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Gfaw-data\alw\Organisation\Formulare\03 6.FP\06 Nachweis Ausgaben\01 Bearbeitung\"/>
    </mc:Choice>
  </mc:AlternateContent>
  <bookViews>
    <workbookView xWindow="-15" yWindow="-15" windowWidth="14400" windowHeight="11640" tabRatio="849" activeTab="2"/>
  </bookViews>
  <sheets>
    <sheet name="Änderungsdoku" sheetId="192" r:id="rId1"/>
    <sheet name="Importdatei" sheetId="194" r:id="rId2"/>
    <sheet name="Nachweis Ausgaben" sheetId="53" r:id="rId3"/>
    <sheet name="Kataloge" sheetId="193" state="hidden" r:id="rId4"/>
    <sheet name="Kataloge_Import" sheetId="196" state="hidden" r:id="rId5"/>
  </sheets>
  <definedNames>
    <definedName name="_xlnm._FilterDatabase" localSheetId="1" hidden="1">Importdatei!#REF!</definedName>
    <definedName name="_xlnm._FilterDatabase" localSheetId="2" hidden="1">'Nachweis Ausgaben'!#REF!</definedName>
    <definedName name="_xlnm.Print_Area" localSheetId="0">Änderungsdoku!$A:$C</definedName>
    <definedName name="_xlnm.Print_Area" localSheetId="1">Importdatei!$A:$Q</definedName>
    <definedName name="_xlnm.Print_Area" localSheetId="2">INDIRECT('Nachweis Ausgaben'!$R$1)</definedName>
    <definedName name="_xlnm.Print_Titles" localSheetId="0">Änderungsdoku!$7:$7</definedName>
    <definedName name="_xlnm.Print_Titles" localSheetId="1">Importdatei!$1:$1</definedName>
    <definedName name="_xlnm.Print_Titles" localSheetId="2">'Nachweis Ausgaben'!$17:$26</definedName>
    <definedName name="Haushaltsjahr">OFFSET(Kataloge!$B$1,0,0,COUNTIF(Kataloge!$B$1:$B$9,"&lt;&gt;0"),1)</definedName>
    <definedName name="HHJ">'Nachweis Ausgaben'!$C$13</definedName>
    <definedName name="Lehrgangstyp">Kataloge!$F$2:$F$4</definedName>
  </definedNames>
  <calcPr calcId="162913"/>
</workbook>
</file>

<file path=xl/calcChain.xml><?xml version="1.0" encoding="utf-8"?>
<calcChain xmlns="http://schemas.openxmlformats.org/spreadsheetml/2006/main">
  <c r="H590" i="53" l="1"/>
  <c r="I590" i="53" s="1"/>
  <c r="L590" i="53"/>
  <c r="M590" i="53"/>
  <c r="O590" i="53"/>
  <c r="P590" i="53"/>
  <c r="Q590" i="53" s="1"/>
  <c r="H591" i="53"/>
  <c r="I591" i="53" s="1"/>
  <c r="L591" i="53"/>
  <c r="O591" i="53"/>
  <c r="P591" i="53"/>
  <c r="Q591" i="53" s="1"/>
  <c r="H592" i="53"/>
  <c r="I592" i="53" s="1"/>
  <c r="L592" i="53"/>
  <c r="M592" i="53" s="1"/>
  <c r="O592" i="53"/>
  <c r="P592" i="53"/>
  <c r="H593" i="53"/>
  <c r="L593" i="53"/>
  <c r="M593" i="53" s="1"/>
  <c r="O593" i="53"/>
  <c r="P593" i="53"/>
  <c r="H594" i="53"/>
  <c r="I594" i="53" s="1"/>
  <c r="L594" i="53"/>
  <c r="M594" i="53" s="1"/>
  <c r="O594" i="53"/>
  <c r="P594" i="53"/>
  <c r="H595" i="53"/>
  <c r="I595" i="53" s="1"/>
  <c r="L595" i="53"/>
  <c r="M595" i="53" s="1"/>
  <c r="O595" i="53"/>
  <c r="P595" i="53"/>
  <c r="Q595" i="53" s="1"/>
  <c r="H596" i="53"/>
  <c r="L596" i="53"/>
  <c r="M596" i="53" s="1"/>
  <c r="O596" i="53"/>
  <c r="P596" i="53"/>
  <c r="Q596" i="53" s="1"/>
  <c r="H597" i="53"/>
  <c r="I597" i="53" s="1"/>
  <c r="L597" i="53"/>
  <c r="M597" i="53" s="1"/>
  <c r="O597" i="53"/>
  <c r="P597" i="53"/>
  <c r="H598" i="53"/>
  <c r="I598" i="53" s="1"/>
  <c r="L598" i="53"/>
  <c r="M598" i="53" s="1"/>
  <c r="O598" i="53"/>
  <c r="P598" i="53"/>
  <c r="Q598" i="53" s="1"/>
  <c r="H599" i="53"/>
  <c r="L599" i="53"/>
  <c r="M599" i="53" s="1"/>
  <c r="O599" i="53"/>
  <c r="P599" i="53"/>
  <c r="Q599" i="53" s="1"/>
  <c r="H600" i="53"/>
  <c r="I600" i="53" s="1"/>
  <c r="L600" i="53"/>
  <c r="M600" i="53" s="1"/>
  <c r="O600" i="53"/>
  <c r="P600" i="53"/>
  <c r="H601" i="53"/>
  <c r="L601" i="53"/>
  <c r="M601" i="53" s="1"/>
  <c r="O601" i="53"/>
  <c r="P601" i="53"/>
  <c r="H602" i="53"/>
  <c r="I602" i="53" s="1"/>
  <c r="L602" i="53"/>
  <c r="M602" i="53" s="1"/>
  <c r="O602" i="53"/>
  <c r="Q602" i="53" s="1"/>
  <c r="P602" i="53"/>
  <c r="H603" i="53"/>
  <c r="I603" i="53" s="1"/>
  <c r="L603" i="53"/>
  <c r="M603" i="53" s="1"/>
  <c r="O603" i="53"/>
  <c r="P603" i="53"/>
  <c r="Q603" i="53" s="1"/>
  <c r="H604" i="53"/>
  <c r="L604" i="53"/>
  <c r="M604" i="53" s="1"/>
  <c r="O604" i="53"/>
  <c r="P604" i="53"/>
  <c r="Q604" i="53" s="1"/>
  <c r="H605" i="53"/>
  <c r="I605" i="53" s="1"/>
  <c r="L605" i="53"/>
  <c r="M605" i="53"/>
  <c r="O605" i="53"/>
  <c r="P605" i="53"/>
  <c r="H606" i="53"/>
  <c r="I606" i="53" s="1"/>
  <c r="L606" i="53"/>
  <c r="M606" i="53" s="1"/>
  <c r="O606" i="53"/>
  <c r="P606" i="53"/>
  <c r="Q606" i="53" s="1"/>
  <c r="H607" i="53"/>
  <c r="I607" i="53" s="1"/>
  <c r="L607" i="53"/>
  <c r="M607" i="53" s="1"/>
  <c r="O607" i="53"/>
  <c r="P607" i="53"/>
  <c r="Q607" i="53" s="1"/>
  <c r="H608" i="53"/>
  <c r="I608" i="53" s="1"/>
  <c r="L608" i="53"/>
  <c r="M608" i="53" s="1"/>
  <c r="O608" i="53"/>
  <c r="P608" i="53"/>
  <c r="H609" i="53"/>
  <c r="L609" i="53"/>
  <c r="M609" i="53" s="1"/>
  <c r="O609" i="53"/>
  <c r="Q609" i="53" s="1"/>
  <c r="P609" i="53"/>
  <c r="H610" i="53"/>
  <c r="I610" i="53" s="1"/>
  <c r="A610" i="53" s="1"/>
  <c r="L610" i="53"/>
  <c r="M610" i="53" s="1"/>
  <c r="O610" i="53"/>
  <c r="P610" i="53"/>
  <c r="Q610" i="53"/>
  <c r="H611" i="53"/>
  <c r="I611" i="53" s="1"/>
  <c r="A611" i="53" s="1"/>
  <c r="L611" i="53"/>
  <c r="M611" i="53" s="1"/>
  <c r="O611" i="53"/>
  <c r="P611" i="53"/>
  <c r="Q611" i="53"/>
  <c r="H612" i="53"/>
  <c r="L612" i="53"/>
  <c r="M612" i="53" s="1"/>
  <c r="O612" i="53"/>
  <c r="P612" i="53"/>
  <c r="H613" i="53"/>
  <c r="I613" i="53" s="1"/>
  <c r="L613" i="53"/>
  <c r="M613" i="53" s="1"/>
  <c r="O613" i="53"/>
  <c r="P613" i="53"/>
  <c r="H614" i="53"/>
  <c r="I614" i="53" s="1"/>
  <c r="L614" i="53"/>
  <c r="M614" i="53"/>
  <c r="O614" i="53"/>
  <c r="P614" i="53"/>
  <c r="Q614" i="53" s="1"/>
  <c r="H615" i="53"/>
  <c r="I615" i="53" s="1"/>
  <c r="L615" i="53"/>
  <c r="M615" i="53" s="1"/>
  <c r="O615" i="53"/>
  <c r="P615" i="53"/>
  <c r="Q615" i="53" s="1"/>
  <c r="H616" i="53"/>
  <c r="I616" i="53" s="1"/>
  <c r="L616" i="53"/>
  <c r="M616" i="53" s="1"/>
  <c r="O616" i="53"/>
  <c r="Q616" i="53" s="1"/>
  <c r="P616" i="53"/>
  <c r="H617" i="53"/>
  <c r="L617" i="53"/>
  <c r="M617" i="53"/>
  <c r="O617" i="53"/>
  <c r="P617" i="53"/>
  <c r="H618" i="53"/>
  <c r="I618" i="53" s="1"/>
  <c r="L618" i="53"/>
  <c r="M618" i="53" s="1"/>
  <c r="O618" i="53"/>
  <c r="P618" i="53"/>
  <c r="H619" i="53"/>
  <c r="I619" i="53" s="1"/>
  <c r="L619" i="53"/>
  <c r="M619" i="53" s="1"/>
  <c r="O619" i="53"/>
  <c r="P619" i="53"/>
  <c r="Q619" i="53" s="1"/>
  <c r="H620" i="53"/>
  <c r="L620" i="53"/>
  <c r="M620" i="53" s="1"/>
  <c r="O620" i="53"/>
  <c r="P620" i="53"/>
  <c r="Q620" i="53" s="1"/>
  <c r="H621" i="53"/>
  <c r="I621" i="53" s="1"/>
  <c r="L621" i="53"/>
  <c r="M621" i="53" s="1"/>
  <c r="O621" i="53"/>
  <c r="P621" i="53"/>
  <c r="H622" i="53"/>
  <c r="I622" i="53" s="1"/>
  <c r="L622" i="53"/>
  <c r="M622" i="53" s="1"/>
  <c r="O622" i="53"/>
  <c r="P622" i="53"/>
  <c r="Q622" i="53"/>
  <c r="H623" i="53"/>
  <c r="L623" i="53"/>
  <c r="M623" i="53" s="1"/>
  <c r="O623" i="53"/>
  <c r="P623" i="53"/>
  <c r="Q623" i="53" s="1"/>
  <c r="H624" i="53"/>
  <c r="I624" i="53" s="1"/>
  <c r="L624" i="53"/>
  <c r="M624" i="53" s="1"/>
  <c r="O624" i="53"/>
  <c r="P624" i="53"/>
  <c r="H625" i="53"/>
  <c r="L625" i="53"/>
  <c r="M625" i="53" s="1"/>
  <c r="O625" i="53"/>
  <c r="P625" i="53"/>
  <c r="H626" i="53"/>
  <c r="I626" i="53" s="1"/>
  <c r="L626" i="53"/>
  <c r="M626" i="53" s="1"/>
  <c r="O626" i="53"/>
  <c r="P626" i="53"/>
  <c r="H627" i="53"/>
  <c r="I627" i="53" s="1"/>
  <c r="L627" i="53"/>
  <c r="M627" i="53" s="1"/>
  <c r="O627" i="53"/>
  <c r="P627" i="53"/>
  <c r="Q627" i="53" s="1"/>
  <c r="H628" i="53"/>
  <c r="L628" i="53"/>
  <c r="M628" i="53" s="1"/>
  <c r="O628" i="53"/>
  <c r="P628" i="53"/>
  <c r="H629" i="53"/>
  <c r="I629" i="53" s="1"/>
  <c r="L629" i="53"/>
  <c r="M629" i="53" s="1"/>
  <c r="O629" i="53"/>
  <c r="P629" i="53"/>
  <c r="H630" i="53"/>
  <c r="I630" i="53" s="1"/>
  <c r="L630" i="53"/>
  <c r="M630" i="53" s="1"/>
  <c r="O630" i="53"/>
  <c r="P630" i="53"/>
  <c r="Q630" i="53" s="1"/>
  <c r="H631" i="53"/>
  <c r="L631" i="53"/>
  <c r="M631" i="53" s="1"/>
  <c r="O631" i="53"/>
  <c r="P631" i="53"/>
  <c r="Q631" i="53" s="1"/>
  <c r="H632" i="53"/>
  <c r="I632" i="53" s="1"/>
  <c r="L632" i="53"/>
  <c r="M632" i="53" s="1"/>
  <c r="O632" i="53"/>
  <c r="Q632" i="53" s="1"/>
  <c r="P632" i="53"/>
  <c r="H633" i="53"/>
  <c r="L633" i="53"/>
  <c r="M633" i="53" s="1"/>
  <c r="O633" i="53"/>
  <c r="Q633" i="53" s="1"/>
  <c r="P633" i="53"/>
  <c r="H634" i="53"/>
  <c r="I634" i="53" s="1"/>
  <c r="L634" i="53"/>
  <c r="M634" i="53" s="1"/>
  <c r="O634" i="53"/>
  <c r="Q634" i="53" s="1"/>
  <c r="P634" i="53"/>
  <c r="H635" i="53"/>
  <c r="I635" i="53" s="1"/>
  <c r="L635" i="53"/>
  <c r="M635" i="53" s="1"/>
  <c r="O635" i="53"/>
  <c r="P635" i="53"/>
  <c r="Q635" i="53"/>
  <c r="H636" i="53"/>
  <c r="L636" i="53"/>
  <c r="M636" i="53" s="1"/>
  <c r="O636" i="53"/>
  <c r="P636" i="53"/>
  <c r="Q636" i="53" s="1"/>
  <c r="H637" i="53"/>
  <c r="I637" i="53" s="1"/>
  <c r="L637" i="53"/>
  <c r="M637" i="53" s="1"/>
  <c r="O637" i="53"/>
  <c r="P637" i="53"/>
  <c r="H638" i="53"/>
  <c r="I638" i="53" s="1"/>
  <c r="L638" i="53"/>
  <c r="M638" i="53" s="1"/>
  <c r="O638" i="53"/>
  <c r="P638" i="53"/>
  <c r="Q638" i="53" s="1"/>
  <c r="H639" i="53"/>
  <c r="L639" i="53"/>
  <c r="M639" i="53" s="1"/>
  <c r="O639" i="53"/>
  <c r="P639" i="53"/>
  <c r="Q639" i="53" s="1"/>
  <c r="H640" i="53"/>
  <c r="I640" i="53" s="1"/>
  <c r="L640" i="53"/>
  <c r="M640" i="53" s="1"/>
  <c r="O640" i="53"/>
  <c r="P640" i="53"/>
  <c r="H641" i="53"/>
  <c r="L641" i="53"/>
  <c r="M641" i="53" s="1"/>
  <c r="O641" i="53"/>
  <c r="Q641" i="53" s="1"/>
  <c r="P641" i="53"/>
  <c r="H642" i="53"/>
  <c r="I642" i="53" s="1"/>
  <c r="L642" i="53"/>
  <c r="M642" i="53" s="1"/>
  <c r="O642" i="53"/>
  <c r="P642" i="53"/>
  <c r="H643" i="53"/>
  <c r="I643" i="53" s="1"/>
  <c r="L643" i="53"/>
  <c r="M643" i="53" s="1"/>
  <c r="O643" i="53"/>
  <c r="P643" i="53"/>
  <c r="Q643" i="53"/>
  <c r="H644" i="53"/>
  <c r="L644" i="53"/>
  <c r="M644" i="53" s="1"/>
  <c r="O644" i="53"/>
  <c r="Q644" i="53" s="1"/>
  <c r="P644" i="53"/>
  <c r="H645" i="53"/>
  <c r="I645" i="53" s="1"/>
  <c r="L645" i="53"/>
  <c r="M645" i="53" s="1"/>
  <c r="O645" i="53"/>
  <c r="P645" i="53"/>
  <c r="H646" i="53"/>
  <c r="I646" i="53" s="1"/>
  <c r="L646" i="53"/>
  <c r="M646" i="53" s="1"/>
  <c r="O646" i="53"/>
  <c r="P646" i="53"/>
  <c r="Q646" i="53" s="1"/>
  <c r="H647" i="53"/>
  <c r="L647" i="53"/>
  <c r="M647" i="53" s="1"/>
  <c r="O647" i="53"/>
  <c r="P647" i="53"/>
  <c r="Q647" i="53" s="1"/>
  <c r="H648" i="53"/>
  <c r="I648" i="53" s="1"/>
  <c r="L648" i="53"/>
  <c r="M648" i="53" s="1"/>
  <c r="O648" i="53"/>
  <c r="P648" i="53"/>
  <c r="H649" i="53"/>
  <c r="L649" i="53"/>
  <c r="M649" i="53" s="1"/>
  <c r="O649" i="53"/>
  <c r="Q649" i="53" s="1"/>
  <c r="P649" i="53"/>
  <c r="H650" i="53"/>
  <c r="I650" i="53" s="1"/>
  <c r="L650" i="53"/>
  <c r="M650" i="53" s="1"/>
  <c r="O650" i="53"/>
  <c r="P650" i="53"/>
  <c r="Q650" i="53" s="1"/>
  <c r="H651" i="53"/>
  <c r="I651" i="53" s="1"/>
  <c r="L651" i="53"/>
  <c r="M651" i="53" s="1"/>
  <c r="O651" i="53"/>
  <c r="P651" i="53"/>
  <c r="Q651" i="53"/>
  <c r="H652" i="53"/>
  <c r="L652" i="53"/>
  <c r="M652" i="53" s="1"/>
  <c r="O652" i="53"/>
  <c r="P652" i="53"/>
  <c r="H653" i="53"/>
  <c r="I653" i="53" s="1"/>
  <c r="L653" i="53"/>
  <c r="M653" i="53" s="1"/>
  <c r="O653" i="53"/>
  <c r="P653" i="53"/>
  <c r="H654" i="53"/>
  <c r="I654" i="53" s="1"/>
  <c r="L654" i="53"/>
  <c r="M654" i="53" s="1"/>
  <c r="O654" i="53"/>
  <c r="P654" i="53"/>
  <c r="Q654" i="53" s="1"/>
  <c r="H655" i="53"/>
  <c r="L655" i="53"/>
  <c r="M655" i="53" s="1"/>
  <c r="O655" i="53"/>
  <c r="P655" i="53"/>
  <c r="Q655" i="53" s="1"/>
  <c r="H656" i="53"/>
  <c r="I656" i="53" s="1"/>
  <c r="L656" i="53"/>
  <c r="M656" i="53" s="1"/>
  <c r="O656" i="53"/>
  <c r="P656" i="53"/>
  <c r="H657" i="53"/>
  <c r="L657" i="53"/>
  <c r="M657" i="53"/>
  <c r="O657" i="53"/>
  <c r="Q657" i="53" s="1"/>
  <c r="P657" i="53"/>
  <c r="H658" i="53"/>
  <c r="I658" i="53" s="1"/>
  <c r="L658" i="53"/>
  <c r="M658" i="53" s="1"/>
  <c r="O658" i="53"/>
  <c r="P658" i="53"/>
  <c r="Q658" i="53" s="1"/>
  <c r="H659" i="53"/>
  <c r="I659" i="53" s="1"/>
  <c r="L659" i="53"/>
  <c r="M659" i="53" s="1"/>
  <c r="O659" i="53"/>
  <c r="P659" i="53"/>
  <c r="Q659" i="53"/>
  <c r="H660" i="53"/>
  <c r="I660" i="53" s="1"/>
  <c r="L660" i="53"/>
  <c r="M660" i="53" s="1"/>
  <c r="O660" i="53"/>
  <c r="P660" i="53"/>
  <c r="H661" i="53"/>
  <c r="I661" i="53" s="1"/>
  <c r="L661" i="53"/>
  <c r="M661" i="53" s="1"/>
  <c r="O661" i="53"/>
  <c r="P661" i="53"/>
  <c r="H662" i="53"/>
  <c r="L662" i="53"/>
  <c r="M662" i="53" s="1"/>
  <c r="O662" i="53"/>
  <c r="P662" i="53"/>
  <c r="Q662" i="53"/>
  <c r="H663" i="53"/>
  <c r="L663" i="53"/>
  <c r="M663" i="53" s="1"/>
  <c r="O663" i="53"/>
  <c r="P663" i="53"/>
  <c r="Q663" i="53" s="1"/>
  <c r="H664" i="53"/>
  <c r="I664" i="53" s="1"/>
  <c r="L664" i="53"/>
  <c r="M664" i="53"/>
  <c r="O664" i="53"/>
  <c r="P664" i="53"/>
  <c r="H665" i="53"/>
  <c r="L665" i="53"/>
  <c r="M665" i="53" s="1"/>
  <c r="O665" i="53"/>
  <c r="P665" i="53"/>
  <c r="H666" i="53"/>
  <c r="I666" i="53" s="1"/>
  <c r="L666" i="53"/>
  <c r="M666" i="53"/>
  <c r="O666" i="53"/>
  <c r="P666" i="53"/>
  <c r="Q666" i="53" s="1"/>
  <c r="H667" i="53"/>
  <c r="I667" i="53" s="1"/>
  <c r="L667" i="53"/>
  <c r="M667" i="53" s="1"/>
  <c r="O667" i="53"/>
  <c r="P667" i="53"/>
  <c r="Q667" i="53" s="1"/>
  <c r="H668" i="53"/>
  <c r="I668" i="53" s="1"/>
  <c r="L668" i="53"/>
  <c r="M668" i="53" s="1"/>
  <c r="O668" i="53"/>
  <c r="P668" i="53"/>
  <c r="H669" i="53"/>
  <c r="I669" i="53" s="1"/>
  <c r="L669" i="53"/>
  <c r="M669" i="53" s="1"/>
  <c r="O669" i="53"/>
  <c r="P669" i="53"/>
  <c r="H670" i="53"/>
  <c r="I670" i="53" s="1"/>
  <c r="L670" i="53"/>
  <c r="M670" i="53" s="1"/>
  <c r="O670" i="53"/>
  <c r="P670" i="53"/>
  <c r="Q670" i="53" s="1"/>
  <c r="H671" i="53"/>
  <c r="L671" i="53"/>
  <c r="M671" i="53" s="1"/>
  <c r="O671" i="53"/>
  <c r="P671" i="53"/>
  <c r="Q671" i="53" s="1"/>
  <c r="H672" i="53"/>
  <c r="I672" i="53" s="1"/>
  <c r="L672" i="53"/>
  <c r="M672" i="53" s="1"/>
  <c r="O672" i="53"/>
  <c r="P672" i="53"/>
  <c r="H673" i="53"/>
  <c r="L673" i="53"/>
  <c r="M673" i="53" s="1"/>
  <c r="O673" i="53"/>
  <c r="Q673" i="53" s="1"/>
  <c r="P673" i="53"/>
  <c r="H674" i="53"/>
  <c r="I674" i="53" s="1"/>
  <c r="L674" i="53"/>
  <c r="M674" i="53"/>
  <c r="O674" i="53"/>
  <c r="P674" i="53"/>
  <c r="Q674" i="53" s="1"/>
  <c r="H675" i="53"/>
  <c r="I675" i="53" s="1"/>
  <c r="L675" i="53"/>
  <c r="M675" i="53" s="1"/>
  <c r="O675" i="53"/>
  <c r="P675" i="53"/>
  <c r="Q675" i="53" s="1"/>
  <c r="H676" i="53"/>
  <c r="L676" i="53"/>
  <c r="M676" i="53" s="1"/>
  <c r="O676" i="53"/>
  <c r="P676" i="53"/>
  <c r="H677" i="53"/>
  <c r="I677" i="53" s="1"/>
  <c r="L677" i="53"/>
  <c r="M677" i="53" s="1"/>
  <c r="O677" i="53"/>
  <c r="P677" i="53"/>
  <c r="H678" i="53"/>
  <c r="I678" i="53" s="1"/>
  <c r="L678" i="53"/>
  <c r="M678" i="53" s="1"/>
  <c r="O678" i="53"/>
  <c r="P678" i="53"/>
  <c r="Q678" i="53" s="1"/>
  <c r="H679" i="53"/>
  <c r="L679" i="53"/>
  <c r="M679" i="53" s="1"/>
  <c r="O679" i="53"/>
  <c r="P679" i="53"/>
  <c r="Q679" i="53" s="1"/>
  <c r="H680" i="53"/>
  <c r="I680" i="53" s="1"/>
  <c r="L680" i="53"/>
  <c r="M680" i="53" s="1"/>
  <c r="O680" i="53"/>
  <c r="Q680" i="53" s="1"/>
  <c r="P680" i="53"/>
  <c r="H681" i="53"/>
  <c r="L681" i="53"/>
  <c r="M681" i="53" s="1"/>
  <c r="O681" i="53"/>
  <c r="P681" i="53"/>
  <c r="H682" i="53"/>
  <c r="I682" i="53" s="1"/>
  <c r="L682" i="53"/>
  <c r="O682" i="53"/>
  <c r="P682" i="53"/>
  <c r="Q682" i="53" s="1"/>
  <c r="H683" i="53"/>
  <c r="I683" i="53" s="1"/>
  <c r="L683" i="53"/>
  <c r="M683" i="53" s="1"/>
  <c r="O683" i="53"/>
  <c r="P683" i="53"/>
  <c r="Q683" i="53" s="1"/>
  <c r="H684" i="53"/>
  <c r="I684" i="53" s="1"/>
  <c r="L684" i="53"/>
  <c r="M684" i="53" s="1"/>
  <c r="O684" i="53"/>
  <c r="P684" i="53"/>
  <c r="H685" i="53"/>
  <c r="I685" i="53" s="1"/>
  <c r="L685" i="53"/>
  <c r="M685" i="53" s="1"/>
  <c r="O685" i="53"/>
  <c r="P685" i="53"/>
  <c r="H686" i="53"/>
  <c r="I686" i="53" s="1"/>
  <c r="L686" i="53"/>
  <c r="M686" i="53" s="1"/>
  <c r="O686" i="53"/>
  <c r="P686" i="53"/>
  <c r="Q686" i="53" s="1"/>
  <c r="H687" i="53"/>
  <c r="L687" i="53"/>
  <c r="M687" i="53" s="1"/>
  <c r="O687" i="53"/>
  <c r="P687" i="53"/>
  <c r="Q687" i="53" s="1"/>
  <c r="H688" i="53"/>
  <c r="I688" i="53" s="1"/>
  <c r="L688" i="53"/>
  <c r="M688" i="53" s="1"/>
  <c r="O688" i="53"/>
  <c r="P688" i="53"/>
  <c r="H689" i="53"/>
  <c r="L689" i="53"/>
  <c r="M689" i="53"/>
  <c r="O689" i="53"/>
  <c r="Q689" i="53" s="1"/>
  <c r="P689" i="53"/>
  <c r="H690" i="53"/>
  <c r="I690" i="53"/>
  <c r="L690" i="53"/>
  <c r="M690" i="53" s="1"/>
  <c r="O690" i="53"/>
  <c r="Q690" i="53" s="1"/>
  <c r="P690" i="53"/>
  <c r="H691" i="53"/>
  <c r="I691" i="53" s="1"/>
  <c r="L691" i="53"/>
  <c r="M691" i="53" s="1"/>
  <c r="O691" i="53"/>
  <c r="P691" i="53"/>
  <c r="Q691" i="53"/>
  <c r="H692" i="53"/>
  <c r="L692" i="53"/>
  <c r="M692" i="53" s="1"/>
  <c r="O692" i="53"/>
  <c r="P692" i="53"/>
  <c r="Q692" i="53" s="1"/>
  <c r="H693" i="53"/>
  <c r="I693" i="53" s="1"/>
  <c r="L693" i="53"/>
  <c r="M693" i="53" s="1"/>
  <c r="O693" i="53"/>
  <c r="P693" i="53"/>
  <c r="H694" i="53"/>
  <c r="I694" i="53" s="1"/>
  <c r="L694" i="53"/>
  <c r="M694" i="53" s="1"/>
  <c r="O694" i="53"/>
  <c r="P694" i="53"/>
  <c r="Q694" i="53" s="1"/>
  <c r="H695" i="53"/>
  <c r="L695" i="53"/>
  <c r="M695" i="53" s="1"/>
  <c r="O695" i="53"/>
  <c r="P695" i="53"/>
  <c r="Q695" i="53" s="1"/>
  <c r="H696" i="53"/>
  <c r="I696" i="53" s="1"/>
  <c r="L696" i="53"/>
  <c r="M696" i="53" s="1"/>
  <c r="O696" i="53"/>
  <c r="P696" i="53"/>
  <c r="H697" i="53"/>
  <c r="L697" i="53"/>
  <c r="M697" i="53" s="1"/>
  <c r="O697" i="53"/>
  <c r="Q697" i="53" s="1"/>
  <c r="P697" i="53"/>
  <c r="H698" i="53"/>
  <c r="I698" i="53" s="1"/>
  <c r="L698" i="53"/>
  <c r="O698" i="53"/>
  <c r="P698" i="53"/>
  <c r="H699" i="53"/>
  <c r="I699" i="53" s="1"/>
  <c r="L699" i="53"/>
  <c r="M699" i="53" s="1"/>
  <c r="O699" i="53"/>
  <c r="P699" i="53"/>
  <c r="Q699" i="53" s="1"/>
  <c r="H700" i="53"/>
  <c r="I700" i="53" s="1"/>
  <c r="L700" i="53"/>
  <c r="M700" i="53" s="1"/>
  <c r="O700" i="53"/>
  <c r="P700" i="53"/>
  <c r="Q700" i="53" s="1"/>
  <c r="H701" i="53"/>
  <c r="L701" i="53"/>
  <c r="M701" i="53" s="1"/>
  <c r="O701" i="53"/>
  <c r="Q701" i="53" s="1"/>
  <c r="P701" i="53"/>
  <c r="H702" i="53"/>
  <c r="I702" i="53" s="1"/>
  <c r="L702" i="53"/>
  <c r="M702" i="53"/>
  <c r="O702" i="53"/>
  <c r="P702" i="53"/>
  <c r="Q702" i="53" s="1"/>
  <c r="H703" i="53"/>
  <c r="L703" i="53"/>
  <c r="M703" i="53" s="1"/>
  <c r="O703" i="53"/>
  <c r="P703" i="53"/>
  <c r="Q703" i="53" s="1"/>
  <c r="H704" i="53"/>
  <c r="I704" i="53" s="1"/>
  <c r="L704" i="53"/>
  <c r="M704" i="53" s="1"/>
  <c r="O704" i="53"/>
  <c r="P704" i="53"/>
  <c r="H705" i="53"/>
  <c r="L705" i="53"/>
  <c r="M705" i="53" s="1"/>
  <c r="O705" i="53"/>
  <c r="P705" i="53"/>
  <c r="H706" i="53"/>
  <c r="I706" i="53" s="1"/>
  <c r="L706" i="53"/>
  <c r="M706" i="53" s="1"/>
  <c r="O706" i="53"/>
  <c r="Q706" i="53" s="1"/>
  <c r="P706" i="53"/>
  <c r="H707" i="53"/>
  <c r="I707" i="53" s="1"/>
  <c r="L707" i="53"/>
  <c r="M707" i="53" s="1"/>
  <c r="O707" i="53"/>
  <c r="P707" i="53"/>
  <c r="Q707" i="53" s="1"/>
  <c r="H708" i="53"/>
  <c r="I708" i="53" s="1"/>
  <c r="L708" i="53"/>
  <c r="M708" i="53" s="1"/>
  <c r="O708" i="53"/>
  <c r="P708" i="53"/>
  <c r="Q708" i="53" s="1"/>
  <c r="H709" i="53"/>
  <c r="L709" i="53"/>
  <c r="M709" i="53" s="1"/>
  <c r="O709" i="53"/>
  <c r="P709" i="53"/>
  <c r="H710" i="53"/>
  <c r="I710" i="53" s="1"/>
  <c r="L710" i="53"/>
  <c r="M710" i="53" s="1"/>
  <c r="O710" i="53"/>
  <c r="P710" i="53"/>
  <c r="Q710" i="53"/>
  <c r="H711" i="53"/>
  <c r="L711" i="53"/>
  <c r="M711" i="53" s="1"/>
  <c r="O711" i="53"/>
  <c r="P711" i="53"/>
  <c r="Q711" i="53" s="1"/>
  <c r="H712" i="53"/>
  <c r="I712" i="53" s="1"/>
  <c r="L712" i="53"/>
  <c r="M712" i="53" s="1"/>
  <c r="O712" i="53"/>
  <c r="P712" i="53"/>
  <c r="H713" i="53"/>
  <c r="L713" i="53"/>
  <c r="M713" i="53" s="1"/>
  <c r="O713" i="53"/>
  <c r="P713" i="53"/>
  <c r="H714" i="53"/>
  <c r="I714" i="53" s="1"/>
  <c r="L714" i="53"/>
  <c r="M714" i="53" s="1"/>
  <c r="O714" i="53"/>
  <c r="P714" i="53"/>
  <c r="H715" i="53"/>
  <c r="I715" i="53" s="1"/>
  <c r="L715" i="53"/>
  <c r="M715" i="53" s="1"/>
  <c r="O715" i="53"/>
  <c r="P715" i="53"/>
  <c r="Q715" i="53" s="1"/>
  <c r="H716" i="53"/>
  <c r="I716" i="53" s="1"/>
  <c r="L716" i="53"/>
  <c r="M716" i="53" s="1"/>
  <c r="O716" i="53"/>
  <c r="P716" i="53"/>
  <c r="Q716" i="53" s="1"/>
  <c r="H717" i="53"/>
  <c r="I717" i="53" s="1"/>
  <c r="L717" i="53"/>
  <c r="M717" i="53" s="1"/>
  <c r="O717" i="53"/>
  <c r="Q717" i="53" s="1"/>
  <c r="P717" i="53"/>
  <c r="H718" i="53"/>
  <c r="I718" i="53" s="1"/>
  <c r="L718" i="53"/>
  <c r="M718" i="53" s="1"/>
  <c r="O718" i="53"/>
  <c r="P718" i="53"/>
  <c r="Q718" i="53" s="1"/>
  <c r="H719" i="53"/>
  <c r="L719" i="53"/>
  <c r="M719" i="53" s="1"/>
  <c r="O719" i="53"/>
  <c r="P719" i="53"/>
  <c r="Q719" i="53" s="1"/>
  <c r="H720" i="53"/>
  <c r="I720" i="53" s="1"/>
  <c r="L720" i="53"/>
  <c r="M720" i="53" s="1"/>
  <c r="O720" i="53"/>
  <c r="P720" i="53"/>
  <c r="H721" i="53"/>
  <c r="L721" i="53"/>
  <c r="M721" i="53" s="1"/>
  <c r="O721" i="53"/>
  <c r="P721" i="53"/>
  <c r="H722" i="53"/>
  <c r="I722" i="53" s="1"/>
  <c r="L722" i="53"/>
  <c r="O722" i="53"/>
  <c r="P722" i="53"/>
  <c r="H723" i="53"/>
  <c r="I723" i="53" s="1"/>
  <c r="L723" i="53"/>
  <c r="M723" i="53" s="1"/>
  <c r="O723" i="53"/>
  <c r="P723" i="53"/>
  <c r="Q723" i="53" s="1"/>
  <c r="H724" i="53"/>
  <c r="I724" i="53" s="1"/>
  <c r="L724" i="53"/>
  <c r="M724" i="53" s="1"/>
  <c r="O724" i="53"/>
  <c r="P724" i="53"/>
  <c r="Q724" i="53" s="1"/>
  <c r="H725" i="53"/>
  <c r="L725" i="53"/>
  <c r="M725" i="53" s="1"/>
  <c r="O725" i="53"/>
  <c r="P725" i="53"/>
  <c r="H726" i="53"/>
  <c r="I726" i="53" s="1"/>
  <c r="L726" i="53"/>
  <c r="M726" i="53" s="1"/>
  <c r="O726" i="53"/>
  <c r="P726" i="53"/>
  <c r="H727" i="53"/>
  <c r="I727" i="53" s="1"/>
  <c r="L727" i="53"/>
  <c r="M727" i="53" s="1"/>
  <c r="O727" i="53"/>
  <c r="P727" i="53"/>
  <c r="Q727" i="53" s="1"/>
  <c r="H728" i="53"/>
  <c r="I728" i="53" s="1"/>
  <c r="L728" i="53"/>
  <c r="M728" i="53" s="1"/>
  <c r="O728" i="53"/>
  <c r="P728" i="53"/>
  <c r="Q728" i="53" s="1"/>
  <c r="H729" i="53"/>
  <c r="I729" i="53" s="1"/>
  <c r="L729" i="53"/>
  <c r="M729" i="53" s="1"/>
  <c r="O729" i="53"/>
  <c r="P729" i="53"/>
  <c r="Q729" i="53" s="1"/>
  <c r="H730" i="53"/>
  <c r="L730" i="53"/>
  <c r="M730" i="53" s="1"/>
  <c r="O730" i="53"/>
  <c r="P730" i="53"/>
  <c r="Q730" i="53" s="1"/>
  <c r="H731" i="53"/>
  <c r="I731" i="53" s="1"/>
  <c r="L731" i="53"/>
  <c r="M731" i="53" s="1"/>
  <c r="O731" i="53"/>
  <c r="P731" i="53"/>
  <c r="H732" i="53"/>
  <c r="I732" i="53" s="1"/>
  <c r="L732" i="53"/>
  <c r="M732" i="53" s="1"/>
  <c r="O732" i="53"/>
  <c r="P732" i="53"/>
  <c r="Q732" i="53" s="1"/>
  <c r="H733" i="53"/>
  <c r="L733" i="53"/>
  <c r="M733" i="53" s="1"/>
  <c r="O733" i="53"/>
  <c r="Q733" i="53" s="1"/>
  <c r="P733" i="53"/>
  <c r="H734" i="53"/>
  <c r="I734" i="53" s="1"/>
  <c r="L734" i="53"/>
  <c r="M734" i="53" s="1"/>
  <c r="O734" i="53"/>
  <c r="P734" i="53"/>
  <c r="H735" i="53"/>
  <c r="I735" i="53" s="1"/>
  <c r="L735" i="53"/>
  <c r="M735" i="53"/>
  <c r="O735" i="53"/>
  <c r="P735" i="53"/>
  <c r="Q735" i="53" s="1"/>
  <c r="H736" i="53"/>
  <c r="I736" i="53" s="1"/>
  <c r="L736" i="53"/>
  <c r="M736" i="53" s="1"/>
  <c r="O736" i="53"/>
  <c r="P736" i="53"/>
  <c r="Q736" i="53" s="1"/>
  <c r="H737" i="53"/>
  <c r="I737" i="53" s="1"/>
  <c r="L737" i="53"/>
  <c r="M737" i="53" s="1"/>
  <c r="O737" i="53"/>
  <c r="P737" i="53"/>
  <c r="Q737" i="53" s="1"/>
  <c r="H738" i="53"/>
  <c r="L738" i="53"/>
  <c r="M738" i="53"/>
  <c r="O738" i="53"/>
  <c r="P738" i="53"/>
  <c r="Q738" i="53" s="1"/>
  <c r="H739" i="53"/>
  <c r="I739" i="53" s="1"/>
  <c r="L739" i="53"/>
  <c r="M739" i="53" s="1"/>
  <c r="O739" i="53"/>
  <c r="P739" i="53"/>
  <c r="H740" i="53"/>
  <c r="I740" i="53" s="1"/>
  <c r="L740" i="53"/>
  <c r="M740" i="53" s="1"/>
  <c r="O740" i="53"/>
  <c r="P740" i="53"/>
  <c r="H741" i="53"/>
  <c r="L741" i="53"/>
  <c r="M741" i="53" s="1"/>
  <c r="O741" i="53"/>
  <c r="P741" i="53"/>
  <c r="H742" i="53"/>
  <c r="I742" i="53" s="1"/>
  <c r="L742" i="53"/>
  <c r="M742" i="53" s="1"/>
  <c r="O742" i="53"/>
  <c r="P742" i="53"/>
  <c r="H743" i="53"/>
  <c r="I743" i="53" s="1"/>
  <c r="L743" i="53"/>
  <c r="M743" i="53" s="1"/>
  <c r="O743" i="53"/>
  <c r="P743" i="53"/>
  <c r="Q743" i="53" s="1"/>
  <c r="H744" i="53"/>
  <c r="I744" i="53" s="1"/>
  <c r="L744" i="53"/>
  <c r="M744" i="53" s="1"/>
  <c r="O744" i="53"/>
  <c r="P744" i="53"/>
  <c r="H745" i="53"/>
  <c r="I745" i="53"/>
  <c r="L745" i="53"/>
  <c r="M745" i="53" s="1"/>
  <c r="O745" i="53"/>
  <c r="P745" i="53"/>
  <c r="Q745" i="53" s="1"/>
  <c r="H746" i="53"/>
  <c r="L746" i="53"/>
  <c r="M746" i="53" s="1"/>
  <c r="O746" i="53"/>
  <c r="P746" i="53"/>
  <c r="Q746" i="53"/>
  <c r="H747" i="53"/>
  <c r="I747" i="53" s="1"/>
  <c r="L747" i="53"/>
  <c r="M747" i="53" s="1"/>
  <c r="O747" i="53"/>
  <c r="P747" i="53"/>
  <c r="H748" i="53"/>
  <c r="I748" i="53"/>
  <c r="L748" i="53"/>
  <c r="M748" i="53"/>
  <c r="O748" i="53"/>
  <c r="P748" i="53"/>
  <c r="H749" i="53"/>
  <c r="L749" i="53"/>
  <c r="M749" i="53" s="1"/>
  <c r="O749" i="53"/>
  <c r="P749" i="53"/>
  <c r="H750" i="53"/>
  <c r="I750" i="53" s="1"/>
  <c r="L750" i="53"/>
  <c r="M750" i="53" s="1"/>
  <c r="O750" i="53"/>
  <c r="Q750" i="53" s="1"/>
  <c r="P750" i="53"/>
  <c r="H751" i="53"/>
  <c r="I751" i="53" s="1"/>
  <c r="L751" i="53"/>
  <c r="M751" i="53"/>
  <c r="O751" i="53"/>
  <c r="P751" i="53"/>
  <c r="Q751" i="53" s="1"/>
  <c r="H752" i="53"/>
  <c r="L752" i="53"/>
  <c r="M752" i="53" s="1"/>
  <c r="O752" i="53"/>
  <c r="P752" i="53"/>
  <c r="Q752" i="53" s="1"/>
  <c r="H753" i="53"/>
  <c r="I753" i="53" s="1"/>
  <c r="L753" i="53"/>
  <c r="M753" i="53" s="1"/>
  <c r="O753" i="53"/>
  <c r="P753" i="53"/>
  <c r="Q753" i="53" s="1"/>
  <c r="H754" i="53"/>
  <c r="L754" i="53"/>
  <c r="M754" i="53"/>
  <c r="O754" i="53"/>
  <c r="P754" i="53"/>
  <c r="Q754" i="53" s="1"/>
  <c r="H755" i="53"/>
  <c r="I755" i="53" s="1"/>
  <c r="L755" i="53"/>
  <c r="M755" i="53" s="1"/>
  <c r="O755" i="53"/>
  <c r="P755" i="53"/>
  <c r="H756" i="53"/>
  <c r="I756" i="53" s="1"/>
  <c r="L756" i="53"/>
  <c r="M756" i="53" s="1"/>
  <c r="O756" i="53"/>
  <c r="P756" i="53"/>
  <c r="Q756" i="53" s="1"/>
  <c r="H757" i="53"/>
  <c r="L757" i="53"/>
  <c r="M757" i="53" s="1"/>
  <c r="O757" i="53"/>
  <c r="Q757" i="53" s="1"/>
  <c r="P757" i="53"/>
  <c r="H758" i="53"/>
  <c r="I758" i="53" s="1"/>
  <c r="L758" i="53"/>
  <c r="M758" i="53" s="1"/>
  <c r="O758" i="53"/>
  <c r="P758" i="53"/>
  <c r="H759" i="53"/>
  <c r="I759" i="53" s="1"/>
  <c r="L759" i="53"/>
  <c r="M759" i="53" s="1"/>
  <c r="O759" i="53"/>
  <c r="P759" i="53"/>
  <c r="Q759" i="53" s="1"/>
  <c r="H760" i="53"/>
  <c r="I760" i="53" s="1"/>
  <c r="L760" i="53"/>
  <c r="M760" i="53" s="1"/>
  <c r="O760" i="53"/>
  <c r="P760" i="53"/>
  <c r="H761" i="53"/>
  <c r="I761" i="53" s="1"/>
  <c r="L761" i="53"/>
  <c r="M761" i="53" s="1"/>
  <c r="O761" i="53"/>
  <c r="P761" i="53"/>
  <c r="Q761" i="53"/>
  <c r="H762" i="53"/>
  <c r="L762" i="53"/>
  <c r="M762" i="53" s="1"/>
  <c r="O762" i="53"/>
  <c r="P762" i="53"/>
  <c r="Q762" i="53" s="1"/>
  <c r="H763" i="53"/>
  <c r="I763" i="53" s="1"/>
  <c r="L763" i="53"/>
  <c r="M763" i="53" s="1"/>
  <c r="O763" i="53"/>
  <c r="P763" i="53"/>
  <c r="H764" i="53"/>
  <c r="I764" i="53" s="1"/>
  <c r="L764" i="53"/>
  <c r="M764" i="53"/>
  <c r="O764" i="53"/>
  <c r="P764" i="53"/>
  <c r="Q764" i="53" s="1"/>
  <c r="H765" i="53"/>
  <c r="L765" i="53"/>
  <c r="M765" i="53" s="1"/>
  <c r="O765" i="53"/>
  <c r="Q765" i="53" s="1"/>
  <c r="P765" i="53"/>
  <c r="H766" i="53"/>
  <c r="I766" i="53" s="1"/>
  <c r="L766" i="53"/>
  <c r="M766" i="53" s="1"/>
  <c r="O766" i="53"/>
  <c r="Q766" i="53" s="1"/>
  <c r="P766" i="53"/>
  <c r="H767" i="53"/>
  <c r="I767" i="53" s="1"/>
  <c r="L767" i="53"/>
  <c r="M767" i="53"/>
  <c r="O767" i="53"/>
  <c r="P767" i="53"/>
  <c r="Q767" i="53" s="1"/>
  <c r="H768" i="53"/>
  <c r="I768" i="53" s="1"/>
  <c r="L768" i="53"/>
  <c r="M768" i="53" s="1"/>
  <c r="O768" i="53"/>
  <c r="P768" i="53"/>
  <c r="Q768" i="53" s="1"/>
  <c r="H769" i="53"/>
  <c r="I769" i="53" s="1"/>
  <c r="L769" i="53"/>
  <c r="M769" i="53" s="1"/>
  <c r="O769" i="53"/>
  <c r="P769" i="53"/>
  <c r="Q769" i="53"/>
  <c r="H770" i="53"/>
  <c r="L770" i="53"/>
  <c r="M770" i="53" s="1"/>
  <c r="O770" i="53"/>
  <c r="P770" i="53"/>
  <c r="Q770" i="53" s="1"/>
  <c r="H771" i="53"/>
  <c r="I771" i="53" s="1"/>
  <c r="L771" i="53"/>
  <c r="M771" i="53" s="1"/>
  <c r="O771" i="53"/>
  <c r="P771" i="53"/>
  <c r="H772" i="53"/>
  <c r="I772" i="53" s="1"/>
  <c r="L772" i="53"/>
  <c r="M772" i="53"/>
  <c r="O772" i="53"/>
  <c r="P772" i="53"/>
  <c r="Q772" i="53" s="1"/>
  <c r="H773" i="53"/>
  <c r="L773" i="53"/>
  <c r="M773" i="53" s="1"/>
  <c r="O773" i="53"/>
  <c r="P773" i="53"/>
  <c r="Q773" i="53" s="1"/>
  <c r="H774" i="53"/>
  <c r="I774" i="53" s="1"/>
  <c r="L774" i="53"/>
  <c r="M774" i="53" s="1"/>
  <c r="O774" i="53"/>
  <c r="P774" i="53"/>
  <c r="H775" i="53"/>
  <c r="I775" i="53" s="1"/>
  <c r="L775" i="53"/>
  <c r="M775" i="53" s="1"/>
  <c r="O775" i="53"/>
  <c r="P775" i="53"/>
  <c r="H776" i="53"/>
  <c r="L776" i="53"/>
  <c r="M776" i="53" s="1"/>
  <c r="O776" i="53"/>
  <c r="P776" i="53"/>
  <c r="Q776" i="53" s="1"/>
  <c r="H777" i="53"/>
  <c r="L777" i="53"/>
  <c r="M777" i="53" s="1"/>
  <c r="O777" i="53"/>
  <c r="P777" i="53"/>
  <c r="Q777" i="53" s="1"/>
  <c r="H778" i="53"/>
  <c r="L778" i="53"/>
  <c r="M778" i="53"/>
  <c r="O778" i="53"/>
  <c r="P778" i="53"/>
  <c r="Q778" i="53" s="1"/>
  <c r="H779" i="53"/>
  <c r="I779" i="53" s="1"/>
  <c r="L779" i="53"/>
  <c r="M779" i="53" s="1"/>
  <c r="O779" i="53"/>
  <c r="P779" i="53"/>
  <c r="H780" i="53"/>
  <c r="I780" i="53" s="1"/>
  <c r="L780" i="53"/>
  <c r="M780" i="53" s="1"/>
  <c r="O780" i="53"/>
  <c r="P780" i="53"/>
  <c r="Q780" i="53" s="1"/>
  <c r="H781" i="53"/>
  <c r="I781" i="53" s="1"/>
  <c r="L781" i="53"/>
  <c r="M781" i="53"/>
  <c r="O781" i="53"/>
  <c r="P781" i="53"/>
  <c r="H782" i="53"/>
  <c r="I782" i="53" s="1"/>
  <c r="L782" i="53"/>
  <c r="M782" i="53" s="1"/>
  <c r="O782" i="53"/>
  <c r="P782" i="53"/>
  <c r="H783" i="53"/>
  <c r="I783" i="53" s="1"/>
  <c r="L783" i="53"/>
  <c r="M783" i="53" s="1"/>
  <c r="O783" i="53"/>
  <c r="P783" i="53"/>
  <c r="H784" i="53"/>
  <c r="I784" i="53" s="1"/>
  <c r="L784" i="53"/>
  <c r="M784" i="53" s="1"/>
  <c r="O784" i="53"/>
  <c r="P784" i="53"/>
  <c r="Q784" i="53" s="1"/>
  <c r="H785" i="53"/>
  <c r="I785" i="53" s="1"/>
  <c r="L785" i="53"/>
  <c r="M785" i="53" s="1"/>
  <c r="O785" i="53"/>
  <c r="P785" i="53"/>
  <c r="Q785" i="53" s="1"/>
  <c r="H786" i="53"/>
  <c r="L786" i="53"/>
  <c r="M786" i="53" s="1"/>
  <c r="O786" i="53"/>
  <c r="P786" i="53"/>
  <c r="Q786" i="53"/>
  <c r="H787" i="53"/>
  <c r="I787" i="53" s="1"/>
  <c r="L787" i="53"/>
  <c r="M787" i="53" s="1"/>
  <c r="O787" i="53"/>
  <c r="P787" i="53"/>
  <c r="H788" i="53"/>
  <c r="L788" i="53"/>
  <c r="M788" i="53" s="1"/>
  <c r="O788" i="53"/>
  <c r="P788" i="53"/>
  <c r="H789" i="53"/>
  <c r="I789" i="53" s="1"/>
  <c r="L789" i="53"/>
  <c r="M789" i="53" s="1"/>
  <c r="O789" i="53"/>
  <c r="P789" i="53"/>
  <c r="H790" i="53"/>
  <c r="I790" i="53" s="1"/>
  <c r="L790" i="53"/>
  <c r="M790" i="53" s="1"/>
  <c r="O790" i="53"/>
  <c r="P790" i="53"/>
  <c r="H791" i="53"/>
  <c r="L791" i="53"/>
  <c r="M791" i="53"/>
  <c r="O791" i="53"/>
  <c r="P791" i="53"/>
  <c r="H792" i="53"/>
  <c r="L792" i="53"/>
  <c r="M792" i="53" s="1"/>
  <c r="O792" i="53"/>
  <c r="P792" i="53"/>
  <c r="H793" i="53"/>
  <c r="I793" i="53" s="1"/>
  <c r="L793" i="53"/>
  <c r="M793" i="53" s="1"/>
  <c r="O793" i="53"/>
  <c r="P793" i="53"/>
  <c r="Q793" i="53" s="1"/>
  <c r="H794" i="53"/>
  <c r="L794" i="53"/>
  <c r="M794" i="53" s="1"/>
  <c r="O794" i="53"/>
  <c r="P794" i="53"/>
  <c r="Q794" i="53" s="1"/>
  <c r="H795" i="53"/>
  <c r="I795" i="53" s="1"/>
  <c r="L795" i="53"/>
  <c r="M795" i="53" s="1"/>
  <c r="O795" i="53"/>
  <c r="P795" i="53"/>
  <c r="H796" i="53"/>
  <c r="I796" i="53" s="1"/>
  <c r="L796" i="53"/>
  <c r="M796" i="53" s="1"/>
  <c r="O796" i="53"/>
  <c r="P796" i="53"/>
  <c r="H797" i="53"/>
  <c r="I797" i="53" s="1"/>
  <c r="L797" i="53"/>
  <c r="M797" i="53" s="1"/>
  <c r="O797" i="53"/>
  <c r="P797" i="53"/>
  <c r="Q797" i="53" s="1"/>
  <c r="H798" i="53"/>
  <c r="I798" i="53" s="1"/>
  <c r="L798" i="53"/>
  <c r="M798" i="53" s="1"/>
  <c r="O798" i="53"/>
  <c r="Q798" i="53" s="1"/>
  <c r="P798" i="53"/>
  <c r="H799" i="53"/>
  <c r="I799" i="53" s="1"/>
  <c r="L799" i="53"/>
  <c r="M799" i="53"/>
  <c r="O799" i="53"/>
  <c r="P799" i="53"/>
  <c r="H800" i="53"/>
  <c r="I800" i="53" s="1"/>
  <c r="L800" i="53"/>
  <c r="M800" i="53" s="1"/>
  <c r="O800" i="53"/>
  <c r="P800" i="53"/>
  <c r="H801" i="53"/>
  <c r="I801" i="53" s="1"/>
  <c r="L801" i="53"/>
  <c r="M801" i="53" s="1"/>
  <c r="O801" i="53"/>
  <c r="P801" i="53"/>
  <c r="Q801" i="53" s="1"/>
  <c r="H802" i="53"/>
  <c r="L802" i="53"/>
  <c r="M802" i="53" s="1"/>
  <c r="O802" i="53"/>
  <c r="P802" i="53"/>
  <c r="Q802" i="53" s="1"/>
  <c r="H803" i="53"/>
  <c r="I803" i="53" s="1"/>
  <c r="L803" i="53"/>
  <c r="M803" i="53" s="1"/>
  <c r="O803" i="53"/>
  <c r="P803" i="53"/>
  <c r="H804" i="53"/>
  <c r="L804" i="53"/>
  <c r="M804" i="53" s="1"/>
  <c r="O804" i="53"/>
  <c r="P804" i="53"/>
  <c r="H805" i="53"/>
  <c r="I805" i="53"/>
  <c r="L805" i="53"/>
  <c r="M805" i="53" s="1"/>
  <c r="O805" i="53"/>
  <c r="P805" i="53"/>
  <c r="H806" i="53"/>
  <c r="I806" i="53" s="1"/>
  <c r="L806" i="53"/>
  <c r="M806" i="53" s="1"/>
  <c r="O806" i="53"/>
  <c r="P806" i="53"/>
  <c r="H807" i="53"/>
  <c r="L807" i="53"/>
  <c r="M807" i="53"/>
  <c r="O807" i="53"/>
  <c r="P807" i="53"/>
  <c r="H808" i="53"/>
  <c r="L808" i="53"/>
  <c r="M808" i="53" s="1"/>
  <c r="O808" i="53"/>
  <c r="P808" i="53"/>
  <c r="Q808" i="53" s="1"/>
  <c r="H809" i="53"/>
  <c r="I809" i="53" s="1"/>
  <c r="L809" i="53"/>
  <c r="M809" i="53" s="1"/>
  <c r="O809" i="53"/>
  <c r="P809" i="53"/>
  <c r="Q809" i="53" s="1"/>
  <c r="H810" i="53"/>
  <c r="L810" i="53"/>
  <c r="M810" i="53" s="1"/>
  <c r="O810" i="53"/>
  <c r="P810" i="53"/>
  <c r="Q810" i="53" s="1"/>
  <c r="H811" i="53"/>
  <c r="I811" i="53" s="1"/>
  <c r="L811" i="53"/>
  <c r="M811" i="53" s="1"/>
  <c r="O811" i="53"/>
  <c r="P811" i="53"/>
  <c r="H812" i="53"/>
  <c r="L812" i="53"/>
  <c r="M812" i="53"/>
  <c r="O812" i="53"/>
  <c r="P812" i="53"/>
  <c r="Q812" i="53" s="1"/>
  <c r="H813" i="53"/>
  <c r="I813" i="53" s="1"/>
  <c r="L813" i="53"/>
  <c r="M813" i="53" s="1"/>
  <c r="O813" i="53"/>
  <c r="P813" i="53"/>
  <c r="Q813" i="53" s="1"/>
  <c r="H814" i="53"/>
  <c r="I814" i="53" s="1"/>
  <c r="L814" i="53"/>
  <c r="M814" i="53" s="1"/>
  <c r="O814" i="53"/>
  <c r="P814" i="53"/>
  <c r="H815" i="53"/>
  <c r="I815" i="53" s="1"/>
  <c r="L815" i="53"/>
  <c r="M815" i="53" s="1"/>
  <c r="O815" i="53"/>
  <c r="P815" i="53"/>
  <c r="H816" i="53"/>
  <c r="I816" i="53" s="1"/>
  <c r="L816" i="53"/>
  <c r="M816" i="53" s="1"/>
  <c r="O816" i="53"/>
  <c r="P816" i="53"/>
  <c r="Q816" i="53" s="1"/>
  <c r="H817" i="53"/>
  <c r="I817" i="53" s="1"/>
  <c r="L817" i="53"/>
  <c r="M817" i="53" s="1"/>
  <c r="O817" i="53"/>
  <c r="P817" i="53"/>
  <c r="Q817" i="53"/>
  <c r="H818" i="53"/>
  <c r="L818" i="53"/>
  <c r="M818" i="53" s="1"/>
  <c r="O818" i="53"/>
  <c r="P818" i="53"/>
  <c r="Q818" i="53" s="1"/>
  <c r="H819" i="53"/>
  <c r="I819" i="53" s="1"/>
  <c r="L819" i="53"/>
  <c r="M819" i="53" s="1"/>
  <c r="O819" i="53"/>
  <c r="P819" i="53"/>
  <c r="H820" i="53"/>
  <c r="L820" i="53"/>
  <c r="M820" i="53" s="1"/>
  <c r="O820" i="53"/>
  <c r="P820" i="53"/>
  <c r="H821" i="53"/>
  <c r="I821" i="53" s="1"/>
  <c r="L821" i="53"/>
  <c r="M821" i="53" s="1"/>
  <c r="O821" i="53"/>
  <c r="P821" i="53"/>
  <c r="Q821" i="53" s="1"/>
  <c r="H822" i="53"/>
  <c r="I822" i="53" s="1"/>
  <c r="L822" i="53"/>
  <c r="M822" i="53" s="1"/>
  <c r="O822" i="53"/>
  <c r="P822" i="53"/>
  <c r="H823" i="53"/>
  <c r="I823" i="53" s="1"/>
  <c r="L823" i="53"/>
  <c r="M823" i="53" s="1"/>
  <c r="O823" i="53"/>
  <c r="Q823" i="53" s="1"/>
  <c r="P823" i="53"/>
  <c r="H824" i="53"/>
  <c r="I824" i="53" s="1"/>
  <c r="L824" i="53"/>
  <c r="M824" i="53" s="1"/>
  <c r="O824" i="53"/>
  <c r="P824" i="53"/>
  <c r="Q824" i="53"/>
  <c r="H825" i="53"/>
  <c r="L825" i="53"/>
  <c r="M825" i="53" s="1"/>
  <c r="O825" i="53"/>
  <c r="P825" i="53"/>
  <c r="H826" i="53"/>
  <c r="I826" i="53" s="1"/>
  <c r="L826" i="53"/>
  <c r="M826" i="53" s="1"/>
  <c r="O826" i="53"/>
  <c r="P826" i="53"/>
  <c r="Q826" i="53" s="1"/>
  <c r="H827" i="53"/>
  <c r="I827" i="53" s="1"/>
  <c r="L827" i="53"/>
  <c r="M827" i="53" s="1"/>
  <c r="O827" i="53"/>
  <c r="P827" i="53"/>
  <c r="H828" i="53"/>
  <c r="I828" i="53" s="1"/>
  <c r="L828" i="53"/>
  <c r="M828" i="53"/>
  <c r="O828" i="53"/>
  <c r="P828" i="53"/>
  <c r="Q828" i="53" s="1"/>
  <c r="H829" i="53"/>
  <c r="I829" i="53" s="1"/>
  <c r="L829" i="53"/>
  <c r="M829" i="53" s="1"/>
  <c r="O829" i="53"/>
  <c r="P829" i="53"/>
  <c r="Q829" i="53" s="1"/>
  <c r="H830" i="53"/>
  <c r="I830" i="53" s="1"/>
  <c r="L830" i="53"/>
  <c r="M830" i="53" s="1"/>
  <c r="O830" i="53"/>
  <c r="P830" i="53"/>
  <c r="Q830" i="53" s="1"/>
  <c r="H831" i="53"/>
  <c r="L831" i="53"/>
  <c r="M831" i="53" s="1"/>
  <c r="O831" i="53"/>
  <c r="P831" i="53"/>
  <c r="Q831" i="53" s="1"/>
  <c r="H832" i="53"/>
  <c r="I832" i="53" s="1"/>
  <c r="L832" i="53"/>
  <c r="M832" i="53" s="1"/>
  <c r="O832" i="53"/>
  <c r="P832" i="53"/>
  <c r="H833" i="53"/>
  <c r="L833" i="53"/>
  <c r="M833" i="53" s="1"/>
  <c r="O833" i="53"/>
  <c r="P833" i="53"/>
  <c r="Q833" i="53" s="1"/>
  <c r="H834" i="53"/>
  <c r="I834" i="53" s="1"/>
  <c r="L834" i="53"/>
  <c r="M834" i="53" s="1"/>
  <c r="O834" i="53"/>
  <c r="P834" i="53"/>
  <c r="Q834" i="53" s="1"/>
  <c r="H835" i="53"/>
  <c r="I835" i="53" s="1"/>
  <c r="L835" i="53"/>
  <c r="M835" i="53" s="1"/>
  <c r="O835" i="53"/>
  <c r="P835" i="53"/>
  <c r="H836" i="53"/>
  <c r="I836" i="53" s="1"/>
  <c r="L836" i="53"/>
  <c r="M836" i="53" s="1"/>
  <c r="O836" i="53"/>
  <c r="P836" i="53"/>
  <c r="Q836" i="53" s="1"/>
  <c r="H837" i="53"/>
  <c r="I837" i="53" s="1"/>
  <c r="L837" i="53"/>
  <c r="M837" i="53" s="1"/>
  <c r="O837" i="53"/>
  <c r="P837" i="53"/>
  <c r="Q837" i="53" s="1"/>
  <c r="H838" i="53"/>
  <c r="L838" i="53"/>
  <c r="M838" i="53" s="1"/>
  <c r="O838" i="53"/>
  <c r="P838" i="53"/>
  <c r="Q838" i="53" s="1"/>
  <c r="H839" i="53"/>
  <c r="L839" i="53"/>
  <c r="M839" i="53" s="1"/>
  <c r="O839" i="53"/>
  <c r="P839" i="53"/>
  <c r="Q839" i="53" s="1"/>
  <c r="H840" i="53"/>
  <c r="I840" i="53"/>
  <c r="L840" i="53"/>
  <c r="M840" i="53" s="1"/>
  <c r="O840" i="53"/>
  <c r="P840" i="53"/>
  <c r="H841" i="53"/>
  <c r="L841" i="53"/>
  <c r="M841" i="53" s="1"/>
  <c r="O841" i="53"/>
  <c r="Q841" i="53" s="1"/>
  <c r="P841" i="53"/>
  <c r="H842" i="53"/>
  <c r="I842" i="53" s="1"/>
  <c r="L842" i="53"/>
  <c r="M842" i="53"/>
  <c r="O842" i="53"/>
  <c r="P842" i="53"/>
  <c r="H843" i="53"/>
  <c r="I843" i="53" s="1"/>
  <c r="L843" i="53"/>
  <c r="M843" i="53" s="1"/>
  <c r="O843" i="53"/>
  <c r="P843" i="53"/>
  <c r="H844" i="53"/>
  <c r="I844" i="53" s="1"/>
  <c r="L844" i="53"/>
  <c r="M844" i="53" s="1"/>
  <c r="O844" i="53"/>
  <c r="P844" i="53"/>
  <c r="Q844" i="53" s="1"/>
  <c r="H845" i="53"/>
  <c r="I845" i="53" s="1"/>
  <c r="L845" i="53"/>
  <c r="M845" i="53" s="1"/>
  <c r="O845" i="53"/>
  <c r="P845" i="53"/>
  <c r="Q845" i="53" s="1"/>
  <c r="H846" i="53"/>
  <c r="I846" i="53" s="1"/>
  <c r="L846" i="53"/>
  <c r="M846" i="53" s="1"/>
  <c r="O846" i="53"/>
  <c r="P846" i="53"/>
  <c r="Q846" i="53" s="1"/>
  <c r="H847" i="53"/>
  <c r="L847" i="53"/>
  <c r="M847" i="53" s="1"/>
  <c r="O847" i="53"/>
  <c r="P847" i="53"/>
  <c r="Q847" i="53" s="1"/>
  <c r="H848" i="53"/>
  <c r="I848" i="53" s="1"/>
  <c r="L848" i="53"/>
  <c r="M848" i="53" s="1"/>
  <c r="O848" i="53"/>
  <c r="P848" i="53"/>
  <c r="H849" i="53"/>
  <c r="L849" i="53"/>
  <c r="M849" i="53"/>
  <c r="O849" i="53"/>
  <c r="P849" i="53"/>
  <c r="Q849" i="53" s="1"/>
  <c r="H850" i="53"/>
  <c r="I850" i="53" s="1"/>
  <c r="L850" i="53"/>
  <c r="M850" i="53" s="1"/>
  <c r="O850" i="53"/>
  <c r="Q850" i="53" s="1"/>
  <c r="P850" i="53"/>
  <c r="H851" i="53"/>
  <c r="I851" i="53" s="1"/>
  <c r="L851" i="53"/>
  <c r="M851" i="53" s="1"/>
  <c r="O851" i="53"/>
  <c r="P851" i="53"/>
  <c r="H852" i="53"/>
  <c r="I852" i="53" s="1"/>
  <c r="L852" i="53"/>
  <c r="M852" i="53"/>
  <c r="O852" i="53"/>
  <c r="P852" i="53"/>
  <c r="Q852" i="53" s="1"/>
  <c r="H853" i="53"/>
  <c r="I853" i="53" s="1"/>
  <c r="L853" i="53"/>
  <c r="M853" i="53" s="1"/>
  <c r="O853" i="53"/>
  <c r="P853" i="53"/>
  <c r="Q853" i="53" s="1"/>
  <c r="H854" i="53"/>
  <c r="I854" i="53"/>
  <c r="L854" i="53"/>
  <c r="M854" i="53" s="1"/>
  <c r="O854" i="53"/>
  <c r="P854" i="53"/>
  <c r="Q854" i="53" s="1"/>
  <c r="H855" i="53"/>
  <c r="L855" i="53"/>
  <c r="M855" i="53" s="1"/>
  <c r="O855" i="53"/>
  <c r="P855" i="53"/>
  <c r="Q855" i="53" s="1"/>
  <c r="H856" i="53"/>
  <c r="I856" i="53" s="1"/>
  <c r="L856" i="53"/>
  <c r="M856" i="53"/>
  <c r="O856" i="53"/>
  <c r="P856" i="53"/>
  <c r="H857" i="53"/>
  <c r="L857" i="53"/>
  <c r="M857" i="53" s="1"/>
  <c r="O857" i="53"/>
  <c r="Q857" i="53" s="1"/>
  <c r="P857" i="53"/>
  <c r="H858" i="53"/>
  <c r="I858" i="53" s="1"/>
  <c r="L858" i="53"/>
  <c r="M858" i="53" s="1"/>
  <c r="O858" i="53"/>
  <c r="P858" i="53"/>
  <c r="H859" i="53"/>
  <c r="I859" i="53"/>
  <c r="L859" i="53"/>
  <c r="M859" i="53" s="1"/>
  <c r="O859" i="53"/>
  <c r="P859" i="53"/>
  <c r="H860" i="53"/>
  <c r="I860" i="53" s="1"/>
  <c r="L860" i="53"/>
  <c r="M860" i="53" s="1"/>
  <c r="O860" i="53"/>
  <c r="P860" i="53"/>
  <c r="Q860" i="53" s="1"/>
  <c r="H861" i="53"/>
  <c r="I861" i="53" s="1"/>
  <c r="L861" i="53"/>
  <c r="M861" i="53" s="1"/>
  <c r="O861" i="53"/>
  <c r="P861" i="53"/>
  <c r="Q861" i="53" s="1"/>
  <c r="H862" i="53"/>
  <c r="I862" i="53" s="1"/>
  <c r="L862" i="53"/>
  <c r="M862" i="53" s="1"/>
  <c r="O862" i="53"/>
  <c r="P862" i="53"/>
  <c r="Q862" i="53" s="1"/>
  <c r="H863" i="53"/>
  <c r="L863" i="53"/>
  <c r="M863" i="53" s="1"/>
  <c r="O863" i="53"/>
  <c r="P863" i="53"/>
  <c r="Q863" i="53" s="1"/>
  <c r="H864" i="53"/>
  <c r="I864" i="53" s="1"/>
  <c r="L864" i="53"/>
  <c r="M864" i="53"/>
  <c r="O864" i="53"/>
  <c r="P864" i="53"/>
  <c r="H865" i="53"/>
  <c r="L865" i="53"/>
  <c r="M865" i="53"/>
  <c r="O865" i="53"/>
  <c r="P865" i="53"/>
  <c r="Q865" i="53" s="1"/>
  <c r="H866" i="53"/>
  <c r="I866" i="53" s="1"/>
  <c r="L866" i="53"/>
  <c r="M866" i="53" s="1"/>
  <c r="O866" i="53"/>
  <c r="P866" i="53"/>
  <c r="H867" i="53"/>
  <c r="I867" i="53" s="1"/>
  <c r="L867" i="53"/>
  <c r="M867" i="53" s="1"/>
  <c r="O867" i="53"/>
  <c r="P867" i="53"/>
  <c r="H868" i="53"/>
  <c r="I868" i="53" s="1"/>
  <c r="L868" i="53"/>
  <c r="M868" i="53" s="1"/>
  <c r="O868" i="53"/>
  <c r="P868" i="53"/>
  <c r="Q868" i="53" s="1"/>
  <c r="H869" i="53"/>
  <c r="I869" i="53" s="1"/>
  <c r="L869" i="53"/>
  <c r="M869" i="53" s="1"/>
  <c r="O869" i="53"/>
  <c r="P869" i="53"/>
  <c r="Q869" i="53"/>
  <c r="H870" i="53"/>
  <c r="L870" i="53"/>
  <c r="M870" i="53" s="1"/>
  <c r="O870" i="53"/>
  <c r="P870" i="53"/>
  <c r="Q870" i="53"/>
  <c r="H871" i="53"/>
  <c r="L871" i="53"/>
  <c r="M871" i="53" s="1"/>
  <c r="O871" i="53"/>
  <c r="P871" i="53"/>
  <c r="Q871" i="53" s="1"/>
  <c r="H872" i="53"/>
  <c r="I872" i="53" s="1"/>
  <c r="L872" i="53"/>
  <c r="M872" i="53" s="1"/>
  <c r="O872" i="53"/>
  <c r="P872" i="53"/>
  <c r="H873" i="53"/>
  <c r="L873" i="53"/>
  <c r="M873" i="53"/>
  <c r="O873" i="53"/>
  <c r="P873" i="53"/>
  <c r="H874" i="53"/>
  <c r="I874" i="53" s="1"/>
  <c r="L874" i="53"/>
  <c r="M874" i="53" s="1"/>
  <c r="O874" i="53"/>
  <c r="P874" i="53"/>
  <c r="H875" i="53"/>
  <c r="I875" i="53" s="1"/>
  <c r="L875" i="53"/>
  <c r="M875" i="53" s="1"/>
  <c r="O875" i="53"/>
  <c r="P875" i="53"/>
  <c r="H876" i="53"/>
  <c r="I876" i="53" s="1"/>
  <c r="L876" i="53"/>
  <c r="M876" i="53" s="1"/>
  <c r="O876" i="53"/>
  <c r="P876" i="53"/>
  <c r="Q876" i="53" s="1"/>
  <c r="H877" i="53"/>
  <c r="I877" i="53" s="1"/>
  <c r="L877" i="53"/>
  <c r="M877" i="53" s="1"/>
  <c r="O877" i="53"/>
  <c r="P877" i="53"/>
  <c r="Q877" i="53"/>
  <c r="H878" i="53"/>
  <c r="I878" i="53" s="1"/>
  <c r="L878" i="53"/>
  <c r="M878" i="53" s="1"/>
  <c r="O878" i="53"/>
  <c r="P878" i="53"/>
  <c r="Q878" i="53" s="1"/>
  <c r="H879" i="53"/>
  <c r="L879" i="53"/>
  <c r="M879" i="53" s="1"/>
  <c r="O879" i="53"/>
  <c r="P879" i="53"/>
  <c r="Q879" i="53" s="1"/>
  <c r="H880" i="53"/>
  <c r="I880" i="53" s="1"/>
  <c r="L880" i="53"/>
  <c r="M880" i="53" s="1"/>
  <c r="O880" i="53"/>
  <c r="P880" i="53"/>
  <c r="H881" i="53"/>
  <c r="L881" i="53"/>
  <c r="M881" i="53"/>
  <c r="O881" i="53"/>
  <c r="P881" i="53"/>
  <c r="Q881" i="53" s="1"/>
  <c r="H882" i="53"/>
  <c r="I882" i="53" s="1"/>
  <c r="L882" i="53"/>
  <c r="M882" i="53" s="1"/>
  <c r="O882" i="53"/>
  <c r="P882" i="53"/>
  <c r="H883" i="53"/>
  <c r="I883" i="53" s="1"/>
  <c r="L883" i="53"/>
  <c r="M883" i="53" s="1"/>
  <c r="O883" i="53"/>
  <c r="P883" i="53"/>
  <c r="H884" i="53"/>
  <c r="I884" i="53" s="1"/>
  <c r="L884" i="53"/>
  <c r="M884" i="53" s="1"/>
  <c r="O884" i="53"/>
  <c r="P884" i="53"/>
  <c r="Q884" i="53" s="1"/>
  <c r="H885" i="53"/>
  <c r="I885" i="53" s="1"/>
  <c r="L885" i="53"/>
  <c r="M885" i="53" s="1"/>
  <c r="O885" i="53"/>
  <c r="P885" i="53"/>
  <c r="Q885" i="53" s="1"/>
  <c r="H886" i="53"/>
  <c r="I886" i="53" s="1"/>
  <c r="L886" i="53"/>
  <c r="M886" i="53" s="1"/>
  <c r="O886" i="53"/>
  <c r="P886" i="53"/>
  <c r="Q886" i="53"/>
  <c r="H887" i="53"/>
  <c r="L887" i="53"/>
  <c r="M887" i="53" s="1"/>
  <c r="O887" i="53"/>
  <c r="P887" i="53"/>
  <c r="Q887" i="53" s="1"/>
  <c r="H888" i="53"/>
  <c r="I888" i="53" s="1"/>
  <c r="L888" i="53"/>
  <c r="M888" i="53" s="1"/>
  <c r="O888" i="53"/>
  <c r="P888" i="53"/>
  <c r="H889" i="53"/>
  <c r="L889" i="53"/>
  <c r="M889" i="53"/>
  <c r="O889" i="53"/>
  <c r="Q889" i="53" s="1"/>
  <c r="P889" i="53"/>
  <c r="H890" i="53"/>
  <c r="I890" i="53" s="1"/>
  <c r="L890" i="53"/>
  <c r="M890" i="53" s="1"/>
  <c r="O890" i="53"/>
  <c r="Q890" i="53" s="1"/>
  <c r="P890" i="53"/>
  <c r="H891" i="53"/>
  <c r="I891" i="53" s="1"/>
  <c r="L891" i="53"/>
  <c r="M891" i="53" s="1"/>
  <c r="O891" i="53"/>
  <c r="P891" i="53"/>
  <c r="H892" i="53"/>
  <c r="I892" i="53" s="1"/>
  <c r="L892" i="53"/>
  <c r="M892" i="53" s="1"/>
  <c r="O892" i="53"/>
  <c r="P892" i="53"/>
  <c r="Q892" i="53" s="1"/>
  <c r="H893" i="53"/>
  <c r="I893" i="53" s="1"/>
  <c r="L893" i="53"/>
  <c r="M893" i="53" s="1"/>
  <c r="O893" i="53"/>
  <c r="P893" i="53"/>
  <c r="H894" i="53"/>
  <c r="I894" i="53" s="1"/>
  <c r="L894" i="53"/>
  <c r="M894" i="53" s="1"/>
  <c r="O894" i="53"/>
  <c r="P894" i="53"/>
  <c r="Q894" i="53" s="1"/>
  <c r="H895" i="53"/>
  <c r="L895" i="53"/>
  <c r="M895" i="53" s="1"/>
  <c r="O895" i="53"/>
  <c r="P895" i="53"/>
  <c r="Q895" i="53" s="1"/>
  <c r="H896" i="53"/>
  <c r="I896" i="53" s="1"/>
  <c r="L896" i="53"/>
  <c r="M896" i="53"/>
  <c r="O896" i="53"/>
  <c r="P896" i="53"/>
  <c r="H897" i="53"/>
  <c r="L897" i="53"/>
  <c r="M897" i="53" s="1"/>
  <c r="O897" i="53"/>
  <c r="P897" i="53"/>
  <c r="H898" i="53"/>
  <c r="I898" i="53" s="1"/>
  <c r="L898" i="53"/>
  <c r="M898" i="53" s="1"/>
  <c r="O898" i="53"/>
  <c r="P898" i="53"/>
  <c r="H899" i="53"/>
  <c r="I899" i="53" s="1"/>
  <c r="L899" i="53"/>
  <c r="M899" i="53" s="1"/>
  <c r="O899" i="53"/>
  <c r="P899" i="53"/>
  <c r="H900" i="53"/>
  <c r="I900" i="53" s="1"/>
  <c r="L900" i="53"/>
  <c r="M900" i="53"/>
  <c r="O900" i="53"/>
  <c r="P900" i="53"/>
  <c r="Q900" i="53" s="1"/>
  <c r="H901" i="53"/>
  <c r="I901" i="53" s="1"/>
  <c r="L901" i="53"/>
  <c r="M901" i="53" s="1"/>
  <c r="O901" i="53"/>
  <c r="P901" i="53"/>
  <c r="H902" i="53"/>
  <c r="I902" i="53" s="1"/>
  <c r="L902" i="53"/>
  <c r="M902" i="53" s="1"/>
  <c r="O902" i="53"/>
  <c r="P902" i="53"/>
  <c r="H903" i="53"/>
  <c r="L903" i="53"/>
  <c r="M903" i="53"/>
  <c r="O903" i="53"/>
  <c r="P903" i="53"/>
  <c r="H904" i="53"/>
  <c r="I904" i="53" s="1"/>
  <c r="L904" i="53"/>
  <c r="M904" i="53"/>
  <c r="O904" i="53"/>
  <c r="P904" i="53"/>
  <c r="H905" i="53"/>
  <c r="I905" i="53" s="1"/>
  <c r="L905" i="53"/>
  <c r="M905" i="53" s="1"/>
  <c r="O905" i="53"/>
  <c r="P905" i="53"/>
  <c r="Q905" i="53" s="1"/>
  <c r="H906" i="53"/>
  <c r="I906" i="53" s="1"/>
  <c r="L906" i="53"/>
  <c r="M906" i="53" s="1"/>
  <c r="O906" i="53"/>
  <c r="P906" i="53"/>
  <c r="H907" i="53"/>
  <c r="L907" i="53"/>
  <c r="M907" i="53"/>
  <c r="O907" i="53"/>
  <c r="P907" i="53"/>
  <c r="H908" i="53"/>
  <c r="I908" i="53" s="1"/>
  <c r="L908" i="53"/>
  <c r="M908" i="53" s="1"/>
  <c r="O908" i="53"/>
  <c r="Q908" i="53" s="1"/>
  <c r="P908" i="53"/>
  <c r="H909" i="53"/>
  <c r="I909" i="53" s="1"/>
  <c r="L909" i="53"/>
  <c r="M909" i="53" s="1"/>
  <c r="O909" i="53"/>
  <c r="P909" i="53"/>
  <c r="H910" i="53"/>
  <c r="I910" i="53" s="1"/>
  <c r="L910" i="53"/>
  <c r="M910" i="53"/>
  <c r="O910" i="53"/>
  <c r="P910" i="53"/>
  <c r="Q910" i="53" s="1"/>
  <c r="H911" i="53"/>
  <c r="L911" i="53"/>
  <c r="M911" i="53" s="1"/>
  <c r="O911" i="53"/>
  <c r="P911" i="53"/>
  <c r="H912" i="53"/>
  <c r="L912" i="53"/>
  <c r="M912" i="53" s="1"/>
  <c r="O912" i="53"/>
  <c r="P912" i="53"/>
  <c r="Q912" i="53"/>
  <c r="H913" i="53"/>
  <c r="I913" i="53" s="1"/>
  <c r="L913" i="53"/>
  <c r="M913" i="53" s="1"/>
  <c r="O913" i="53"/>
  <c r="P913" i="53"/>
  <c r="Q913" i="53" s="1"/>
  <c r="H914" i="53"/>
  <c r="I914" i="53" s="1"/>
  <c r="L914" i="53"/>
  <c r="M914" i="53" s="1"/>
  <c r="O914" i="53"/>
  <c r="P914" i="53"/>
  <c r="H915" i="53"/>
  <c r="L915" i="53"/>
  <c r="M915" i="53" s="1"/>
  <c r="O915" i="53"/>
  <c r="P915" i="53"/>
  <c r="H916" i="53"/>
  <c r="I916" i="53" s="1"/>
  <c r="L916" i="53"/>
  <c r="M916" i="53"/>
  <c r="O916" i="53"/>
  <c r="P916" i="53"/>
  <c r="H917" i="53"/>
  <c r="I917" i="53" s="1"/>
  <c r="L917" i="53"/>
  <c r="M917" i="53" s="1"/>
  <c r="O917" i="53"/>
  <c r="P917" i="53"/>
  <c r="H918" i="53"/>
  <c r="I918" i="53" s="1"/>
  <c r="L918" i="53"/>
  <c r="M918" i="53" s="1"/>
  <c r="O918" i="53"/>
  <c r="P918" i="53"/>
  <c r="Q918" i="53" s="1"/>
  <c r="H919" i="53"/>
  <c r="L919" i="53"/>
  <c r="M919" i="53" s="1"/>
  <c r="O919" i="53"/>
  <c r="Q919" i="53" s="1"/>
  <c r="P919" i="53"/>
  <c r="H920" i="53"/>
  <c r="I920" i="53" s="1"/>
  <c r="L920" i="53"/>
  <c r="M920" i="53" s="1"/>
  <c r="O920" i="53"/>
  <c r="P920" i="53"/>
  <c r="Q920" i="53"/>
  <c r="H921" i="53"/>
  <c r="I921" i="53" s="1"/>
  <c r="L921" i="53"/>
  <c r="M921" i="53" s="1"/>
  <c r="O921" i="53"/>
  <c r="P921" i="53"/>
  <c r="Q921" i="53" s="1"/>
  <c r="H922" i="53"/>
  <c r="I922" i="53" s="1"/>
  <c r="L922" i="53"/>
  <c r="M922" i="53"/>
  <c r="O922" i="53"/>
  <c r="Q922" i="53" s="1"/>
  <c r="P922" i="53"/>
  <c r="H923" i="53"/>
  <c r="L923" i="53"/>
  <c r="M923" i="53" s="1"/>
  <c r="O923" i="53"/>
  <c r="P923" i="53"/>
  <c r="H924" i="53"/>
  <c r="I924" i="53" s="1"/>
  <c r="L924" i="53"/>
  <c r="M924" i="53" s="1"/>
  <c r="O924" i="53"/>
  <c r="Q924" i="53" s="1"/>
  <c r="P924" i="53"/>
  <c r="H925" i="53"/>
  <c r="I925" i="53" s="1"/>
  <c r="L925" i="53"/>
  <c r="M925" i="53" s="1"/>
  <c r="O925" i="53"/>
  <c r="P925" i="53"/>
  <c r="H926" i="53"/>
  <c r="I926" i="53" s="1"/>
  <c r="L926" i="53"/>
  <c r="M926" i="53" s="1"/>
  <c r="O926" i="53"/>
  <c r="P926" i="53"/>
  <c r="Q926" i="53" s="1"/>
  <c r="H927" i="53"/>
  <c r="L927" i="53"/>
  <c r="M927" i="53" s="1"/>
  <c r="O927" i="53"/>
  <c r="Q927" i="53" s="1"/>
  <c r="P927" i="53"/>
  <c r="H928" i="53"/>
  <c r="I928" i="53" s="1"/>
  <c r="L928" i="53"/>
  <c r="M928" i="53" s="1"/>
  <c r="O928" i="53"/>
  <c r="P928" i="53"/>
  <c r="Q928" i="53" s="1"/>
  <c r="H929" i="53"/>
  <c r="I929" i="53" s="1"/>
  <c r="L929" i="53"/>
  <c r="M929" i="53" s="1"/>
  <c r="O929" i="53"/>
  <c r="P929" i="53"/>
  <c r="Q929" i="53" s="1"/>
  <c r="H930" i="53"/>
  <c r="I930" i="53" s="1"/>
  <c r="L930" i="53"/>
  <c r="M930" i="53" s="1"/>
  <c r="O930" i="53"/>
  <c r="Q930" i="53" s="1"/>
  <c r="P930" i="53"/>
  <c r="H931" i="53"/>
  <c r="L931" i="53"/>
  <c r="M931" i="53" s="1"/>
  <c r="O931" i="53"/>
  <c r="P931" i="53"/>
  <c r="H932" i="53"/>
  <c r="I932" i="53" s="1"/>
  <c r="L932" i="53"/>
  <c r="M932" i="53" s="1"/>
  <c r="O932" i="53"/>
  <c r="P932" i="53"/>
  <c r="H933" i="53"/>
  <c r="I933" i="53" s="1"/>
  <c r="L933" i="53"/>
  <c r="M933" i="53" s="1"/>
  <c r="O933" i="53"/>
  <c r="P933" i="53"/>
  <c r="H934" i="53"/>
  <c r="I934" i="53" s="1"/>
  <c r="L934" i="53"/>
  <c r="M934" i="53" s="1"/>
  <c r="O934" i="53"/>
  <c r="P934" i="53"/>
  <c r="Q934" i="53" s="1"/>
  <c r="H935" i="53"/>
  <c r="L935" i="53"/>
  <c r="M935" i="53" s="1"/>
  <c r="O935" i="53"/>
  <c r="P935" i="53"/>
  <c r="H936" i="53"/>
  <c r="L936" i="53"/>
  <c r="M936" i="53" s="1"/>
  <c r="O936" i="53"/>
  <c r="P936" i="53"/>
  <c r="Q936" i="53" s="1"/>
  <c r="H937" i="53"/>
  <c r="I937" i="53" s="1"/>
  <c r="L937" i="53"/>
  <c r="M937" i="53" s="1"/>
  <c r="O937" i="53"/>
  <c r="P937" i="53"/>
  <c r="Q937" i="53" s="1"/>
  <c r="H938" i="53"/>
  <c r="I938" i="53" s="1"/>
  <c r="L938" i="53"/>
  <c r="M938" i="53" s="1"/>
  <c r="O938" i="53"/>
  <c r="P938" i="53"/>
  <c r="H939" i="53"/>
  <c r="L939" i="53"/>
  <c r="M939" i="53" s="1"/>
  <c r="O939" i="53"/>
  <c r="P939" i="53"/>
  <c r="H940" i="53"/>
  <c r="I940" i="53" s="1"/>
  <c r="L940" i="53"/>
  <c r="M940" i="53" s="1"/>
  <c r="O940" i="53"/>
  <c r="Q940" i="53" s="1"/>
  <c r="P940" i="53"/>
  <c r="H941" i="53"/>
  <c r="I941" i="53" s="1"/>
  <c r="L941" i="53"/>
  <c r="M941" i="53" s="1"/>
  <c r="O941" i="53"/>
  <c r="P941" i="53"/>
  <c r="H942" i="53"/>
  <c r="I942" i="53" s="1"/>
  <c r="L942" i="53"/>
  <c r="M942" i="53"/>
  <c r="O942" i="53"/>
  <c r="P942" i="53"/>
  <c r="H943" i="53"/>
  <c r="L943" i="53"/>
  <c r="M943" i="53" s="1"/>
  <c r="O943" i="53"/>
  <c r="P943" i="53"/>
  <c r="H944" i="53"/>
  <c r="L944" i="53"/>
  <c r="M944" i="53" s="1"/>
  <c r="O944" i="53"/>
  <c r="P944" i="53"/>
  <c r="Q944" i="53" s="1"/>
  <c r="H945" i="53"/>
  <c r="I945" i="53" s="1"/>
  <c r="L945" i="53"/>
  <c r="M945" i="53" s="1"/>
  <c r="O945" i="53"/>
  <c r="P945" i="53"/>
  <c r="Q945" i="53" s="1"/>
  <c r="H946" i="53"/>
  <c r="I946" i="53" s="1"/>
  <c r="L946" i="53"/>
  <c r="M946" i="53" s="1"/>
  <c r="O946" i="53"/>
  <c r="P946" i="53"/>
  <c r="H947" i="53"/>
  <c r="L947" i="53"/>
  <c r="M947" i="53" s="1"/>
  <c r="O947" i="53"/>
  <c r="Q947" i="53" s="1"/>
  <c r="P947" i="53"/>
  <c r="H948" i="53"/>
  <c r="I948" i="53"/>
  <c r="L948" i="53"/>
  <c r="M948" i="53" s="1"/>
  <c r="O948" i="53"/>
  <c r="Q948" i="53" s="1"/>
  <c r="P948" i="53"/>
  <c r="H949" i="53"/>
  <c r="I949" i="53" s="1"/>
  <c r="L949" i="53"/>
  <c r="M949" i="53" s="1"/>
  <c r="O949" i="53"/>
  <c r="P949" i="53"/>
  <c r="H950" i="53"/>
  <c r="I950" i="53" s="1"/>
  <c r="L950" i="53"/>
  <c r="M950" i="53" s="1"/>
  <c r="O950" i="53"/>
  <c r="Q950" i="53" s="1"/>
  <c r="P950" i="53"/>
  <c r="H951" i="53"/>
  <c r="L951" i="53"/>
  <c r="M951" i="53" s="1"/>
  <c r="O951" i="53"/>
  <c r="P951" i="53"/>
  <c r="H952" i="53"/>
  <c r="I952" i="53" s="1"/>
  <c r="L952" i="53"/>
  <c r="M952" i="53" s="1"/>
  <c r="O952" i="53"/>
  <c r="P952" i="53"/>
  <c r="Q952" i="53"/>
  <c r="H953" i="53"/>
  <c r="I953" i="53" s="1"/>
  <c r="L953" i="53"/>
  <c r="M953" i="53" s="1"/>
  <c r="O953" i="53"/>
  <c r="P953" i="53"/>
  <c r="Q953" i="53" s="1"/>
  <c r="H954" i="53"/>
  <c r="I954" i="53" s="1"/>
  <c r="L954" i="53"/>
  <c r="M954" i="53"/>
  <c r="O954" i="53"/>
  <c r="P954" i="53"/>
  <c r="H955" i="53"/>
  <c r="L955" i="53"/>
  <c r="M955" i="53" s="1"/>
  <c r="O955" i="53"/>
  <c r="P955" i="53"/>
  <c r="H956" i="53"/>
  <c r="I956" i="53" s="1"/>
  <c r="L956" i="53"/>
  <c r="M956" i="53" s="1"/>
  <c r="O956" i="53"/>
  <c r="P956" i="53"/>
  <c r="H957" i="53"/>
  <c r="I957" i="53" s="1"/>
  <c r="L957" i="53"/>
  <c r="M957" i="53" s="1"/>
  <c r="O957" i="53"/>
  <c r="P957" i="53"/>
  <c r="H958" i="53"/>
  <c r="I958" i="53" s="1"/>
  <c r="L958" i="53"/>
  <c r="M958" i="53"/>
  <c r="O958" i="53"/>
  <c r="P958" i="53"/>
  <c r="H959" i="53"/>
  <c r="L959" i="53"/>
  <c r="M959" i="53" s="1"/>
  <c r="O959" i="53"/>
  <c r="P959" i="53"/>
  <c r="H960" i="53"/>
  <c r="I960" i="53" s="1"/>
  <c r="L960" i="53"/>
  <c r="M960" i="53" s="1"/>
  <c r="O960" i="53"/>
  <c r="P960" i="53"/>
  <c r="Q960" i="53" s="1"/>
  <c r="H961" i="53"/>
  <c r="I961" i="53" s="1"/>
  <c r="L961" i="53"/>
  <c r="M961" i="53" s="1"/>
  <c r="O961" i="53"/>
  <c r="P961" i="53"/>
  <c r="Q961" i="53" s="1"/>
  <c r="H962" i="53"/>
  <c r="I962" i="53" s="1"/>
  <c r="L962" i="53"/>
  <c r="M962" i="53"/>
  <c r="O962" i="53"/>
  <c r="Q962" i="53" s="1"/>
  <c r="P962" i="53"/>
  <c r="H963" i="53"/>
  <c r="L963" i="53"/>
  <c r="M963" i="53"/>
  <c r="O963" i="53"/>
  <c r="Q963" i="53" s="1"/>
  <c r="P963" i="53"/>
  <c r="H964" i="53"/>
  <c r="I964" i="53" s="1"/>
  <c r="L964" i="53"/>
  <c r="M964" i="53" s="1"/>
  <c r="O964" i="53"/>
  <c r="Q964" i="53" s="1"/>
  <c r="P964" i="53"/>
  <c r="H965" i="53"/>
  <c r="I965" i="53" s="1"/>
  <c r="L965" i="53"/>
  <c r="M965" i="53" s="1"/>
  <c r="O965" i="53"/>
  <c r="P965" i="53"/>
  <c r="H966" i="53"/>
  <c r="I966" i="53" s="1"/>
  <c r="L966" i="53"/>
  <c r="M966" i="53" s="1"/>
  <c r="O966" i="53"/>
  <c r="P966" i="53"/>
  <c r="H967" i="53"/>
  <c r="L967" i="53"/>
  <c r="M967" i="53" s="1"/>
  <c r="O967" i="53"/>
  <c r="P967" i="53"/>
  <c r="H968" i="53"/>
  <c r="I968" i="53" s="1"/>
  <c r="L968" i="53"/>
  <c r="M968" i="53" s="1"/>
  <c r="O968" i="53"/>
  <c r="P968" i="53"/>
  <c r="Q968" i="53" s="1"/>
  <c r="H969" i="53"/>
  <c r="I969" i="53" s="1"/>
  <c r="L969" i="53"/>
  <c r="M969" i="53" s="1"/>
  <c r="O969" i="53"/>
  <c r="P969" i="53"/>
  <c r="Q969" i="53" s="1"/>
  <c r="H970" i="53"/>
  <c r="I970" i="53" s="1"/>
  <c r="L970" i="53"/>
  <c r="M970" i="53" s="1"/>
  <c r="O970" i="53"/>
  <c r="P970" i="53"/>
  <c r="H971" i="53"/>
  <c r="L971" i="53"/>
  <c r="M971" i="53"/>
  <c r="O971" i="53"/>
  <c r="P971" i="53"/>
  <c r="H972" i="53"/>
  <c r="I972" i="53" s="1"/>
  <c r="L972" i="53"/>
  <c r="M972" i="53" s="1"/>
  <c r="O972" i="53"/>
  <c r="Q972" i="53" s="1"/>
  <c r="P972" i="53"/>
  <c r="H973" i="53"/>
  <c r="I973" i="53" s="1"/>
  <c r="L973" i="53"/>
  <c r="M973" i="53" s="1"/>
  <c r="O973" i="53"/>
  <c r="Q973" i="53" s="1"/>
  <c r="P973" i="53"/>
  <c r="H974" i="53"/>
  <c r="I974" i="53" s="1"/>
  <c r="L974" i="53"/>
  <c r="M974" i="53"/>
  <c r="O974" i="53"/>
  <c r="P974" i="53"/>
  <c r="H975" i="53"/>
  <c r="L975" i="53"/>
  <c r="M975" i="53" s="1"/>
  <c r="O975" i="53"/>
  <c r="P975" i="53"/>
  <c r="H976" i="53"/>
  <c r="L976" i="53"/>
  <c r="M976" i="53" s="1"/>
  <c r="O976" i="53"/>
  <c r="P976" i="53"/>
  <c r="Q976" i="53"/>
  <c r="H977" i="53"/>
  <c r="I977" i="53" s="1"/>
  <c r="L977" i="53"/>
  <c r="M977" i="53" s="1"/>
  <c r="O977" i="53"/>
  <c r="P977" i="53"/>
  <c r="Q977" i="53" s="1"/>
  <c r="H978" i="53"/>
  <c r="I978" i="53" s="1"/>
  <c r="L978" i="53"/>
  <c r="M978" i="53"/>
  <c r="O978" i="53"/>
  <c r="P978" i="53"/>
  <c r="H979" i="53"/>
  <c r="L979" i="53"/>
  <c r="M979" i="53" s="1"/>
  <c r="O979" i="53"/>
  <c r="P979" i="53"/>
  <c r="H980" i="53"/>
  <c r="I980" i="53" s="1"/>
  <c r="L980" i="53"/>
  <c r="M980" i="53" s="1"/>
  <c r="O980" i="53"/>
  <c r="Q980" i="53" s="1"/>
  <c r="P980" i="53"/>
  <c r="H981" i="53"/>
  <c r="I981" i="53" s="1"/>
  <c r="L981" i="53"/>
  <c r="M981" i="53" s="1"/>
  <c r="O981" i="53"/>
  <c r="P981" i="53"/>
  <c r="H982" i="53"/>
  <c r="I982" i="53" s="1"/>
  <c r="L982" i="53"/>
  <c r="M982" i="53"/>
  <c r="O982" i="53"/>
  <c r="P982" i="53"/>
  <c r="H983" i="53"/>
  <c r="L983" i="53"/>
  <c r="M983" i="53" s="1"/>
  <c r="O983" i="53"/>
  <c r="P983" i="53"/>
  <c r="H984" i="53"/>
  <c r="I984" i="53" s="1"/>
  <c r="L984" i="53"/>
  <c r="M984" i="53" s="1"/>
  <c r="O984" i="53"/>
  <c r="P984" i="53"/>
  <c r="Q984" i="53"/>
  <c r="H985" i="53"/>
  <c r="I985" i="53" s="1"/>
  <c r="L985" i="53"/>
  <c r="M985" i="53" s="1"/>
  <c r="O985" i="53"/>
  <c r="P985" i="53"/>
  <c r="Q985" i="53" s="1"/>
  <c r="H986" i="53"/>
  <c r="I986" i="53" s="1"/>
  <c r="L986" i="53"/>
  <c r="M986" i="53" s="1"/>
  <c r="O986" i="53"/>
  <c r="P986" i="53"/>
  <c r="H987" i="53"/>
  <c r="L987" i="53"/>
  <c r="M987" i="53" s="1"/>
  <c r="O987" i="53"/>
  <c r="P987" i="53"/>
  <c r="H988" i="53"/>
  <c r="I988" i="53" s="1"/>
  <c r="L988" i="53"/>
  <c r="M988" i="53"/>
  <c r="O988" i="53"/>
  <c r="P988" i="53"/>
  <c r="H989" i="53"/>
  <c r="I989" i="53" s="1"/>
  <c r="L989" i="53"/>
  <c r="M989" i="53" s="1"/>
  <c r="O989" i="53"/>
  <c r="P989" i="53"/>
  <c r="H990" i="53"/>
  <c r="I990" i="53"/>
  <c r="L990" i="53"/>
  <c r="M990" i="53"/>
  <c r="O990" i="53"/>
  <c r="P990" i="53"/>
  <c r="H991" i="53"/>
  <c r="L991" i="53"/>
  <c r="M991" i="53" s="1"/>
  <c r="O991" i="53"/>
  <c r="P991" i="53"/>
  <c r="H992" i="53"/>
  <c r="L992" i="53"/>
  <c r="M992" i="53" s="1"/>
  <c r="O992" i="53"/>
  <c r="P992" i="53"/>
  <c r="Q992" i="53"/>
  <c r="H993" i="53"/>
  <c r="I993" i="53" s="1"/>
  <c r="L993" i="53"/>
  <c r="M993" i="53" s="1"/>
  <c r="O993" i="53"/>
  <c r="P993" i="53"/>
  <c r="Q993" i="53" s="1"/>
  <c r="H994" i="53"/>
  <c r="I994" i="53" s="1"/>
  <c r="L994" i="53"/>
  <c r="M994" i="53"/>
  <c r="O994" i="53"/>
  <c r="P994" i="53"/>
  <c r="H995" i="53"/>
  <c r="L995" i="53"/>
  <c r="M995" i="53" s="1"/>
  <c r="O995" i="53"/>
  <c r="P995" i="53"/>
  <c r="H996" i="53"/>
  <c r="I996" i="53" s="1"/>
  <c r="L996" i="53"/>
  <c r="M996" i="53"/>
  <c r="O996" i="53"/>
  <c r="P996" i="53"/>
  <c r="H997" i="53"/>
  <c r="I997" i="53" s="1"/>
  <c r="L997" i="53"/>
  <c r="M997" i="53" s="1"/>
  <c r="O997" i="53"/>
  <c r="P997" i="53"/>
  <c r="H998" i="53"/>
  <c r="I998" i="53" s="1"/>
  <c r="L998" i="53"/>
  <c r="M998" i="53" s="1"/>
  <c r="O998" i="53"/>
  <c r="Q998" i="53" s="1"/>
  <c r="P998" i="53"/>
  <c r="H999" i="53"/>
  <c r="L999" i="53"/>
  <c r="M999" i="53" s="1"/>
  <c r="O999" i="53"/>
  <c r="Q999" i="53" s="1"/>
  <c r="P999" i="53"/>
  <c r="H1000" i="53"/>
  <c r="L1000" i="53"/>
  <c r="M1000" i="53" s="1"/>
  <c r="O1000" i="53"/>
  <c r="P1000" i="53"/>
  <c r="Q1000" i="53"/>
  <c r="H1001" i="53"/>
  <c r="I1001" i="53" s="1"/>
  <c r="L1001" i="53"/>
  <c r="M1001" i="53" s="1"/>
  <c r="O1001" i="53"/>
  <c r="P1001" i="53"/>
  <c r="Q1001" i="53" s="1"/>
  <c r="H1002" i="53"/>
  <c r="I1002" i="53" s="1"/>
  <c r="L1002" i="53"/>
  <c r="M1002" i="53" s="1"/>
  <c r="O1002" i="53"/>
  <c r="P1002" i="53"/>
  <c r="H1003" i="53"/>
  <c r="L1003" i="53"/>
  <c r="M1003" i="53" s="1"/>
  <c r="O1003" i="53"/>
  <c r="P1003" i="53"/>
  <c r="H1004" i="53"/>
  <c r="I1004" i="53" s="1"/>
  <c r="L1004" i="53"/>
  <c r="M1004" i="53" s="1"/>
  <c r="O1004" i="53"/>
  <c r="P1004" i="53"/>
  <c r="H1005" i="53"/>
  <c r="I1005" i="53" s="1"/>
  <c r="L1005" i="53"/>
  <c r="M1005" i="53" s="1"/>
  <c r="O1005" i="53"/>
  <c r="P1005" i="53"/>
  <c r="H1006" i="53"/>
  <c r="I1006" i="53" s="1"/>
  <c r="L1006" i="53"/>
  <c r="M1006" i="53" s="1"/>
  <c r="O1006" i="53"/>
  <c r="P1006" i="53"/>
  <c r="H1007" i="53"/>
  <c r="L1007" i="53"/>
  <c r="M1007" i="53" s="1"/>
  <c r="O1007" i="53"/>
  <c r="Q1007" i="53" s="1"/>
  <c r="P1007" i="53"/>
  <c r="H1008" i="53"/>
  <c r="L1008" i="53"/>
  <c r="M1008" i="53" s="1"/>
  <c r="O1008" i="53"/>
  <c r="P1008" i="53"/>
  <c r="Q1008" i="53"/>
  <c r="H1009" i="53"/>
  <c r="I1009" i="53" s="1"/>
  <c r="L1009" i="53"/>
  <c r="M1009" i="53" s="1"/>
  <c r="O1009" i="53"/>
  <c r="P1009" i="53"/>
  <c r="Q1009" i="53" s="1"/>
  <c r="H1010" i="53"/>
  <c r="I1010" i="53" s="1"/>
  <c r="L1010" i="53"/>
  <c r="M1010" i="53"/>
  <c r="O1010" i="53"/>
  <c r="P1010" i="53"/>
  <c r="H1011" i="53"/>
  <c r="L1011" i="53"/>
  <c r="M1011" i="53" s="1"/>
  <c r="O1011" i="53"/>
  <c r="P1011" i="53"/>
  <c r="H1012" i="53"/>
  <c r="I1012" i="53" s="1"/>
  <c r="L1012" i="53"/>
  <c r="M1012" i="53" s="1"/>
  <c r="O1012" i="53"/>
  <c r="P1012" i="53"/>
  <c r="H1013" i="53"/>
  <c r="I1013" i="53" s="1"/>
  <c r="L1013" i="53"/>
  <c r="M1013" i="53" s="1"/>
  <c r="O1013" i="53"/>
  <c r="P1013" i="53"/>
  <c r="H1014" i="53"/>
  <c r="I1014" i="53" s="1"/>
  <c r="L1014" i="53"/>
  <c r="M1014" i="53" s="1"/>
  <c r="O1014" i="53"/>
  <c r="P1014" i="53"/>
  <c r="H1015" i="53"/>
  <c r="L1015" i="53"/>
  <c r="M1015" i="53" s="1"/>
  <c r="O1015" i="53"/>
  <c r="P1015" i="53"/>
  <c r="H1016" i="53"/>
  <c r="L1016" i="53"/>
  <c r="M1016" i="53" s="1"/>
  <c r="O1016" i="53"/>
  <c r="P1016" i="53"/>
  <c r="Q1016" i="53"/>
  <c r="H1017" i="53"/>
  <c r="I1017" i="53" s="1"/>
  <c r="L1017" i="53"/>
  <c r="M1017" i="53" s="1"/>
  <c r="O1017" i="53"/>
  <c r="P1017" i="53"/>
  <c r="Q1017" i="53" s="1"/>
  <c r="H1018" i="53"/>
  <c r="I1018" i="53" s="1"/>
  <c r="L1018" i="53"/>
  <c r="M1018" i="53" s="1"/>
  <c r="O1018" i="53"/>
  <c r="Q1018" i="53" s="1"/>
  <c r="P1018" i="53"/>
  <c r="H1019" i="53"/>
  <c r="L1019" i="53"/>
  <c r="M1019" i="53" s="1"/>
  <c r="O1019" i="53"/>
  <c r="P1019" i="53"/>
  <c r="H1020" i="53"/>
  <c r="I1020" i="53"/>
  <c r="L1020" i="53"/>
  <c r="M1020" i="53"/>
  <c r="O1020" i="53"/>
  <c r="P1020" i="53"/>
  <c r="H1021" i="53"/>
  <c r="I1021" i="53" s="1"/>
  <c r="L1021" i="53"/>
  <c r="M1021" i="53" s="1"/>
  <c r="O1021" i="53"/>
  <c r="P1021" i="53"/>
  <c r="H1022" i="53"/>
  <c r="I1022" i="53" s="1"/>
  <c r="L1022" i="53"/>
  <c r="M1022" i="53" s="1"/>
  <c r="O1022" i="53"/>
  <c r="Q1022" i="53" s="1"/>
  <c r="P1022" i="53"/>
  <c r="H1023" i="53"/>
  <c r="L1023" i="53"/>
  <c r="M1023" i="53" s="1"/>
  <c r="O1023" i="53"/>
  <c r="P1023" i="53"/>
  <c r="H1024" i="53"/>
  <c r="I1024" i="53" s="1"/>
  <c r="L1024" i="53"/>
  <c r="M1024" i="53"/>
  <c r="O1024" i="53"/>
  <c r="P1024" i="53"/>
  <c r="Q1024" i="53" s="1"/>
  <c r="H1025" i="53"/>
  <c r="I1025" i="53" s="1"/>
  <c r="L1025" i="53"/>
  <c r="M1025" i="53" s="1"/>
  <c r="O1025" i="53"/>
  <c r="P1025" i="53"/>
  <c r="Q1025" i="53"/>
  <c r="H1026" i="53"/>
  <c r="I1026" i="53" s="1"/>
  <c r="L1026" i="53"/>
  <c r="M1026" i="53" s="1"/>
  <c r="O1026" i="53"/>
  <c r="P1026" i="53"/>
  <c r="H126" i="53"/>
  <c r="I126" i="53" s="1"/>
  <c r="L126" i="53"/>
  <c r="M126" i="53" s="1"/>
  <c r="O126" i="53"/>
  <c r="P126" i="53"/>
  <c r="Q126" i="53" s="1"/>
  <c r="H127" i="53"/>
  <c r="I127" i="53" s="1"/>
  <c r="L127" i="53"/>
  <c r="M127" i="53" s="1"/>
  <c r="O127" i="53"/>
  <c r="P127" i="53"/>
  <c r="Q127" i="53" s="1"/>
  <c r="H128" i="53"/>
  <c r="I128" i="53" s="1"/>
  <c r="L128" i="53"/>
  <c r="M128" i="53" s="1"/>
  <c r="O128" i="53"/>
  <c r="P128" i="53"/>
  <c r="H129" i="53"/>
  <c r="L129" i="53"/>
  <c r="M129" i="53" s="1"/>
  <c r="O129" i="53"/>
  <c r="P129" i="53"/>
  <c r="H130" i="53"/>
  <c r="I130" i="53" s="1"/>
  <c r="L130" i="53"/>
  <c r="M130" i="53" s="1"/>
  <c r="O130" i="53"/>
  <c r="P130" i="53"/>
  <c r="H131" i="53"/>
  <c r="I131" i="53" s="1"/>
  <c r="L131" i="53"/>
  <c r="M131" i="53" s="1"/>
  <c r="O131" i="53"/>
  <c r="P131" i="53"/>
  <c r="Q131" i="53" s="1"/>
  <c r="H132" i="53"/>
  <c r="L132" i="53"/>
  <c r="M132" i="53" s="1"/>
  <c r="O132" i="53"/>
  <c r="P132" i="53"/>
  <c r="H133" i="53"/>
  <c r="I133" i="53" s="1"/>
  <c r="L133" i="53"/>
  <c r="M133" i="53" s="1"/>
  <c r="O133" i="53"/>
  <c r="P133" i="53"/>
  <c r="H134" i="53"/>
  <c r="I134" i="53" s="1"/>
  <c r="L134" i="53"/>
  <c r="M134" i="53" s="1"/>
  <c r="O134" i="53"/>
  <c r="P134" i="53"/>
  <c r="Q134" i="53" s="1"/>
  <c r="H135" i="53"/>
  <c r="I135" i="53" s="1"/>
  <c r="L135" i="53"/>
  <c r="M135" i="53" s="1"/>
  <c r="O135" i="53"/>
  <c r="P135" i="53"/>
  <c r="Q135" i="53" s="1"/>
  <c r="H136" i="53"/>
  <c r="I136" i="53" s="1"/>
  <c r="L136" i="53"/>
  <c r="M136" i="53" s="1"/>
  <c r="O136" i="53"/>
  <c r="P136" i="53"/>
  <c r="H137" i="53"/>
  <c r="L137" i="53"/>
  <c r="M137" i="53" s="1"/>
  <c r="O137" i="53"/>
  <c r="P137" i="53"/>
  <c r="H138" i="53"/>
  <c r="I138" i="53" s="1"/>
  <c r="L138" i="53"/>
  <c r="M138" i="53" s="1"/>
  <c r="O138" i="53"/>
  <c r="P138" i="53"/>
  <c r="Q138" i="53" s="1"/>
  <c r="H139" i="53"/>
  <c r="I139" i="53" s="1"/>
  <c r="L139" i="53"/>
  <c r="M139" i="53" s="1"/>
  <c r="O139" i="53"/>
  <c r="P139" i="53"/>
  <c r="Q139" i="53" s="1"/>
  <c r="H140" i="53"/>
  <c r="L140" i="53"/>
  <c r="M140" i="53" s="1"/>
  <c r="O140" i="53"/>
  <c r="P140" i="53"/>
  <c r="H141" i="53"/>
  <c r="I141" i="53" s="1"/>
  <c r="L141" i="53"/>
  <c r="M141" i="53" s="1"/>
  <c r="O141" i="53"/>
  <c r="P141" i="53"/>
  <c r="H142" i="53"/>
  <c r="I142" i="53" s="1"/>
  <c r="L142" i="53"/>
  <c r="M142" i="53" s="1"/>
  <c r="O142" i="53"/>
  <c r="P142" i="53"/>
  <c r="Q142" i="53" s="1"/>
  <c r="H143" i="53"/>
  <c r="I143" i="53" s="1"/>
  <c r="L143" i="53"/>
  <c r="M143" i="53" s="1"/>
  <c r="O143" i="53"/>
  <c r="P143" i="53"/>
  <c r="Q143" i="53" s="1"/>
  <c r="H144" i="53"/>
  <c r="I144" i="53" s="1"/>
  <c r="L144" i="53"/>
  <c r="M144" i="53" s="1"/>
  <c r="O144" i="53"/>
  <c r="P144" i="53"/>
  <c r="H145" i="53"/>
  <c r="L145" i="53"/>
  <c r="M145" i="53" s="1"/>
  <c r="O145" i="53"/>
  <c r="P145" i="53"/>
  <c r="H146" i="53"/>
  <c r="I146" i="53" s="1"/>
  <c r="L146" i="53"/>
  <c r="M146" i="53" s="1"/>
  <c r="O146" i="53"/>
  <c r="P146" i="53"/>
  <c r="Q146" i="53" s="1"/>
  <c r="H147" i="53"/>
  <c r="I147" i="53" s="1"/>
  <c r="L147" i="53"/>
  <c r="M147" i="53" s="1"/>
  <c r="O147" i="53"/>
  <c r="P147" i="53"/>
  <c r="Q147" i="53" s="1"/>
  <c r="H148" i="53"/>
  <c r="L148" i="53"/>
  <c r="M148" i="53" s="1"/>
  <c r="O148" i="53"/>
  <c r="P148" i="53"/>
  <c r="H149" i="53"/>
  <c r="I149" i="53" s="1"/>
  <c r="L149" i="53"/>
  <c r="M149" i="53" s="1"/>
  <c r="O149" i="53"/>
  <c r="P149" i="53"/>
  <c r="H150" i="53"/>
  <c r="I150" i="53" s="1"/>
  <c r="L150" i="53"/>
  <c r="M150" i="53" s="1"/>
  <c r="O150" i="53"/>
  <c r="P150" i="53"/>
  <c r="Q150" i="53" s="1"/>
  <c r="H151" i="53"/>
  <c r="I151" i="53" s="1"/>
  <c r="L151" i="53"/>
  <c r="M151" i="53" s="1"/>
  <c r="O151" i="53"/>
  <c r="P151" i="53"/>
  <c r="Q151" i="53" s="1"/>
  <c r="H152" i="53"/>
  <c r="L152" i="53"/>
  <c r="M152" i="53" s="1"/>
  <c r="O152" i="53"/>
  <c r="P152" i="53"/>
  <c r="H153" i="53"/>
  <c r="I153" i="53" s="1"/>
  <c r="L153" i="53"/>
  <c r="M153" i="53" s="1"/>
  <c r="O153" i="53"/>
  <c r="P153" i="53"/>
  <c r="H154" i="53"/>
  <c r="I154" i="53" s="1"/>
  <c r="L154" i="53"/>
  <c r="M154" i="53" s="1"/>
  <c r="O154" i="53"/>
  <c r="P154" i="53"/>
  <c r="Q154" i="53" s="1"/>
  <c r="H155" i="53"/>
  <c r="I155" i="53" s="1"/>
  <c r="L155" i="53"/>
  <c r="M155" i="53" s="1"/>
  <c r="O155" i="53"/>
  <c r="P155" i="53"/>
  <c r="Q155" i="53" s="1"/>
  <c r="H156" i="53"/>
  <c r="L156" i="53"/>
  <c r="M156" i="53" s="1"/>
  <c r="O156" i="53"/>
  <c r="P156" i="53"/>
  <c r="H157" i="53"/>
  <c r="I157" i="53" s="1"/>
  <c r="L157" i="53"/>
  <c r="M157" i="53" s="1"/>
  <c r="O157" i="53"/>
  <c r="P157" i="53"/>
  <c r="H158" i="53"/>
  <c r="I158" i="53" s="1"/>
  <c r="L158" i="53"/>
  <c r="M158" i="53" s="1"/>
  <c r="O158" i="53"/>
  <c r="P158" i="53"/>
  <c r="Q158" i="53" s="1"/>
  <c r="H159" i="53"/>
  <c r="I159" i="53" s="1"/>
  <c r="L159" i="53"/>
  <c r="M159" i="53" s="1"/>
  <c r="O159" i="53"/>
  <c r="P159" i="53"/>
  <c r="Q159" i="53" s="1"/>
  <c r="H160" i="53"/>
  <c r="L160" i="53"/>
  <c r="M160" i="53" s="1"/>
  <c r="O160" i="53"/>
  <c r="P160" i="53"/>
  <c r="H161" i="53"/>
  <c r="I161" i="53" s="1"/>
  <c r="L161" i="53"/>
  <c r="M161" i="53" s="1"/>
  <c r="O161" i="53"/>
  <c r="P161" i="53"/>
  <c r="H162" i="53"/>
  <c r="I162" i="53" s="1"/>
  <c r="L162" i="53"/>
  <c r="M162" i="53" s="1"/>
  <c r="O162" i="53"/>
  <c r="P162" i="53"/>
  <c r="Q162" i="53" s="1"/>
  <c r="H163" i="53"/>
  <c r="I163" i="53" s="1"/>
  <c r="L163" i="53"/>
  <c r="M163" i="53" s="1"/>
  <c r="O163" i="53"/>
  <c r="P163" i="53"/>
  <c r="Q163" i="53" s="1"/>
  <c r="H164" i="53"/>
  <c r="L164" i="53"/>
  <c r="M164" i="53" s="1"/>
  <c r="O164" i="53"/>
  <c r="P164" i="53"/>
  <c r="H165" i="53"/>
  <c r="I165" i="53" s="1"/>
  <c r="L165" i="53"/>
  <c r="M165" i="53" s="1"/>
  <c r="O165" i="53"/>
  <c r="P165" i="53"/>
  <c r="H166" i="53"/>
  <c r="I166" i="53" s="1"/>
  <c r="L166" i="53"/>
  <c r="M166" i="53" s="1"/>
  <c r="O166" i="53"/>
  <c r="P166" i="53"/>
  <c r="Q166" i="53" s="1"/>
  <c r="H167" i="53"/>
  <c r="I167" i="53" s="1"/>
  <c r="L167" i="53"/>
  <c r="M167" i="53" s="1"/>
  <c r="O167" i="53"/>
  <c r="P167" i="53"/>
  <c r="Q167" i="53" s="1"/>
  <c r="H168" i="53"/>
  <c r="L168" i="53"/>
  <c r="M168" i="53" s="1"/>
  <c r="O168" i="53"/>
  <c r="P168" i="53"/>
  <c r="H169" i="53"/>
  <c r="I169" i="53" s="1"/>
  <c r="L169" i="53"/>
  <c r="M169" i="53" s="1"/>
  <c r="O169" i="53"/>
  <c r="P169" i="53"/>
  <c r="H170" i="53"/>
  <c r="I170" i="53" s="1"/>
  <c r="L170" i="53"/>
  <c r="M170" i="53" s="1"/>
  <c r="O170" i="53"/>
  <c r="P170" i="53"/>
  <c r="Q170" i="53" s="1"/>
  <c r="H171" i="53"/>
  <c r="I171" i="53" s="1"/>
  <c r="L171" i="53"/>
  <c r="M171" i="53" s="1"/>
  <c r="O171" i="53"/>
  <c r="P171" i="53"/>
  <c r="Q171" i="53" s="1"/>
  <c r="H172" i="53"/>
  <c r="L172" i="53"/>
  <c r="M172" i="53" s="1"/>
  <c r="O172" i="53"/>
  <c r="P172" i="53"/>
  <c r="H173" i="53"/>
  <c r="I173" i="53" s="1"/>
  <c r="L173" i="53"/>
  <c r="M173" i="53" s="1"/>
  <c r="O173" i="53"/>
  <c r="P173" i="53"/>
  <c r="H174" i="53"/>
  <c r="I174" i="53" s="1"/>
  <c r="L174" i="53"/>
  <c r="M174" i="53" s="1"/>
  <c r="O174" i="53"/>
  <c r="P174" i="53"/>
  <c r="Q174" i="53" s="1"/>
  <c r="H175" i="53"/>
  <c r="I175" i="53" s="1"/>
  <c r="L175" i="53"/>
  <c r="M175" i="53" s="1"/>
  <c r="O175" i="53"/>
  <c r="P175" i="53"/>
  <c r="Q175" i="53" s="1"/>
  <c r="H176" i="53"/>
  <c r="L176" i="53"/>
  <c r="M176" i="53" s="1"/>
  <c r="O176" i="53"/>
  <c r="P176" i="53"/>
  <c r="H177" i="53"/>
  <c r="I177" i="53" s="1"/>
  <c r="L177" i="53"/>
  <c r="M177" i="53" s="1"/>
  <c r="O177" i="53"/>
  <c r="P177" i="53"/>
  <c r="H178" i="53"/>
  <c r="I178" i="53" s="1"/>
  <c r="L178" i="53"/>
  <c r="M178" i="53" s="1"/>
  <c r="O178" i="53"/>
  <c r="P178" i="53"/>
  <c r="Q178" i="53" s="1"/>
  <c r="H179" i="53"/>
  <c r="I179" i="53" s="1"/>
  <c r="L179" i="53"/>
  <c r="M179" i="53" s="1"/>
  <c r="O179" i="53"/>
  <c r="P179" i="53"/>
  <c r="Q179" i="53" s="1"/>
  <c r="H180" i="53"/>
  <c r="L180" i="53"/>
  <c r="M180" i="53" s="1"/>
  <c r="O180" i="53"/>
  <c r="P180" i="53"/>
  <c r="H181" i="53"/>
  <c r="I181" i="53" s="1"/>
  <c r="L181" i="53"/>
  <c r="M181" i="53" s="1"/>
  <c r="O181" i="53"/>
  <c r="P181" i="53"/>
  <c r="H182" i="53"/>
  <c r="I182" i="53" s="1"/>
  <c r="L182" i="53"/>
  <c r="M182" i="53" s="1"/>
  <c r="O182" i="53"/>
  <c r="P182" i="53"/>
  <c r="Q182" i="53" s="1"/>
  <c r="H183" i="53"/>
  <c r="I183" i="53" s="1"/>
  <c r="L183" i="53"/>
  <c r="M183" i="53" s="1"/>
  <c r="O183" i="53"/>
  <c r="P183" i="53"/>
  <c r="Q183" i="53" s="1"/>
  <c r="H184" i="53"/>
  <c r="L184" i="53"/>
  <c r="M184" i="53" s="1"/>
  <c r="O184" i="53"/>
  <c r="P184" i="53"/>
  <c r="H185" i="53"/>
  <c r="I185" i="53" s="1"/>
  <c r="L185" i="53"/>
  <c r="M185" i="53" s="1"/>
  <c r="O185" i="53"/>
  <c r="P185" i="53"/>
  <c r="H186" i="53"/>
  <c r="I186" i="53" s="1"/>
  <c r="L186" i="53"/>
  <c r="M186" i="53" s="1"/>
  <c r="O186" i="53"/>
  <c r="P186" i="53"/>
  <c r="Q186" i="53" s="1"/>
  <c r="H187" i="53"/>
  <c r="I187" i="53" s="1"/>
  <c r="L187" i="53"/>
  <c r="M187" i="53" s="1"/>
  <c r="O187" i="53"/>
  <c r="P187" i="53"/>
  <c r="Q187" i="53" s="1"/>
  <c r="H188" i="53"/>
  <c r="L188" i="53"/>
  <c r="M188" i="53" s="1"/>
  <c r="O188" i="53"/>
  <c r="P188" i="53"/>
  <c r="H189" i="53"/>
  <c r="I189" i="53" s="1"/>
  <c r="L189" i="53"/>
  <c r="M189" i="53" s="1"/>
  <c r="O189" i="53"/>
  <c r="P189" i="53"/>
  <c r="H190" i="53"/>
  <c r="I190" i="53" s="1"/>
  <c r="L190" i="53"/>
  <c r="M190" i="53" s="1"/>
  <c r="O190" i="53"/>
  <c r="P190" i="53"/>
  <c r="Q190" i="53" s="1"/>
  <c r="H191" i="53"/>
  <c r="I191" i="53" s="1"/>
  <c r="L191" i="53"/>
  <c r="M191" i="53" s="1"/>
  <c r="O191" i="53"/>
  <c r="P191" i="53"/>
  <c r="Q191" i="53" s="1"/>
  <c r="H192" i="53"/>
  <c r="L192" i="53"/>
  <c r="M192" i="53" s="1"/>
  <c r="O192" i="53"/>
  <c r="P192" i="53"/>
  <c r="H193" i="53"/>
  <c r="I193" i="53" s="1"/>
  <c r="L193" i="53"/>
  <c r="M193" i="53" s="1"/>
  <c r="O193" i="53"/>
  <c r="P193" i="53"/>
  <c r="H194" i="53"/>
  <c r="I194" i="53" s="1"/>
  <c r="L194" i="53"/>
  <c r="M194" i="53" s="1"/>
  <c r="O194" i="53"/>
  <c r="P194" i="53"/>
  <c r="Q194" i="53" s="1"/>
  <c r="H195" i="53"/>
  <c r="I195" i="53" s="1"/>
  <c r="L195" i="53"/>
  <c r="M195" i="53" s="1"/>
  <c r="O195" i="53"/>
  <c r="P195" i="53"/>
  <c r="Q195" i="53" s="1"/>
  <c r="H196" i="53"/>
  <c r="I196" i="53" s="1"/>
  <c r="L196" i="53"/>
  <c r="M196" i="53" s="1"/>
  <c r="O196" i="53"/>
  <c r="P196" i="53"/>
  <c r="H197" i="53"/>
  <c r="I197" i="53" s="1"/>
  <c r="L197" i="53"/>
  <c r="M197" i="53" s="1"/>
  <c r="O197" i="53"/>
  <c r="P197" i="53"/>
  <c r="H198" i="53"/>
  <c r="I198" i="53" s="1"/>
  <c r="L198" i="53"/>
  <c r="O198" i="53"/>
  <c r="P198" i="53"/>
  <c r="Q198" i="53" s="1"/>
  <c r="H199" i="53"/>
  <c r="I199" i="53" s="1"/>
  <c r="L199" i="53"/>
  <c r="M199" i="53" s="1"/>
  <c r="O199" i="53"/>
  <c r="P199" i="53"/>
  <c r="Q199" i="53" s="1"/>
  <c r="H200" i="53"/>
  <c r="I200" i="53" s="1"/>
  <c r="L200" i="53"/>
  <c r="M200" i="53" s="1"/>
  <c r="O200" i="53"/>
  <c r="P200" i="53"/>
  <c r="H201" i="53"/>
  <c r="I201" i="53" s="1"/>
  <c r="L201" i="53"/>
  <c r="M201" i="53" s="1"/>
  <c r="O201" i="53"/>
  <c r="P201" i="53"/>
  <c r="H202" i="53"/>
  <c r="I202" i="53" s="1"/>
  <c r="L202" i="53"/>
  <c r="M202" i="53" s="1"/>
  <c r="O202" i="53"/>
  <c r="P202" i="53"/>
  <c r="Q202" i="53" s="1"/>
  <c r="H203" i="53"/>
  <c r="I203" i="53" s="1"/>
  <c r="L203" i="53"/>
  <c r="M203" i="53" s="1"/>
  <c r="O203" i="53"/>
  <c r="P203" i="53"/>
  <c r="Q203" i="53" s="1"/>
  <c r="H204" i="53"/>
  <c r="L204" i="53"/>
  <c r="M204" i="53" s="1"/>
  <c r="O204" i="53"/>
  <c r="P204" i="53"/>
  <c r="H205" i="53"/>
  <c r="I205" i="53" s="1"/>
  <c r="L205" i="53"/>
  <c r="M205" i="53" s="1"/>
  <c r="O205" i="53"/>
  <c r="P205" i="53"/>
  <c r="H206" i="53"/>
  <c r="L206" i="53"/>
  <c r="M206" i="53" s="1"/>
  <c r="O206" i="53"/>
  <c r="P206" i="53"/>
  <c r="Q206" i="53" s="1"/>
  <c r="H207" i="53"/>
  <c r="I207" i="53" s="1"/>
  <c r="L207" i="53"/>
  <c r="M207" i="53" s="1"/>
  <c r="O207" i="53"/>
  <c r="P207" i="53"/>
  <c r="Q207" i="53" s="1"/>
  <c r="H208" i="53"/>
  <c r="I208" i="53" s="1"/>
  <c r="L208" i="53"/>
  <c r="M208" i="53" s="1"/>
  <c r="O208" i="53"/>
  <c r="P208" i="53"/>
  <c r="H209" i="53"/>
  <c r="I209" i="53" s="1"/>
  <c r="L209" i="53"/>
  <c r="M209" i="53" s="1"/>
  <c r="O209" i="53"/>
  <c r="P209" i="53"/>
  <c r="H210" i="53"/>
  <c r="I210" i="53" s="1"/>
  <c r="L210" i="53"/>
  <c r="M210" i="53" s="1"/>
  <c r="O210" i="53"/>
  <c r="P210" i="53"/>
  <c r="Q210" i="53" s="1"/>
  <c r="H211" i="53"/>
  <c r="I211" i="53" s="1"/>
  <c r="L211" i="53"/>
  <c r="M211" i="53" s="1"/>
  <c r="O211" i="53"/>
  <c r="P211" i="53"/>
  <c r="Q211" i="53" s="1"/>
  <c r="H212" i="53"/>
  <c r="I212" i="53" s="1"/>
  <c r="L212" i="53"/>
  <c r="M212" i="53" s="1"/>
  <c r="O212" i="53"/>
  <c r="P212" i="53"/>
  <c r="H213" i="53"/>
  <c r="I213" i="53" s="1"/>
  <c r="L213" i="53"/>
  <c r="M213" i="53" s="1"/>
  <c r="O213" i="53"/>
  <c r="P213" i="53"/>
  <c r="H214" i="53"/>
  <c r="I214" i="53" s="1"/>
  <c r="L214" i="53"/>
  <c r="M214" i="53" s="1"/>
  <c r="O214" i="53"/>
  <c r="P214" i="53"/>
  <c r="Q214" i="53" s="1"/>
  <c r="H215" i="53"/>
  <c r="I215" i="53" s="1"/>
  <c r="L215" i="53"/>
  <c r="M215" i="53" s="1"/>
  <c r="O215" i="53"/>
  <c r="P215" i="53"/>
  <c r="Q215" i="53" s="1"/>
  <c r="H216" i="53"/>
  <c r="I216" i="53" s="1"/>
  <c r="L216" i="53"/>
  <c r="M216" i="53" s="1"/>
  <c r="O216" i="53"/>
  <c r="P216" i="53"/>
  <c r="Q216" i="53" s="1"/>
  <c r="H217" i="53"/>
  <c r="I217" i="53" s="1"/>
  <c r="L217" i="53"/>
  <c r="M217" i="53" s="1"/>
  <c r="O217" i="53"/>
  <c r="P217" i="53"/>
  <c r="H218" i="53"/>
  <c r="I218" i="53" s="1"/>
  <c r="L218" i="53"/>
  <c r="M218" i="53" s="1"/>
  <c r="O218" i="53"/>
  <c r="P218" i="53"/>
  <c r="H219" i="53"/>
  <c r="I219" i="53" s="1"/>
  <c r="L219" i="53"/>
  <c r="M219" i="53" s="1"/>
  <c r="O219" i="53"/>
  <c r="P219" i="53"/>
  <c r="Q219" i="53" s="1"/>
  <c r="H220" i="53"/>
  <c r="L220" i="53"/>
  <c r="M220" i="53" s="1"/>
  <c r="O220" i="53"/>
  <c r="P220" i="53"/>
  <c r="H221" i="53"/>
  <c r="I221" i="53" s="1"/>
  <c r="L221" i="53"/>
  <c r="M221" i="53" s="1"/>
  <c r="O221" i="53"/>
  <c r="P221" i="53"/>
  <c r="H222" i="53"/>
  <c r="I222" i="53" s="1"/>
  <c r="L222" i="53"/>
  <c r="M222" i="53" s="1"/>
  <c r="O222" i="53"/>
  <c r="P222" i="53"/>
  <c r="Q222" i="53" s="1"/>
  <c r="H223" i="53"/>
  <c r="I223" i="53" s="1"/>
  <c r="L223" i="53"/>
  <c r="M223" i="53" s="1"/>
  <c r="O223" i="53"/>
  <c r="P223" i="53"/>
  <c r="Q223" i="53" s="1"/>
  <c r="H224" i="53"/>
  <c r="I224" i="53" s="1"/>
  <c r="L224" i="53"/>
  <c r="M224" i="53" s="1"/>
  <c r="O224" i="53"/>
  <c r="P224" i="53"/>
  <c r="H225" i="53"/>
  <c r="L225" i="53"/>
  <c r="M225" i="53" s="1"/>
  <c r="O225" i="53"/>
  <c r="P225" i="53"/>
  <c r="H226" i="53"/>
  <c r="I226" i="53" s="1"/>
  <c r="L226" i="53"/>
  <c r="M226" i="53" s="1"/>
  <c r="O226" i="53"/>
  <c r="P226" i="53"/>
  <c r="Q226" i="53" s="1"/>
  <c r="H227" i="53"/>
  <c r="I227" i="53" s="1"/>
  <c r="L227" i="53"/>
  <c r="M227" i="53" s="1"/>
  <c r="O227" i="53"/>
  <c r="P227" i="53"/>
  <c r="Q227" i="53" s="1"/>
  <c r="H228" i="53"/>
  <c r="I228" i="53" s="1"/>
  <c r="L228" i="53"/>
  <c r="M228" i="53" s="1"/>
  <c r="O228" i="53"/>
  <c r="P228" i="53"/>
  <c r="H229" i="53"/>
  <c r="I229" i="53" s="1"/>
  <c r="L229" i="53"/>
  <c r="M229" i="53" s="1"/>
  <c r="O229" i="53"/>
  <c r="P229" i="53"/>
  <c r="H230" i="53"/>
  <c r="L230" i="53"/>
  <c r="M230" i="53" s="1"/>
  <c r="O230" i="53"/>
  <c r="P230" i="53"/>
  <c r="Q230" i="53" s="1"/>
  <c r="H231" i="53"/>
  <c r="L231" i="53"/>
  <c r="M231" i="53" s="1"/>
  <c r="O231" i="53"/>
  <c r="P231" i="53"/>
  <c r="Q231" i="53" s="1"/>
  <c r="H232" i="53"/>
  <c r="L232" i="53"/>
  <c r="M232" i="53" s="1"/>
  <c r="O232" i="53"/>
  <c r="P232" i="53"/>
  <c r="H233" i="53"/>
  <c r="I233" i="53" s="1"/>
  <c r="L233" i="53"/>
  <c r="M233" i="53" s="1"/>
  <c r="O233" i="53"/>
  <c r="P233" i="53"/>
  <c r="H234" i="53"/>
  <c r="I234" i="53" s="1"/>
  <c r="L234" i="53"/>
  <c r="M234" i="53" s="1"/>
  <c r="O234" i="53"/>
  <c r="P234" i="53"/>
  <c r="Q234" i="53" s="1"/>
  <c r="H235" i="53"/>
  <c r="I235" i="53" s="1"/>
  <c r="L235" i="53"/>
  <c r="M235" i="53" s="1"/>
  <c r="O235" i="53"/>
  <c r="P235" i="53"/>
  <c r="Q235" i="53" s="1"/>
  <c r="H236" i="53"/>
  <c r="I236" i="53" s="1"/>
  <c r="L236" i="53"/>
  <c r="M236" i="53" s="1"/>
  <c r="O236" i="53"/>
  <c r="P236" i="53"/>
  <c r="H237" i="53"/>
  <c r="L237" i="53"/>
  <c r="M237" i="53" s="1"/>
  <c r="O237" i="53"/>
  <c r="P237" i="53"/>
  <c r="H238" i="53"/>
  <c r="L238" i="53"/>
  <c r="M238" i="53" s="1"/>
  <c r="O238" i="53"/>
  <c r="P238" i="53"/>
  <c r="Q238" i="53" s="1"/>
  <c r="H239" i="53"/>
  <c r="I239" i="53" s="1"/>
  <c r="L239" i="53"/>
  <c r="M239" i="53" s="1"/>
  <c r="O239" i="53"/>
  <c r="P239" i="53"/>
  <c r="Q239" i="53" s="1"/>
  <c r="H240" i="53"/>
  <c r="I240" i="53" s="1"/>
  <c r="L240" i="53"/>
  <c r="M240" i="53" s="1"/>
  <c r="O240" i="53"/>
  <c r="P240" i="53"/>
  <c r="Q240" i="53" s="1"/>
  <c r="H241" i="53"/>
  <c r="I241" i="53" s="1"/>
  <c r="L241" i="53"/>
  <c r="M241" i="53" s="1"/>
  <c r="O241" i="53"/>
  <c r="P241" i="53"/>
  <c r="H242" i="53"/>
  <c r="I242" i="53" s="1"/>
  <c r="L242" i="53"/>
  <c r="M242" i="53" s="1"/>
  <c r="O242" i="53"/>
  <c r="P242" i="53"/>
  <c r="H243" i="53"/>
  <c r="I243" i="53" s="1"/>
  <c r="L243" i="53"/>
  <c r="M243" i="53" s="1"/>
  <c r="O243" i="53"/>
  <c r="P243" i="53"/>
  <c r="Q243" i="53" s="1"/>
  <c r="H244" i="53"/>
  <c r="I244" i="53" s="1"/>
  <c r="L244" i="53"/>
  <c r="M244" i="53" s="1"/>
  <c r="O244" i="53"/>
  <c r="P244" i="53"/>
  <c r="H245" i="53"/>
  <c r="I245" i="53" s="1"/>
  <c r="L245" i="53"/>
  <c r="M245" i="53" s="1"/>
  <c r="O245" i="53"/>
  <c r="P245" i="53"/>
  <c r="H246" i="53"/>
  <c r="I246" i="53" s="1"/>
  <c r="L246" i="53"/>
  <c r="M246" i="53" s="1"/>
  <c r="O246" i="53"/>
  <c r="P246" i="53"/>
  <c r="Q246" i="53" s="1"/>
  <c r="H247" i="53"/>
  <c r="I247" i="53" s="1"/>
  <c r="L247" i="53"/>
  <c r="M247" i="53" s="1"/>
  <c r="O247" i="53"/>
  <c r="P247" i="53"/>
  <c r="H248" i="53"/>
  <c r="L248" i="53"/>
  <c r="M248" i="53" s="1"/>
  <c r="O248" i="53"/>
  <c r="P248" i="53"/>
  <c r="Q248" i="53" s="1"/>
  <c r="H249" i="53"/>
  <c r="I249" i="53" s="1"/>
  <c r="L249" i="53"/>
  <c r="M249" i="53" s="1"/>
  <c r="O249" i="53"/>
  <c r="P249" i="53"/>
  <c r="H250" i="53"/>
  <c r="L250" i="53"/>
  <c r="M250" i="53" s="1"/>
  <c r="O250" i="53"/>
  <c r="P250" i="53"/>
  <c r="Q250" i="53" s="1"/>
  <c r="H251" i="53"/>
  <c r="I251" i="53" s="1"/>
  <c r="L251" i="53"/>
  <c r="M251" i="53" s="1"/>
  <c r="O251" i="53"/>
  <c r="P251" i="53"/>
  <c r="Q251" i="53" s="1"/>
  <c r="H252" i="53"/>
  <c r="I252" i="53" s="1"/>
  <c r="L252" i="53"/>
  <c r="M252" i="53" s="1"/>
  <c r="O252" i="53"/>
  <c r="P252" i="53"/>
  <c r="H253" i="53"/>
  <c r="I253" i="53" s="1"/>
  <c r="L253" i="53"/>
  <c r="M253" i="53" s="1"/>
  <c r="O253" i="53"/>
  <c r="P253" i="53"/>
  <c r="H254" i="53"/>
  <c r="I254" i="53" s="1"/>
  <c r="L254" i="53"/>
  <c r="M254" i="53" s="1"/>
  <c r="O254" i="53"/>
  <c r="P254" i="53"/>
  <c r="Q254" i="53" s="1"/>
  <c r="H255" i="53"/>
  <c r="I255" i="53" s="1"/>
  <c r="L255" i="53"/>
  <c r="M255" i="53" s="1"/>
  <c r="O255" i="53"/>
  <c r="P255" i="53"/>
  <c r="Q255" i="53" s="1"/>
  <c r="H256" i="53"/>
  <c r="I256" i="53" s="1"/>
  <c r="L256" i="53"/>
  <c r="M256" i="53" s="1"/>
  <c r="O256" i="53"/>
  <c r="P256" i="53"/>
  <c r="H257" i="53"/>
  <c r="I257" i="53" s="1"/>
  <c r="L257" i="53"/>
  <c r="M257" i="53" s="1"/>
  <c r="O257" i="53"/>
  <c r="P257" i="53"/>
  <c r="H258" i="53"/>
  <c r="I258" i="53" s="1"/>
  <c r="L258" i="53"/>
  <c r="M258" i="53" s="1"/>
  <c r="O258" i="53"/>
  <c r="P258" i="53"/>
  <c r="Q258" i="53" s="1"/>
  <c r="H259" i="53"/>
  <c r="I259" i="53" s="1"/>
  <c r="L259" i="53"/>
  <c r="M259" i="53" s="1"/>
  <c r="O259" i="53"/>
  <c r="P259" i="53"/>
  <c r="Q259" i="53" s="1"/>
  <c r="H260" i="53"/>
  <c r="L260" i="53"/>
  <c r="M260" i="53" s="1"/>
  <c r="O260" i="53"/>
  <c r="P260" i="53"/>
  <c r="H261" i="53"/>
  <c r="I261" i="53" s="1"/>
  <c r="L261" i="53"/>
  <c r="M261" i="53" s="1"/>
  <c r="O261" i="53"/>
  <c r="P261" i="53"/>
  <c r="H262" i="53"/>
  <c r="I262" i="53" s="1"/>
  <c r="L262" i="53"/>
  <c r="M262" i="53" s="1"/>
  <c r="O262" i="53"/>
  <c r="P262" i="53"/>
  <c r="H263" i="53"/>
  <c r="L263" i="53"/>
  <c r="M263" i="53" s="1"/>
  <c r="O263" i="53"/>
  <c r="P263" i="53"/>
  <c r="Q263" i="53" s="1"/>
  <c r="H264" i="53"/>
  <c r="I264" i="53" s="1"/>
  <c r="L264" i="53"/>
  <c r="M264" i="53" s="1"/>
  <c r="O264" i="53"/>
  <c r="P264" i="53"/>
  <c r="Q264" i="53" s="1"/>
  <c r="H265" i="53"/>
  <c r="L265" i="53"/>
  <c r="M265" i="53" s="1"/>
  <c r="O265" i="53"/>
  <c r="P265" i="53"/>
  <c r="Q265" i="53" s="1"/>
  <c r="H266" i="53"/>
  <c r="I266" i="53" s="1"/>
  <c r="L266" i="53"/>
  <c r="M266" i="53" s="1"/>
  <c r="O266" i="53"/>
  <c r="P266" i="53"/>
  <c r="H267" i="53"/>
  <c r="I267" i="53" s="1"/>
  <c r="L267" i="53"/>
  <c r="M267" i="53" s="1"/>
  <c r="O267" i="53"/>
  <c r="P267" i="53"/>
  <c r="Q267" i="53" s="1"/>
  <c r="H268" i="53"/>
  <c r="I268" i="53" s="1"/>
  <c r="L268" i="53"/>
  <c r="M268" i="53" s="1"/>
  <c r="O268" i="53"/>
  <c r="P268" i="53"/>
  <c r="Q268" i="53" s="1"/>
  <c r="H269" i="53"/>
  <c r="I269" i="53" s="1"/>
  <c r="L269" i="53"/>
  <c r="M269" i="53" s="1"/>
  <c r="O269" i="53"/>
  <c r="P269" i="53"/>
  <c r="H270" i="53"/>
  <c r="I270" i="53" s="1"/>
  <c r="L270" i="53"/>
  <c r="M270" i="53" s="1"/>
  <c r="O270" i="53"/>
  <c r="P270" i="53"/>
  <c r="H271" i="53"/>
  <c r="I271" i="53" s="1"/>
  <c r="L271" i="53"/>
  <c r="M271" i="53" s="1"/>
  <c r="O271" i="53"/>
  <c r="P271" i="53"/>
  <c r="Q271" i="53" s="1"/>
  <c r="H272" i="53"/>
  <c r="I272" i="53" s="1"/>
  <c r="L272" i="53"/>
  <c r="M272" i="53" s="1"/>
  <c r="O272" i="53"/>
  <c r="P272" i="53"/>
  <c r="Q272" i="53" s="1"/>
  <c r="H273" i="53"/>
  <c r="L273" i="53"/>
  <c r="M273" i="53" s="1"/>
  <c r="O273" i="53"/>
  <c r="P273" i="53"/>
  <c r="Q273" i="53" s="1"/>
  <c r="H274" i="53"/>
  <c r="I274" i="53" s="1"/>
  <c r="L274" i="53"/>
  <c r="M274" i="53" s="1"/>
  <c r="O274" i="53"/>
  <c r="P274" i="53"/>
  <c r="H275" i="53"/>
  <c r="I275" i="53" s="1"/>
  <c r="L275" i="53"/>
  <c r="O275" i="53"/>
  <c r="P275" i="53"/>
  <c r="Q275" i="53" s="1"/>
  <c r="H276" i="53"/>
  <c r="I276" i="53" s="1"/>
  <c r="L276" i="53"/>
  <c r="M276" i="53" s="1"/>
  <c r="O276" i="53"/>
  <c r="P276" i="53"/>
  <c r="Q276" i="53" s="1"/>
  <c r="H277" i="53"/>
  <c r="I277" i="53" s="1"/>
  <c r="L277" i="53"/>
  <c r="M277" i="53" s="1"/>
  <c r="O277" i="53"/>
  <c r="P277" i="53"/>
  <c r="H278" i="53"/>
  <c r="L278" i="53"/>
  <c r="M278" i="53" s="1"/>
  <c r="O278" i="53"/>
  <c r="P278" i="53"/>
  <c r="H279" i="53"/>
  <c r="I279" i="53" s="1"/>
  <c r="L279" i="53"/>
  <c r="M279" i="53" s="1"/>
  <c r="O279" i="53"/>
  <c r="P279" i="53"/>
  <c r="Q279" i="53" s="1"/>
  <c r="H280" i="53"/>
  <c r="L280" i="53"/>
  <c r="M280" i="53" s="1"/>
  <c r="O280" i="53"/>
  <c r="P280" i="53"/>
  <c r="Q280" i="53" s="1"/>
  <c r="H281" i="53"/>
  <c r="L281" i="53"/>
  <c r="M281" i="53" s="1"/>
  <c r="O281" i="53"/>
  <c r="P281" i="53"/>
  <c r="Q281" i="53" s="1"/>
  <c r="H282" i="53"/>
  <c r="I282" i="53" s="1"/>
  <c r="L282" i="53"/>
  <c r="M282" i="53" s="1"/>
  <c r="O282" i="53"/>
  <c r="P282" i="53"/>
  <c r="H283" i="53"/>
  <c r="I283" i="53" s="1"/>
  <c r="L283" i="53"/>
  <c r="M283" i="53" s="1"/>
  <c r="O283" i="53"/>
  <c r="P283" i="53"/>
  <c r="H284" i="53"/>
  <c r="I284" i="53" s="1"/>
  <c r="L284" i="53"/>
  <c r="M284" i="53" s="1"/>
  <c r="O284" i="53"/>
  <c r="P284" i="53"/>
  <c r="Q284" i="53" s="1"/>
  <c r="H285" i="53"/>
  <c r="I285" i="53" s="1"/>
  <c r="L285" i="53"/>
  <c r="M285" i="53" s="1"/>
  <c r="O285" i="53"/>
  <c r="P285" i="53"/>
  <c r="H286" i="53"/>
  <c r="I286" i="53" s="1"/>
  <c r="L286" i="53"/>
  <c r="M286" i="53" s="1"/>
  <c r="O286" i="53"/>
  <c r="P286" i="53"/>
  <c r="H287" i="53"/>
  <c r="I287" i="53" s="1"/>
  <c r="L287" i="53"/>
  <c r="M287" i="53" s="1"/>
  <c r="O287" i="53"/>
  <c r="P287" i="53"/>
  <c r="Q287" i="53" s="1"/>
  <c r="H288" i="53"/>
  <c r="L288" i="53"/>
  <c r="M288" i="53" s="1"/>
  <c r="O288" i="53"/>
  <c r="P288" i="53"/>
  <c r="Q288" i="53" s="1"/>
  <c r="H289" i="53"/>
  <c r="L289" i="53"/>
  <c r="M289" i="53" s="1"/>
  <c r="O289" i="53"/>
  <c r="P289" i="53"/>
  <c r="H290" i="53"/>
  <c r="I290" i="53" s="1"/>
  <c r="L290" i="53"/>
  <c r="M290" i="53" s="1"/>
  <c r="O290" i="53"/>
  <c r="P290" i="53"/>
  <c r="H291" i="53"/>
  <c r="I291" i="53" s="1"/>
  <c r="L291" i="53"/>
  <c r="M291" i="53" s="1"/>
  <c r="O291" i="53"/>
  <c r="P291" i="53"/>
  <c r="Q291" i="53" s="1"/>
  <c r="H292" i="53"/>
  <c r="I292" i="53" s="1"/>
  <c r="L292" i="53"/>
  <c r="M292" i="53" s="1"/>
  <c r="O292" i="53"/>
  <c r="P292" i="53"/>
  <c r="Q292" i="53" s="1"/>
  <c r="H293" i="53"/>
  <c r="I293" i="53" s="1"/>
  <c r="L293" i="53"/>
  <c r="M293" i="53" s="1"/>
  <c r="O293" i="53"/>
  <c r="P293" i="53"/>
  <c r="H294" i="53"/>
  <c r="I294" i="53" s="1"/>
  <c r="L294" i="53"/>
  <c r="M294" i="53" s="1"/>
  <c r="O294" i="53"/>
  <c r="P294" i="53"/>
  <c r="H295" i="53"/>
  <c r="I295" i="53" s="1"/>
  <c r="L295" i="53"/>
  <c r="M295" i="53" s="1"/>
  <c r="O295" i="53"/>
  <c r="P295" i="53"/>
  <c r="Q295" i="53" s="1"/>
  <c r="H296" i="53"/>
  <c r="I296" i="53" s="1"/>
  <c r="L296" i="53"/>
  <c r="M296" i="53" s="1"/>
  <c r="O296" i="53"/>
  <c r="P296" i="53"/>
  <c r="Q296" i="53" s="1"/>
  <c r="H297" i="53"/>
  <c r="L297" i="53"/>
  <c r="M297" i="53" s="1"/>
  <c r="O297" i="53"/>
  <c r="P297" i="53"/>
  <c r="Q297" i="53" s="1"/>
  <c r="H298" i="53"/>
  <c r="I298" i="53" s="1"/>
  <c r="L298" i="53"/>
  <c r="M298" i="53" s="1"/>
  <c r="O298" i="53"/>
  <c r="P298" i="53"/>
  <c r="H299" i="53"/>
  <c r="I299" i="53" s="1"/>
  <c r="L299" i="53"/>
  <c r="M299" i="53" s="1"/>
  <c r="O299" i="53"/>
  <c r="P299" i="53"/>
  <c r="H300" i="53"/>
  <c r="I300" i="53" s="1"/>
  <c r="L300" i="53"/>
  <c r="M300" i="53" s="1"/>
  <c r="O300" i="53"/>
  <c r="P300" i="53"/>
  <c r="Q300" i="53" s="1"/>
  <c r="H301" i="53"/>
  <c r="I301" i="53" s="1"/>
  <c r="L301" i="53"/>
  <c r="M301" i="53" s="1"/>
  <c r="O301" i="53"/>
  <c r="P301" i="53"/>
  <c r="H302" i="53"/>
  <c r="I302" i="53" s="1"/>
  <c r="L302" i="53"/>
  <c r="M302" i="53" s="1"/>
  <c r="O302" i="53"/>
  <c r="P302" i="53"/>
  <c r="H303" i="53"/>
  <c r="L303" i="53"/>
  <c r="M303" i="53" s="1"/>
  <c r="O303" i="53"/>
  <c r="P303" i="53"/>
  <c r="Q303" i="53" s="1"/>
  <c r="H304" i="53"/>
  <c r="I304" i="53" s="1"/>
  <c r="L304" i="53"/>
  <c r="M304" i="53" s="1"/>
  <c r="O304" i="53"/>
  <c r="P304" i="53"/>
  <c r="Q304" i="53" s="1"/>
  <c r="H305" i="53"/>
  <c r="L305" i="53"/>
  <c r="M305" i="53" s="1"/>
  <c r="O305" i="53"/>
  <c r="P305" i="53"/>
  <c r="H306" i="53"/>
  <c r="I306" i="53" s="1"/>
  <c r="L306" i="53"/>
  <c r="M306" i="53" s="1"/>
  <c r="O306" i="53"/>
  <c r="P306" i="53"/>
  <c r="H307" i="53"/>
  <c r="I307" i="53" s="1"/>
  <c r="L307" i="53"/>
  <c r="M307" i="53" s="1"/>
  <c r="O307" i="53"/>
  <c r="P307" i="53"/>
  <c r="Q307" i="53" s="1"/>
  <c r="H308" i="53"/>
  <c r="I308" i="53" s="1"/>
  <c r="L308" i="53"/>
  <c r="M308" i="53" s="1"/>
  <c r="O308" i="53"/>
  <c r="P308" i="53"/>
  <c r="Q308" i="53" s="1"/>
  <c r="H309" i="53"/>
  <c r="L309" i="53"/>
  <c r="M309" i="53" s="1"/>
  <c r="O309" i="53"/>
  <c r="P309" i="53"/>
  <c r="H310" i="53"/>
  <c r="I310" i="53" s="1"/>
  <c r="L310" i="53"/>
  <c r="M310" i="53" s="1"/>
  <c r="O310" i="53"/>
  <c r="P310" i="53"/>
  <c r="H311" i="53"/>
  <c r="I311" i="53" s="1"/>
  <c r="L311" i="53"/>
  <c r="M311" i="53" s="1"/>
  <c r="O311" i="53"/>
  <c r="P311" i="53"/>
  <c r="Q311" i="53" s="1"/>
  <c r="H312" i="53"/>
  <c r="I312" i="53" s="1"/>
  <c r="L312" i="53"/>
  <c r="M312" i="53" s="1"/>
  <c r="O312" i="53"/>
  <c r="P312" i="53"/>
  <c r="Q312" i="53" s="1"/>
  <c r="H313" i="53"/>
  <c r="I313" i="53" s="1"/>
  <c r="L313" i="53"/>
  <c r="M313" i="53" s="1"/>
  <c r="O313" i="53"/>
  <c r="P313" i="53"/>
  <c r="Q313" i="53" s="1"/>
  <c r="H314" i="53"/>
  <c r="I314" i="53" s="1"/>
  <c r="L314" i="53"/>
  <c r="M314" i="53" s="1"/>
  <c r="O314" i="53"/>
  <c r="P314" i="53"/>
  <c r="H315" i="53"/>
  <c r="I315" i="53" s="1"/>
  <c r="L315" i="53"/>
  <c r="M315" i="53" s="1"/>
  <c r="O315" i="53"/>
  <c r="P315" i="53"/>
  <c r="Q315" i="53" s="1"/>
  <c r="H316" i="53"/>
  <c r="I316" i="53" s="1"/>
  <c r="L316" i="53"/>
  <c r="M316" i="53" s="1"/>
  <c r="O316" i="53"/>
  <c r="P316" i="53"/>
  <c r="Q316" i="53" s="1"/>
  <c r="H317" i="53"/>
  <c r="I317" i="53" s="1"/>
  <c r="L317" i="53"/>
  <c r="M317" i="53" s="1"/>
  <c r="O317" i="53"/>
  <c r="P317" i="53"/>
  <c r="H318" i="53"/>
  <c r="I318" i="53" s="1"/>
  <c r="L318" i="53"/>
  <c r="M318" i="53" s="1"/>
  <c r="O318" i="53"/>
  <c r="P318" i="53"/>
  <c r="H319" i="53"/>
  <c r="I319" i="53" s="1"/>
  <c r="L319" i="53"/>
  <c r="M319" i="53" s="1"/>
  <c r="O319" i="53"/>
  <c r="P319" i="53"/>
  <c r="Q319" i="53" s="1"/>
  <c r="H320" i="53"/>
  <c r="I320" i="53" s="1"/>
  <c r="L320" i="53"/>
  <c r="M320" i="53" s="1"/>
  <c r="O320" i="53"/>
  <c r="P320" i="53"/>
  <c r="Q320" i="53" s="1"/>
  <c r="H321" i="53"/>
  <c r="I321" i="53" s="1"/>
  <c r="L321" i="53"/>
  <c r="M321" i="53" s="1"/>
  <c r="O321" i="53"/>
  <c r="P321" i="53"/>
  <c r="H322" i="53"/>
  <c r="I322" i="53" s="1"/>
  <c r="L322" i="53"/>
  <c r="M322" i="53" s="1"/>
  <c r="O322" i="53"/>
  <c r="P322" i="53"/>
  <c r="H323" i="53"/>
  <c r="I323" i="53" s="1"/>
  <c r="L323" i="53"/>
  <c r="M323" i="53" s="1"/>
  <c r="O323" i="53"/>
  <c r="P323" i="53"/>
  <c r="H324" i="53"/>
  <c r="I324" i="53" s="1"/>
  <c r="L324" i="53"/>
  <c r="M324" i="53" s="1"/>
  <c r="O324" i="53"/>
  <c r="P324" i="53"/>
  <c r="Q324" i="53" s="1"/>
  <c r="H325" i="53"/>
  <c r="I325" i="53" s="1"/>
  <c r="L325" i="53"/>
  <c r="M325" i="53" s="1"/>
  <c r="O325" i="53"/>
  <c r="P325" i="53"/>
  <c r="H326" i="53"/>
  <c r="I326" i="53" s="1"/>
  <c r="L326" i="53"/>
  <c r="M326" i="53" s="1"/>
  <c r="O326" i="53"/>
  <c r="P326" i="53"/>
  <c r="H327" i="53"/>
  <c r="I327" i="53" s="1"/>
  <c r="L327" i="53"/>
  <c r="O327" i="53"/>
  <c r="P327" i="53"/>
  <c r="Q327" i="53" s="1"/>
  <c r="H328" i="53"/>
  <c r="I328" i="53" s="1"/>
  <c r="L328" i="53"/>
  <c r="M328" i="53" s="1"/>
  <c r="O328" i="53"/>
  <c r="P328" i="53"/>
  <c r="Q328" i="53" s="1"/>
  <c r="H329" i="53"/>
  <c r="I329" i="53" s="1"/>
  <c r="L329" i="53"/>
  <c r="M329" i="53" s="1"/>
  <c r="O329" i="53"/>
  <c r="P329" i="53"/>
  <c r="Q329" i="53" s="1"/>
  <c r="H330" i="53"/>
  <c r="I330" i="53" s="1"/>
  <c r="L330" i="53"/>
  <c r="M330" i="53" s="1"/>
  <c r="O330" i="53"/>
  <c r="P330" i="53"/>
  <c r="H331" i="53"/>
  <c r="I331" i="53" s="1"/>
  <c r="L331" i="53"/>
  <c r="M331" i="53" s="1"/>
  <c r="O331" i="53"/>
  <c r="P331" i="53"/>
  <c r="Q331" i="53" s="1"/>
  <c r="H332" i="53"/>
  <c r="I332" i="53" s="1"/>
  <c r="L332" i="53"/>
  <c r="M332" i="53" s="1"/>
  <c r="O332" i="53"/>
  <c r="P332" i="53"/>
  <c r="Q332" i="53" s="1"/>
  <c r="H333" i="53"/>
  <c r="I333" i="53" s="1"/>
  <c r="L333" i="53"/>
  <c r="M333" i="53" s="1"/>
  <c r="O333" i="53"/>
  <c r="P333" i="53"/>
  <c r="H334" i="53"/>
  <c r="I334" i="53" s="1"/>
  <c r="L334" i="53"/>
  <c r="M334" i="53" s="1"/>
  <c r="O334" i="53"/>
  <c r="P334" i="53"/>
  <c r="H335" i="53"/>
  <c r="I335" i="53" s="1"/>
  <c r="L335" i="53"/>
  <c r="M335" i="53" s="1"/>
  <c r="O335" i="53"/>
  <c r="P335" i="53"/>
  <c r="Q335" i="53" s="1"/>
  <c r="H336" i="53"/>
  <c r="L336" i="53"/>
  <c r="M336" i="53" s="1"/>
  <c r="O336" i="53"/>
  <c r="P336" i="53"/>
  <c r="Q336" i="53" s="1"/>
  <c r="H337" i="53"/>
  <c r="L337" i="53"/>
  <c r="M337" i="53" s="1"/>
  <c r="O337" i="53"/>
  <c r="P337" i="53"/>
  <c r="H338" i="53"/>
  <c r="I338" i="53" s="1"/>
  <c r="L338" i="53"/>
  <c r="M338" i="53" s="1"/>
  <c r="O338" i="53"/>
  <c r="P338" i="53"/>
  <c r="H339" i="53"/>
  <c r="I339" i="53" s="1"/>
  <c r="L339" i="53"/>
  <c r="M339" i="53" s="1"/>
  <c r="O339" i="53"/>
  <c r="P339" i="53"/>
  <c r="Q339" i="53" s="1"/>
  <c r="H340" i="53"/>
  <c r="L340" i="53"/>
  <c r="M340" i="53" s="1"/>
  <c r="O340" i="53"/>
  <c r="P340" i="53"/>
  <c r="Q340" i="53" s="1"/>
  <c r="H341" i="53"/>
  <c r="I341" i="53" s="1"/>
  <c r="L341" i="53"/>
  <c r="M341" i="53" s="1"/>
  <c r="O341" i="53"/>
  <c r="P341" i="53"/>
  <c r="Q341" i="53" s="1"/>
  <c r="H342" i="53"/>
  <c r="I342" i="53" s="1"/>
  <c r="L342" i="53"/>
  <c r="M342" i="53" s="1"/>
  <c r="O342" i="53"/>
  <c r="P342" i="53"/>
  <c r="Q342" i="53" s="1"/>
  <c r="H343" i="53"/>
  <c r="I343" i="53" s="1"/>
  <c r="L343" i="53"/>
  <c r="M343" i="53" s="1"/>
  <c r="O343" i="53"/>
  <c r="P343" i="53"/>
  <c r="Q343" i="53" s="1"/>
  <c r="H344" i="53"/>
  <c r="I344" i="53" s="1"/>
  <c r="L344" i="53"/>
  <c r="M344" i="53" s="1"/>
  <c r="O344" i="53"/>
  <c r="P344" i="53"/>
  <c r="Q344" i="53" s="1"/>
  <c r="H345" i="53"/>
  <c r="L345" i="53"/>
  <c r="M345" i="53" s="1"/>
  <c r="O345" i="53"/>
  <c r="P345" i="53"/>
  <c r="H346" i="53"/>
  <c r="I346" i="53" s="1"/>
  <c r="L346" i="53"/>
  <c r="M346" i="53" s="1"/>
  <c r="O346" i="53"/>
  <c r="P346" i="53"/>
  <c r="H347" i="53"/>
  <c r="L347" i="53"/>
  <c r="M347" i="53" s="1"/>
  <c r="O347" i="53"/>
  <c r="P347" i="53"/>
  <c r="Q347" i="53" s="1"/>
  <c r="H348" i="53"/>
  <c r="I348" i="53" s="1"/>
  <c r="L348" i="53"/>
  <c r="M348" i="53" s="1"/>
  <c r="O348" i="53"/>
  <c r="P348" i="53"/>
  <c r="Q348" i="53" s="1"/>
  <c r="H349" i="53"/>
  <c r="I349" i="53" s="1"/>
  <c r="L349" i="53"/>
  <c r="M349" i="53" s="1"/>
  <c r="O349" i="53"/>
  <c r="P349" i="53"/>
  <c r="Q349" i="53" s="1"/>
  <c r="H350" i="53"/>
  <c r="L350" i="53"/>
  <c r="M350" i="53" s="1"/>
  <c r="O350" i="53"/>
  <c r="P350" i="53"/>
  <c r="Q350" i="53" s="1"/>
  <c r="H351" i="53"/>
  <c r="I351" i="53" s="1"/>
  <c r="L351" i="53"/>
  <c r="M351" i="53" s="1"/>
  <c r="O351" i="53"/>
  <c r="P351" i="53"/>
  <c r="H352" i="53"/>
  <c r="I352" i="53" s="1"/>
  <c r="L352" i="53"/>
  <c r="M352" i="53" s="1"/>
  <c r="O352" i="53"/>
  <c r="P352" i="53"/>
  <c r="H353" i="53"/>
  <c r="L353" i="53"/>
  <c r="M353" i="53" s="1"/>
  <c r="O353" i="53"/>
  <c r="P353" i="53"/>
  <c r="H354" i="53"/>
  <c r="I354" i="53" s="1"/>
  <c r="L354" i="53"/>
  <c r="M354" i="53" s="1"/>
  <c r="O354" i="53"/>
  <c r="P354" i="53"/>
  <c r="H355" i="53"/>
  <c r="I355" i="53" s="1"/>
  <c r="L355" i="53"/>
  <c r="M355" i="53" s="1"/>
  <c r="O355" i="53"/>
  <c r="P355" i="53"/>
  <c r="Q355" i="53" s="1"/>
  <c r="H356" i="53"/>
  <c r="I356" i="53" s="1"/>
  <c r="L356" i="53"/>
  <c r="M356" i="53" s="1"/>
  <c r="O356" i="53"/>
  <c r="P356" i="53"/>
  <c r="Q356" i="53" s="1"/>
  <c r="H357" i="53"/>
  <c r="I357" i="53" s="1"/>
  <c r="L357" i="53"/>
  <c r="M357" i="53" s="1"/>
  <c r="O357" i="53"/>
  <c r="P357" i="53"/>
  <c r="Q357" i="53" s="1"/>
  <c r="H358" i="53"/>
  <c r="I358" i="53" s="1"/>
  <c r="L358" i="53"/>
  <c r="M358" i="53" s="1"/>
  <c r="O358" i="53"/>
  <c r="P358" i="53"/>
  <c r="Q358" i="53" s="1"/>
  <c r="H359" i="53"/>
  <c r="I359" i="53" s="1"/>
  <c r="L359" i="53"/>
  <c r="M359" i="53" s="1"/>
  <c r="O359" i="53"/>
  <c r="P359" i="53"/>
  <c r="H360" i="53"/>
  <c r="I360" i="53" s="1"/>
  <c r="L360" i="53"/>
  <c r="M360" i="53" s="1"/>
  <c r="O360" i="53"/>
  <c r="P360" i="53"/>
  <c r="H361" i="53"/>
  <c r="L361" i="53"/>
  <c r="M361" i="53" s="1"/>
  <c r="O361" i="53"/>
  <c r="P361" i="53"/>
  <c r="H362" i="53"/>
  <c r="I362" i="53" s="1"/>
  <c r="L362" i="53"/>
  <c r="M362" i="53" s="1"/>
  <c r="O362" i="53"/>
  <c r="P362" i="53"/>
  <c r="H363" i="53"/>
  <c r="I363" i="53" s="1"/>
  <c r="L363" i="53"/>
  <c r="M363" i="53" s="1"/>
  <c r="O363" i="53"/>
  <c r="P363" i="53"/>
  <c r="Q363" i="53" s="1"/>
  <c r="H364" i="53"/>
  <c r="I364" i="53" s="1"/>
  <c r="L364" i="53"/>
  <c r="M364" i="53" s="1"/>
  <c r="O364" i="53"/>
  <c r="P364" i="53"/>
  <c r="Q364" i="53" s="1"/>
  <c r="H365" i="53"/>
  <c r="L365" i="53"/>
  <c r="M365" i="53" s="1"/>
  <c r="O365" i="53"/>
  <c r="P365" i="53"/>
  <c r="Q365" i="53" s="1"/>
  <c r="H366" i="53"/>
  <c r="I366" i="53" s="1"/>
  <c r="L366" i="53"/>
  <c r="M366" i="53" s="1"/>
  <c r="O366" i="53"/>
  <c r="P366" i="53"/>
  <c r="Q366" i="53" s="1"/>
  <c r="H367" i="53"/>
  <c r="I367" i="53" s="1"/>
  <c r="L367" i="53"/>
  <c r="M367" i="53" s="1"/>
  <c r="O367" i="53"/>
  <c r="P367" i="53"/>
  <c r="H368" i="53"/>
  <c r="I368" i="53" s="1"/>
  <c r="L368" i="53"/>
  <c r="M368" i="53" s="1"/>
  <c r="O368" i="53"/>
  <c r="P368" i="53"/>
  <c r="H369" i="53"/>
  <c r="L369" i="53"/>
  <c r="M369" i="53" s="1"/>
  <c r="O369" i="53"/>
  <c r="P369" i="53"/>
  <c r="H370" i="53"/>
  <c r="I370" i="53" s="1"/>
  <c r="L370" i="53"/>
  <c r="M370" i="53" s="1"/>
  <c r="O370" i="53"/>
  <c r="P370" i="53"/>
  <c r="H371" i="53"/>
  <c r="I371" i="53" s="1"/>
  <c r="L371" i="53"/>
  <c r="M371" i="53" s="1"/>
  <c r="O371" i="53"/>
  <c r="P371" i="53"/>
  <c r="Q371" i="53" s="1"/>
  <c r="H372" i="53"/>
  <c r="L372" i="53"/>
  <c r="M372" i="53" s="1"/>
  <c r="O372" i="53"/>
  <c r="P372" i="53"/>
  <c r="Q372" i="53" s="1"/>
  <c r="H373" i="53"/>
  <c r="L373" i="53"/>
  <c r="M373" i="53" s="1"/>
  <c r="O373" i="53"/>
  <c r="P373" i="53"/>
  <c r="Q373" i="53" s="1"/>
  <c r="H374" i="53"/>
  <c r="I374" i="53" s="1"/>
  <c r="L374" i="53"/>
  <c r="M374" i="53" s="1"/>
  <c r="O374" i="53"/>
  <c r="P374" i="53"/>
  <c r="Q374" i="53" s="1"/>
  <c r="H375" i="53"/>
  <c r="I375" i="53" s="1"/>
  <c r="L375" i="53"/>
  <c r="M375" i="53" s="1"/>
  <c r="O375" i="53"/>
  <c r="P375" i="53"/>
  <c r="Q375" i="53" s="1"/>
  <c r="H376" i="53"/>
  <c r="I376" i="53" s="1"/>
  <c r="L376" i="53"/>
  <c r="M376" i="53" s="1"/>
  <c r="O376" i="53"/>
  <c r="P376" i="53"/>
  <c r="Q376" i="53" s="1"/>
  <c r="H377" i="53"/>
  <c r="L377" i="53"/>
  <c r="M377" i="53" s="1"/>
  <c r="O377" i="53"/>
  <c r="P377" i="53"/>
  <c r="H378" i="53"/>
  <c r="I378" i="53" s="1"/>
  <c r="L378" i="53"/>
  <c r="M378" i="53" s="1"/>
  <c r="O378" i="53"/>
  <c r="P378" i="53"/>
  <c r="H379" i="53"/>
  <c r="I379" i="53" s="1"/>
  <c r="L379" i="53"/>
  <c r="M379" i="53" s="1"/>
  <c r="O379" i="53"/>
  <c r="P379" i="53"/>
  <c r="Q379" i="53" s="1"/>
  <c r="H380" i="53"/>
  <c r="I380" i="53" s="1"/>
  <c r="L380" i="53"/>
  <c r="M380" i="53" s="1"/>
  <c r="O380" i="53"/>
  <c r="P380" i="53"/>
  <c r="Q380" i="53" s="1"/>
  <c r="H381" i="53"/>
  <c r="I381" i="53" s="1"/>
  <c r="L381" i="53"/>
  <c r="M381" i="53" s="1"/>
  <c r="O381" i="53"/>
  <c r="P381" i="53"/>
  <c r="H382" i="53"/>
  <c r="I382" i="53" s="1"/>
  <c r="L382" i="53"/>
  <c r="M382" i="53" s="1"/>
  <c r="O382" i="53"/>
  <c r="P382" i="53"/>
  <c r="Q382" i="53" s="1"/>
  <c r="H383" i="53"/>
  <c r="L383" i="53"/>
  <c r="M383" i="53" s="1"/>
  <c r="O383" i="53"/>
  <c r="P383" i="53"/>
  <c r="Q383" i="53" s="1"/>
  <c r="H384" i="53"/>
  <c r="I384" i="53" s="1"/>
  <c r="L384" i="53"/>
  <c r="M384" i="53" s="1"/>
  <c r="O384" i="53"/>
  <c r="P384" i="53"/>
  <c r="Q384" i="53" s="1"/>
  <c r="H385" i="53"/>
  <c r="L385" i="53"/>
  <c r="M385" i="53" s="1"/>
  <c r="O385" i="53"/>
  <c r="P385" i="53"/>
  <c r="Q385" i="53" s="1"/>
  <c r="H386" i="53"/>
  <c r="I386" i="53" s="1"/>
  <c r="L386" i="53"/>
  <c r="M386" i="53" s="1"/>
  <c r="O386" i="53"/>
  <c r="P386" i="53"/>
  <c r="H387" i="53"/>
  <c r="I387" i="53" s="1"/>
  <c r="L387" i="53"/>
  <c r="M387" i="53" s="1"/>
  <c r="O387" i="53"/>
  <c r="P387" i="53"/>
  <c r="Q387" i="53" s="1"/>
  <c r="H388" i="53"/>
  <c r="L388" i="53"/>
  <c r="M388" i="53" s="1"/>
  <c r="O388" i="53"/>
  <c r="P388" i="53"/>
  <c r="Q388" i="53" s="1"/>
  <c r="H389" i="53"/>
  <c r="I389" i="53" s="1"/>
  <c r="L389" i="53"/>
  <c r="M389" i="53" s="1"/>
  <c r="O389" i="53"/>
  <c r="P389" i="53"/>
  <c r="Q389" i="53" s="1"/>
  <c r="H390" i="53"/>
  <c r="I390" i="53" s="1"/>
  <c r="L390" i="53"/>
  <c r="M390" i="53" s="1"/>
  <c r="O390" i="53"/>
  <c r="P390" i="53"/>
  <c r="Q390" i="53" s="1"/>
  <c r="H391" i="53"/>
  <c r="I391" i="53" s="1"/>
  <c r="L391" i="53"/>
  <c r="M391" i="53" s="1"/>
  <c r="O391" i="53"/>
  <c r="P391" i="53"/>
  <c r="Q391" i="53" s="1"/>
  <c r="H392" i="53"/>
  <c r="I392" i="53" s="1"/>
  <c r="L392" i="53"/>
  <c r="M392" i="53" s="1"/>
  <c r="O392" i="53"/>
  <c r="P392" i="53"/>
  <c r="Q392" i="53" s="1"/>
  <c r="H393" i="53"/>
  <c r="I393" i="53" s="1"/>
  <c r="L393" i="53"/>
  <c r="M393" i="53" s="1"/>
  <c r="O393" i="53"/>
  <c r="P393" i="53"/>
  <c r="Q393" i="53" s="1"/>
  <c r="H394" i="53"/>
  <c r="I394" i="53" s="1"/>
  <c r="L394" i="53"/>
  <c r="M394" i="53" s="1"/>
  <c r="O394" i="53"/>
  <c r="P394" i="53"/>
  <c r="H395" i="53"/>
  <c r="I395" i="53" s="1"/>
  <c r="L395" i="53"/>
  <c r="M395" i="53" s="1"/>
  <c r="O395" i="53"/>
  <c r="P395" i="53"/>
  <c r="Q395" i="53" s="1"/>
  <c r="H396" i="53"/>
  <c r="I396" i="53" s="1"/>
  <c r="L396" i="53"/>
  <c r="M396" i="53" s="1"/>
  <c r="O396" i="53"/>
  <c r="P396" i="53"/>
  <c r="Q396" i="53" s="1"/>
  <c r="H397" i="53"/>
  <c r="I397" i="53" s="1"/>
  <c r="L397" i="53"/>
  <c r="M397" i="53" s="1"/>
  <c r="O397" i="53"/>
  <c r="P397" i="53"/>
  <c r="H398" i="53"/>
  <c r="L398" i="53"/>
  <c r="M398" i="53" s="1"/>
  <c r="O398" i="53"/>
  <c r="P398" i="53"/>
  <c r="H399" i="53"/>
  <c r="I399" i="53" s="1"/>
  <c r="L399" i="53"/>
  <c r="M399" i="53" s="1"/>
  <c r="O399" i="53"/>
  <c r="P399" i="53"/>
  <c r="Q399" i="53" s="1"/>
  <c r="H400" i="53"/>
  <c r="I400" i="53" s="1"/>
  <c r="L400" i="53"/>
  <c r="M400" i="53" s="1"/>
  <c r="O400" i="53"/>
  <c r="P400" i="53"/>
  <c r="Q400" i="53" s="1"/>
  <c r="H401" i="53"/>
  <c r="I401" i="53" s="1"/>
  <c r="L401" i="53"/>
  <c r="M401" i="53" s="1"/>
  <c r="O401" i="53"/>
  <c r="P401" i="53"/>
  <c r="H402" i="53"/>
  <c r="I402" i="53" s="1"/>
  <c r="L402" i="53"/>
  <c r="M402" i="53" s="1"/>
  <c r="O402" i="53"/>
  <c r="P402" i="53"/>
  <c r="Q402" i="53" s="1"/>
  <c r="H403" i="53"/>
  <c r="I403" i="53" s="1"/>
  <c r="L403" i="53"/>
  <c r="M403" i="53" s="1"/>
  <c r="O403" i="53"/>
  <c r="P403" i="53"/>
  <c r="Q403" i="53" s="1"/>
  <c r="H404" i="53"/>
  <c r="I404" i="53" s="1"/>
  <c r="L404" i="53"/>
  <c r="M404" i="53" s="1"/>
  <c r="O404" i="53"/>
  <c r="P404" i="53"/>
  <c r="Q404" i="53" s="1"/>
  <c r="H405" i="53"/>
  <c r="I405" i="53" s="1"/>
  <c r="L405" i="53"/>
  <c r="M405" i="53" s="1"/>
  <c r="O405" i="53"/>
  <c r="P405" i="53"/>
  <c r="H406" i="53"/>
  <c r="L406" i="53"/>
  <c r="M406" i="53" s="1"/>
  <c r="O406" i="53"/>
  <c r="P406" i="53"/>
  <c r="H407" i="53"/>
  <c r="I407" i="53" s="1"/>
  <c r="L407" i="53"/>
  <c r="M407" i="53" s="1"/>
  <c r="O407" i="53"/>
  <c r="P407" i="53"/>
  <c r="Q407" i="53" s="1"/>
  <c r="H408" i="53"/>
  <c r="I408" i="53" s="1"/>
  <c r="L408" i="53"/>
  <c r="M408" i="53" s="1"/>
  <c r="O408" i="53"/>
  <c r="P408" i="53"/>
  <c r="Q408" i="53" s="1"/>
  <c r="H409" i="53"/>
  <c r="L409" i="53"/>
  <c r="M409" i="53" s="1"/>
  <c r="O409" i="53"/>
  <c r="P409" i="53"/>
  <c r="Q409" i="53" s="1"/>
  <c r="H410" i="53"/>
  <c r="I410" i="53" s="1"/>
  <c r="L410" i="53"/>
  <c r="M410" i="53" s="1"/>
  <c r="O410" i="53"/>
  <c r="P410" i="53"/>
  <c r="Q410" i="53" s="1"/>
  <c r="H411" i="53"/>
  <c r="I411" i="53" s="1"/>
  <c r="L411" i="53"/>
  <c r="M411" i="53" s="1"/>
  <c r="O411" i="53"/>
  <c r="P411" i="53"/>
  <c r="Q411" i="53" s="1"/>
  <c r="H412" i="53"/>
  <c r="I412" i="53" s="1"/>
  <c r="L412" i="53"/>
  <c r="M412" i="53" s="1"/>
  <c r="O412" i="53"/>
  <c r="P412" i="53"/>
  <c r="Q412" i="53" s="1"/>
  <c r="H413" i="53"/>
  <c r="L413" i="53"/>
  <c r="M413" i="53" s="1"/>
  <c r="O413" i="53"/>
  <c r="P413" i="53"/>
  <c r="H414" i="53"/>
  <c r="L414" i="53"/>
  <c r="M414" i="53" s="1"/>
  <c r="O414" i="53"/>
  <c r="P414" i="53"/>
  <c r="H415" i="53"/>
  <c r="I415" i="53" s="1"/>
  <c r="L415" i="53"/>
  <c r="M415" i="53" s="1"/>
  <c r="O415" i="53"/>
  <c r="P415" i="53"/>
  <c r="Q415" i="53" s="1"/>
  <c r="H416" i="53"/>
  <c r="I416" i="53" s="1"/>
  <c r="L416" i="53"/>
  <c r="M416" i="53" s="1"/>
  <c r="O416" i="53"/>
  <c r="P416" i="53"/>
  <c r="Q416" i="53" s="1"/>
  <c r="H417" i="53"/>
  <c r="I417" i="53" s="1"/>
  <c r="L417" i="53"/>
  <c r="M417" i="53" s="1"/>
  <c r="O417" i="53"/>
  <c r="P417" i="53"/>
  <c r="Q417" i="53" s="1"/>
  <c r="H418" i="53"/>
  <c r="I418" i="53" s="1"/>
  <c r="L418" i="53"/>
  <c r="M418" i="53" s="1"/>
  <c r="O418" i="53"/>
  <c r="P418" i="53"/>
  <c r="Q418" i="53" s="1"/>
  <c r="H419" i="53"/>
  <c r="I419" i="53" s="1"/>
  <c r="L419" i="53"/>
  <c r="M419" i="53" s="1"/>
  <c r="O419" i="53"/>
  <c r="P419" i="53"/>
  <c r="Q419" i="53" s="1"/>
  <c r="H420" i="53"/>
  <c r="I420" i="53" s="1"/>
  <c r="L420" i="53"/>
  <c r="M420" i="53" s="1"/>
  <c r="O420" i="53"/>
  <c r="P420" i="53"/>
  <c r="Q420" i="53" s="1"/>
  <c r="H421" i="53"/>
  <c r="I421" i="53" s="1"/>
  <c r="L421" i="53"/>
  <c r="M421" i="53" s="1"/>
  <c r="O421" i="53"/>
  <c r="P421" i="53"/>
  <c r="H422" i="53"/>
  <c r="L422" i="53"/>
  <c r="M422" i="53" s="1"/>
  <c r="O422" i="53"/>
  <c r="P422" i="53"/>
  <c r="H423" i="53"/>
  <c r="I423" i="53" s="1"/>
  <c r="L423" i="53"/>
  <c r="M423" i="53" s="1"/>
  <c r="O423" i="53"/>
  <c r="P423" i="53"/>
  <c r="Q423" i="53" s="1"/>
  <c r="H424" i="53"/>
  <c r="I424" i="53" s="1"/>
  <c r="L424" i="53"/>
  <c r="M424" i="53" s="1"/>
  <c r="O424" i="53"/>
  <c r="P424" i="53"/>
  <c r="Q424" i="53" s="1"/>
  <c r="H425" i="53"/>
  <c r="L425" i="53"/>
  <c r="M425" i="53" s="1"/>
  <c r="O425" i="53"/>
  <c r="P425" i="53"/>
  <c r="Q425" i="53" s="1"/>
  <c r="H426" i="53"/>
  <c r="I426" i="53" s="1"/>
  <c r="L426" i="53"/>
  <c r="M426" i="53" s="1"/>
  <c r="O426" i="53"/>
  <c r="P426" i="53"/>
  <c r="Q426" i="53" s="1"/>
  <c r="H427" i="53"/>
  <c r="I427" i="53" s="1"/>
  <c r="L427" i="53"/>
  <c r="M427" i="53" s="1"/>
  <c r="O427" i="53"/>
  <c r="P427" i="53"/>
  <c r="Q427" i="53" s="1"/>
  <c r="H428" i="53"/>
  <c r="I428" i="53" s="1"/>
  <c r="L428" i="53"/>
  <c r="M428" i="53" s="1"/>
  <c r="O428" i="53"/>
  <c r="P428" i="53"/>
  <c r="Q428" i="53" s="1"/>
  <c r="H429" i="53"/>
  <c r="I429" i="53" s="1"/>
  <c r="L429" i="53"/>
  <c r="M429" i="53" s="1"/>
  <c r="O429" i="53"/>
  <c r="P429" i="53"/>
  <c r="H430" i="53"/>
  <c r="L430" i="53"/>
  <c r="M430" i="53" s="1"/>
  <c r="O430" i="53"/>
  <c r="P430" i="53"/>
  <c r="H431" i="53"/>
  <c r="I431" i="53" s="1"/>
  <c r="L431" i="53"/>
  <c r="M431" i="53" s="1"/>
  <c r="O431" i="53"/>
  <c r="P431" i="53"/>
  <c r="Q431" i="53" s="1"/>
  <c r="H432" i="53"/>
  <c r="I432" i="53" s="1"/>
  <c r="L432" i="53"/>
  <c r="M432" i="53" s="1"/>
  <c r="O432" i="53"/>
  <c r="P432" i="53"/>
  <c r="Q432" i="53" s="1"/>
  <c r="H433" i="53"/>
  <c r="I433" i="53" s="1"/>
  <c r="L433" i="53"/>
  <c r="M433" i="53" s="1"/>
  <c r="O433" i="53"/>
  <c r="P433" i="53"/>
  <c r="Q433" i="53" s="1"/>
  <c r="H434" i="53"/>
  <c r="I434" i="53" s="1"/>
  <c r="L434" i="53"/>
  <c r="O434" i="53"/>
  <c r="P434" i="53"/>
  <c r="Q434" i="53" s="1"/>
  <c r="H435" i="53"/>
  <c r="I435" i="53" s="1"/>
  <c r="L435" i="53"/>
  <c r="M435" i="53" s="1"/>
  <c r="O435" i="53"/>
  <c r="P435" i="53"/>
  <c r="Q435" i="53" s="1"/>
  <c r="H436" i="53"/>
  <c r="L436" i="53"/>
  <c r="M436" i="53" s="1"/>
  <c r="O436" i="53"/>
  <c r="P436" i="53"/>
  <c r="Q436" i="53" s="1"/>
  <c r="H437" i="53"/>
  <c r="I437" i="53" s="1"/>
  <c r="L437" i="53"/>
  <c r="M437" i="53" s="1"/>
  <c r="O437" i="53"/>
  <c r="P437" i="53"/>
  <c r="H438" i="53"/>
  <c r="L438" i="53"/>
  <c r="M438" i="53" s="1"/>
  <c r="O438" i="53"/>
  <c r="P438" i="53"/>
  <c r="H439" i="53"/>
  <c r="L439" i="53"/>
  <c r="M439" i="53" s="1"/>
  <c r="O439" i="53"/>
  <c r="P439" i="53"/>
  <c r="Q439" i="53" s="1"/>
  <c r="H440" i="53"/>
  <c r="I440" i="53" s="1"/>
  <c r="L440" i="53"/>
  <c r="M440" i="53" s="1"/>
  <c r="O440" i="53"/>
  <c r="P440" i="53"/>
  <c r="Q440" i="53" s="1"/>
  <c r="H441" i="53"/>
  <c r="I441" i="53" s="1"/>
  <c r="L441" i="53"/>
  <c r="M441" i="53" s="1"/>
  <c r="O441" i="53"/>
  <c r="P441" i="53"/>
  <c r="Q441" i="53" s="1"/>
  <c r="H442" i="53"/>
  <c r="L442" i="53"/>
  <c r="M442" i="53" s="1"/>
  <c r="O442" i="53"/>
  <c r="P442" i="53"/>
  <c r="Q442" i="53" s="1"/>
  <c r="H443" i="53"/>
  <c r="I443" i="53" s="1"/>
  <c r="L443" i="53"/>
  <c r="M443" i="53" s="1"/>
  <c r="O443" i="53"/>
  <c r="P443" i="53"/>
  <c r="Q443" i="53" s="1"/>
  <c r="H444" i="53"/>
  <c r="I444" i="53" s="1"/>
  <c r="L444" i="53"/>
  <c r="M444" i="53" s="1"/>
  <c r="O444" i="53"/>
  <c r="P444" i="53"/>
  <c r="H445" i="53"/>
  <c r="I445" i="53" s="1"/>
  <c r="L445" i="53"/>
  <c r="M445" i="53" s="1"/>
  <c r="O445" i="53"/>
  <c r="P445" i="53"/>
  <c r="H446" i="53"/>
  <c r="L446" i="53"/>
  <c r="M446" i="53" s="1"/>
  <c r="O446" i="53"/>
  <c r="P446" i="53"/>
  <c r="H447" i="53"/>
  <c r="I447" i="53" s="1"/>
  <c r="L447" i="53"/>
  <c r="M447" i="53" s="1"/>
  <c r="O447" i="53"/>
  <c r="P447" i="53"/>
  <c r="Q447" i="53" s="1"/>
  <c r="H448" i="53"/>
  <c r="I448" i="53" s="1"/>
  <c r="L448" i="53"/>
  <c r="M448" i="53" s="1"/>
  <c r="O448" i="53"/>
  <c r="P448" i="53"/>
  <c r="Q448" i="53" s="1"/>
  <c r="H449" i="53"/>
  <c r="I449" i="53" s="1"/>
  <c r="L449" i="53"/>
  <c r="M449" i="53" s="1"/>
  <c r="O449" i="53"/>
  <c r="P449" i="53"/>
  <c r="Q449" i="53" s="1"/>
  <c r="H450" i="53"/>
  <c r="I450" i="53" s="1"/>
  <c r="L450" i="53"/>
  <c r="M450" i="53" s="1"/>
  <c r="O450" i="53"/>
  <c r="P450" i="53"/>
  <c r="H451" i="53"/>
  <c r="I451" i="53" s="1"/>
  <c r="L451" i="53"/>
  <c r="M451" i="53" s="1"/>
  <c r="O451" i="53"/>
  <c r="P451" i="53"/>
  <c r="Q451" i="53" s="1"/>
  <c r="H452" i="53"/>
  <c r="L452" i="53"/>
  <c r="M452" i="53" s="1"/>
  <c r="O452" i="53"/>
  <c r="P452" i="53"/>
  <c r="Q452" i="53" s="1"/>
  <c r="H453" i="53"/>
  <c r="I453" i="53" s="1"/>
  <c r="L453" i="53"/>
  <c r="M453" i="53" s="1"/>
  <c r="O453" i="53"/>
  <c r="P453" i="53"/>
  <c r="H454" i="53"/>
  <c r="L454" i="53"/>
  <c r="M454" i="53" s="1"/>
  <c r="O454" i="53"/>
  <c r="P454" i="53"/>
  <c r="H455" i="53"/>
  <c r="I455" i="53" s="1"/>
  <c r="L455" i="53"/>
  <c r="M455" i="53" s="1"/>
  <c r="O455" i="53"/>
  <c r="P455" i="53"/>
  <c r="H456" i="53"/>
  <c r="I456" i="53" s="1"/>
  <c r="L456" i="53"/>
  <c r="M456" i="53" s="1"/>
  <c r="O456" i="53"/>
  <c r="P456" i="53"/>
  <c r="Q456" i="53" s="1"/>
  <c r="H457" i="53"/>
  <c r="L457" i="53"/>
  <c r="M457" i="53" s="1"/>
  <c r="O457" i="53"/>
  <c r="P457" i="53"/>
  <c r="Q457" i="53" s="1"/>
  <c r="H458" i="53"/>
  <c r="I458" i="53" s="1"/>
  <c r="L458" i="53"/>
  <c r="M458" i="53" s="1"/>
  <c r="O458" i="53"/>
  <c r="P458" i="53"/>
  <c r="Q458" i="53" s="1"/>
  <c r="H459" i="53"/>
  <c r="I459" i="53" s="1"/>
  <c r="L459" i="53"/>
  <c r="M459" i="53" s="1"/>
  <c r="O459" i="53"/>
  <c r="P459" i="53"/>
  <c r="Q459" i="53" s="1"/>
  <c r="H460" i="53"/>
  <c r="I460" i="53" s="1"/>
  <c r="L460" i="53"/>
  <c r="M460" i="53" s="1"/>
  <c r="O460" i="53"/>
  <c r="P460" i="53"/>
  <c r="Q460" i="53" s="1"/>
  <c r="H461" i="53"/>
  <c r="I461" i="53" s="1"/>
  <c r="L461" i="53"/>
  <c r="M461" i="53" s="1"/>
  <c r="O461" i="53"/>
  <c r="P461" i="53"/>
  <c r="H462" i="53"/>
  <c r="L462" i="53"/>
  <c r="M462" i="53" s="1"/>
  <c r="O462" i="53"/>
  <c r="P462" i="53"/>
  <c r="H463" i="53"/>
  <c r="I463" i="53" s="1"/>
  <c r="L463" i="53"/>
  <c r="M463" i="53" s="1"/>
  <c r="O463" i="53"/>
  <c r="P463" i="53"/>
  <c r="Q463" i="53" s="1"/>
  <c r="H464" i="53"/>
  <c r="I464" i="53" s="1"/>
  <c r="L464" i="53"/>
  <c r="M464" i="53" s="1"/>
  <c r="O464" i="53"/>
  <c r="P464" i="53"/>
  <c r="Q464" i="53" s="1"/>
  <c r="H465" i="53"/>
  <c r="L465" i="53"/>
  <c r="M465" i="53" s="1"/>
  <c r="O465" i="53"/>
  <c r="P465" i="53"/>
  <c r="Q465" i="53" s="1"/>
  <c r="H466" i="53"/>
  <c r="L466" i="53"/>
  <c r="M466" i="53" s="1"/>
  <c r="O466" i="53"/>
  <c r="P466" i="53"/>
  <c r="Q466" i="53" s="1"/>
  <c r="H467" i="53"/>
  <c r="I467" i="53" s="1"/>
  <c r="L467" i="53"/>
  <c r="M467" i="53" s="1"/>
  <c r="O467" i="53"/>
  <c r="P467" i="53"/>
  <c r="Q467" i="53" s="1"/>
  <c r="H468" i="53"/>
  <c r="L468" i="53"/>
  <c r="M468" i="53" s="1"/>
  <c r="O468" i="53"/>
  <c r="P468" i="53"/>
  <c r="H469" i="53"/>
  <c r="I469" i="53" s="1"/>
  <c r="L469" i="53"/>
  <c r="M469" i="53" s="1"/>
  <c r="O469" i="53"/>
  <c r="P469" i="53"/>
  <c r="H470" i="53"/>
  <c r="L470" i="53"/>
  <c r="M470" i="53" s="1"/>
  <c r="O470" i="53"/>
  <c r="P470" i="53"/>
  <c r="H471" i="53"/>
  <c r="I471" i="53" s="1"/>
  <c r="L471" i="53"/>
  <c r="M471" i="53" s="1"/>
  <c r="O471" i="53"/>
  <c r="P471" i="53"/>
  <c r="H472" i="53"/>
  <c r="I472" i="53" s="1"/>
  <c r="L472" i="53"/>
  <c r="M472" i="53" s="1"/>
  <c r="O472" i="53"/>
  <c r="P472" i="53"/>
  <c r="Q472" i="53" s="1"/>
  <c r="H473" i="53"/>
  <c r="L473" i="53"/>
  <c r="M473" i="53" s="1"/>
  <c r="O473" i="53"/>
  <c r="P473" i="53"/>
  <c r="Q473" i="53" s="1"/>
  <c r="H474" i="53"/>
  <c r="I474" i="53" s="1"/>
  <c r="L474" i="53"/>
  <c r="M474" i="53" s="1"/>
  <c r="O474" i="53"/>
  <c r="P474" i="53"/>
  <c r="H475" i="53"/>
  <c r="I475" i="53" s="1"/>
  <c r="L475" i="53"/>
  <c r="M475" i="53" s="1"/>
  <c r="O475" i="53"/>
  <c r="P475" i="53"/>
  <c r="Q475" i="53" s="1"/>
  <c r="H476" i="53"/>
  <c r="I476" i="53" s="1"/>
  <c r="L476" i="53"/>
  <c r="M476" i="53" s="1"/>
  <c r="O476" i="53"/>
  <c r="P476" i="53"/>
  <c r="Q476" i="53" s="1"/>
  <c r="H477" i="53"/>
  <c r="I477" i="53" s="1"/>
  <c r="L477" i="53"/>
  <c r="M477" i="53" s="1"/>
  <c r="O477" i="53"/>
  <c r="P477" i="53"/>
  <c r="H478" i="53"/>
  <c r="L478" i="53"/>
  <c r="M478" i="53" s="1"/>
  <c r="O478" i="53"/>
  <c r="P478" i="53"/>
  <c r="H479" i="53"/>
  <c r="I479" i="53" s="1"/>
  <c r="L479" i="53"/>
  <c r="M479" i="53" s="1"/>
  <c r="O479" i="53"/>
  <c r="P479" i="53"/>
  <c r="Q479" i="53" s="1"/>
  <c r="H480" i="53"/>
  <c r="I480" i="53" s="1"/>
  <c r="L480" i="53"/>
  <c r="M480" i="53" s="1"/>
  <c r="O480" i="53"/>
  <c r="P480" i="53"/>
  <c r="Q480" i="53" s="1"/>
  <c r="H481" i="53"/>
  <c r="I481" i="53" s="1"/>
  <c r="L481" i="53"/>
  <c r="M481" i="53" s="1"/>
  <c r="O481" i="53"/>
  <c r="P481" i="53"/>
  <c r="H482" i="53"/>
  <c r="I482" i="53" s="1"/>
  <c r="L482" i="53"/>
  <c r="M482" i="53" s="1"/>
  <c r="O482" i="53"/>
  <c r="P482" i="53"/>
  <c r="Q482" i="53" s="1"/>
  <c r="H483" i="53"/>
  <c r="I483" i="53" s="1"/>
  <c r="L483" i="53"/>
  <c r="M483" i="53" s="1"/>
  <c r="O483" i="53"/>
  <c r="P483" i="53"/>
  <c r="Q483" i="53" s="1"/>
  <c r="H484" i="53"/>
  <c r="L484" i="53"/>
  <c r="M484" i="53" s="1"/>
  <c r="O484" i="53"/>
  <c r="P484" i="53"/>
  <c r="Q484" i="53" s="1"/>
  <c r="H485" i="53"/>
  <c r="I485" i="53" s="1"/>
  <c r="L485" i="53"/>
  <c r="M485" i="53" s="1"/>
  <c r="O485" i="53"/>
  <c r="P485" i="53"/>
  <c r="H486" i="53"/>
  <c r="L486" i="53"/>
  <c r="M486" i="53" s="1"/>
  <c r="O486" i="53"/>
  <c r="P486" i="53"/>
  <c r="H487" i="53"/>
  <c r="I487" i="53" s="1"/>
  <c r="L487" i="53"/>
  <c r="M487" i="53" s="1"/>
  <c r="O487" i="53"/>
  <c r="P487" i="53"/>
  <c r="H488" i="53"/>
  <c r="I488" i="53" s="1"/>
  <c r="L488" i="53"/>
  <c r="M488" i="53" s="1"/>
  <c r="O488" i="53"/>
  <c r="P488" i="53"/>
  <c r="Q488" i="53" s="1"/>
  <c r="H489" i="53"/>
  <c r="I489" i="53" s="1"/>
  <c r="L489" i="53"/>
  <c r="M489" i="53" s="1"/>
  <c r="O489" i="53"/>
  <c r="P489" i="53"/>
  <c r="H490" i="53"/>
  <c r="I490" i="53" s="1"/>
  <c r="L490" i="53"/>
  <c r="M490" i="53" s="1"/>
  <c r="O490" i="53"/>
  <c r="P490" i="53"/>
  <c r="Q490" i="53" s="1"/>
  <c r="H491" i="53"/>
  <c r="L491" i="53"/>
  <c r="M491" i="53" s="1"/>
  <c r="O491" i="53"/>
  <c r="P491" i="53"/>
  <c r="Q491" i="53" s="1"/>
  <c r="H492" i="53"/>
  <c r="L492" i="53"/>
  <c r="M492" i="53" s="1"/>
  <c r="O492" i="53"/>
  <c r="P492" i="53"/>
  <c r="H493" i="53"/>
  <c r="I493" i="53" s="1"/>
  <c r="L493" i="53"/>
  <c r="M493" i="53" s="1"/>
  <c r="O493" i="53"/>
  <c r="P493" i="53"/>
  <c r="H494" i="53"/>
  <c r="L494" i="53"/>
  <c r="M494" i="53" s="1"/>
  <c r="O494" i="53"/>
  <c r="P494" i="53"/>
  <c r="H495" i="53"/>
  <c r="I495" i="53" s="1"/>
  <c r="L495" i="53"/>
  <c r="M495" i="53" s="1"/>
  <c r="O495" i="53"/>
  <c r="P495" i="53"/>
  <c r="Q495" i="53" s="1"/>
  <c r="H496" i="53"/>
  <c r="L496" i="53"/>
  <c r="M496" i="53" s="1"/>
  <c r="O496" i="53"/>
  <c r="P496" i="53"/>
  <c r="Q496" i="53" s="1"/>
  <c r="H497" i="53"/>
  <c r="I497" i="53" s="1"/>
  <c r="L497" i="53"/>
  <c r="M497" i="53" s="1"/>
  <c r="O497" i="53"/>
  <c r="P497" i="53"/>
  <c r="H498" i="53"/>
  <c r="I498" i="53" s="1"/>
  <c r="L498" i="53"/>
  <c r="M498" i="53" s="1"/>
  <c r="O498" i="53"/>
  <c r="P498" i="53"/>
  <c r="H499" i="53"/>
  <c r="I499" i="53" s="1"/>
  <c r="L499" i="53"/>
  <c r="M499" i="53" s="1"/>
  <c r="O499" i="53"/>
  <c r="P499" i="53"/>
  <c r="Q499" i="53" s="1"/>
  <c r="H500" i="53"/>
  <c r="L500" i="53"/>
  <c r="M500" i="53" s="1"/>
  <c r="O500" i="53"/>
  <c r="P500" i="53"/>
  <c r="Q500" i="53" s="1"/>
  <c r="H501" i="53"/>
  <c r="I501" i="53" s="1"/>
  <c r="L501" i="53"/>
  <c r="M501" i="53" s="1"/>
  <c r="O501" i="53"/>
  <c r="P501" i="53"/>
  <c r="H502" i="53"/>
  <c r="L502" i="53"/>
  <c r="M502" i="53" s="1"/>
  <c r="O502" i="53"/>
  <c r="P502" i="53"/>
  <c r="H503" i="53"/>
  <c r="I503" i="53" s="1"/>
  <c r="L503" i="53"/>
  <c r="M503" i="53" s="1"/>
  <c r="O503" i="53"/>
  <c r="P503" i="53"/>
  <c r="H504" i="53"/>
  <c r="I504" i="53" s="1"/>
  <c r="L504" i="53"/>
  <c r="M504" i="53" s="1"/>
  <c r="O504" i="53"/>
  <c r="P504" i="53"/>
  <c r="Q504" i="53" s="1"/>
  <c r="H505" i="53"/>
  <c r="L505" i="53"/>
  <c r="M505" i="53" s="1"/>
  <c r="O505" i="53"/>
  <c r="P505" i="53"/>
  <c r="H506" i="53"/>
  <c r="I506" i="53" s="1"/>
  <c r="L506" i="53"/>
  <c r="M506" i="53" s="1"/>
  <c r="O506" i="53"/>
  <c r="P506" i="53"/>
  <c r="Q506" i="53" s="1"/>
  <c r="H507" i="53"/>
  <c r="I507" i="53" s="1"/>
  <c r="L507" i="53"/>
  <c r="M507" i="53" s="1"/>
  <c r="O507" i="53"/>
  <c r="P507" i="53"/>
  <c r="Q507" i="53" s="1"/>
  <c r="H508" i="53"/>
  <c r="I508" i="53" s="1"/>
  <c r="L508" i="53"/>
  <c r="M508" i="53" s="1"/>
  <c r="O508" i="53"/>
  <c r="P508" i="53"/>
  <c r="Q508" i="53" s="1"/>
  <c r="H509" i="53"/>
  <c r="I509" i="53" s="1"/>
  <c r="L509" i="53"/>
  <c r="M509" i="53" s="1"/>
  <c r="O509" i="53"/>
  <c r="P509" i="53"/>
  <c r="H510" i="53"/>
  <c r="L510" i="53"/>
  <c r="M510" i="53" s="1"/>
  <c r="O510" i="53"/>
  <c r="P510" i="53"/>
  <c r="H511" i="53"/>
  <c r="I511" i="53" s="1"/>
  <c r="L511" i="53"/>
  <c r="M511" i="53" s="1"/>
  <c r="O511" i="53"/>
  <c r="P511" i="53"/>
  <c r="Q511" i="53" s="1"/>
  <c r="H512" i="53"/>
  <c r="I512" i="53" s="1"/>
  <c r="L512" i="53"/>
  <c r="M512" i="53" s="1"/>
  <c r="O512" i="53"/>
  <c r="P512" i="53"/>
  <c r="Q512" i="53" s="1"/>
  <c r="H513" i="53"/>
  <c r="I513" i="53" s="1"/>
  <c r="L513" i="53"/>
  <c r="M513" i="53" s="1"/>
  <c r="O513" i="53"/>
  <c r="P513" i="53"/>
  <c r="H514" i="53"/>
  <c r="I514" i="53" s="1"/>
  <c r="L514" i="53"/>
  <c r="M514" i="53" s="1"/>
  <c r="O514" i="53"/>
  <c r="P514" i="53"/>
  <c r="Q514" i="53" s="1"/>
  <c r="H515" i="53"/>
  <c r="I515" i="53" s="1"/>
  <c r="L515" i="53"/>
  <c r="M515" i="53" s="1"/>
  <c r="O515" i="53"/>
  <c r="P515" i="53"/>
  <c r="Q515" i="53" s="1"/>
  <c r="H516" i="53"/>
  <c r="I516" i="53" s="1"/>
  <c r="L516" i="53"/>
  <c r="M516" i="53" s="1"/>
  <c r="O516" i="53"/>
  <c r="P516" i="53"/>
  <c r="Q516" i="53" s="1"/>
  <c r="H517" i="53"/>
  <c r="I517" i="53" s="1"/>
  <c r="L517" i="53"/>
  <c r="M517" i="53" s="1"/>
  <c r="O517" i="53"/>
  <c r="P517" i="53"/>
  <c r="H518" i="53"/>
  <c r="L518" i="53"/>
  <c r="M518" i="53" s="1"/>
  <c r="O518" i="53"/>
  <c r="P518" i="53"/>
  <c r="H519" i="53"/>
  <c r="L519" i="53"/>
  <c r="M519" i="53" s="1"/>
  <c r="O519" i="53"/>
  <c r="P519" i="53"/>
  <c r="Q519" i="53" s="1"/>
  <c r="H520" i="53"/>
  <c r="I520" i="53" s="1"/>
  <c r="L520" i="53"/>
  <c r="M520" i="53" s="1"/>
  <c r="O520" i="53"/>
  <c r="P520" i="53"/>
  <c r="Q520" i="53" s="1"/>
  <c r="H521" i="53"/>
  <c r="I521" i="53" s="1"/>
  <c r="L521" i="53"/>
  <c r="M521" i="53" s="1"/>
  <c r="O521" i="53"/>
  <c r="P521" i="53"/>
  <c r="H522" i="53"/>
  <c r="I522" i="53" s="1"/>
  <c r="L522" i="53"/>
  <c r="M522" i="53" s="1"/>
  <c r="O522" i="53"/>
  <c r="P522" i="53"/>
  <c r="Q522" i="53" s="1"/>
  <c r="H523" i="53"/>
  <c r="I523" i="53" s="1"/>
  <c r="L523" i="53"/>
  <c r="M523" i="53" s="1"/>
  <c r="O523" i="53"/>
  <c r="P523" i="53"/>
  <c r="Q523" i="53" s="1"/>
  <c r="H524" i="53"/>
  <c r="I524" i="53" s="1"/>
  <c r="L524" i="53"/>
  <c r="M524" i="53" s="1"/>
  <c r="O524" i="53"/>
  <c r="P524" i="53"/>
  <c r="Q524" i="53" s="1"/>
  <c r="H525" i="53"/>
  <c r="I525" i="53" s="1"/>
  <c r="L525" i="53"/>
  <c r="M525" i="53" s="1"/>
  <c r="O525" i="53"/>
  <c r="P525" i="53"/>
  <c r="H526" i="53"/>
  <c r="L526" i="53"/>
  <c r="M526" i="53" s="1"/>
  <c r="O526" i="53"/>
  <c r="P526" i="53"/>
  <c r="H527" i="53"/>
  <c r="I527" i="53" s="1"/>
  <c r="L527" i="53"/>
  <c r="M527" i="53" s="1"/>
  <c r="O527" i="53"/>
  <c r="P527" i="53"/>
  <c r="Q527" i="53" s="1"/>
  <c r="H528" i="53"/>
  <c r="I528" i="53" s="1"/>
  <c r="L528" i="53"/>
  <c r="M528" i="53" s="1"/>
  <c r="O528" i="53"/>
  <c r="P528" i="53"/>
  <c r="Q528" i="53" s="1"/>
  <c r="H529" i="53"/>
  <c r="I529" i="53" s="1"/>
  <c r="L529" i="53"/>
  <c r="M529" i="53" s="1"/>
  <c r="O529" i="53"/>
  <c r="P529" i="53"/>
  <c r="H530" i="53"/>
  <c r="I530" i="53" s="1"/>
  <c r="L530" i="53"/>
  <c r="M530" i="53" s="1"/>
  <c r="O530" i="53"/>
  <c r="P530" i="53"/>
  <c r="Q530" i="53" s="1"/>
  <c r="H531" i="53"/>
  <c r="L531" i="53"/>
  <c r="M531" i="53" s="1"/>
  <c r="O531" i="53"/>
  <c r="P531" i="53"/>
  <c r="Q531" i="53" s="1"/>
  <c r="H532" i="53"/>
  <c r="I532" i="53" s="1"/>
  <c r="L532" i="53"/>
  <c r="M532" i="53" s="1"/>
  <c r="O532" i="53"/>
  <c r="P532" i="53"/>
  <c r="Q532" i="53" s="1"/>
  <c r="H533" i="53"/>
  <c r="I533" i="53" s="1"/>
  <c r="L533" i="53"/>
  <c r="M533" i="53" s="1"/>
  <c r="O533" i="53"/>
  <c r="P533" i="53"/>
  <c r="H534" i="53"/>
  <c r="L534" i="53"/>
  <c r="M534" i="53" s="1"/>
  <c r="O534" i="53"/>
  <c r="P534" i="53"/>
  <c r="H535" i="53"/>
  <c r="I535" i="53" s="1"/>
  <c r="L535" i="53"/>
  <c r="M535" i="53" s="1"/>
  <c r="O535" i="53"/>
  <c r="P535" i="53"/>
  <c r="Q535" i="53" s="1"/>
  <c r="H536" i="53"/>
  <c r="I536" i="53" s="1"/>
  <c r="L536" i="53"/>
  <c r="M536" i="53" s="1"/>
  <c r="O536" i="53"/>
  <c r="P536" i="53"/>
  <c r="Q536" i="53" s="1"/>
  <c r="H537" i="53"/>
  <c r="L537" i="53"/>
  <c r="M537" i="53" s="1"/>
  <c r="O537" i="53"/>
  <c r="P537" i="53"/>
  <c r="H538" i="53"/>
  <c r="I538" i="53" s="1"/>
  <c r="L538" i="53"/>
  <c r="M538" i="53" s="1"/>
  <c r="O538" i="53"/>
  <c r="P538" i="53"/>
  <c r="Q538" i="53" s="1"/>
  <c r="H539" i="53"/>
  <c r="I539" i="53" s="1"/>
  <c r="L539" i="53"/>
  <c r="M539" i="53" s="1"/>
  <c r="O539" i="53"/>
  <c r="P539" i="53"/>
  <c r="Q539" i="53" s="1"/>
  <c r="H540" i="53"/>
  <c r="L540" i="53"/>
  <c r="M540" i="53" s="1"/>
  <c r="O540" i="53"/>
  <c r="P540" i="53"/>
  <c r="H541" i="53"/>
  <c r="I541" i="53" s="1"/>
  <c r="L541" i="53"/>
  <c r="M541" i="53" s="1"/>
  <c r="O541" i="53"/>
  <c r="P541" i="53"/>
  <c r="H542" i="53"/>
  <c r="L542" i="53"/>
  <c r="M542" i="53" s="1"/>
  <c r="O542" i="53"/>
  <c r="P542" i="53"/>
  <c r="H543" i="53"/>
  <c r="I543" i="53" s="1"/>
  <c r="L543" i="53"/>
  <c r="M543" i="53" s="1"/>
  <c r="O543" i="53"/>
  <c r="P543" i="53"/>
  <c r="H544" i="53"/>
  <c r="I544" i="53" s="1"/>
  <c r="L544" i="53"/>
  <c r="M544" i="53" s="1"/>
  <c r="O544" i="53"/>
  <c r="P544" i="53"/>
  <c r="Q544" i="53" s="1"/>
  <c r="H545" i="53"/>
  <c r="I545" i="53" s="1"/>
  <c r="L545" i="53"/>
  <c r="M545" i="53" s="1"/>
  <c r="O545" i="53"/>
  <c r="P545" i="53"/>
  <c r="H546" i="53"/>
  <c r="I546" i="53" s="1"/>
  <c r="L546" i="53"/>
  <c r="M546" i="53" s="1"/>
  <c r="O546" i="53"/>
  <c r="P546" i="53"/>
  <c r="H547" i="53"/>
  <c r="I547" i="53" s="1"/>
  <c r="L547" i="53"/>
  <c r="M547" i="53" s="1"/>
  <c r="O547" i="53"/>
  <c r="P547" i="53"/>
  <c r="Q547" i="53" s="1"/>
  <c r="H548" i="53"/>
  <c r="L548" i="53"/>
  <c r="M548" i="53" s="1"/>
  <c r="O548" i="53"/>
  <c r="P548" i="53"/>
  <c r="Q548" i="53" s="1"/>
  <c r="H549" i="53"/>
  <c r="I549" i="53" s="1"/>
  <c r="L549" i="53"/>
  <c r="M549" i="53" s="1"/>
  <c r="O549" i="53"/>
  <c r="P549" i="53"/>
  <c r="H550" i="53"/>
  <c r="L550" i="53"/>
  <c r="M550" i="53" s="1"/>
  <c r="O550" i="53"/>
  <c r="P550" i="53"/>
  <c r="H551" i="53"/>
  <c r="I551" i="53" s="1"/>
  <c r="L551" i="53"/>
  <c r="M551" i="53" s="1"/>
  <c r="O551" i="53"/>
  <c r="P551" i="53"/>
  <c r="H552" i="53"/>
  <c r="I552" i="53" s="1"/>
  <c r="L552" i="53"/>
  <c r="M552" i="53" s="1"/>
  <c r="O552" i="53"/>
  <c r="P552" i="53"/>
  <c r="Q552" i="53" s="1"/>
  <c r="H553" i="53"/>
  <c r="L553" i="53"/>
  <c r="M553" i="53" s="1"/>
  <c r="O553" i="53"/>
  <c r="P553" i="53"/>
  <c r="H554" i="53"/>
  <c r="I554" i="53" s="1"/>
  <c r="L554" i="53"/>
  <c r="M554" i="53" s="1"/>
  <c r="O554" i="53"/>
  <c r="P554" i="53"/>
  <c r="Q554" i="53" s="1"/>
  <c r="H555" i="53"/>
  <c r="I555" i="53" s="1"/>
  <c r="L555" i="53"/>
  <c r="M555" i="53" s="1"/>
  <c r="O555" i="53"/>
  <c r="P555" i="53"/>
  <c r="Q555" i="53" s="1"/>
  <c r="H556" i="53"/>
  <c r="L556" i="53"/>
  <c r="M556" i="53" s="1"/>
  <c r="O556" i="53"/>
  <c r="P556" i="53"/>
  <c r="H557" i="53"/>
  <c r="I557" i="53" s="1"/>
  <c r="L557" i="53"/>
  <c r="M557" i="53" s="1"/>
  <c r="O557" i="53"/>
  <c r="P557" i="53"/>
  <c r="H558" i="53"/>
  <c r="L558" i="53"/>
  <c r="M558" i="53" s="1"/>
  <c r="O558" i="53"/>
  <c r="P558" i="53"/>
  <c r="H559" i="53"/>
  <c r="I559" i="53" s="1"/>
  <c r="L559" i="53"/>
  <c r="M559" i="53" s="1"/>
  <c r="O559" i="53"/>
  <c r="P559" i="53"/>
  <c r="Q559" i="53" s="1"/>
  <c r="H560" i="53"/>
  <c r="L560" i="53"/>
  <c r="M560" i="53" s="1"/>
  <c r="O560" i="53"/>
  <c r="P560" i="53"/>
  <c r="Q560" i="53" s="1"/>
  <c r="H561" i="53"/>
  <c r="I561" i="53" s="1"/>
  <c r="L561" i="53"/>
  <c r="M561" i="53" s="1"/>
  <c r="O561" i="53"/>
  <c r="P561" i="53"/>
  <c r="H562" i="53"/>
  <c r="I562" i="53" s="1"/>
  <c r="L562" i="53"/>
  <c r="M562" i="53" s="1"/>
  <c r="O562" i="53"/>
  <c r="P562" i="53"/>
  <c r="H563" i="53"/>
  <c r="I563" i="53" s="1"/>
  <c r="L563" i="53"/>
  <c r="M563" i="53" s="1"/>
  <c r="O563" i="53"/>
  <c r="P563" i="53"/>
  <c r="Q563" i="53" s="1"/>
  <c r="H564" i="53"/>
  <c r="I564" i="53" s="1"/>
  <c r="L564" i="53"/>
  <c r="M564" i="53" s="1"/>
  <c r="O564" i="53"/>
  <c r="P564" i="53"/>
  <c r="H565" i="53"/>
  <c r="I565" i="53" s="1"/>
  <c r="L565" i="53"/>
  <c r="M565" i="53" s="1"/>
  <c r="O565" i="53"/>
  <c r="P565" i="53"/>
  <c r="H566" i="53"/>
  <c r="L566" i="53"/>
  <c r="M566" i="53" s="1"/>
  <c r="O566" i="53"/>
  <c r="P566" i="53"/>
  <c r="H567" i="53"/>
  <c r="I567" i="53" s="1"/>
  <c r="L567" i="53"/>
  <c r="M567" i="53" s="1"/>
  <c r="O567" i="53"/>
  <c r="P567" i="53"/>
  <c r="Q567" i="53" s="1"/>
  <c r="H568" i="53"/>
  <c r="I568" i="53" s="1"/>
  <c r="L568" i="53"/>
  <c r="M568" i="53" s="1"/>
  <c r="O568" i="53"/>
  <c r="P568" i="53"/>
  <c r="Q568" i="53" s="1"/>
  <c r="H569" i="53"/>
  <c r="I569" i="53" s="1"/>
  <c r="L569" i="53"/>
  <c r="M569" i="53" s="1"/>
  <c r="O569" i="53"/>
  <c r="P569" i="53"/>
  <c r="H570" i="53"/>
  <c r="I570" i="53" s="1"/>
  <c r="L570" i="53"/>
  <c r="M570" i="53" s="1"/>
  <c r="O570" i="53"/>
  <c r="P570" i="53"/>
  <c r="H571" i="53"/>
  <c r="I571" i="53" s="1"/>
  <c r="L571" i="53"/>
  <c r="M571" i="53" s="1"/>
  <c r="O571" i="53"/>
  <c r="P571" i="53"/>
  <c r="Q571" i="53" s="1"/>
  <c r="H572" i="53"/>
  <c r="L572" i="53"/>
  <c r="M572" i="53" s="1"/>
  <c r="O572" i="53"/>
  <c r="P572" i="53"/>
  <c r="H573" i="53"/>
  <c r="I573" i="53" s="1"/>
  <c r="L573" i="53"/>
  <c r="M573" i="53" s="1"/>
  <c r="O573" i="53"/>
  <c r="P573" i="53"/>
  <c r="H574" i="53"/>
  <c r="L574" i="53"/>
  <c r="M574" i="53" s="1"/>
  <c r="O574" i="53"/>
  <c r="P574" i="53"/>
  <c r="H575" i="53"/>
  <c r="I575" i="53" s="1"/>
  <c r="L575" i="53"/>
  <c r="M575" i="53" s="1"/>
  <c r="O575" i="53"/>
  <c r="P575" i="53"/>
  <c r="Q575" i="53" s="1"/>
  <c r="H576" i="53"/>
  <c r="I576" i="53" s="1"/>
  <c r="L576" i="53"/>
  <c r="M576" i="53" s="1"/>
  <c r="O576" i="53"/>
  <c r="P576" i="53"/>
  <c r="Q576" i="53" s="1"/>
  <c r="H577" i="53"/>
  <c r="L577" i="53"/>
  <c r="M577" i="53" s="1"/>
  <c r="O577" i="53"/>
  <c r="P577" i="53"/>
  <c r="H578" i="53"/>
  <c r="I578" i="53" s="1"/>
  <c r="L578" i="53"/>
  <c r="M578" i="53" s="1"/>
  <c r="O578" i="53"/>
  <c r="P578" i="53"/>
  <c r="H579" i="53"/>
  <c r="I579" i="53" s="1"/>
  <c r="L579" i="53"/>
  <c r="M579" i="53" s="1"/>
  <c r="O579" i="53"/>
  <c r="P579" i="53"/>
  <c r="Q579" i="53" s="1"/>
  <c r="H580" i="53"/>
  <c r="I580" i="53" s="1"/>
  <c r="L580" i="53"/>
  <c r="M580" i="53" s="1"/>
  <c r="O580" i="53"/>
  <c r="P580" i="53"/>
  <c r="H581" i="53"/>
  <c r="I581" i="53" s="1"/>
  <c r="L581" i="53"/>
  <c r="M581" i="53" s="1"/>
  <c r="O581" i="53"/>
  <c r="P581" i="53"/>
  <c r="H582" i="53"/>
  <c r="L582" i="53"/>
  <c r="M582" i="53" s="1"/>
  <c r="O582" i="53"/>
  <c r="P582" i="53"/>
  <c r="H583" i="53"/>
  <c r="I583" i="53" s="1"/>
  <c r="L583" i="53"/>
  <c r="M583" i="53" s="1"/>
  <c r="O583" i="53"/>
  <c r="P583" i="53"/>
  <c r="Q583" i="53" s="1"/>
  <c r="H584" i="53"/>
  <c r="I584" i="53" s="1"/>
  <c r="L584" i="53"/>
  <c r="M584" i="53" s="1"/>
  <c r="O584" i="53"/>
  <c r="P584" i="53"/>
  <c r="Q584" i="53" s="1"/>
  <c r="H585" i="53"/>
  <c r="I585" i="53" s="1"/>
  <c r="L585" i="53"/>
  <c r="M585" i="53" s="1"/>
  <c r="O585" i="53"/>
  <c r="P585" i="53"/>
  <c r="Q585" i="53" s="1"/>
  <c r="H586" i="53"/>
  <c r="I586" i="53" s="1"/>
  <c r="L586" i="53"/>
  <c r="M586" i="53" s="1"/>
  <c r="O586" i="53"/>
  <c r="P586" i="53"/>
  <c r="Q586" i="53" s="1"/>
  <c r="H587" i="53"/>
  <c r="I587" i="53" s="1"/>
  <c r="L587" i="53"/>
  <c r="M587" i="53" s="1"/>
  <c r="O587" i="53"/>
  <c r="P587" i="53"/>
  <c r="Q587" i="53" s="1"/>
  <c r="H588" i="53"/>
  <c r="I588" i="53" s="1"/>
  <c r="L588" i="53"/>
  <c r="M588" i="53" s="1"/>
  <c r="O588" i="53"/>
  <c r="P588" i="53"/>
  <c r="Q588" i="53" s="1"/>
  <c r="H589" i="53"/>
  <c r="I589" i="53" s="1"/>
  <c r="L589" i="53"/>
  <c r="M589" i="53" s="1"/>
  <c r="O589" i="53"/>
  <c r="P589" i="53"/>
  <c r="Q589" i="53" s="1"/>
  <c r="Q1015" i="53" l="1"/>
  <c r="Q967" i="53"/>
  <c r="Q954" i="53"/>
  <c r="A954" i="53" s="1"/>
  <c r="Q951" i="53"/>
  <c r="Q932" i="53"/>
  <c r="Q883" i="53"/>
  <c r="A795" i="53"/>
  <c r="Q787" i="53"/>
  <c r="A723" i="53"/>
  <c r="Q713" i="53"/>
  <c r="Q660" i="53"/>
  <c r="Q653" i="53"/>
  <c r="Q597" i="53"/>
  <c r="Q593" i="53"/>
  <c r="Q1023" i="53"/>
  <c r="Q1006" i="53"/>
  <c r="Q981" i="53"/>
  <c r="Q970" i="53"/>
  <c r="Q909" i="53"/>
  <c r="Q851" i="53"/>
  <c r="Q783" i="53"/>
  <c r="A769" i="53"/>
  <c r="Q763" i="53"/>
  <c r="A763" i="53" s="1"/>
  <c r="Q742" i="53"/>
  <c r="Q722" i="53"/>
  <c r="Q665" i="53"/>
  <c r="Q645" i="53"/>
  <c r="A645" i="53" s="1"/>
  <c r="Q626" i="53"/>
  <c r="Q613" i="53"/>
  <c r="Q955" i="53"/>
  <c r="Q939" i="53"/>
  <c r="Q1019" i="53"/>
  <c r="Q1014" i="53"/>
  <c r="Q966" i="53"/>
  <c r="Q931" i="53"/>
  <c r="A920" i="53"/>
  <c r="Q882" i="53"/>
  <c r="Q866" i="53"/>
  <c r="A866" i="53" s="1"/>
  <c r="Q843" i="53"/>
  <c r="Q825" i="53"/>
  <c r="Q814" i="53"/>
  <c r="Q779" i="53"/>
  <c r="A779" i="53" s="1"/>
  <c r="Q693" i="53"/>
  <c r="A693" i="53" s="1"/>
  <c r="Q637" i="53"/>
  <c r="Q594" i="53"/>
  <c r="A886" i="53"/>
  <c r="A952" i="53"/>
  <c r="A854" i="53"/>
  <c r="Q819" i="53"/>
  <c r="Q795" i="53"/>
  <c r="Q775" i="53"/>
  <c r="A775" i="53" s="1"/>
  <c r="Q625" i="53"/>
  <c r="Q956" i="53"/>
  <c r="A928" i="53"/>
  <c r="Q906" i="53"/>
  <c r="Q806" i="53"/>
  <c r="Q771" i="53"/>
  <c r="Q760" i="53"/>
  <c r="Q758" i="53"/>
  <c r="A758" i="53" s="1"/>
  <c r="Q749" i="53"/>
  <c r="Q734" i="53"/>
  <c r="Q698" i="53"/>
  <c r="A650" i="53"/>
  <c r="Q642" i="53"/>
  <c r="A642" i="53" s="1"/>
  <c r="Q601" i="53"/>
  <c r="A813" i="53"/>
  <c r="A809" i="53"/>
  <c r="Q1020" i="53"/>
  <c r="Q1012" i="53"/>
  <c r="A1012" i="53" s="1"/>
  <c r="Q1004" i="53"/>
  <c r="A1004" i="53" s="1"/>
  <c r="I1000" i="53"/>
  <c r="A1000" i="53" s="1"/>
  <c r="Q996" i="53"/>
  <c r="Q988" i="53"/>
  <c r="A984" i="53"/>
  <c r="A970" i="53"/>
  <c r="Q958" i="53"/>
  <c r="Q942" i="53"/>
  <c r="A942" i="53" s="1"/>
  <c r="Q916" i="53"/>
  <c r="A916" i="53" s="1"/>
  <c r="Q903" i="53"/>
  <c r="A894" i="53"/>
  <c r="A878" i="53"/>
  <c r="Q874" i="53"/>
  <c r="Q827" i="53"/>
  <c r="Q822" i="53"/>
  <c r="Q800" i="53"/>
  <c r="Q791" i="53"/>
  <c r="A785" i="53"/>
  <c r="Q781" i="53"/>
  <c r="A781" i="53" s="1"/>
  <c r="Q748" i="53"/>
  <c r="A748" i="53" s="1"/>
  <c r="Q714" i="53"/>
  <c r="A714" i="53" s="1"/>
  <c r="Q709" i="53"/>
  <c r="Q677" i="53"/>
  <c r="Q672" i="53"/>
  <c r="Q640" i="53"/>
  <c r="A640" i="53" s="1"/>
  <c r="Q628" i="53"/>
  <c r="Q621" i="53"/>
  <c r="A613" i="53"/>
  <c r="A729" i="53"/>
  <c r="Q1026" i="53"/>
  <c r="Q1010" i="53"/>
  <c r="Q1002" i="53"/>
  <c r="Q994" i="53"/>
  <c r="A994" i="53" s="1"/>
  <c r="Q991" i="53"/>
  <c r="Q986" i="53"/>
  <c r="Q983" i="53"/>
  <c r="Q978" i="53"/>
  <c r="A978" i="53" s="1"/>
  <c r="Q975" i="53"/>
  <c r="A960" i="53"/>
  <c r="Q914" i="53"/>
  <c r="Q911" i="53"/>
  <c r="Q893" i="53"/>
  <c r="Q858" i="53"/>
  <c r="A858" i="53" s="1"/>
  <c r="A846" i="53"/>
  <c r="Q842" i="53"/>
  <c r="A842" i="53" s="1"/>
  <c r="Q820" i="53"/>
  <c r="Q815" i="53"/>
  <c r="Q796" i="53"/>
  <c r="Q740" i="53"/>
  <c r="A740" i="53" s="1"/>
  <c r="Q712" i="53"/>
  <c r="Q705" i="53"/>
  <c r="Q685" i="53"/>
  <c r="Q669" i="53"/>
  <c r="A669" i="53" s="1"/>
  <c r="Q664" i="53"/>
  <c r="A664" i="53" s="1"/>
  <c r="Q661" i="53"/>
  <c r="A661" i="53" s="1"/>
  <c r="Q648" i="53"/>
  <c r="A630" i="53"/>
  <c r="Q624" i="53"/>
  <c r="Q617" i="53"/>
  <c r="Q612" i="53"/>
  <c r="Q592" i="53"/>
  <c r="A592" i="53" s="1"/>
  <c r="A817" i="53"/>
  <c r="A737" i="53"/>
  <c r="A702" i="53"/>
  <c r="A672" i="53"/>
  <c r="A621" i="53"/>
  <c r="A614" i="53"/>
  <c r="A594" i="53"/>
  <c r="Q1021" i="53"/>
  <c r="Q1013" i="53"/>
  <c r="A1013" i="53" s="1"/>
  <c r="Q1005" i="53"/>
  <c r="Q997" i="53"/>
  <c r="A997" i="53" s="1"/>
  <c r="Q989" i="53"/>
  <c r="A989" i="53" s="1"/>
  <c r="Q971" i="53"/>
  <c r="Q965" i="53"/>
  <c r="Q959" i="53"/>
  <c r="Q946" i="53"/>
  <c r="Q943" i="53"/>
  <c r="Q938" i="53"/>
  <c r="Q935" i="53"/>
  <c r="Q917" i="53"/>
  <c r="A917" i="53" s="1"/>
  <c r="Q907" i="53"/>
  <c r="Q899" i="53"/>
  <c r="A899" i="53" s="1"/>
  <c r="Q891" i="53"/>
  <c r="A891" i="53" s="1"/>
  <c r="Q875" i="53"/>
  <c r="Q867" i="53"/>
  <c r="A867" i="53" s="1"/>
  <c r="Q804" i="53"/>
  <c r="Q799" i="53"/>
  <c r="A799" i="53" s="1"/>
  <c r="Q792" i="53"/>
  <c r="Q782" i="53"/>
  <c r="A782" i="53" s="1"/>
  <c r="Q774" i="53"/>
  <c r="Q681" i="53"/>
  <c r="Q629" i="53"/>
  <c r="A629" i="53" s="1"/>
  <c r="Q605" i="53"/>
  <c r="A605" i="53" s="1"/>
  <c r="Q600" i="53"/>
  <c r="Q1011" i="53"/>
  <c r="Q1003" i="53"/>
  <c r="Q995" i="53"/>
  <c r="Q987" i="53"/>
  <c r="Q979" i="53"/>
  <c r="Q957" i="53"/>
  <c r="Q949" i="53"/>
  <c r="A949" i="53" s="1"/>
  <c r="Q941" i="53"/>
  <c r="Q933" i="53"/>
  <c r="Q925" i="53"/>
  <c r="Q915" i="53"/>
  <c r="Q902" i="53"/>
  <c r="A902" i="53" s="1"/>
  <c r="Q897" i="53"/>
  <c r="Q859" i="53"/>
  <c r="A859" i="53" s="1"/>
  <c r="A796" i="53"/>
  <c r="Q790" i="53"/>
  <c r="A761" i="53"/>
  <c r="Q726" i="53"/>
  <c r="A726" i="53" s="1"/>
  <c r="Q721" i="53"/>
  <c r="A653" i="53"/>
  <c r="A602" i="53"/>
  <c r="A1024" i="53"/>
  <c r="Q990" i="53"/>
  <c r="Q982" i="53"/>
  <c r="Q974" i="53"/>
  <c r="A974" i="53" s="1"/>
  <c r="Q923" i="53"/>
  <c r="Q873" i="53"/>
  <c r="Q835" i="53"/>
  <c r="Q807" i="53"/>
  <c r="A801" i="53"/>
  <c r="Q788" i="53"/>
  <c r="Q744" i="53"/>
  <c r="A710" i="53"/>
  <c r="A622" i="53"/>
  <c r="Q618" i="53"/>
  <c r="Q608" i="53"/>
  <c r="A718" i="53"/>
  <c r="A590" i="53"/>
  <c r="A968" i="53"/>
  <c r="A677" i="53"/>
  <c r="A658" i="53"/>
  <c r="I992" i="53"/>
  <c r="A992" i="53" s="1"/>
  <c r="I662" i="53"/>
  <c r="A662" i="53" s="1"/>
  <c r="A830" i="53"/>
  <c r="A862" i="53"/>
  <c r="A768" i="53"/>
  <c r="A728" i="53"/>
  <c r="A906" i="53"/>
  <c r="I936" i="53"/>
  <c r="A936" i="53" s="1"/>
  <c r="A988" i="53"/>
  <c r="A986" i="53"/>
  <c r="A924" i="53"/>
  <c r="A922" i="53"/>
  <c r="A827" i="53"/>
  <c r="A694" i="53"/>
  <c r="A670" i="53"/>
  <c r="I1008" i="53"/>
  <c r="A1008" i="53" s="1"/>
  <c r="I944" i="53"/>
  <c r="A944" i="53" s="1"/>
  <c r="I838" i="53"/>
  <c r="A838" i="53" s="1"/>
  <c r="I777" i="53"/>
  <c r="A777" i="53" s="1"/>
  <c r="A998" i="53"/>
  <c r="A875" i="53"/>
  <c r="A691" i="53"/>
  <c r="A608" i="53"/>
  <c r="A816" i="53"/>
  <c r="A787" i="53"/>
  <c r="A756" i="53"/>
  <c r="A736" i="53"/>
  <c r="A717" i="53"/>
  <c r="A1020" i="53"/>
  <c r="I1016" i="53"/>
  <c r="A1016" i="53" s="1"/>
  <c r="A982" i="53"/>
  <c r="A956" i="53"/>
  <c r="A925" i="53"/>
  <c r="A918" i="53"/>
  <c r="A900" i="53"/>
  <c r="A798" i="53"/>
  <c r="A678" i="53"/>
  <c r="A666" i="53"/>
  <c r="A654" i="53"/>
  <c r="A646" i="53"/>
  <c r="A627" i="53"/>
  <c r="A1006" i="53"/>
  <c r="A980" i="53"/>
  <c r="I976" i="53"/>
  <c r="A976" i="53" s="1"/>
  <c r="A914" i="53"/>
  <c r="I912" i="53"/>
  <c r="A912" i="53" s="1"/>
  <c r="I870" i="53"/>
  <c r="A870" i="53" s="1"/>
  <c r="A690" i="53"/>
  <c r="A843" i="53"/>
  <c r="A635" i="53"/>
  <c r="A990" i="53"/>
  <c r="A745" i="53"/>
  <c r="A686" i="53"/>
  <c r="A1002" i="53"/>
  <c r="A973" i="53"/>
  <c r="A966" i="53"/>
  <c r="A940" i="53"/>
  <c r="A938" i="53"/>
  <c r="A909" i="53"/>
  <c r="A1026" i="53"/>
  <c r="A964" i="53"/>
  <c r="A962" i="53"/>
  <c r="A933" i="53"/>
  <c r="A926" i="53"/>
  <c r="A957" i="53"/>
  <c r="A950" i="53"/>
  <c r="A1010" i="53"/>
  <c r="A981" i="53"/>
  <c r="A948" i="53"/>
  <c r="A946" i="53"/>
  <c r="A910" i="53"/>
  <c r="A1021" i="53"/>
  <c r="A1005" i="53"/>
  <c r="A972" i="53"/>
  <c r="A941" i="53"/>
  <c r="A934" i="53"/>
  <c r="A908" i="53"/>
  <c r="A1014" i="53"/>
  <c r="A1022" i="53"/>
  <c r="A996" i="53"/>
  <c r="A965" i="53"/>
  <c r="A958" i="53"/>
  <c r="A932" i="53"/>
  <c r="A930" i="53"/>
  <c r="A1018" i="53"/>
  <c r="A1025" i="53"/>
  <c r="I1023" i="53"/>
  <c r="A1017" i="53"/>
  <c r="I1015" i="53"/>
  <c r="A1015" i="53" s="1"/>
  <c r="A1009" i="53"/>
  <c r="I1007" i="53"/>
  <c r="A1007" i="53" s="1"/>
  <c r="A1001" i="53"/>
  <c r="I999" i="53"/>
  <c r="A999" i="53" s="1"/>
  <c r="A993" i="53"/>
  <c r="I991" i="53"/>
  <c r="A991" i="53" s="1"/>
  <c r="A985" i="53"/>
  <c r="I983" i="53"/>
  <c r="A983" i="53" s="1"/>
  <c r="A977" i="53"/>
  <c r="I975" i="53"/>
  <c r="A969" i="53"/>
  <c r="I967" i="53"/>
  <c r="A961" i="53"/>
  <c r="I959" i="53"/>
  <c r="A959" i="53" s="1"/>
  <c r="A953" i="53"/>
  <c r="I951" i="53"/>
  <c r="A951" i="53" s="1"/>
  <c r="A945" i="53"/>
  <c r="I943" i="53"/>
  <c r="A937" i="53"/>
  <c r="I935" i="53"/>
  <c r="A929" i="53"/>
  <c r="I927" i="53"/>
  <c r="A927" i="53" s="1"/>
  <c r="A921" i="53"/>
  <c r="I919" i="53"/>
  <c r="A919" i="53" s="1"/>
  <c r="A913" i="53"/>
  <c r="I911" i="53"/>
  <c r="Q901" i="53"/>
  <c r="A901" i="53" s="1"/>
  <c r="I887" i="53"/>
  <c r="A887" i="53" s="1"/>
  <c r="A885" i="53"/>
  <c r="A882" i="53"/>
  <c r="I871" i="53"/>
  <c r="A871" i="53" s="1"/>
  <c r="A869" i="53"/>
  <c r="I855" i="53"/>
  <c r="A855" i="53" s="1"/>
  <c r="A853" i="53"/>
  <c r="A850" i="53"/>
  <c r="I839" i="53"/>
  <c r="A839" i="53" s="1"/>
  <c r="A837" i="53"/>
  <c r="A834" i="53"/>
  <c r="I778" i="53"/>
  <c r="A778" i="53" s="1"/>
  <c r="A771" i="53"/>
  <c r="A734" i="53"/>
  <c r="M722" i="53"/>
  <c r="A722" i="53"/>
  <c r="A751" i="53"/>
  <c r="Q904" i="53"/>
  <c r="A904" i="53" s="1"/>
  <c r="A892" i="53"/>
  <c r="Q880" i="53"/>
  <c r="A880" i="53" s="1"/>
  <c r="A876" i="53"/>
  <c r="Q864" i="53"/>
  <c r="A864" i="53" s="1"/>
  <c r="A860" i="53"/>
  <c r="Q848" i="53"/>
  <c r="A848" i="53" s="1"/>
  <c r="A844" i="53"/>
  <c r="Q832" i="53"/>
  <c r="A832" i="53" s="1"/>
  <c r="A828" i="53"/>
  <c r="A814" i="53"/>
  <c r="I792" i="53"/>
  <c r="A792" i="53" s="1"/>
  <c r="I752" i="53"/>
  <c r="A752" i="53" s="1"/>
  <c r="Q896" i="53"/>
  <c r="A896" i="53" s="1"/>
  <c r="A890" i="53"/>
  <c r="A883" i="53"/>
  <c r="A851" i="53"/>
  <c r="A835" i="53"/>
  <c r="I807" i="53"/>
  <c r="A807" i="53" s="1"/>
  <c r="Q811" i="53"/>
  <c r="A811" i="53" s="1"/>
  <c r="I1019" i="53"/>
  <c r="I1011" i="53"/>
  <c r="I1003" i="53"/>
  <c r="A1003" i="53" s="1"/>
  <c r="I995" i="53"/>
  <c r="A995" i="53" s="1"/>
  <c r="I987" i="53"/>
  <c r="A987" i="53" s="1"/>
  <c r="I979" i="53"/>
  <c r="I971" i="53"/>
  <c r="I963" i="53"/>
  <c r="A963" i="53" s="1"/>
  <c r="I955" i="53"/>
  <c r="I947" i="53"/>
  <c r="A947" i="53" s="1"/>
  <c r="I939" i="53"/>
  <c r="A939" i="53" s="1"/>
  <c r="I931" i="53"/>
  <c r="A931" i="53" s="1"/>
  <c r="I923" i="53"/>
  <c r="A923" i="53" s="1"/>
  <c r="I915" i="53"/>
  <c r="I907" i="53"/>
  <c r="A893" i="53"/>
  <c r="I879" i="53"/>
  <c r="A879" i="53" s="1"/>
  <c r="A877" i="53"/>
  <c r="A874" i="53"/>
  <c r="I863" i="53"/>
  <c r="A863" i="53" s="1"/>
  <c r="A861" i="53"/>
  <c r="I847" i="53"/>
  <c r="A847" i="53" s="1"/>
  <c r="A845" i="53"/>
  <c r="I831" i="53"/>
  <c r="A831" i="53" s="1"/>
  <c r="A829" i="53"/>
  <c r="A826" i="53"/>
  <c r="I746" i="53"/>
  <c r="A746" i="53" s="1"/>
  <c r="I903" i="53"/>
  <c r="A895" i="53"/>
  <c r="I895" i="53"/>
  <c r="A819" i="53"/>
  <c r="A793" i="53"/>
  <c r="I770" i="53"/>
  <c r="A770" i="53" s="1"/>
  <c r="A753" i="53"/>
  <c r="I697" i="53"/>
  <c r="A697" i="53" s="1"/>
  <c r="I725" i="53"/>
  <c r="Q898" i="53"/>
  <c r="A898" i="53" s="1"/>
  <c r="Q888" i="53"/>
  <c r="A888" i="53" s="1"/>
  <c r="A884" i="53"/>
  <c r="Q872" i="53"/>
  <c r="A872" i="53" s="1"/>
  <c r="A868" i="53"/>
  <c r="Q856" i="53"/>
  <c r="A856" i="53" s="1"/>
  <c r="A852" i="53"/>
  <c r="Q840" i="53"/>
  <c r="A840" i="53" s="1"/>
  <c r="A836" i="53"/>
  <c r="I808" i="53"/>
  <c r="A808" i="53" s="1"/>
  <c r="I776" i="53"/>
  <c r="A776" i="53" s="1"/>
  <c r="A766" i="53"/>
  <c r="A760" i="53"/>
  <c r="Q731" i="53"/>
  <c r="A731" i="53" s="1"/>
  <c r="A905" i="53"/>
  <c r="I791" i="53"/>
  <c r="I738" i="53"/>
  <c r="A738" i="53" s="1"/>
  <c r="A823" i="53"/>
  <c r="I810" i="53"/>
  <c r="A810" i="53" s="1"/>
  <c r="A783" i="53"/>
  <c r="A774" i="53"/>
  <c r="I762" i="53"/>
  <c r="A762" i="53" s="1"/>
  <c r="Q741" i="53"/>
  <c r="I730" i="53"/>
  <c r="A730" i="53" s="1"/>
  <c r="M698" i="53"/>
  <c r="I676" i="53"/>
  <c r="I628" i="53"/>
  <c r="A628" i="53" s="1"/>
  <c r="I897" i="53"/>
  <c r="A897" i="53" s="1"/>
  <c r="I889" i="53"/>
  <c r="A889" i="53" s="1"/>
  <c r="I881" i="53"/>
  <c r="A881" i="53" s="1"/>
  <c r="I873" i="53"/>
  <c r="I865" i="53"/>
  <c r="A865" i="53" s="1"/>
  <c r="I857" i="53"/>
  <c r="A857" i="53" s="1"/>
  <c r="I849" i="53"/>
  <c r="A849" i="53" s="1"/>
  <c r="I841" i="53"/>
  <c r="A841" i="53" s="1"/>
  <c r="I833" i="53"/>
  <c r="A833" i="53" s="1"/>
  <c r="I825" i="53"/>
  <c r="A825" i="53" s="1"/>
  <c r="A800" i="53"/>
  <c r="A797" i="53"/>
  <c r="A780" i="53"/>
  <c r="Q755" i="53"/>
  <c r="A755" i="53" s="1"/>
  <c r="A743" i="53"/>
  <c r="I692" i="53"/>
  <c r="A692" i="53" s="1"/>
  <c r="A824" i="53"/>
  <c r="A815" i="53"/>
  <c r="Q803" i="53"/>
  <c r="A803" i="53" s="1"/>
  <c r="I794" i="53"/>
  <c r="A794" i="53" s="1"/>
  <c r="A784" i="53"/>
  <c r="I754" i="53"/>
  <c r="A754" i="53" s="1"/>
  <c r="A744" i="53"/>
  <c r="A706" i="53"/>
  <c r="I701" i="53"/>
  <c r="A701" i="53" s="1"/>
  <c r="A674" i="53"/>
  <c r="I636" i="53"/>
  <c r="A636" i="53" s="1"/>
  <c r="A597" i="53"/>
  <c r="A821" i="53"/>
  <c r="A806" i="53"/>
  <c r="I802" i="53"/>
  <c r="A802" i="53" s="1"/>
  <c r="A790" i="53"/>
  <c r="I786" i="53"/>
  <c r="A786" i="53" s="1"/>
  <c r="A772" i="53"/>
  <c r="A767" i="53"/>
  <c r="A764" i="53"/>
  <c r="A750" i="53"/>
  <c r="Q747" i="53"/>
  <c r="A747" i="53" s="1"/>
  <c r="A735" i="53"/>
  <c r="A732" i="53"/>
  <c r="I709" i="53"/>
  <c r="A822" i="53"/>
  <c r="I818" i="53"/>
  <c r="A818" i="53" s="1"/>
  <c r="Q805" i="53"/>
  <c r="A805" i="53" s="1"/>
  <c r="Q789" i="53"/>
  <c r="A789" i="53" s="1"/>
  <c r="A759" i="53"/>
  <c r="A742" i="53"/>
  <c r="Q739" i="53"/>
  <c r="A739" i="53" s="1"/>
  <c r="A727" i="53"/>
  <c r="Q725" i="53"/>
  <c r="I713" i="53"/>
  <c r="I681" i="53"/>
  <c r="A681" i="53" s="1"/>
  <c r="A637" i="53"/>
  <c r="M682" i="53"/>
  <c r="A682" i="53" s="1"/>
  <c r="Q720" i="53"/>
  <c r="A720" i="53" s="1"/>
  <c r="I705" i="53"/>
  <c r="Q684" i="53"/>
  <c r="A684" i="53" s="1"/>
  <c r="A667" i="53"/>
  <c r="I657" i="53"/>
  <c r="A657" i="53" s="1"/>
  <c r="A648" i="53"/>
  <c r="A619" i="53"/>
  <c r="Q704" i="53"/>
  <c r="A704" i="53" s="1"/>
  <c r="A683" i="53"/>
  <c r="I673" i="53"/>
  <c r="A673" i="53" s="1"/>
  <c r="Q656" i="53"/>
  <c r="A656" i="53" s="1"/>
  <c r="Q652" i="53"/>
  <c r="I620" i="53"/>
  <c r="A620" i="53" s="1"/>
  <c r="A615" i="53"/>
  <c r="A600" i="53"/>
  <c r="I773" i="53"/>
  <c r="A773" i="53" s="1"/>
  <c r="I765" i="53"/>
  <c r="A765" i="53" s="1"/>
  <c r="I757" i="53"/>
  <c r="A757" i="53" s="1"/>
  <c r="I749" i="53"/>
  <c r="A749" i="53" s="1"/>
  <c r="I741" i="53"/>
  <c r="A741" i="53" s="1"/>
  <c r="I733" i="53"/>
  <c r="A733" i="53" s="1"/>
  <c r="A724" i="53"/>
  <c r="A715" i="53"/>
  <c r="A712" i="53"/>
  <c r="Q696" i="53"/>
  <c r="Q676" i="53"/>
  <c r="A659" i="53"/>
  <c r="A651" i="53"/>
  <c r="A638" i="53"/>
  <c r="A634" i="53"/>
  <c r="A626" i="53"/>
  <c r="I820" i="53"/>
  <c r="I812" i="53"/>
  <c r="A812" i="53" s="1"/>
  <c r="I804" i="53"/>
  <c r="A804" i="53" s="1"/>
  <c r="I788" i="53"/>
  <c r="A788" i="53" s="1"/>
  <c r="A707" i="53"/>
  <c r="A699" i="53"/>
  <c r="A695" i="53"/>
  <c r="I689" i="53"/>
  <c r="A689" i="53" s="1"/>
  <c r="A680" i="53"/>
  <c r="A643" i="53"/>
  <c r="A632" i="53"/>
  <c r="A624" i="53"/>
  <c r="A618" i="53"/>
  <c r="I612" i="53"/>
  <c r="A612" i="53" s="1"/>
  <c r="A606" i="53"/>
  <c r="A603" i="53"/>
  <c r="A595" i="53"/>
  <c r="A716" i="53"/>
  <c r="A675" i="53"/>
  <c r="I665" i="53"/>
  <c r="A665" i="53" s="1"/>
  <c r="A660" i="53"/>
  <c r="I652" i="53"/>
  <c r="A652" i="53"/>
  <c r="A607" i="53"/>
  <c r="A598" i="53"/>
  <c r="I721" i="53"/>
  <c r="A708" i="53"/>
  <c r="A700" i="53"/>
  <c r="A696" i="53"/>
  <c r="Q688" i="53"/>
  <c r="A688" i="53" s="1"/>
  <c r="A685" i="53"/>
  <c r="Q668" i="53"/>
  <c r="A668" i="53" s="1"/>
  <c r="A616" i="53"/>
  <c r="I644" i="53"/>
  <c r="A644" i="53" s="1"/>
  <c r="I604" i="53"/>
  <c r="A604" i="53" s="1"/>
  <c r="I596" i="53"/>
  <c r="A596" i="53" s="1"/>
  <c r="I649" i="53"/>
  <c r="A649" i="53" s="1"/>
  <c r="I641" i="53"/>
  <c r="A641" i="53" s="1"/>
  <c r="I633" i="53"/>
  <c r="A633" i="53" s="1"/>
  <c r="I625" i="53"/>
  <c r="A625" i="53" s="1"/>
  <c r="I617" i="53"/>
  <c r="I609" i="53"/>
  <c r="A609" i="53" s="1"/>
  <c r="I601" i="53"/>
  <c r="I593" i="53"/>
  <c r="A593" i="53" s="1"/>
  <c r="M591" i="53"/>
  <c r="A591" i="53" s="1"/>
  <c r="I719" i="53"/>
  <c r="A719" i="53" s="1"/>
  <c r="I711" i="53"/>
  <c r="A711" i="53" s="1"/>
  <c r="I703" i="53"/>
  <c r="A703" i="53" s="1"/>
  <c r="I695" i="53"/>
  <c r="I687" i="53"/>
  <c r="A687" i="53" s="1"/>
  <c r="I679" i="53"/>
  <c r="A679" i="53" s="1"/>
  <c r="I671" i="53"/>
  <c r="A671" i="53" s="1"/>
  <c r="I663" i="53"/>
  <c r="A663" i="53" s="1"/>
  <c r="I655" i="53"/>
  <c r="A655" i="53" s="1"/>
  <c r="I647" i="53"/>
  <c r="A647" i="53" s="1"/>
  <c r="I639" i="53"/>
  <c r="A639" i="53" s="1"/>
  <c r="I631" i="53"/>
  <c r="A631" i="53" s="1"/>
  <c r="I623" i="53"/>
  <c r="A623" i="53" s="1"/>
  <c r="I599" i="53"/>
  <c r="A599" i="53" s="1"/>
  <c r="A402" i="53"/>
  <c r="Q221" i="53"/>
  <c r="A221" i="53" s="1"/>
  <c r="Q359" i="53"/>
  <c r="A359" i="53" s="1"/>
  <c r="Q351" i="53"/>
  <c r="A351" i="53" s="1"/>
  <c r="Q241" i="53"/>
  <c r="A241" i="53" s="1"/>
  <c r="Q310" i="53"/>
  <c r="A310" i="53" s="1"/>
  <c r="Q360" i="53"/>
  <c r="A360" i="53" s="1"/>
  <c r="A538" i="53"/>
  <c r="Q477" i="53"/>
  <c r="A477" i="53" s="1"/>
  <c r="Q429" i="53"/>
  <c r="A429" i="53" s="1"/>
  <c r="Q553" i="53"/>
  <c r="Q437" i="53"/>
  <c r="A437" i="53" s="1"/>
  <c r="Q551" i="53"/>
  <c r="A551" i="53" s="1"/>
  <c r="Q269" i="53"/>
  <c r="A269" i="53" s="1"/>
  <c r="Q232" i="53"/>
  <c r="Q184" i="53"/>
  <c r="Q558" i="53"/>
  <c r="Q305" i="53"/>
  <c r="A215" i="53"/>
  <c r="Q546" i="53"/>
  <c r="A546" i="53" s="1"/>
  <c r="Q470" i="53"/>
  <c r="Q136" i="53"/>
  <c r="A136" i="53" s="1"/>
  <c r="A571" i="53"/>
  <c r="Q517" i="53"/>
  <c r="A517" i="53" s="1"/>
  <c r="Q444" i="53"/>
  <c r="A444" i="53" s="1"/>
  <c r="Q157" i="53"/>
  <c r="A157" i="53" s="1"/>
  <c r="A127" i="53"/>
  <c r="A514" i="53"/>
  <c r="Q261" i="53"/>
  <c r="A261" i="53" s="1"/>
  <c r="A159" i="53"/>
  <c r="A511" i="53"/>
  <c r="A567" i="53"/>
  <c r="A328" i="53"/>
  <c r="Q581" i="53"/>
  <c r="A581" i="53" s="1"/>
  <c r="Q502" i="53"/>
  <c r="Q498" i="53"/>
  <c r="A498" i="53" s="1"/>
  <c r="Q245" i="53"/>
  <c r="A245" i="53" s="1"/>
  <c r="Q181" i="53"/>
  <c r="A181" i="53" s="1"/>
  <c r="Q543" i="53"/>
  <c r="A543" i="53" s="1"/>
  <c r="Q533" i="53"/>
  <c r="A533" i="53" s="1"/>
  <c r="A508" i="53"/>
  <c r="A423" i="53"/>
  <c r="A575" i="53"/>
  <c r="Q534" i="53"/>
  <c r="Q529" i="53"/>
  <c r="A529" i="53" s="1"/>
  <c r="Q518" i="53"/>
  <c r="Q478" i="53"/>
  <c r="Q430" i="53"/>
  <c r="Q422" i="53"/>
  <c r="Q414" i="53"/>
  <c r="Q368" i="53"/>
  <c r="A368" i="53" s="1"/>
  <c r="Q354" i="53"/>
  <c r="A354" i="53" s="1"/>
  <c r="A344" i="53"/>
  <c r="Q317" i="53"/>
  <c r="A317" i="53" s="1"/>
  <c r="Q294" i="53"/>
  <c r="A294" i="53" s="1"/>
  <c r="A175" i="53"/>
  <c r="Q149" i="53"/>
  <c r="A149" i="53" s="1"/>
  <c r="Q574" i="53"/>
  <c r="Q570" i="53"/>
  <c r="A570" i="53" s="1"/>
  <c r="A554" i="53"/>
  <c r="Q541" i="53"/>
  <c r="A541" i="53" s="1"/>
  <c r="A495" i="53"/>
  <c r="A426" i="53"/>
  <c r="A395" i="53"/>
  <c r="Q345" i="53"/>
  <c r="Q260" i="53"/>
  <c r="A246" i="53"/>
  <c r="Q176" i="53"/>
  <c r="Q152" i="53"/>
  <c r="Q133" i="53"/>
  <c r="A133" i="53" s="1"/>
  <c r="Q128" i="53"/>
  <c r="A128" i="53" s="1"/>
  <c r="A146" i="53"/>
  <c r="A585" i="53"/>
  <c r="Q566" i="53"/>
  <c r="Q537" i="53"/>
  <c r="I457" i="53"/>
  <c r="A457" i="53" s="1"/>
  <c r="Q362" i="53"/>
  <c r="A362" i="53" s="1"/>
  <c r="Q330" i="53"/>
  <c r="A330" i="53" s="1"/>
  <c r="Q318" i="53"/>
  <c r="A318" i="53" s="1"/>
  <c r="Q224" i="53"/>
  <c r="A224" i="53" s="1"/>
  <c r="Q217" i="53"/>
  <c r="A217" i="53" s="1"/>
  <c r="Q205" i="53"/>
  <c r="A205" i="53" s="1"/>
  <c r="Q140" i="53"/>
  <c r="A507" i="53"/>
  <c r="A364" i="53"/>
  <c r="Q582" i="53"/>
  <c r="Q564" i="53"/>
  <c r="A564" i="53" s="1"/>
  <c r="Q562" i="53"/>
  <c r="A562" i="53" s="1"/>
  <c r="Q503" i="53"/>
  <c r="A503" i="53" s="1"/>
  <c r="Q494" i="53"/>
  <c r="Q492" i="53"/>
  <c r="A460" i="53"/>
  <c r="Q438" i="53"/>
  <c r="A433" i="53"/>
  <c r="A343" i="53"/>
  <c r="Q334" i="53"/>
  <c r="A334" i="53" s="1"/>
  <c r="I288" i="53"/>
  <c r="A288" i="53" s="1"/>
  <c r="Q208" i="53"/>
  <c r="A208" i="53" s="1"/>
  <c r="A427" i="53"/>
  <c r="Q580" i="53"/>
  <c r="A580" i="53" s="1"/>
  <c r="Q565" i="53"/>
  <c r="A565" i="53" s="1"/>
  <c r="Q446" i="53"/>
  <c r="A358" i="53"/>
  <c r="A166" i="53"/>
  <c r="A126" i="53"/>
  <c r="A563" i="53"/>
  <c r="A559" i="53"/>
  <c r="A583" i="53"/>
  <c r="A539" i="53"/>
  <c r="A579" i="53"/>
  <c r="Q578" i="53"/>
  <c r="A578" i="53" s="1"/>
  <c r="Q572" i="53"/>
  <c r="Q556" i="53"/>
  <c r="I537" i="53"/>
  <c r="A527" i="53"/>
  <c r="A524" i="53"/>
  <c r="I491" i="53"/>
  <c r="A491" i="53" s="1"/>
  <c r="I230" i="53"/>
  <c r="A230" i="53" s="1"/>
  <c r="A555" i="53"/>
  <c r="A523" i="53"/>
  <c r="A407" i="53"/>
  <c r="I340" i="53"/>
  <c r="A340" i="53" s="1"/>
  <c r="Q557" i="53"/>
  <c r="A557" i="53" s="1"/>
  <c r="Q550" i="53"/>
  <c r="Q545" i="53"/>
  <c r="A545" i="53" s="1"/>
  <c r="Q526" i="53"/>
  <c r="I465" i="53"/>
  <c r="A465" i="53" s="1"/>
  <c r="I553" i="53"/>
  <c r="Q542" i="53"/>
  <c r="I531" i="53"/>
  <c r="A531" i="53" s="1"/>
  <c r="I519" i="53"/>
  <c r="A519" i="53" s="1"/>
  <c r="A515" i="53"/>
  <c r="A463" i="53"/>
  <c r="I373" i="53"/>
  <c r="A373" i="53" s="1"/>
  <c r="A357" i="53"/>
  <c r="A304" i="53"/>
  <c r="I278" i="53"/>
  <c r="A207" i="53"/>
  <c r="A187" i="53"/>
  <c r="A530" i="53"/>
  <c r="M434" i="53"/>
  <c r="A434" i="53" s="1"/>
  <c r="A588" i="53"/>
  <c r="A587" i="53"/>
  <c r="Q577" i="53"/>
  <c r="Q540" i="53"/>
  <c r="A516" i="53"/>
  <c r="A441" i="53"/>
  <c r="A392" i="53"/>
  <c r="A222" i="53"/>
  <c r="I250" i="53"/>
  <c r="A250" i="53" s="1"/>
  <c r="A490" i="53"/>
  <c r="Q471" i="53"/>
  <c r="Q468" i="53"/>
  <c r="Q462" i="53"/>
  <c r="Q455" i="53"/>
  <c r="A455" i="53" s="1"/>
  <c r="Q397" i="53"/>
  <c r="A397" i="53" s="1"/>
  <c r="Q289" i="53"/>
  <c r="Q286" i="53"/>
  <c r="A286" i="53" s="1"/>
  <c r="Q283" i="53"/>
  <c r="A283" i="53" s="1"/>
  <c r="Q242" i="53"/>
  <c r="A242" i="53" s="1"/>
  <c r="A223" i="53"/>
  <c r="Q218" i="53"/>
  <c r="A218" i="53" s="1"/>
  <c r="A214" i="53"/>
  <c r="Q212" i="53"/>
  <c r="A212" i="53" s="1"/>
  <c r="Q209" i="53"/>
  <c r="A209" i="53" s="1"/>
  <c r="Q189" i="53"/>
  <c r="A189" i="53" s="1"/>
  <c r="A178" i="53"/>
  <c r="Q169" i="53"/>
  <c r="A169" i="53" s="1"/>
  <c r="Q164" i="53"/>
  <c r="Q144" i="53"/>
  <c r="A144" i="53" s="1"/>
  <c r="Q141" i="53"/>
  <c r="A141" i="53" s="1"/>
  <c r="Q130" i="53"/>
  <c r="A130" i="53" s="1"/>
  <c r="Q501" i="53"/>
  <c r="A501" i="53" s="1"/>
  <c r="Q489" i="53"/>
  <c r="A489" i="53" s="1"/>
  <c r="Q486" i="53"/>
  <c r="A471" i="53"/>
  <c r="Q469" i="53"/>
  <c r="A469" i="53" s="1"/>
  <c r="Q450" i="53"/>
  <c r="A450" i="53" s="1"/>
  <c r="Q381" i="53"/>
  <c r="A381" i="53" s="1"/>
  <c r="Q369" i="53"/>
  <c r="Q338" i="53"/>
  <c r="A338" i="53" s="1"/>
  <c r="Q309" i="53"/>
  <c r="A292" i="53"/>
  <c r="Q252" i="53"/>
  <c r="A252" i="53" s="1"/>
  <c r="Q237" i="53"/>
  <c r="I231" i="53"/>
  <c r="A231" i="53" s="1"/>
  <c r="Q213" i="53"/>
  <c r="A213" i="53" s="1"/>
  <c r="A194" i="53"/>
  <c r="Q192" i="53"/>
  <c r="Q177" i="53"/>
  <c r="A177" i="53" s="1"/>
  <c r="Q172" i="53"/>
  <c r="A154" i="53"/>
  <c r="A138" i="53"/>
  <c r="Q510" i="53"/>
  <c r="Q493" i="53"/>
  <c r="A493" i="53" s="1"/>
  <c r="A458" i="53"/>
  <c r="A447" i="53"/>
  <c r="Q445" i="53"/>
  <c r="A445" i="53" s="1"/>
  <c r="Q398" i="53"/>
  <c r="Q378" i="53"/>
  <c r="A378" i="53" s="1"/>
  <c r="Q352" i="53"/>
  <c r="A352" i="53" s="1"/>
  <c r="A348" i="53"/>
  <c r="Q346" i="53"/>
  <c r="A346" i="53" s="1"/>
  <c r="Q301" i="53"/>
  <c r="A301" i="53" s="1"/>
  <c r="Q293" i="53"/>
  <c r="A293" i="53" s="1"/>
  <c r="Q270" i="53"/>
  <c r="A270" i="53" s="1"/>
  <c r="A251" i="53"/>
  <c r="Q204" i="53"/>
  <c r="A179" i="53"/>
  <c r="A174" i="53"/>
  <c r="Q165" i="53"/>
  <c r="A165" i="53" s="1"/>
  <c r="Q160" i="53"/>
  <c r="A147" i="53"/>
  <c r="Q145" i="53"/>
  <c r="A435" i="53"/>
  <c r="Q413" i="53"/>
  <c r="A390" i="53"/>
  <c r="Q322" i="53"/>
  <c r="A322" i="53" s="1"/>
  <c r="A315" i="53"/>
  <c r="I280" i="53"/>
  <c r="A280" i="53" s="1"/>
  <c r="A279" i="53"/>
  <c r="Q277" i="53"/>
  <c r="A277" i="53" s="1"/>
  <c r="Q253" i="53"/>
  <c r="A253" i="53" s="1"/>
  <c r="A234" i="53"/>
  <c r="Q229" i="53"/>
  <c r="A229" i="53" s="1"/>
  <c r="Q196" i="53"/>
  <c r="A196" i="53" s="1"/>
  <c r="Q193" i="53"/>
  <c r="A193" i="53" s="1"/>
  <c r="Q185" i="53"/>
  <c r="A185" i="53" s="1"/>
  <c r="Q180" i="53"/>
  <c r="A162" i="53"/>
  <c r="Q153" i="53"/>
  <c r="A153" i="53" s="1"/>
  <c r="Q148" i="53"/>
  <c r="Q137" i="53"/>
  <c r="Q129" i="53"/>
  <c r="A506" i="53"/>
  <c r="Q487" i="53"/>
  <c r="A487" i="53" s="1"/>
  <c r="Q461" i="53"/>
  <c r="A461" i="53" s="1"/>
  <c r="A459" i="53"/>
  <c r="I439" i="53"/>
  <c r="A439" i="53" s="1"/>
  <c r="Q406" i="53"/>
  <c r="A391" i="53"/>
  <c r="Q370" i="53"/>
  <c r="A370" i="53" s="1"/>
  <c r="Q367" i="53"/>
  <c r="A367" i="53" s="1"/>
  <c r="A341" i="53"/>
  <c r="Q302" i="53"/>
  <c r="A302" i="53" s="1"/>
  <c r="Q299" i="53"/>
  <c r="A299" i="53" s="1"/>
  <c r="A258" i="53"/>
  <c r="A243" i="53"/>
  <c r="A182" i="53"/>
  <c r="Q173" i="53"/>
  <c r="A173" i="53" s="1"/>
  <c r="Q168" i="53"/>
  <c r="A150" i="53"/>
  <c r="A131" i="53"/>
  <c r="Q454" i="53"/>
  <c r="A332" i="53"/>
  <c r="Q326" i="53"/>
  <c r="A326" i="53" s="1"/>
  <c r="Q323" i="53"/>
  <c r="A323" i="53" s="1"/>
  <c r="Q285" i="53"/>
  <c r="A285" i="53" s="1"/>
  <c r="Q282" i="53"/>
  <c r="A282" i="53" s="1"/>
  <c r="Q278" i="53"/>
  <c r="Q244" i="53"/>
  <c r="A244" i="53" s="1"/>
  <c r="Q233" i="53"/>
  <c r="A233" i="53" s="1"/>
  <c r="A210" i="53"/>
  <c r="Q197" i="53"/>
  <c r="A197" i="53" s="1"/>
  <c r="A190" i="53"/>
  <c r="Q188" i="53"/>
  <c r="A170" i="53"/>
  <c r="Q161" i="53"/>
  <c r="A161" i="53" s="1"/>
  <c r="Q156" i="53"/>
  <c r="Q132" i="53"/>
  <c r="Q485" i="53"/>
  <c r="A485" i="53" s="1"/>
  <c r="A467" i="53"/>
  <c r="I413" i="53"/>
  <c r="A382" i="53"/>
  <c r="Q353" i="53"/>
  <c r="A342" i="53"/>
  <c r="Q337" i="53"/>
  <c r="Q262" i="53"/>
  <c r="A262" i="53" s="1"/>
  <c r="A158" i="53"/>
  <c r="A589" i="53"/>
  <c r="A547" i="53"/>
  <c r="A479" i="53"/>
  <c r="Q474" i="53"/>
  <c r="A474" i="53" s="1"/>
  <c r="A451" i="53"/>
  <c r="A415" i="53"/>
  <c r="Q401" i="53"/>
  <c r="A401" i="53" s="1"/>
  <c r="A380" i="53"/>
  <c r="I496" i="53"/>
  <c r="A496" i="53" s="1"/>
  <c r="A586" i="53"/>
  <c r="A544" i="53"/>
  <c r="I502" i="53"/>
  <c r="A499" i="53"/>
  <c r="A448" i="53"/>
  <c r="I442" i="53"/>
  <c r="A442" i="53" s="1"/>
  <c r="I132" i="53"/>
  <c r="I560" i="53"/>
  <c r="A560" i="53" s="1"/>
  <c r="A399" i="53"/>
  <c r="A522" i="53"/>
  <c r="A483" i="53"/>
  <c r="Q481" i="53"/>
  <c r="A481" i="53" s="1"/>
  <c r="A449" i="53"/>
  <c r="A431" i="53"/>
  <c r="A419" i="53"/>
  <c r="A403" i="53"/>
  <c r="I574" i="53"/>
  <c r="A443" i="53"/>
  <c r="I385" i="53"/>
  <c r="A385" i="53" s="1"/>
  <c r="A584" i="53"/>
  <c r="A568" i="53"/>
  <c r="A535" i="53"/>
  <c r="A475" i="53"/>
  <c r="I466" i="53"/>
  <c r="A466" i="53" s="1"/>
  <c r="A417" i="53"/>
  <c r="A411" i="53"/>
  <c r="A375" i="53"/>
  <c r="I478" i="53"/>
  <c r="I414" i="53"/>
  <c r="I232" i="53"/>
  <c r="I577" i="53"/>
  <c r="A576" i="53"/>
  <c r="Q573" i="53"/>
  <c r="A573" i="53" s="1"/>
  <c r="I550" i="53"/>
  <c r="Q505" i="53"/>
  <c r="I473" i="53"/>
  <c r="A473" i="53" s="1"/>
  <c r="A472" i="53"/>
  <c r="I454" i="53"/>
  <c r="I422" i="53"/>
  <c r="I406" i="53"/>
  <c r="M327" i="53"/>
  <c r="A327" i="53" s="1"/>
  <c r="Q228" i="53"/>
  <c r="A228" i="53" s="1"/>
  <c r="M198" i="53"/>
  <c r="A198" i="53" s="1"/>
  <c r="I534" i="53"/>
  <c r="I486" i="53"/>
  <c r="A480" i="53"/>
  <c r="I430" i="53"/>
  <c r="A416" i="53"/>
  <c r="I398" i="53"/>
  <c r="A355" i="53"/>
  <c r="A349" i="53"/>
  <c r="I303" i="53"/>
  <c r="A303" i="53" s="1"/>
  <c r="I289" i="53"/>
  <c r="Q549" i="53"/>
  <c r="A549" i="53" s="1"/>
  <c r="I526" i="53"/>
  <c r="Q521" i="53"/>
  <c r="A521" i="53" s="1"/>
  <c r="Q513" i="53"/>
  <c r="A513" i="53" s="1"/>
  <c r="I510" i="53"/>
  <c r="I505" i="53"/>
  <c r="A504" i="53"/>
  <c r="A476" i="53"/>
  <c r="Q453" i="53"/>
  <c r="A453" i="53" s="1"/>
  <c r="I425" i="53"/>
  <c r="A425" i="53" s="1"/>
  <c r="A424" i="53"/>
  <c r="Q421" i="53"/>
  <c r="A421" i="53" s="1"/>
  <c r="I409" i="53"/>
  <c r="A409" i="53" s="1"/>
  <c r="A408" i="53"/>
  <c r="Q405" i="53"/>
  <c r="A405" i="53" s="1"/>
  <c r="I388" i="53"/>
  <c r="A388" i="53" s="1"/>
  <c r="A387" i="53"/>
  <c r="I309" i="53"/>
  <c r="I204" i="53"/>
  <c r="A552" i="53"/>
  <c r="A536" i="53"/>
  <c r="I518" i="53"/>
  <c r="I462" i="53"/>
  <c r="A456" i="53"/>
  <c r="I438" i="53"/>
  <c r="A432" i="53"/>
  <c r="A412" i="53"/>
  <c r="A400" i="53"/>
  <c r="A384" i="53"/>
  <c r="I383" i="53"/>
  <c r="A383" i="53" s="1"/>
  <c r="A356" i="53"/>
  <c r="I350" i="53"/>
  <c r="A350" i="53" s="1"/>
  <c r="Q569" i="53"/>
  <c r="A569" i="53" s="1"/>
  <c r="Q561" i="53"/>
  <c r="A561" i="53" s="1"/>
  <c r="I558" i="53"/>
  <c r="I542" i="53"/>
  <c r="A528" i="53"/>
  <c r="Q525" i="53"/>
  <c r="A525" i="53" s="1"/>
  <c r="A512" i="53"/>
  <c r="Q509" i="53"/>
  <c r="A509" i="53" s="1"/>
  <c r="Q497" i="53"/>
  <c r="A497" i="53" s="1"/>
  <c r="I494" i="53"/>
  <c r="A488" i="53"/>
  <c r="A482" i="53"/>
  <c r="A428" i="53"/>
  <c r="A420" i="53"/>
  <c r="A418" i="53"/>
  <c r="A410" i="53"/>
  <c r="A404" i="53"/>
  <c r="A389" i="53"/>
  <c r="I347" i="53"/>
  <c r="A347" i="53" s="1"/>
  <c r="I582" i="53"/>
  <c r="I566" i="53"/>
  <c r="A532" i="53"/>
  <c r="A520" i="53"/>
  <c r="I470" i="53"/>
  <c r="A464" i="53"/>
  <c r="I446" i="53"/>
  <c r="A440" i="53"/>
  <c r="A396" i="53"/>
  <c r="I263" i="53"/>
  <c r="A263" i="53" s="1"/>
  <c r="Q394" i="53"/>
  <c r="A394" i="53" s="1"/>
  <c r="A379" i="53"/>
  <c r="I372" i="53"/>
  <c r="A372" i="53" s="1"/>
  <c r="I365" i="53"/>
  <c r="A365" i="53" s="1"/>
  <c r="A363" i="53"/>
  <c r="Q361" i="53"/>
  <c r="A296" i="53"/>
  <c r="Q290" i="53"/>
  <c r="A290" i="53" s="1"/>
  <c r="I281" i="53"/>
  <c r="A281" i="53" s="1"/>
  <c r="A264" i="53"/>
  <c r="Q256" i="53"/>
  <c r="A256" i="53" s="1"/>
  <c r="A255" i="53"/>
  <c r="I238" i="53"/>
  <c r="A238" i="53" s="1"/>
  <c r="Q236" i="53"/>
  <c r="A236" i="53" s="1"/>
  <c r="A371" i="53"/>
  <c r="A276" i="53"/>
  <c r="A268" i="53"/>
  <c r="A211" i="53"/>
  <c r="I572" i="53"/>
  <c r="I556" i="53"/>
  <c r="I548" i="53"/>
  <c r="A548" i="53" s="1"/>
  <c r="I540" i="53"/>
  <c r="I500" i="53"/>
  <c r="A500" i="53" s="1"/>
  <c r="I492" i="53"/>
  <c r="I484" i="53"/>
  <c r="A484" i="53" s="1"/>
  <c r="I468" i="53"/>
  <c r="I452" i="53"/>
  <c r="A452" i="53" s="1"/>
  <c r="I436" i="53"/>
  <c r="A436" i="53" s="1"/>
  <c r="Q377" i="53"/>
  <c r="A366" i="53"/>
  <c r="A329" i="53"/>
  <c r="A308" i="53"/>
  <c r="A272" i="53"/>
  <c r="A239" i="53"/>
  <c r="Q386" i="53"/>
  <c r="A386" i="53" s="1"/>
  <c r="A376" i="53"/>
  <c r="A374" i="53"/>
  <c r="A331" i="53"/>
  <c r="Q321" i="53"/>
  <c r="A321" i="53" s="1"/>
  <c r="A320" i="53"/>
  <c r="A316" i="53"/>
  <c r="I305" i="53"/>
  <c r="Q266" i="53"/>
  <c r="A266" i="53" s="1"/>
  <c r="A183" i="53"/>
  <c r="A393" i="53"/>
  <c r="Q333" i="53"/>
  <c r="A333" i="53" s="1"/>
  <c r="A312" i="53"/>
  <c r="Q306" i="53"/>
  <c r="A306" i="53" s="1"/>
  <c r="A287" i="53"/>
  <c r="Q247" i="53"/>
  <c r="A247" i="53" s="1"/>
  <c r="Q201" i="53"/>
  <c r="A201" i="53" s="1"/>
  <c r="I377" i="53"/>
  <c r="A339" i="53"/>
  <c r="M275" i="53"/>
  <c r="A275" i="53" s="1"/>
  <c r="A226" i="53"/>
  <c r="I369" i="53"/>
  <c r="I361" i="53"/>
  <c r="I353" i="53"/>
  <c r="I345" i="53"/>
  <c r="I337" i="53"/>
  <c r="I336" i="53"/>
  <c r="A336" i="53" s="1"/>
  <c r="Q325" i="53"/>
  <c r="A325" i="53" s="1"/>
  <c r="Q314" i="53"/>
  <c r="A314" i="53" s="1"/>
  <c r="A300" i="53"/>
  <c r="Q257" i="53"/>
  <c r="A257" i="53" s="1"/>
  <c r="A195" i="53"/>
  <c r="I188" i="53"/>
  <c r="A319" i="53"/>
  <c r="A284" i="53"/>
  <c r="Q274" i="53"/>
  <c r="A274" i="53" s="1"/>
  <c r="I265" i="53"/>
  <c r="A265" i="53" s="1"/>
  <c r="I260" i="53"/>
  <c r="A216" i="53"/>
  <c r="A202" i="53"/>
  <c r="A199" i="53"/>
  <c r="A335" i="53"/>
  <c r="A324" i="53"/>
  <c r="A313" i="53"/>
  <c r="A311" i="53"/>
  <c r="Q298" i="53"/>
  <c r="A298" i="53" s="1"/>
  <c r="A295" i="53"/>
  <c r="A271" i="53"/>
  <c r="A267" i="53"/>
  <c r="I248" i="53"/>
  <c r="A248" i="53" s="1"/>
  <c r="I220" i="53"/>
  <c r="A203" i="53"/>
  <c r="Q200" i="53"/>
  <c r="A200" i="53" s="1"/>
  <c r="I192" i="53"/>
  <c r="A307" i="53"/>
  <c r="I297" i="53"/>
  <c r="A297" i="53" s="1"/>
  <c r="A291" i="53"/>
  <c r="I273" i="53"/>
  <c r="A273" i="53" s="1"/>
  <c r="I237" i="53"/>
  <c r="I225" i="53"/>
  <c r="I206" i="53"/>
  <c r="A206" i="53" s="1"/>
  <c r="A151" i="53"/>
  <c r="A167" i="53"/>
  <c r="A235" i="53"/>
  <c r="A227" i="53"/>
  <c r="Q220" i="53"/>
  <c r="I180" i="53"/>
  <c r="I172" i="53"/>
  <c r="I164" i="53"/>
  <c r="I156" i="53"/>
  <c r="I148" i="53"/>
  <c r="A142" i="53"/>
  <c r="A139" i="53"/>
  <c r="A254" i="53"/>
  <c r="Q249" i="53"/>
  <c r="A249" i="53" s="1"/>
  <c r="A219" i="53"/>
  <c r="A186" i="53"/>
  <c r="A143" i="53"/>
  <c r="I140" i="53"/>
  <c r="A134" i="53"/>
  <c r="A259" i="53"/>
  <c r="A240" i="53"/>
  <c r="Q225" i="53"/>
  <c r="A191" i="53"/>
  <c r="A171" i="53"/>
  <c r="A163" i="53"/>
  <c r="A155" i="53"/>
  <c r="A135" i="53"/>
  <c r="I145" i="53"/>
  <c r="I137" i="53"/>
  <c r="I129" i="53"/>
  <c r="I184" i="53"/>
  <c r="I176" i="53"/>
  <c r="I168" i="53"/>
  <c r="I160" i="53"/>
  <c r="I152" i="53"/>
  <c r="H31" i="53"/>
  <c r="I31" i="53" s="1"/>
  <c r="L31" i="53"/>
  <c r="M31" i="53" s="1"/>
  <c r="O31" i="53"/>
  <c r="P31" i="53"/>
  <c r="H32" i="53"/>
  <c r="I32" i="53" s="1"/>
  <c r="L32" i="53"/>
  <c r="M32" i="53" s="1"/>
  <c r="O32" i="53"/>
  <c r="P32" i="53"/>
  <c r="H33" i="53"/>
  <c r="I33" i="53" s="1"/>
  <c r="L33" i="53"/>
  <c r="M33" i="53" s="1"/>
  <c r="O33" i="53"/>
  <c r="P33" i="53"/>
  <c r="H34" i="53"/>
  <c r="I34" i="53" s="1"/>
  <c r="L34" i="53"/>
  <c r="M34" i="53" s="1"/>
  <c r="O34" i="53"/>
  <c r="P34" i="53"/>
  <c r="H35" i="53"/>
  <c r="I35" i="53" s="1"/>
  <c r="L35" i="53"/>
  <c r="M35" i="53" s="1"/>
  <c r="O35" i="53"/>
  <c r="P35" i="53"/>
  <c r="H36" i="53"/>
  <c r="I36" i="53" s="1"/>
  <c r="L36" i="53"/>
  <c r="M36" i="53" s="1"/>
  <c r="O36" i="53"/>
  <c r="P36" i="53"/>
  <c r="H37" i="53"/>
  <c r="I37" i="53" s="1"/>
  <c r="L37" i="53"/>
  <c r="M37" i="53" s="1"/>
  <c r="O37" i="53"/>
  <c r="P37" i="53"/>
  <c r="H38" i="53"/>
  <c r="I38" i="53" s="1"/>
  <c r="L38" i="53"/>
  <c r="M38" i="53" s="1"/>
  <c r="O38" i="53"/>
  <c r="P38" i="53"/>
  <c r="H39" i="53"/>
  <c r="I39" i="53" s="1"/>
  <c r="L39" i="53"/>
  <c r="M39" i="53" s="1"/>
  <c r="O39" i="53"/>
  <c r="P39" i="53"/>
  <c r="H40" i="53"/>
  <c r="I40" i="53" s="1"/>
  <c r="L40" i="53"/>
  <c r="M40" i="53" s="1"/>
  <c r="O40" i="53"/>
  <c r="P40" i="53"/>
  <c r="H41" i="53"/>
  <c r="I41" i="53" s="1"/>
  <c r="L41" i="53"/>
  <c r="M41" i="53" s="1"/>
  <c r="O41" i="53"/>
  <c r="P41" i="53"/>
  <c r="H42" i="53"/>
  <c r="I42" i="53" s="1"/>
  <c r="L42" i="53"/>
  <c r="M42" i="53" s="1"/>
  <c r="O42" i="53"/>
  <c r="P42" i="53"/>
  <c r="H43" i="53"/>
  <c r="I43" i="53" s="1"/>
  <c r="L43" i="53"/>
  <c r="M43" i="53" s="1"/>
  <c r="O43" i="53"/>
  <c r="P43" i="53"/>
  <c r="H44" i="53"/>
  <c r="I44" i="53" s="1"/>
  <c r="L44" i="53"/>
  <c r="M44" i="53" s="1"/>
  <c r="O44" i="53"/>
  <c r="P44" i="53"/>
  <c r="H45" i="53"/>
  <c r="I45" i="53" s="1"/>
  <c r="L45" i="53"/>
  <c r="M45" i="53" s="1"/>
  <c r="O45" i="53"/>
  <c r="P45" i="53"/>
  <c r="H46" i="53"/>
  <c r="I46" i="53" s="1"/>
  <c r="L46" i="53"/>
  <c r="M46" i="53" s="1"/>
  <c r="O46" i="53"/>
  <c r="P46" i="53"/>
  <c r="H47" i="53"/>
  <c r="I47" i="53" s="1"/>
  <c r="L47" i="53"/>
  <c r="M47" i="53" s="1"/>
  <c r="O47" i="53"/>
  <c r="P47" i="53"/>
  <c r="H48" i="53"/>
  <c r="I48" i="53" s="1"/>
  <c r="L48" i="53"/>
  <c r="M48" i="53" s="1"/>
  <c r="O48" i="53"/>
  <c r="P48" i="53"/>
  <c r="H49" i="53"/>
  <c r="I49" i="53" s="1"/>
  <c r="L49" i="53"/>
  <c r="M49" i="53" s="1"/>
  <c r="O49" i="53"/>
  <c r="P49" i="53"/>
  <c r="H50" i="53"/>
  <c r="I50" i="53" s="1"/>
  <c r="L50" i="53"/>
  <c r="M50" i="53" s="1"/>
  <c r="O50" i="53"/>
  <c r="P50" i="53"/>
  <c r="H51" i="53"/>
  <c r="I51" i="53" s="1"/>
  <c r="L51" i="53"/>
  <c r="M51" i="53" s="1"/>
  <c r="O51" i="53"/>
  <c r="P51" i="53"/>
  <c r="H52" i="53"/>
  <c r="I52" i="53" s="1"/>
  <c r="L52" i="53"/>
  <c r="M52" i="53" s="1"/>
  <c r="O52" i="53"/>
  <c r="P52" i="53"/>
  <c r="H53" i="53"/>
  <c r="I53" i="53" s="1"/>
  <c r="L53" i="53"/>
  <c r="M53" i="53" s="1"/>
  <c r="O53" i="53"/>
  <c r="P53" i="53"/>
  <c r="H54" i="53"/>
  <c r="I54" i="53" s="1"/>
  <c r="L54" i="53"/>
  <c r="M54" i="53" s="1"/>
  <c r="O54" i="53"/>
  <c r="P54" i="53"/>
  <c r="H55" i="53"/>
  <c r="I55" i="53" s="1"/>
  <c r="L55" i="53"/>
  <c r="M55" i="53" s="1"/>
  <c r="O55" i="53"/>
  <c r="P55" i="53"/>
  <c r="H56" i="53"/>
  <c r="I56" i="53" s="1"/>
  <c r="L56" i="53"/>
  <c r="M56" i="53" s="1"/>
  <c r="O56" i="53"/>
  <c r="P56" i="53"/>
  <c r="H57" i="53"/>
  <c r="I57" i="53" s="1"/>
  <c r="L57" i="53"/>
  <c r="M57" i="53" s="1"/>
  <c r="O57" i="53"/>
  <c r="P57" i="53"/>
  <c r="H58" i="53"/>
  <c r="I58" i="53" s="1"/>
  <c r="L58" i="53"/>
  <c r="M58" i="53" s="1"/>
  <c r="O58" i="53"/>
  <c r="P58" i="53"/>
  <c r="H59" i="53"/>
  <c r="I59" i="53" s="1"/>
  <c r="L59" i="53"/>
  <c r="M59" i="53" s="1"/>
  <c r="O59" i="53"/>
  <c r="P59" i="53"/>
  <c r="H60" i="53"/>
  <c r="I60" i="53" s="1"/>
  <c r="L60" i="53"/>
  <c r="M60" i="53" s="1"/>
  <c r="O60" i="53"/>
  <c r="P60" i="53"/>
  <c r="H61" i="53"/>
  <c r="I61" i="53" s="1"/>
  <c r="L61" i="53"/>
  <c r="M61" i="53" s="1"/>
  <c r="O61" i="53"/>
  <c r="P61" i="53"/>
  <c r="H62" i="53"/>
  <c r="I62" i="53" s="1"/>
  <c r="L62" i="53"/>
  <c r="M62" i="53" s="1"/>
  <c r="O62" i="53"/>
  <c r="P62" i="53"/>
  <c r="H63" i="53"/>
  <c r="I63" i="53" s="1"/>
  <c r="L63" i="53"/>
  <c r="M63" i="53" s="1"/>
  <c r="O63" i="53"/>
  <c r="P63" i="53"/>
  <c r="H64" i="53"/>
  <c r="I64" i="53" s="1"/>
  <c r="L64" i="53"/>
  <c r="M64" i="53" s="1"/>
  <c r="O64" i="53"/>
  <c r="P64" i="53"/>
  <c r="H65" i="53"/>
  <c r="I65" i="53" s="1"/>
  <c r="L65" i="53"/>
  <c r="M65" i="53" s="1"/>
  <c r="O65" i="53"/>
  <c r="P65" i="53"/>
  <c r="H66" i="53"/>
  <c r="I66" i="53" s="1"/>
  <c r="L66" i="53"/>
  <c r="M66" i="53" s="1"/>
  <c r="O66" i="53"/>
  <c r="P66" i="53"/>
  <c r="H67" i="53"/>
  <c r="I67" i="53" s="1"/>
  <c r="L67" i="53"/>
  <c r="M67" i="53" s="1"/>
  <c r="O67" i="53"/>
  <c r="P67" i="53"/>
  <c r="H68" i="53"/>
  <c r="I68" i="53" s="1"/>
  <c r="L68" i="53"/>
  <c r="M68" i="53" s="1"/>
  <c r="O68" i="53"/>
  <c r="P68" i="53"/>
  <c r="H69" i="53"/>
  <c r="I69" i="53" s="1"/>
  <c r="L69" i="53"/>
  <c r="M69" i="53" s="1"/>
  <c r="O69" i="53"/>
  <c r="P69" i="53"/>
  <c r="H70" i="53"/>
  <c r="I70" i="53" s="1"/>
  <c r="L70" i="53"/>
  <c r="M70" i="53" s="1"/>
  <c r="O70" i="53"/>
  <c r="P70" i="53"/>
  <c r="H71" i="53"/>
  <c r="I71" i="53" s="1"/>
  <c r="L71" i="53"/>
  <c r="M71" i="53" s="1"/>
  <c r="O71" i="53"/>
  <c r="P71" i="53"/>
  <c r="H72" i="53"/>
  <c r="I72" i="53" s="1"/>
  <c r="L72" i="53"/>
  <c r="M72" i="53" s="1"/>
  <c r="O72" i="53"/>
  <c r="P72" i="53"/>
  <c r="H73" i="53"/>
  <c r="I73" i="53" s="1"/>
  <c r="L73" i="53"/>
  <c r="M73" i="53" s="1"/>
  <c r="O73" i="53"/>
  <c r="P73" i="53"/>
  <c r="H74" i="53"/>
  <c r="I74" i="53" s="1"/>
  <c r="L74" i="53"/>
  <c r="M74" i="53" s="1"/>
  <c r="O74" i="53"/>
  <c r="P74" i="53"/>
  <c r="H75" i="53"/>
  <c r="I75" i="53" s="1"/>
  <c r="L75" i="53"/>
  <c r="M75" i="53" s="1"/>
  <c r="O75" i="53"/>
  <c r="P75" i="53"/>
  <c r="H76" i="53"/>
  <c r="I76" i="53" s="1"/>
  <c r="L76" i="53"/>
  <c r="M76" i="53" s="1"/>
  <c r="O76" i="53"/>
  <c r="P76" i="53"/>
  <c r="H77" i="53"/>
  <c r="I77" i="53" s="1"/>
  <c r="L77" i="53"/>
  <c r="M77" i="53" s="1"/>
  <c r="O77" i="53"/>
  <c r="P77" i="53"/>
  <c r="H78" i="53"/>
  <c r="I78" i="53" s="1"/>
  <c r="L78" i="53"/>
  <c r="M78" i="53" s="1"/>
  <c r="O78" i="53"/>
  <c r="P78" i="53"/>
  <c r="H79" i="53"/>
  <c r="I79" i="53" s="1"/>
  <c r="L79" i="53"/>
  <c r="M79" i="53" s="1"/>
  <c r="O79" i="53"/>
  <c r="P79" i="53"/>
  <c r="H80" i="53"/>
  <c r="I80" i="53" s="1"/>
  <c r="L80" i="53"/>
  <c r="M80" i="53" s="1"/>
  <c r="O80" i="53"/>
  <c r="P80" i="53"/>
  <c r="H81" i="53"/>
  <c r="I81" i="53" s="1"/>
  <c r="L81" i="53"/>
  <c r="M81" i="53" s="1"/>
  <c r="O81" i="53"/>
  <c r="P81" i="53"/>
  <c r="H82" i="53"/>
  <c r="I82" i="53" s="1"/>
  <c r="L82" i="53"/>
  <c r="M82" i="53" s="1"/>
  <c r="O82" i="53"/>
  <c r="P82" i="53"/>
  <c r="H83" i="53"/>
  <c r="I83" i="53" s="1"/>
  <c r="L83" i="53"/>
  <c r="M83" i="53" s="1"/>
  <c r="O83" i="53"/>
  <c r="P83" i="53"/>
  <c r="H84" i="53"/>
  <c r="I84" i="53" s="1"/>
  <c r="L84" i="53"/>
  <c r="M84" i="53" s="1"/>
  <c r="O84" i="53"/>
  <c r="P84" i="53"/>
  <c r="H85" i="53"/>
  <c r="I85" i="53" s="1"/>
  <c r="L85" i="53"/>
  <c r="M85" i="53" s="1"/>
  <c r="O85" i="53"/>
  <c r="P85" i="53"/>
  <c r="H86" i="53"/>
  <c r="I86" i="53" s="1"/>
  <c r="L86" i="53"/>
  <c r="M86" i="53" s="1"/>
  <c r="O86" i="53"/>
  <c r="P86" i="53"/>
  <c r="H87" i="53"/>
  <c r="I87" i="53" s="1"/>
  <c r="L87" i="53"/>
  <c r="M87" i="53" s="1"/>
  <c r="O87" i="53"/>
  <c r="P87" i="53"/>
  <c r="H88" i="53"/>
  <c r="I88" i="53" s="1"/>
  <c r="L88" i="53"/>
  <c r="M88" i="53" s="1"/>
  <c r="O88" i="53"/>
  <c r="P88" i="53"/>
  <c r="H89" i="53"/>
  <c r="I89" i="53" s="1"/>
  <c r="L89" i="53"/>
  <c r="M89" i="53" s="1"/>
  <c r="O89" i="53"/>
  <c r="P89" i="53"/>
  <c r="H90" i="53"/>
  <c r="I90" i="53" s="1"/>
  <c r="L90" i="53"/>
  <c r="M90" i="53" s="1"/>
  <c r="O90" i="53"/>
  <c r="P90" i="53"/>
  <c r="H91" i="53"/>
  <c r="I91" i="53" s="1"/>
  <c r="L91" i="53"/>
  <c r="M91" i="53" s="1"/>
  <c r="O91" i="53"/>
  <c r="P91" i="53"/>
  <c r="H92" i="53"/>
  <c r="I92" i="53" s="1"/>
  <c r="L92" i="53"/>
  <c r="M92" i="53" s="1"/>
  <c r="O92" i="53"/>
  <c r="P92" i="53"/>
  <c r="H93" i="53"/>
  <c r="I93" i="53" s="1"/>
  <c r="L93" i="53"/>
  <c r="M93" i="53" s="1"/>
  <c r="O93" i="53"/>
  <c r="P93" i="53"/>
  <c r="H94" i="53"/>
  <c r="I94" i="53" s="1"/>
  <c r="L94" i="53"/>
  <c r="M94" i="53" s="1"/>
  <c r="O94" i="53"/>
  <c r="P94" i="53"/>
  <c r="H95" i="53"/>
  <c r="I95" i="53" s="1"/>
  <c r="L95" i="53"/>
  <c r="M95" i="53" s="1"/>
  <c r="O95" i="53"/>
  <c r="P95" i="53"/>
  <c r="H96" i="53"/>
  <c r="I96" i="53" s="1"/>
  <c r="L96" i="53"/>
  <c r="M96" i="53" s="1"/>
  <c r="O96" i="53"/>
  <c r="P96" i="53"/>
  <c r="H97" i="53"/>
  <c r="I97" i="53" s="1"/>
  <c r="L97" i="53"/>
  <c r="M97" i="53" s="1"/>
  <c r="O97" i="53"/>
  <c r="P97" i="53"/>
  <c r="H98" i="53"/>
  <c r="I98" i="53" s="1"/>
  <c r="L98" i="53"/>
  <c r="M98" i="53" s="1"/>
  <c r="O98" i="53"/>
  <c r="P98" i="53"/>
  <c r="H99" i="53"/>
  <c r="I99" i="53" s="1"/>
  <c r="L99" i="53"/>
  <c r="M99" i="53" s="1"/>
  <c r="O99" i="53"/>
  <c r="P99" i="53"/>
  <c r="H100" i="53"/>
  <c r="I100" i="53" s="1"/>
  <c r="L100" i="53"/>
  <c r="M100" i="53" s="1"/>
  <c r="O100" i="53"/>
  <c r="P100" i="53"/>
  <c r="H101" i="53"/>
  <c r="I101" i="53" s="1"/>
  <c r="L101" i="53"/>
  <c r="M101" i="53" s="1"/>
  <c r="O101" i="53"/>
  <c r="P101" i="53"/>
  <c r="H102" i="53"/>
  <c r="I102" i="53" s="1"/>
  <c r="L102" i="53"/>
  <c r="M102" i="53" s="1"/>
  <c r="O102" i="53"/>
  <c r="P102" i="53"/>
  <c r="H103" i="53"/>
  <c r="I103" i="53" s="1"/>
  <c r="L103" i="53"/>
  <c r="M103" i="53" s="1"/>
  <c r="O103" i="53"/>
  <c r="P103" i="53"/>
  <c r="H104" i="53"/>
  <c r="I104" i="53" s="1"/>
  <c r="L104" i="53"/>
  <c r="M104" i="53" s="1"/>
  <c r="O104" i="53"/>
  <c r="P104" i="53"/>
  <c r="H105" i="53"/>
  <c r="I105" i="53" s="1"/>
  <c r="L105" i="53"/>
  <c r="M105" i="53" s="1"/>
  <c r="O105" i="53"/>
  <c r="P105" i="53"/>
  <c r="H106" i="53"/>
  <c r="I106" i="53" s="1"/>
  <c r="L106" i="53"/>
  <c r="M106" i="53" s="1"/>
  <c r="O106" i="53"/>
  <c r="P106" i="53"/>
  <c r="H107" i="53"/>
  <c r="I107" i="53" s="1"/>
  <c r="L107" i="53"/>
  <c r="M107" i="53" s="1"/>
  <c r="O107" i="53"/>
  <c r="P107" i="53"/>
  <c r="H108" i="53"/>
  <c r="I108" i="53" s="1"/>
  <c r="L108" i="53"/>
  <c r="M108" i="53" s="1"/>
  <c r="O108" i="53"/>
  <c r="P108" i="53"/>
  <c r="H109" i="53"/>
  <c r="I109" i="53" s="1"/>
  <c r="L109" i="53"/>
  <c r="M109" i="53" s="1"/>
  <c r="O109" i="53"/>
  <c r="P109" i="53"/>
  <c r="H110" i="53"/>
  <c r="I110" i="53" s="1"/>
  <c r="L110" i="53"/>
  <c r="M110" i="53" s="1"/>
  <c r="O110" i="53"/>
  <c r="P110" i="53"/>
  <c r="H111" i="53"/>
  <c r="I111" i="53" s="1"/>
  <c r="L111" i="53"/>
  <c r="M111" i="53" s="1"/>
  <c r="O111" i="53"/>
  <c r="P111" i="53"/>
  <c r="H112" i="53"/>
  <c r="I112" i="53" s="1"/>
  <c r="L112" i="53"/>
  <c r="M112" i="53" s="1"/>
  <c r="O112" i="53"/>
  <c r="P112" i="53"/>
  <c r="H113" i="53"/>
  <c r="I113" i="53" s="1"/>
  <c r="L113" i="53"/>
  <c r="M113" i="53" s="1"/>
  <c r="O113" i="53"/>
  <c r="P113" i="53"/>
  <c r="H114" i="53"/>
  <c r="I114" i="53" s="1"/>
  <c r="L114" i="53"/>
  <c r="M114" i="53" s="1"/>
  <c r="O114" i="53"/>
  <c r="P114" i="53"/>
  <c r="H115" i="53"/>
  <c r="I115" i="53" s="1"/>
  <c r="L115" i="53"/>
  <c r="M115" i="53" s="1"/>
  <c r="O115" i="53"/>
  <c r="P115" i="53"/>
  <c r="H116" i="53"/>
  <c r="I116" i="53" s="1"/>
  <c r="L116" i="53"/>
  <c r="M116" i="53" s="1"/>
  <c r="O116" i="53"/>
  <c r="P116" i="53"/>
  <c r="H117" i="53"/>
  <c r="I117" i="53" s="1"/>
  <c r="L117" i="53"/>
  <c r="M117" i="53" s="1"/>
  <c r="O117" i="53"/>
  <c r="P117" i="53"/>
  <c r="H118" i="53"/>
  <c r="I118" i="53" s="1"/>
  <c r="L118" i="53"/>
  <c r="M118" i="53" s="1"/>
  <c r="O118" i="53"/>
  <c r="P118" i="53"/>
  <c r="H119" i="53"/>
  <c r="I119" i="53" s="1"/>
  <c r="L119" i="53"/>
  <c r="M119" i="53" s="1"/>
  <c r="O119" i="53"/>
  <c r="P119" i="53"/>
  <c r="H120" i="53"/>
  <c r="I120" i="53" s="1"/>
  <c r="L120" i="53"/>
  <c r="M120" i="53" s="1"/>
  <c r="O120" i="53"/>
  <c r="P120" i="53"/>
  <c r="H121" i="53"/>
  <c r="I121" i="53" s="1"/>
  <c r="L121" i="53"/>
  <c r="M121" i="53" s="1"/>
  <c r="O121" i="53"/>
  <c r="P121" i="53"/>
  <c r="H122" i="53"/>
  <c r="I122" i="53" s="1"/>
  <c r="L122" i="53"/>
  <c r="M122" i="53" s="1"/>
  <c r="O122" i="53"/>
  <c r="P122" i="53"/>
  <c r="H123" i="53"/>
  <c r="I123" i="53" s="1"/>
  <c r="L123" i="53"/>
  <c r="M123" i="53" s="1"/>
  <c r="O123" i="53"/>
  <c r="P123" i="53"/>
  <c r="H124" i="53"/>
  <c r="I124" i="53" s="1"/>
  <c r="L124" i="53"/>
  <c r="M124" i="53" s="1"/>
  <c r="O124" i="53"/>
  <c r="P124" i="53"/>
  <c r="H125" i="53"/>
  <c r="I125" i="53" s="1"/>
  <c r="L125" i="53"/>
  <c r="M125" i="53" s="1"/>
  <c r="O125" i="53"/>
  <c r="P125" i="53"/>
  <c r="H28" i="53"/>
  <c r="H29" i="53"/>
  <c r="H30" i="53"/>
  <c r="H27" i="53"/>
  <c r="A3" i="196"/>
  <c r="A4" i="196" s="1"/>
  <c r="A2" i="196"/>
  <c r="L28" i="53"/>
  <c r="L29" i="53"/>
  <c r="L30" i="53"/>
  <c r="L27" i="53"/>
  <c r="A601" i="53" l="1"/>
  <c r="A713" i="53"/>
  <c r="A698" i="53"/>
  <c r="A955" i="53"/>
  <c r="A1019" i="53"/>
  <c r="A935" i="53"/>
  <c r="A967" i="53"/>
  <c r="A617" i="53"/>
  <c r="A820" i="53"/>
  <c r="A709" i="53"/>
  <c r="A873" i="53"/>
  <c r="A907" i="53"/>
  <c r="A971" i="53"/>
  <c r="A975" i="53"/>
  <c r="A705" i="53"/>
  <c r="A1023" i="53"/>
  <c r="A676" i="53"/>
  <c r="A1011" i="53"/>
  <c r="A791" i="53"/>
  <c r="A725" i="53"/>
  <c r="A903" i="53"/>
  <c r="A721" i="53"/>
  <c r="A915" i="53"/>
  <c r="A979" i="53"/>
  <c r="A911" i="53"/>
  <c r="A943" i="53"/>
  <c r="A553" i="53"/>
  <c r="A140" i="53"/>
  <c r="A470" i="53"/>
  <c r="A526" i="53"/>
  <c r="A129" i="53"/>
  <c r="A438" i="53"/>
  <c r="A260" i="53"/>
  <c r="A160" i="53"/>
  <c r="A353" i="53"/>
  <c r="A422" i="53"/>
  <c r="A305" i="53"/>
  <c r="A462" i="53"/>
  <c r="A542" i="53"/>
  <c r="A574" i="53"/>
  <c r="A204" i="53"/>
  <c r="A180" i="53"/>
  <c r="A361" i="53"/>
  <c r="A468" i="53"/>
  <c r="A492" i="53"/>
  <c r="A414" i="53"/>
  <c r="A145" i="53"/>
  <c r="A398" i="53"/>
  <c r="A478" i="53"/>
  <c r="A156" i="53"/>
  <c r="A550" i="53"/>
  <c r="A345" i="53"/>
  <c r="A486" i="53"/>
  <c r="A137" i="53"/>
  <c r="A518" i="53"/>
  <c r="A502" i="53"/>
  <c r="A540" i="53"/>
  <c r="A148" i="53"/>
  <c r="A446" i="53"/>
  <c r="A558" i="53"/>
  <c r="A232" i="53"/>
  <c r="A430" i="53"/>
  <c r="A184" i="53"/>
  <c r="A582" i="53"/>
  <c r="A454" i="53"/>
  <c r="A413" i="53"/>
  <c r="A152" i="53"/>
  <c r="A225" i="53"/>
  <c r="A537" i="53"/>
  <c r="A192" i="53"/>
  <c r="A172" i="53"/>
  <c r="A176" i="53"/>
  <c r="A566" i="53"/>
  <c r="A188" i="53"/>
  <c r="A337" i="53"/>
  <c r="A572" i="53"/>
  <c r="A494" i="53"/>
  <c r="A510" i="53"/>
  <c r="A406" i="53"/>
  <c r="A132" i="53"/>
  <c r="Q125" i="53"/>
  <c r="A125" i="53" s="1"/>
  <c r="Q117" i="53"/>
  <c r="A117" i="53" s="1"/>
  <c r="A377" i="53"/>
  <c r="A309" i="53"/>
  <c r="A534" i="53"/>
  <c r="A577" i="53"/>
  <c r="A369" i="53"/>
  <c r="A278" i="53"/>
  <c r="A164" i="53"/>
  <c r="A237" i="53"/>
  <c r="A289" i="53"/>
  <c r="A556" i="53"/>
  <c r="A168" i="53"/>
  <c r="A220" i="53"/>
  <c r="A505" i="53"/>
  <c r="Q120" i="53"/>
  <c r="A120" i="53" s="1"/>
  <c r="Q118" i="53"/>
  <c r="A118" i="53" s="1"/>
  <c r="Q124" i="53"/>
  <c r="A124" i="53" s="1"/>
  <c r="Q92" i="53"/>
  <c r="A92" i="53" s="1"/>
  <c r="Q36" i="53"/>
  <c r="A36" i="53" s="1"/>
  <c r="Q60" i="53"/>
  <c r="A60" i="53" s="1"/>
  <c r="Q68" i="53"/>
  <c r="A68" i="53" s="1"/>
  <c r="Q116" i="53"/>
  <c r="A116" i="53" s="1"/>
  <c r="Q100" i="53"/>
  <c r="A100" i="53" s="1"/>
  <c r="Q84" i="53"/>
  <c r="A84" i="53" s="1"/>
  <c r="Q52" i="53"/>
  <c r="A52" i="53" s="1"/>
  <c r="Q44" i="53"/>
  <c r="A44" i="53" s="1"/>
  <c r="Q119" i="53"/>
  <c r="A119" i="53" s="1"/>
  <c r="Q122" i="53"/>
  <c r="A122" i="53" s="1"/>
  <c r="Q108" i="53"/>
  <c r="A108" i="53" s="1"/>
  <c r="Q76" i="53"/>
  <c r="A76" i="53" s="1"/>
  <c r="Q123" i="53"/>
  <c r="A123" i="53" s="1"/>
  <c r="Q121" i="53"/>
  <c r="A121" i="53" s="1"/>
  <c r="Q113" i="53"/>
  <c r="A113" i="53" s="1"/>
  <c r="Q111" i="53"/>
  <c r="A111" i="53" s="1"/>
  <c r="Q109" i="53"/>
  <c r="A109" i="53" s="1"/>
  <c r="Q103" i="53"/>
  <c r="A103" i="53" s="1"/>
  <c r="Q101" i="53"/>
  <c r="A101" i="53" s="1"/>
  <c r="Q95" i="53"/>
  <c r="A95" i="53" s="1"/>
  <c r="Q93" i="53"/>
  <c r="A93" i="53" s="1"/>
  <c r="Q87" i="53"/>
  <c r="A87" i="53" s="1"/>
  <c r="Q85" i="53"/>
  <c r="A85" i="53" s="1"/>
  <c r="Q81" i="53"/>
  <c r="A81" i="53" s="1"/>
  <c r="Q79" i="53"/>
  <c r="A79" i="53" s="1"/>
  <c r="Q77" i="53"/>
  <c r="A77" i="53" s="1"/>
  <c r="Q71" i="53"/>
  <c r="A71" i="53" s="1"/>
  <c r="Q69" i="53"/>
  <c r="A69" i="53" s="1"/>
  <c r="Q63" i="53"/>
  <c r="A63" i="53" s="1"/>
  <c r="Q61" i="53"/>
  <c r="A61" i="53" s="1"/>
  <c r="Q59" i="53"/>
  <c r="A59" i="53" s="1"/>
  <c r="Q55" i="53"/>
  <c r="A55" i="53" s="1"/>
  <c r="Q53" i="53"/>
  <c r="A53" i="53" s="1"/>
  <c r="Q51" i="53"/>
  <c r="A51" i="53" s="1"/>
  <c r="Q49" i="53"/>
  <c r="A49" i="53" s="1"/>
  <c r="Q47" i="53"/>
  <c r="A47" i="53" s="1"/>
  <c r="Q45" i="53"/>
  <c r="A45" i="53" s="1"/>
  <c r="Q43" i="53"/>
  <c r="A43" i="53" s="1"/>
  <c r="Q39" i="53"/>
  <c r="A39" i="53" s="1"/>
  <c r="Q37" i="53"/>
  <c r="A37" i="53" s="1"/>
  <c r="Q35" i="53"/>
  <c r="A35" i="53" s="1"/>
  <c r="Q31" i="53"/>
  <c r="A31" i="53" s="1"/>
  <c r="Q107" i="53"/>
  <c r="A107" i="53" s="1"/>
  <c r="Q83" i="53"/>
  <c r="A83" i="53" s="1"/>
  <c r="Q110" i="53"/>
  <c r="A110" i="53" s="1"/>
  <c r="Q102" i="53"/>
  <c r="A102" i="53" s="1"/>
  <c r="Q94" i="53"/>
  <c r="A94" i="53" s="1"/>
  <c r="Q86" i="53"/>
  <c r="A86" i="53" s="1"/>
  <c r="Q78" i="53"/>
  <c r="A78" i="53" s="1"/>
  <c r="Q70" i="53"/>
  <c r="A70" i="53" s="1"/>
  <c r="Q62" i="53"/>
  <c r="A62" i="53" s="1"/>
  <c r="Q54" i="53"/>
  <c r="A54" i="53" s="1"/>
  <c r="Q46" i="53"/>
  <c r="A46" i="53" s="1"/>
  <c r="Q38" i="53"/>
  <c r="A38" i="53" s="1"/>
  <c r="Q115" i="53"/>
  <c r="A115" i="53" s="1"/>
  <c r="Q91" i="53"/>
  <c r="A91" i="53" s="1"/>
  <c r="Q67" i="53"/>
  <c r="A67" i="53" s="1"/>
  <c r="Q105" i="53"/>
  <c r="A105" i="53" s="1"/>
  <c r="Q97" i="53"/>
  <c r="A97" i="53" s="1"/>
  <c r="Q89" i="53"/>
  <c r="A89" i="53" s="1"/>
  <c r="Q73" i="53"/>
  <c r="A73" i="53" s="1"/>
  <c r="Q65" i="53"/>
  <c r="A65" i="53" s="1"/>
  <c r="Q57" i="53"/>
  <c r="A57" i="53" s="1"/>
  <c r="Q41" i="53"/>
  <c r="A41" i="53" s="1"/>
  <c r="Q33" i="53"/>
  <c r="A33" i="53" s="1"/>
  <c r="Q99" i="53"/>
  <c r="A99" i="53" s="1"/>
  <c r="Q75" i="53"/>
  <c r="A75" i="53" s="1"/>
  <c r="Q114" i="53"/>
  <c r="A114" i="53" s="1"/>
  <c r="Q106" i="53"/>
  <c r="A106" i="53" s="1"/>
  <c r="Q98" i="53"/>
  <c r="A98" i="53" s="1"/>
  <c r="Q90" i="53"/>
  <c r="A90" i="53" s="1"/>
  <c r="Q82" i="53"/>
  <c r="A82" i="53" s="1"/>
  <c r="Q74" i="53"/>
  <c r="A74" i="53" s="1"/>
  <c r="Q66" i="53"/>
  <c r="A66" i="53" s="1"/>
  <c r="Q58" i="53"/>
  <c r="A58" i="53" s="1"/>
  <c r="Q50" i="53"/>
  <c r="A50" i="53" s="1"/>
  <c r="Q42" i="53"/>
  <c r="A42" i="53" s="1"/>
  <c r="Q34" i="53"/>
  <c r="A34" i="53" s="1"/>
  <c r="Q112" i="53"/>
  <c r="A112" i="53" s="1"/>
  <c r="Q104" i="53"/>
  <c r="A104" i="53" s="1"/>
  <c r="Q96" i="53"/>
  <c r="A96" i="53" s="1"/>
  <c r="Q88" i="53"/>
  <c r="A88" i="53" s="1"/>
  <c r="Q80" i="53"/>
  <c r="A80" i="53" s="1"/>
  <c r="Q72" i="53"/>
  <c r="A72" i="53" s="1"/>
  <c r="Q64" i="53"/>
  <c r="A64" i="53" s="1"/>
  <c r="Q56" i="53"/>
  <c r="A56" i="53" s="1"/>
  <c r="Q48" i="53"/>
  <c r="A48" i="53" s="1"/>
  <c r="Q40" i="53"/>
  <c r="A40" i="53" s="1"/>
  <c r="Q32" i="53"/>
  <c r="A32" i="53" s="1"/>
  <c r="A5" i="196"/>
  <c r="A6" i="196"/>
  <c r="A7" i="196" s="1"/>
  <c r="A8" i="196" s="1"/>
  <c r="A9" i="196" l="1"/>
  <c r="A10" i="196" s="1"/>
  <c r="A12" i="196" s="1"/>
  <c r="A13" i="196" s="1"/>
  <c r="A14" i="196" s="1"/>
  <c r="A15" i="196" l="1"/>
  <c r="A16" i="196" s="1"/>
  <c r="A18" i="196" s="1"/>
  <c r="A19" i="196" s="1"/>
  <c r="A11" i="196"/>
  <c r="A17" i="196" l="1"/>
  <c r="A20" i="196"/>
  <c r="A21" i="196"/>
  <c r="A22" i="196" s="1"/>
  <c r="A23" i="196" l="1"/>
  <c r="A24" i="196"/>
  <c r="A25" i="196" s="1"/>
  <c r="A26" i="196" l="1"/>
  <c r="A27" i="196"/>
  <c r="A28" i="196" s="1"/>
  <c r="A29" i="196" l="1"/>
  <c r="A30" i="196"/>
  <c r="A31" i="196" s="1"/>
  <c r="A32" i="196" l="1"/>
  <c r="A33" i="196"/>
  <c r="A34" i="196" s="1"/>
  <c r="A35" i="196" l="1"/>
  <c r="A36" i="196"/>
  <c r="A37" i="196" s="1"/>
  <c r="A39" i="196" l="1"/>
  <c r="A40" i="196" s="1"/>
  <c r="A38" i="196"/>
  <c r="A41" i="196" l="1"/>
  <c r="A42" i="196"/>
  <c r="A43" i="196" s="1"/>
  <c r="A44" i="196" l="1"/>
  <c r="A45" i="196"/>
  <c r="A46" i="196" s="1"/>
  <c r="M30" i="53"/>
  <c r="B5" i="193"/>
  <c r="B6" i="193"/>
  <c r="B7" i="193"/>
  <c r="B8" i="193"/>
  <c r="B9" i="193"/>
  <c r="B2" i="193"/>
  <c r="B3" i="193" s="1"/>
  <c r="B4" i="193" s="1"/>
  <c r="A47" i="196" l="1"/>
  <c r="A48" i="196"/>
  <c r="A49" i="196" s="1"/>
  <c r="A50" i="196" l="1"/>
  <c r="A51" i="196"/>
  <c r="A52" i="196" s="1"/>
  <c r="A54" i="196" l="1"/>
  <c r="A55" i="196" s="1"/>
  <c r="A53" i="196"/>
  <c r="A56" i="196" l="1"/>
  <c r="A57" i="196"/>
  <c r="A58" i="196" s="1"/>
  <c r="A59" i="196" l="1"/>
  <c r="A60" i="196"/>
  <c r="A61" i="196" s="1"/>
  <c r="A63" i="196" l="1"/>
  <c r="A64" i="196" s="1"/>
  <c r="A62" i="196"/>
  <c r="A65" i="196" l="1"/>
  <c r="A66" i="196"/>
  <c r="A67" i="196" s="1"/>
  <c r="A68" i="196" l="1"/>
  <c r="A69" i="196"/>
  <c r="A70" i="196" s="1"/>
  <c r="A71" i="196" l="1"/>
  <c r="A72" i="196"/>
  <c r="A73" i="196" s="1"/>
  <c r="A74" i="196" l="1"/>
  <c r="A75" i="196"/>
  <c r="A76" i="196" s="1"/>
  <c r="A78" i="196" l="1"/>
  <c r="A79" i="196" s="1"/>
  <c r="A77" i="196"/>
  <c r="A80" i="196" l="1"/>
  <c r="A81" i="196"/>
  <c r="A82" i="196" s="1"/>
  <c r="A83" i="196" l="1"/>
  <c r="A84" i="196"/>
  <c r="A85" i="196" s="1"/>
  <c r="A87" i="196" l="1"/>
  <c r="A88" i="196" s="1"/>
  <c r="A86" i="196"/>
  <c r="A89" i="196" l="1"/>
  <c r="A90" i="196"/>
  <c r="A91" i="196" s="1"/>
  <c r="A92" i="196" l="1"/>
  <c r="A93" i="196"/>
  <c r="A94" i="196" s="1"/>
  <c r="I28" i="53"/>
  <c r="M28" i="53"/>
  <c r="O28" i="53"/>
  <c r="P28" i="53"/>
  <c r="I29" i="53"/>
  <c r="M29" i="53"/>
  <c r="O29" i="53"/>
  <c r="P29" i="53"/>
  <c r="I30" i="53"/>
  <c r="O30" i="53"/>
  <c r="P30" i="53"/>
  <c r="P27" i="53"/>
  <c r="M27" i="53"/>
  <c r="O27" i="53"/>
  <c r="O23" i="53"/>
  <c r="O24" i="53"/>
  <c r="O22" i="53"/>
  <c r="A95" i="196" l="1"/>
  <c r="A96" i="196"/>
  <c r="A97" i="196" s="1"/>
  <c r="Q29" i="53"/>
  <c r="Q30" i="53"/>
  <c r="Q28" i="53"/>
  <c r="Q27" i="53"/>
  <c r="A99" i="196" l="1"/>
  <c r="A100" i="196" s="1"/>
  <c r="A98" i="196"/>
  <c r="A28" i="53"/>
  <c r="A29" i="53"/>
  <c r="A30" i="53"/>
  <c r="A101" i="196" l="1"/>
  <c r="A102" i="196"/>
  <c r="A103" i="196" s="1"/>
  <c r="I27" i="53"/>
  <c r="A27" i="53" s="1"/>
  <c r="G15" i="53"/>
  <c r="I5" i="194" l="1"/>
  <c r="H9" i="194"/>
  <c r="H10" i="194"/>
  <c r="I12" i="194"/>
  <c r="G15" i="194"/>
  <c r="G19" i="194"/>
  <c r="H21" i="194"/>
  <c r="I23" i="194"/>
  <c r="G28" i="194"/>
  <c r="I30" i="194"/>
  <c r="H32" i="194"/>
  <c r="H33" i="194"/>
  <c r="I34" i="194"/>
  <c r="G35" i="194"/>
  <c r="H37" i="194"/>
  <c r="H39" i="194"/>
  <c r="G44" i="194"/>
  <c r="I46" i="194"/>
  <c r="H48" i="194"/>
  <c r="H54" i="194"/>
  <c r="G59" i="194"/>
  <c r="G63" i="194"/>
  <c r="H65" i="194"/>
  <c r="H67" i="194"/>
  <c r="H68" i="194"/>
  <c r="G73" i="194"/>
  <c r="G76" i="194"/>
  <c r="I78" i="194"/>
  <c r="G82" i="194"/>
  <c r="I85" i="194"/>
  <c r="I87" i="194"/>
  <c r="H89" i="194"/>
  <c r="H95" i="194"/>
  <c r="H98" i="194"/>
  <c r="I102" i="194"/>
  <c r="G105" i="194"/>
  <c r="G112" i="194"/>
  <c r="I6" i="194"/>
  <c r="I8" i="194"/>
  <c r="G11" i="194"/>
  <c r="I13" i="194"/>
  <c r="G18" i="194"/>
  <c r="H22" i="194"/>
  <c r="G24" i="194"/>
  <c r="G25" i="194"/>
  <c r="H26" i="194"/>
  <c r="G29" i="194"/>
  <c r="H31" i="194"/>
  <c r="G38" i="194"/>
  <c r="H11" i="194"/>
  <c r="G14" i="194"/>
  <c r="H18" i="194"/>
  <c r="G20" i="194"/>
  <c r="I22" i="194"/>
  <c r="H24" i="194"/>
  <c r="H25" i="194"/>
  <c r="I26" i="194"/>
  <c r="G27" i="194"/>
  <c r="H29" i="194"/>
  <c r="I31" i="194"/>
  <c r="G36" i="194"/>
  <c r="H38" i="194"/>
  <c r="G40" i="194"/>
  <c r="H41" i="194"/>
  <c r="I42" i="194"/>
  <c r="G43" i="194"/>
  <c r="H45" i="194"/>
  <c r="I47" i="194"/>
  <c r="G49" i="194"/>
  <c r="H50" i="194"/>
  <c r="G53" i="194"/>
  <c r="G55" i="194"/>
  <c r="I57" i="194"/>
  <c r="H58" i="194"/>
  <c r="I61" i="194"/>
  <c r="G62" i="194"/>
  <c r="H64" i="194"/>
  <c r="I66" i="194"/>
  <c r="G72" i="194"/>
  <c r="G74" i="194"/>
  <c r="I77" i="194"/>
  <c r="I79" i="194"/>
  <c r="G81" i="194"/>
  <c r="G84" i="194"/>
  <c r="I86" i="194"/>
  <c r="H88" i="194"/>
  <c r="I90" i="194"/>
  <c r="H92" i="194"/>
  <c r="I93" i="194"/>
  <c r="H94" i="194"/>
  <c r="H97" i="194"/>
  <c r="G99" i="194"/>
  <c r="I100" i="194"/>
  <c r="I101" i="194"/>
  <c r="G107" i="194"/>
  <c r="H108" i="194"/>
  <c r="I111" i="194"/>
  <c r="G113" i="194"/>
  <c r="H115" i="194"/>
  <c r="G6" i="194"/>
  <c r="G17" i="194"/>
  <c r="H19" i="194"/>
  <c r="G23" i="194"/>
  <c r="I29" i="194"/>
  <c r="I32" i="194"/>
  <c r="G34" i="194"/>
  <c r="I35" i="194"/>
  <c r="G39" i="194"/>
  <c r="G47" i="194"/>
  <c r="H49" i="194"/>
  <c r="H52" i="194"/>
  <c r="H55" i="194"/>
  <c r="G61" i="194"/>
  <c r="H62" i="194"/>
  <c r="G66" i="194"/>
  <c r="H75" i="194"/>
  <c r="I88" i="194"/>
  <c r="I91" i="194"/>
  <c r="G93" i="194"/>
  <c r="I94" i="194"/>
  <c r="G95" i="194"/>
  <c r="H99" i="194"/>
  <c r="I104" i="194"/>
  <c r="I108" i="194"/>
  <c r="I110" i="194"/>
  <c r="I112" i="194"/>
  <c r="G114" i="194"/>
  <c r="I120" i="194"/>
  <c r="I123" i="194"/>
  <c r="G124" i="194"/>
  <c r="I130" i="194"/>
  <c r="I132" i="194"/>
  <c r="H137" i="194"/>
  <c r="H138" i="194"/>
  <c r="H140" i="194"/>
  <c r="H6" i="194"/>
  <c r="G9" i="194"/>
  <c r="I11" i="194"/>
  <c r="H15" i="194"/>
  <c r="H17" i="194"/>
  <c r="I19" i="194"/>
  <c r="H23" i="194"/>
  <c r="I25" i="194"/>
  <c r="G30" i="194"/>
  <c r="H34" i="194"/>
  <c r="H36" i="194"/>
  <c r="I39" i="194"/>
  <c r="G41" i="194"/>
  <c r="H44" i="194"/>
  <c r="H47" i="194"/>
  <c r="I49" i="194"/>
  <c r="I52" i="194"/>
  <c r="I55" i="194"/>
  <c r="G58" i="194"/>
  <c r="G60" i="194"/>
  <c r="H61" i="194"/>
  <c r="I62" i="194"/>
  <c r="H63" i="194"/>
  <c r="H66" i="194"/>
  <c r="G69" i="194"/>
  <c r="H73" i="194"/>
  <c r="I75" i="194"/>
  <c r="H82" i="194"/>
  <c r="G85" i="194"/>
  <c r="H93" i="194"/>
  <c r="I95" i="194"/>
  <c r="G97" i="194"/>
  <c r="I99" i="194"/>
  <c r="H105" i="194"/>
  <c r="H114" i="194"/>
  <c r="G119" i="194"/>
  <c r="H124" i="194"/>
  <c r="G136" i="194"/>
  <c r="I137" i="194"/>
  <c r="I138" i="194"/>
  <c r="G139" i="194"/>
  <c r="I140" i="194"/>
  <c r="G7" i="194"/>
  <c r="I9" i="194"/>
  <c r="G12" i="194"/>
  <c r="I15" i="194"/>
  <c r="I17" i="194"/>
  <c r="H20" i="194"/>
  <c r="H30" i="194"/>
  <c r="I36" i="194"/>
  <c r="I41" i="194"/>
  <c r="I44" i="194"/>
  <c r="H53" i="194"/>
  <c r="G57" i="194"/>
  <c r="I58" i="194"/>
  <c r="H60" i="194"/>
  <c r="I63" i="194"/>
  <c r="G68" i="194"/>
  <c r="H69" i="194"/>
  <c r="G70" i="194"/>
  <c r="I73" i="194"/>
  <c r="I82" i="194"/>
  <c r="H84" i="194"/>
  <c r="H85" i="194"/>
  <c r="G86" i="194"/>
  <c r="G89" i="194"/>
  <c r="I97" i="194"/>
  <c r="G101" i="194"/>
  <c r="I105" i="194"/>
  <c r="H107" i="194"/>
  <c r="G111" i="194"/>
  <c r="H113" i="194"/>
  <c r="I114" i="194"/>
  <c r="G117" i="194"/>
  <c r="H119" i="194"/>
  <c r="I124" i="194"/>
  <c r="G125" i="194"/>
  <c r="G128" i="194"/>
  <c r="G129" i="194"/>
  <c r="G134" i="194"/>
  <c r="G135" i="194"/>
  <c r="H136" i="194"/>
  <c r="H139" i="194"/>
  <c r="H7" i="194"/>
  <c r="H12" i="194"/>
  <c r="G16" i="194"/>
  <c r="I20" i="194"/>
  <c r="H27" i="194"/>
  <c r="G37" i="194"/>
  <c r="G5" i="194"/>
  <c r="G10" i="194"/>
  <c r="G22" i="194"/>
  <c r="I50" i="194"/>
  <c r="G54" i="194"/>
  <c r="I60" i="194"/>
  <c r="I64" i="194"/>
  <c r="G71" i="194"/>
  <c r="G77" i="194"/>
  <c r="I80" i="194"/>
  <c r="I84" i="194"/>
  <c r="H87" i="194"/>
  <c r="H91" i="194"/>
  <c r="H106" i="194"/>
  <c r="G109" i="194"/>
  <c r="G123" i="194"/>
  <c r="I126" i="194"/>
  <c r="I131" i="194"/>
  <c r="H133" i="194"/>
  <c r="I143" i="194"/>
  <c r="H144" i="194"/>
  <c r="I145" i="194"/>
  <c r="G146" i="194"/>
  <c r="I148" i="194"/>
  <c r="H150" i="194"/>
  <c r="G151" i="194"/>
  <c r="H155" i="194"/>
  <c r="I157" i="194"/>
  <c r="H159" i="194"/>
  <c r="H160" i="194"/>
  <c r="I161" i="194"/>
  <c r="G162" i="194"/>
  <c r="G168" i="194"/>
  <c r="G169" i="194"/>
  <c r="H171" i="194"/>
  <c r="H176" i="194"/>
  <c r="I177" i="194"/>
  <c r="I183" i="194"/>
  <c r="I7" i="194"/>
  <c r="G13" i="194"/>
  <c r="I24" i="194"/>
  <c r="I27" i="194"/>
  <c r="G33" i="194"/>
  <c r="I37" i="194"/>
  <c r="I43" i="194"/>
  <c r="I48" i="194"/>
  <c r="G65" i="194"/>
  <c r="I71" i="194"/>
  <c r="I81" i="194"/>
  <c r="H86" i="194"/>
  <c r="I92" i="194"/>
  <c r="G94" i="194"/>
  <c r="H96" i="194"/>
  <c r="H103" i="194"/>
  <c r="I109" i="194"/>
  <c r="I113" i="194"/>
  <c r="I115" i="194"/>
  <c r="I117" i="194"/>
  <c r="H120" i="194"/>
  <c r="G122" i="194"/>
  <c r="G127" i="194"/>
  <c r="I135" i="194"/>
  <c r="G137" i="194"/>
  <c r="H142" i="194"/>
  <c r="I146" i="194"/>
  <c r="G149" i="194"/>
  <c r="I151" i="194"/>
  <c r="G152" i="194"/>
  <c r="H153" i="194"/>
  <c r="H158" i="194"/>
  <c r="I162" i="194"/>
  <c r="H164" i="194"/>
  <c r="G166" i="194"/>
  <c r="H167" i="194"/>
  <c r="I168" i="194"/>
  <c r="I169" i="194"/>
  <c r="G173" i="194"/>
  <c r="G174" i="194"/>
  <c r="H175" i="194"/>
  <c r="H178" i="194"/>
  <c r="G180" i="194"/>
  <c r="G181" i="194"/>
  <c r="G8" i="194"/>
  <c r="H13" i="194"/>
  <c r="I18" i="194"/>
  <c r="I33" i="194"/>
  <c r="G45" i="194"/>
  <c r="G51" i="194"/>
  <c r="H59" i="194"/>
  <c r="I65" i="194"/>
  <c r="H70" i="194"/>
  <c r="H72" i="194"/>
  <c r="G88" i="194"/>
  <c r="I96" i="194"/>
  <c r="G100" i="194"/>
  <c r="I103" i="194"/>
  <c r="I107" i="194"/>
  <c r="G110" i="194"/>
  <c r="G118" i="194"/>
  <c r="G121" i="194"/>
  <c r="H122" i="194"/>
  <c r="H127" i="194"/>
  <c r="H129" i="194"/>
  <c r="G130" i="194"/>
  <c r="I142" i="194"/>
  <c r="G147" i="194"/>
  <c r="H149" i="194"/>
  <c r="H152" i="194"/>
  <c r="I153" i="194"/>
  <c r="G154" i="194"/>
  <c r="G156" i="194"/>
  <c r="I158" i="194"/>
  <c r="I164" i="194"/>
  <c r="H166" i="194"/>
  <c r="I167" i="194"/>
  <c r="G170" i="194"/>
  <c r="G172" i="194"/>
  <c r="H173" i="194"/>
  <c r="H174" i="194"/>
  <c r="I175" i="194"/>
  <c r="I178" i="194"/>
  <c r="H180" i="194"/>
  <c r="H181" i="194"/>
  <c r="H182" i="194"/>
  <c r="H8" i="194"/>
  <c r="H14" i="194"/>
  <c r="H28" i="194"/>
  <c r="I38" i="194"/>
  <c r="G42" i="194"/>
  <c r="I45" i="194"/>
  <c r="H51" i="194"/>
  <c r="G56" i="194"/>
  <c r="I59" i="194"/>
  <c r="I70" i="194"/>
  <c r="I72" i="194"/>
  <c r="H76" i="194"/>
  <c r="G79" i="194"/>
  <c r="G83" i="194"/>
  <c r="I89" i="194"/>
  <c r="H100" i="194"/>
  <c r="G102" i="194"/>
  <c r="G104" i="194"/>
  <c r="H110" i="194"/>
  <c r="G116" i="194"/>
  <c r="H118" i="194"/>
  <c r="H121" i="194"/>
  <c r="I122" i="194"/>
  <c r="H125" i="194"/>
  <c r="I127" i="194"/>
  <c r="I129" i="194"/>
  <c r="H130" i="194"/>
  <c r="H134" i="194"/>
  <c r="G141" i="194"/>
  <c r="H147" i="194"/>
  <c r="I149" i="194"/>
  <c r="I152" i="194"/>
  <c r="H154" i="194"/>
  <c r="H156" i="194"/>
  <c r="I166" i="194"/>
  <c r="H170" i="194"/>
  <c r="H172" i="194"/>
  <c r="I173" i="194"/>
  <c r="I174" i="194"/>
  <c r="I180" i="194"/>
  <c r="I181" i="194"/>
  <c r="I182" i="194"/>
  <c r="H184" i="194"/>
  <c r="I16" i="194"/>
  <c r="I21" i="194"/>
  <c r="G26" i="194"/>
  <c r="I40" i="194"/>
  <c r="G50" i="194"/>
  <c r="I53" i="194"/>
  <c r="G64" i="194"/>
  <c r="I74" i="194"/>
  <c r="H78" i="194"/>
  <c r="H80" i="194"/>
  <c r="G87" i="194"/>
  <c r="G91" i="194"/>
  <c r="I98" i="194"/>
  <c r="H101" i="194"/>
  <c r="G106" i="194"/>
  <c r="G108" i="194"/>
  <c r="H126" i="194"/>
  <c r="I128" i="194"/>
  <c r="H131" i="194"/>
  <c r="G133" i="194"/>
  <c r="G138" i="194"/>
  <c r="H143" i="194"/>
  <c r="G144" i="194"/>
  <c r="H145" i="194"/>
  <c r="H148" i="194"/>
  <c r="G150" i="194"/>
  <c r="G155" i="194"/>
  <c r="H157" i="194"/>
  <c r="G159" i="194"/>
  <c r="G160" i="194"/>
  <c r="H161" i="194"/>
  <c r="I163" i="194"/>
  <c r="I165" i="194"/>
  <c r="G171" i="194"/>
  <c r="G176" i="194"/>
  <c r="H177" i="194"/>
  <c r="I179" i="194"/>
  <c r="H183" i="194"/>
  <c r="G46" i="194"/>
  <c r="I54" i="194"/>
  <c r="G67" i="194"/>
  <c r="H71" i="194"/>
  <c r="G78" i="194"/>
  <c r="G92" i="194"/>
  <c r="G98" i="194"/>
  <c r="H104" i="194"/>
  <c r="H112" i="194"/>
  <c r="I119" i="194"/>
  <c r="H132" i="194"/>
  <c r="G142" i="194"/>
  <c r="G145" i="194"/>
  <c r="H162" i="194"/>
  <c r="G179" i="194"/>
  <c r="H190" i="194"/>
  <c r="I191" i="194"/>
  <c r="G195" i="194"/>
  <c r="H196" i="194"/>
  <c r="H197" i="194"/>
  <c r="G199" i="194"/>
  <c r="I200" i="194"/>
  <c r="I201" i="194"/>
  <c r="G202" i="194"/>
  <c r="H212" i="194"/>
  <c r="G213" i="194"/>
  <c r="H214" i="194"/>
  <c r="I219" i="194"/>
  <c r="I220" i="194"/>
  <c r="H221" i="194"/>
  <c r="G222" i="194"/>
  <c r="H224" i="194"/>
  <c r="G226" i="194"/>
  <c r="G227" i="194"/>
  <c r="H228" i="194"/>
  <c r="G231" i="194"/>
  <c r="H233" i="194"/>
  <c r="G237" i="194"/>
  <c r="I239" i="194"/>
  <c r="I241" i="194"/>
  <c r="I10" i="194"/>
  <c r="G48" i="194"/>
  <c r="I56" i="194"/>
  <c r="I68" i="194"/>
  <c r="H74" i="194"/>
  <c r="H79" i="194"/>
  <c r="I106" i="194"/>
  <c r="I121" i="194"/>
  <c r="I134" i="194"/>
  <c r="G143" i="194"/>
  <c r="I150" i="194"/>
  <c r="I156" i="194"/>
  <c r="I160" i="194"/>
  <c r="H163" i="194"/>
  <c r="H185" i="194"/>
  <c r="H186" i="194"/>
  <c r="G187" i="194"/>
  <c r="H188" i="194"/>
  <c r="H189" i="194"/>
  <c r="H192" i="194"/>
  <c r="H194" i="194"/>
  <c r="I195" i="194"/>
  <c r="I199" i="194"/>
  <c r="I202" i="194"/>
  <c r="G210" i="194"/>
  <c r="I213" i="194"/>
  <c r="H216" i="194"/>
  <c r="H217" i="194"/>
  <c r="G218" i="194"/>
  <c r="I222" i="194"/>
  <c r="G225" i="194"/>
  <c r="I226" i="194"/>
  <c r="I227" i="194"/>
  <c r="I231" i="194"/>
  <c r="I237" i="194"/>
  <c r="G238" i="194"/>
  <c r="G240" i="194"/>
  <c r="I14" i="194"/>
  <c r="H40" i="194"/>
  <c r="H57" i="194"/>
  <c r="G75" i="194"/>
  <c r="G80" i="194"/>
  <c r="G115" i="194"/>
  <c r="I125" i="194"/>
  <c r="I139" i="194"/>
  <c r="G153" i="194"/>
  <c r="G157" i="194"/>
  <c r="G164" i="194"/>
  <c r="I170" i="194"/>
  <c r="G177" i="194"/>
  <c r="G183" i="194"/>
  <c r="I185" i="194"/>
  <c r="I186" i="194"/>
  <c r="H187" i="194"/>
  <c r="I188" i="194"/>
  <c r="I189" i="194"/>
  <c r="I192" i="194"/>
  <c r="I194" i="194"/>
  <c r="H210" i="194"/>
  <c r="G211" i="194"/>
  <c r="I216" i="194"/>
  <c r="I217" i="194"/>
  <c r="H218" i="194"/>
  <c r="G223" i="194"/>
  <c r="H225" i="194"/>
  <c r="G229" i="194"/>
  <c r="H238" i="194"/>
  <c r="H240" i="194"/>
  <c r="G244" i="194"/>
  <c r="G32" i="194"/>
  <c r="I51" i="194"/>
  <c r="H77" i="194"/>
  <c r="I83" i="194"/>
  <c r="G90" i="194"/>
  <c r="G96" i="194"/>
  <c r="H111" i="194"/>
  <c r="H117" i="194"/>
  <c r="I136" i="194"/>
  <c r="H141" i="194"/>
  <c r="I144" i="194"/>
  <c r="G148" i="194"/>
  <c r="I172" i="194"/>
  <c r="G175" i="194"/>
  <c r="G184" i="194"/>
  <c r="G191" i="194"/>
  <c r="I193" i="194"/>
  <c r="H198" i="194"/>
  <c r="G200" i="194"/>
  <c r="G201" i="194"/>
  <c r="I203" i="194"/>
  <c r="I204" i="194"/>
  <c r="H205" i="194"/>
  <c r="H206" i="194"/>
  <c r="I207" i="194"/>
  <c r="H208" i="194"/>
  <c r="I209" i="194"/>
  <c r="H215" i="194"/>
  <c r="G219" i="194"/>
  <c r="G220" i="194"/>
  <c r="H230" i="194"/>
  <c r="I232" i="194"/>
  <c r="H234" i="194"/>
  <c r="H235" i="194"/>
  <c r="I236" i="194"/>
  <c r="G239" i="194"/>
  <c r="G241" i="194"/>
  <c r="I242" i="194"/>
  <c r="I243" i="194"/>
  <c r="H35" i="194"/>
  <c r="H56" i="194"/>
  <c r="I67" i="194"/>
  <c r="G120" i="194"/>
  <c r="G167" i="194"/>
  <c r="H179" i="194"/>
  <c r="G185" i="194"/>
  <c r="G189" i="194"/>
  <c r="G192" i="194"/>
  <c r="H195" i="194"/>
  <c r="I197" i="194"/>
  <c r="H199" i="194"/>
  <c r="H213" i="194"/>
  <c r="G216" i="194"/>
  <c r="H222" i="194"/>
  <c r="H226" i="194"/>
  <c r="I228" i="194"/>
  <c r="I233" i="194"/>
  <c r="H237" i="194"/>
  <c r="H247" i="194"/>
  <c r="G249" i="194"/>
  <c r="I250" i="194"/>
  <c r="I251" i="194"/>
  <c r="G256" i="194"/>
  <c r="G260" i="194"/>
  <c r="H262" i="194"/>
  <c r="G266" i="194"/>
  <c r="I272" i="194"/>
  <c r="H277" i="194"/>
  <c r="G278" i="194"/>
  <c r="G280" i="194"/>
  <c r="H281" i="194"/>
  <c r="G283" i="194"/>
  <c r="H284" i="194"/>
  <c r="H291" i="194"/>
  <c r="H42" i="194"/>
  <c r="H83" i="194"/>
  <c r="H109" i="194"/>
  <c r="G131" i="194"/>
  <c r="G140" i="194"/>
  <c r="I147" i="194"/>
  <c r="H193" i="194"/>
  <c r="G198" i="194"/>
  <c r="H204" i="194"/>
  <c r="G206" i="194"/>
  <c r="G208" i="194"/>
  <c r="I223" i="194"/>
  <c r="G230" i="194"/>
  <c r="G234" i="194"/>
  <c r="H236" i="194"/>
  <c r="H243" i="194"/>
  <c r="I249" i="194"/>
  <c r="H253" i="194"/>
  <c r="H255" i="194"/>
  <c r="I256" i="194"/>
  <c r="I260" i="194"/>
  <c r="G263" i="194"/>
  <c r="G265" i="194"/>
  <c r="I266" i="194"/>
  <c r="H267" i="194"/>
  <c r="G269" i="194"/>
  <c r="H271" i="194"/>
  <c r="G273" i="194"/>
  <c r="H274" i="194"/>
  <c r="H275" i="194"/>
  <c r="G276" i="194"/>
  <c r="I278" i="194"/>
  <c r="I280" i="194"/>
  <c r="I283" i="194"/>
  <c r="H285" i="194"/>
  <c r="H287" i="194"/>
  <c r="G21" i="194"/>
  <c r="H43" i="194"/>
  <c r="H123" i="194"/>
  <c r="G132" i="194"/>
  <c r="I141" i="194"/>
  <c r="I154" i="194"/>
  <c r="H169" i="194"/>
  <c r="G190" i="194"/>
  <c r="G196" i="194"/>
  <c r="I198" i="194"/>
  <c r="H200" i="194"/>
  <c r="I206" i="194"/>
  <c r="I208" i="194"/>
  <c r="G212" i="194"/>
  <c r="G214" i="194"/>
  <c r="H219" i="194"/>
  <c r="G221" i="194"/>
  <c r="G224" i="194"/>
  <c r="I230" i="194"/>
  <c r="I234" i="194"/>
  <c r="H241" i="194"/>
  <c r="G245" i="194"/>
  <c r="G248" i="194"/>
  <c r="I253" i="194"/>
  <c r="G254" i="194"/>
  <c r="I255" i="194"/>
  <c r="G258" i="194"/>
  <c r="H263" i="194"/>
  <c r="H265" i="194"/>
  <c r="I267" i="194"/>
  <c r="H269" i="194"/>
  <c r="I271" i="194"/>
  <c r="H273" i="194"/>
  <c r="I274" i="194"/>
  <c r="I275" i="194"/>
  <c r="H276" i="194"/>
  <c r="I285" i="194"/>
  <c r="I287" i="194"/>
  <c r="G289" i="194"/>
  <c r="G290" i="194"/>
  <c r="H46" i="194"/>
  <c r="I133" i="194"/>
  <c r="I155" i="194"/>
  <c r="G163" i="194"/>
  <c r="I176" i="194"/>
  <c r="G182" i="194"/>
  <c r="G186" i="194"/>
  <c r="G188" i="194"/>
  <c r="I190" i="194"/>
  <c r="G194" i="194"/>
  <c r="I196" i="194"/>
  <c r="H202" i="194"/>
  <c r="I212" i="194"/>
  <c r="I214" i="194"/>
  <c r="G217" i="194"/>
  <c r="I221" i="194"/>
  <c r="I224" i="194"/>
  <c r="H227" i="194"/>
  <c r="H231" i="194"/>
  <c r="H245" i="194"/>
  <c r="G246" i="194"/>
  <c r="H248" i="194"/>
  <c r="H254" i="194"/>
  <c r="H258" i="194"/>
  <c r="G31" i="194"/>
  <c r="H102" i="194"/>
  <c r="I116" i="194"/>
  <c r="H151" i="194"/>
  <c r="H165" i="194"/>
  <c r="I171" i="194"/>
  <c r="H203" i="194"/>
  <c r="G205" i="194"/>
  <c r="H207" i="194"/>
  <c r="H209" i="194"/>
  <c r="I211" i="194"/>
  <c r="G215" i="194"/>
  <c r="I229" i="194"/>
  <c r="H232" i="194"/>
  <c r="G235" i="194"/>
  <c r="H242" i="194"/>
  <c r="I244" i="194"/>
  <c r="I246" i="194"/>
  <c r="G250" i="194"/>
  <c r="G251" i="194"/>
  <c r="H252" i="194"/>
  <c r="H257" i="194"/>
  <c r="I259" i="194"/>
  <c r="H261" i="194"/>
  <c r="H264" i="194"/>
  <c r="H268" i="194"/>
  <c r="H270" i="194"/>
  <c r="G272" i="194"/>
  <c r="I279" i="194"/>
  <c r="I282" i="194"/>
  <c r="I286" i="194"/>
  <c r="H288" i="194"/>
  <c r="I76" i="194"/>
  <c r="G158" i="194"/>
  <c r="I205" i="194"/>
  <c r="H211" i="194"/>
  <c r="H229" i="194"/>
  <c r="G236" i="194"/>
  <c r="H246" i="194"/>
  <c r="H260" i="194"/>
  <c r="G267" i="194"/>
  <c r="G275" i="194"/>
  <c r="H278" i="194"/>
  <c r="I281" i="194"/>
  <c r="I284" i="194"/>
  <c r="I291" i="194"/>
  <c r="I293" i="194"/>
  <c r="H294" i="194"/>
  <c r="H297" i="194"/>
  <c r="H298" i="194"/>
  <c r="G302" i="194"/>
  <c r="H304" i="194"/>
  <c r="I305" i="194"/>
  <c r="I306" i="194"/>
  <c r="G309" i="194"/>
  <c r="H315" i="194"/>
  <c r="H316" i="194"/>
  <c r="I318" i="194"/>
  <c r="I319" i="194"/>
  <c r="G326" i="194"/>
  <c r="H327" i="194"/>
  <c r="I333" i="194"/>
  <c r="H336" i="194"/>
  <c r="I337" i="194"/>
  <c r="I338" i="194"/>
  <c r="G341" i="194"/>
  <c r="G344" i="194"/>
  <c r="H345" i="194"/>
  <c r="G346" i="194"/>
  <c r="I347" i="194"/>
  <c r="I348" i="194"/>
  <c r="G352" i="194"/>
  <c r="H353" i="194"/>
  <c r="H116" i="194"/>
  <c r="I159" i="194"/>
  <c r="I187" i="194"/>
  <c r="H223" i="194"/>
  <c r="G243" i="194"/>
  <c r="G247" i="194"/>
  <c r="G253" i="194"/>
  <c r="G259" i="194"/>
  <c r="I265" i="194"/>
  <c r="I273" i="194"/>
  <c r="G279" i="194"/>
  <c r="G282" i="194"/>
  <c r="G286" i="194"/>
  <c r="H289" i="194"/>
  <c r="I294" i="194"/>
  <c r="I297" i="194"/>
  <c r="I298" i="194"/>
  <c r="G300" i="194"/>
  <c r="H302" i="194"/>
  <c r="G303" i="194"/>
  <c r="I304" i="194"/>
  <c r="H309" i="194"/>
  <c r="G313" i="194"/>
  <c r="G314" i="194"/>
  <c r="I315" i="194"/>
  <c r="I316" i="194"/>
  <c r="G323" i="194"/>
  <c r="G324" i="194"/>
  <c r="H326" i="194"/>
  <c r="I327" i="194"/>
  <c r="I336" i="194"/>
  <c r="H341" i="194"/>
  <c r="H344" i="194"/>
  <c r="I345" i="194"/>
  <c r="H346" i="194"/>
  <c r="H90" i="194"/>
  <c r="G126" i="194"/>
  <c r="H146" i="194"/>
  <c r="G197" i="194"/>
  <c r="G203" i="194"/>
  <c r="G233" i="194"/>
  <c r="I238" i="194"/>
  <c r="G252" i="194"/>
  <c r="I257" i="194"/>
  <c r="I262" i="194"/>
  <c r="H266" i="194"/>
  <c r="G271" i="194"/>
  <c r="G274" i="194"/>
  <c r="I277" i="194"/>
  <c r="H280" i="194"/>
  <c r="H283" i="194"/>
  <c r="G285" i="194"/>
  <c r="G287" i="194"/>
  <c r="G292" i="194"/>
  <c r="G296" i="194"/>
  <c r="I299" i="194"/>
  <c r="G301" i="194"/>
  <c r="G307" i="194"/>
  <c r="G308" i="194"/>
  <c r="G310" i="194"/>
  <c r="G311" i="194"/>
  <c r="I312" i="194"/>
  <c r="I317" i="194"/>
  <c r="G320" i="194"/>
  <c r="H321" i="194"/>
  <c r="H322" i="194"/>
  <c r="G325" i="194"/>
  <c r="G329" i="194"/>
  <c r="G330" i="194"/>
  <c r="I331" i="194"/>
  <c r="I332" i="194"/>
  <c r="I334" i="194"/>
  <c r="I335" i="194"/>
  <c r="G339" i="194"/>
  <c r="G340" i="194"/>
  <c r="H342" i="194"/>
  <c r="H343" i="194"/>
  <c r="G350" i="194"/>
  <c r="H351" i="194"/>
  <c r="H5" i="194"/>
  <c r="H81" i="194"/>
  <c r="G165" i="194"/>
  <c r="G207" i="194"/>
  <c r="I235" i="194"/>
  <c r="I245" i="194"/>
  <c r="H251" i="194"/>
  <c r="I261" i="194"/>
  <c r="H286" i="194"/>
  <c r="I290" i="194"/>
  <c r="G294" i="194"/>
  <c r="H296" i="194"/>
  <c r="G304" i="194"/>
  <c r="I310" i="194"/>
  <c r="H312" i="194"/>
  <c r="I320" i="194"/>
  <c r="G322" i="194"/>
  <c r="I330" i="194"/>
  <c r="H332" i="194"/>
  <c r="I340" i="194"/>
  <c r="G343" i="194"/>
  <c r="G345" i="194"/>
  <c r="H348" i="194"/>
  <c r="G354" i="194"/>
  <c r="I355" i="194"/>
  <c r="H357" i="194"/>
  <c r="G363" i="194"/>
  <c r="I364" i="194"/>
  <c r="G365" i="194"/>
  <c r="H371" i="194"/>
  <c r="H373" i="194"/>
  <c r="H16" i="194"/>
  <c r="H135" i="194"/>
  <c r="H168" i="194"/>
  <c r="I215" i="194"/>
  <c r="G255" i="194"/>
  <c r="H272" i="194"/>
  <c r="I276" i="194"/>
  <c r="H279" i="194"/>
  <c r="G291" i="194"/>
  <c r="I296" i="194"/>
  <c r="G306" i="194"/>
  <c r="H314" i="194"/>
  <c r="I322" i="194"/>
  <c r="H324" i="194"/>
  <c r="G335" i="194"/>
  <c r="G337" i="194"/>
  <c r="I343" i="194"/>
  <c r="G347" i="194"/>
  <c r="G349" i="194"/>
  <c r="G351" i="194"/>
  <c r="H354" i="194"/>
  <c r="I357" i="194"/>
  <c r="G360" i="194"/>
  <c r="G361" i="194"/>
  <c r="H363" i="194"/>
  <c r="H365" i="194"/>
  <c r="G366" i="194"/>
  <c r="G368" i="194"/>
  <c r="G369" i="194"/>
  <c r="G370" i="194"/>
  <c r="I371" i="194"/>
  <c r="I28" i="194"/>
  <c r="G209" i="194"/>
  <c r="G228" i="194"/>
  <c r="I252" i="194"/>
  <c r="H256" i="194"/>
  <c r="G262" i="194"/>
  <c r="I269" i="194"/>
  <c r="G284" i="194"/>
  <c r="G293" i="194"/>
  <c r="G297" i="194"/>
  <c r="H300" i="194"/>
  <c r="H306" i="194"/>
  <c r="H308" i="194"/>
  <c r="I314" i="194"/>
  <c r="G316" i="194"/>
  <c r="I324" i="194"/>
  <c r="G327" i="194"/>
  <c r="H329" i="194"/>
  <c r="G331" i="194"/>
  <c r="G333" i="194"/>
  <c r="H335" i="194"/>
  <c r="H337" i="194"/>
  <c r="H339" i="194"/>
  <c r="I341" i="194"/>
  <c r="H347" i="194"/>
  <c r="H349" i="194"/>
  <c r="I351" i="194"/>
  <c r="G353" i="194"/>
  <c r="I354" i="194"/>
  <c r="H360" i="194"/>
  <c r="H361" i="194"/>
  <c r="G362" i="194"/>
  <c r="I363" i="194"/>
  <c r="I365" i="194"/>
  <c r="H366" i="194"/>
  <c r="G367" i="194"/>
  <c r="H368" i="194"/>
  <c r="H369" i="194"/>
  <c r="H370" i="194"/>
  <c r="I374" i="194"/>
  <c r="H375" i="194"/>
  <c r="I376" i="194"/>
  <c r="H385" i="194"/>
  <c r="H388" i="194"/>
  <c r="I390" i="194"/>
  <c r="H395" i="194"/>
  <c r="I396" i="194"/>
  <c r="G400" i="194"/>
  <c r="I401" i="194"/>
  <c r="H403" i="194"/>
  <c r="H404" i="194"/>
  <c r="G411" i="194"/>
  <c r="G415" i="194"/>
  <c r="I418" i="194"/>
  <c r="G422" i="194"/>
  <c r="G425" i="194"/>
  <c r="I427" i="194"/>
  <c r="H431" i="194"/>
  <c r="G435" i="194"/>
  <c r="H436" i="194"/>
  <c r="I437" i="194"/>
  <c r="I440" i="194"/>
  <c r="H442" i="194"/>
  <c r="G445" i="194"/>
  <c r="I446" i="194"/>
  <c r="G448" i="194"/>
  <c r="I449" i="194"/>
  <c r="G454" i="194"/>
  <c r="G457" i="194"/>
  <c r="H459" i="194"/>
  <c r="H460" i="194"/>
  <c r="H461" i="194"/>
  <c r="H466" i="194"/>
  <c r="G471" i="194"/>
  <c r="H473" i="194"/>
  <c r="I475" i="194"/>
  <c r="I476" i="194"/>
  <c r="H478" i="194"/>
  <c r="G479" i="194"/>
  <c r="I481" i="194"/>
  <c r="I488" i="194"/>
  <c r="H491" i="194"/>
  <c r="H492" i="194"/>
  <c r="G494" i="194"/>
  <c r="H497" i="194"/>
  <c r="I501" i="194"/>
  <c r="H201" i="194"/>
  <c r="I218" i="194"/>
  <c r="H239" i="194"/>
  <c r="I247" i="194"/>
  <c r="G257" i="194"/>
  <c r="I263" i="194"/>
  <c r="G288" i="194"/>
  <c r="H293" i="194"/>
  <c r="G295" i="194"/>
  <c r="I300" i="194"/>
  <c r="I308" i="194"/>
  <c r="G317" i="194"/>
  <c r="G319" i="194"/>
  <c r="G321" i="194"/>
  <c r="H325" i="194"/>
  <c r="I329" i="194"/>
  <c r="H331" i="194"/>
  <c r="H333" i="194"/>
  <c r="I339" i="194"/>
  <c r="G342" i="194"/>
  <c r="I349" i="194"/>
  <c r="I353" i="194"/>
  <c r="G358" i="194"/>
  <c r="G359" i="194"/>
  <c r="I360" i="194"/>
  <c r="I361" i="194"/>
  <c r="H362" i="194"/>
  <c r="I366" i="194"/>
  <c r="H367" i="194"/>
  <c r="I368" i="194"/>
  <c r="I369" i="194"/>
  <c r="I370" i="194"/>
  <c r="I375" i="194"/>
  <c r="G380" i="194"/>
  <c r="I385" i="194"/>
  <c r="G387" i="194"/>
  <c r="I388" i="194"/>
  <c r="I395" i="194"/>
  <c r="H400" i="194"/>
  <c r="I403" i="194"/>
  <c r="I404" i="194"/>
  <c r="G406" i="194"/>
  <c r="G408" i="194"/>
  <c r="G410" i="194"/>
  <c r="H411" i="194"/>
  <c r="H415" i="194"/>
  <c r="H422" i="194"/>
  <c r="H425" i="194"/>
  <c r="I431" i="194"/>
  <c r="H435" i="194"/>
  <c r="I436" i="194"/>
  <c r="G439" i="194"/>
  <c r="I442" i="194"/>
  <c r="G444" i="194"/>
  <c r="H445" i="194"/>
  <c r="H448" i="194"/>
  <c r="G450" i="194"/>
  <c r="H454" i="194"/>
  <c r="H457" i="194"/>
  <c r="I459" i="194"/>
  <c r="I460" i="194"/>
  <c r="I461" i="194"/>
  <c r="G464" i="194"/>
  <c r="I466" i="194"/>
  <c r="H471" i="194"/>
  <c r="I473" i="194"/>
  <c r="G477" i="194"/>
  <c r="I478" i="194"/>
  <c r="H479" i="194"/>
  <c r="G487" i="194"/>
  <c r="I491" i="194"/>
  <c r="I492" i="194"/>
  <c r="G52" i="194"/>
  <c r="G103" i="194"/>
  <c r="G178" i="194"/>
  <c r="H191" i="194"/>
  <c r="I210" i="194"/>
  <c r="H220" i="194"/>
  <c r="I240" i="194"/>
  <c r="I248" i="194"/>
  <c r="G264" i="194"/>
  <c r="I288" i="194"/>
  <c r="H292" i="194"/>
  <c r="H295" i="194"/>
  <c r="H301" i="194"/>
  <c r="H303" i="194"/>
  <c r="G305" i="194"/>
  <c r="H311" i="194"/>
  <c r="H313" i="194"/>
  <c r="H317" i="194"/>
  <c r="H319" i="194"/>
  <c r="I321" i="194"/>
  <c r="H323" i="194"/>
  <c r="I325" i="194"/>
  <c r="G334" i="194"/>
  <c r="I342" i="194"/>
  <c r="I344" i="194"/>
  <c r="H350" i="194"/>
  <c r="G356" i="194"/>
  <c r="H358" i="194"/>
  <c r="H359" i="194"/>
  <c r="I362" i="194"/>
  <c r="I367" i="194"/>
  <c r="I118" i="194"/>
  <c r="G193" i="194"/>
  <c r="G232" i="194"/>
  <c r="G242" i="194"/>
  <c r="H249" i="194"/>
  <c r="I258" i="194"/>
  <c r="I264" i="194"/>
  <c r="G270" i="194"/>
  <c r="G277" i="194"/>
  <c r="G281" i="194"/>
  <c r="I289" i="194"/>
  <c r="I292" i="194"/>
  <c r="I295" i="194"/>
  <c r="G299" i="194"/>
  <c r="I301" i="194"/>
  <c r="I303" i="194"/>
  <c r="H305" i="194"/>
  <c r="H307" i="194"/>
  <c r="I309" i="194"/>
  <c r="I311" i="194"/>
  <c r="I313" i="194"/>
  <c r="G315" i="194"/>
  <c r="I323" i="194"/>
  <c r="G328" i="194"/>
  <c r="H334" i="194"/>
  <c r="G336" i="194"/>
  <c r="I350" i="194"/>
  <c r="H352" i="194"/>
  <c r="H356" i="194"/>
  <c r="I358" i="194"/>
  <c r="I359" i="194"/>
  <c r="G372" i="194"/>
  <c r="I69" i="194"/>
  <c r="H128" i="194"/>
  <c r="G161" i="194"/>
  <c r="I225" i="194"/>
  <c r="H250" i="194"/>
  <c r="I254" i="194"/>
  <c r="H259" i="194"/>
  <c r="G261" i="194"/>
  <c r="I268" i="194"/>
  <c r="H290" i="194"/>
  <c r="G298" i="194"/>
  <c r="I302" i="194"/>
  <c r="H310" i="194"/>
  <c r="G312" i="194"/>
  <c r="H318" i="194"/>
  <c r="H320" i="194"/>
  <c r="I328" i="194"/>
  <c r="H330" i="194"/>
  <c r="G332" i="194"/>
  <c r="H338" i="194"/>
  <c r="H340" i="194"/>
  <c r="G348" i="194"/>
  <c r="H355" i="194"/>
  <c r="G357" i="194"/>
  <c r="H364" i="194"/>
  <c r="G371" i="194"/>
  <c r="I372" i="194"/>
  <c r="G373" i="194"/>
  <c r="G377" i="194"/>
  <c r="G378" i="194"/>
  <c r="I379" i="194"/>
  <c r="I381" i="194"/>
  <c r="I383" i="194"/>
  <c r="G386" i="194"/>
  <c r="I389" i="194"/>
  <c r="G391" i="194"/>
  <c r="H392" i="194"/>
  <c r="I394" i="194"/>
  <c r="G397" i="194"/>
  <c r="H407" i="194"/>
  <c r="I412" i="194"/>
  <c r="G413" i="194"/>
  <c r="I414" i="194"/>
  <c r="G416" i="194"/>
  <c r="I417" i="194"/>
  <c r="G423" i="194"/>
  <c r="I426" i="194"/>
  <c r="G428" i="194"/>
  <c r="H429" i="194"/>
  <c r="H432" i="194"/>
  <c r="G434" i="194"/>
  <c r="H438" i="194"/>
  <c r="H441" i="194"/>
  <c r="I447" i="194"/>
  <c r="H451" i="194"/>
  <c r="I452" i="194"/>
  <c r="G455" i="194"/>
  <c r="H458" i="194"/>
  <c r="G462" i="194"/>
  <c r="G463" i="194"/>
  <c r="H465" i="194"/>
  <c r="H467" i="194"/>
  <c r="G468" i="194"/>
  <c r="G469" i="194"/>
  <c r="I470" i="194"/>
  <c r="H472" i="194"/>
  <c r="I480" i="194"/>
  <c r="G485" i="194"/>
  <c r="I486" i="194"/>
  <c r="I489" i="194"/>
  <c r="H496" i="194"/>
  <c r="I498" i="194"/>
  <c r="I499" i="194"/>
  <c r="I500" i="194"/>
  <c r="H502" i="194"/>
  <c r="I270" i="194"/>
  <c r="H328" i="194"/>
  <c r="I373" i="194"/>
  <c r="G375" i="194"/>
  <c r="H382" i="194"/>
  <c r="H391" i="194"/>
  <c r="H393" i="194"/>
  <c r="G395" i="194"/>
  <c r="G399" i="194"/>
  <c r="G401" i="194"/>
  <c r="G407" i="194"/>
  <c r="G409" i="194"/>
  <c r="G412" i="194"/>
  <c r="I413" i="194"/>
  <c r="G419" i="194"/>
  <c r="G430" i="194"/>
  <c r="I432" i="194"/>
  <c r="H437" i="194"/>
  <c r="G443" i="194"/>
  <c r="G447" i="194"/>
  <c r="H449" i="194"/>
  <c r="H452" i="194"/>
  <c r="I454" i="194"/>
  <c r="G461" i="194"/>
  <c r="H468" i="194"/>
  <c r="G470" i="194"/>
  <c r="G473" i="194"/>
  <c r="H477" i="194"/>
  <c r="H482" i="194"/>
  <c r="H487" i="194"/>
  <c r="I496" i="194"/>
  <c r="G500" i="194"/>
  <c r="G501" i="194"/>
  <c r="I504" i="194"/>
  <c r="H507" i="194"/>
  <c r="H508" i="194"/>
  <c r="I510" i="194"/>
  <c r="I511" i="194"/>
  <c r="H515" i="194"/>
  <c r="H517" i="194"/>
  <c r="H244" i="194"/>
  <c r="I346" i="194"/>
  <c r="H377" i="194"/>
  <c r="G379" i="194"/>
  <c r="I382" i="194"/>
  <c r="G384" i="194"/>
  <c r="H386" i="194"/>
  <c r="G389" i="194"/>
  <c r="I391" i="194"/>
  <c r="I393" i="194"/>
  <c r="H397" i="194"/>
  <c r="H399" i="194"/>
  <c r="H401" i="194"/>
  <c r="G405" i="194"/>
  <c r="I407" i="194"/>
  <c r="H409" i="194"/>
  <c r="H412" i="194"/>
  <c r="H416" i="194"/>
  <c r="H419" i="194"/>
  <c r="I425" i="194"/>
  <c r="H428" i="194"/>
  <c r="H430" i="194"/>
  <c r="G440" i="194"/>
  <c r="H443" i="194"/>
  <c r="H447" i="194"/>
  <c r="H450" i="194"/>
  <c r="H463" i="194"/>
  <c r="I468" i="194"/>
  <c r="H470" i="194"/>
  <c r="G474" i="194"/>
  <c r="G476" i="194"/>
  <c r="I477" i="194"/>
  <c r="I482" i="194"/>
  <c r="G484" i="194"/>
  <c r="H485" i="194"/>
  <c r="I487" i="194"/>
  <c r="G493" i="194"/>
  <c r="G497" i="194"/>
  <c r="H500" i="194"/>
  <c r="H501" i="194"/>
  <c r="G503" i="194"/>
  <c r="I507" i="194"/>
  <c r="I508" i="194"/>
  <c r="I515" i="194"/>
  <c r="I517" i="194"/>
  <c r="H299" i="194"/>
  <c r="I377" i="194"/>
  <c r="H379" i="194"/>
  <c r="H384" i="194"/>
  <c r="I386" i="194"/>
  <c r="H389" i="194"/>
  <c r="I397" i="194"/>
  <c r="I399" i="194"/>
  <c r="G402" i="194"/>
  <c r="H405" i="194"/>
  <c r="I409" i="194"/>
  <c r="I411" i="194"/>
  <c r="G414" i="194"/>
  <c r="I416" i="194"/>
  <c r="I419" i="194"/>
  <c r="G421" i="194"/>
  <c r="H423" i="194"/>
  <c r="G426" i="194"/>
  <c r="I428" i="194"/>
  <c r="I430" i="194"/>
  <c r="G433" i="194"/>
  <c r="H440" i="194"/>
  <c r="I443" i="194"/>
  <c r="I445" i="194"/>
  <c r="I450" i="194"/>
  <c r="I457" i="194"/>
  <c r="I463" i="194"/>
  <c r="G467" i="194"/>
  <c r="H474" i="194"/>
  <c r="H476" i="194"/>
  <c r="I479" i="194"/>
  <c r="H484" i="194"/>
  <c r="I485" i="194"/>
  <c r="G490" i="194"/>
  <c r="H493" i="194"/>
  <c r="I497" i="194"/>
  <c r="G499" i="194"/>
  <c r="H503" i="194"/>
  <c r="G506" i="194"/>
  <c r="G516" i="194"/>
  <c r="H519" i="194"/>
  <c r="G521" i="194"/>
  <c r="I522" i="194"/>
  <c r="H526" i="194"/>
  <c r="G528" i="194"/>
  <c r="H531" i="194"/>
  <c r="H533" i="194"/>
  <c r="G535" i="194"/>
  <c r="G538" i="194"/>
  <c r="I540" i="194"/>
  <c r="G544" i="194"/>
  <c r="H547" i="194"/>
  <c r="H549" i="194"/>
  <c r="G551" i="194"/>
  <c r="H552" i="194"/>
  <c r="I556" i="194"/>
  <c r="I557" i="194"/>
  <c r="I561" i="194"/>
  <c r="H567" i="194"/>
  <c r="I572" i="194"/>
  <c r="G573" i="194"/>
  <c r="G575" i="194"/>
  <c r="I577" i="194"/>
  <c r="I579" i="194"/>
  <c r="H581" i="194"/>
  <c r="H583" i="194"/>
  <c r="I589" i="194"/>
  <c r="I591" i="194"/>
  <c r="I595" i="194"/>
  <c r="H597" i="194"/>
  <c r="H599" i="194"/>
  <c r="I601" i="194"/>
  <c r="I603" i="194"/>
  <c r="G605" i="194"/>
  <c r="I608" i="194"/>
  <c r="G610" i="194"/>
  <c r="I611" i="194"/>
  <c r="I184" i="194"/>
  <c r="H282" i="194"/>
  <c r="G318" i="194"/>
  <c r="G374" i="194"/>
  <c r="G381" i="194"/>
  <c r="I384" i="194"/>
  <c r="H387" i="194"/>
  <c r="G390" i="194"/>
  <c r="G398" i="194"/>
  <c r="H402" i="194"/>
  <c r="G404" i="194"/>
  <c r="I405" i="194"/>
  <c r="H408" i="194"/>
  <c r="H414" i="194"/>
  <c r="H421" i="194"/>
  <c r="I423" i="194"/>
  <c r="H426" i="194"/>
  <c r="H433" i="194"/>
  <c r="G436" i="194"/>
  <c r="G438" i="194"/>
  <c r="G451" i="194"/>
  <c r="G453" i="194"/>
  <c r="H455" i="194"/>
  <c r="G460" i="194"/>
  <c r="H464" i="194"/>
  <c r="I467" i="194"/>
  <c r="I474" i="194"/>
  <c r="G480" i="194"/>
  <c r="I484" i="194"/>
  <c r="G488" i="194"/>
  <c r="H490" i="194"/>
  <c r="G492" i="194"/>
  <c r="I493" i="194"/>
  <c r="H499" i="194"/>
  <c r="I503" i="194"/>
  <c r="G505" i="194"/>
  <c r="H506" i="194"/>
  <c r="G509" i="194"/>
  <c r="G513" i="194"/>
  <c r="H516" i="194"/>
  <c r="I519" i="194"/>
  <c r="H521" i="194"/>
  <c r="G523" i="194"/>
  <c r="G525" i="194"/>
  <c r="I526" i="194"/>
  <c r="H528" i="194"/>
  <c r="I531" i="194"/>
  <c r="I533" i="194"/>
  <c r="H535" i="194"/>
  <c r="G537" i="194"/>
  <c r="H538" i="194"/>
  <c r="G542" i="194"/>
  <c r="H544" i="194"/>
  <c r="I547" i="194"/>
  <c r="G548" i="194"/>
  <c r="I549" i="194"/>
  <c r="H551" i="194"/>
  <c r="I552" i="194"/>
  <c r="G553" i="194"/>
  <c r="G563" i="194"/>
  <c r="G565" i="194"/>
  <c r="I567" i="194"/>
  <c r="G568" i="194"/>
  <c r="H573" i="194"/>
  <c r="H575" i="194"/>
  <c r="G578" i="194"/>
  <c r="I581" i="194"/>
  <c r="I583" i="194"/>
  <c r="G586" i="194"/>
  <c r="G592" i="194"/>
  <c r="G594" i="194"/>
  <c r="I597" i="194"/>
  <c r="I599" i="194"/>
  <c r="G602" i="194"/>
  <c r="H605" i="194"/>
  <c r="I352" i="194"/>
  <c r="H374" i="194"/>
  <c r="G376" i="194"/>
  <c r="H381" i="194"/>
  <c r="I387" i="194"/>
  <c r="H390" i="194"/>
  <c r="G392" i="194"/>
  <c r="G396" i="194"/>
  <c r="H398" i="194"/>
  <c r="I402" i="194"/>
  <c r="I408" i="194"/>
  <c r="G417" i="194"/>
  <c r="I421" i="194"/>
  <c r="G424" i="194"/>
  <c r="G427" i="194"/>
  <c r="G431" i="194"/>
  <c r="I433" i="194"/>
  <c r="I438" i="194"/>
  <c r="I448" i="194"/>
  <c r="I451" i="194"/>
  <c r="H453" i="194"/>
  <c r="I455" i="194"/>
  <c r="G458" i="194"/>
  <c r="H462" i="194"/>
  <c r="I464" i="194"/>
  <c r="I471" i="194"/>
  <c r="G475" i="194"/>
  <c r="G478" i="194"/>
  <c r="H480" i="194"/>
  <c r="G483" i="194"/>
  <c r="G486" i="194"/>
  <c r="H488" i="194"/>
  <c r="I490" i="194"/>
  <c r="G495" i="194"/>
  <c r="G498" i="194"/>
  <c r="H505" i="194"/>
  <c r="I506" i="194"/>
  <c r="H509" i="194"/>
  <c r="H513" i="194"/>
  <c r="G514" i="194"/>
  <c r="I516" i="194"/>
  <c r="G204" i="194"/>
  <c r="G338" i="194"/>
  <c r="G364" i="194"/>
  <c r="H372" i="194"/>
  <c r="H376" i="194"/>
  <c r="H380" i="194"/>
  <c r="G383" i="194"/>
  <c r="G385" i="194"/>
  <c r="I392" i="194"/>
  <c r="G394" i="194"/>
  <c r="H396" i="194"/>
  <c r="I398" i="194"/>
  <c r="I400" i="194"/>
  <c r="H410" i="194"/>
  <c r="H417" i="194"/>
  <c r="G420" i="194"/>
  <c r="H424" i="194"/>
  <c r="H427" i="194"/>
  <c r="G429" i="194"/>
  <c r="H434" i="194"/>
  <c r="G441" i="194"/>
  <c r="H444" i="194"/>
  <c r="G446" i="194"/>
  <c r="I453" i="194"/>
  <c r="G456" i="194"/>
  <c r="I458" i="194"/>
  <c r="I462" i="194"/>
  <c r="G465" i="194"/>
  <c r="H469" i="194"/>
  <c r="H475" i="194"/>
  <c r="G481" i="194"/>
  <c r="H483" i="194"/>
  <c r="H486" i="194"/>
  <c r="H495" i="194"/>
  <c r="H498" i="194"/>
  <c r="G502" i="194"/>
  <c r="I505" i="194"/>
  <c r="I509" i="194"/>
  <c r="G512" i="194"/>
  <c r="I513" i="194"/>
  <c r="H514" i="194"/>
  <c r="G518" i="194"/>
  <c r="G268" i="194"/>
  <c r="I326" i="194"/>
  <c r="I356" i="194"/>
  <c r="I378" i="194"/>
  <c r="G382" i="194"/>
  <c r="G388" i="194"/>
  <c r="G393" i="194"/>
  <c r="I406" i="194"/>
  <c r="H413" i="194"/>
  <c r="H418" i="194"/>
  <c r="I420" i="194"/>
  <c r="I422" i="194"/>
  <c r="G432" i="194"/>
  <c r="I435" i="194"/>
  <c r="G437" i="194"/>
  <c r="I439" i="194"/>
  <c r="G442" i="194"/>
  <c r="G449" i="194"/>
  <c r="G452" i="194"/>
  <c r="I456" i="194"/>
  <c r="G466" i="194"/>
  <c r="I472" i="194"/>
  <c r="G482" i="194"/>
  <c r="H489" i="194"/>
  <c r="I494" i="194"/>
  <c r="G496" i="194"/>
  <c r="H504" i="194"/>
  <c r="G507" i="194"/>
  <c r="G508" i="194"/>
  <c r="H510" i="194"/>
  <c r="H511" i="194"/>
  <c r="I512" i="194"/>
  <c r="G515" i="194"/>
  <c r="G517" i="194"/>
  <c r="I518" i="194"/>
  <c r="I520" i="194"/>
  <c r="H524" i="194"/>
  <c r="I527" i="194"/>
  <c r="G529" i="194"/>
  <c r="H530" i="194"/>
  <c r="G534" i="194"/>
  <c r="H536" i="194"/>
  <c r="I539" i="194"/>
  <c r="I541" i="194"/>
  <c r="G543" i="194"/>
  <c r="G545" i="194"/>
  <c r="G546" i="194"/>
  <c r="H550" i="194"/>
  <c r="H554" i="194"/>
  <c r="I555" i="194"/>
  <c r="H559" i="194"/>
  <c r="I560" i="194"/>
  <c r="G562" i="194"/>
  <c r="G570" i="194"/>
  <c r="G571" i="194"/>
  <c r="H574" i="194"/>
  <c r="I576" i="194"/>
  <c r="H580" i="194"/>
  <c r="I582" i="194"/>
  <c r="G585" i="194"/>
  <c r="G587" i="194"/>
  <c r="I588" i="194"/>
  <c r="H593" i="194"/>
  <c r="H596" i="194"/>
  <c r="I598" i="194"/>
  <c r="G604" i="194"/>
  <c r="I606" i="194"/>
  <c r="I609" i="194"/>
  <c r="I424" i="194"/>
  <c r="I444" i="194"/>
  <c r="H481" i="194"/>
  <c r="I495" i="194"/>
  <c r="I536" i="194"/>
  <c r="H541" i="194"/>
  <c r="I544" i="194"/>
  <c r="H546" i="194"/>
  <c r="G549" i="194"/>
  <c r="H553" i="194"/>
  <c r="H560" i="194"/>
  <c r="I565" i="194"/>
  <c r="G567" i="194"/>
  <c r="G572" i="194"/>
  <c r="H576" i="194"/>
  <c r="G582" i="194"/>
  <c r="G583" i="194"/>
  <c r="G596" i="194"/>
  <c r="H600" i="194"/>
  <c r="H603" i="194"/>
  <c r="H614" i="194"/>
  <c r="G616" i="194"/>
  <c r="H619" i="194"/>
  <c r="H621" i="194"/>
  <c r="G623" i="194"/>
  <c r="G625" i="194"/>
  <c r="H631" i="194"/>
  <c r="H636" i="194"/>
  <c r="G637" i="194"/>
  <c r="I639" i="194"/>
  <c r="I380" i="194"/>
  <c r="I429" i="194"/>
  <c r="G510" i="194"/>
  <c r="H518" i="194"/>
  <c r="G524" i="194"/>
  <c r="H529" i="194"/>
  <c r="H537" i="194"/>
  <c r="G552" i="194"/>
  <c r="G554" i="194"/>
  <c r="G557" i="194"/>
  <c r="H561" i="194"/>
  <c r="G564" i="194"/>
  <c r="H577" i="194"/>
  <c r="G580" i="194"/>
  <c r="H584" i="194"/>
  <c r="I587" i="194"/>
  <c r="G590" i="194"/>
  <c r="G591" i="194"/>
  <c r="I594" i="194"/>
  <c r="G601" i="194"/>
  <c r="H606" i="194"/>
  <c r="H608" i="194"/>
  <c r="I610" i="194"/>
  <c r="I616" i="194"/>
  <c r="G622" i="194"/>
  <c r="I623" i="194"/>
  <c r="I625" i="194"/>
  <c r="G355" i="194"/>
  <c r="H383" i="194"/>
  <c r="I415" i="194"/>
  <c r="I434" i="194"/>
  <c r="G472" i="194"/>
  <c r="G489" i="194"/>
  <c r="I502" i="194"/>
  <c r="H512" i="194"/>
  <c r="G519" i="194"/>
  <c r="G522" i="194"/>
  <c r="I523" i="194"/>
  <c r="H527" i="194"/>
  <c r="H532" i="194"/>
  <c r="I534" i="194"/>
  <c r="G540" i="194"/>
  <c r="I542" i="194"/>
  <c r="I545" i="194"/>
  <c r="H548" i="194"/>
  <c r="I550" i="194"/>
  <c r="G558" i="194"/>
  <c r="I559" i="194"/>
  <c r="I564" i="194"/>
  <c r="G566" i="194"/>
  <c r="H569" i="194"/>
  <c r="I571" i="194"/>
  <c r="I578" i="194"/>
  <c r="H585" i="194"/>
  <c r="G588" i="194"/>
  <c r="H589" i="194"/>
  <c r="I590" i="194"/>
  <c r="H592" i="194"/>
  <c r="G595" i="194"/>
  <c r="H602" i="194"/>
  <c r="H604" i="194"/>
  <c r="H612" i="194"/>
  <c r="H618" i="194"/>
  <c r="I622" i="194"/>
  <c r="I635" i="194"/>
  <c r="I638" i="194"/>
  <c r="H406" i="194"/>
  <c r="I465" i="194"/>
  <c r="G511" i="194"/>
  <c r="G526" i="194"/>
  <c r="G530" i="194"/>
  <c r="G532" i="194"/>
  <c r="G536" i="194"/>
  <c r="G539" i="194"/>
  <c r="I410" i="194"/>
  <c r="H439" i="194"/>
  <c r="I469" i="194"/>
  <c r="H494" i="194"/>
  <c r="I521" i="194"/>
  <c r="G527" i="194"/>
  <c r="I530" i="194"/>
  <c r="I532" i="194"/>
  <c r="H539" i="194"/>
  <c r="H542" i="194"/>
  <c r="I548" i="194"/>
  <c r="I307" i="194"/>
  <c r="I441" i="194"/>
  <c r="I514" i="194"/>
  <c r="I537" i="194"/>
  <c r="I546" i="194"/>
  <c r="H555" i="194"/>
  <c r="H558" i="194"/>
  <c r="G561" i="194"/>
  <c r="I563" i="194"/>
  <c r="I568" i="194"/>
  <c r="I575" i="194"/>
  <c r="I580" i="194"/>
  <c r="I585" i="194"/>
  <c r="G597" i="194"/>
  <c r="G613" i="194"/>
  <c r="I614" i="194"/>
  <c r="H617" i="194"/>
  <c r="G621" i="194"/>
  <c r="H625" i="194"/>
  <c r="H627" i="194"/>
  <c r="G633" i="194"/>
  <c r="H635" i="194"/>
  <c r="H642" i="194"/>
  <c r="I646" i="194"/>
  <c r="H647" i="194"/>
  <c r="I648" i="194"/>
  <c r="H650" i="194"/>
  <c r="I651" i="194"/>
  <c r="I653" i="194"/>
  <c r="G655" i="194"/>
  <c r="G661" i="194"/>
  <c r="G663" i="194"/>
  <c r="H666" i="194"/>
  <c r="H670" i="194"/>
  <c r="G672" i="194"/>
  <c r="H675" i="194"/>
  <c r="I676" i="194"/>
  <c r="I677" i="194"/>
  <c r="I679" i="194"/>
  <c r="G684" i="194"/>
  <c r="I686" i="194"/>
  <c r="G688" i="194"/>
  <c r="I689" i="194"/>
  <c r="H694" i="194"/>
  <c r="G697" i="194"/>
  <c r="H699" i="194"/>
  <c r="H700" i="194"/>
  <c r="H704" i="194"/>
  <c r="G706" i="194"/>
  <c r="I709" i="194"/>
  <c r="G712" i="194"/>
  <c r="I715" i="194"/>
  <c r="G717" i="194"/>
  <c r="H721" i="194"/>
  <c r="H727" i="194"/>
  <c r="G734" i="194"/>
  <c r="I737" i="194"/>
  <c r="I744" i="194"/>
  <c r="G746" i="194"/>
  <c r="I747" i="194"/>
  <c r="G750" i="194"/>
  <c r="H751" i="194"/>
  <c r="G752" i="194"/>
  <c r="G756" i="194"/>
  <c r="H761" i="194"/>
  <c r="G763" i="194"/>
  <c r="I765" i="194"/>
  <c r="I769" i="194"/>
  <c r="H771" i="194"/>
  <c r="I773" i="194"/>
  <c r="G775" i="194"/>
  <c r="I777" i="194"/>
  <c r="G780" i="194"/>
  <c r="H782" i="194"/>
  <c r="G418" i="194"/>
  <c r="H446" i="194"/>
  <c r="H522" i="194"/>
  <c r="G533" i="194"/>
  <c r="H543" i="194"/>
  <c r="H394" i="194"/>
  <c r="H420" i="194"/>
  <c r="G504" i="194"/>
  <c r="I524" i="194"/>
  <c r="I528" i="194"/>
  <c r="G531" i="194"/>
  <c r="I543" i="194"/>
  <c r="I566" i="194"/>
  <c r="G569" i="194"/>
  <c r="G577" i="194"/>
  <c r="I586" i="194"/>
  <c r="G600" i="194"/>
  <c r="I604" i="194"/>
  <c r="G606" i="194"/>
  <c r="H609" i="194"/>
  <c r="G612" i="194"/>
  <c r="I613" i="194"/>
  <c r="G615" i="194"/>
  <c r="H620" i="194"/>
  <c r="G626" i="194"/>
  <c r="I631" i="194"/>
  <c r="I633" i="194"/>
  <c r="H637" i="194"/>
  <c r="H638" i="194"/>
  <c r="G639" i="194"/>
  <c r="H644" i="194"/>
  <c r="G649" i="194"/>
  <c r="I655" i="194"/>
  <c r="H656" i="194"/>
  <c r="H660" i="194"/>
  <c r="I661" i="194"/>
  <c r="I663" i="194"/>
  <c r="G665" i="194"/>
  <c r="I672" i="194"/>
  <c r="G674" i="194"/>
  <c r="G678" i="194"/>
  <c r="H681" i="194"/>
  <c r="H683" i="194"/>
  <c r="I684" i="194"/>
  <c r="G685" i="194"/>
  <c r="I688" i="194"/>
  <c r="H690" i="194"/>
  <c r="H696" i="194"/>
  <c r="I697" i="194"/>
  <c r="H701" i="194"/>
  <c r="G703" i="194"/>
  <c r="I706" i="194"/>
  <c r="G710" i="194"/>
  <c r="I712" i="194"/>
  <c r="H714" i="194"/>
  <c r="I717" i="194"/>
  <c r="H719" i="194"/>
  <c r="H726" i="194"/>
  <c r="G730" i="194"/>
  <c r="H731" i="194"/>
  <c r="I734" i="194"/>
  <c r="H736" i="194"/>
  <c r="G739" i="194"/>
  <c r="H740" i="194"/>
  <c r="H741" i="194"/>
  <c r="H743" i="194"/>
  <c r="G745" i="194"/>
  <c r="I746" i="194"/>
  <c r="H748" i="194"/>
  <c r="I750" i="194"/>
  <c r="I752" i="194"/>
  <c r="H754" i="194"/>
  <c r="I756" i="194"/>
  <c r="H758" i="194"/>
  <c r="H759" i="194"/>
  <c r="I763" i="194"/>
  <c r="H766" i="194"/>
  <c r="H767" i="194"/>
  <c r="H456" i="194"/>
  <c r="I483" i="194"/>
  <c r="H525" i="194"/>
  <c r="H534" i="194"/>
  <c r="I538" i="194"/>
  <c r="H540" i="194"/>
  <c r="G547" i="194"/>
  <c r="G550" i="194"/>
  <c r="G403" i="194"/>
  <c r="G459" i="194"/>
  <c r="G520" i="194"/>
  <c r="I525" i="194"/>
  <c r="I529" i="194"/>
  <c r="I535" i="194"/>
  <c r="H545" i="194"/>
  <c r="I553" i="194"/>
  <c r="H556" i="194"/>
  <c r="G559" i="194"/>
  <c r="I562" i="194"/>
  <c r="H570" i="194"/>
  <c r="I574" i="194"/>
  <c r="G581" i="194"/>
  <c r="I592" i="194"/>
  <c r="I596" i="194"/>
  <c r="G598" i="194"/>
  <c r="H601" i="194"/>
  <c r="G607" i="194"/>
  <c r="H610" i="194"/>
  <c r="I615" i="194"/>
  <c r="I618" i="194"/>
  <c r="I626" i="194"/>
  <c r="H629" i="194"/>
  <c r="G630" i="194"/>
  <c r="H634" i="194"/>
  <c r="I636" i="194"/>
  <c r="H641" i="194"/>
  <c r="H643" i="194"/>
  <c r="H645" i="194"/>
  <c r="I649" i="194"/>
  <c r="H652" i="194"/>
  <c r="G659" i="194"/>
  <c r="G662" i="194"/>
  <c r="I665" i="194"/>
  <c r="G667" i="194"/>
  <c r="H668" i="194"/>
  <c r="H669" i="194"/>
  <c r="H671" i="194"/>
  <c r="I674" i="194"/>
  <c r="I678" i="194"/>
  <c r="H680" i="194"/>
  <c r="I685" i="194"/>
  <c r="H687" i="194"/>
  <c r="G691" i="194"/>
  <c r="H692" i="194"/>
  <c r="H693" i="194"/>
  <c r="G695" i="194"/>
  <c r="G698" i="194"/>
  <c r="I703" i="194"/>
  <c r="H705" i="194"/>
  <c r="I710" i="194"/>
  <c r="G713" i="194"/>
  <c r="G718" i="194"/>
  <c r="G720" i="194"/>
  <c r="H722" i="194"/>
  <c r="H723" i="194"/>
  <c r="G724" i="194"/>
  <c r="G729" i="194"/>
  <c r="I730" i="194"/>
  <c r="G732" i="194"/>
  <c r="G733" i="194"/>
  <c r="G735" i="194"/>
  <c r="G738" i="194"/>
  <c r="I739" i="194"/>
  <c r="H742" i="194"/>
  <c r="I745" i="194"/>
  <c r="G753" i="194"/>
  <c r="G757" i="194"/>
  <c r="H760" i="194"/>
  <c r="G762" i="194"/>
  <c r="H764" i="194"/>
  <c r="I768" i="194"/>
  <c r="H770" i="194"/>
  <c r="I772" i="194"/>
  <c r="G781" i="194"/>
  <c r="H378" i="194"/>
  <c r="I551" i="194"/>
  <c r="H562" i="194"/>
  <c r="I570" i="194"/>
  <c r="H579" i="194"/>
  <c r="G593" i="194"/>
  <c r="H611" i="194"/>
  <c r="I617" i="194"/>
  <c r="H623" i="194"/>
  <c r="G627" i="194"/>
  <c r="I629" i="194"/>
  <c r="G631" i="194"/>
  <c r="I637" i="194"/>
  <c r="I641" i="194"/>
  <c r="G644" i="194"/>
  <c r="H648" i="194"/>
  <c r="I656" i="194"/>
  <c r="I658" i="194"/>
  <c r="H664" i="194"/>
  <c r="H672" i="194"/>
  <c r="I680" i="194"/>
  <c r="G683" i="194"/>
  <c r="H691" i="194"/>
  <c r="I696" i="194"/>
  <c r="G699" i="194"/>
  <c r="I708" i="194"/>
  <c r="H712" i="194"/>
  <c r="G715" i="194"/>
  <c r="H720" i="194"/>
  <c r="I724" i="194"/>
  <c r="G727" i="194"/>
  <c r="H729" i="194"/>
  <c r="G731" i="194"/>
  <c r="I732" i="194"/>
  <c r="H738" i="194"/>
  <c r="G740" i="194"/>
  <c r="H557" i="194"/>
  <c r="H566" i="194"/>
  <c r="G574" i="194"/>
  <c r="G589" i="194"/>
  <c r="I593" i="194"/>
  <c r="G603" i="194"/>
  <c r="H607" i="194"/>
  <c r="G618" i="194"/>
  <c r="G624" i="194"/>
  <c r="I627" i="194"/>
  <c r="G635" i="194"/>
  <c r="I644" i="194"/>
  <c r="G651" i="194"/>
  <c r="G657" i="194"/>
  <c r="I664" i="194"/>
  <c r="H667" i="194"/>
  <c r="G675" i="194"/>
  <c r="I683" i="194"/>
  <c r="H688" i="194"/>
  <c r="I691" i="194"/>
  <c r="G693" i="194"/>
  <c r="G694" i="194"/>
  <c r="I699" i="194"/>
  <c r="G704" i="194"/>
  <c r="G707" i="194"/>
  <c r="H715" i="194"/>
  <c r="I720" i="194"/>
  <c r="G723" i="194"/>
  <c r="I727" i="194"/>
  <c r="I729" i="194"/>
  <c r="I731" i="194"/>
  <c r="G736" i="194"/>
  <c r="I738" i="194"/>
  <c r="I740" i="194"/>
  <c r="H746" i="194"/>
  <c r="H749" i="194"/>
  <c r="I558" i="194"/>
  <c r="H571" i="194"/>
  <c r="G584" i="194"/>
  <c r="H594" i="194"/>
  <c r="H598" i="194"/>
  <c r="I607" i="194"/>
  <c r="I612" i="194"/>
  <c r="G614" i="194"/>
  <c r="I621" i="194"/>
  <c r="H624" i="194"/>
  <c r="G632" i="194"/>
  <c r="H639" i="194"/>
  <c r="G642" i="194"/>
  <c r="H649" i="194"/>
  <c r="H651" i="194"/>
  <c r="G654" i="194"/>
  <c r="H655" i="194"/>
  <c r="H657" i="194"/>
  <c r="H662" i="194"/>
  <c r="I667" i="194"/>
  <c r="G669" i="194"/>
  <c r="G670" i="194"/>
  <c r="G673" i="194"/>
  <c r="I675" i="194"/>
  <c r="G677" i="194"/>
  <c r="H678" i="194"/>
  <c r="G686" i="194"/>
  <c r="I693" i="194"/>
  <c r="I694" i="194"/>
  <c r="G702" i="194"/>
  <c r="I704" i="194"/>
  <c r="H707" i="194"/>
  <c r="H713" i="194"/>
  <c r="G721" i="194"/>
  <c r="I723" i="194"/>
  <c r="I736" i="194"/>
  <c r="G744" i="194"/>
  <c r="I749" i="194"/>
  <c r="H755" i="194"/>
  <c r="I758" i="194"/>
  <c r="H763" i="194"/>
  <c r="G768" i="194"/>
  <c r="G771" i="194"/>
  <c r="H774" i="194"/>
  <c r="G779" i="194"/>
  <c r="G782" i="194"/>
  <c r="I784" i="194"/>
  <c r="I786" i="194"/>
  <c r="G795" i="194"/>
  <c r="H797" i="194"/>
  <c r="G801" i="194"/>
  <c r="H803" i="194"/>
  <c r="G811" i="194"/>
  <c r="H813" i="194"/>
  <c r="H816" i="194"/>
  <c r="H818" i="194"/>
  <c r="I820" i="194"/>
  <c r="G825" i="194"/>
  <c r="H827" i="194"/>
  <c r="H829" i="194"/>
  <c r="G840" i="194"/>
  <c r="G842" i="194"/>
  <c r="H844" i="194"/>
  <c r="H846" i="194"/>
  <c r="H847" i="194"/>
  <c r="H849" i="194"/>
  <c r="I851" i="194"/>
  <c r="H853" i="194"/>
  <c r="H860" i="194"/>
  <c r="H863" i="194"/>
  <c r="I554" i="194"/>
  <c r="H563" i="194"/>
  <c r="I584" i="194"/>
  <c r="H595" i="194"/>
  <c r="G608" i="194"/>
  <c r="G619" i="194"/>
  <c r="I624" i="194"/>
  <c r="G628" i="194"/>
  <c r="H632" i="194"/>
  <c r="G636" i="194"/>
  <c r="G640" i="194"/>
  <c r="I642" i="194"/>
  <c r="G647" i="194"/>
  <c r="H654" i="194"/>
  <c r="I657" i="194"/>
  <c r="H659" i="194"/>
  <c r="H661" i="194"/>
  <c r="I662" i="194"/>
  <c r="H665" i="194"/>
  <c r="I669" i="194"/>
  <c r="I670" i="194"/>
  <c r="H673" i="194"/>
  <c r="H677" i="194"/>
  <c r="G681" i="194"/>
  <c r="H685" i="194"/>
  <c r="H686" i="194"/>
  <c r="G701" i="194"/>
  <c r="H702" i="194"/>
  <c r="G705" i="194"/>
  <c r="I707" i="194"/>
  <c r="I713" i="194"/>
  <c r="H718" i="194"/>
  <c r="I721" i="194"/>
  <c r="G728" i="194"/>
  <c r="G742" i="194"/>
  <c r="H744" i="194"/>
  <c r="H750" i="194"/>
  <c r="I755" i="194"/>
  <c r="G764" i="194"/>
  <c r="H768" i="194"/>
  <c r="G769" i="194"/>
  <c r="I771" i="194"/>
  <c r="I774" i="194"/>
  <c r="H779" i="194"/>
  <c r="I782" i="194"/>
  <c r="G789" i="194"/>
  <c r="G793" i="194"/>
  <c r="H795" i="194"/>
  <c r="I797" i="194"/>
  <c r="H801" i="194"/>
  <c r="I803" i="194"/>
  <c r="G809" i="194"/>
  <c r="H811" i="194"/>
  <c r="I813" i="194"/>
  <c r="I816" i="194"/>
  <c r="I818" i="194"/>
  <c r="G822" i="194"/>
  <c r="G823" i="194"/>
  <c r="H825" i="194"/>
  <c r="I827" i="194"/>
  <c r="I829" i="194"/>
  <c r="G835" i="194"/>
  <c r="H840" i="194"/>
  <c r="H842" i="194"/>
  <c r="I844" i="194"/>
  <c r="G491" i="194"/>
  <c r="H572" i="194"/>
  <c r="H586" i="194"/>
  <c r="H590" i="194"/>
  <c r="G609" i="194"/>
  <c r="H615" i="194"/>
  <c r="I619" i="194"/>
  <c r="H628" i="194"/>
  <c r="I632" i="194"/>
  <c r="G638" i="194"/>
  <c r="H640" i="194"/>
  <c r="G643" i="194"/>
  <c r="I647" i="194"/>
  <c r="G652" i="194"/>
  <c r="I654" i="194"/>
  <c r="I659" i="194"/>
  <c r="G671" i="194"/>
  <c r="I673" i="194"/>
  <c r="G679" i="194"/>
  <c r="I681" i="194"/>
  <c r="G689" i="194"/>
  <c r="G692" i="194"/>
  <c r="H695" i="194"/>
  <c r="H697" i="194"/>
  <c r="I701" i="194"/>
  <c r="I702" i="194"/>
  <c r="I705" i="194"/>
  <c r="G709" i="194"/>
  <c r="H710" i="194"/>
  <c r="G716" i="194"/>
  <c r="H717" i="194"/>
  <c r="I718" i="194"/>
  <c r="G722" i="194"/>
  <c r="G725" i="194"/>
  <c r="G726" i="194"/>
  <c r="H728" i="194"/>
  <c r="H730" i="194"/>
  <c r="H733" i="194"/>
  <c r="H734" i="194"/>
  <c r="G737" i="194"/>
  <c r="H739" i="194"/>
  <c r="I742" i="194"/>
  <c r="G747" i="194"/>
  <c r="G541" i="194"/>
  <c r="G555" i="194"/>
  <c r="H564" i="194"/>
  <c r="H568" i="194"/>
  <c r="G576" i="194"/>
  <c r="H587" i="194"/>
  <c r="G599" i="194"/>
  <c r="I605" i="194"/>
  <c r="H616" i="194"/>
  <c r="G620" i="194"/>
  <c r="H626" i="194"/>
  <c r="I628" i="194"/>
  <c r="H630" i="194"/>
  <c r="H633" i="194"/>
  <c r="I640" i="194"/>
  <c r="I643" i="194"/>
  <c r="G646" i="194"/>
  <c r="G650" i="194"/>
  <c r="I652" i="194"/>
  <c r="H663" i="194"/>
  <c r="G668" i="194"/>
  <c r="I671" i="194"/>
  <c r="G676" i="194"/>
  <c r="H679" i="194"/>
  <c r="G682" i="194"/>
  <c r="H684" i="194"/>
  <c r="G687" i="194"/>
  <c r="H689" i="194"/>
  <c r="I692" i="194"/>
  <c r="I695" i="194"/>
  <c r="G700" i="194"/>
  <c r="H709" i="194"/>
  <c r="G711" i="194"/>
  <c r="G714" i="194"/>
  <c r="H716" i="194"/>
  <c r="I722" i="194"/>
  <c r="H725" i="194"/>
  <c r="I726" i="194"/>
  <c r="I728" i="194"/>
  <c r="I733" i="194"/>
  <c r="H737" i="194"/>
  <c r="G741" i="194"/>
  <c r="H523" i="194"/>
  <c r="H565" i="194"/>
  <c r="I569" i="194"/>
  <c r="I573" i="194"/>
  <c r="G579" i="194"/>
  <c r="H582" i="194"/>
  <c r="H591" i="194"/>
  <c r="I602" i="194"/>
  <c r="G611" i="194"/>
  <c r="G617" i="194"/>
  <c r="G629" i="194"/>
  <c r="I634" i="194"/>
  <c r="G641" i="194"/>
  <c r="I645" i="194"/>
  <c r="G648" i="194"/>
  <c r="H653" i="194"/>
  <c r="G656" i="194"/>
  <c r="H658" i="194"/>
  <c r="I660" i="194"/>
  <c r="G664" i="194"/>
  <c r="I666" i="194"/>
  <c r="G680" i="194"/>
  <c r="I682" i="194"/>
  <c r="I690" i="194"/>
  <c r="G696" i="194"/>
  <c r="I698" i="194"/>
  <c r="H706" i="194"/>
  <c r="H708" i="194"/>
  <c r="I711" i="194"/>
  <c r="I719" i="194"/>
  <c r="H724" i="194"/>
  <c r="H732" i="194"/>
  <c r="I735" i="194"/>
  <c r="G743" i="194"/>
  <c r="I748" i="194"/>
  <c r="G751" i="194"/>
  <c r="G754" i="194"/>
  <c r="I757" i="194"/>
  <c r="I759" i="194"/>
  <c r="H762" i="194"/>
  <c r="G766" i="194"/>
  <c r="G770" i="194"/>
  <c r="G773" i="194"/>
  <c r="H775" i="194"/>
  <c r="I776" i="194"/>
  <c r="G777" i="194"/>
  <c r="G778" i="194"/>
  <c r="G783" i="194"/>
  <c r="I785" i="194"/>
  <c r="G788" i="194"/>
  <c r="H790" i="194"/>
  <c r="I791" i="194"/>
  <c r="H792" i="194"/>
  <c r="H794" i="194"/>
  <c r="I796" i="194"/>
  <c r="I800" i="194"/>
  <c r="I802" i="194"/>
  <c r="G805" i="194"/>
  <c r="H808" i="194"/>
  <c r="H810" i="194"/>
  <c r="I812" i="194"/>
  <c r="G814" i="194"/>
  <c r="G815" i="194"/>
  <c r="H817" i="194"/>
  <c r="I819" i="194"/>
  <c r="I821" i="194"/>
  <c r="I824" i="194"/>
  <c r="I826" i="194"/>
  <c r="H830" i="194"/>
  <c r="H831" i="194"/>
  <c r="G832" i="194"/>
  <c r="G834" i="194"/>
  <c r="G836" i="194"/>
  <c r="G838" i="194"/>
  <c r="G839" i="194"/>
  <c r="G841" i="194"/>
  <c r="I843" i="194"/>
  <c r="I845" i="194"/>
  <c r="I852" i="194"/>
  <c r="I854" i="194"/>
  <c r="G856" i="194"/>
  <c r="G858" i="194"/>
  <c r="H861" i="194"/>
  <c r="H520" i="194"/>
  <c r="G767" i="194"/>
  <c r="H772" i="194"/>
  <c r="I779" i="194"/>
  <c r="H783" i="194"/>
  <c r="I787" i="194"/>
  <c r="I792" i="194"/>
  <c r="I793" i="194"/>
  <c r="I798" i="194"/>
  <c r="G802" i="194"/>
  <c r="I805" i="194"/>
  <c r="I807" i="194"/>
  <c r="G812" i="194"/>
  <c r="I814" i="194"/>
  <c r="G821" i="194"/>
  <c r="H824" i="194"/>
  <c r="I825" i="194"/>
  <c r="H836" i="194"/>
  <c r="I842" i="194"/>
  <c r="I847" i="194"/>
  <c r="H848" i="194"/>
  <c r="G852" i="194"/>
  <c r="H588" i="194"/>
  <c r="I620" i="194"/>
  <c r="I687" i="194"/>
  <c r="H703" i="194"/>
  <c r="G719" i="194"/>
  <c r="I743" i="194"/>
  <c r="H757" i="194"/>
  <c r="G760" i="194"/>
  <c r="I762" i="194"/>
  <c r="I767" i="194"/>
  <c r="H777" i="194"/>
  <c r="H780" i="194"/>
  <c r="I783" i="194"/>
  <c r="H788" i="194"/>
  <c r="G791" i="194"/>
  <c r="I795" i="194"/>
  <c r="G800" i="194"/>
  <c r="H802" i="194"/>
  <c r="G806" i="194"/>
  <c r="H812" i="194"/>
  <c r="G818" i="194"/>
  <c r="H821" i="194"/>
  <c r="H823" i="194"/>
  <c r="G827" i="194"/>
  <c r="G830" i="194"/>
  <c r="I836" i="194"/>
  <c r="I840" i="194"/>
  <c r="H841" i="194"/>
  <c r="G843" i="194"/>
  <c r="G846" i="194"/>
  <c r="G556" i="194"/>
  <c r="H622" i="194"/>
  <c r="G658" i="194"/>
  <c r="H674" i="194"/>
  <c r="G690" i="194"/>
  <c r="H735" i="194"/>
  <c r="H745" i="194"/>
  <c r="H753" i="194"/>
  <c r="I760" i="194"/>
  <c r="H769" i="194"/>
  <c r="H773" i="194"/>
  <c r="G776" i="194"/>
  <c r="I780" i="194"/>
  <c r="I788" i="194"/>
  <c r="H791" i="194"/>
  <c r="G796" i="194"/>
  <c r="H800" i="194"/>
  <c r="I801" i="194"/>
  <c r="H806" i="194"/>
  <c r="G816" i="194"/>
  <c r="G817" i="194"/>
  <c r="I823" i="194"/>
  <c r="G828" i="194"/>
  <c r="I830" i="194"/>
  <c r="G837" i="194"/>
  <c r="H839" i="194"/>
  <c r="I841" i="194"/>
  <c r="H843" i="194"/>
  <c r="I846" i="194"/>
  <c r="I849" i="194"/>
  <c r="H850" i="194"/>
  <c r="H859" i="194"/>
  <c r="I861" i="194"/>
  <c r="I863" i="194"/>
  <c r="H865" i="194"/>
  <c r="H867" i="194"/>
  <c r="G869" i="194"/>
  <c r="I870" i="194"/>
  <c r="H871" i="194"/>
  <c r="H873" i="194"/>
  <c r="I875" i="194"/>
  <c r="I877" i="194"/>
  <c r="I879" i="194"/>
  <c r="I880" i="194"/>
  <c r="I882" i="194"/>
  <c r="G885" i="194"/>
  <c r="H888" i="194"/>
  <c r="H890" i="194"/>
  <c r="H891" i="194"/>
  <c r="G894" i="194"/>
  <c r="G897" i="194"/>
  <c r="H898" i="194"/>
  <c r="G901" i="194"/>
  <c r="G904" i="194"/>
  <c r="H908" i="194"/>
  <c r="G910" i="194"/>
  <c r="H913" i="194"/>
  <c r="I914" i="194"/>
  <c r="I917" i="194"/>
  <c r="G922" i="194"/>
  <c r="I923" i="194"/>
  <c r="H926" i="194"/>
  <c r="H929" i="194"/>
  <c r="I930" i="194"/>
  <c r="G933" i="194"/>
  <c r="I934" i="194"/>
  <c r="H939" i="194"/>
  <c r="H941" i="194"/>
  <c r="I942" i="194"/>
  <c r="H948" i="194"/>
  <c r="G955" i="194"/>
  <c r="G957" i="194"/>
  <c r="H958" i="194"/>
  <c r="H959" i="194"/>
  <c r="I960" i="194"/>
  <c r="I961" i="194"/>
  <c r="H962" i="194"/>
  <c r="H971" i="194"/>
  <c r="H974" i="194"/>
  <c r="I980" i="194"/>
  <c r="G983" i="194"/>
  <c r="G985" i="194"/>
  <c r="G560" i="194"/>
  <c r="G645" i="194"/>
  <c r="G660" i="194"/>
  <c r="H676" i="194"/>
  <c r="G708" i="194"/>
  <c r="I751" i="194"/>
  <c r="I753" i="194"/>
  <c r="G758" i="194"/>
  <c r="I764" i="194"/>
  <c r="G774" i="194"/>
  <c r="H776" i="194"/>
  <c r="H781" i="194"/>
  <c r="H789" i="194"/>
  <c r="H796" i="194"/>
  <c r="G799" i="194"/>
  <c r="G803" i="194"/>
  <c r="I806" i="194"/>
  <c r="G813" i="194"/>
  <c r="I817" i="194"/>
  <c r="G819" i="194"/>
  <c r="H828" i="194"/>
  <c r="G833" i="194"/>
  <c r="H834" i="194"/>
  <c r="H837" i="194"/>
  <c r="I839" i="194"/>
  <c r="I600" i="194"/>
  <c r="H646" i="194"/>
  <c r="I725" i="194"/>
  <c r="G765" i="194"/>
  <c r="I781" i="194"/>
  <c r="G786" i="194"/>
  <c r="I789" i="194"/>
  <c r="H799" i="194"/>
  <c r="G804" i="194"/>
  <c r="G810" i="194"/>
  <c r="H815" i="194"/>
  <c r="H819" i="194"/>
  <c r="H822" i="194"/>
  <c r="I828" i="194"/>
  <c r="H832" i="194"/>
  <c r="H833" i="194"/>
  <c r="I834" i="194"/>
  <c r="I837" i="194"/>
  <c r="G844" i="194"/>
  <c r="G851" i="194"/>
  <c r="I853" i="194"/>
  <c r="H855" i="194"/>
  <c r="H856" i="194"/>
  <c r="G864" i="194"/>
  <c r="I869" i="194"/>
  <c r="G872" i="194"/>
  <c r="H874" i="194"/>
  <c r="G876" i="194"/>
  <c r="H884" i="194"/>
  <c r="I885" i="194"/>
  <c r="G889" i="194"/>
  <c r="G893" i="194"/>
  <c r="I894" i="194"/>
  <c r="I897" i="194"/>
  <c r="I901" i="194"/>
  <c r="H903" i="194"/>
  <c r="I904" i="194"/>
  <c r="H907" i="194"/>
  <c r="I910" i="194"/>
  <c r="G912" i="194"/>
  <c r="G916" i="194"/>
  <c r="G920" i="194"/>
  <c r="H921" i="194"/>
  <c r="I922" i="194"/>
  <c r="H925" i="194"/>
  <c r="H932" i="194"/>
  <c r="I933" i="194"/>
  <c r="G938" i="194"/>
  <c r="G950" i="194"/>
  <c r="G951" i="194"/>
  <c r="H952" i="194"/>
  <c r="H953" i="194"/>
  <c r="G954" i="194"/>
  <c r="I955" i="194"/>
  <c r="I957" i="194"/>
  <c r="H964" i="194"/>
  <c r="G970" i="194"/>
  <c r="G973" i="194"/>
  <c r="G979" i="194"/>
  <c r="I983" i="194"/>
  <c r="I630" i="194"/>
  <c r="H711" i="194"/>
  <c r="I741" i="194"/>
  <c r="H747" i="194"/>
  <c r="I754" i="194"/>
  <c r="H765" i="194"/>
  <c r="I770" i="194"/>
  <c r="G784" i="194"/>
  <c r="G785" i="194"/>
  <c r="H786" i="194"/>
  <c r="G790" i="194"/>
  <c r="G797" i="194"/>
  <c r="I799" i="194"/>
  <c r="H804" i="194"/>
  <c r="G808" i="194"/>
  <c r="H809" i="194"/>
  <c r="I810" i="194"/>
  <c r="I815" i="194"/>
  <c r="G820" i="194"/>
  <c r="I822" i="194"/>
  <c r="I832" i="194"/>
  <c r="I833" i="194"/>
  <c r="H835" i="194"/>
  <c r="H838" i="194"/>
  <c r="H851" i="194"/>
  <c r="G634" i="194"/>
  <c r="I650" i="194"/>
  <c r="G666" i="194"/>
  <c r="H682" i="194"/>
  <c r="H698" i="194"/>
  <c r="I714" i="194"/>
  <c r="G748" i="194"/>
  <c r="H752" i="194"/>
  <c r="G755" i="194"/>
  <c r="G759" i="194"/>
  <c r="G761" i="194"/>
  <c r="I766" i="194"/>
  <c r="H778" i="194"/>
  <c r="H784" i="194"/>
  <c r="H785" i="194"/>
  <c r="G787" i="194"/>
  <c r="I790" i="194"/>
  <c r="G794" i="194"/>
  <c r="G798" i="194"/>
  <c r="I804" i="194"/>
  <c r="G807" i="194"/>
  <c r="I808" i="194"/>
  <c r="I809" i="194"/>
  <c r="H820" i="194"/>
  <c r="G826" i="194"/>
  <c r="G829" i="194"/>
  <c r="G831" i="194"/>
  <c r="I835" i="194"/>
  <c r="I838" i="194"/>
  <c r="G845" i="194"/>
  <c r="G854" i="194"/>
  <c r="H857" i="194"/>
  <c r="H858" i="194"/>
  <c r="I860" i="194"/>
  <c r="I864" i="194"/>
  <c r="H866" i="194"/>
  <c r="H868" i="194"/>
  <c r="I872" i="194"/>
  <c r="I876" i="194"/>
  <c r="H881" i="194"/>
  <c r="H883" i="194"/>
  <c r="G887" i="194"/>
  <c r="I889" i="194"/>
  <c r="G892" i="194"/>
  <c r="I893" i="194"/>
  <c r="G895" i="194"/>
  <c r="H896" i="194"/>
  <c r="H900" i="194"/>
  <c r="G906" i="194"/>
  <c r="H909" i="194"/>
  <c r="H911" i="194"/>
  <c r="I912" i="194"/>
  <c r="G915" i="194"/>
  <c r="I916" i="194"/>
  <c r="G918" i="194"/>
  <c r="H919" i="194"/>
  <c r="I920" i="194"/>
  <c r="G924" i="194"/>
  <c r="G928" i="194"/>
  <c r="H931" i="194"/>
  <c r="G935" i="194"/>
  <c r="H936" i="194"/>
  <c r="H937" i="194"/>
  <c r="I938" i="194"/>
  <c r="H940" i="194"/>
  <c r="G944" i="194"/>
  <c r="G945" i="194"/>
  <c r="H947" i="194"/>
  <c r="H949" i="194"/>
  <c r="I950" i="194"/>
  <c r="I951" i="194"/>
  <c r="I954" i="194"/>
  <c r="G956" i="194"/>
  <c r="G966" i="194"/>
  <c r="G967" i="194"/>
  <c r="H968" i="194"/>
  <c r="H969" i="194"/>
  <c r="I970" i="194"/>
  <c r="H972" i="194"/>
  <c r="I973" i="194"/>
  <c r="G975" i="194"/>
  <c r="H976" i="194"/>
  <c r="H977" i="194"/>
  <c r="H978" i="194"/>
  <c r="I979" i="194"/>
  <c r="G981" i="194"/>
  <c r="H982" i="194"/>
  <c r="H984" i="194"/>
  <c r="H578" i="194"/>
  <c r="H787" i="194"/>
  <c r="I831" i="194"/>
  <c r="H845" i="194"/>
  <c r="G850" i="194"/>
  <c r="I855" i="194"/>
  <c r="I858" i="194"/>
  <c r="H864" i="194"/>
  <c r="G865" i="194"/>
  <c r="I866" i="194"/>
  <c r="H869" i="194"/>
  <c r="H872" i="194"/>
  <c r="G873" i="194"/>
  <c r="G879" i="194"/>
  <c r="I883" i="194"/>
  <c r="H885" i="194"/>
  <c r="I887" i="194"/>
  <c r="I895" i="194"/>
  <c r="I899" i="194"/>
  <c r="G902" i="194"/>
  <c r="H904" i="194"/>
  <c r="I906" i="194"/>
  <c r="G909" i="194"/>
  <c r="I918" i="194"/>
  <c r="H920" i="194"/>
  <c r="H924" i="194"/>
  <c r="I926" i="194"/>
  <c r="I928" i="194"/>
  <c r="G931" i="194"/>
  <c r="H935" i="194"/>
  <c r="I943" i="194"/>
  <c r="H945" i="194"/>
  <c r="H951" i="194"/>
  <c r="H957" i="194"/>
  <c r="G962" i="194"/>
  <c r="G965" i="194"/>
  <c r="H970" i="194"/>
  <c r="H975" i="194"/>
  <c r="H988" i="194"/>
  <c r="G995" i="194"/>
  <c r="I999" i="194"/>
  <c r="H1001" i="194"/>
  <c r="H1002" i="194"/>
  <c r="I1003" i="194"/>
  <c r="G1005" i="194"/>
  <c r="H1006" i="194"/>
  <c r="H1008" i="194"/>
  <c r="H1012" i="194"/>
  <c r="G1019" i="194"/>
  <c r="I1023" i="194"/>
  <c r="I1025" i="194"/>
  <c r="I1026" i="194"/>
  <c r="H1029" i="194"/>
  <c r="I1030" i="194"/>
  <c r="H1032" i="194"/>
  <c r="I1036" i="194"/>
  <c r="G1039" i="194"/>
  <c r="G1041" i="194"/>
  <c r="H1042" i="194"/>
  <c r="H1044" i="194"/>
  <c r="G1050" i="194"/>
  <c r="G1051" i="194"/>
  <c r="H1052" i="194"/>
  <c r="G1053" i="194"/>
  <c r="I1055" i="194"/>
  <c r="I1060" i="194"/>
  <c r="I1062" i="194"/>
  <c r="G1064" i="194"/>
  <c r="I1076" i="194"/>
  <c r="G1080" i="194"/>
  <c r="H1081" i="194"/>
  <c r="G1082" i="194"/>
  <c r="G1083" i="194"/>
  <c r="I1084" i="194"/>
  <c r="H1087" i="194"/>
  <c r="H1089" i="194"/>
  <c r="I1090" i="194"/>
  <c r="H1091" i="194"/>
  <c r="H1092" i="194"/>
  <c r="H1093" i="194"/>
  <c r="H1095" i="194"/>
  <c r="I1097" i="194"/>
  <c r="I1098" i="194"/>
  <c r="G1099" i="194"/>
  <c r="H613" i="194"/>
  <c r="G772" i="194"/>
  <c r="H805" i="194"/>
  <c r="G847" i="194"/>
  <c r="I850" i="194"/>
  <c r="G863" i="194"/>
  <c r="I865" i="194"/>
  <c r="G871" i="194"/>
  <c r="I873" i="194"/>
  <c r="G875" i="194"/>
  <c r="H879" i="194"/>
  <c r="H893" i="194"/>
  <c r="H902" i="194"/>
  <c r="I909" i="194"/>
  <c r="G914" i="194"/>
  <c r="H916" i="194"/>
  <c r="H922" i="194"/>
  <c r="I924" i="194"/>
  <c r="G929" i="194"/>
  <c r="I931" i="194"/>
  <c r="H933" i="194"/>
  <c r="I935" i="194"/>
  <c r="G937" i="194"/>
  <c r="G939" i="194"/>
  <c r="I945" i="194"/>
  <c r="G947" i="194"/>
  <c r="G953" i="194"/>
  <c r="G959" i="194"/>
  <c r="I962" i="194"/>
  <c r="H965" i="194"/>
  <c r="I975" i="194"/>
  <c r="G977" i="194"/>
  <c r="H981" i="194"/>
  <c r="H983" i="194"/>
  <c r="I988" i="194"/>
  <c r="G991" i="194"/>
  <c r="G993" i="194"/>
  <c r="G994" i="194"/>
  <c r="H995" i="194"/>
  <c r="G998" i="194"/>
  <c r="I1001" i="194"/>
  <c r="I1002" i="194"/>
  <c r="H1005" i="194"/>
  <c r="I1006" i="194"/>
  <c r="I1008" i="194"/>
  <c r="I1012" i="194"/>
  <c r="G1015" i="194"/>
  <c r="G1017" i="194"/>
  <c r="G1018" i="194"/>
  <c r="H1019" i="194"/>
  <c r="G1022" i="194"/>
  <c r="G1024" i="194"/>
  <c r="G1028" i="194"/>
  <c r="I1029" i="194"/>
  <c r="I1032" i="194"/>
  <c r="H1039" i="194"/>
  <c r="H1041" i="194"/>
  <c r="I1042" i="194"/>
  <c r="I1044" i="194"/>
  <c r="G1049" i="194"/>
  <c r="H1050" i="194"/>
  <c r="H1051" i="194"/>
  <c r="I1052" i="194"/>
  <c r="H1053" i="194"/>
  <c r="G1054" i="194"/>
  <c r="G1056" i="194"/>
  <c r="G1059" i="194"/>
  <c r="H1064" i="194"/>
  <c r="G1071" i="194"/>
  <c r="G1073" i="194"/>
  <c r="G1074" i="194"/>
  <c r="G1075" i="194"/>
  <c r="G1079" i="194"/>
  <c r="H1080" i="194"/>
  <c r="I1081" i="194"/>
  <c r="H1082" i="194"/>
  <c r="H1083" i="194"/>
  <c r="I1087" i="194"/>
  <c r="I1089" i="194"/>
  <c r="I1091" i="194"/>
  <c r="I1092" i="194"/>
  <c r="I1093" i="194"/>
  <c r="I1095" i="194"/>
  <c r="H1099" i="194"/>
  <c r="G749" i="194"/>
  <c r="I775" i="194"/>
  <c r="G792" i="194"/>
  <c r="H807" i="194"/>
  <c r="G848" i="194"/>
  <c r="G857" i="194"/>
  <c r="G859" i="194"/>
  <c r="G862" i="194"/>
  <c r="G867" i="194"/>
  <c r="I871" i="194"/>
  <c r="H875" i="194"/>
  <c r="G878" i="194"/>
  <c r="G886" i="194"/>
  <c r="G891" i="194"/>
  <c r="G900" i="194"/>
  <c r="I902" i="194"/>
  <c r="G905" i="194"/>
  <c r="G907" i="194"/>
  <c r="H912" i="194"/>
  <c r="H914" i="194"/>
  <c r="G927" i="194"/>
  <c r="I929" i="194"/>
  <c r="I937" i="194"/>
  <c r="I939" i="194"/>
  <c r="G942" i="194"/>
  <c r="I947" i="194"/>
  <c r="I953" i="194"/>
  <c r="I959" i="194"/>
  <c r="G961" i="194"/>
  <c r="I965" i="194"/>
  <c r="H967" i="194"/>
  <c r="H973" i="194"/>
  <c r="I977" i="194"/>
  <c r="I981" i="194"/>
  <c r="G984" i="194"/>
  <c r="H991" i="194"/>
  <c r="H993" i="194"/>
  <c r="H994" i="194"/>
  <c r="I995" i="194"/>
  <c r="G997" i="194"/>
  <c r="H998" i="194"/>
  <c r="G1000" i="194"/>
  <c r="G1004" i="194"/>
  <c r="I1005" i="194"/>
  <c r="H1015" i="194"/>
  <c r="H1017" i="194"/>
  <c r="H1018" i="194"/>
  <c r="I1019" i="194"/>
  <c r="G1021" i="194"/>
  <c r="H1022" i="194"/>
  <c r="H1024" i="194"/>
  <c r="H1028" i="194"/>
  <c r="I1039" i="194"/>
  <c r="I1041" i="194"/>
  <c r="G1047" i="194"/>
  <c r="H1049" i="194"/>
  <c r="I1050" i="194"/>
  <c r="I1051" i="194"/>
  <c r="I1053" i="194"/>
  <c r="H1054" i="194"/>
  <c r="H1056" i="194"/>
  <c r="H1059" i="194"/>
  <c r="I1064" i="194"/>
  <c r="G1067" i="194"/>
  <c r="H1071" i="194"/>
  <c r="H1073" i="194"/>
  <c r="H1074" i="194"/>
  <c r="H1075" i="194"/>
  <c r="H1079" i="194"/>
  <c r="I1080" i="194"/>
  <c r="I1082" i="194"/>
  <c r="I1083" i="194"/>
  <c r="I1099" i="194"/>
  <c r="G1100" i="194"/>
  <c r="G1101" i="194"/>
  <c r="G1102" i="194"/>
  <c r="H1103" i="194"/>
  <c r="H1108" i="194"/>
  <c r="I1114" i="194"/>
  <c r="G1118" i="194"/>
  <c r="I1121" i="194"/>
  <c r="I1124" i="194"/>
  <c r="G1129" i="194"/>
  <c r="I1132" i="194"/>
  <c r="H1133" i="194"/>
  <c r="G1134" i="194"/>
  <c r="H1135" i="194"/>
  <c r="G1137" i="194"/>
  <c r="G1138" i="194"/>
  <c r="H1142" i="194"/>
  <c r="H1144" i="194"/>
  <c r="I1147" i="194"/>
  <c r="H1150" i="194"/>
  <c r="I1151" i="194"/>
  <c r="I1152" i="194"/>
  <c r="G1156" i="194"/>
  <c r="I1159" i="194"/>
  <c r="I1160" i="194"/>
  <c r="H1164" i="194"/>
  <c r="I1168" i="194"/>
  <c r="G1170" i="194"/>
  <c r="G653" i="194"/>
  <c r="H793" i="194"/>
  <c r="I848" i="194"/>
  <c r="H852" i="194"/>
  <c r="I857" i="194"/>
  <c r="I859" i="194"/>
  <c r="H862" i="194"/>
  <c r="I867" i="194"/>
  <c r="G870" i="194"/>
  <c r="H878" i="194"/>
  <c r="G884" i="194"/>
  <c r="H886" i="194"/>
  <c r="I891" i="194"/>
  <c r="G896" i="194"/>
  <c r="G898" i="194"/>
  <c r="I900" i="194"/>
  <c r="G903" i="194"/>
  <c r="H905" i="194"/>
  <c r="I907" i="194"/>
  <c r="G917" i="194"/>
  <c r="G919" i="194"/>
  <c r="G925" i="194"/>
  <c r="H927" i="194"/>
  <c r="G940" i="194"/>
  <c r="H942" i="194"/>
  <c r="H944" i="194"/>
  <c r="H950" i="194"/>
  <c r="H955" i="194"/>
  <c r="H961" i="194"/>
  <c r="G963" i="194"/>
  <c r="I967" i="194"/>
  <c r="G969" i="194"/>
  <c r="G971" i="194"/>
  <c r="H979" i="194"/>
  <c r="I984" i="194"/>
  <c r="G987" i="194"/>
  <c r="I991" i="194"/>
  <c r="I993" i="194"/>
  <c r="I994" i="194"/>
  <c r="H997" i="194"/>
  <c r="I998" i="194"/>
  <c r="H1000" i="194"/>
  <c r="H1004" i="194"/>
  <c r="G1011" i="194"/>
  <c r="I1015" i="194"/>
  <c r="I1017" i="194"/>
  <c r="I1018" i="194"/>
  <c r="H1021" i="194"/>
  <c r="I1022" i="194"/>
  <c r="I1024" i="194"/>
  <c r="I1028" i="194"/>
  <c r="G1031" i="194"/>
  <c r="G1035" i="194"/>
  <c r="G1038" i="194"/>
  <c r="H1047" i="194"/>
  <c r="I1049" i="194"/>
  <c r="I1054" i="194"/>
  <c r="I1056" i="194"/>
  <c r="G1058" i="194"/>
  <c r="I1059" i="194"/>
  <c r="G1063" i="194"/>
  <c r="H1067" i="194"/>
  <c r="I1071" i="194"/>
  <c r="I1073" i="194"/>
  <c r="I1074" i="194"/>
  <c r="I1075" i="194"/>
  <c r="I1079" i="194"/>
  <c r="G1096" i="194"/>
  <c r="H1100" i="194"/>
  <c r="H1101" i="194"/>
  <c r="H1102" i="194"/>
  <c r="I1103" i="194"/>
  <c r="I1108" i="194"/>
  <c r="I668" i="194"/>
  <c r="H756" i="194"/>
  <c r="I778" i="194"/>
  <c r="I794" i="194"/>
  <c r="G824" i="194"/>
  <c r="G853" i="194"/>
  <c r="G860" i="194"/>
  <c r="I862" i="194"/>
  <c r="G868" i="194"/>
  <c r="H870" i="194"/>
  <c r="H876" i="194"/>
  <c r="I878" i="194"/>
  <c r="G882" i="194"/>
  <c r="I884" i="194"/>
  <c r="I886" i="194"/>
  <c r="I896" i="194"/>
  <c r="I898" i="194"/>
  <c r="I903" i="194"/>
  <c r="I905" i="194"/>
  <c r="H910" i="194"/>
  <c r="H917" i="194"/>
  <c r="I919" i="194"/>
  <c r="G921" i="194"/>
  <c r="G923" i="194"/>
  <c r="I925" i="194"/>
  <c r="I927" i="194"/>
  <c r="G932" i="194"/>
  <c r="G934" i="194"/>
  <c r="G936" i="194"/>
  <c r="I940" i="194"/>
  <c r="I944" i="194"/>
  <c r="G948" i="194"/>
  <c r="G952" i="194"/>
  <c r="G958" i="194"/>
  <c r="H963" i="194"/>
  <c r="I969" i="194"/>
  <c r="I971" i="194"/>
  <c r="G976" i="194"/>
  <c r="G986" i="194"/>
  <c r="H987" i="194"/>
  <c r="G990" i="194"/>
  <c r="G992" i="194"/>
  <c r="G996" i="194"/>
  <c r="I997" i="194"/>
  <c r="I1000" i="194"/>
  <c r="I1004" i="194"/>
  <c r="G1007" i="194"/>
  <c r="G1009" i="194"/>
  <c r="G1010" i="194"/>
  <c r="H1011" i="194"/>
  <c r="G1014" i="194"/>
  <c r="G1016" i="194"/>
  <c r="G1020" i="194"/>
  <c r="I1021" i="194"/>
  <c r="H1031" i="194"/>
  <c r="G1033" i="194"/>
  <c r="G1034" i="194"/>
  <c r="H1035" i="194"/>
  <c r="G1037" i="194"/>
  <c r="H1038" i="194"/>
  <c r="G1040" i="194"/>
  <c r="G1043" i="194"/>
  <c r="I1047" i="194"/>
  <c r="G1057" i="194"/>
  <c r="H1058" i="194"/>
  <c r="H1063" i="194"/>
  <c r="I1067" i="194"/>
  <c r="G1069" i="194"/>
  <c r="G1070" i="194"/>
  <c r="G1078" i="194"/>
  <c r="G1086" i="194"/>
  <c r="G1088" i="194"/>
  <c r="G1094" i="194"/>
  <c r="H1096" i="194"/>
  <c r="I1100" i="194"/>
  <c r="I1101" i="194"/>
  <c r="I1102" i="194"/>
  <c r="G1111" i="194"/>
  <c r="G1112" i="194"/>
  <c r="G1116" i="194"/>
  <c r="H1117" i="194"/>
  <c r="I1118" i="194"/>
  <c r="H1120" i="194"/>
  <c r="G1126" i="194"/>
  <c r="G1128" i="194"/>
  <c r="I1129" i="194"/>
  <c r="H1131" i="194"/>
  <c r="I1134" i="194"/>
  <c r="H1136" i="194"/>
  <c r="I1137" i="194"/>
  <c r="I1138" i="194"/>
  <c r="H1139" i="194"/>
  <c r="G1141" i="194"/>
  <c r="G1143" i="194"/>
  <c r="H1146" i="194"/>
  <c r="I1156" i="194"/>
  <c r="H798" i="194"/>
  <c r="I811" i="194"/>
  <c r="G849" i="194"/>
  <c r="H854" i="194"/>
  <c r="I856" i="194"/>
  <c r="I868" i="194"/>
  <c r="G880" i="194"/>
  <c r="G881" i="194"/>
  <c r="H882" i="194"/>
  <c r="H889" i="194"/>
  <c r="G890" i="194"/>
  <c r="H892" i="194"/>
  <c r="H894" i="194"/>
  <c r="G911" i="194"/>
  <c r="G913" i="194"/>
  <c r="H915" i="194"/>
  <c r="I921" i="194"/>
  <c r="H923" i="194"/>
  <c r="G930" i="194"/>
  <c r="I932" i="194"/>
  <c r="H934" i="194"/>
  <c r="I936" i="194"/>
  <c r="G946" i="194"/>
  <c r="I948" i="194"/>
  <c r="I952" i="194"/>
  <c r="H956" i="194"/>
  <c r="I958" i="194"/>
  <c r="G960" i="194"/>
  <c r="I963" i="194"/>
  <c r="H966" i="194"/>
  <c r="G972" i="194"/>
  <c r="G974" i="194"/>
  <c r="I976" i="194"/>
  <c r="G980" i="194"/>
  <c r="G982" i="194"/>
  <c r="H986" i="194"/>
  <c r="I987" i="194"/>
  <c r="G989" i="194"/>
  <c r="H990" i="194"/>
  <c r="H992" i="194"/>
  <c r="H996" i="194"/>
  <c r="H1007" i="194"/>
  <c r="H1009" i="194"/>
  <c r="H1010" i="194"/>
  <c r="I1011" i="194"/>
  <c r="G1013" i="194"/>
  <c r="H1014" i="194"/>
  <c r="H1016" i="194"/>
  <c r="H1020" i="194"/>
  <c r="G1027" i="194"/>
  <c r="I1031" i="194"/>
  <c r="H1033" i="194"/>
  <c r="H1034" i="194"/>
  <c r="I1035" i="194"/>
  <c r="H1037" i="194"/>
  <c r="I1038" i="194"/>
  <c r="H1040" i="194"/>
  <c r="H1043" i="194"/>
  <c r="G1045" i="194"/>
  <c r="G1046" i="194"/>
  <c r="G1048" i="194"/>
  <c r="H1057" i="194"/>
  <c r="I1058" i="194"/>
  <c r="G1061" i="194"/>
  <c r="I1063" i="194"/>
  <c r="G1065" i="194"/>
  <c r="G1066" i="194"/>
  <c r="G1068" i="194"/>
  <c r="H1069" i="194"/>
  <c r="H1070" i="194"/>
  <c r="G1072" i="194"/>
  <c r="G1077" i="194"/>
  <c r="H1078" i="194"/>
  <c r="G1085" i="194"/>
  <c r="H1086" i="194"/>
  <c r="H1088" i="194"/>
  <c r="H1094" i="194"/>
  <c r="I1096" i="194"/>
  <c r="G1105" i="194"/>
  <c r="I700" i="194"/>
  <c r="I761" i="194"/>
  <c r="H814" i="194"/>
  <c r="H826" i="194"/>
  <c r="G874" i="194"/>
  <c r="G877" i="194"/>
  <c r="H880" i="194"/>
  <c r="I881" i="194"/>
  <c r="G888" i="194"/>
  <c r="I890" i="194"/>
  <c r="I892" i="194"/>
  <c r="G899" i="194"/>
  <c r="H901" i="194"/>
  <c r="G908" i="194"/>
  <c r="I911" i="194"/>
  <c r="I913" i="194"/>
  <c r="I915" i="194"/>
  <c r="H930" i="194"/>
  <c r="H938" i="194"/>
  <c r="G941" i="194"/>
  <c r="G943" i="194"/>
  <c r="H946" i="194"/>
  <c r="G949" i="194"/>
  <c r="I956" i="194"/>
  <c r="H960" i="194"/>
  <c r="G964" i="194"/>
  <c r="I966" i="194"/>
  <c r="G968" i="194"/>
  <c r="I972" i="194"/>
  <c r="I974" i="194"/>
  <c r="G978" i="194"/>
  <c r="H980" i="194"/>
  <c r="I982" i="194"/>
  <c r="H985" i="194"/>
  <c r="I986" i="194"/>
  <c r="H989" i="194"/>
  <c r="I990" i="194"/>
  <c r="I992" i="194"/>
  <c r="I996" i="194"/>
  <c r="G999" i="194"/>
  <c r="G1003" i="194"/>
  <c r="I1007" i="194"/>
  <c r="I1009" i="194"/>
  <c r="I1010" i="194"/>
  <c r="H1013" i="194"/>
  <c r="I1014" i="194"/>
  <c r="I1016" i="194"/>
  <c r="I1020" i="194"/>
  <c r="G1023" i="194"/>
  <c r="G1025" i="194"/>
  <c r="G1026" i="194"/>
  <c r="H1027" i="194"/>
  <c r="G1030" i="194"/>
  <c r="I1033" i="194"/>
  <c r="I1034" i="194"/>
  <c r="G1036" i="194"/>
  <c r="I1037" i="194"/>
  <c r="I1040" i="194"/>
  <c r="I1043" i="194"/>
  <c r="H1045" i="194"/>
  <c r="H1046" i="194"/>
  <c r="H1048" i="194"/>
  <c r="G1055" i="194"/>
  <c r="I1057" i="194"/>
  <c r="G1060" i="194"/>
  <c r="H1061" i="194"/>
  <c r="G1062" i="194"/>
  <c r="H1065" i="194"/>
  <c r="H1066" i="194"/>
  <c r="H1068" i="194"/>
  <c r="I1069" i="194"/>
  <c r="I1070" i="194"/>
  <c r="H1072" i="194"/>
  <c r="G1076" i="194"/>
  <c r="H1077" i="194"/>
  <c r="I1078" i="194"/>
  <c r="G1084" i="194"/>
  <c r="H1085" i="194"/>
  <c r="I1086" i="194"/>
  <c r="I1088" i="194"/>
  <c r="G1090" i="194"/>
  <c r="I1094" i="194"/>
  <c r="G1097" i="194"/>
  <c r="G1098" i="194"/>
  <c r="H1105" i="194"/>
  <c r="G1106" i="194"/>
  <c r="H1107" i="194"/>
  <c r="H1110" i="194"/>
  <c r="I1111" i="194"/>
  <c r="I1112" i="194"/>
  <c r="H1113" i="194"/>
  <c r="G1115" i="194"/>
  <c r="I1116" i="194"/>
  <c r="I1126" i="194"/>
  <c r="I1128" i="194"/>
  <c r="H1130" i="194"/>
  <c r="G1140" i="194"/>
  <c r="I1141" i="194"/>
  <c r="I1143" i="194"/>
  <c r="G1148" i="194"/>
  <c r="H1153" i="194"/>
  <c r="H1154" i="194"/>
  <c r="G1155" i="194"/>
  <c r="H1158" i="194"/>
  <c r="H1162" i="194"/>
  <c r="H1166" i="194"/>
  <c r="H1167" i="194"/>
  <c r="H1169" i="194"/>
  <c r="I716" i="194"/>
  <c r="G855" i="194"/>
  <c r="H895" i="194"/>
  <c r="I946" i="194"/>
  <c r="I978" i="194"/>
  <c r="H1003" i="194"/>
  <c r="H1026" i="194"/>
  <c r="H1060" i="194"/>
  <c r="G1081" i="194"/>
  <c r="G1091" i="194"/>
  <c r="G1104" i="194"/>
  <c r="I1106" i="194"/>
  <c r="H1109" i="194"/>
  <c r="G1113" i="194"/>
  <c r="H1114" i="194"/>
  <c r="H1118" i="194"/>
  <c r="G1121" i="194"/>
  <c r="H1124" i="194"/>
  <c r="G1127" i="194"/>
  <c r="H1129" i="194"/>
  <c r="H1137" i="194"/>
  <c r="G1142" i="194"/>
  <c r="G1145" i="194"/>
  <c r="G1146" i="194"/>
  <c r="I1148" i="194"/>
  <c r="H1151" i="194"/>
  <c r="I1153" i="194"/>
  <c r="G1158" i="194"/>
  <c r="H1159" i="194"/>
  <c r="G1161" i="194"/>
  <c r="I1166" i="194"/>
  <c r="I1172" i="194"/>
  <c r="H1174" i="194"/>
  <c r="G1177" i="194"/>
  <c r="H1178" i="194"/>
  <c r="H1185" i="194"/>
  <c r="I1186" i="194"/>
  <c r="G1188" i="194"/>
  <c r="G1189" i="194"/>
  <c r="I1193" i="194"/>
  <c r="H1194" i="194"/>
  <c r="G1195" i="194"/>
  <c r="G1196" i="194"/>
  <c r="H1197" i="194"/>
  <c r="H1198" i="194"/>
  <c r="I1199" i="194"/>
  <c r="H1201" i="194"/>
  <c r="G1203" i="194"/>
  <c r="I1204" i="194"/>
  <c r="I1209" i="194"/>
  <c r="I1211" i="194"/>
  <c r="I1217" i="194"/>
  <c r="H1219" i="194"/>
  <c r="H1225" i="194"/>
  <c r="H1227" i="194"/>
  <c r="G1233" i="194"/>
  <c r="G1235" i="194"/>
  <c r="H1236" i="194"/>
  <c r="I1241" i="194"/>
  <c r="G1243" i="194"/>
  <c r="H1245" i="194"/>
  <c r="G1247" i="194"/>
  <c r="I1251" i="194"/>
  <c r="H1253" i="194"/>
  <c r="G1255" i="194"/>
  <c r="H1262" i="194"/>
  <c r="I1263" i="194"/>
  <c r="G1264" i="194"/>
  <c r="H1266" i="194"/>
  <c r="H1270" i="194"/>
  <c r="I1271" i="194"/>
  <c r="G1272" i="194"/>
  <c r="G1274" i="194"/>
  <c r="I1278" i="194"/>
  <c r="H1280" i="194"/>
  <c r="I1282" i="194"/>
  <c r="I1288" i="194"/>
  <c r="G1292" i="194"/>
  <c r="G1293" i="194"/>
  <c r="G1294" i="194"/>
  <c r="H1295" i="194"/>
  <c r="H1296" i="194"/>
  <c r="H1298" i="194"/>
  <c r="I1299" i="194"/>
  <c r="G883" i="194"/>
  <c r="H897" i="194"/>
  <c r="I949" i="194"/>
  <c r="I964" i="194"/>
  <c r="I1027" i="194"/>
  <c r="I1061" i="194"/>
  <c r="I1072" i="194"/>
  <c r="G1092" i="194"/>
  <c r="H1104" i="194"/>
  <c r="I1109" i="194"/>
  <c r="I1113" i="194"/>
  <c r="H1121" i="194"/>
  <c r="G1123" i="194"/>
  <c r="H1127" i="194"/>
  <c r="H1134" i="194"/>
  <c r="H1140" i="194"/>
  <c r="I1142" i="194"/>
  <c r="H1145" i="194"/>
  <c r="I1146" i="194"/>
  <c r="I1158" i="194"/>
  <c r="H1161" i="194"/>
  <c r="G1163" i="194"/>
  <c r="G1169" i="194"/>
  <c r="G1171" i="194"/>
  <c r="I1174" i="194"/>
  <c r="H1177" i="194"/>
  <c r="I1178" i="194"/>
  <c r="G1180" i="194"/>
  <c r="G1181" i="194"/>
  <c r="I1185" i="194"/>
  <c r="H1188" i="194"/>
  <c r="H1189" i="194"/>
  <c r="G1190" i="194"/>
  <c r="G1191" i="194"/>
  <c r="G1192" i="194"/>
  <c r="I1194" i="194"/>
  <c r="H1195" i="194"/>
  <c r="H1196" i="194"/>
  <c r="I1197" i="194"/>
  <c r="I1198" i="194"/>
  <c r="I1201" i="194"/>
  <c r="H1203" i="194"/>
  <c r="I1219" i="194"/>
  <c r="I1225" i="194"/>
  <c r="I1227" i="194"/>
  <c r="H1233" i="194"/>
  <c r="H1235" i="194"/>
  <c r="I1236" i="194"/>
  <c r="G1237" i="194"/>
  <c r="H1243" i="194"/>
  <c r="I1245" i="194"/>
  <c r="G1246" i="194"/>
  <c r="H1247" i="194"/>
  <c r="G1248" i="194"/>
  <c r="I1253" i="194"/>
  <c r="G1254" i="194"/>
  <c r="H1255" i="194"/>
  <c r="G1256" i="194"/>
  <c r="G1258" i="194"/>
  <c r="I1262" i="194"/>
  <c r="H1264" i="194"/>
  <c r="I1266" i="194"/>
  <c r="I1270" i="194"/>
  <c r="H1272" i="194"/>
  <c r="H1274" i="194"/>
  <c r="G1276" i="194"/>
  <c r="I1280" i="194"/>
  <c r="G1283" i="194"/>
  <c r="G1290" i="194"/>
  <c r="H1292" i="194"/>
  <c r="H1293" i="194"/>
  <c r="H1294" i="194"/>
  <c r="I1295" i="194"/>
  <c r="I1296" i="194"/>
  <c r="I1298" i="194"/>
  <c r="I1305" i="194"/>
  <c r="H899" i="194"/>
  <c r="H918" i="194"/>
  <c r="G1006" i="194"/>
  <c r="G1029" i="194"/>
  <c r="G1052" i="194"/>
  <c r="H1062" i="194"/>
  <c r="G1093" i="194"/>
  <c r="I1104" i="194"/>
  <c r="G1107" i="194"/>
  <c r="G1110" i="194"/>
  <c r="G1119" i="194"/>
  <c r="H1123" i="194"/>
  <c r="I1127" i="194"/>
  <c r="G1131" i="194"/>
  <c r="G1139" i="194"/>
  <c r="I1140" i="194"/>
  <c r="H1143" i="194"/>
  <c r="I1145" i="194"/>
  <c r="H1155" i="194"/>
  <c r="H1156" i="194"/>
  <c r="I1161" i="194"/>
  <c r="H1163" i="194"/>
  <c r="G1165" i="194"/>
  <c r="I1169" i="194"/>
  <c r="H1171" i="194"/>
  <c r="G1175" i="194"/>
  <c r="I1177" i="194"/>
  <c r="H1180" i="194"/>
  <c r="H1181" i="194"/>
  <c r="G1182" i="194"/>
  <c r="G1183" i="194"/>
  <c r="G1184" i="194"/>
  <c r="I1188" i="194"/>
  <c r="I1189" i="194"/>
  <c r="H1190" i="194"/>
  <c r="H1191" i="194"/>
  <c r="H1192" i="194"/>
  <c r="I1195" i="194"/>
  <c r="I1196" i="194"/>
  <c r="I1203" i="194"/>
  <c r="G1210" i="194"/>
  <c r="G1215" i="194"/>
  <c r="G1216" i="194"/>
  <c r="G1218" i="194"/>
  <c r="I1233" i="194"/>
  <c r="I1235" i="194"/>
  <c r="H1237" i="194"/>
  <c r="G1239" i="194"/>
  <c r="I1243" i="194"/>
  <c r="H1246" i="194"/>
  <c r="I1247" i="194"/>
  <c r="H1248" i="194"/>
  <c r="G1250" i="194"/>
  <c r="H1254" i="194"/>
  <c r="I1255" i="194"/>
  <c r="H1256" i="194"/>
  <c r="H1258" i="194"/>
  <c r="I1264" i="194"/>
  <c r="G1268" i="194"/>
  <c r="I1272" i="194"/>
  <c r="I1274" i="194"/>
  <c r="H1276" i="194"/>
  <c r="H1283" i="194"/>
  <c r="H1290" i="194"/>
  <c r="I1292" i="194"/>
  <c r="I1293" i="194"/>
  <c r="I1294" i="194"/>
  <c r="G1306" i="194"/>
  <c r="H1312" i="194"/>
  <c r="I1315" i="194"/>
  <c r="H1321" i="194"/>
  <c r="G1323" i="194"/>
  <c r="H1324" i="194"/>
  <c r="I1325" i="194"/>
  <c r="I1327" i="194"/>
  <c r="G1329" i="194"/>
  <c r="G1332" i="194"/>
  <c r="H1333" i="194"/>
  <c r="H1335" i="194"/>
  <c r="I1336" i="194"/>
  <c r="I1338" i="194"/>
  <c r="H1350" i="194"/>
  <c r="G1353" i="194"/>
  <c r="G1354" i="194"/>
  <c r="I1360" i="194"/>
  <c r="I1365" i="194"/>
  <c r="I1368" i="194"/>
  <c r="H1372" i="194"/>
  <c r="H1373" i="194"/>
  <c r="G1374" i="194"/>
  <c r="H1375" i="194"/>
  <c r="I1381" i="194"/>
  <c r="I1384" i="194"/>
  <c r="H1385" i="194"/>
  <c r="I1386" i="194"/>
  <c r="G1387" i="194"/>
  <c r="I1392" i="194"/>
  <c r="G861" i="194"/>
  <c r="H887" i="194"/>
  <c r="I968" i="194"/>
  <c r="I985" i="194"/>
  <c r="G1008" i="194"/>
  <c r="H1030" i="194"/>
  <c r="G1042" i="194"/>
  <c r="H1084" i="194"/>
  <c r="G1095" i="194"/>
  <c r="I1105" i="194"/>
  <c r="I1107" i="194"/>
  <c r="I1110" i="194"/>
  <c r="H1112" i="194"/>
  <c r="H1115" i="194"/>
  <c r="G1117" i="194"/>
  <c r="H1119" i="194"/>
  <c r="I1123" i="194"/>
  <c r="G1125" i="194"/>
  <c r="I1131" i="194"/>
  <c r="G1133" i="194"/>
  <c r="G1136" i="194"/>
  <c r="I1139" i="194"/>
  <c r="G1147" i="194"/>
  <c r="G1150" i="194"/>
  <c r="I1155" i="194"/>
  <c r="I1163" i="194"/>
  <c r="H1165" i="194"/>
  <c r="I1171" i="194"/>
  <c r="H1175" i="194"/>
  <c r="G1176" i="194"/>
  <c r="I1180" i="194"/>
  <c r="I1181" i="194"/>
  <c r="H1182" i="194"/>
  <c r="H1183" i="194"/>
  <c r="H1184" i="194"/>
  <c r="I1190" i="194"/>
  <c r="I1191" i="194"/>
  <c r="I1192" i="194"/>
  <c r="G1202" i="194"/>
  <c r="G1208" i="194"/>
  <c r="H1210" i="194"/>
  <c r="G1213" i="194"/>
  <c r="G1214" i="194"/>
  <c r="H1215" i="194"/>
  <c r="H1216" i="194"/>
  <c r="H1218" i="194"/>
  <c r="G1226" i="194"/>
  <c r="I1237" i="194"/>
  <c r="G1238" i="194"/>
  <c r="H1239" i="194"/>
  <c r="G1240" i="194"/>
  <c r="G1242" i="194"/>
  <c r="I1246" i="194"/>
  <c r="I1248" i="194"/>
  <c r="H1250" i="194"/>
  <c r="I1254" i="194"/>
  <c r="I1256" i="194"/>
  <c r="I1258" i="194"/>
  <c r="G1260" i="194"/>
  <c r="G1267" i="194"/>
  <c r="H1268" i="194"/>
  <c r="I1276" i="194"/>
  <c r="G1281" i="194"/>
  <c r="I1283" i="194"/>
  <c r="I1290" i="194"/>
  <c r="G1297" i="194"/>
  <c r="G1301" i="194"/>
  <c r="H1306" i="194"/>
  <c r="I874" i="194"/>
  <c r="I888" i="194"/>
  <c r="H954" i="194"/>
  <c r="G1032" i="194"/>
  <c r="G1044" i="194"/>
  <c r="I1065" i="194"/>
  <c r="H1076" i="194"/>
  <c r="I1085" i="194"/>
  <c r="H1097" i="194"/>
  <c r="I1115" i="194"/>
  <c r="I1117" i="194"/>
  <c r="I1119" i="194"/>
  <c r="G1122" i="194"/>
  <c r="H1125" i="194"/>
  <c r="H1128" i="194"/>
  <c r="I1133" i="194"/>
  <c r="I1136" i="194"/>
  <c r="H1147" i="194"/>
  <c r="G1149" i="194"/>
  <c r="I1150" i="194"/>
  <c r="G1152" i="194"/>
  <c r="G1154" i="194"/>
  <c r="G1157" i="194"/>
  <c r="G1160" i="194"/>
  <c r="I1165" i="194"/>
  <c r="I1175" i="194"/>
  <c r="H1176" i="194"/>
  <c r="I1182" i="194"/>
  <c r="I1183" i="194"/>
  <c r="I1184" i="194"/>
  <c r="G1187" i="194"/>
  <c r="G1200" i="194"/>
  <c r="H1202" i="194"/>
  <c r="G1207" i="194"/>
  <c r="H1208" i="194"/>
  <c r="I1210" i="194"/>
  <c r="G1212" i="194"/>
  <c r="H1213" i="194"/>
  <c r="H1214" i="194"/>
  <c r="I1215" i="194"/>
  <c r="I1216" i="194"/>
  <c r="I1218" i="194"/>
  <c r="G1221" i="194"/>
  <c r="G1223" i="194"/>
  <c r="G1224" i="194"/>
  <c r="H1226" i="194"/>
  <c r="G1229" i="194"/>
  <c r="G1231" i="194"/>
  <c r="G1234" i="194"/>
  <c r="H1238" i="194"/>
  <c r="I1239" i="194"/>
  <c r="H1240" i="194"/>
  <c r="H1242" i="194"/>
  <c r="I1250" i="194"/>
  <c r="H1260" i="194"/>
  <c r="G1265" i="194"/>
  <c r="H1267" i="194"/>
  <c r="I1268" i="194"/>
  <c r="G1273" i="194"/>
  <c r="G1275" i="194"/>
  <c r="G1277" i="194"/>
  <c r="H1281" i="194"/>
  <c r="G1284" i="194"/>
  <c r="G1285" i="194"/>
  <c r="G1287" i="194"/>
  <c r="G1291" i="194"/>
  <c r="H1297" i="194"/>
  <c r="G1300" i="194"/>
  <c r="H1301" i="194"/>
  <c r="G1303" i="194"/>
  <c r="G1304" i="194"/>
  <c r="I1306" i="194"/>
  <c r="G1318" i="194"/>
  <c r="I1323" i="194"/>
  <c r="I1329" i="194"/>
  <c r="H1331" i="194"/>
  <c r="I1332" i="194"/>
  <c r="G1337" i="194"/>
  <c r="G1340" i="194"/>
  <c r="H1341" i="194"/>
  <c r="G1342" i="194"/>
  <c r="H1343" i="194"/>
  <c r="H1345" i="194"/>
  <c r="H1348" i="194"/>
  <c r="G1351" i="194"/>
  <c r="I1353" i="194"/>
  <c r="I1354" i="194"/>
  <c r="H1355" i="194"/>
  <c r="H1366" i="194"/>
  <c r="G1369" i="194"/>
  <c r="G1370" i="194"/>
  <c r="I1374" i="194"/>
  <c r="H1377" i="194"/>
  <c r="G1380" i="194"/>
  <c r="H1382" i="194"/>
  <c r="I1387" i="194"/>
  <c r="H877" i="194"/>
  <c r="H906" i="194"/>
  <c r="I941" i="194"/>
  <c r="G988" i="194"/>
  <c r="H999" i="194"/>
  <c r="I1045" i="194"/>
  <c r="H1055" i="194"/>
  <c r="I1066" i="194"/>
  <c r="I1077" i="194"/>
  <c r="G1087" i="194"/>
  <c r="H1098" i="194"/>
  <c r="G1108" i="194"/>
  <c r="G1120" i="194"/>
  <c r="H1122" i="194"/>
  <c r="I1125" i="194"/>
  <c r="G1132" i="194"/>
  <c r="G1135" i="194"/>
  <c r="H1138" i="194"/>
  <c r="H1141" i="194"/>
  <c r="G1144" i="194"/>
  <c r="H1149" i="194"/>
  <c r="H1152" i="194"/>
  <c r="I1154" i="194"/>
  <c r="H1157" i="194"/>
  <c r="H1160" i="194"/>
  <c r="G1162" i="194"/>
  <c r="G1167" i="194"/>
  <c r="G1168" i="194"/>
  <c r="H1170" i="194"/>
  <c r="G1173" i="194"/>
  <c r="I1176" i="194"/>
  <c r="G1179" i="194"/>
  <c r="H1187" i="194"/>
  <c r="H1200" i="194"/>
  <c r="I1202" i="194"/>
  <c r="G1205" i="194"/>
  <c r="G1206" i="194"/>
  <c r="H1207" i="194"/>
  <c r="I1208" i="194"/>
  <c r="H1212" i="194"/>
  <c r="I1213" i="194"/>
  <c r="I1214" i="194"/>
  <c r="G1220" i="194"/>
  <c r="H1221" i="194"/>
  <c r="G1222" i="194"/>
  <c r="H1223" i="194"/>
  <c r="H1224" i="194"/>
  <c r="I1226" i="194"/>
  <c r="G1228" i="194"/>
  <c r="H1229" i="194"/>
  <c r="G1230" i="194"/>
  <c r="H1231" i="194"/>
  <c r="G1232" i="194"/>
  <c r="H1234" i="194"/>
  <c r="I1238" i="194"/>
  <c r="I1240" i="194"/>
  <c r="I1242" i="194"/>
  <c r="G1244" i="194"/>
  <c r="G1249" i="194"/>
  <c r="G1252" i="194"/>
  <c r="G1257" i="194"/>
  <c r="G1259" i="194"/>
  <c r="I1260" i="194"/>
  <c r="G1261" i="194"/>
  <c r="H1265" i="194"/>
  <c r="I1267" i="194"/>
  <c r="G1269" i="194"/>
  <c r="H1273" i="194"/>
  <c r="H1275" i="194"/>
  <c r="H1277" i="194"/>
  <c r="G1279" i="194"/>
  <c r="I1281" i="194"/>
  <c r="H1284" i="194"/>
  <c r="H1285" i="194"/>
  <c r="G1286" i="194"/>
  <c r="H1287" i="194"/>
  <c r="G1289" i="194"/>
  <c r="H1291" i="194"/>
  <c r="I1297" i="194"/>
  <c r="H1300" i="194"/>
  <c r="I1301" i="194"/>
  <c r="I908" i="194"/>
  <c r="G926" i="194"/>
  <c r="H943" i="194"/>
  <c r="I989" i="194"/>
  <c r="G1001" i="194"/>
  <c r="G1012" i="194"/>
  <c r="H1023" i="194"/>
  <c r="I1046" i="194"/>
  <c r="I1068" i="194"/>
  <c r="G1089" i="194"/>
  <c r="H1111" i="194"/>
  <c r="I1120" i="194"/>
  <c r="I1122" i="194"/>
  <c r="G1130" i="194"/>
  <c r="H1132" i="194"/>
  <c r="I1135" i="194"/>
  <c r="I1144" i="194"/>
  <c r="I1149" i="194"/>
  <c r="I1157" i="194"/>
  <c r="I1162" i="194"/>
  <c r="G1164" i="194"/>
  <c r="I1167" i="194"/>
  <c r="H1168" i="194"/>
  <c r="I1170" i="194"/>
  <c r="G1172" i="194"/>
  <c r="H1173" i="194"/>
  <c r="H1179" i="194"/>
  <c r="G1186" i="194"/>
  <c r="I1187" i="194"/>
  <c r="G1193" i="194"/>
  <c r="G1199" i="194"/>
  <c r="I1200" i="194"/>
  <c r="G1204" i="194"/>
  <c r="H1205" i="194"/>
  <c r="H1206" i="194"/>
  <c r="I1207" i="194"/>
  <c r="G1209" i="194"/>
  <c r="G1211" i="194"/>
  <c r="I1212" i="194"/>
  <c r="G1217" i="194"/>
  <c r="H1220" i="194"/>
  <c r="I1221" i="194"/>
  <c r="H1222" i="194"/>
  <c r="I1223" i="194"/>
  <c r="I1224" i="194"/>
  <c r="H1228" i="194"/>
  <c r="I1229" i="194"/>
  <c r="H1230" i="194"/>
  <c r="I1231" i="194"/>
  <c r="H1232" i="194"/>
  <c r="I1234" i="194"/>
  <c r="G1241" i="194"/>
  <c r="H1244" i="194"/>
  <c r="H1249" i="194"/>
  <c r="G1251" i="194"/>
  <c r="H1252" i="194"/>
  <c r="H1257" i="194"/>
  <c r="H1259" i="194"/>
  <c r="H1261" i="194"/>
  <c r="G1263" i="194"/>
  <c r="I1265" i="194"/>
  <c r="H1269" i="194"/>
  <c r="G1271" i="194"/>
  <c r="I1273" i="194"/>
  <c r="I1275" i="194"/>
  <c r="I1277" i="194"/>
  <c r="G1278" i="194"/>
  <c r="H1279" i="194"/>
  <c r="G1282" i="194"/>
  <c r="I1284" i="194"/>
  <c r="I1285" i="194"/>
  <c r="H1286" i="194"/>
  <c r="I1287" i="194"/>
  <c r="G1288" i="194"/>
  <c r="H1289" i="194"/>
  <c r="I1291" i="194"/>
  <c r="G1299" i="194"/>
  <c r="I1300" i="194"/>
  <c r="H1302" i="194"/>
  <c r="I1303" i="194"/>
  <c r="I1304" i="194"/>
  <c r="G1307" i="194"/>
  <c r="G1308" i="194"/>
  <c r="G1309" i="194"/>
  <c r="G1311" i="194"/>
  <c r="H1314" i="194"/>
  <c r="G1317" i="194"/>
  <c r="I1318" i="194"/>
  <c r="G1319" i="194"/>
  <c r="G1320" i="194"/>
  <c r="H1322" i="194"/>
  <c r="G1326" i="194"/>
  <c r="G1330" i="194"/>
  <c r="I1337" i="194"/>
  <c r="G1339" i="194"/>
  <c r="I1340" i="194"/>
  <c r="I1342" i="194"/>
  <c r="G1344" i="194"/>
  <c r="H1346" i="194"/>
  <c r="H1347" i="194"/>
  <c r="G1349" i="194"/>
  <c r="I1351" i="194"/>
  <c r="G1352" i="194"/>
  <c r="G1356" i="194"/>
  <c r="H1357" i="194"/>
  <c r="G1358" i="194"/>
  <c r="H1359" i="194"/>
  <c r="H1361" i="194"/>
  <c r="H1364" i="194"/>
  <c r="G1367" i="194"/>
  <c r="I1369" i="194"/>
  <c r="I1370" i="194"/>
  <c r="G1371" i="194"/>
  <c r="G1376" i="194"/>
  <c r="H1378" i="194"/>
  <c r="G1379" i="194"/>
  <c r="I1380" i="194"/>
  <c r="G1383" i="194"/>
  <c r="H1388" i="194"/>
  <c r="H1389" i="194"/>
  <c r="G1390" i="194"/>
  <c r="H1391" i="194"/>
  <c r="G1178" i="194"/>
  <c r="I1206" i="194"/>
  <c r="H1217" i="194"/>
  <c r="I1228" i="194"/>
  <c r="G1266" i="194"/>
  <c r="G1295" i="194"/>
  <c r="G1302" i="194"/>
  <c r="H1305" i="194"/>
  <c r="H1310" i="194"/>
  <c r="I1313" i="194"/>
  <c r="G1316" i="194"/>
  <c r="I1319" i="194"/>
  <c r="G1322" i="194"/>
  <c r="G1324" i="194"/>
  <c r="H1326" i="194"/>
  <c r="I1330" i="194"/>
  <c r="I1334" i="194"/>
  <c r="H1342" i="194"/>
  <c r="I1346" i="194"/>
  <c r="G1348" i="194"/>
  <c r="I1349" i="194"/>
  <c r="G1355" i="194"/>
  <c r="I1356" i="194"/>
  <c r="H1360" i="194"/>
  <c r="G1362" i="194"/>
  <c r="G1365" i="194"/>
  <c r="I1366" i="194"/>
  <c r="G1375" i="194"/>
  <c r="I1385" i="194"/>
  <c r="G1388" i="194"/>
  <c r="G1391" i="194"/>
  <c r="I1393" i="194"/>
  <c r="I1395" i="194"/>
  <c r="H1396" i="194"/>
  <c r="I1397" i="194"/>
  <c r="I1398" i="194"/>
  <c r="G1400" i="194"/>
  <c r="G1404" i="194"/>
  <c r="H1405" i="194"/>
  <c r="G1408" i="194"/>
  <c r="I1409" i="194"/>
  <c r="I1410" i="194"/>
  <c r="G1411" i="194"/>
  <c r="H1412" i="194"/>
  <c r="I1413" i="194"/>
  <c r="G1423" i="194"/>
  <c r="H1430" i="194"/>
  <c r="I1431" i="194"/>
  <c r="G1434" i="194"/>
  <c r="G1437" i="194"/>
  <c r="H1440" i="194"/>
  <c r="H1444" i="194"/>
  <c r="I1445" i="194"/>
  <c r="G1450" i="194"/>
  <c r="H1451" i="194"/>
  <c r="G1452" i="194"/>
  <c r="H1453" i="194"/>
  <c r="I1454" i="194"/>
  <c r="G1460" i="194"/>
  <c r="H1461" i="194"/>
  <c r="I1465" i="194"/>
  <c r="I1468" i="194"/>
  <c r="I1470" i="194"/>
  <c r="I1472" i="194"/>
  <c r="G1474" i="194"/>
  <c r="I1475" i="194"/>
  <c r="I1476" i="194"/>
  <c r="I1480" i="194"/>
  <c r="I1482" i="194"/>
  <c r="I1483" i="194"/>
  <c r="G1487" i="194"/>
  <c r="G1488" i="194"/>
  <c r="I1491" i="194"/>
  <c r="I1492" i="194"/>
  <c r="H1493" i="194"/>
  <c r="H1494" i="194"/>
  <c r="H1495" i="194"/>
  <c r="H1496" i="194"/>
  <c r="I1499" i="194"/>
  <c r="I1500" i="194"/>
  <c r="H1501" i="194"/>
  <c r="H1502" i="194"/>
  <c r="H1503" i="194"/>
  <c r="G866" i="194"/>
  <c r="G1114" i="194"/>
  <c r="I1130" i="194"/>
  <c r="I1179" i="194"/>
  <c r="G1197" i="194"/>
  <c r="G1219" i="194"/>
  <c r="I1257" i="194"/>
  <c r="I1286" i="194"/>
  <c r="G1296" i="194"/>
  <c r="I1302" i="194"/>
  <c r="I1310" i="194"/>
  <c r="H1316" i="194"/>
  <c r="H1318" i="194"/>
  <c r="I1322" i="194"/>
  <c r="I1324" i="194"/>
  <c r="I1326" i="194"/>
  <c r="G1336" i="194"/>
  <c r="G1345" i="194"/>
  <c r="I1348" i="194"/>
  <c r="I1355" i="194"/>
  <c r="H1358" i="194"/>
  <c r="H1362" i="194"/>
  <c r="G1364" i="194"/>
  <c r="H1365" i="194"/>
  <c r="G1372" i="194"/>
  <c r="I1375" i="194"/>
  <c r="G1384" i="194"/>
  <c r="I1388" i="194"/>
  <c r="I1391" i="194"/>
  <c r="I1396" i="194"/>
  <c r="H1400" i="194"/>
  <c r="G1402" i="194"/>
  <c r="G1403" i="194"/>
  <c r="H1404" i="194"/>
  <c r="I1405" i="194"/>
  <c r="H1408" i="194"/>
  <c r="H1411" i="194"/>
  <c r="I1412" i="194"/>
  <c r="G1415" i="194"/>
  <c r="G1422" i="194"/>
  <c r="H1423" i="194"/>
  <c r="I1430" i="194"/>
  <c r="G1433" i="194"/>
  <c r="H1434" i="194"/>
  <c r="G1436" i="194"/>
  <c r="H1437" i="194"/>
  <c r="I1440" i="194"/>
  <c r="I1444" i="194"/>
  <c r="H1450" i="194"/>
  <c r="I1451" i="194"/>
  <c r="H1452" i="194"/>
  <c r="I1453" i="194"/>
  <c r="H1460" i="194"/>
  <c r="I1461" i="194"/>
  <c r="G1467" i="194"/>
  <c r="H1474" i="194"/>
  <c r="G1486" i="194"/>
  <c r="H1487" i="194"/>
  <c r="H1488" i="194"/>
  <c r="I1493" i="194"/>
  <c r="I1494" i="194"/>
  <c r="I1495" i="194"/>
  <c r="I1496" i="194"/>
  <c r="G1498" i="194"/>
  <c r="I1501" i="194"/>
  <c r="I1502" i="194"/>
  <c r="I1503" i="194"/>
  <c r="I1504" i="194"/>
  <c r="G1506" i="194"/>
  <c r="I1509" i="194"/>
  <c r="G1002" i="194"/>
  <c r="H1090" i="194"/>
  <c r="H1116" i="194"/>
  <c r="G1159" i="194"/>
  <c r="H1172" i="194"/>
  <c r="G1198" i="194"/>
  <c r="H1209" i="194"/>
  <c r="I1220" i="194"/>
  <c r="I1230" i="194"/>
  <c r="I1249" i="194"/>
  <c r="I1259" i="194"/>
  <c r="G1298" i="194"/>
  <c r="H1307" i="194"/>
  <c r="H1309" i="194"/>
  <c r="G1314" i="194"/>
  <c r="I1316" i="194"/>
  <c r="G1328" i="194"/>
  <c r="G1331" i="194"/>
  <c r="H1336" i="194"/>
  <c r="H1339" i="194"/>
  <c r="G1341" i="194"/>
  <c r="I1345" i="194"/>
  <c r="I1358" i="194"/>
  <c r="G1361" i="194"/>
  <c r="I1362" i="194"/>
  <c r="I1364" i="194"/>
  <c r="H1371" i="194"/>
  <c r="I1372" i="194"/>
  <c r="H1379" i="194"/>
  <c r="H1384" i="194"/>
  <c r="H1387" i="194"/>
  <c r="G1392" i="194"/>
  <c r="I1400" i="194"/>
  <c r="H1402" i="194"/>
  <c r="H1403" i="194"/>
  <c r="I1404" i="194"/>
  <c r="G1407" i="194"/>
  <c r="I1408" i="194"/>
  <c r="I1411" i="194"/>
  <c r="G1414" i="194"/>
  <c r="H1415" i="194"/>
  <c r="H1422" i="194"/>
  <c r="I1423" i="194"/>
  <c r="H1433" i="194"/>
  <c r="I1434" i="194"/>
  <c r="G1435" i="194"/>
  <c r="H1436" i="194"/>
  <c r="I1437" i="194"/>
  <c r="G1449" i="194"/>
  <c r="I1450" i="194"/>
  <c r="I1452" i="194"/>
  <c r="G1459" i="194"/>
  <c r="I1460" i="194"/>
  <c r="G1463" i="194"/>
  <c r="G1466" i="194"/>
  <c r="H1467" i="194"/>
  <c r="I1474" i="194"/>
  <c r="G1479" i="194"/>
  <c r="G1481" i="194"/>
  <c r="H1486" i="194"/>
  <c r="I1487" i="194"/>
  <c r="I1488" i="194"/>
  <c r="G1490" i="194"/>
  <c r="H1498" i="194"/>
  <c r="H1506" i="194"/>
  <c r="H1514" i="194"/>
  <c r="I1520" i="194"/>
  <c r="H1521" i="194"/>
  <c r="I1524" i="194"/>
  <c r="H1530" i="194"/>
  <c r="H1534" i="194"/>
  <c r="H1535" i="194"/>
  <c r="H1536" i="194"/>
  <c r="I1538" i="194"/>
  <c r="G1540" i="194"/>
  <c r="I1544" i="194"/>
  <c r="G1546" i="194"/>
  <c r="H1552" i="194"/>
  <c r="H1556" i="194"/>
  <c r="I1560" i="194"/>
  <c r="G1562" i="194"/>
  <c r="H1564" i="194"/>
  <c r="H1570" i="194"/>
  <c r="G1574" i="194"/>
  <c r="I1576" i="194"/>
  <c r="H1578" i="194"/>
  <c r="G1581" i="194"/>
  <c r="I1582" i="194"/>
  <c r="G1586" i="194"/>
  <c r="G1590" i="194"/>
  <c r="I1013" i="194"/>
  <c r="H1148" i="194"/>
  <c r="I1173" i="194"/>
  <c r="H1199" i="194"/>
  <c r="H1211" i="194"/>
  <c r="H1241" i="194"/>
  <c r="H1251" i="194"/>
  <c r="I1269" i="194"/>
  <c r="H1278" i="194"/>
  <c r="H1288" i="194"/>
  <c r="H1299" i="194"/>
  <c r="H1303" i="194"/>
  <c r="I1307" i="194"/>
  <c r="I1309" i="194"/>
  <c r="G1312" i="194"/>
  <c r="I1314" i="194"/>
  <c r="H1328" i="194"/>
  <c r="I1331" i="194"/>
  <c r="G1333" i="194"/>
  <c r="I1339" i="194"/>
  <c r="I1341" i="194"/>
  <c r="H1352" i="194"/>
  <c r="H1354" i="194"/>
  <c r="G1357" i="194"/>
  <c r="I1361" i="194"/>
  <c r="I1371" i="194"/>
  <c r="H1376" i="194"/>
  <c r="I1379" i="194"/>
  <c r="H1383" i="194"/>
  <c r="G1386" i="194"/>
  <c r="H1390" i="194"/>
  <c r="H1392" i="194"/>
  <c r="I1402" i="194"/>
  <c r="I1403" i="194"/>
  <c r="G1406" i="194"/>
  <c r="H1407" i="194"/>
  <c r="H1414" i="194"/>
  <c r="I1415" i="194"/>
  <c r="G1417" i="194"/>
  <c r="G1418" i="194"/>
  <c r="G1421" i="194"/>
  <c r="I1422" i="194"/>
  <c r="G1425" i="194"/>
  <c r="G1426" i="194"/>
  <c r="G1429" i="194"/>
  <c r="G1432" i="194"/>
  <c r="I1433" i="194"/>
  <c r="H1435" i="194"/>
  <c r="I1436" i="194"/>
  <c r="G1439" i="194"/>
  <c r="G1447" i="194"/>
  <c r="G1448" i="194"/>
  <c r="H1449" i="194"/>
  <c r="G1457" i="194"/>
  <c r="G1458" i="194"/>
  <c r="H1459" i="194"/>
  <c r="G1462" i="194"/>
  <c r="H1463" i="194"/>
  <c r="G1464" i="194"/>
  <c r="H1466" i="194"/>
  <c r="I1467" i="194"/>
  <c r="G1478" i="194"/>
  <c r="H1479" i="194"/>
  <c r="H1481" i="194"/>
  <c r="I1486" i="194"/>
  <c r="H1490" i="194"/>
  <c r="G1497" i="194"/>
  <c r="I1498" i="194"/>
  <c r="G1505" i="194"/>
  <c r="I1506" i="194"/>
  <c r="G1513" i="194"/>
  <c r="H1025" i="194"/>
  <c r="G1103" i="194"/>
  <c r="G1174" i="194"/>
  <c r="G1201" i="194"/>
  <c r="I1222" i="194"/>
  <c r="I1232" i="194"/>
  <c r="I1252" i="194"/>
  <c r="I1261" i="194"/>
  <c r="G1270" i="194"/>
  <c r="I1279" i="194"/>
  <c r="I1289" i="194"/>
  <c r="H1311" i="194"/>
  <c r="I1312" i="194"/>
  <c r="G1315" i="194"/>
  <c r="H1320" i="194"/>
  <c r="H1323" i="194"/>
  <c r="G1325" i="194"/>
  <c r="I1328" i="194"/>
  <c r="I1333" i="194"/>
  <c r="H1337" i="194"/>
  <c r="G1343" i="194"/>
  <c r="G1347" i="194"/>
  <c r="I1352" i="194"/>
  <c r="I1357" i="194"/>
  <c r="G1368" i="194"/>
  <c r="H1370" i="194"/>
  <c r="H1374" i="194"/>
  <c r="I1376" i="194"/>
  <c r="G1378" i="194"/>
  <c r="G1382" i="194"/>
  <c r="I1383" i="194"/>
  <c r="H1386" i="194"/>
  <c r="I1390" i="194"/>
  <c r="G1401" i="194"/>
  <c r="H1406" i="194"/>
  <c r="I1407" i="194"/>
  <c r="I1414" i="194"/>
  <c r="H1417" i="194"/>
  <c r="H1418" i="194"/>
  <c r="G1420" i="194"/>
  <c r="H1421" i="194"/>
  <c r="H1425" i="194"/>
  <c r="H1426" i="194"/>
  <c r="G1428" i="194"/>
  <c r="H1429" i="194"/>
  <c r="H1432" i="194"/>
  <c r="I1435" i="194"/>
  <c r="G1438" i="194"/>
  <c r="H1439" i="194"/>
  <c r="G1446" i="194"/>
  <c r="H1447" i="194"/>
  <c r="H1448" i="194"/>
  <c r="I1449" i="194"/>
  <c r="H1457" i="194"/>
  <c r="H1458" i="194"/>
  <c r="I1459" i="194"/>
  <c r="H1462" i="194"/>
  <c r="I1463" i="194"/>
  <c r="H1464" i="194"/>
  <c r="I1466" i="194"/>
  <c r="H1478" i="194"/>
  <c r="I1479" i="194"/>
  <c r="I1481" i="194"/>
  <c r="G1485" i="194"/>
  <c r="G1489" i="194"/>
  <c r="I1490" i="194"/>
  <c r="H1497" i="194"/>
  <c r="H1505" i="194"/>
  <c r="H1513" i="194"/>
  <c r="G1527" i="194"/>
  <c r="H1528" i="194"/>
  <c r="H1529" i="194"/>
  <c r="G1537" i="194"/>
  <c r="G1539" i="194"/>
  <c r="I1540" i="194"/>
  <c r="G1542" i="194"/>
  <c r="I1546" i="194"/>
  <c r="H1548" i="194"/>
  <c r="H1554" i="194"/>
  <c r="G1558" i="194"/>
  <c r="I1562" i="194"/>
  <c r="G1566" i="194"/>
  <c r="G1567" i="194"/>
  <c r="G1571" i="194"/>
  <c r="H1573" i="194"/>
  <c r="I1574" i="194"/>
  <c r="G1579" i="194"/>
  <c r="I1581" i="194"/>
  <c r="G1583" i="194"/>
  <c r="I1586" i="194"/>
  <c r="G1589" i="194"/>
  <c r="I1590" i="194"/>
  <c r="H1591" i="194"/>
  <c r="H928" i="194"/>
  <c r="H1036" i="194"/>
  <c r="H1106" i="194"/>
  <c r="G1151" i="194"/>
  <c r="I1164" i="194"/>
  <c r="H1193" i="194"/>
  <c r="I1244" i="194"/>
  <c r="G1253" i="194"/>
  <c r="G1262" i="194"/>
  <c r="H1271" i="194"/>
  <c r="G1280" i="194"/>
  <c r="I1311" i="194"/>
  <c r="H1315" i="194"/>
  <c r="H1317" i="194"/>
  <c r="I1320" i="194"/>
  <c r="H1325" i="194"/>
  <c r="H1329" i="194"/>
  <c r="G1335" i="194"/>
  <c r="I1343" i="194"/>
  <c r="I1347" i="194"/>
  <c r="H1351" i="194"/>
  <c r="G1359" i="194"/>
  <c r="G1363" i="194"/>
  <c r="H1368" i="194"/>
  <c r="I1378" i="194"/>
  <c r="G1381" i="194"/>
  <c r="I1382" i="194"/>
  <c r="G1389" i="194"/>
  <c r="G1394" i="194"/>
  <c r="G1399" i="194"/>
  <c r="H1401" i="194"/>
  <c r="I1406" i="194"/>
  <c r="G1416" i="194"/>
  <c r="I1417" i="194"/>
  <c r="I1418" i="194"/>
  <c r="G1419" i="194"/>
  <c r="H1420" i="194"/>
  <c r="I1421" i="194"/>
  <c r="G1424" i="194"/>
  <c r="I1425" i="194"/>
  <c r="I1426" i="194"/>
  <c r="G1427" i="194"/>
  <c r="H1428" i="194"/>
  <c r="I1429" i="194"/>
  <c r="I1432" i="194"/>
  <c r="H1438" i="194"/>
  <c r="I1439" i="194"/>
  <c r="G1441" i="194"/>
  <c r="G1442" i="194"/>
  <c r="G1443" i="194"/>
  <c r="H1446" i="194"/>
  <c r="I1447" i="194"/>
  <c r="I1448" i="194"/>
  <c r="G1455" i="194"/>
  <c r="G1456" i="194"/>
  <c r="I1457" i="194"/>
  <c r="I1458" i="194"/>
  <c r="I1462" i="194"/>
  <c r="I1464" i="194"/>
  <c r="G1469" i="194"/>
  <c r="G1471" i="194"/>
  <c r="G1473" i="194"/>
  <c r="G1477" i="194"/>
  <c r="I1478" i="194"/>
  <c r="G1484" i="194"/>
  <c r="H1485" i="194"/>
  <c r="H1489" i="194"/>
  <c r="I1497" i="194"/>
  <c r="I1505" i="194"/>
  <c r="I1048" i="194"/>
  <c r="G1109" i="194"/>
  <c r="G1124" i="194"/>
  <c r="G1153" i="194"/>
  <c r="G1166" i="194"/>
  <c r="G1185" i="194"/>
  <c r="G1194" i="194"/>
  <c r="H1204" i="194"/>
  <c r="G1225" i="194"/>
  <c r="G1236" i="194"/>
  <c r="G1245" i="194"/>
  <c r="H1263" i="194"/>
  <c r="H1282" i="194"/>
  <c r="H1304" i="194"/>
  <c r="H1308" i="194"/>
  <c r="G1313" i="194"/>
  <c r="I1317" i="194"/>
  <c r="G1321" i="194"/>
  <c r="G1327" i="194"/>
  <c r="G1334" i="194"/>
  <c r="I1335" i="194"/>
  <c r="G1338" i="194"/>
  <c r="H1340" i="194"/>
  <c r="H1344" i="194"/>
  <c r="G1350" i="194"/>
  <c r="H1353" i="194"/>
  <c r="I1359" i="194"/>
  <c r="H1363" i="194"/>
  <c r="H1367" i="194"/>
  <c r="G1373" i="194"/>
  <c r="G1377" i="194"/>
  <c r="H1380" i="194"/>
  <c r="H1381" i="194"/>
  <c r="I1389" i="194"/>
  <c r="G1393" i="194"/>
  <c r="H1394" i="194"/>
  <c r="G1395" i="194"/>
  <c r="G1397" i="194"/>
  <c r="G1398" i="194"/>
  <c r="H1399" i="194"/>
  <c r="I1401" i="194"/>
  <c r="G1409" i="194"/>
  <c r="G1410" i="194"/>
  <c r="G1413" i="194"/>
  <c r="H1416" i="194"/>
  <c r="H1419" i="194"/>
  <c r="I1420" i="194"/>
  <c r="H1424" i="194"/>
  <c r="H1427" i="194"/>
  <c r="I1428" i="194"/>
  <c r="G1431" i="194"/>
  <c r="I1438" i="194"/>
  <c r="H1441" i="194"/>
  <c r="H1442" i="194"/>
  <c r="H1443" i="194"/>
  <c r="G1445" i="194"/>
  <c r="I1446" i="194"/>
  <c r="G1454" i="194"/>
  <c r="H1455" i="194"/>
  <c r="H1456" i="194"/>
  <c r="G1465" i="194"/>
  <c r="G1468" i="194"/>
  <c r="H1469" i="194"/>
  <c r="G1470" i="194"/>
  <c r="H1471" i="194"/>
  <c r="G1472" i="194"/>
  <c r="H1473" i="194"/>
  <c r="G1475" i="194"/>
  <c r="G1476" i="194"/>
  <c r="H1477" i="194"/>
  <c r="G1480" i="194"/>
  <c r="G1482" i="194"/>
  <c r="G1483" i="194"/>
  <c r="H1484" i="194"/>
  <c r="I1485" i="194"/>
  <c r="I1489" i="194"/>
  <c r="G1491" i="194"/>
  <c r="G1492" i="194"/>
  <c r="G1499" i="194"/>
  <c r="G1500" i="194"/>
  <c r="G1507" i="194"/>
  <c r="G1508" i="194"/>
  <c r="G1515" i="194"/>
  <c r="G1516" i="194"/>
  <c r="G1518" i="194"/>
  <c r="G1519" i="194"/>
  <c r="H1523" i="194"/>
  <c r="G1525" i="194"/>
  <c r="I1527" i="194"/>
  <c r="H1531" i="194"/>
  <c r="H1532" i="194"/>
  <c r="H1533" i="194"/>
  <c r="I1537" i="194"/>
  <c r="I1539" i="194"/>
  <c r="G1541" i="194"/>
  <c r="I1542" i="194"/>
  <c r="H1543" i="194"/>
  <c r="G1545" i="194"/>
  <c r="G1547" i="194"/>
  <c r="H1550" i="194"/>
  <c r="G1551" i="194"/>
  <c r="G1555" i="194"/>
  <c r="H1557" i="194"/>
  <c r="I1558" i="194"/>
  <c r="H1559" i="194"/>
  <c r="G1561" i="194"/>
  <c r="H1563" i="194"/>
  <c r="G1565" i="194"/>
  <c r="I1566" i="194"/>
  <c r="I1567" i="194"/>
  <c r="H1569" i="194"/>
  <c r="I1571" i="194"/>
  <c r="H1575" i="194"/>
  <c r="G1577" i="194"/>
  <c r="I1579" i="194"/>
  <c r="I1583" i="194"/>
  <c r="H1585" i="194"/>
  <c r="H1588" i="194"/>
  <c r="I1589" i="194"/>
  <c r="G1592" i="194"/>
  <c r="I1593" i="194"/>
  <c r="H1186" i="194"/>
  <c r="H1327" i="194"/>
  <c r="I1344" i="194"/>
  <c r="H1356" i="194"/>
  <c r="H1369" i="194"/>
  <c r="H1393" i="194"/>
  <c r="G1412" i="194"/>
  <c r="H1431" i="194"/>
  <c r="I1441" i="194"/>
  <c r="I1469" i="194"/>
  <c r="H1499" i="194"/>
  <c r="G1510" i="194"/>
  <c r="G1512" i="194"/>
  <c r="H1518" i="194"/>
  <c r="G1523" i="194"/>
  <c r="G1528" i="194"/>
  <c r="G1532" i="194"/>
  <c r="G1534" i="194"/>
  <c r="H1542" i="194"/>
  <c r="H1545" i="194"/>
  <c r="G1548" i="194"/>
  <c r="I1553" i="194"/>
  <c r="I1557" i="194"/>
  <c r="G1560" i="194"/>
  <c r="G1563" i="194"/>
  <c r="H1572" i="194"/>
  <c r="H1577" i="194"/>
  <c r="H1581" i="194"/>
  <c r="I1588" i="194"/>
  <c r="H1590" i="194"/>
  <c r="H1595" i="194"/>
  <c r="I1599" i="194"/>
  <c r="H1601" i="194"/>
  <c r="I1603" i="194"/>
  <c r="G1610" i="194"/>
  <c r="H1618" i="194"/>
  <c r="I1621" i="194"/>
  <c r="G1625" i="194"/>
  <c r="I1632" i="194"/>
  <c r="G1634" i="194"/>
  <c r="I1635" i="194"/>
  <c r="I1644" i="194"/>
  <c r="G1646" i="194"/>
  <c r="H1647" i="194"/>
  <c r="H1648" i="194"/>
  <c r="H1651" i="194"/>
  <c r="G1658" i="194"/>
  <c r="G1665" i="194"/>
  <c r="G1666" i="194"/>
  <c r="G1667" i="194"/>
  <c r="I1668" i="194"/>
  <c r="H1676" i="194"/>
  <c r="H1678" i="194"/>
  <c r="G1680" i="194"/>
  <c r="I1683" i="194"/>
  <c r="I1684" i="194"/>
  <c r="G1686" i="194"/>
  <c r="G1687" i="194"/>
  <c r="G1690" i="194"/>
  <c r="H1691" i="194"/>
  <c r="G1696" i="194"/>
  <c r="I1697" i="194"/>
  <c r="I1701" i="194"/>
  <c r="I1704" i="194"/>
  <c r="I1705" i="194"/>
  <c r="H1711" i="194"/>
  <c r="G1714" i="194"/>
  <c r="H1715" i="194"/>
  <c r="G1716" i="194"/>
  <c r="H1717" i="194"/>
  <c r="I1718" i="194"/>
  <c r="H1313" i="194"/>
  <c r="H1330" i="194"/>
  <c r="G1346" i="194"/>
  <c r="I1394" i="194"/>
  <c r="H1413" i="194"/>
  <c r="I1442" i="194"/>
  <c r="G1451" i="194"/>
  <c r="H1470" i="194"/>
  <c r="H1480" i="194"/>
  <c r="H1491" i="194"/>
  <c r="H1500" i="194"/>
  <c r="H1507" i="194"/>
  <c r="H1510" i="194"/>
  <c r="H1512" i="194"/>
  <c r="H1515" i="194"/>
  <c r="I1518" i="194"/>
  <c r="G1521" i="194"/>
  <c r="I1523" i="194"/>
  <c r="I1528" i="194"/>
  <c r="G1530" i="194"/>
  <c r="I1532" i="194"/>
  <c r="I1534" i="194"/>
  <c r="H1537" i="194"/>
  <c r="I1545" i="194"/>
  <c r="I1548" i="194"/>
  <c r="G1554" i="194"/>
  <c r="G1559" i="194"/>
  <c r="H1560" i="194"/>
  <c r="I1563" i="194"/>
  <c r="G1569" i="194"/>
  <c r="I1572" i="194"/>
  <c r="I1577" i="194"/>
  <c r="G1584" i="194"/>
  <c r="H1586" i="194"/>
  <c r="G1593" i="194"/>
  <c r="I1595" i="194"/>
  <c r="G1597" i="194"/>
  <c r="G1600" i="194"/>
  <c r="I1601" i="194"/>
  <c r="G1604" i="194"/>
  <c r="H1610" i="194"/>
  <c r="G1613" i="194"/>
  <c r="G1614" i="194"/>
  <c r="I1618" i="194"/>
  <c r="H1625" i="194"/>
  <c r="G1627" i="194"/>
  <c r="H1634" i="194"/>
  <c r="G1637" i="194"/>
  <c r="G1641" i="194"/>
  <c r="H1646" i="194"/>
  <c r="I1647" i="194"/>
  <c r="I1648" i="194"/>
  <c r="G1650" i="194"/>
  <c r="I1651" i="194"/>
  <c r="G1653" i="194"/>
  <c r="H1658" i="194"/>
  <c r="G1661" i="194"/>
  <c r="H1665" i="194"/>
  <c r="H1666" i="194"/>
  <c r="H1667" i="194"/>
  <c r="I1676" i="194"/>
  <c r="I1678" i="194"/>
  <c r="G1679" i="194"/>
  <c r="H1680" i="194"/>
  <c r="H1686" i="194"/>
  <c r="H1687" i="194"/>
  <c r="G1689" i="194"/>
  <c r="H1690" i="194"/>
  <c r="I1691" i="194"/>
  <c r="G1695" i="194"/>
  <c r="H1696" i="194"/>
  <c r="G1698" i="194"/>
  <c r="I1711" i="194"/>
  <c r="G1713" i="194"/>
  <c r="H1714" i="194"/>
  <c r="I1715" i="194"/>
  <c r="H1716" i="194"/>
  <c r="I1717" i="194"/>
  <c r="H1720" i="194"/>
  <c r="G1726" i="194"/>
  <c r="H1729" i="194"/>
  <c r="I1730" i="194"/>
  <c r="I1732" i="194"/>
  <c r="G1735" i="194"/>
  <c r="G1737" i="194"/>
  <c r="G1739" i="194"/>
  <c r="G1741" i="194"/>
  <c r="G1743" i="194"/>
  <c r="I1744" i="194"/>
  <c r="G1746" i="194"/>
  <c r="H1747" i="194"/>
  <c r="G1749" i="194"/>
  <c r="G1751" i="194"/>
  <c r="H1754" i="194"/>
  <c r="H1755" i="194"/>
  <c r="H1756" i="194"/>
  <c r="H1758" i="194"/>
  <c r="I1759" i="194"/>
  <c r="H1761" i="194"/>
  <c r="I1205" i="194"/>
  <c r="H1332" i="194"/>
  <c r="G1360" i="194"/>
  <c r="H1395" i="194"/>
  <c r="G1405" i="194"/>
  <c r="I1424" i="194"/>
  <c r="I1443" i="194"/>
  <c r="G1461" i="194"/>
  <c r="I1471" i="194"/>
  <c r="H1482" i="194"/>
  <c r="H1492" i="194"/>
  <c r="G1501" i="194"/>
  <c r="I1507" i="194"/>
  <c r="I1510" i="194"/>
  <c r="I1512" i="194"/>
  <c r="I1515" i="194"/>
  <c r="I1521" i="194"/>
  <c r="G1524" i="194"/>
  <c r="I1530" i="194"/>
  <c r="G1536" i="194"/>
  <c r="H1540" i="194"/>
  <c r="G1549" i="194"/>
  <c r="I1554" i="194"/>
  <c r="I1559" i="194"/>
  <c r="H1566" i="194"/>
  <c r="I1569" i="194"/>
  <c r="G1573" i="194"/>
  <c r="G1578" i="194"/>
  <c r="H1584" i="194"/>
  <c r="H1593" i="194"/>
  <c r="H1597" i="194"/>
  <c r="G1598" i="194"/>
  <c r="H1600" i="194"/>
  <c r="H1604" i="194"/>
  <c r="G1606" i="194"/>
  <c r="G1607" i="194"/>
  <c r="I1610" i="194"/>
  <c r="G1612" i="194"/>
  <c r="H1613" i="194"/>
  <c r="H1614" i="194"/>
  <c r="G1615" i="194"/>
  <c r="G1620" i="194"/>
  <c r="G1622" i="194"/>
  <c r="G1623" i="194"/>
  <c r="G1624" i="194"/>
  <c r="I1625" i="194"/>
  <c r="H1627" i="194"/>
  <c r="G1630" i="194"/>
  <c r="I1634" i="194"/>
  <c r="H1637" i="194"/>
  <c r="H1641" i="194"/>
  <c r="G1643" i="194"/>
  <c r="G1645" i="194"/>
  <c r="I1646" i="194"/>
  <c r="H1650" i="194"/>
  <c r="H1653" i="194"/>
  <c r="G1657" i="194"/>
  <c r="I1658" i="194"/>
  <c r="H1661" i="194"/>
  <c r="I1665" i="194"/>
  <c r="I1666" i="194"/>
  <c r="I1667" i="194"/>
  <c r="G1675" i="194"/>
  <c r="H1679" i="194"/>
  <c r="I1680" i="194"/>
  <c r="G1685" i="194"/>
  <c r="I1686" i="194"/>
  <c r="I1687" i="194"/>
  <c r="G1688" i="194"/>
  <c r="H1689" i="194"/>
  <c r="I1690" i="194"/>
  <c r="H1695" i="194"/>
  <c r="I1696" i="194"/>
  <c r="H1698" i="194"/>
  <c r="G1699" i="194"/>
  <c r="G1700" i="194"/>
  <c r="H1713" i="194"/>
  <c r="I1714" i="194"/>
  <c r="I1716" i="194"/>
  <c r="I1720" i="194"/>
  <c r="G1723" i="194"/>
  <c r="G1725" i="194"/>
  <c r="H1726" i="194"/>
  <c r="I1729" i="194"/>
  <c r="H1735" i="194"/>
  <c r="H1737" i="194"/>
  <c r="G1738" i="194"/>
  <c r="H1739" i="194"/>
  <c r="G1740" i="194"/>
  <c r="H1741" i="194"/>
  <c r="H1743" i="194"/>
  <c r="H1746" i="194"/>
  <c r="I1747" i="194"/>
  <c r="G1748" i="194"/>
  <c r="H1749" i="194"/>
  <c r="H1751" i="194"/>
  <c r="I1754" i="194"/>
  <c r="I1755" i="194"/>
  <c r="I1756" i="194"/>
  <c r="G1757" i="194"/>
  <c r="I1758" i="194"/>
  <c r="I1761" i="194"/>
  <c r="H1126" i="194"/>
  <c r="H1334" i="194"/>
  <c r="H1349" i="194"/>
  <c r="I1373" i="194"/>
  <c r="G1385" i="194"/>
  <c r="G1396" i="194"/>
  <c r="I1416" i="194"/>
  <c r="G1444" i="194"/>
  <c r="G1453" i="194"/>
  <c r="H1472" i="194"/>
  <c r="H1483" i="194"/>
  <c r="G1493" i="194"/>
  <c r="G1502" i="194"/>
  <c r="H1508" i="194"/>
  <c r="I1513" i="194"/>
  <c r="G1517" i="194"/>
  <c r="G1520" i="194"/>
  <c r="H1524" i="194"/>
  <c r="G1526" i="194"/>
  <c r="G1531" i="194"/>
  <c r="I1536" i="194"/>
  <c r="G1538" i="194"/>
  <c r="H1546" i="194"/>
  <c r="H1549" i="194"/>
  <c r="G1552" i="194"/>
  <c r="H1555" i="194"/>
  <c r="G1564" i="194"/>
  <c r="I1573" i="194"/>
  <c r="I1578" i="194"/>
  <c r="G1582" i="194"/>
  <c r="H1583" i="194"/>
  <c r="I1584" i="194"/>
  <c r="G1587" i="194"/>
  <c r="G1596" i="194"/>
  <c r="I1597" i="194"/>
  <c r="H1598" i="194"/>
  <c r="I1600" i="194"/>
  <c r="G1602" i="194"/>
  <c r="I1604" i="194"/>
  <c r="H1606" i="194"/>
  <c r="H1607" i="194"/>
  <c r="G1609" i="194"/>
  <c r="H1612" i="194"/>
  <c r="I1613" i="194"/>
  <c r="I1614" i="194"/>
  <c r="H1615" i="194"/>
  <c r="G1617" i="194"/>
  <c r="H1620" i="194"/>
  <c r="H1622" i="194"/>
  <c r="H1623" i="194"/>
  <c r="H1624" i="194"/>
  <c r="I1627" i="194"/>
  <c r="G1629" i="194"/>
  <c r="H1630" i="194"/>
  <c r="I1637" i="194"/>
  <c r="G1639" i="194"/>
  <c r="G1640" i="194"/>
  <c r="I1641" i="194"/>
  <c r="H1643" i="194"/>
  <c r="H1645" i="194"/>
  <c r="I1650" i="194"/>
  <c r="I1653" i="194"/>
  <c r="H1657" i="194"/>
  <c r="G1660" i="194"/>
  <c r="I1661" i="194"/>
  <c r="G1670" i="194"/>
  <c r="G1671" i="194"/>
  <c r="H1675" i="194"/>
  <c r="I1679" i="194"/>
  <c r="H1685" i="194"/>
  <c r="H1688" i="194"/>
  <c r="I1689" i="194"/>
  <c r="G1693" i="194"/>
  <c r="I1695" i="194"/>
  <c r="I1698" i="194"/>
  <c r="H1699" i="194"/>
  <c r="H1700" i="194"/>
  <c r="G1710" i="194"/>
  <c r="G1712" i="194"/>
  <c r="I1713" i="194"/>
  <c r="G1719" i="194"/>
  <c r="G1722" i="194"/>
  <c r="H1723" i="194"/>
  <c r="G1724" i="194"/>
  <c r="H1725" i="194"/>
  <c r="I1726" i="194"/>
  <c r="G1728" i="194"/>
  <c r="I1735" i="194"/>
  <c r="I1737" i="194"/>
  <c r="H1738" i="194"/>
  <c r="I1739" i="194"/>
  <c r="H1740" i="194"/>
  <c r="I1741" i="194"/>
  <c r="G1742" i="194"/>
  <c r="I1743" i="194"/>
  <c r="I1746" i="194"/>
  <c r="H1748" i="194"/>
  <c r="I1749" i="194"/>
  <c r="G1750" i="194"/>
  <c r="I1751" i="194"/>
  <c r="G1753" i="194"/>
  <c r="H1757" i="194"/>
  <c r="G1760" i="194"/>
  <c r="G1762" i="194"/>
  <c r="G1763" i="194"/>
  <c r="H1764" i="194"/>
  <c r="G1765" i="194"/>
  <c r="H1768" i="194"/>
  <c r="H1770" i="194"/>
  <c r="H1771" i="194"/>
  <c r="G1776" i="194"/>
  <c r="I1779" i="194"/>
  <c r="H1782" i="194"/>
  <c r="I1783" i="194"/>
  <c r="I1784" i="194"/>
  <c r="G1785" i="194"/>
  <c r="H1786" i="194"/>
  <c r="G1787" i="194"/>
  <c r="H1792" i="194"/>
  <c r="H1804" i="194"/>
  <c r="G1810" i="194"/>
  <c r="G1812" i="194"/>
  <c r="G1813" i="194"/>
  <c r="H1821" i="194"/>
  <c r="G1822" i="194"/>
  <c r="G1823" i="194"/>
  <c r="H1825" i="194"/>
  <c r="G1827" i="194"/>
  <c r="I1829" i="194"/>
  <c r="G1831" i="194"/>
  <c r="G1832" i="194"/>
  <c r="H1834" i="194"/>
  <c r="G1835" i="194"/>
  <c r="I1837" i="194"/>
  <c r="I1838" i="194"/>
  <c r="I1839" i="194"/>
  <c r="H1841" i="194"/>
  <c r="I1842" i="194"/>
  <c r="G1846" i="194"/>
  <c r="H1847" i="194"/>
  <c r="I1849" i="194"/>
  <c r="G1850" i="194"/>
  <c r="H1851" i="194"/>
  <c r="H1854" i="194"/>
  <c r="G1856" i="194"/>
  <c r="G1861" i="194"/>
  <c r="H1863" i="194"/>
  <c r="H1865" i="194"/>
  <c r="G1867" i="194"/>
  <c r="G1870" i="194"/>
  <c r="I1876" i="194"/>
  <c r="G1227" i="194"/>
  <c r="H1319" i="194"/>
  <c r="I1350" i="194"/>
  <c r="I1363" i="194"/>
  <c r="H1397" i="194"/>
  <c r="H1445" i="194"/>
  <c r="H1454" i="194"/>
  <c r="I1473" i="194"/>
  <c r="I1484" i="194"/>
  <c r="G1494" i="194"/>
  <c r="G1503" i="194"/>
  <c r="I1508" i="194"/>
  <c r="G1511" i="194"/>
  <c r="H1517" i="194"/>
  <c r="H1520" i="194"/>
  <c r="G1522" i="194"/>
  <c r="H1526" i="194"/>
  <c r="H1527" i="194"/>
  <c r="I1531" i="194"/>
  <c r="H1538" i="194"/>
  <c r="H1541" i="194"/>
  <c r="G1544" i="194"/>
  <c r="I1549" i="194"/>
  <c r="H1551" i="194"/>
  <c r="I1552" i="194"/>
  <c r="I1555" i="194"/>
  <c r="H1558" i="194"/>
  <c r="H1561" i="194"/>
  <c r="I1564" i="194"/>
  <c r="G1570" i="194"/>
  <c r="G1576" i="194"/>
  <c r="H1579" i="194"/>
  <c r="H1582" i="194"/>
  <c r="H1587" i="194"/>
  <c r="H1589" i="194"/>
  <c r="G1594" i="194"/>
  <c r="H1596" i="194"/>
  <c r="I1598" i="194"/>
  <c r="H1602" i="194"/>
  <c r="G1605" i="194"/>
  <c r="I1606" i="194"/>
  <c r="I1607" i="194"/>
  <c r="H1609" i="194"/>
  <c r="I1612" i="194"/>
  <c r="I1615" i="194"/>
  <c r="H1617" i="194"/>
  <c r="I1620" i="194"/>
  <c r="I1622" i="194"/>
  <c r="I1623" i="194"/>
  <c r="I1624" i="194"/>
  <c r="G1626" i="194"/>
  <c r="H1629" i="194"/>
  <c r="I1630" i="194"/>
  <c r="G1633" i="194"/>
  <c r="G1638" i="194"/>
  <c r="H1639" i="194"/>
  <c r="H1640" i="194"/>
  <c r="I1643" i="194"/>
  <c r="I1645" i="194"/>
  <c r="G1655" i="194"/>
  <c r="G1656" i="194"/>
  <c r="I1657" i="194"/>
  <c r="H1660" i="194"/>
  <c r="G1664" i="194"/>
  <c r="H1670" i="194"/>
  <c r="H1671" i="194"/>
  <c r="G1674" i="194"/>
  <c r="I1675" i="194"/>
  <c r="G1681" i="194"/>
  <c r="I1685" i="194"/>
  <c r="I1688" i="194"/>
  <c r="H1693" i="194"/>
  <c r="I1699" i="194"/>
  <c r="I1700" i="194"/>
  <c r="G1706" i="194"/>
  <c r="G1707" i="194"/>
  <c r="G1709" i="194"/>
  <c r="H1710" i="194"/>
  <c r="H1712" i="194"/>
  <c r="H1719" i="194"/>
  <c r="H1722" i="194"/>
  <c r="G1305" i="194"/>
  <c r="I1321" i="194"/>
  <c r="H1338" i="194"/>
  <c r="I1377" i="194"/>
  <c r="H1398" i="194"/>
  <c r="H1409" i="194"/>
  <c r="I1427" i="194"/>
  <c r="I1455" i="194"/>
  <c r="H1465" i="194"/>
  <c r="H1475" i="194"/>
  <c r="G1495" i="194"/>
  <c r="G1504" i="194"/>
  <c r="G1509" i="194"/>
  <c r="H1511" i="194"/>
  <c r="I1517" i="194"/>
  <c r="H1519" i="194"/>
  <c r="H1522" i="194"/>
  <c r="I1526" i="194"/>
  <c r="G1529" i="194"/>
  <c r="G1533" i="194"/>
  <c r="G1535" i="194"/>
  <c r="I1541" i="194"/>
  <c r="G1543" i="194"/>
  <c r="H1544" i="194"/>
  <c r="H1547" i="194"/>
  <c r="I1551" i="194"/>
  <c r="G1556" i="194"/>
  <c r="I1561" i="194"/>
  <c r="G1568" i="194"/>
  <c r="I1570" i="194"/>
  <c r="G1575" i="194"/>
  <c r="H1576" i="194"/>
  <c r="G1580" i="194"/>
  <c r="G1585" i="194"/>
  <c r="I1587" i="194"/>
  <c r="G1591" i="194"/>
  <c r="H1592" i="194"/>
  <c r="H1594" i="194"/>
  <c r="I1596" i="194"/>
  <c r="I1602" i="194"/>
  <c r="H1605" i="194"/>
  <c r="G1608" i="194"/>
  <c r="I1609" i="194"/>
  <c r="G1611" i="194"/>
  <c r="G1616" i="194"/>
  <c r="I1617" i="194"/>
  <c r="G1619" i="194"/>
  <c r="H1626" i="194"/>
  <c r="G1628" i="194"/>
  <c r="I1629" i="194"/>
  <c r="G1631" i="194"/>
  <c r="H1633" i="194"/>
  <c r="G1636" i="194"/>
  <c r="H1638" i="194"/>
  <c r="I1639" i="194"/>
  <c r="I1640" i="194"/>
  <c r="G1642" i="194"/>
  <c r="G1649" i="194"/>
  <c r="G1652" i="194"/>
  <c r="G1654" i="194"/>
  <c r="H1655" i="194"/>
  <c r="H1656" i="194"/>
  <c r="G1659" i="194"/>
  <c r="I1660" i="194"/>
  <c r="G1662" i="194"/>
  <c r="G1663" i="194"/>
  <c r="H1664" i="194"/>
  <c r="G1669" i="194"/>
  <c r="I1670" i="194"/>
  <c r="I1671" i="194"/>
  <c r="G1672" i="194"/>
  <c r="G1673" i="194"/>
  <c r="H1674" i="194"/>
  <c r="G1677" i="194"/>
  <c r="H1681" i="194"/>
  <c r="G1682" i="194"/>
  <c r="G1692" i="194"/>
  <c r="I1693" i="194"/>
  <c r="G1694" i="194"/>
  <c r="G1702" i="194"/>
  <c r="G1703" i="194"/>
  <c r="H1706" i="194"/>
  <c r="H1707" i="194"/>
  <c r="G1708" i="194"/>
  <c r="H1709" i="194"/>
  <c r="I1710" i="194"/>
  <c r="I1712" i="194"/>
  <c r="I1719" i="194"/>
  <c r="G1721" i="194"/>
  <c r="I1722" i="194"/>
  <c r="I1724" i="194"/>
  <c r="I1728" i="194"/>
  <c r="H1736" i="194"/>
  <c r="I1742" i="194"/>
  <c r="H1745" i="194"/>
  <c r="I1750" i="194"/>
  <c r="I1753" i="194"/>
  <c r="I1760" i="194"/>
  <c r="I1762" i="194"/>
  <c r="I1763" i="194"/>
  <c r="I1765" i="194"/>
  <c r="I1308" i="194"/>
  <c r="G1366" i="194"/>
  <c r="I1399" i="194"/>
  <c r="H1410" i="194"/>
  <c r="I1419" i="194"/>
  <c r="I1456" i="194"/>
  <c r="H1476" i="194"/>
  <c r="G1496" i="194"/>
  <c r="H1504" i="194"/>
  <c r="H1509" i="194"/>
  <c r="I1511" i="194"/>
  <c r="G1514" i="194"/>
  <c r="H1516" i="194"/>
  <c r="I1519" i="194"/>
  <c r="I1522" i="194"/>
  <c r="H1525" i="194"/>
  <c r="I1529" i="194"/>
  <c r="I1533" i="194"/>
  <c r="I1535" i="194"/>
  <c r="H1539" i="194"/>
  <c r="I1543" i="194"/>
  <c r="I1547" i="194"/>
  <c r="G1550" i="194"/>
  <c r="G1553" i="194"/>
  <c r="I1556" i="194"/>
  <c r="H1565" i="194"/>
  <c r="H1568" i="194"/>
  <c r="H1571" i="194"/>
  <c r="I1575" i="194"/>
  <c r="H1580" i="194"/>
  <c r="I1585" i="194"/>
  <c r="I1591" i="194"/>
  <c r="I1592" i="194"/>
  <c r="I1594" i="194"/>
  <c r="G1599" i="194"/>
  <c r="G1603" i="194"/>
  <c r="I1605" i="194"/>
  <c r="H1608" i="194"/>
  <c r="H1611" i="194"/>
  <c r="H1616" i="194"/>
  <c r="H1619" i="194"/>
  <c r="G1621" i="194"/>
  <c r="I1626" i="194"/>
  <c r="H1628" i="194"/>
  <c r="H1631" i="194"/>
  <c r="G1632" i="194"/>
  <c r="I1633" i="194"/>
  <c r="G1635" i="194"/>
  <c r="H1636" i="194"/>
  <c r="I1638" i="194"/>
  <c r="H1642" i="194"/>
  <c r="G1644" i="194"/>
  <c r="H1649" i="194"/>
  <c r="H1652" i="194"/>
  <c r="H1654" i="194"/>
  <c r="I1655" i="194"/>
  <c r="I1656" i="194"/>
  <c r="H1659" i="194"/>
  <c r="H1662" i="194"/>
  <c r="H1663" i="194"/>
  <c r="I1664" i="194"/>
  <c r="G1668" i="194"/>
  <c r="H1669" i="194"/>
  <c r="H1672" i="194"/>
  <c r="H1673" i="194"/>
  <c r="I1674" i="194"/>
  <c r="H1677" i="194"/>
  <c r="I1681" i="194"/>
  <c r="H1682" i="194"/>
  <c r="G1683" i="194"/>
  <c r="G1684" i="194"/>
  <c r="H1692" i="194"/>
  <c r="H1694" i="194"/>
  <c r="G1697" i="194"/>
  <c r="G1701" i="194"/>
  <c r="H1702" i="194"/>
  <c r="H1703" i="194"/>
  <c r="G1704" i="194"/>
  <c r="G1705" i="194"/>
  <c r="I1706" i="194"/>
  <c r="I1707" i="194"/>
  <c r="H1708" i="194"/>
  <c r="I1709" i="194"/>
  <c r="G1718" i="194"/>
  <c r="H1721" i="194"/>
  <c r="G1727" i="194"/>
  <c r="G1731" i="194"/>
  <c r="G1733" i="194"/>
  <c r="G1734" i="194"/>
  <c r="I1736" i="194"/>
  <c r="I1745" i="194"/>
  <c r="G1752" i="194"/>
  <c r="G1310" i="194"/>
  <c r="I1367" i="194"/>
  <c r="G1430" i="194"/>
  <c r="G1440" i="194"/>
  <c r="H1468" i="194"/>
  <c r="I1477" i="194"/>
  <c r="I1514" i="194"/>
  <c r="I1516" i="194"/>
  <c r="I1525" i="194"/>
  <c r="I1550" i="194"/>
  <c r="H1553" i="194"/>
  <c r="G1557" i="194"/>
  <c r="H1562" i="194"/>
  <c r="I1565" i="194"/>
  <c r="H1567" i="194"/>
  <c r="I1568" i="194"/>
  <c r="G1572" i="194"/>
  <c r="H1574" i="194"/>
  <c r="I1580" i="194"/>
  <c r="G1588" i="194"/>
  <c r="G1595" i="194"/>
  <c r="H1599" i="194"/>
  <c r="G1601" i="194"/>
  <c r="H1603" i="194"/>
  <c r="I1608" i="194"/>
  <c r="I1611" i="194"/>
  <c r="I1616" i="194"/>
  <c r="G1618" i="194"/>
  <c r="I1619" i="194"/>
  <c r="H1621" i="194"/>
  <c r="I1628" i="194"/>
  <c r="I1631" i="194"/>
  <c r="H1632" i="194"/>
  <c r="H1635" i="194"/>
  <c r="I1636" i="194"/>
  <c r="I1642" i="194"/>
  <c r="H1644" i="194"/>
  <c r="G1647" i="194"/>
  <c r="G1648" i="194"/>
  <c r="I1649" i="194"/>
  <c r="G1651" i="194"/>
  <c r="I1652" i="194"/>
  <c r="I1654" i="194"/>
  <c r="I1659" i="194"/>
  <c r="I1662" i="194"/>
  <c r="I1663" i="194"/>
  <c r="H1668" i="194"/>
  <c r="I1669" i="194"/>
  <c r="I1672" i="194"/>
  <c r="I1673" i="194"/>
  <c r="G1676" i="194"/>
  <c r="I1677" i="194"/>
  <c r="G1678" i="194"/>
  <c r="I1682" i="194"/>
  <c r="H1683" i="194"/>
  <c r="H1684" i="194"/>
  <c r="G1691" i="194"/>
  <c r="I1692" i="194"/>
  <c r="I1694" i="194"/>
  <c r="H1697" i="194"/>
  <c r="H1701" i="194"/>
  <c r="I1702" i="194"/>
  <c r="I1703" i="194"/>
  <c r="H1704" i="194"/>
  <c r="H1705" i="194"/>
  <c r="I1708" i="194"/>
  <c r="G1711" i="194"/>
  <c r="G1715" i="194"/>
  <c r="G1717" i="194"/>
  <c r="H1718" i="194"/>
  <c r="I1721" i="194"/>
  <c r="H1727" i="194"/>
  <c r="G1730" i="194"/>
  <c r="H1731" i="194"/>
  <c r="G1732" i="194"/>
  <c r="H1733" i="194"/>
  <c r="H1734" i="194"/>
  <c r="G1744" i="194"/>
  <c r="H1752" i="194"/>
  <c r="G1759" i="194"/>
  <c r="G1767" i="194"/>
  <c r="G1769" i="194"/>
  <c r="H1773" i="194"/>
  <c r="G1774" i="194"/>
  <c r="G1777" i="194"/>
  <c r="H1778" i="194"/>
  <c r="G1780" i="194"/>
  <c r="I1788" i="194"/>
  <c r="G1789" i="194"/>
  <c r="G1790" i="194"/>
  <c r="G1791" i="194"/>
  <c r="H1793" i="194"/>
  <c r="I1794" i="194"/>
  <c r="I1796" i="194"/>
  <c r="H1797" i="194"/>
  <c r="G1799" i="194"/>
  <c r="G1800" i="194"/>
  <c r="G1802" i="194"/>
  <c r="I1806" i="194"/>
  <c r="I1807" i="194"/>
  <c r="H1811" i="194"/>
  <c r="I1814" i="194"/>
  <c r="H1817" i="194"/>
  <c r="I1818" i="194"/>
  <c r="H1819" i="194"/>
  <c r="H1824" i="194"/>
  <c r="H1836" i="194"/>
  <c r="G1848" i="194"/>
  <c r="G1853" i="194"/>
  <c r="H1855" i="194"/>
  <c r="I1857" i="194"/>
  <c r="G1858" i="194"/>
  <c r="H1859" i="194"/>
  <c r="H1862" i="194"/>
  <c r="I1868" i="194"/>
  <c r="G1871" i="194"/>
  <c r="H1873" i="194"/>
  <c r="G1720" i="194"/>
  <c r="I1731" i="194"/>
  <c r="G1755" i="194"/>
  <c r="H1759" i="194"/>
  <c r="I1764" i="194"/>
  <c r="H1769" i="194"/>
  <c r="G1771" i="194"/>
  <c r="H1772" i="194"/>
  <c r="I1773" i="194"/>
  <c r="I1776" i="194"/>
  <c r="I1778" i="194"/>
  <c r="H1784" i="194"/>
  <c r="I1785" i="194"/>
  <c r="H1790" i="194"/>
  <c r="G1792" i="194"/>
  <c r="G1794" i="194"/>
  <c r="H1800" i="194"/>
  <c r="I1801" i="194"/>
  <c r="G1806" i="194"/>
  <c r="G1808" i="194"/>
  <c r="I1812" i="194"/>
  <c r="H1816" i="194"/>
  <c r="I1817" i="194"/>
  <c r="I1823" i="194"/>
  <c r="G1826" i="194"/>
  <c r="I1828" i="194"/>
  <c r="H1833" i="194"/>
  <c r="H1839" i="194"/>
  <c r="G1844" i="194"/>
  <c r="I1845" i="194"/>
  <c r="I1846" i="194"/>
  <c r="H1848" i="194"/>
  <c r="H1849" i="194"/>
  <c r="I1850" i="194"/>
  <c r="G1854" i="194"/>
  <c r="I1856" i="194"/>
  <c r="I1862" i="194"/>
  <c r="I1864" i="194"/>
  <c r="I1870" i="194"/>
  <c r="G1878" i="194"/>
  <c r="I1884" i="194"/>
  <c r="G1887" i="194"/>
  <c r="I1888" i="194"/>
  <c r="G1889" i="194"/>
  <c r="I1893" i="194"/>
  <c r="I1898" i="194"/>
  <c r="H1900" i="194"/>
  <c r="H1904" i="194"/>
  <c r="H1909" i="194"/>
  <c r="H1911" i="194"/>
  <c r="H1913" i="194"/>
  <c r="G1915" i="194"/>
  <c r="G1918" i="194"/>
  <c r="I1922" i="194"/>
  <c r="H1924" i="194"/>
  <c r="H1926" i="194"/>
  <c r="I1930" i="194"/>
  <c r="H1932" i="194"/>
  <c r="H1936" i="194"/>
  <c r="G1937" i="194"/>
  <c r="H1941" i="194"/>
  <c r="I1943" i="194"/>
  <c r="H1946" i="194"/>
  <c r="I1947" i="194"/>
  <c r="G1948" i="194"/>
  <c r="I1950" i="194"/>
  <c r="H1952" i="194"/>
  <c r="G1953" i="194"/>
  <c r="H1957" i="194"/>
  <c r="I1959" i="194"/>
  <c r="I1964" i="194"/>
  <c r="I1966" i="194"/>
  <c r="H1968" i="194"/>
  <c r="H1973" i="194"/>
  <c r="G1979" i="194"/>
  <c r="I1981" i="194"/>
  <c r="G1984" i="194"/>
  <c r="H1985" i="194"/>
  <c r="H1986" i="194"/>
  <c r="I1987" i="194"/>
  <c r="G1988" i="194"/>
  <c r="H1992" i="194"/>
  <c r="G1998" i="194"/>
  <c r="H2002" i="194"/>
  <c r="I2003" i="194"/>
  <c r="G2004" i="194"/>
  <c r="H2006" i="194"/>
  <c r="G2008" i="194"/>
  <c r="G2010" i="194"/>
  <c r="H2011" i="194"/>
  <c r="I2013" i="194"/>
  <c r="G2015" i="194"/>
  <c r="H2016" i="194"/>
  <c r="G2017" i="194"/>
  <c r="H2021" i="194"/>
  <c r="I2022" i="194"/>
  <c r="I2027" i="194"/>
  <c r="I2028" i="194"/>
  <c r="H2031" i="194"/>
  <c r="I2035" i="194"/>
  <c r="I2039" i="194"/>
  <c r="G2045" i="194"/>
  <c r="G2053" i="194"/>
  <c r="G2060" i="194"/>
  <c r="H2061" i="194"/>
  <c r="G2063" i="194"/>
  <c r="G2068" i="194"/>
  <c r="G2070" i="194"/>
  <c r="G2072" i="194"/>
  <c r="H2073" i="194"/>
  <c r="I2074" i="194"/>
  <c r="G2075" i="194"/>
  <c r="H2076" i="194"/>
  <c r="I2077" i="194"/>
  <c r="I2079" i="194"/>
  <c r="G2084" i="194"/>
  <c r="G2086" i="194"/>
  <c r="G2088" i="194"/>
  <c r="H2089" i="194"/>
  <c r="I2090" i="194"/>
  <c r="G2091" i="194"/>
  <c r="H2092" i="194"/>
  <c r="I2093" i="194"/>
  <c r="I2095" i="194"/>
  <c r="G2100" i="194"/>
  <c r="G2102" i="194"/>
  <c r="G2104" i="194"/>
  <c r="H2105" i="194"/>
  <c r="I2106" i="194"/>
  <c r="G2107" i="194"/>
  <c r="H2108" i="194"/>
  <c r="I2109" i="194"/>
  <c r="I2111" i="194"/>
  <c r="G2116" i="194"/>
  <c r="I2119" i="194"/>
  <c r="G2121" i="194"/>
  <c r="G2122" i="194"/>
  <c r="G2125" i="194"/>
  <c r="I2127" i="194"/>
  <c r="G2135" i="194"/>
  <c r="H2143" i="194"/>
  <c r="I2149" i="194"/>
  <c r="G2159" i="194"/>
  <c r="H1750" i="194"/>
  <c r="H1760" i="194"/>
  <c r="I1769" i="194"/>
  <c r="I1771" i="194"/>
  <c r="I1772" i="194"/>
  <c r="G1779" i="194"/>
  <c r="G1783" i="194"/>
  <c r="I1790" i="194"/>
  <c r="I1792" i="194"/>
  <c r="H1794" i="194"/>
  <c r="I1800" i="194"/>
  <c r="G1805" i="194"/>
  <c r="H1806" i="194"/>
  <c r="H1808" i="194"/>
  <c r="H1810" i="194"/>
  <c r="G1815" i="194"/>
  <c r="I1816" i="194"/>
  <c r="H1822" i="194"/>
  <c r="G1824" i="194"/>
  <c r="H1826" i="194"/>
  <c r="H1832" i="194"/>
  <c r="I1833" i="194"/>
  <c r="G1838" i="194"/>
  <c r="G1840" i="194"/>
  <c r="H1844" i="194"/>
  <c r="I1848" i="194"/>
  <c r="I1854" i="194"/>
  <c r="H1878" i="194"/>
  <c r="G1880" i="194"/>
  <c r="G1885" i="194"/>
  <c r="H1887" i="194"/>
  <c r="H1889" i="194"/>
  <c r="G1891" i="194"/>
  <c r="G1894" i="194"/>
  <c r="I1900" i="194"/>
  <c r="G1903" i="194"/>
  <c r="I1904" i="194"/>
  <c r="G1905" i="194"/>
  <c r="I1909" i="194"/>
  <c r="I1911" i="194"/>
  <c r="I1913" i="194"/>
  <c r="G1914" i="194"/>
  <c r="H1915" i="194"/>
  <c r="H1918" i="194"/>
  <c r="I1924" i="194"/>
  <c r="I1926" i="194"/>
  <c r="I1932" i="194"/>
  <c r="I1936" i="194"/>
  <c r="H1937" i="194"/>
  <c r="G1939" i="194"/>
  <c r="I1941" i="194"/>
  <c r="I1946" i="194"/>
  <c r="H1948" i="194"/>
  <c r="I1952" i="194"/>
  <c r="H1953" i="194"/>
  <c r="G1955" i="194"/>
  <c r="I1957" i="194"/>
  <c r="G1967" i="194"/>
  <c r="I1968" i="194"/>
  <c r="G1969" i="194"/>
  <c r="G1971" i="194"/>
  <c r="I1973" i="194"/>
  <c r="G1976" i="194"/>
  <c r="G1977" i="194"/>
  <c r="G1978" i="194"/>
  <c r="H1979" i="194"/>
  <c r="H1984" i="194"/>
  <c r="I1985" i="194"/>
  <c r="I1986" i="194"/>
  <c r="H1988" i="194"/>
  <c r="G1991" i="194"/>
  <c r="I1992" i="194"/>
  <c r="G1993" i="194"/>
  <c r="G1995" i="194"/>
  <c r="H1998" i="194"/>
  <c r="I2002" i="194"/>
  <c r="H2004" i="194"/>
  <c r="I2006" i="194"/>
  <c r="H2008" i="194"/>
  <c r="G2009" i="194"/>
  <c r="H2010" i="194"/>
  <c r="I2011" i="194"/>
  <c r="H2015" i="194"/>
  <c r="I2016" i="194"/>
  <c r="H2017" i="194"/>
  <c r="G2019" i="194"/>
  <c r="G2020" i="194"/>
  <c r="I2021" i="194"/>
  <c r="I2031" i="194"/>
  <c r="G2038" i="194"/>
  <c r="G2040" i="194"/>
  <c r="G2041" i="194"/>
  <c r="G2042" i="194"/>
  <c r="G2044" i="194"/>
  <c r="H2045" i="194"/>
  <c r="G2047" i="194"/>
  <c r="G2052" i="194"/>
  <c r="H2053" i="194"/>
  <c r="G2055" i="194"/>
  <c r="H2060" i="194"/>
  <c r="I2061" i="194"/>
  <c r="H2063" i="194"/>
  <c r="H2068" i="194"/>
  <c r="H2070" i="194"/>
  <c r="H2072" i="194"/>
  <c r="I2073" i="194"/>
  <c r="H2075" i="194"/>
  <c r="I2076" i="194"/>
  <c r="H2084" i="194"/>
  <c r="H2086" i="194"/>
  <c r="H2088" i="194"/>
  <c r="I2089" i="194"/>
  <c r="H2091" i="194"/>
  <c r="I2092" i="194"/>
  <c r="H2100" i="194"/>
  <c r="H2102" i="194"/>
  <c r="H2104" i="194"/>
  <c r="I2105" i="194"/>
  <c r="H2107" i="194"/>
  <c r="I2108" i="194"/>
  <c r="G2115" i="194"/>
  <c r="H2116" i="194"/>
  <c r="G2118" i="194"/>
  <c r="G2120" i="194"/>
  <c r="H2121" i="194"/>
  <c r="H2122" i="194"/>
  <c r="G2124" i="194"/>
  <c r="H2125" i="194"/>
  <c r="G2131" i="194"/>
  <c r="G2132" i="194"/>
  <c r="H2135" i="194"/>
  <c r="G2138" i="194"/>
  <c r="G2141" i="194"/>
  <c r="I2143" i="194"/>
  <c r="G2151" i="194"/>
  <c r="H2159" i="194"/>
  <c r="I1727" i="194"/>
  <c r="H1732" i="194"/>
  <c r="G1747" i="194"/>
  <c r="G1756" i="194"/>
  <c r="G1761" i="194"/>
  <c r="H1767" i="194"/>
  <c r="G1770" i="194"/>
  <c r="H1777" i="194"/>
  <c r="H1779" i="194"/>
  <c r="H1783" i="194"/>
  <c r="G1788" i="194"/>
  <c r="H1789" i="194"/>
  <c r="G1795" i="194"/>
  <c r="H1799" i="194"/>
  <c r="G1803" i="194"/>
  <c r="G1804" i="194"/>
  <c r="H1805" i="194"/>
  <c r="I1808" i="194"/>
  <c r="I1810" i="194"/>
  <c r="H1815" i="194"/>
  <c r="G1820" i="194"/>
  <c r="G1821" i="194"/>
  <c r="I1822" i="194"/>
  <c r="I1824" i="194"/>
  <c r="I1826" i="194"/>
  <c r="I1832" i="194"/>
  <c r="H1838" i="194"/>
  <c r="H1840" i="194"/>
  <c r="I1844" i="194"/>
  <c r="G1860" i="194"/>
  <c r="G1863" i="194"/>
  <c r="G1868" i="194"/>
  <c r="H1871" i="194"/>
  <c r="G1875" i="194"/>
  <c r="I1878" i="194"/>
  <c r="H1880" i="194"/>
  <c r="H1885" i="194"/>
  <c r="I1887" i="194"/>
  <c r="I1889" i="194"/>
  <c r="G1890" i="194"/>
  <c r="H1891" i="194"/>
  <c r="H1894" i="194"/>
  <c r="G1896" i="194"/>
  <c r="G1901" i="194"/>
  <c r="H1903" i="194"/>
  <c r="H1905" i="194"/>
  <c r="G1907" i="194"/>
  <c r="H1914" i="194"/>
  <c r="I1915" i="194"/>
  <c r="G1916" i="194"/>
  <c r="I1918" i="194"/>
  <c r="G1920" i="194"/>
  <c r="G1925" i="194"/>
  <c r="G1928" i="194"/>
  <c r="G1933" i="194"/>
  <c r="G1935" i="194"/>
  <c r="I1937" i="194"/>
  <c r="G1938" i="194"/>
  <c r="H1939" i="194"/>
  <c r="I1948" i="194"/>
  <c r="G1951" i="194"/>
  <c r="I1953" i="194"/>
  <c r="G1954" i="194"/>
  <c r="H1955" i="194"/>
  <c r="G1958" i="194"/>
  <c r="H1967" i="194"/>
  <c r="H1969" i="194"/>
  <c r="G1970" i="194"/>
  <c r="H1971" i="194"/>
  <c r="G1974" i="194"/>
  <c r="H1976" i="194"/>
  <c r="H1977" i="194"/>
  <c r="H1978" i="194"/>
  <c r="I1979" i="194"/>
  <c r="G1980" i="194"/>
  <c r="G1982" i="194"/>
  <c r="I1984" i="194"/>
  <c r="I1988" i="194"/>
  <c r="G1990" i="194"/>
  <c r="H1991" i="194"/>
  <c r="H1993" i="194"/>
  <c r="G1994" i="194"/>
  <c r="H1995" i="194"/>
  <c r="G1996" i="194"/>
  <c r="I1998" i="194"/>
  <c r="I2004" i="194"/>
  <c r="G2007" i="194"/>
  <c r="I2008" i="194"/>
  <c r="H2009" i="194"/>
  <c r="I2010" i="194"/>
  <c r="G2012" i="194"/>
  <c r="I2015" i="194"/>
  <c r="I2017" i="194"/>
  <c r="G2018" i="194"/>
  <c r="H2019" i="194"/>
  <c r="H2020" i="194"/>
  <c r="G2030" i="194"/>
  <c r="H2038" i="194"/>
  <c r="H2040" i="194"/>
  <c r="H2041" i="194"/>
  <c r="H2042" i="194"/>
  <c r="H2044" i="194"/>
  <c r="I2045" i="194"/>
  <c r="H2047" i="194"/>
  <c r="H2052" i="194"/>
  <c r="I2053" i="194"/>
  <c r="H2055" i="194"/>
  <c r="I2060" i="194"/>
  <c r="I2063" i="194"/>
  <c r="G2066" i="194"/>
  <c r="G2067" i="194"/>
  <c r="I2068" i="194"/>
  <c r="I2070" i="194"/>
  <c r="I2072" i="194"/>
  <c r="I2075" i="194"/>
  <c r="G2078" i="194"/>
  <c r="G2081" i="194"/>
  <c r="G2082" i="194"/>
  <c r="G2083" i="194"/>
  <c r="I2084" i="194"/>
  <c r="I2086" i="194"/>
  <c r="I1723" i="194"/>
  <c r="H1728" i="194"/>
  <c r="I1738" i="194"/>
  <c r="H1742" i="194"/>
  <c r="H1762" i="194"/>
  <c r="H1765" i="194"/>
  <c r="I1767" i="194"/>
  <c r="I1770" i="194"/>
  <c r="I1777" i="194"/>
  <c r="H1787" i="194"/>
  <c r="H1788" i="194"/>
  <c r="I1789" i="194"/>
  <c r="G1793" i="194"/>
  <c r="H1795" i="194"/>
  <c r="I1799" i="194"/>
  <c r="H1803" i="194"/>
  <c r="I1804" i="194"/>
  <c r="I1805" i="194"/>
  <c r="G1809" i="194"/>
  <c r="G1811" i="194"/>
  <c r="I1815" i="194"/>
  <c r="G1819" i="194"/>
  <c r="H1820" i="194"/>
  <c r="I1821" i="194"/>
  <c r="H1827" i="194"/>
  <c r="H1831" i="194"/>
  <c r="H1835" i="194"/>
  <c r="G1836" i="194"/>
  <c r="G1837" i="194"/>
  <c r="I1840" i="194"/>
  <c r="G1842" i="194"/>
  <c r="G1852" i="194"/>
  <c r="G1855" i="194"/>
  <c r="G1859" i="194"/>
  <c r="H1860" i="194"/>
  <c r="I1863" i="194"/>
  <c r="H1867" i="194"/>
  <c r="H1868" i="194"/>
  <c r="I1871" i="194"/>
  <c r="H1875" i="194"/>
  <c r="G1876" i="194"/>
  <c r="I1880" i="194"/>
  <c r="G1881" i="194"/>
  <c r="I1885" i="194"/>
  <c r="H1890" i="194"/>
  <c r="I1891" i="194"/>
  <c r="G1892" i="194"/>
  <c r="I1894" i="194"/>
  <c r="H1896" i="194"/>
  <c r="H1901" i="194"/>
  <c r="I1903" i="194"/>
  <c r="I1905" i="194"/>
  <c r="G1906" i="194"/>
  <c r="H1907" i="194"/>
  <c r="G1910" i="194"/>
  <c r="I1914" i="194"/>
  <c r="H1916" i="194"/>
  <c r="H1920" i="194"/>
  <c r="H1925" i="194"/>
  <c r="H1928" i="194"/>
  <c r="H1933" i="194"/>
  <c r="H1935" i="194"/>
  <c r="H1938" i="194"/>
  <c r="I1939" i="194"/>
  <c r="G1940" i="194"/>
  <c r="G1942" i="194"/>
  <c r="G1944" i="194"/>
  <c r="G1949" i="194"/>
  <c r="H1951" i="194"/>
  <c r="H1954" i="194"/>
  <c r="I1955" i="194"/>
  <c r="G1956" i="194"/>
  <c r="H1958" i="194"/>
  <c r="G1960" i="194"/>
  <c r="G1961" i="194"/>
  <c r="G1965" i="194"/>
  <c r="I1967" i="194"/>
  <c r="I1969" i="194"/>
  <c r="H1970" i="194"/>
  <c r="I1971" i="194"/>
  <c r="G1972" i="194"/>
  <c r="H1974" i="194"/>
  <c r="I1976" i="194"/>
  <c r="I1977" i="194"/>
  <c r="I1978" i="194"/>
  <c r="H1980" i="194"/>
  <c r="H1982" i="194"/>
  <c r="H1990" i="194"/>
  <c r="I1991" i="194"/>
  <c r="I1993" i="194"/>
  <c r="H1994" i="194"/>
  <c r="I1995" i="194"/>
  <c r="H1996" i="194"/>
  <c r="G2000" i="194"/>
  <c r="H2007" i="194"/>
  <c r="I2009" i="194"/>
  <c r="H2012" i="194"/>
  <c r="G2014" i="194"/>
  <c r="H2018" i="194"/>
  <c r="I2019" i="194"/>
  <c r="I2020" i="194"/>
  <c r="G2024" i="194"/>
  <c r="G2025" i="194"/>
  <c r="H2030" i="194"/>
  <c r="G2032" i="194"/>
  <c r="G2033" i="194"/>
  <c r="I2038" i="194"/>
  <c r="I2040" i="194"/>
  <c r="I2041" i="194"/>
  <c r="I2042" i="194"/>
  <c r="G2043" i="194"/>
  <c r="I2044" i="194"/>
  <c r="I2047" i="194"/>
  <c r="G2050" i="194"/>
  <c r="I2052" i="194"/>
  <c r="I2055" i="194"/>
  <c r="G2058" i="194"/>
  <c r="G2059" i="194"/>
  <c r="G2062" i="194"/>
  <c r="G2064" i="194"/>
  <c r="G2065" i="194"/>
  <c r="H2066" i="194"/>
  <c r="H2067" i="194"/>
  <c r="G2069" i="194"/>
  <c r="H2078" i="194"/>
  <c r="G2080" i="194"/>
  <c r="H2081" i="194"/>
  <c r="H2082" i="194"/>
  <c r="H2083" i="194"/>
  <c r="G2085" i="194"/>
  <c r="H2094" i="194"/>
  <c r="G2096" i="194"/>
  <c r="H2097" i="194"/>
  <c r="H2098" i="194"/>
  <c r="H2099" i="194"/>
  <c r="G2101" i="194"/>
  <c r="H2110" i="194"/>
  <c r="G2112" i="194"/>
  <c r="H2113" i="194"/>
  <c r="H2114" i="194"/>
  <c r="I2115" i="194"/>
  <c r="I2118" i="194"/>
  <c r="I2120" i="194"/>
  <c r="H2123" i="194"/>
  <c r="I2124" i="194"/>
  <c r="G2126" i="194"/>
  <c r="G2128" i="194"/>
  <c r="H2129" i="194"/>
  <c r="H2130" i="194"/>
  <c r="I2131" i="194"/>
  <c r="I2132" i="194"/>
  <c r="H2134" i="194"/>
  <c r="G2136" i="194"/>
  <c r="H2137" i="194"/>
  <c r="I2138" i="194"/>
  <c r="G2139" i="194"/>
  <c r="H2140" i="194"/>
  <c r="I2141" i="194"/>
  <c r="G2145" i="194"/>
  <c r="G2146" i="194"/>
  <c r="H2147" i="194"/>
  <c r="H2148" i="194"/>
  <c r="G2150" i="194"/>
  <c r="I2151" i="194"/>
  <c r="G2153" i="194"/>
  <c r="H2154" i="194"/>
  <c r="G2156" i="194"/>
  <c r="H2157" i="194"/>
  <c r="G2163" i="194"/>
  <c r="G2164" i="194"/>
  <c r="H2167" i="194"/>
  <c r="G2170" i="194"/>
  <c r="G2173" i="194"/>
  <c r="I2175" i="194"/>
  <c r="G2183" i="194"/>
  <c r="H2191" i="194"/>
  <c r="G2196" i="194"/>
  <c r="G2198" i="194"/>
  <c r="I2199" i="194"/>
  <c r="G1729" i="194"/>
  <c r="I1733" i="194"/>
  <c r="I1752" i="194"/>
  <c r="G1768" i="194"/>
  <c r="G1775" i="194"/>
  <c r="G1781" i="194"/>
  <c r="G1782" i="194"/>
  <c r="G1786" i="194"/>
  <c r="I1787" i="194"/>
  <c r="I1793" i="194"/>
  <c r="I1795" i="194"/>
  <c r="G1798" i="194"/>
  <c r="H1802" i="194"/>
  <c r="I1803" i="194"/>
  <c r="H1809" i="194"/>
  <c r="I1811" i="194"/>
  <c r="G1814" i="194"/>
  <c r="G1818" i="194"/>
  <c r="I1819" i="194"/>
  <c r="I1820" i="194"/>
  <c r="G1825" i="194"/>
  <c r="I1827" i="194"/>
  <c r="I1831" i="194"/>
  <c r="G1834" i="194"/>
  <c r="I1835" i="194"/>
  <c r="I1836" i="194"/>
  <c r="H1837" i="194"/>
  <c r="H1842" i="194"/>
  <c r="G1847" i="194"/>
  <c r="G1851" i="194"/>
  <c r="H1852" i="194"/>
  <c r="I1855" i="194"/>
  <c r="I1859" i="194"/>
  <c r="I1860" i="194"/>
  <c r="I1867" i="194"/>
  <c r="G1869" i="194"/>
  <c r="G1874" i="194"/>
  <c r="I1875" i="194"/>
  <c r="H1876" i="194"/>
  <c r="G1879" i="194"/>
  <c r="H1881" i="194"/>
  <c r="G1883" i="194"/>
  <c r="G1886" i="194"/>
  <c r="I1890" i="194"/>
  <c r="H1892" i="194"/>
  <c r="I1896" i="194"/>
  <c r="G1897" i="194"/>
  <c r="I1901" i="194"/>
  <c r="H1906" i="194"/>
  <c r="I1907" i="194"/>
  <c r="G1908" i="194"/>
  <c r="H1910" i="194"/>
  <c r="I1916" i="194"/>
  <c r="G1919" i="194"/>
  <c r="I1920" i="194"/>
  <c r="G1921" i="194"/>
  <c r="I1925" i="194"/>
  <c r="G1927" i="194"/>
  <c r="I1928" i="194"/>
  <c r="G1929" i="194"/>
  <c r="I1933" i="194"/>
  <c r="I1935" i="194"/>
  <c r="I1938" i="194"/>
  <c r="H1940" i="194"/>
  <c r="H1942" i="194"/>
  <c r="H1944" i="194"/>
  <c r="H1949" i="194"/>
  <c r="I1951" i="194"/>
  <c r="I1954" i="194"/>
  <c r="H1956" i="194"/>
  <c r="I1958" i="194"/>
  <c r="H1960" i="194"/>
  <c r="H1961" i="194"/>
  <c r="G1963" i="194"/>
  <c r="H1965" i="194"/>
  <c r="I1970" i="194"/>
  <c r="H1972" i="194"/>
  <c r="I1974" i="194"/>
  <c r="I1980" i="194"/>
  <c r="I1982" i="194"/>
  <c r="I1990" i="194"/>
  <c r="I1994" i="194"/>
  <c r="I1996" i="194"/>
  <c r="H2000" i="194"/>
  <c r="G2001" i="194"/>
  <c r="G2005" i="194"/>
  <c r="I2007" i="194"/>
  <c r="I2012" i="194"/>
  <c r="H2014" i="194"/>
  <c r="I2018" i="194"/>
  <c r="H2024" i="194"/>
  <c r="H2025" i="194"/>
  <c r="G2026" i="194"/>
  <c r="I2030" i="194"/>
  <c r="H2032" i="194"/>
  <c r="H2033" i="194"/>
  <c r="G2034" i="194"/>
  <c r="G2037" i="194"/>
  <c r="H2043" i="194"/>
  <c r="G2046" i="194"/>
  <c r="G2048" i="194"/>
  <c r="G2049" i="194"/>
  <c r="H2050" i="194"/>
  <c r="G2051" i="194"/>
  <c r="G2054" i="194"/>
  <c r="G2056" i="194"/>
  <c r="G2057" i="194"/>
  <c r="H2058" i="194"/>
  <c r="H2059" i="194"/>
  <c r="H2062" i="194"/>
  <c r="H2064" i="194"/>
  <c r="H2065" i="194"/>
  <c r="I2066" i="194"/>
  <c r="I2067" i="194"/>
  <c r="H2069" i="194"/>
  <c r="I2078" i="194"/>
  <c r="H2080" i="194"/>
  <c r="I2081" i="194"/>
  <c r="I2082" i="194"/>
  <c r="I2083" i="194"/>
  <c r="H2085" i="194"/>
  <c r="I2094" i="194"/>
  <c r="H2096" i="194"/>
  <c r="I2097" i="194"/>
  <c r="I2098" i="194"/>
  <c r="I2099" i="194"/>
  <c r="H2101" i="194"/>
  <c r="I2110" i="194"/>
  <c r="H2112" i="194"/>
  <c r="I2113" i="194"/>
  <c r="I2114" i="194"/>
  <c r="G2117" i="194"/>
  <c r="I2123" i="194"/>
  <c r="H2126" i="194"/>
  <c r="H2128" i="194"/>
  <c r="I2129" i="194"/>
  <c r="I2130" i="194"/>
  <c r="I2134" i="194"/>
  <c r="H2136" i="194"/>
  <c r="I2137" i="194"/>
  <c r="H2139" i="194"/>
  <c r="I2140" i="194"/>
  <c r="G2142" i="194"/>
  <c r="G2144" i="194"/>
  <c r="H2145" i="194"/>
  <c r="H2146" i="194"/>
  <c r="I2147" i="194"/>
  <c r="I2148" i="194"/>
  <c r="H2150" i="194"/>
  <c r="G2152" i="194"/>
  <c r="H2153" i="194"/>
  <c r="I2154" i="194"/>
  <c r="G2155" i="194"/>
  <c r="H2156" i="194"/>
  <c r="H1724" i="194"/>
  <c r="I1748" i="194"/>
  <c r="H1753" i="194"/>
  <c r="I1757" i="194"/>
  <c r="H1763" i="194"/>
  <c r="G1766" i="194"/>
  <c r="I1768" i="194"/>
  <c r="H1775" i="194"/>
  <c r="H1781" i="194"/>
  <c r="I1782" i="194"/>
  <c r="I1786" i="194"/>
  <c r="G1797" i="194"/>
  <c r="H1798" i="194"/>
  <c r="I1802" i="194"/>
  <c r="I1809" i="194"/>
  <c r="H1813" i="194"/>
  <c r="H1814" i="194"/>
  <c r="H1818" i="194"/>
  <c r="I1825" i="194"/>
  <c r="G1829" i="194"/>
  <c r="G1830" i="194"/>
  <c r="I1834" i="194"/>
  <c r="G1843" i="194"/>
  <c r="I1847" i="194"/>
  <c r="I1851" i="194"/>
  <c r="I1852" i="194"/>
  <c r="H1861" i="194"/>
  <c r="G1866" i="194"/>
  <c r="H1869" i="194"/>
  <c r="G1872" i="194"/>
  <c r="G1873" i="194"/>
  <c r="H1874" i="194"/>
  <c r="G1877" i="194"/>
  <c r="H1879" i="194"/>
  <c r="I1881" i="194"/>
  <c r="G1882" i="194"/>
  <c r="H1883" i="194"/>
  <c r="H1886" i="194"/>
  <c r="I1892" i="194"/>
  <c r="G1895" i="194"/>
  <c r="H1897" i="194"/>
  <c r="G1899" i="194"/>
  <c r="G1902" i="194"/>
  <c r="I1906" i="194"/>
  <c r="H1908" i="194"/>
  <c r="I1910" i="194"/>
  <c r="G1912" i="194"/>
  <c r="G1917" i="194"/>
  <c r="H1919" i="194"/>
  <c r="H1921" i="194"/>
  <c r="G1923" i="194"/>
  <c r="H1927" i="194"/>
  <c r="H1929" i="194"/>
  <c r="G1931" i="194"/>
  <c r="G1934" i="194"/>
  <c r="I1940" i="194"/>
  <c r="I1942" i="194"/>
  <c r="I1944" i="194"/>
  <c r="G1945" i="194"/>
  <c r="I1949" i="194"/>
  <c r="I1956" i="194"/>
  <c r="I1960" i="194"/>
  <c r="I1961" i="194"/>
  <c r="G1962" i="194"/>
  <c r="H1963" i="194"/>
  <c r="I1965" i="194"/>
  <c r="I1972" i="194"/>
  <c r="G1975" i="194"/>
  <c r="G1983" i="194"/>
  <c r="G1989" i="194"/>
  <c r="G1997" i="194"/>
  <c r="G1999" i="194"/>
  <c r="I2000" i="194"/>
  <c r="H2001" i="194"/>
  <c r="H2005" i="194"/>
  <c r="I2014" i="194"/>
  <c r="G2023" i="194"/>
  <c r="I2024" i="194"/>
  <c r="I2025" i="194"/>
  <c r="H2026" i="194"/>
  <c r="G2029" i="194"/>
  <c r="I2032" i="194"/>
  <c r="I2033" i="194"/>
  <c r="H2034" i="194"/>
  <c r="G2036" i="194"/>
  <c r="H2037" i="194"/>
  <c r="I2043" i="194"/>
  <c r="H2046" i="194"/>
  <c r="H2048" i="194"/>
  <c r="H2049" i="194"/>
  <c r="I2050" i="194"/>
  <c r="H2051" i="194"/>
  <c r="H2054" i="194"/>
  <c r="H2056" i="194"/>
  <c r="H2057" i="194"/>
  <c r="I2058" i="194"/>
  <c r="I2059" i="194"/>
  <c r="I2062" i="194"/>
  <c r="I2064" i="194"/>
  <c r="I2065" i="194"/>
  <c r="I2069" i="194"/>
  <c r="G2071" i="194"/>
  <c r="I2080" i="194"/>
  <c r="I2085" i="194"/>
  <c r="G2087" i="194"/>
  <c r="I2096" i="194"/>
  <c r="I2101" i="194"/>
  <c r="G2103" i="194"/>
  <c r="I2112" i="194"/>
  <c r="H2117" i="194"/>
  <c r="I2126" i="194"/>
  <c r="I2128" i="194"/>
  <c r="G2133" i="194"/>
  <c r="I2136" i="194"/>
  <c r="I2139" i="194"/>
  <c r="H2142" i="194"/>
  <c r="H2144" i="194"/>
  <c r="I2145" i="194"/>
  <c r="I2146" i="194"/>
  <c r="I2150" i="194"/>
  <c r="H2152" i="194"/>
  <c r="I2153" i="194"/>
  <c r="H2155" i="194"/>
  <c r="I2156" i="194"/>
  <c r="G2158" i="194"/>
  <c r="G2160" i="194"/>
  <c r="H1730" i="194"/>
  <c r="I1734" i="194"/>
  <c r="H1744" i="194"/>
  <c r="G1754" i="194"/>
  <c r="G1758" i="194"/>
  <c r="H1766" i="194"/>
  <c r="H1774" i="194"/>
  <c r="I1775" i="194"/>
  <c r="H1780" i="194"/>
  <c r="I1781" i="194"/>
  <c r="H1791" i="194"/>
  <c r="G1796" i="194"/>
  <c r="I1797" i="194"/>
  <c r="I1798" i="194"/>
  <c r="G1801" i="194"/>
  <c r="G1807" i="194"/>
  <c r="I1813" i="194"/>
  <c r="G1828" i="194"/>
  <c r="H1829" i="194"/>
  <c r="H1830" i="194"/>
  <c r="G1841" i="194"/>
  <c r="H1843" i="194"/>
  <c r="G1845" i="194"/>
  <c r="H1853" i="194"/>
  <c r="G1857" i="194"/>
  <c r="H1858" i="194"/>
  <c r="I1861" i="194"/>
  <c r="G1864" i="194"/>
  <c r="G1865" i="194"/>
  <c r="H1866" i="194"/>
  <c r="I1869" i="194"/>
  <c r="H1872" i="194"/>
  <c r="I1873" i="194"/>
  <c r="I1874" i="194"/>
  <c r="H1877" i="194"/>
  <c r="I1879" i="194"/>
  <c r="H1882" i="194"/>
  <c r="I1883" i="194"/>
  <c r="G1884" i="194"/>
  <c r="I1886" i="194"/>
  <c r="G1888" i="194"/>
  <c r="G1893" i="194"/>
  <c r="H1895" i="194"/>
  <c r="I1897" i="194"/>
  <c r="G1898" i="194"/>
  <c r="H1899" i="194"/>
  <c r="H1902" i="194"/>
  <c r="I1908" i="194"/>
  <c r="H1912" i="194"/>
  <c r="H1917" i="194"/>
  <c r="I1919" i="194"/>
  <c r="I1921" i="194"/>
  <c r="G1922" i="194"/>
  <c r="H1923" i="194"/>
  <c r="I1927" i="194"/>
  <c r="I1929" i="194"/>
  <c r="G1930" i="194"/>
  <c r="H1931" i="194"/>
  <c r="H1934" i="194"/>
  <c r="G1943" i="194"/>
  <c r="H1945" i="194"/>
  <c r="G1947" i="194"/>
  <c r="G1950" i="194"/>
  <c r="G1959" i="194"/>
  <c r="H1962" i="194"/>
  <c r="I1963" i="194"/>
  <c r="G1964" i="194"/>
  <c r="G1966" i="194"/>
  <c r="H1975" i="194"/>
  <c r="G1981" i="194"/>
  <c r="H1983" i="194"/>
  <c r="G1987" i="194"/>
  <c r="H1989" i="194"/>
  <c r="H1997" i="194"/>
  <c r="H1999" i="194"/>
  <c r="I2001" i="194"/>
  <c r="G2003" i="194"/>
  <c r="I2005" i="194"/>
  <c r="G2013" i="194"/>
  <c r="G2022" i="194"/>
  <c r="H2023" i="194"/>
  <c r="I2026" i="194"/>
  <c r="G2027" i="194"/>
  <c r="G2028" i="194"/>
  <c r="H2029" i="194"/>
  <c r="I2034" i="194"/>
  <c r="G2035" i="194"/>
  <c r="H2036" i="194"/>
  <c r="I2037" i="194"/>
  <c r="G2039" i="194"/>
  <c r="I2046" i="194"/>
  <c r="I2048" i="194"/>
  <c r="I2049" i="194"/>
  <c r="I2051" i="194"/>
  <c r="I2054" i="194"/>
  <c r="I2056" i="194"/>
  <c r="I2057" i="194"/>
  <c r="H2071" i="194"/>
  <c r="G2074" i="194"/>
  <c r="G2077" i="194"/>
  <c r="G2079" i="194"/>
  <c r="I1725" i="194"/>
  <c r="G1736" i="194"/>
  <c r="I1740" i="194"/>
  <c r="G1745" i="194"/>
  <c r="G1764" i="194"/>
  <c r="I1766" i="194"/>
  <c r="G1772" i="194"/>
  <c r="G1773" i="194"/>
  <c r="I1774" i="194"/>
  <c r="H1776" i="194"/>
  <c r="G1778" i="194"/>
  <c r="I1780" i="194"/>
  <c r="G1784" i="194"/>
  <c r="H1785" i="194"/>
  <c r="I1791" i="194"/>
  <c r="H1796" i="194"/>
  <c r="H1801" i="194"/>
  <c r="H1807" i="194"/>
  <c r="H1812" i="194"/>
  <c r="G1816" i="194"/>
  <c r="G1817" i="194"/>
  <c r="H1823" i="194"/>
  <c r="H1828" i="194"/>
  <c r="I1830" i="194"/>
  <c r="G1833" i="194"/>
  <c r="G1839" i="194"/>
  <c r="I1841" i="194"/>
  <c r="I1843" i="194"/>
  <c r="H1845" i="194"/>
  <c r="H1846" i="194"/>
  <c r="G1849" i="194"/>
  <c r="H1850" i="194"/>
  <c r="I1853" i="194"/>
  <c r="H1856" i="194"/>
  <c r="H1857" i="194"/>
  <c r="I1858" i="194"/>
  <c r="G1862" i="194"/>
  <c r="H1864" i="194"/>
  <c r="I1865" i="194"/>
  <c r="I1866" i="194"/>
  <c r="H1870" i="194"/>
  <c r="I1872" i="194"/>
  <c r="I1877" i="194"/>
  <c r="I1882" i="194"/>
  <c r="H1884" i="194"/>
  <c r="H1888" i="194"/>
  <c r="H1893" i="194"/>
  <c r="I1895" i="194"/>
  <c r="H1898" i="194"/>
  <c r="I1899" i="194"/>
  <c r="G1900" i="194"/>
  <c r="I1902" i="194"/>
  <c r="G1904" i="194"/>
  <c r="G1909" i="194"/>
  <c r="G1911" i="194"/>
  <c r="I1912" i="194"/>
  <c r="G1913" i="194"/>
  <c r="I1917" i="194"/>
  <c r="H1922" i="194"/>
  <c r="I1923" i="194"/>
  <c r="G1924" i="194"/>
  <c r="G1926" i="194"/>
  <c r="H1930" i="194"/>
  <c r="I1931" i="194"/>
  <c r="G1932" i="194"/>
  <c r="I1934" i="194"/>
  <c r="G1936" i="194"/>
  <c r="G1941" i="194"/>
  <c r="H1943" i="194"/>
  <c r="I1945" i="194"/>
  <c r="G1946" i="194"/>
  <c r="H1947" i="194"/>
  <c r="H1950" i="194"/>
  <c r="G1952" i="194"/>
  <c r="G1957" i="194"/>
  <c r="H1959" i="194"/>
  <c r="I1962" i="194"/>
  <c r="H1964" i="194"/>
  <c r="H1966" i="194"/>
  <c r="G1968" i="194"/>
  <c r="G1973" i="194"/>
  <c r="I1975" i="194"/>
  <c r="H1981" i="194"/>
  <c r="I1983" i="194"/>
  <c r="G1985" i="194"/>
  <c r="G1986" i="194"/>
  <c r="H1987" i="194"/>
  <c r="I1989" i="194"/>
  <c r="G1992" i="194"/>
  <c r="I1997" i="194"/>
  <c r="I1999" i="194"/>
  <c r="G2002" i="194"/>
  <c r="H2003" i="194"/>
  <c r="G2006" i="194"/>
  <c r="G2011" i="194"/>
  <c r="H2013" i="194"/>
  <c r="G2016" i="194"/>
  <c r="G2021" i="194"/>
  <c r="H2022" i="194"/>
  <c r="I2023" i="194"/>
  <c r="H2027" i="194"/>
  <c r="H2028" i="194"/>
  <c r="I2029" i="194"/>
  <c r="G2031" i="194"/>
  <c r="H2035" i="194"/>
  <c r="I2036" i="194"/>
  <c r="H2039" i="194"/>
  <c r="G2061" i="194"/>
  <c r="I2071" i="194"/>
  <c r="G2073" i="194"/>
  <c r="H2074" i="194"/>
  <c r="G2076" i="194"/>
  <c r="H2077" i="194"/>
  <c r="H2079" i="194"/>
  <c r="I2087" i="194"/>
  <c r="G2089" i="194"/>
  <c r="H2090" i="194"/>
  <c r="G2092" i="194"/>
  <c r="H2093" i="194"/>
  <c r="H2095" i="194"/>
  <c r="I2103" i="194"/>
  <c r="G2105" i="194"/>
  <c r="H2106" i="194"/>
  <c r="G2108" i="194"/>
  <c r="H2109" i="194"/>
  <c r="H2111" i="194"/>
  <c r="H2119" i="194"/>
  <c r="H2127" i="194"/>
  <c r="I2133" i="194"/>
  <c r="G2143" i="194"/>
  <c r="H2149" i="194"/>
  <c r="I2158" i="194"/>
  <c r="I2160" i="194"/>
  <c r="G2165" i="194"/>
  <c r="I2168" i="194"/>
  <c r="I2171" i="194"/>
  <c r="H2174" i="194"/>
  <c r="H2176" i="194"/>
  <c r="I2177" i="194"/>
  <c r="I2178" i="194"/>
  <c r="I2182" i="194"/>
  <c r="H2184" i="194"/>
  <c r="I2185" i="194"/>
  <c r="H2187" i="194"/>
  <c r="I2188" i="194"/>
  <c r="G2190" i="194"/>
  <c r="G2192" i="194"/>
  <c r="H2193" i="194"/>
  <c r="G2194" i="194"/>
  <c r="I2195" i="194"/>
  <c r="G2197" i="194"/>
  <c r="I2091" i="194"/>
  <c r="G2097" i="194"/>
  <c r="I2102" i="194"/>
  <c r="I2107" i="194"/>
  <c r="G2113" i="194"/>
  <c r="H2118" i="194"/>
  <c r="G2123" i="194"/>
  <c r="G2129" i="194"/>
  <c r="G2134" i="194"/>
  <c r="H2162" i="194"/>
  <c r="G2166" i="194"/>
  <c r="H2168" i="194"/>
  <c r="I2172" i="194"/>
  <c r="G2175" i="194"/>
  <c r="H2178" i="194"/>
  <c r="G2184" i="194"/>
  <c r="H2188" i="194"/>
  <c r="I2190" i="194"/>
  <c r="H2198" i="194"/>
  <c r="G2201" i="194"/>
  <c r="G2202" i="194"/>
  <c r="I2203" i="194"/>
  <c r="G2205" i="194"/>
  <c r="G2208" i="194"/>
  <c r="H2209" i="194"/>
  <c r="G2210" i="194"/>
  <c r="I2211" i="194"/>
  <c r="G2213" i="194"/>
  <c r="G2216" i="194"/>
  <c r="H2217" i="194"/>
  <c r="G2218" i="194"/>
  <c r="I2219" i="194"/>
  <c r="G2221" i="194"/>
  <c r="G2225" i="194"/>
  <c r="H2227" i="194"/>
  <c r="G2233" i="194"/>
  <c r="H2235" i="194"/>
  <c r="I2236" i="194"/>
  <c r="H2238" i="194"/>
  <c r="H2244" i="194"/>
  <c r="I2246" i="194"/>
  <c r="H2252" i="194"/>
  <c r="I2254" i="194"/>
  <c r="G2259" i="194"/>
  <c r="I2260" i="194"/>
  <c r="I2262" i="194"/>
  <c r="G2267" i="194"/>
  <c r="I2268" i="194"/>
  <c r="G2270" i="194"/>
  <c r="H2271" i="194"/>
  <c r="G2279" i="194"/>
  <c r="I2280" i="194"/>
  <c r="H2284" i="194"/>
  <c r="H2286" i="194"/>
  <c r="H2292" i="194"/>
  <c r="G2298" i="194"/>
  <c r="I2299" i="194"/>
  <c r="H2302" i="194"/>
  <c r="G2314" i="194"/>
  <c r="I2315" i="194"/>
  <c r="G2317" i="194"/>
  <c r="G2321" i="194"/>
  <c r="H2322" i="194"/>
  <c r="H2325" i="194"/>
  <c r="G2329" i="194"/>
  <c r="H2331" i="194"/>
  <c r="I2332" i="194"/>
  <c r="G2338" i="194"/>
  <c r="I2339" i="194"/>
  <c r="G2341" i="194"/>
  <c r="G2347" i="194"/>
  <c r="H2348" i="194"/>
  <c r="I2350" i="194"/>
  <c r="H2355" i="194"/>
  <c r="G2364" i="194"/>
  <c r="H2366" i="194"/>
  <c r="G2371" i="194"/>
  <c r="I2372" i="194"/>
  <c r="I2374" i="194"/>
  <c r="G2382" i="194"/>
  <c r="I2383" i="194"/>
  <c r="H2388" i="194"/>
  <c r="H2390" i="194"/>
  <c r="H2399" i="194"/>
  <c r="I2400" i="194"/>
  <c r="G2404" i="194"/>
  <c r="G2406" i="194"/>
  <c r="I2407" i="194"/>
  <c r="I2408" i="194"/>
  <c r="H2410" i="194"/>
  <c r="I2414" i="194"/>
  <c r="I2418" i="194"/>
  <c r="I2420" i="194"/>
  <c r="G2424" i="194"/>
  <c r="I2425" i="194"/>
  <c r="G2428" i="194"/>
  <c r="H2429" i="194"/>
  <c r="G2432" i="194"/>
  <c r="I2433" i="194"/>
  <c r="G2436" i="194"/>
  <c r="H2437" i="194"/>
  <c r="G2440" i="194"/>
  <c r="I2441" i="194"/>
  <c r="G2444" i="194"/>
  <c r="H2445" i="194"/>
  <c r="G2448" i="194"/>
  <c r="I2449" i="194"/>
  <c r="G2453" i="194"/>
  <c r="I2454" i="194"/>
  <c r="H2457" i="194"/>
  <c r="H2462" i="194"/>
  <c r="I2463" i="194"/>
  <c r="G2465" i="194"/>
  <c r="I2466" i="194"/>
  <c r="G2470" i="194"/>
  <c r="H2471" i="194"/>
  <c r="H2474" i="194"/>
  <c r="G2479" i="194"/>
  <c r="G2482" i="194"/>
  <c r="I2483" i="194"/>
  <c r="H2491" i="194"/>
  <c r="I2492" i="194"/>
  <c r="I2493" i="194"/>
  <c r="H2496" i="194"/>
  <c r="G2500" i="194"/>
  <c r="H2501" i="194"/>
  <c r="G2504" i="194"/>
  <c r="I2505" i="194"/>
  <c r="G2509" i="194"/>
  <c r="H2510" i="194"/>
  <c r="I2511" i="194"/>
  <c r="G2513" i="194"/>
  <c r="G2516" i="194"/>
  <c r="H2517" i="194"/>
  <c r="H2518" i="194"/>
  <c r="I2519" i="194"/>
  <c r="G2521" i="194"/>
  <c r="H2524" i="194"/>
  <c r="I2525" i="194"/>
  <c r="I2526" i="194"/>
  <c r="G2529" i="194"/>
  <c r="I2530" i="194"/>
  <c r="G2532" i="194"/>
  <c r="H2533" i="194"/>
  <c r="G2540" i="194"/>
  <c r="H2541" i="194"/>
  <c r="I2542" i="194"/>
  <c r="G2545" i="194"/>
  <c r="G2548" i="194"/>
  <c r="H2549" i="194"/>
  <c r="G2553" i="194"/>
  <c r="G2557" i="194"/>
  <c r="G2561" i="194"/>
  <c r="I2562" i="194"/>
  <c r="G2564" i="194"/>
  <c r="H2565" i="194"/>
  <c r="I2570" i="194"/>
  <c r="G2573" i="194"/>
  <c r="I2574" i="194"/>
  <c r="I2578" i="194"/>
  <c r="H2087" i="194"/>
  <c r="H2103" i="194"/>
  <c r="G2119" i="194"/>
  <c r="I2155" i="194"/>
  <c r="H2160" i="194"/>
  <c r="I2162" i="194"/>
  <c r="H2166" i="194"/>
  <c r="G2171" i="194"/>
  <c r="H2175" i="194"/>
  <c r="G2177" i="194"/>
  <c r="G2182" i="194"/>
  <c r="I2184" i="194"/>
  <c r="G2191" i="194"/>
  <c r="H2194" i="194"/>
  <c r="I2198" i="194"/>
  <c r="H2201" i="194"/>
  <c r="H2202" i="194"/>
  <c r="H2205" i="194"/>
  <c r="H2208" i="194"/>
  <c r="I2209" i="194"/>
  <c r="H2210" i="194"/>
  <c r="H2213" i="194"/>
  <c r="H2216" i="194"/>
  <c r="I2217" i="194"/>
  <c r="H2218" i="194"/>
  <c r="H2221" i="194"/>
  <c r="G2224" i="194"/>
  <c r="H2225" i="194"/>
  <c r="G2226" i="194"/>
  <c r="I2227" i="194"/>
  <c r="G2229" i="194"/>
  <c r="G2232" i="194"/>
  <c r="H2233" i="194"/>
  <c r="G2234" i="194"/>
  <c r="I2235" i="194"/>
  <c r="I2238" i="194"/>
  <c r="G2243" i="194"/>
  <c r="I2244" i="194"/>
  <c r="G2251" i="194"/>
  <c r="I2252" i="194"/>
  <c r="G2257" i="194"/>
  <c r="H2259" i="194"/>
  <c r="G2261" i="194"/>
  <c r="G2265" i="194"/>
  <c r="H2267" i="194"/>
  <c r="H2270" i="194"/>
  <c r="I2271" i="194"/>
  <c r="G2276" i="194"/>
  <c r="H2279" i="194"/>
  <c r="I2284" i="194"/>
  <c r="I2286" i="194"/>
  <c r="G2291" i="194"/>
  <c r="I2292" i="194"/>
  <c r="G2294" i="194"/>
  <c r="G2295" i="194"/>
  <c r="G2297" i="194"/>
  <c r="H2298" i="194"/>
  <c r="I2302" i="194"/>
  <c r="G2308" i="194"/>
  <c r="G2311" i="194"/>
  <c r="G2313" i="194"/>
  <c r="H2314" i="194"/>
  <c r="H2317" i="194"/>
  <c r="G2320" i="194"/>
  <c r="H2321" i="194"/>
  <c r="I2322" i="194"/>
  <c r="I2325" i="194"/>
  <c r="G2327" i="194"/>
  <c r="G2328" i="194"/>
  <c r="H2329" i="194"/>
  <c r="G2330" i="194"/>
  <c r="I2331" i="194"/>
  <c r="G2333" i="194"/>
  <c r="G2337" i="194"/>
  <c r="H2338" i="194"/>
  <c r="H2341" i="194"/>
  <c r="G2345" i="194"/>
  <c r="H2347" i="194"/>
  <c r="I2348" i="194"/>
  <c r="G2354" i="194"/>
  <c r="I2355" i="194"/>
  <c r="G2357" i="194"/>
  <c r="G2363" i="194"/>
  <c r="H2364" i="194"/>
  <c r="I2366" i="194"/>
  <c r="H2371" i="194"/>
  <c r="G2380" i="194"/>
  <c r="H2382" i="194"/>
  <c r="G2387" i="194"/>
  <c r="I2388" i="194"/>
  <c r="I2390" i="194"/>
  <c r="G2398" i="194"/>
  <c r="I2399" i="194"/>
  <c r="H2404" i="194"/>
  <c r="H2406" i="194"/>
  <c r="I2410" i="194"/>
  <c r="H2424" i="194"/>
  <c r="H2428" i="194"/>
  <c r="I2429" i="194"/>
  <c r="H2432" i="194"/>
  <c r="H2436" i="194"/>
  <c r="I2437" i="194"/>
  <c r="H2440" i="194"/>
  <c r="H2444" i="194"/>
  <c r="I2445" i="194"/>
  <c r="H2448" i="194"/>
  <c r="G2452" i="194"/>
  <c r="H2453" i="194"/>
  <c r="G2456" i="194"/>
  <c r="I2457" i="194"/>
  <c r="G2461" i="194"/>
  <c r="I2462" i="194"/>
  <c r="H2465" i="194"/>
  <c r="H2470" i="194"/>
  <c r="I2471" i="194"/>
  <c r="G2473" i="194"/>
  <c r="I2474" i="194"/>
  <c r="G2478" i="194"/>
  <c r="H2479" i="194"/>
  <c r="H2482" i="194"/>
  <c r="G2487" i="194"/>
  <c r="G2490" i="194"/>
  <c r="I2491" i="194"/>
  <c r="I2496" i="194"/>
  <c r="G2499" i="194"/>
  <c r="H2500" i="194"/>
  <c r="I2501" i="194"/>
  <c r="H2504" i="194"/>
  <c r="G2508" i="194"/>
  <c r="H2509" i="194"/>
  <c r="I2510" i="194"/>
  <c r="H2513" i="194"/>
  <c r="H2516" i="194"/>
  <c r="I2517" i="194"/>
  <c r="I2518" i="194"/>
  <c r="H2521" i="194"/>
  <c r="I2524" i="194"/>
  <c r="H2529" i="194"/>
  <c r="H2532" i="194"/>
  <c r="I2533" i="194"/>
  <c r="G2537" i="194"/>
  <c r="H2540" i="194"/>
  <c r="I2541" i="194"/>
  <c r="H2545" i="194"/>
  <c r="H2548" i="194"/>
  <c r="I2549" i="194"/>
  <c r="H2553" i="194"/>
  <c r="G2556" i="194"/>
  <c r="H2557" i="194"/>
  <c r="H2561" i="194"/>
  <c r="H2564" i="194"/>
  <c r="I2565" i="194"/>
  <c r="G2572" i="194"/>
  <c r="H2573" i="194"/>
  <c r="G2577" i="194"/>
  <c r="I2088" i="194"/>
  <c r="G2098" i="194"/>
  <c r="I2104" i="194"/>
  <c r="G2114" i="194"/>
  <c r="H2120" i="194"/>
  <c r="H2124" i="194"/>
  <c r="G2130" i="194"/>
  <c r="I2135" i="194"/>
  <c r="G2140" i="194"/>
  <c r="H2151" i="194"/>
  <c r="H2164" i="194"/>
  <c r="I2166" i="194"/>
  <c r="H2170" i="194"/>
  <c r="H2171" i="194"/>
  <c r="H2177" i="194"/>
  <c r="G2180" i="194"/>
  <c r="H2182" i="194"/>
  <c r="G2186" i="194"/>
  <c r="G2187" i="194"/>
  <c r="I2191" i="194"/>
  <c r="G2193" i="194"/>
  <c r="I2194" i="194"/>
  <c r="H2196" i="194"/>
  <c r="G2200" i="194"/>
  <c r="I2201" i="194"/>
  <c r="I2202" i="194"/>
  <c r="I2205" i="194"/>
  <c r="G2207" i="194"/>
  <c r="I2208" i="194"/>
  <c r="I2210" i="194"/>
  <c r="I2213" i="194"/>
  <c r="G2215" i="194"/>
  <c r="I2216" i="194"/>
  <c r="I2218" i="194"/>
  <c r="I2221" i="194"/>
  <c r="H2224" i="194"/>
  <c r="I2225" i="194"/>
  <c r="H2226" i="194"/>
  <c r="H2229" i="194"/>
  <c r="H2232" i="194"/>
  <c r="I2233" i="194"/>
  <c r="H2234" i="194"/>
  <c r="G2237" i="194"/>
  <c r="G2241" i="194"/>
  <c r="H2243" i="194"/>
  <c r="G2249" i="194"/>
  <c r="H2251" i="194"/>
  <c r="G2253" i="194"/>
  <c r="G2256" i="194"/>
  <c r="H2257" i="194"/>
  <c r="G2258" i="194"/>
  <c r="I2259" i="194"/>
  <c r="H2261" i="194"/>
  <c r="G2264" i="194"/>
  <c r="H2265" i="194"/>
  <c r="G2266" i="194"/>
  <c r="I2267" i="194"/>
  <c r="G2269" i="194"/>
  <c r="I2270" i="194"/>
  <c r="H2276" i="194"/>
  <c r="G2278" i="194"/>
  <c r="I2279" i="194"/>
  <c r="G2283" i="194"/>
  <c r="G2289" i="194"/>
  <c r="H2291" i="194"/>
  <c r="H2294" i="194"/>
  <c r="H2295" i="194"/>
  <c r="G2296" i="194"/>
  <c r="H2297" i="194"/>
  <c r="I2298" i="194"/>
  <c r="G2307" i="194"/>
  <c r="H2308" i="194"/>
  <c r="G2310" i="194"/>
  <c r="H2311" i="194"/>
  <c r="G2312" i="194"/>
  <c r="H2313" i="194"/>
  <c r="I2314" i="194"/>
  <c r="I2317" i="194"/>
  <c r="G2319" i="194"/>
  <c r="H2320" i="194"/>
  <c r="I2321" i="194"/>
  <c r="H2327" i="194"/>
  <c r="H2328" i="194"/>
  <c r="I2329" i="194"/>
  <c r="H2330" i="194"/>
  <c r="H2333" i="194"/>
  <c r="G2336" i="194"/>
  <c r="H2337" i="194"/>
  <c r="I2338" i="194"/>
  <c r="I2341" i="194"/>
  <c r="G2343" i="194"/>
  <c r="G2344" i="194"/>
  <c r="H2345" i="194"/>
  <c r="G2346" i="194"/>
  <c r="I2347" i="194"/>
  <c r="G2349" i="194"/>
  <c r="G2353" i="194"/>
  <c r="H2354" i="194"/>
  <c r="H2357" i="194"/>
  <c r="G2361" i="194"/>
  <c r="H2363" i="194"/>
  <c r="I2364" i="194"/>
  <c r="G2370" i="194"/>
  <c r="I2371" i="194"/>
  <c r="G2373" i="194"/>
  <c r="G2379" i="194"/>
  <c r="H2380" i="194"/>
  <c r="I2382" i="194"/>
  <c r="H2387" i="194"/>
  <c r="G2396" i="194"/>
  <c r="H2398" i="194"/>
  <c r="G2403" i="194"/>
  <c r="I2404" i="194"/>
  <c r="I2406" i="194"/>
  <c r="G2411" i="194"/>
  <c r="G2421" i="194"/>
  <c r="I2424" i="194"/>
  <c r="G2427" i="194"/>
  <c r="I2428" i="194"/>
  <c r="I2432" i="194"/>
  <c r="G2435" i="194"/>
  <c r="I2436" i="194"/>
  <c r="I2440" i="194"/>
  <c r="G2443" i="194"/>
  <c r="I2444" i="194"/>
  <c r="I2448" i="194"/>
  <c r="G2451" i="194"/>
  <c r="H2452" i="194"/>
  <c r="I2453" i="194"/>
  <c r="H2456" i="194"/>
  <c r="G2460" i="194"/>
  <c r="H2461" i="194"/>
  <c r="G2464" i="194"/>
  <c r="I2465" i="194"/>
  <c r="G2469" i="194"/>
  <c r="I2470" i="194"/>
  <c r="H2473" i="194"/>
  <c r="H2478" i="194"/>
  <c r="I2479" i="194"/>
  <c r="G2481" i="194"/>
  <c r="I2482" i="194"/>
  <c r="G2486" i="194"/>
  <c r="H2487" i="194"/>
  <c r="H2490" i="194"/>
  <c r="H2499" i="194"/>
  <c r="I2500" i="194"/>
  <c r="I2504" i="194"/>
  <c r="G2507" i="194"/>
  <c r="H2508" i="194"/>
  <c r="I2509" i="194"/>
  <c r="G2512" i="194"/>
  <c r="I2513" i="194"/>
  <c r="G2515" i="194"/>
  <c r="I2516" i="194"/>
  <c r="G2093" i="194"/>
  <c r="G2109" i="194"/>
  <c r="I2152" i="194"/>
  <c r="G2161" i="194"/>
  <c r="I2164" i="194"/>
  <c r="I2170" i="194"/>
  <c r="H2180" i="194"/>
  <c r="H2186" i="194"/>
  <c r="I2187" i="194"/>
  <c r="I2193" i="194"/>
  <c r="I2196" i="194"/>
  <c r="H2200" i="194"/>
  <c r="H2207" i="194"/>
  <c r="H2215" i="194"/>
  <c r="G2223" i="194"/>
  <c r="I2224" i="194"/>
  <c r="I2226" i="194"/>
  <c r="I2229" i="194"/>
  <c r="G2231" i="194"/>
  <c r="I2232" i="194"/>
  <c r="I2234" i="194"/>
  <c r="H2237" i="194"/>
  <c r="G2240" i="194"/>
  <c r="H2241" i="194"/>
  <c r="G2242" i="194"/>
  <c r="I2243" i="194"/>
  <c r="G2245" i="194"/>
  <c r="G2248" i="194"/>
  <c r="H2249" i="194"/>
  <c r="G2250" i="194"/>
  <c r="I2251" i="194"/>
  <c r="H2253" i="194"/>
  <c r="H2256" i="194"/>
  <c r="I2257" i="194"/>
  <c r="H2258" i="194"/>
  <c r="I2261" i="194"/>
  <c r="H2264" i="194"/>
  <c r="I2265" i="194"/>
  <c r="H2266" i="194"/>
  <c r="H2269" i="194"/>
  <c r="G2275" i="194"/>
  <c r="I2276" i="194"/>
  <c r="H2278" i="194"/>
  <c r="H2283" i="194"/>
  <c r="G2288" i="194"/>
  <c r="H2289" i="194"/>
  <c r="G2290" i="194"/>
  <c r="I2291" i="194"/>
  <c r="G2293" i="194"/>
  <c r="I2294" i="194"/>
  <c r="I2295" i="194"/>
  <c r="H2296" i="194"/>
  <c r="I2297" i="194"/>
  <c r="G2301" i="194"/>
  <c r="G2305" i="194"/>
  <c r="H2307" i="194"/>
  <c r="I2308" i="194"/>
  <c r="H2310" i="194"/>
  <c r="I2311" i="194"/>
  <c r="H2312" i="194"/>
  <c r="I2313" i="194"/>
  <c r="H2319" i="194"/>
  <c r="I2320" i="194"/>
  <c r="G2324" i="194"/>
  <c r="G2326" i="194"/>
  <c r="I2327" i="194"/>
  <c r="I2328" i="194"/>
  <c r="I2330" i="194"/>
  <c r="I2333" i="194"/>
  <c r="G2335" i="194"/>
  <c r="H2336" i="194"/>
  <c r="I2337" i="194"/>
  <c r="H2343" i="194"/>
  <c r="H2344" i="194"/>
  <c r="I2345" i="194"/>
  <c r="H2346" i="194"/>
  <c r="H2349" i="194"/>
  <c r="G2352" i="194"/>
  <c r="H2353" i="194"/>
  <c r="I2354" i="194"/>
  <c r="I2357" i="194"/>
  <c r="G2359" i="194"/>
  <c r="G2360" i="194"/>
  <c r="H2361" i="194"/>
  <c r="G2362" i="194"/>
  <c r="I2363" i="194"/>
  <c r="G2365" i="194"/>
  <c r="G2369" i="194"/>
  <c r="H2370" i="194"/>
  <c r="H2373" i="194"/>
  <c r="G2377" i="194"/>
  <c r="H2379" i="194"/>
  <c r="I2380" i="194"/>
  <c r="G2386" i="194"/>
  <c r="I2387" i="194"/>
  <c r="G2389" i="194"/>
  <c r="G2395" i="194"/>
  <c r="H2396" i="194"/>
  <c r="I2398" i="194"/>
  <c r="H2403" i="194"/>
  <c r="H2411" i="194"/>
  <c r="H2421" i="194"/>
  <c r="H2427" i="194"/>
  <c r="H2435" i="194"/>
  <c r="H2443" i="194"/>
  <c r="H2451" i="194"/>
  <c r="I2452" i="194"/>
  <c r="I2456" i="194"/>
  <c r="G2459" i="194"/>
  <c r="H2460" i="194"/>
  <c r="I2461" i="194"/>
  <c r="H2464" i="194"/>
  <c r="G2468" i="194"/>
  <c r="H2469" i="194"/>
  <c r="G2472" i="194"/>
  <c r="I2473" i="194"/>
  <c r="G2477" i="194"/>
  <c r="I2478" i="194"/>
  <c r="H2481" i="194"/>
  <c r="H2486" i="194"/>
  <c r="I2487" i="194"/>
  <c r="G2489" i="194"/>
  <c r="I2490" i="194"/>
  <c r="G2495" i="194"/>
  <c r="G2498" i="194"/>
  <c r="I2499" i="194"/>
  <c r="H2507" i="194"/>
  <c r="I2508" i="194"/>
  <c r="H2512" i="194"/>
  <c r="H2515" i="194"/>
  <c r="H2520" i="194"/>
  <c r="H2523" i="194"/>
  <c r="H2528" i="194"/>
  <c r="G2535" i="194"/>
  <c r="G2536" i="194"/>
  <c r="I2537" i="194"/>
  <c r="G2539" i="194"/>
  <c r="H2544" i="194"/>
  <c r="G2547" i="194"/>
  <c r="H2552" i="194"/>
  <c r="G2555" i="194"/>
  <c r="I2556" i="194"/>
  <c r="H2560" i="194"/>
  <c r="H2569" i="194"/>
  <c r="I2572" i="194"/>
  <c r="G2576" i="194"/>
  <c r="I2577" i="194"/>
  <c r="I2580" i="194"/>
  <c r="G2584" i="194"/>
  <c r="I2585" i="194"/>
  <c r="H2592" i="194"/>
  <c r="H2595" i="194"/>
  <c r="G2598" i="194"/>
  <c r="H2599" i="194"/>
  <c r="H2604" i="194"/>
  <c r="H2606" i="194"/>
  <c r="I2607" i="194"/>
  <c r="G2094" i="194"/>
  <c r="G2099" i="194"/>
  <c r="G2110" i="194"/>
  <c r="H2115" i="194"/>
  <c r="I2121" i="194"/>
  <c r="I2125" i="194"/>
  <c r="H2131" i="194"/>
  <c r="G2137" i="194"/>
  <c r="H2141" i="194"/>
  <c r="G2147" i="194"/>
  <c r="G2157" i="194"/>
  <c r="H2161" i="194"/>
  <c r="H2163" i="194"/>
  <c r="G2169" i="194"/>
  <c r="H2173" i="194"/>
  <c r="G2176" i="194"/>
  <c r="G2179" i="194"/>
  <c r="I2180" i="194"/>
  <c r="I2186" i="194"/>
  <c r="G2189" i="194"/>
  <c r="I2200" i="194"/>
  <c r="G2204" i="194"/>
  <c r="G2206" i="194"/>
  <c r="I2207" i="194"/>
  <c r="G2212" i="194"/>
  <c r="G2214" i="194"/>
  <c r="I2215" i="194"/>
  <c r="G2220" i="194"/>
  <c r="H2223" i="194"/>
  <c r="H2231" i="194"/>
  <c r="I2237" i="194"/>
  <c r="H2240" i="194"/>
  <c r="I2241" i="194"/>
  <c r="H2242" i="194"/>
  <c r="H2245" i="194"/>
  <c r="G2247" i="194"/>
  <c r="H2248" i="194"/>
  <c r="I2249" i="194"/>
  <c r="H2250" i="194"/>
  <c r="I2253" i="194"/>
  <c r="G2255" i="194"/>
  <c r="I2256" i="194"/>
  <c r="I2258" i="194"/>
  <c r="G2263" i="194"/>
  <c r="I2264" i="194"/>
  <c r="I2266" i="194"/>
  <c r="I2269" i="194"/>
  <c r="G2273" i="194"/>
  <c r="H2275" i="194"/>
  <c r="I2278" i="194"/>
  <c r="G2282" i="194"/>
  <c r="I2283" i="194"/>
  <c r="G2285" i="194"/>
  <c r="H2288" i="194"/>
  <c r="I2289" i="194"/>
  <c r="H2290" i="194"/>
  <c r="H2293" i="194"/>
  <c r="I2296" i="194"/>
  <c r="H2301" i="194"/>
  <c r="G2304" i="194"/>
  <c r="H2305" i="194"/>
  <c r="G2306" i="194"/>
  <c r="I2307" i="194"/>
  <c r="I2310" i="194"/>
  <c r="I2312" i="194"/>
  <c r="G2318" i="194"/>
  <c r="I2319" i="194"/>
  <c r="H2324" i="194"/>
  <c r="H2326" i="194"/>
  <c r="H2335" i="194"/>
  <c r="I2336" i="194"/>
  <c r="G2340" i="194"/>
  <c r="G2342" i="194"/>
  <c r="I2343" i="194"/>
  <c r="I2344" i="194"/>
  <c r="I2346" i="194"/>
  <c r="I2349" i="194"/>
  <c r="G2351" i="194"/>
  <c r="H2352" i="194"/>
  <c r="I2353" i="194"/>
  <c r="H2359" i="194"/>
  <c r="H2360" i="194"/>
  <c r="I2361" i="194"/>
  <c r="H2362" i="194"/>
  <c r="H2365" i="194"/>
  <c r="G2368" i="194"/>
  <c r="H2369" i="194"/>
  <c r="I2370" i="194"/>
  <c r="I2373" i="194"/>
  <c r="G2375" i="194"/>
  <c r="G2376" i="194"/>
  <c r="H2377" i="194"/>
  <c r="G2378" i="194"/>
  <c r="I2379" i="194"/>
  <c r="G2381" i="194"/>
  <c r="G2385" i="194"/>
  <c r="H2386" i="194"/>
  <c r="H2389" i="194"/>
  <c r="G2393" i="194"/>
  <c r="H2395" i="194"/>
  <c r="I2396" i="194"/>
  <c r="G2402" i="194"/>
  <c r="I2403" i="194"/>
  <c r="G2405" i="194"/>
  <c r="I2411" i="194"/>
  <c r="G2415" i="194"/>
  <c r="I2421" i="194"/>
  <c r="G2423" i="194"/>
  <c r="G2426" i="194"/>
  <c r="I2427" i="194"/>
  <c r="G2431" i="194"/>
  <c r="G2434" i="194"/>
  <c r="I2435" i="194"/>
  <c r="G2439" i="194"/>
  <c r="G2442" i="194"/>
  <c r="I2443" i="194"/>
  <c r="G2447" i="194"/>
  <c r="G2450" i="194"/>
  <c r="I2451" i="194"/>
  <c r="H2459" i="194"/>
  <c r="I2460" i="194"/>
  <c r="I2464" i="194"/>
  <c r="G2467" i="194"/>
  <c r="H2468" i="194"/>
  <c r="I2469" i="194"/>
  <c r="H2472" i="194"/>
  <c r="G2476" i="194"/>
  <c r="H2477" i="194"/>
  <c r="G2480" i="194"/>
  <c r="I2481" i="194"/>
  <c r="G2485" i="194"/>
  <c r="I2486" i="194"/>
  <c r="H2489" i="194"/>
  <c r="G2494" i="194"/>
  <c r="H2495" i="194"/>
  <c r="H2498" i="194"/>
  <c r="G2503" i="194"/>
  <c r="G2506" i="194"/>
  <c r="I2507" i="194"/>
  <c r="I2512" i="194"/>
  <c r="G2514" i="194"/>
  <c r="I2515" i="194"/>
  <c r="I2520" i="194"/>
  <c r="G2522" i="194"/>
  <c r="I2523" i="194"/>
  <c r="I2528" i="194"/>
  <c r="G2531" i="194"/>
  <c r="G2534" i="194"/>
  <c r="H2535" i="194"/>
  <c r="H2536" i="194"/>
  <c r="H2539" i="194"/>
  <c r="I2544" i="194"/>
  <c r="H2547" i="194"/>
  <c r="G2551" i="194"/>
  <c r="I2552" i="194"/>
  <c r="H2555" i="194"/>
  <c r="G2559" i="194"/>
  <c r="I2560" i="194"/>
  <c r="G2563" i="194"/>
  <c r="G2567" i="194"/>
  <c r="G2568" i="194"/>
  <c r="I2569" i="194"/>
  <c r="G2571" i="194"/>
  <c r="H2576" i="194"/>
  <c r="G2090" i="194"/>
  <c r="G2095" i="194"/>
  <c r="G2106" i="194"/>
  <c r="G2111" i="194"/>
  <c r="G2127" i="194"/>
  <c r="I2142" i="194"/>
  <c r="I2157" i="194"/>
  <c r="I2161" i="194"/>
  <c r="I2163" i="194"/>
  <c r="H2165" i="194"/>
  <c r="G2167" i="194"/>
  <c r="H2169" i="194"/>
  <c r="I2173" i="194"/>
  <c r="I2176" i="194"/>
  <c r="H2179" i="194"/>
  <c r="G2181" i="194"/>
  <c r="G2185" i="194"/>
  <c r="H2189" i="194"/>
  <c r="H2192" i="194"/>
  <c r="G2195" i="194"/>
  <c r="H2197" i="194"/>
  <c r="G2199" i="194"/>
  <c r="H2204" i="194"/>
  <c r="H2206" i="194"/>
  <c r="H2212" i="194"/>
  <c r="H2214" i="194"/>
  <c r="H2220" i="194"/>
  <c r="G2222" i="194"/>
  <c r="I2223" i="194"/>
  <c r="G2228" i="194"/>
  <c r="G2230" i="194"/>
  <c r="I2231" i="194"/>
  <c r="G2239" i="194"/>
  <c r="I2240" i="194"/>
  <c r="I2242" i="194"/>
  <c r="I2245" i="194"/>
  <c r="H2247" i="194"/>
  <c r="I2248" i="194"/>
  <c r="I2250" i="194"/>
  <c r="H2255" i="194"/>
  <c r="H2263" i="194"/>
  <c r="G2272" i="194"/>
  <c r="H2273" i="194"/>
  <c r="G2274" i="194"/>
  <c r="I2275" i="194"/>
  <c r="G2277" i="194"/>
  <c r="G2281" i="194"/>
  <c r="H2282" i="194"/>
  <c r="H2285" i="194"/>
  <c r="G2287" i="194"/>
  <c r="I2288" i="194"/>
  <c r="I2290" i="194"/>
  <c r="I2293" i="194"/>
  <c r="G2300" i="194"/>
  <c r="I2301" i="194"/>
  <c r="G2303" i="194"/>
  <c r="H2304" i="194"/>
  <c r="I2305" i="194"/>
  <c r="H2306" i="194"/>
  <c r="G2309" i="194"/>
  <c r="G2316" i="194"/>
  <c r="H2318" i="194"/>
  <c r="G2323" i="194"/>
  <c r="I2324" i="194"/>
  <c r="I2326" i="194"/>
  <c r="G2334" i="194"/>
  <c r="I2335" i="194"/>
  <c r="H2340" i="194"/>
  <c r="H2342" i="194"/>
  <c r="H2351" i="194"/>
  <c r="I2352" i="194"/>
  <c r="G2356" i="194"/>
  <c r="G2358" i="194"/>
  <c r="I2359" i="194"/>
  <c r="I2360" i="194"/>
  <c r="I2362" i="194"/>
  <c r="I2365" i="194"/>
  <c r="G2367" i="194"/>
  <c r="H2368" i="194"/>
  <c r="I2369" i="194"/>
  <c r="H2375" i="194"/>
  <c r="H2376" i="194"/>
  <c r="I2377" i="194"/>
  <c r="H2378" i="194"/>
  <c r="H2381" i="194"/>
  <c r="G2384" i="194"/>
  <c r="H2385" i="194"/>
  <c r="I2386" i="194"/>
  <c r="I2389" i="194"/>
  <c r="G2391" i="194"/>
  <c r="G2392" i="194"/>
  <c r="H2393" i="194"/>
  <c r="G2394" i="194"/>
  <c r="I2395" i="194"/>
  <c r="G2397" i="194"/>
  <c r="G2401" i="194"/>
  <c r="H2402" i="194"/>
  <c r="H2405" i="194"/>
  <c r="G2409" i="194"/>
  <c r="G2412" i="194"/>
  <c r="G2413" i="194"/>
  <c r="H2415" i="194"/>
  <c r="G2416" i="194"/>
  <c r="G2417" i="194"/>
  <c r="G2419" i="194"/>
  <c r="G2422" i="194"/>
  <c r="H2423" i="194"/>
  <c r="H2426" i="194"/>
  <c r="G2430" i="194"/>
  <c r="H2431" i="194"/>
  <c r="H2434" i="194"/>
  <c r="G2438" i="194"/>
  <c r="H2439" i="194"/>
  <c r="H2442" i="194"/>
  <c r="G2446" i="194"/>
  <c r="H2447" i="194"/>
  <c r="H2450" i="194"/>
  <c r="G2455" i="194"/>
  <c r="G2458" i="194"/>
  <c r="I2459" i="194"/>
  <c r="H2467" i="194"/>
  <c r="I2468" i="194"/>
  <c r="I2472" i="194"/>
  <c r="G2475" i="194"/>
  <c r="H2476" i="194"/>
  <c r="I2477" i="194"/>
  <c r="H2480" i="194"/>
  <c r="G2484" i="194"/>
  <c r="H2485" i="194"/>
  <c r="G2488" i="194"/>
  <c r="I2489" i="194"/>
  <c r="H2494" i="194"/>
  <c r="I2495" i="194"/>
  <c r="G2497" i="194"/>
  <c r="I2498" i="194"/>
  <c r="G2502" i="194"/>
  <c r="H2503" i="194"/>
  <c r="H2506" i="194"/>
  <c r="H2514" i="194"/>
  <c r="H2522" i="194"/>
  <c r="G2527" i="194"/>
  <c r="H2531" i="194"/>
  <c r="H2534" i="194"/>
  <c r="I2535" i="194"/>
  <c r="I2536" i="194"/>
  <c r="G2538" i="194"/>
  <c r="I2539" i="194"/>
  <c r="G2543" i="194"/>
  <c r="G2546" i="194"/>
  <c r="I2547" i="194"/>
  <c r="G2550" i="194"/>
  <c r="H2551" i="194"/>
  <c r="G2554" i="194"/>
  <c r="I2555" i="194"/>
  <c r="G2558" i="194"/>
  <c r="H2559" i="194"/>
  <c r="H2563" i="194"/>
  <c r="G2566" i="194"/>
  <c r="H2567" i="194"/>
  <c r="H2568" i="194"/>
  <c r="H2571" i="194"/>
  <c r="G2575" i="194"/>
  <c r="I2576" i="194"/>
  <c r="I2100" i="194"/>
  <c r="I2116" i="194"/>
  <c r="I2122" i="194"/>
  <c r="H2132" i="194"/>
  <c r="H2138" i="194"/>
  <c r="G2148" i="194"/>
  <c r="G2154" i="194"/>
  <c r="H2158" i="194"/>
  <c r="I2165" i="194"/>
  <c r="I2167" i="194"/>
  <c r="I2169" i="194"/>
  <c r="G2172" i="194"/>
  <c r="G2174" i="194"/>
  <c r="I2179" i="194"/>
  <c r="H2181" i="194"/>
  <c r="H2183" i="194"/>
  <c r="H2185" i="194"/>
  <c r="I2189" i="194"/>
  <c r="I2192" i="194"/>
  <c r="H2195" i="194"/>
  <c r="I2197" i="194"/>
  <c r="H2199" i="194"/>
  <c r="G2203" i="194"/>
  <c r="I2204" i="194"/>
  <c r="I2206" i="194"/>
  <c r="G2211" i="194"/>
  <c r="I2212" i="194"/>
  <c r="I2214" i="194"/>
  <c r="G2219" i="194"/>
  <c r="I2220" i="194"/>
  <c r="H2222" i="194"/>
  <c r="H2228" i="194"/>
  <c r="H2230" i="194"/>
  <c r="G2236" i="194"/>
  <c r="H2239" i="194"/>
  <c r="G2246" i="194"/>
  <c r="I2247" i="194"/>
  <c r="G2254" i="194"/>
  <c r="I2255" i="194"/>
  <c r="G2260" i="194"/>
  <c r="G2262" i="194"/>
  <c r="I2263" i="194"/>
  <c r="G2268" i="194"/>
  <c r="H2272" i="194"/>
  <c r="I2273" i="194"/>
  <c r="H2274" i="194"/>
  <c r="H2277" i="194"/>
  <c r="G2280" i="194"/>
  <c r="H2281" i="194"/>
  <c r="I2282" i="194"/>
  <c r="I2285" i="194"/>
  <c r="H2287" i="194"/>
  <c r="G2299" i="194"/>
  <c r="H2300" i="194"/>
  <c r="H2303" i="194"/>
  <c r="I2304" i="194"/>
  <c r="I2306" i="194"/>
  <c r="H2309" i="194"/>
  <c r="G2315" i="194"/>
  <c r="H2316" i="194"/>
  <c r="I2318" i="194"/>
  <c r="H2323" i="194"/>
  <c r="G2332" i="194"/>
  <c r="H2334" i="194"/>
  <c r="G2339" i="194"/>
  <c r="I2340" i="194"/>
  <c r="I2342" i="194"/>
  <c r="G2350" i="194"/>
  <c r="I2351" i="194"/>
  <c r="H2356" i="194"/>
  <c r="H2358" i="194"/>
  <c r="H2367" i="194"/>
  <c r="I2368" i="194"/>
  <c r="G2372" i="194"/>
  <c r="G2374" i="194"/>
  <c r="I2375" i="194"/>
  <c r="I2376" i="194"/>
  <c r="I2378" i="194"/>
  <c r="I2381" i="194"/>
  <c r="G2383" i="194"/>
  <c r="H2384" i="194"/>
  <c r="I2385" i="194"/>
  <c r="H2391" i="194"/>
  <c r="H2392" i="194"/>
  <c r="I2393" i="194"/>
  <c r="H2394" i="194"/>
  <c r="H2397" i="194"/>
  <c r="G2400" i="194"/>
  <c r="H2401" i="194"/>
  <c r="I2402" i="194"/>
  <c r="I2405" i="194"/>
  <c r="G2407" i="194"/>
  <c r="G2408" i="194"/>
  <c r="H2409" i="194"/>
  <c r="H2412" i="194"/>
  <c r="H2413" i="194"/>
  <c r="G2414" i="194"/>
  <c r="I2415" i="194"/>
  <c r="H2416" i="194"/>
  <c r="H2417" i="194"/>
  <c r="G2418" i="194"/>
  <c r="H2419" i="194"/>
  <c r="G2420" i="194"/>
  <c r="H2422" i="194"/>
  <c r="I2423" i="194"/>
  <c r="G2425" i="194"/>
  <c r="I2426" i="194"/>
  <c r="H2430" i="194"/>
  <c r="I2431" i="194"/>
  <c r="G2433" i="194"/>
  <c r="I2434" i="194"/>
  <c r="H2438" i="194"/>
  <c r="I2439" i="194"/>
  <c r="G2441" i="194"/>
  <c r="I2442" i="194"/>
  <c r="H2446" i="194"/>
  <c r="I2447" i="194"/>
  <c r="G2449" i="194"/>
  <c r="I2450" i="194"/>
  <c r="G2454" i="194"/>
  <c r="H2455" i="194"/>
  <c r="H2458" i="194"/>
  <c r="G2463" i="194"/>
  <c r="G2466" i="194"/>
  <c r="I2467" i="194"/>
  <c r="H2475" i="194"/>
  <c r="I2476" i="194"/>
  <c r="I2480" i="194"/>
  <c r="G2483" i="194"/>
  <c r="H2484" i="194"/>
  <c r="I2485" i="194"/>
  <c r="H2488" i="194"/>
  <c r="G2492" i="194"/>
  <c r="G2493" i="194"/>
  <c r="I2494" i="194"/>
  <c r="H2497" i="194"/>
  <c r="I2117" i="194"/>
  <c r="H2133" i="194"/>
  <c r="I2144" i="194"/>
  <c r="G2149" i="194"/>
  <c r="I2159" i="194"/>
  <c r="G2162" i="194"/>
  <c r="G2168" i="194"/>
  <c r="H2172" i="194"/>
  <c r="I2174" i="194"/>
  <c r="G2178" i="194"/>
  <c r="I2181" i="194"/>
  <c r="I2183" i="194"/>
  <c r="G2188" i="194"/>
  <c r="H2190" i="194"/>
  <c r="H2203" i="194"/>
  <c r="G2209" i="194"/>
  <c r="H2211" i="194"/>
  <c r="G2217" i="194"/>
  <c r="H2219" i="194"/>
  <c r="I2222" i="194"/>
  <c r="G2227" i="194"/>
  <c r="I2228" i="194"/>
  <c r="I2230" i="194"/>
  <c r="G2235" i="194"/>
  <c r="H2236" i="194"/>
  <c r="G2238" i="194"/>
  <c r="I2239" i="194"/>
  <c r="G2244" i="194"/>
  <c r="H2246" i="194"/>
  <c r="G2252" i="194"/>
  <c r="H2254" i="194"/>
  <c r="H2260" i="194"/>
  <c r="H2262" i="194"/>
  <c r="H2268" i="194"/>
  <c r="G2271" i="194"/>
  <c r="I2272" i="194"/>
  <c r="I2274" i="194"/>
  <c r="I2277" i="194"/>
  <c r="H2280" i="194"/>
  <c r="I2281" i="194"/>
  <c r="G2284" i="194"/>
  <c r="G2286" i="194"/>
  <c r="I2287" i="194"/>
  <c r="G2292" i="194"/>
  <c r="H2299" i="194"/>
  <c r="I2300" i="194"/>
  <c r="G2302" i="194"/>
  <c r="I2303" i="194"/>
  <c r="I2309" i="194"/>
  <c r="H2315" i="194"/>
  <c r="I2316" i="194"/>
  <c r="G2322" i="194"/>
  <c r="I2323" i="194"/>
  <c r="G2325" i="194"/>
  <c r="G2331" i="194"/>
  <c r="H2332" i="194"/>
  <c r="I2334" i="194"/>
  <c r="H2339" i="194"/>
  <c r="G2348" i="194"/>
  <c r="H2350" i="194"/>
  <c r="G2355" i="194"/>
  <c r="I2356" i="194"/>
  <c r="I2358" i="194"/>
  <c r="G2366" i="194"/>
  <c r="I2367" i="194"/>
  <c r="H2372" i="194"/>
  <c r="H2374" i="194"/>
  <c r="H2383" i="194"/>
  <c r="I2384" i="194"/>
  <c r="G2388" i="194"/>
  <c r="G2390" i="194"/>
  <c r="I2391" i="194"/>
  <c r="I2392" i="194"/>
  <c r="I2394" i="194"/>
  <c r="I2397" i="194"/>
  <c r="G2399" i="194"/>
  <c r="H2400" i="194"/>
  <c r="I2401" i="194"/>
  <c r="H2407" i="194"/>
  <c r="H2408" i="194"/>
  <c r="I2409" i="194"/>
  <c r="G2410" i="194"/>
  <c r="I2412" i="194"/>
  <c r="I2413" i="194"/>
  <c r="H2414" i="194"/>
  <c r="I2416" i="194"/>
  <c r="I2417" i="194"/>
  <c r="H2418" i="194"/>
  <c r="I2419" i="194"/>
  <c r="H2420" i="194"/>
  <c r="I2422" i="194"/>
  <c r="H2425" i="194"/>
  <c r="G2429" i="194"/>
  <c r="I2430" i="194"/>
  <c r="H2433" i="194"/>
  <c r="G2437" i="194"/>
  <c r="I2438" i="194"/>
  <c r="H2441" i="194"/>
  <c r="G2445" i="194"/>
  <c r="I2446" i="194"/>
  <c r="H2449" i="194"/>
  <c r="H2454" i="194"/>
  <c r="I2455" i="194"/>
  <c r="G2457" i="194"/>
  <c r="I2458" i="194"/>
  <c r="G2462" i="194"/>
  <c r="H2463" i="194"/>
  <c r="H2466" i="194"/>
  <c r="G2471" i="194"/>
  <c r="G2474" i="194"/>
  <c r="I2475" i="194"/>
  <c r="H2483" i="194"/>
  <c r="I2484" i="194"/>
  <c r="I2488" i="194"/>
  <c r="G2491" i="194"/>
  <c r="H2492" i="194"/>
  <c r="H2493" i="194"/>
  <c r="G2496" i="194"/>
  <c r="I2497" i="194"/>
  <c r="G2501" i="194"/>
  <c r="I2502" i="194"/>
  <c r="H2505" i="194"/>
  <c r="G2510" i="194"/>
  <c r="H2511" i="194"/>
  <c r="G2517" i="194"/>
  <c r="G2518" i="194"/>
  <c r="H2519" i="194"/>
  <c r="G2524" i="194"/>
  <c r="H2525" i="194"/>
  <c r="H2526" i="194"/>
  <c r="I2527" i="194"/>
  <c r="H2530" i="194"/>
  <c r="G2533" i="194"/>
  <c r="I2538" i="194"/>
  <c r="G2541" i="194"/>
  <c r="H2542" i="194"/>
  <c r="I2543" i="194"/>
  <c r="I2546" i="194"/>
  <c r="G2549" i="194"/>
  <c r="I2550" i="194"/>
  <c r="I2554" i="194"/>
  <c r="I2558" i="194"/>
  <c r="H2562" i="194"/>
  <c r="G2565" i="194"/>
  <c r="I2566" i="194"/>
  <c r="H2570" i="194"/>
  <c r="H2574" i="194"/>
  <c r="I2575" i="194"/>
  <c r="H2578" i="194"/>
  <c r="H2582" i="194"/>
  <c r="I2583" i="194"/>
  <c r="H2586" i="194"/>
  <c r="G2589" i="194"/>
  <c r="I2590" i="194"/>
  <c r="H2596" i="194"/>
  <c r="I2597" i="194"/>
  <c r="I2534" i="194"/>
  <c r="H2550" i="194"/>
  <c r="H2566" i="194"/>
  <c r="I2571" i="194"/>
  <c r="I2581" i="194"/>
  <c r="G2583" i="194"/>
  <c r="G2592" i="194"/>
  <c r="H2594" i="194"/>
  <c r="I2596" i="194"/>
  <c r="I2599" i="194"/>
  <c r="H2602" i="194"/>
  <c r="H2607" i="194"/>
  <c r="I2610" i="194"/>
  <c r="I2612" i="194"/>
  <c r="H2613" i="194"/>
  <c r="I2614" i="194"/>
  <c r="I2618" i="194"/>
  <c r="I2620" i="194"/>
  <c r="H2621" i="194"/>
  <c r="I2622" i="194"/>
  <c r="I2626" i="194"/>
  <c r="I2628" i="194"/>
  <c r="H2629" i="194"/>
  <c r="I2630" i="194"/>
  <c r="G2633" i="194"/>
  <c r="G2635" i="194"/>
  <c r="I2637" i="194"/>
  <c r="H2641" i="194"/>
  <c r="H2643" i="194"/>
  <c r="G2648" i="194"/>
  <c r="I2649" i="194"/>
  <c r="I2651" i="194"/>
  <c r="G2656" i="194"/>
  <c r="I2657" i="194"/>
  <c r="I2659" i="194"/>
  <c r="H2665" i="194"/>
  <c r="G2667" i="194"/>
  <c r="I2669" i="194"/>
  <c r="G2670" i="194"/>
  <c r="G2671" i="194"/>
  <c r="I2674" i="194"/>
  <c r="I2677" i="194"/>
  <c r="H2678" i="194"/>
  <c r="G2679" i="194"/>
  <c r="G2682" i="194"/>
  <c r="G2685" i="194"/>
  <c r="I2687" i="194"/>
  <c r="G2690" i="194"/>
  <c r="H2691" i="194"/>
  <c r="I2692" i="194"/>
  <c r="H2695" i="194"/>
  <c r="G2699" i="194"/>
  <c r="H2700" i="194"/>
  <c r="I2701" i="194"/>
  <c r="G2703" i="194"/>
  <c r="G2709" i="194"/>
  <c r="I2710" i="194"/>
  <c r="H2712" i="194"/>
  <c r="G2718" i="194"/>
  <c r="H2721" i="194"/>
  <c r="I2722" i="194"/>
  <c r="I2723" i="194"/>
  <c r="I2727" i="194"/>
  <c r="G2730" i="194"/>
  <c r="G2731" i="194"/>
  <c r="H2732" i="194"/>
  <c r="I2733" i="194"/>
  <c r="G2735" i="194"/>
  <c r="G2741" i="194"/>
  <c r="I2742" i="194"/>
  <c r="H2744" i="194"/>
  <c r="G2750" i="194"/>
  <c r="H2753" i="194"/>
  <c r="I2754" i="194"/>
  <c r="I2755" i="194"/>
  <c r="I2759" i="194"/>
  <c r="G2762" i="194"/>
  <c r="G2763" i="194"/>
  <c r="H2764" i="194"/>
  <c r="I2765" i="194"/>
  <c r="G2767" i="194"/>
  <c r="G2773" i="194"/>
  <c r="I2774" i="194"/>
  <c r="H2776" i="194"/>
  <c r="G2782" i="194"/>
  <c r="H2785" i="194"/>
  <c r="I2786" i="194"/>
  <c r="I2787" i="194"/>
  <c r="I2791" i="194"/>
  <c r="G2794" i="194"/>
  <c r="G2795" i="194"/>
  <c r="H2796" i="194"/>
  <c r="I2797" i="194"/>
  <c r="G2799" i="194"/>
  <c r="G2805" i="194"/>
  <c r="I2806" i="194"/>
  <c r="H2808" i="194"/>
  <c r="G2814" i="194"/>
  <c r="H2817" i="194"/>
  <c r="I2818" i="194"/>
  <c r="I2819" i="194"/>
  <c r="H2823" i="194"/>
  <c r="G2825" i="194"/>
  <c r="H2826" i="194"/>
  <c r="H2827" i="194"/>
  <c r="H2828" i="194"/>
  <c r="H2829" i="194"/>
  <c r="H2832" i="194"/>
  <c r="G2838" i="194"/>
  <c r="H2847" i="194"/>
  <c r="G2850" i="194"/>
  <c r="G2851" i="194"/>
  <c r="H2852" i="194"/>
  <c r="H2853" i="194"/>
  <c r="I2856" i="194"/>
  <c r="H2862" i="194"/>
  <c r="I2865" i="194"/>
  <c r="G2871" i="194"/>
  <c r="I2872" i="194"/>
  <c r="I2879" i="194"/>
  <c r="G2881" i="194"/>
  <c r="G2882" i="194"/>
  <c r="I2883" i="194"/>
  <c r="H2884" i="194"/>
  <c r="I2885" i="194"/>
  <c r="I2889" i="194"/>
  <c r="I2890" i="194"/>
  <c r="H2892" i="194"/>
  <c r="H2893" i="194"/>
  <c r="I2896" i="194"/>
  <c r="H2902" i="194"/>
  <c r="I2903" i="194"/>
  <c r="G2907" i="194"/>
  <c r="G2910" i="194"/>
  <c r="I2913" i="194"/>
  <c r="I2914" i="194"/>
  <c r="G2920" i="194"/>
  <c r="I2921" i="194"/>
  <c r="G2922" i="194"/>
  <c r="G2927" i="194"/>
  <c r="I2934" i="194"/>
  <c r="G2940" i="194"/>
  <c r="H2942" i="194"/>
  <c r="H2944" i="194"/>
  <c r="I2945" i="194"/>
  <c r="G2947" i="194"/>
  <c r="G2950" i="194"/>
  <c r="G2952" i="194"/>
  <c r="H2953" i="194"/>
  <c r="I2959" i="194"/>
  <c r="H2966" i="194"/>
  <c r="H2968" i="194"/>
  <c r="H2972" i="194"/>
  <c r="G2973" i="194"/>
  <c r="G2975" i="194"/>
  <c r="I2980" i="194"/>
  <c r="G2983" i="194"/>
  <c r="G2989" i="194"/>
  <c r="H2994" i="194"/>
  <c r="I2529" i="194"/>
  <c r="I2540" i="194"/>
  <c r="I2545" i="194"/>
  <c r="H2556" i="194"/>
  <c r="I2561" i="194"/>
  <c r="H2572" i="194"/>
  <c r="H2577" i="194"/>
  <c r="G2580" i="194"/>
  <c r="H2583" i="194"/>
  <c r="G2585" i="194"/>
  <c r="G2587" i="194"/>
  <c r="I2592" i="194"/>
  <c r="I2594" i="194"/>
  <c r="H2598" i="194"/>
  <c r="G2601" i="194"/>
  <c r="I2602" i="194"/>
  <c r="G2606" i="194"/>
  <c r="G2609" i="194"/>
  <c r="G2611" i="194"/>
  <c r="I2613" i="194"/>
  <c r="G2617" i="194"/>
  <c r="G2619" i="194"/>
  <c r="I2621" i="194"/>
  <c r="G2625" i="194"/>
  <c r="G2627" i="194"/>
  <c r="I2629" i="194"/>
  <c r="H2633" i="194"/>
  <c r="H2635" i="194"/>
  <c r="G2640" i="194"/>
  <c r="I2641" i="194"/>
  <c r="I2643" i="194"/>
  <c r="H2648" i="194"/>
  <c r="H2656" i="194"/>
  <c r="G2664" i="194"/>
  <c r="I2665" i="194"/>
  <c r="H2667" i="194"/>
  <c r="H2670" i="194"/>
  <c r="H2671" i="194"/>
  <c r="G2672" i="194"/>
  <c r="G2673" i="194"/>
  <c r="G2676" i="194"/>
  <c r="I2678" i="194"/>
  <c r="H2679" i="194"/>
  <c r="G2681" i="194"/>
  <c r="H2682" i="194"/>
  <c r="H2685" i="194"/>
  <c r="G2689" i="194"/>
  <c r="H2690" i="194"/>
  <c r="I2691" i="194"/>
  <c r="I2695" i="194"/>
  <c r="G2698" i="194"/>
  <c r="H2699" i="194"/>
  <c r="I2700" i="194"/>
  <c r="H2703" i="194"/>
  <c r="G2708" i="194"/>
  <c r="H2709" i="194"/>
  <c r="I2712" i="194"/>
  <c r="H2718" i="194"/>
  <c r="G2720" i="194"/>
  <c r="I2721" i="194"/>
  <c r="G2729" i="194"/>
  <c r="H2730" i="194"/>
  <c r="H2731" i="194"/>
  <c r="I2732" i="194"/>
  <c r="H2735" i="194"/>
  <c r="G2740" i="194"/>
  <c r="H2741" i="194"/>
  <c r="I2744" i="194"/>
  <c r="H2750" i="194"/>
  <c r="G2752" i="194"/>
  <c r="I2753" i="194"/>
  <c r="G2761" i="194"/>
  <c r="H2762" i="194"/>
  <c r="H2763" i="194"/>
  <c r="I2764" i="194"/>
  <c r="H2767" i="194"/>
  <c r="G2772" i="194"/>
  <c r="H2773" i="194"/>
  <c r="I2776" i="194"/>
  <c r="H2782" i="194"/>
  <c r="G2784" i="194"/>
  <c r="I2785" i="194"/>
  <c r="G2793" i="194"/>
  <c r="H2794" i="194"/>
  <c r="H2795" i="194"/>
  <c r="I2796" i="194"/>
  <c r="H2799" i="194"/>
  <c r="G2804" i="194"/>
  <c r="H2805" i="194"/>
  <c r="I2808" i="194"/>
  <c r="H2814" i="194"/>
  <c r="I2817" i="194"/>
  <c r="I2823" i="194"/>
  <c r="H2825" i="194"/>
  <c r="I2826" i="194"/>
  <c r="I2827" i="194"/>
  <c r="I2828" i="194"/>
  <c r="I2829" i="194"/>
  <c r="I2832" i="194"/>
  <c r="H2838" i="194"/>
  <c r="G2840" i="194"/>
  <c r="I2847" i="194"/>
  <c r="G2849" i="194"/>
  <c r="H2850" i="194"/>
  <c r="H2851" i="194"/>
  <c r="I2852" i="194"/>
  <c r="I2853" i="194"/>
  <c r="G2855" i="194"/>
  <c r="G2858" i="194"/>
  <c r="G2859" i="194"/>
  <c r="G2860" i="194"/>
  <c r="G2861" i="194"/>
  <c r="I2862" i="194"/>
  <c r="G2864" i="194"/>
  <c r="G2866" i="194"/>
  <c r="G2870" i="194"/>
  <c r="H2871" i="194"/>
  <c r="H2881" i="194"/>
  <c r="H2882" i="194"/>
  <c r="I2884" i="194"/>
  <c r="G2888" i="194"/>
  <c r="I2892" i="194"/>
  <c r="I2893" i="194"/>
  <c r="G2895" i="194"/>
  <c r="G2899" i="194"/>
  <c r="G2901" i="194"/>
  <c r="I2902" i="194"/>
  <c r="G2905" i="194"/>
  <c r="G2906" i="194"/>
  <c r="H2907" i="194"/>
  <c r="H2910" i="194"/>
  <c r="G2912" i="194"/>
  <c r="G2918" i="194"/>
  <c r="H2920" i="194"/>
  <c r="H2922" i="194"/>
  <c r="H2927" i="194"/>
  <c r="G2931" i="194"/>
  <c r="G2932" i="194"/>
  <c r="G2933" i="194"/>
  <c r="H2940" i="194"/>
  <c r="I2942" i="194"/>
  <c r="I2944" i="194"/>
  <c r="G2946" i="194"/>
  <c r="H2947" i="194"/>
  <c r="H2950" i="194"/>
  <c r="H2952" i="194"/>
  <c r="I2953" i="194"/>
  <c r="G2954" i="194"/>
  <c r="G2955" i="194"/>
  <c r="G2961" i="194"/>
  <c r="G2964" i="194"/>
  <c r="G2965" i="194"/>
  <c r="I2966" i="194"/>
  <c r="I2968" i="194"/>
  <c r="I2972" i="194"/>
  <c r="H2973" i="194"/>
  <c r="H2975" i="194"/>
  <c r="I2981" i="194"/>
  <c r="H2983" i="194"/>
  <c r="H2988" i="194"/>
  <c r="G2511" i="194"/>
  <c r="G2519" i="194"/>
  <c r="G2525" i="194"/>
  <c r="G2530" i="194"/>
  <c r="H2546" i="194"/>
  <c r="I2551" i="194"/>
  <c r="G2562" i="194"/>
  <c r="I2567" i="194"/>
  <c r="H2580" i="194"/>
  <c r="H2585" i="194"/>
  <c r="H2587" i="194"/>
  <c r="H2589" i="194"/>
  <c r="I2598" i="194"/>
  <c r="H2601" i="194"/>
  <c r="I2606" i="194"/>
  <c r="H2609" i="194"/>
  <c r="H2611" i="194"/>
  <c r="G2616" i="194"/>
  <c r="H2617" i="194"/>
  <c r="H2619" i="194"/>
  <c r="G2624" i="194"/>
  <c r="H2625" i="194"/>
  <c r="H2627" i="194"/>
  <c r="G2632" i="194"/>
  <c r="I2633" i="194"/>
  <c r="I2635" i="194"/>
  <c r="H2640" i="194"/>
  <c r="I2648" i="194"/>
  <c r="I2656" i="194"/>
  <c r="H2664" i="194"/>
  <c r="I2667" i="194"/>
  <c r="I2670" i="194"/>
  <c r="I2671" i="194"/>
  <c r="H2672" i="194"/>
  <c r="H2673" i="194"/>
  <c r="H2676" i="194"/>
  <c r="I2679" i="194"/>
  <c r="G2680" i="194"/>
  <c r="H2681" i="194"/>
  <c r="I2682" i="194"/>
  <c r="I2685" i="194"/>
  <c r="G2686" i="194"/>
  <c r="H2689" i="194"/>
  <c r="I2690" i="194"/>
  <c r="G2697" i="194"/>
  <c r="H2698" i="194"/>
  <c r="I2699" i="194"/>
  <c r="I2703" i="194"/>
  <c r="G2706" i="194"/>
  <c r="G2707" i="194"/>
  <c r="H2708" i="194"/>
  <c r="I2709" i="194"/>
  <c r="G2711" i="194"/>
  <c r="G2717" i="194"/>
  <c r="I2718" i="194"/>
  <c r="H2720" i="194"/>
  <c r="G2726" i="194"/>
  <c r="H2729" i="194"/>
  <c r="I2730" i="194"/>
  <c r="I2731" i="194"/>
  <c r="I2735" i="194"/>
  <c r="G2738" i="194"/>
  <c r="G2739" i="194"/>
  <c r="H2740" i="194"/>
  <c r="I2741" i="194"/>
  <c r="G2743" i="194"/>
  <c r="G2749" i="194"/>
  <c r="I2750" i="194"/>
  <c r="H2752" i="194"/>
  <c r="G2758" i="194"/>
  <c r="H2761" i="194"/>
  <c r="I2762" i="194"/>
  <c r="I2763" i="194"/>
  <c r="I2767" i="194"/>
  <c r="G2770" i="194"/>
  <c r="G2771" i="194"/>
  <c r="H2772" i="194"/>
  <c r="I2773" i="194"/>
  <c r="G2775" i="194"/>
  <c r="G2781" i="194"/>
  <c r="I2782" i="194"/>
  <c r="H2784" i="194"/>
  <c r="G2790" i="194"/>
  <c r="H2793" i="194"/>
  <c r="I2794" i="194"/>
  <c r="I2795" i="194"/>
  <c r="I2799" i="194"/>
  <c r="G2802" i="194"/>
  <c r="G2803" i="194"/>
  <c r="H2804" i="194"/>
  <c r="I2805" i="194"/>
  <c r="G2807" i="194"/>
  <c r="G2810" i="194"/>
  <c r="G2811" i="194"/>
  <c r="G2812" i="194"/>
  <c r="G2813" i="194"/>
  <c r="I2814" i="194"/>
  <c r="G2816" i="194"/>
  <c r="I2825" i="194"/>
  <c r="G2831" i="194"/>
  <c r="G2836" i="194"/>
  <c r="G2837" i="194"/>
  <c r="I2838" i="194"/>
  <c r="H2840" i="194"/>
  <c r="G2846" i="194"/>
  <c r="H2849" i="194"/>
  <c r="I2850" i="194"/>
  <c r="I2851" i="194"/>
  <c r="H2855" i="194"/>
  <c r="G2857" i="194"/>
  <c r="H2858" i="194"/>
  <c r="H2859" i="194"/>
  <c r="H2860" i="194"/>
  <c r="H2861" i="194"/>
  <c r="H2864" i="194"/>
  <c r="H2866" i="194"/>
  <c r="G2867" i="194"/>
  <c r="G2868" i="194"/>
  <c r="H2870" i="194"/>
  <c r="I2871" i="194"/>
  <c r="G2875" i="194"/>
  <c r="G2878" i="194"/>
  <c r="I2881" i="194"/>
  <c r="I2882" i="194"/>
  <c r="H2888" i="194"/>
  <c r="H2895" i="194"/>
  <c r="H2899" i="194"/>
  <c r="G2900" i="194"/>
  <c r="H2901" i="194"/>
  <c r="H2905" i="194"/>
  <c r="H2906" i="194"/>
  <c r="I2907" i="194"/>
  <c r="G2908" i="194"/>
  <c r="G2909" i="194"/>
  <c r="I2910" i="194"/>
  <c r="H2912" i="194"/>
  <c r="H2918" i="194"/>
  <c r="I2920" i="194"/>
  <c r="I2922" i="194"/>
  <c r="G2923" i="194"/>
  <c r="G2926" i="194"/>
  <c r="I2927" i="194"/>
  <c r="G2929" i="194"/>
  <c r="G2930" i="194"/>
  <c r="H2931" i="194"/>
  <c r="H2932" i="194"/>
  <c r="H2933" i="194"/>
  <c r="G2935" i="194"/>
  <c r="G2937" i="194"/>
  <c r="I2940" i="194"/>
  <c r="G2941" i="194"/>
  <c r="H2946" i="194"/>
  <c r="I2947" i="194"/>
  <c r="G2948" i="194"/>
  <c r="I2950" i="194"/>
  <c r="I2952" i="194"/>
  <c r="H2954" i="194"/>
  <c r="H2955" i="194"/>
  <c r="G2958" i="194"/>
  <c r="G2960" i="194"/>
  <c r="H2961" i="194"/>
  <c r="H2964" i="194"/>
  <c r="H2965" i="194"/>
  <c r="I2973" i="194"/>
  <c r="I2975" i="194"/>
  <c r="G2977" i="194"/>
  <c r="H2502" i="194"/>
  <c r="G2520" i="194"/>
  <c r="G2552" i="194"/>
  <c r="I2557" i="194"/>
  <c r="I2573" i="194"/>
  <c r="G2578" i="194"/>
  <c r="G2582" i="194"/>
  <c r="I2587" i="194"/>
  <c r="I2589" i="194"/>
  <c r="G2591" i="194"/>
  <c r="I2601" i="194"/>
  <c r="G2604" i="194"/>
  <c r="G2605" i="194"/>
  <c r="G2608" i="194"/>
  <c r="I2609" i="194"/>
  <c r="I2611" i="194"/>
  <c r="H2616" i="194"/>
  <c r="I2617" i="194"/>
  <c r="I2619" i="194"/>
  <c r="H2624" i="194"/>
  <c r="I2625" i="194"/>
  <c r="I2627" i="194"/>
  <c r="H2632" i="194"/>
  <c r="I2640" i="194"/>
  <c r="G2647" i="194"/>
  <c r="G2650" i="194"/>
  <c r="G2652" i="194"/>
  <c r="G2654" i="194"/>
  <c r="G2655" i="194"/>
  <c r="G2658" i="194"/>
  <c r="G2660" i="194"/>
  <c r="G2662" i="194"/>
  <c r="G2663" i="194"/>
  <c r="I2664" i="194"/>
  <c r="I2672" i="194"/>
  <c r="I2673" i="194"/>
  <c r="G2675" i="194"/>
  <c r="I2676" i="194"/>
  <c r="H2680" i="194"/>
  <c r="I2681" i="194"/>
  <c r="H2686" i="194"/>
  <c r="G2688" i="194"/>
  <c r="I2689" i="194"/>
  <c r="G2694" i="194"/>
  <c r="H2697" i="194"/>
  <c r="I2698" i="194"/>
  <c r="G2705" i="194"/>
  <c r="H2706" i="194"/>
  <c r="H2707" i="194"/>
  <c r="I2708" i="194"/>
  <c r="H2711" i="194"/>
  <c r="G2716" i="194"/>
  <c r="H2717" i="194"/>
  <c r="I2720" i="194"/>
  <c r="H2726" i="194"/>
  <c r="G2728" i="194"/>
  <c r="I2729" i="194"/>
  <c r="G2737" i="194"/>
  <c r="H2738" i="194"/>
  <c r="H2739" i="194"/>
  <c r="I2740" i="194"/>
  <c r="H2743" i="194"/>
  <c r="G2748" i="194"/>
  <c r="H2749" i="194"/>
  <c r="I2752" i="194"/>
  <c r="H2758" i="194"/>
  <c r="G2760" i="194"/>
  <c r="I2761" i="194"/>
  <c r="G2769" i="194"/>
  <c r="H2770" i="194"/>
  <c r="H2771" i="194"/>
  <c r="I2772" i="194"/>
  <c r="H2775" i="194"/>
  <c r="G2780" i="194"/>
  <c r="H2781" i="194"/>
  <c r="I2784" i="194"/>
  <c r="H2790" i="194"/>
  <c r="G2792" i="194"/>
  <c r="I2793" i="194"/>
  <c r="G2801" i="194"/>
  <c r="H2802" i="194"/>
  <c r="H2803" i="194"/>
  <c r="I2804" i="194"/>
  <c r="H2807" i="194"/>
  <c r="G2809" i="194"/>
  <c r="H2810" i="194"/>
  <c r="H2811" i="194"/>
  <c r="H2812" i="194"/>
  <c r="H2813" i="194"/>
  <c r="H2816" i="194"/>
  <c r="G2822" i="194"/>
  <c r="H2831" i="194"/>
  <c r="G2834" i="194"/>
  <c r="G2835" i="194"/>
  <c r="H2836" i="194"/>
  <c r="H2837" i="194"/>
  <c r="I2840" i="194"/>
  <c r="H2846" i="194"/>
  <c r="I2849" i="194"/>
  <c r="I2855" i="194"/>
  <c r="H2857" i="194"/>
  <c r="I2858" i="194"/>
  <c r="I2859" i="194"/>
  <c r="I2860" i="194"/>
  <c r="I2861" i="194"/>
  <c r="I2864" i="194"/>
  <c r="I2866" i="194"/>
  <c r="H2867" i="194"/>
  <c r="H2868" i="194"/>
  <c r="G2869" i="194"/>
  <c r="I2870" i="194"/>
  <c r="G2873" i="194"/>
  <c r="G2874" i="194"/>
  <c r="H2875" i="194"/>
  <c r="H2878" i="194"/>
  <c r="G2880" i="194"/>
  <c r="G2887" i="194"/>
  <c r="I2888" i="194"/>
  <c r="I2895" i="194"/>
  <c r="G2897" i="194"/>
  <c r="G2898" i="194"/>
  <c r="I2899" i="194"/>
  <c r="H2900" i="194"/>
  <c r="I2901" i="194"/>
  <c r="I2905" i="194"/>
  <c r="I2906" i="194"/>
  <c r="H2908" i="194"/>
  <c r="H2909" i="194"/>
  <c r="I2912" i="194"/>
  <c r="I2918" i="194"/>
  <c r="H2923" i="194"/>
  <c r="G2924" i="194"/>
  <c r="H2926" i="194"/>
  <c r="H2929" i="194"/>
  <c r="H2930" i="194"/>
  <c r="I2931" i="194"/>
  <c r="I2932" i="194"/>
  <c r="I2933" i="194"/>
  <c r="H2935" i="194"/>
  <c r="H2937" i="194"/>
  <c r="H2941" i="194"/>
  <c r="I2946" i="194"/>
  <c r="H2948" i="194"/>
  <c r="G2949" i="194"/>
  <c r="I2954" i="194"/>
  <c r="I2955" i="194"/>
  <c r="H2958" i="194"/>
  <c r="H2960" i="194"/>
  <c r="I2961" i="194"/>
  <c r="I2964" i="194"/>
  <c r="I2965" i="194"/>
  <c r="G2976" i="194"/>
  <c r="H2977" i="194"/>
  <c r="G2985" i="194"/>
  <c r="I2991" i="194"/>
  <c r="I2998" i="194"/>
  <c r="H3000" i="194"/>
  <c r="I2977" i="194"/>
  <c r="G2984" i="194"/>
  <c r="G2987" i="194"/>
  <c r="G2996" i="194"/>
  <c r="I3000" i="194"/>
  <c r="I2503" i="194"/>
  <c r="I2514" i="194"/>
  <c r="G2526" i="194"/>
  <c r="I2531" i="194"/>
  <c r="G2542" i="194"/>
  <c r="H2558" i="194"/>
  <c r="I2563" i="194"/>
  <c r="I2568" i="194"/>
  <c r="G2574" i="194"/>
  <c r="I2582" i="194"/>
  <c r="G2588" i="194"/>
  <c r="H2591" i="194"/>
  <c r="G2593" i="194"/>
  <c r="G2595" i="194"/>
  <c r="G2597" i="194"/>
  <c r="G2600" i="194"/>
  <c r="I2604" i="194"/>
  <c r="H2605" i="194"/>
  <c r="H2608" i="194"/>
  <c r="I2616" i="194"/>
  <c r="I2624" i="194"/>
  <c r="I2632" i="194"/>
  <c r="G2639" i="194"/>
  <c r="G2642" i="194"/>
  <c r="G2644" i="194"/>
  <c r="G2646" i="194"/>
  <c r="H2647" i="194"/>
  <c r="H2650" i="194"/>
  <c r="H2652" i="194"/>
  <c r="G2653" i="194"/>
  <c r="H2654" i="194"/>
  <c r="H2655" i="194"/>
  <c r="H2658" i="194"/>
  <c r="H2660" i="194"/>
  <c r="G2661" i="194"/>
  <c r="H2662" i="194"/>
  <c r="H2663" i="194"/>
  <c r="H2675" i="194"/>
  <c r="I2680" i="194"/>
  <c r="G2683" i="194"/>
  <c r="I2686" i="194"/>
  <c r="H2688" i="194"/>
  <c r="H2694" i="194"/>
  <c r="G2696" i="194"/>
  <c r="I2697" i="194"/>
  <c r="G2702" i="194"/>
  <c r="H2705" i="194"/>
  <c r="I2706" i="194"/>
  <c r="I2707" i="194"/>
  <c r="I2711" i="194"/>
  <c r="G2714" i="194"/>
  <c r="G2715" i="194"/>
  <c r="H2716" i="194"/>
  <c r="I2717" i="194"/>
  <c r="G2719" i="194"/>
  <c r="G2725" i="194"/>
  <c r="I2726" i="194"/>
  <c r="H2728" i="194"/>
  <c r="G2734" i="194"/>
  <c r="H2737" i="194"/>
  <c r="I2738" i="194"/>
  <c r="I2739" i="194"/>
  <c r="I2743" i="194"/>
  <c r="G2746" i="194"/>
  <c r="G2747" i="194"/>
  <c r="H2748" i="194"/>
  <c r="I2749" i="194"/>
  <c r="G2751" i="194"/>
  <c r="G2757" i="194"/>
  <c r="I2758" i="194"/>
  <c r="H2760" i="194"/>
  <c r="G2766" i="194"/>
  <c r="H2769" i="194"/>
  <c r="I2770" i="194"/>
  <c r="I2771" i="194"/>
  <c r="I2775" i="194"/>
  <c r="G2778" i="194"/>
  <c r="G2779" i="194"/>
  <c r="H2780" i="194"/>
  <c r="I2781" i="194"/>
  <c r="G2783" i="194"/>
  <c r="G2789" i="194"/>
  <c r="I2790" i="194"/>
  <c r="H2792" i="194"/>
  <c r="G2798" i="194"/>
  <c r="H2801" i="194"/>
  <c r="I2802" i="194"/>
  <c r="I2803" i="194"/>
  <c r="I2807" i="194"/>
  <c r="H2809" i="194"/>
  <c r="I2810" i="194"/>
  <c r="I2811" i="194"/>
  <c r="I2812" i="194"/>
  <c r="I2813" i="194"/>
  <c r="I2816" i="194"/>
  <c r="H2822" i="194"/>
  <c r="G2824" i="194"/>
  <c r="I2831" i="194"/>
  <c r="G2833" i="194"/>
  <c r="H2834" i="194"/>
  <c r="H2835" i="194"/>
  <c r="I2836" i="194"/>
  <c r="I2837" i="194"/>
  <c r="G2839" i="194"/>
  <c r="G2842" i="194"/>
  <c r="G2843" i="194"/>
  <c r="G2844" i="194"/>
  <c r="G2845" i="194"/>
  <c r="I2846" i="194"/>
  <c r="G2848" i="194"/>
  <c r="I2857" i="194"/>
  <c r="G2863" i="194"/>
  <c r="I2867" i="194"/>
  <c r="I2868" i="194"/>
  <c r="H2869" i="194"/>
  <c r="H2873" i="194"/>
  <c r="H2874" i="194"/>
  <c r="I2875" i="194"/>
  <c r="G2876" i="194"/>
  <c r="G2877" i="194"/>
  <c r="I2878" i="194"/>
  <c r="H2880" i="194"/>
  <c r="G2886" i="194"/>
  <c r="H2887" i="194"/>
  <c r="H2897" i="194"/>
  <c r="H2898" i="194"/>
  <c r="I2900" i="194"/>
  <c r="G2904" i="194"/>
  <c r="I2908" i="194"/>
  <c r="I2909" i="194"/>
  <c r="G2911" i="194"/>
  <c r="G2915" i="194"/>
  <c r="G2917" i="194"/>
  <c r="I2923" i="194"/>
  <c r="H2924" i="194"/>
  <c r="I2926" i="194"/>
  <c r="I2929" i="194"/>
  <c r="I2930" i="194"/>
  <c r="I2935" i="194"/>
  <c r="I2937" i="194"/>
  <c r="G2938" i="194"/>
  <c r="I2941" i="194"/>
  <c r="G2943" i="194"/>
  <c r="I2948" i="194"/>
  <c r="H2949" i="194"/>
  <c r="G2951" i="194"/>
  <c r="I2958" i="194"/>
  <c r="I2960" i="194"/>
  <c r="G2962" i="194"/>
  <c r="G2967" i="194"/>
  <c r="G2970" i="194"/>
  <c r="G2971" i="194"/>
  <c r="H2976" i="194"/>
  <c r="G2979" i="194"/>
  <c r="G2982" i="194"/>
  <c r="H2985" i="194"/>
  <c r="G2993" i="194"/>
  <c r="G2997" i="194"/>
  <c r="G2505" i="194"/>
  <c r="I2521" i="194"/>
  <c r="I2532" i="194"/>
  <c r="H2537" i="194"/>
  <c r="I2548" i="194"/>
  <c r="I2553" i="194"/>
  <c r="I2564" i="194"/>
  <c r="G2569" i="194"/>
  <c r="G2579" i="194"/>
  <c r="H2584" i="194"/>
  <c r="G2586" i="194"/>
  <c r="H2588" i="194"/>
  <c r="I2591" i="194"/>
  <c r="H2593" i="194"/>
  <c r="I2595" i="194"/>
  <c r="H2597" i="194"/>
  <c r="H2600" i="194"/>
  <c r="G2603" i="194"/>
  <c r="I2605" i="194"/>
  <c r="I2608" i="194"/>
  <c r="G2615" i="194"/>
  <c r="G2623" i="194"/>
  <c r="G2631" i="194"/>
  <c r="G2634" i="194"/>
  <c r="G2636" i="194"/>
  <c r="G2638" i="194"/>
  <c r="H2639" i="194"/>
  <c r="H2642" i="194"/>
  <c r="H2644" i="194"/>
  <c r="G2645" i="194"/>
  <c r="H2646" i="194"/>
  <c r="I2647" i="194"/>
  <c r="I2650" i="194"/>
  <c r="I2652" i="194"/>
  <c r="H2653" i="194"/>
  <c r="I2654" i="194"/>
  <c r="I2655" i="194"/>
  <c r="I2658" i="194"/>
  <c r="I2660" i="194"/>
  <c r="H2661" i="194"/>
  <c r="I2662" i="194"/>
  <c r="I2663" i="194"/>
  <c r="G2666" i="194"/>
  <c r="G2668" i="194"/>
  <c r="I2675" i="194"/>
  <c r="H2683" i="194"/>
  <c r="G2684" i="194"/>
  <c r="I2688" i="194"/>
  <c r="G2693" i="194"/>
  <c r="I2694" i="194"/>
  <c r="H2696" i="194"/>
  <c r="H2702" i="194"/>
  <c r="G2704" i="194"/>
  <c r="I2705" i="194"/>
  <c r="G2713" i="194"/>
  <c r="H2714" i="194"/>
  <c r="H2715" i="194"/>
  <c r="I2716" i="194"/>
  <c r="H2719" i="194"/>
  <c r="G2724" i="194"/>
  <c r="H2725" i="194"/>
  <c r="I2728" i="194"/>
  <c r="H2734" i="194"/>
  <c r="G2736" i="194"/>
  <c r="I2737" i="194"/>
  <c r="G2745" i="194"/>
  <c r="H2746" i="194"/>
  <c r="H2747" i="194"/>
  <c r="I2748" i="194"/>
  <c r="H2751" i="194"/>
  <c r="G2756" i="194"/>
  <c r="H2757" i="194"/>
  <c r="I2760" i="194"/>
  <c r="H2766" i="194"/>
  <c r="G2768" i="194"/>
  <c r="I2769" i="194"/>
  <c r="G2777" i="194"/>
  <c r="H2778" i="194"/>
  <c r="H2779" i="194"/>
  <c r="I2780" i="194"/>
  <c r="H2783" i="194"/>
  <c r="G2788" i="194"/>
  <c r="H2789" i="194"/>
  <c r="I2792" i="194"/>
  <c r="H2798" i="194"/>
  <c r="G2800" i="194"/>
  <c r="I2801" i="194"/>
  <c r="I2809" i="194"/>
  <c r="G2815" i="194"/>
  <c r="G2820" i="194"/>
  <c r="G2821" i="194"/>
  <c r="I2822" i="194"/>
  <c r="H2824" i="194"/>
  <c r="G2830" i="194"/>
  <c r="H2833" i="194"/>
  <c r="I2834" i="194"/>
  <c r="I2835" i="194"/>
  <c r="H2839" i="194"/>
  <c r="G2841" i="194"/>
  <c r="H2842" i="194"/>
  <c r="H2843" i="194"/>
  <c r="H2844" i="194"/>
  <c r="H2845" i="194"/>
  <c r="H2848" i="194"/>
  <c r="G2854" i="194"/>
  <c r="H2863" i="194"/>
  <c r="I2869" i="194"/>
  <c r="I2873" i="194"/>
  <c r="I2874" i="194"/>
  <c r="H2876" i="194"/>
  <c r="H2877" i="194"/>
  <c r="I2880" i="194"/>
  <c r="H2886" i="194"/>
  <c r="I2887" i="194"/>
  <c r="G2891" i="194"/>
  <c r="G2894" i="194"/>
  <c r="I2897" i="194"/>
  <c r="I2898" i="194"/>
  <c r="H2904" i="194"/>
  <c r="H2911" i="194"/>
  <c r="H2915" i="194"/>
  <c r="G2916" i="194"/>
  <c r="H2917" i="194"/>
  <c r="G2919" i="194"/>
  <c r="I2924" i="194"/>
  <c r="G2925" i="194"/>
  <c r="G2928" i="194"/>
  <c r="G2936" i="194"/>
  <c r="H2938" i="194"/>
  <c r="G2939" i="194"/>
  <c r="H2943" i="194"/>
  <c r="I2949" i="194"/>
  <c r="H2951" i="194"/>
  <c r="G2956" i="194"/>
  <c r="G2957" i="194"/>
  <c r="H2962" i="194"/>
  <c r="G2963" i="194"/>
  <c r="H2967" i="194"/>
  <c r="G2969" i="194"/>
  <c r="H2970" i="194"/>
  <c r="H2971" i="194"/>
  <c r="G2974" i="194"/>
  <c r="I2976" i="194"/>
  <c r="G2978" i="194"/>
  <c r="H2979" i="194"/>
  <c r="H2982" i="194"/>
  <c r="H2984" i="194"/>
  <c r="I2985" i="194"/>
  <c r="G2986" i="194"/>
  <c r="H2987" i="194"/>
  <c r="I2506" i="194"/>
  <c r="I2522" i="194"/>
  <c r="H2527" i="194"/>
  <c r="H2538" i="194"/>
  <c r="H2543" i="194"/>
  <c r="H2554" i="194"/>
  <c r="I2559" i="194"/>
  <c r="G2570" i="194"/>
  <c r="H2575" i="194"/>
  <c r="H2579" i="194"/>
  <c r="G2581" i="194"/>
  <c r="I2584" i="194"/>
  <c r="I2586" i="194"/>
  <c r="I2588" i="194"/>
  <c r="G2590" i="194"/>
  <c r="I2593" i="194"/>
  <c r="I2600" i="194"/>
  <c r="H2603" i="194"/>
  <c r="G2610" i="194"/>
  <c r="G2612" i="194"/>
  <c r="G2614" i="194"/>
  <c r="H2615" i="194"/>
  <c r="G2618" i="194"/>
  <c r="G2620" i="194"/>
  <c r="G2622" i="194"/>
  <c r="H2623" i="194"/>
  <c r="G2626" i="194"/>
  <c r="G2628" i="194"/>
  <c r="G2630" i="194"/>
  <c r="H2631" i="194"/>
  <c r="H2634" i="194"/>
  <c r="H2636" i="194"/>
  <c r="G2637" i="194"/>
  <c r="H2638" i="194"/>
  <c r="I2639" i="194"/>
  <c r="I2642" i="194"/>
  <c r="I2644" i="194"/>
  <c r="H2645" i="194"/>
  <c r="I2646" i="194"/>
  <c r="G2649" i="194"/>
  <c r="G2651" i="194"/>
  <c r="I2653" i="194"/>
  <c r="G2657" i="194"/>
  <c r="G2659" i="194"/>
  <c r="I2661" i="194"/>
  <c r="H2666" i="194"/>
  <c r="H2668" i="194"/>
  <c r="G2669" i="194"/>
  <c r="G2674" i="194"/>
  <c r="G2677" i="194"/>
  <c r="I2683" i="194"/>
  <c r="H2684" i="194"/>
  <c r="G2687" i="194"/>
  <c r="G2692" i="194"/>
  <c r="H2693" i="194"/>
  <c r="I2696" i="194"/>
  <c r="G2701" i="194"/>
  <c r="I2702" i="194"/>
  <c r="H2704" i="194"/>
  <c r="G2710" i="194"/>
  <c r="H2713" i="194"/>
  <c r="I2714" i="194"/>
  <c r="I2715" i="194"/>
  <c r="I2719" i="194"/>
  <c r="G2722" i="194"/>
  <c r="G2723" i="194"/>
  <c r="H2724" i="194"/>
  <c r="I2725" i="194"/>
  <c r="G2727" i="194"/>
  <c r="G2733" i="194"/>
  <c r="I2734" i="194"/>
  <c r="H2736" i="194"/>
  <c r="G2742" i="194"/>
  <c r="H2745" i="194"/>
  <c r="I2746" i="194"/>
  <c r="I2747" i="194"/>
  <c r="I2751" i="194"/>
  <c r="G2754" i="194"/>
  <c r="G2755" i="194"/>
  <c r="H2756" i="194"/>
  <c r="I2757" i="194"/>
  <c r="G2759" i="194"/>
  <c r="G2765" i="194"/>
  <c r="I2766" i="194"/>
  <c r="H2768" i="194"/>
  <c r="G2774" i="194"/>
  <c r="H2777" i="194"/>
  <c r="I2778" i="194"/>
  <c r="I2779" i="194"/>
  <c r="I2783" i="194"/>
  <c r="G2786" i="194"/>
  <c r="G2787" i="194"/>
  <c r="H2788" i="194"/>
  <c r="I2789" i="194"/>
  <c r="G2791" i="194"/>
  <c r="G2797" i="194"/>
  <c r="I2798" i="194"/>
  <c r="H2800" i="194"/>
  <c r="G2806" i="194"/>
  <c r="H2815" i="194"/>
  <c r="G2818" i="194"/>
  <c r="G2819" i="194"/>
  <c r="H2820" i="194"/>
  <c r="H2821" i="194"/>
  <c r="I2824" i="194"/>
  <c r="H2830" i="194"/>
  <c r="I2833" i="194"/>
  <c r="I2839" i="194"/>
  <c r="H2841" i="194"/>
  <c r="I2842" i="194"/>
  <c r="I2843" i="194"/>
  <c r="I2844" i="194"/>
  <c r="I2845" i="194"/>
  <c r="I2848" i="194"/>
  <c r="H2854" i="194"/>
  <c r="G2856" i="194"/>
  <c r="I2863" i="194"/>
  <c r="G2865" i="194"/>
  <c r="G2872" i="194"/>
  <c r="I2876" i="194"/>
  <c r="I2877" i="194"/>
  <c r="G2879" i="194"/>
  <c r="G2883" i="194"/>
  <c r="G2885" i="194"/>
  <c r="I2886" i="194"/>
  <c r="G2889" i="194"/>
  <c r="G2890" i="194"/>
  <c r="H2891" i="194"/>
  <c r="H2894" i="194"/>
  <c r="G2896" i="194"/>
  <c r="G2903" i="194"/>
  <c r="I2904" i="194"/>
  <c r="I2911" i="194"/>
  <c r="G2913" i="194"/>
  <c r="G2914" i="194"/>
  <c r="I2915" i="194"/>
  <c r="H2916" i="194"/>
  <c r="I2917" i="194"/>
  <c r="H2919" i="194"/>
  <c r="G2921" i="194"/>
  <c r="H2925" i="194"/>
  <c r="H2928" i="194"/>
  <c r="G2934" i="194"/>
  <c r="H2936" i="194"/>
  <c r="I2938" i="194"/>
  <c r="H2939" i="194"/>
  <c r="I2943" i="194"/>
  <c r="G2945" i="194"/>
  <c r="I2951" i="194"/>
  <c r="H2956" i="194"/>
  <c r="H2957" i="194"/>
  <c r="G2959" i="194"/>
  <c r="I2962" i="194"/>
  <c r="H2963" i="194"/>
  <c r="I2967" i="194"/>
  <c r="H2969" i="194"/>
  <c r="I2970" i="194"/>
  <c r="I2971" i="194"/>
  <c r="H2974" i="194"/>
  <c r="H2978" i="194"/>
  <c r="G2523" i="194"/>
  <c r="G2528" i="194"/>
  <c r="G2544" i="194"/>
  <c r="G2560" i="194"/>
  <c r="I2579" i="194"/>
  <c r="H2581" i="194"/>
  <c r="H2590" i="194"/>
  <c r="G2594" i="194"/>
  <c r="G2596" i="194"/>
  <c r="G2599" i="194"/>
  <c r="G2602" i="194"/>
  <c r="I2603" i="194"/>
  <c r="G2607" i="194"/>
  <c r="H2610" i="194"/>
  <c r="H2612" i="194"/>
  <c r="G2613" i="194"/>
  <c r="H2614" i="194"/>
  <c r="I2615" i="194"/>
  <c r="H2618" i="194"/>
  <c r="H2620" i="194"/>
  <c r="G2621" i="194"/>
  <c r="H2622" i="194"/>
  <c r="I2623" i="194"/>
  <c r="H2626" i="194"/>
  <c r="H2628" i="194"/>
  <c r="G2629" i="194"/>
  <c r="H2630" i="194"/>
  <c r="I2631" i="194"/>
  <c r="I2634" i="194"/>
  <c r="I2636" i="194"/>
  <c r="H2637" i="194"/>
  <c r="I2638" i="194"/>
  <c r="G2641" i="194"/>
  <c r="G2643" i="194"/>
  <c r="I2645" i="194"/>
  <c r="H2649" i="194"/>
  <c r="H2651" i="194"/>
  <c r="H2657" i="194"/>
  <c r="H2659" i="194"/>
  <c r="G2665" i="194"/>
  <c r="I2666" i="194"/>
  <c r="I2668" i="194"/>
  <c r="H2669" i="194"/>
  <c r="H2674" i="194"/>
  <c r="H2677" i="194"/>
  <c r="G2678" i="194"/>
  <c r="I2684" i="194"/>
  <c r="H2687" i="194"/>
  <c r="G2691" i="194"/>
  <c r="H2692" i="194"/>
  <c r="I2693" i="194"/>
  <c r="G2695" i="194"/>
  <c r="G2700" i="194"/>
  <c r="H2701" i="194"/>
  <c r="I2704" i="194"/>
  <c r="H2710" i="194"/>
  <c r="G2712" i="194"/>
  <c r="I2713" i="194"/>
  <c r="G2721" i="194"/>
  <c r="H2722" i="194"/>
  <c r="H2723" i="194"/>
  <c r="I2724" i="194"/>
  <c r="H2727" i="194"/>
  <c r="G2732" i="194"/>
  <c r="H2733" i="194"/>
  <c r="I2736" i="194"/>
  <c r="H2742" i="194"/>
  <c r="G2744" i="194"/>
  <c r="I2745" i="194"/>
  <c r="G2753" i="194"/>
  <c r="H2754" i="194"/>
  <c r="H2755" i="194"/>
  <c r="I2756" i="194"/>
  <c r="H2759" i="194"/>
  <c r="G2764" i="194"/>
  <c r="H2765" i="194"/>
  <c r="I2768" i="194"/>
  <c r="H2774" i="194"/>
  <c r="G2776" i="194"/>
  <c r="I2777" i="194"/>
  <c r="G2785" i="194"/>
  <c r="H2786" i="194"/>
  <c r="H2787" i="194"/>
  <c r="I2788" i="194"/>
  <c r="H2791" i="194"/>
  <c r="G2796" i="194"/>
  <c r="H2797" i="194"/>
  <c r="I2800" i="194"/>
  <c r="H2806" i="194"/>
  <c r="G2808" i="194"/>
  <c r="I2815" i="194"/>
  <c r="G2817" i="194"/>
  <c r="H2818" i="194"/>
  <c r="H2819" i="194"/>
  <c r="I2820" i="194"/>
  <c r="I2821" i="194"/>
  <c r="G2823" i="194"/>
  <c r="G2826" i="194"/>
  <c r="G2827" i="194"/>
  <c r="G2828" i="194"/>
  <c r="G2829" i="194"/>
  <c r="I2830" i="194"/>
  <c r="G2832" i="194"/>
  <c r="I2841" i="194"/>
  <c r="G2847" i="194"/>
  <c r="G2852" i="194"/>
  <c r="G2853" i="194"/>
  <c r="I2854" i="194"/>
  <c r="H2856" i="194"/>
  <c r="G2862" i="194"/>
  <c r="H2865" i="194"/>
  <c r="H2872" i="194"/>
  <c r="H2879" i="194"/>
  <c r="H2883" i="194"/>
  <c r="G2884" i="194"/>
  <c r="H2885" i="194"/>
  <c r="H2889" i="194"/>
  <c r="H2890" i="194"/>
  <c r="I2891" i="194"/>
  <c r="G2892" i="194"/>
  <c r="G2893" i="194"/>
  <c r="I2894" i="194"/>
  <c r="H2896" i="194"/>
  <c r="G2902" i="194"/>
  <c r="H2903" i="194"/>
  <c r="H2913" i="194"/>
  <c r="H2914" i="194"/>
  <c r="I2916" i="194"/>
  <c r="I2919" i="194"/>
  <c r="H2921" i="194"/>
  <c r="I2925" i="194"/>
  <c r="I2928" i="194"/>
  <c r="H2934" i="194"/>
  <c r="I2936" i="194"/>
  <c r="I2939" i="194"/>
  <c r="G2942" i="194"/>
  <c r="G2944" i="194"/>
  <c r="H2945" i="194"/>
  <c r="G2953" i="194"/>
  <c r="I2956" i="194"/>
  <c r="I2957" i="194"/>
  <c r="H2959" i="194"/>
  <c r="I2963" i="194"/>
  <c r="G2966" i="194"/>
  <c r="G2968" i="194"/>
  <c r="I2969" i="194"/>
  <c r="G2972" i="194"/>
  <c r="I2974" i="194"/>
  <c r="I2978" i="194"/>
  <c r="H2980" i="194"/>
  <c r="G2981" i="194"/>
  <c r="I2986" i="194"/>
  <c r="I2990" i="194"/>
  <c r="I2992" i="194"/>
  <c r="G2994" i="194"/>
  <c r="G2999" i="194"/>
  <c r="G3001" i="194"/>
  <c r="H2981" i="194"/>
  <c r="G2988" i="194"/>
  <c r="G2995" i="194"/>
  <c r="G2992" i="194"/>
  <c r="H2997" i="194"/>
  <c r="I2999" i="194"/>
  <c r="H2986" i="194"/>
  <c r="H2992" i="194"/>
  <c r="I2997" i="194"/>
  <c r="G3000" i="194"/>
  <c r="H2989" i="194"/>
  <c r="I2994" i="194"/>
  <c r="I2982" i="194"/>
  <c r="I2987" i="194"/>
  <c r="I2989" i="194"/>
  <c r="G2998" i="194"/>
  <c r="I2983" i="194"/>
  <c r="G2990" i="194"/>
  <c r="H2993" i="194"/>
  <c r="H2996" i="194"/>
  <c r="H2998" i="194"/>
  <c r="H3001" i="194"/>
  <c r="I2979" i="194"/>
  <c r="I2984" i="194"/>
  <c r="H2990" i="194"/>
  <c r="I2993" i="194"/>
  <c r="I2996" i="194"/>
  <c r="I3001" i="194"/>
  <c r="G2991" i="194"/>
  <c r="H2995" i="194"/>
  <c r="G2980" i="194"/>
  <c r="I2988" i="194"/>
  <c r="H2991" i="194"/>
  <c r="I2995" i="194"/>
  <c r="H2999" i="194"/>
  <c r="R1" i="53"/>
  <c r="G4" i="194"/>
  <c r="G3" i="194"/>
  <c r="H2" i="194"/>
  <c r="G2" i="194"/>
  <c r="H3" i="194"/>
  <c r="I2" i="194"/>
  <c r="I4" i="194"/>
  <c r="I3" i="194"/>
  <c r="H4" i="194"/>
  <c r="A104" i="196"/>
  <c r="A105" i="196"/>
  <c r="R28" i="53"/>
  <c r="F2044" i="194" l="1"/>
  <c r="E2044" i="194"/>
  <c r="A2044" i="194"/>
  <c r="C2044" i="194" s="1"/>
  <c r="B2044" i="194"/>
  <c r="D2044" i="194"/>
  <c r="A2009" i="194"/>
  <c r="C2009" i="194" s="1"/>
  <c r="F2009" i="194"/>
  <c r="B2009" i="194"/>
  <c r="D2009" i="194"/>
  <c r="E2009" i="194"/>
  <c r="A1971" i="194"/>
  <c r="C1971" i="194" s="1"/>
  <c r="F1971" i="194"/>
  <c r="B1971" i="194"/>
  <c r="D1971" i="194"/>
  <c r="E1971" i="194"/>
  <c r="A1939" i="194"/>
  <c r="C1939" i="194" s="1"/>
  <c r="F1939" i="194"/>
  <c r="B1939" i="194"/>
  <c r="D1939" i="194"/>
  <c r="E1939" i="194"/>
  <c r="A1914" i="194"/>
  <c r="C1914" i="194" s="1"/>
  <c r="F1914" i="194"/>
  <c r="D1914" i="194"/>
  <c r="E1914" i="194"/>
  <c r="B1914" i="194"/>
  <c r="B1894" i="194"/>
  <c r="A1894" i="194"/>
  <c r="C1894" i="194" s="1"/>
  <c r="D1894" i="194"/>
  <c r="E1894" i="194"/>
  <c r="F1894" i="194"/>
  <c r="A1821" i="194"/>
  <c r="C1821" i="194" s="1"/>
  <c r="D1821" i="194"/>
  <c r="E1821" i="194"/>
  <c r="F1821" i="194"/>
  <c r="B1821" i="194"/>
  <c r="E1770" i="194"/>
  <c r="F1770" i="194"/>
  <c r="A1770" i="194"/>
  <c r="C1770" i="194" s="1"/>
  <c r="B1770" i="194"/>
  <c r="D1770" i="194"/>
  <c r="F2086" i="194"/>
  <c r="D2086" i="194"/>
  <c r="B2086" i="194"/>
  <c r="E2086" i="194"/>
  <c r="A2086" i="194"/>
  <c r="C2086" i="194" s="1"/>
  <c r="F2070" i="194"/>
  <c r="B2070" i="194"/>
  <c r="D2070" i="194"/>
  <c r="A2070" i="194"/>
  <c r="C2070" i="194" s="1"/>
  <c r="E2070" i="194"/>
  <c r="A1937" i="194"/>
  <c r="C1937" i="194" s="1"/>
  <c r="B1937" i="194"/>
  <c r="D1937" i="194"/>
  <c r="E1937" i="194"/>
  <c r="F1937" i="194"/>
  <c r="A1915" i="194"/>
  <c r="C1915" i="194" s="1"/>
  <c r="B1915" i="194"/>
  <c r="D1915" i="194"/>
  <c r="E1915" i="194"/>
  <c r="F1915" i="194"/>
  <c r="F1826" i="194"/>
  <c r="E1826" i="194"/>
  <c r="A1826" i="194"/>
  <c r="C1826" i="194" s="1"/>
  <c r="D1826" i="194"/>
  <c r="B1826" i="194"/>
  <c r="B1727" i="194"/>
  <c r="A1727" i="194"/>
  <c r="C1727" i="194" s="1"/>
  <c r="D1727" i="194"/>
  <c r="E1727" i="194"/>
  <c r="F1727" i="194"/>
  <c r="E2031" i="194"/>
  <c r="D2031" i="194"/>
  <c r="F2031" i="194"/>
  <c r="A2031" i="194"/>
  <c r="C2031" i="194" s="1"/>
  <c r="B2031" i="194"/>
  <c r="A1957" i="194"/>
  <c r="C1957" i="194" s="1"/>
  <c r="F1957" i="194"/>
  <c r="D1957" i="194"/>
  <c r="E1957" i="194"/>
  <c r="B1957" i="194"/>
  <c r="A1913" i="194"/>
  <c r="C1913" i="194" s="1"/>
  <c r="B1913" i="194"/>
  <c r="D1913" i="194"/>
  <c r="E1913" i="194"/>
  <c r="F1913" i="194"/>
  <c r="D1816" i="194"/>
  <c r="F1816" i="194"/>
  <c r="A1816" i="194"/>
  <c r="C1816" i="194" s="1"/>
  <c r="B1816" i="194"/>
  <c r="E1816" i="194"/>
  <c r="D1792" i="194"/>
  <c r="F1792" i="194"/>
  <c r="E1792" i="194"/>
  <c r="B1792" i="194"/>
  <c r="A1792" i="194"/>
  <c r="C1792" i="194" s="1"/>
  <c r="B2090" i="194"/>
  <c r="D2090" i="194"/>
  <c r="E2090" i="194"/>
  <c r="A2090" i="194"/>
  <c r="C2090" i="194" s="1"/>
  <c r="F2090" i="194"/>
  <c r="A2022" i="194"/>
  <c r="C2022" i="194" s="1"/>
  <c r="B2022" i="194"/>
  <c r="D2022" i="194"/>
  <c r="F2022" i="194"/>
  <c r="E2022" i="194"/>
  <c r="A1987" i="194"/>
  <c r="C1987" i="194" s="1"/>
  <c r="B1987" i="194"/>
  <c r="D1987" i="194"/>
  <c r="E1987" i="194"/>
  <c r="F1987" i="194"/>
  <c r="A1966" i="194"/>
  <c r="C1966" i="194" s="1"/>
  <c r="B1966" i="194"/>
  <c r="D1966" i="194"/>
  <c r="E1966" i="194"/>
  <c r="F1966" i="194"/>
  <c r="A1947" i="194"/>
  <c r="C1947" i="194" s="1"/>
  <c r="B1947" i="194"/>
  <c r="D1947" i="194"/>
  <c r="E1947" i="194"/>
  <c r="F1947" i="194"/>
  <c r="A1823" i="194"/>
  <c r="C1823" i="194" s="1"/>
  <c r="E1823" i="194"/>
  <c r="F1823" i="194"/>
  <c r="D1823" i="194"/>
  <c r="B1823" i="194"/>
  <c r="F1794" i="194"/>
  <c r="D1794" i="194"/>
  <c r="A1794" i="194"/>
  <c r="C1794" i="194" s="1"/>
  <c r="E1794" i="194"/>
  <c r="B1794" i="194"/>
  <c r="E1662" i="194"/>
  <c r="D1662" i="194"/>
  <c r="B1662" i="194"/>
  <c r="A1662" i="194"/>
  <c r="C1662" i="194" s="1"/>
  <c r="F1662" i="194"/>
  <c r="A1619" i="194"/>
  <c r="C1619" i="194" s="1"/>
  <c r="B1619" i="194"/>
  <c r="F1619" i="194"/>
  <c r="D1619" i="194"/>
  <c r="E1619" i="194"/>
  <c r="A1707" i="194"/>
  <c r="C1707" i="194" s="1"/>
  <c r="B1707" i="194"/>
  <c r="D1707" i="194"/>
  <c r="E1707" i="194"/>
  <c r="F1707" i="194"/>
  <c r="A1656" i="194"/>
  <c r="C1656" i="194" s="1"/>
  <c r="D1656" i="194"/>
  <c r="E1656" i="194"/>
  <c r="F1656" i="194"/>
  <c r="B1656" i="194"/>
  <c r="A1592" i="194"/>
  <c r="C1592" i="194" s="1"/>
  <c r="D1592" i="194"/>
  <c r="E1592" i="194"/>
  <c r="F1592" i="194"/>
  <c r="B1592" i="194"/>
  <c r="A1556" i="194"/>
  <c r="C1556" i="194" s="1"/>
  <c r="D1556" i="194"/>
  <c r="E1556" i="194"/>
  <c r="B1556" i="194"/>
  <c r="F1556" i="194"/>
  <c r="F1529" i="194"/>
  <c r="A1529" i="194"/>
  <c r="C1529" i="194" s="1"/>
  <c r="B1529" i="194"/>
  <c r="D1529" i="194"/>
  <c r="E1529" i="194"/>
  <c r="F1308" i="194"/>
  <c r="B1308" i="194"/>
  <c r="D1308" i="194"/>
  <c r="A1308" i="194"/>
  <c r="C1308" i="194" s="1"/>
  <c r="E1308" i="194"/>
  <c r="A1742" i="194"/>
  <c r="C1742" i="194" s="1"/>
  <c r="E1742" i="194"/>
  <c r="F1742" i="194"/>
  <c r="B1742" i="194"/>
  <c r="D1742" i="194"/>
  <c r="A1710" i="194"/>
  <c r="C1710" i="194" s="1"/>
  <c r="E1710" i="194"/>
  <c r="D1710" i="194"/>
  <c r="B1710" i="194"/>
  <c r="F1710" i="194"/>
  <c r="E1693" i="194"/>
  <c r="B1693" i="194"/>
  <c r="D1693" i="194"/>
  <c r="F1693" i="194"/>
  <c r="A1693" i="194"/>
  <c r="C1693" i="194" s="1"/>
  <c r="A1671" i="194"/>
  <c r="C1671" i="194" s="1"/>
  <c r="D1671" i="194"/>
  <c r="E1671" i="194"/>
  <c r="F1671" i="194"/>
  <c r="B1671" i="194"/>
  <c r="A1617" i="194"/>
  <c r="C1617" i="194" s="1"/>
  <c r="D1617" i="194"/>
  <c r="E1617" i="194"/>
  <c r="F1617" i="194"/>
  <c r="B1617" i="194"/>
  <c r="A1570" i="194"/>
  <c r="C1570" i="194" s="1"/>
  <c r="F1570" i="194"/>
  <c r="E1570" i="194"/>
  <c r="B1570" i="194"/>
  <c r="D1570" i="194"/>
  <c r="D1541" i="194"/>
  <c r="B1541" i="194"/>
  <c r="A1541" i="194"/>
  <c r="C1541" i="194" s="1"/>
  <c r="F1541" i="194"/>
  <c r="E1541" i="194"/>
  <c r="B1688" i="194"/>
  <c r="E1688" i="194"/>
  <c r="F1688" i="194"/>
  <c r="A1688" i="194"/>
  <c r="C1688" i="194" s="1"/>
  <c r="D1688" i="194"/>
  <c r="A1620" i="194"/>
  <c r="C1620" i="194" s="1"/>
  <c r="E1620" i="194"/>
  <c r="F1620" i="194"/>
  <c r="B1620" i="194"/>
  <c r="D1620" i="194"/>
  <c r="D1549" i="194"/>
  <c r="B1549" i="194"/>
  <c r="A1549" i="194"/>
  <c r="C1549" i="194" s="1"/>
  <c r="E1549" i="194"/>
  <c r="F1549" i="194"/>
  <c r="A1837" i="194"/>
  <c r="C1837" i="194" s="1"/>
  <c r="E1837" i="194"/>
  <c r="B1837" i="194"/>
  <c r="D1837" i="194"/>
  <c r="F1837" i="194"/>
  <c r="F1726" i="194"/>
  <c r="A1726" i="194"/>
  <c r="C1726" i="194" s="1"/>
  <c r="B1726" i="194"/>
  <c r="D1726" i="194"/>
  <c r="E1726" i="194"/>
  <c r="B1653" i="194"/>
  <c r="E1653" i="194"/>
  <c r="F1653" i="194"/>
  <c r="D1653" i="194"/>
  <c r="A1653" i="194"/>
  <c r="C1653" i="194" s="1"/>
  <c r="E1729" i="194"/>
  <c r="B1729" i="194"/>
  <c r="D1729" i="194"/>
  <c r="A1729" i="194"/>
  <c r="C1729" i="194" s="1"/>
  <c r="F1729" i="194"/>
  <c r="A1687" i="194"/>
  <c r="C1687" i="194" s="1"/>
  <c r="B1687" i="194"/>
  <c r="D1687" i="194"/>
  <c r="E1687" i="194"/>
  <c r="F1687" i="194"/>
  <c r="B1665" i="194"/>
  <c r="D1665" i="194"/>
  <c r="F1665" i="194"/>
  <c r="A1665" i="194"/>
  <c r="C1665" i="194" s="1"/>
  <c r="E1665" i="194"/>
  <c r="A1601" i="194"/>
  <c r="C1601" i="194" s="1"/>
  <c r="D1601" i="194"/>
  <c r="E1601" i="194"/>
  <c r="F1601" i="194"/>
  <c r="B1601" i="194"/>
  <c r="F1572" i="194"/>
  <c r="A1572" i="194"/>
  <c r="C1572" i="194" s="1"/>
  <c r="B1572" i="194"/>
  <c r="D1572" i="194"/>
  <c r="E1572" i="194"/>
  <c r="F1697" i="194"/>
  <c r="B1697" i="194"/>
  <c r="D1697" i="194"/>
  <c r="E1697" i="194"/>
  <c r="A1697" i="194"/>
  <c r="C1697" i="194" s="1"/>
  <c r="A1553" i="194"/>
  <c r="C1553" i="194" s="1"/>
  <c r="D1553" i="194"/>
  <c r="F1553" i="194"/>
  <c r="E1553" i="194"/>
  <c r="B1553" i="194"/>
  <c r="B1589" i="194"/>
  <c r="A1589" i="194"/>
  <c r="C1589" i="194" s="1"/>
  <c r="D1589" i="194"/>
  <c r="E1589" i="194"/>
  <c r="F1589" i="194"/>
  <c r="B1420" i="194"/>
  <c r="F1420" i="194"/>
  <c r="A1420" i="194"/>
  <c r="C1420" i="194" s="1"/>
  <c r="D1420" i="194"/>
  <c r="E1420" i="194"/>
  <c r="E1497" i="194"/>
  <c r="F1497" i="194"/>
  <c r="D1497" i="194"/>
  <c r="A1497" i="194"/>
  <c r="C1497" i="194" s="1"/>
  <c r="B1497" i="194"/>
  <c r="A1447" i="194"/>
  <c r="C1447" i="194" s="1"/>
  <c r="D1447" i="194"/>
  <c r="E1447" i="194"/>
  <c r="F1447" i="194"/>
  <c r="B1447" i="194"/>
  <c r="A1429" i="194"/>
  <c r="C1429" i="194" s="1"/>
  <c r="D1429" i="194"/>
  <c r="E1429" i="194"/>
  <c r="F1429" i="194"/>
  <c r="B1429" i="194"/>
  <c r="E1347" i="194"/>
  <c r="D1347" i="194"/>
  <c r="B1347" i="194"/>
  <c r="A1347" i="194"/>
  <c r="C1347" i="194" s="1"/>
  <c r="F1347" i="194"/>
  <c r="A1311" i="194"/>
  <c r="C1311" i="194" s="1"/>
  <c r="B1311" i="194"/>
  <c r="E1311" i="194"/>
  <c r="D1311" i="194"/>
  <c r="F1311" i="194"/>
  <c r="A1562" i="194"/>
  <c r="C1562" i="194" s="1"/>
  <c r="F1562" i="194"/>
  <c r="D1562" i="194"/>
  <c r="B1562" i="194"/>
  <c r="E1562" i="194"/>
  <c r="B1390" i="194"/>
  <c r="A1390" i="194"/>
  <c r="C1390" i="194" s="1"/>
  <c r="D1390" i="194"/>
  <c r="F1390" i="194"/>
  <c r="E1390" i="194"/>
  <c r="A1314" i="194"/>
  <c r="C1314" i="194" s="1"/>
  <c r="E1314" i="194"/>
  <c r="D1314" i="194"/>
  <c r="F1314" i="194"/>
  <c r="B1314" i="194"/>
  <c r="A1269" i="194"/>
  <c r="C1269" i="194" s="1"/>
  <c r="B1269" i="194"/>
  <c r="D1269" i="194"/>
  <c r="E1269" i="194"/>
  <c r="F1269" i="194"/>
  <c r="A1538" i="194"/>
  <c r="C1538" i="194" s="1"/>
  <c r="F1538" i="194"/>
  <c r="E1538" i="194"/>
  <c r="D1538" i="194"/>
  <c r="B1538" i="194"/>
  <c r="F1450" i="194"/>
  <c r="D1450" i="194"/>
  <c r="B1450" i="194"/>
  <c r="E1450" i="194"/>
  <c r="A1450" i="194"/>
  <c r="C1450" i="194" s="1"/>
  <c r="A1364" i="194"/>
  <c r="C1364" i="194" s="1"/>
  <c r="B1364" i="194"/>
  <c r="F1364" i="194"/>
  <c r="D1364" i="194"/>
  <c r="E1364" i="194"/>
  <c r="A1249" i="194"/>
  <c r="C1249" i="194" s="1"/>
  <c r="B1249" i="194"/>
  <c r="E1249" i="194"/>
  <c r="F1249" i="194"/>
  <c r="D1249" i="194"/>
  <c r="A1444" i="194"/>
  <c r="C1444" i="194" s="1"/>
  <c r="D1444" i="194"/>
  <c r="E1444" i="194"/>
  <c r="F1444" i="194"/>
  <c r="B1444" i="194"/>
  <c r="B1326" i="194"/>
  <c r="D1326" i="194"/>
  <c r="E1326" i="194"/>
  <c r="F1326" i="194"/>
  <c r="A1326" i="194"/>
  <c r="C1326" i="194" s="1"/>
  <c r="A1286" i="194"/>
  <c r="C1286" i="194" s="1"/>
  <c r="D1286" i="194"/>
  <c r="E1286" i="194"/>
  <c r="F1286" i="194"/>
  <c r="B1286" i="194"/>
  <c r="A1476" i="194"/>
  <c r="C1476" i="194" s="1"/>
  <c r="D1476" i="194"/>
  <c r="E1476" i="194"/>
  <c r="F1476" i="194"/>
  <c r="B1476" i="194"/>
  <c r="A1397" i="194"/>
  <c r="C1397" i="194" s="1"/>
  <c r="B1397" i="194"/>
  <c r="D1397" i="194"/>
  <c r="E1397" i="194"/>
  <c r="F1397" i="194"/>
  <c r="B1366" i="194"/>
  <c r="F1366" i="194"/>
  <c r="A1366" i="194"/>
  <c r="C1366" i="194" s="1"/>
  <c r="D1366" i="194"/>
  <c r="E1366" i="194"/>
  <c r="F1346" i="194"/>
  <c r="B1346" i="194"/>
  <c r="E1346" i="194"/>
  <c r="A1346" i="194"/>
  <c r="C1346" i="194" s="1"/>
  <c r="D1346" i="194"/>
  <c r="A1380" i="194"/>
  <c r="C1380" i="194" s="1"/>
  <c r="D1380" i="194"/>
  <c r="B1380" i="194"/>
  <c r="F1380" i="194"/>
  <c r="E1380" i="194"/>
  <c r="A1265" i="194"/>
  <c r="C1265" i="194" s="1"/>
  <c r="B1265" i="194"/>
  <c r="D1265" i="194"/>
  <c r="E1265" i="194"/>
  <c r="F1265" i="194"/>
  <c r="B1224" i="194"/>
  <c r="A1224" i="194"/>
  <c r="C1224" i="194" s="1"/>
  <c r="E1224" i="194"/>
  <c r="F1224" i="194"/>
  <c r="D1224" i="194"/>
  <c r="A1187" i="194"/>
  <c r="C1187" i="194" s="1"/>
  <c r="B1187" i="194"/>
  <c r="F1187" i="194"/>
  <c r="E1187" i="194"/>
  <c r="D1187" i="194"/>
  <c r="A1122" i="194"/>
  <c r="C1122" i="194" s="1"/>
  <c r="D1122" i="194"/>
  <c r="F1122" i="194"/>
  <c r="B1122" i="194"/>
  <c r="E1122" i="194"/>
  <c r="A1045" i="194"/>
  <c r="C1045" i="194" s="1"/>
  <c r="B1045" i="194"/>
  <c r="E1045" i="194"/>
  <c r="F1045" i="194"/>
  <c r="D1045" i="194"/>
  <c r="E1353" i="194"/>
  <c r="B1353" i="194"/>
  <c r="A1353" i="194"/>
  <c r="C1353" i="194" s="1"/>
  <c r="D1353" i="194"/>
  <c r="F1353" i="194"/>
  <c r="A1250" i="194"/>
  <c r="C1250" i="194" s="1"/>
  <c r="B1250" i="194"/>
  <c r="F1250" i="194"/>
  <c r="D1250" i="194"/>
  <c r="E1250" i="194"/>
  <c r="B1184" i="194"/>
  <c r="E1184" i="194"/>
  <c r="F1184" i="194"/>
  <c r="D1184" i="194"/>
  <c r="A1184" i="194"/>
  <c r="C1184" i="194" s="1"/>
  <c r="A1065" i="194"/>
  <c r="C1065" i="194" s="1"/>
  <c r="B1065" i="194"/>
  <c r="F1065" i="194"/>
  <c r="E1065" i="194"/>
  <c r="D1065" i="194"/>
  <c r="B1258" i="194"/>
  <c r="A1258" i="194"/>
  <c r="C1258" i="194" s="1"/>
  <c r="D1258" i="194"/>
  <c r="E1258" i="194"/>
  <c r="F1258" i="194"/>
  <c r="F1163" i="194"/>
  <c r="B1163" i="194"/>
  <c r="A1163" i="194"/>
  <c r="C1163" i="194" s="1"/>
  <c r="E1163" i="194"/>
  <c r="D1163" i="194"/>
  <c r="E1105" i="194"/>
  <c r="B1105" i="194"/>
  <c r="D1105" i="194"/>
  <c r="F1105" i="194"/>
  <c r="A1105" i="194"/>
  <c r="C1105" i="194" s="1"/>
  <c r="A1327" i="194"/>
  <c r="C1327" i="194" s="1"/>
  <c r="B1327" i="194"/>
  <c r="E1327" i="194"/>
  <c r="D1327" i="194"/>
  <c r="F1327" i="194"/>
  <c r="A1294" i="194"/>
  <c r="C1294" i="194" s="1"/>
  <c r="D1294" i="194"/>
  <c r="E1294" i="194"/>
  <c r="F1294" i="194"/>
  <c r="B1294" i="194"/>
  <c r="A1247" i="194"/>
  <c r="C1247" i="194" s="1"/>
  <c r="B1247" i="194"/>
  <c r="D1247" i="194"/>
  <c r="E1247" i="194"/>
  <c r="F1247" i="194"/>
  <c r="B1177" i="194"/>
  <c r="E1177" i="194"/>
  <c r="F1177" i="194"/>
  <c r="D1177" i="194"/>
  <c r="A1177" i="194"/>
  <c r="C1177" i="194" s="1"/>
  <c r="A1270" i="194"/>
  <c r="C1270" i="194" s="1"/>
  <c r="D1270" i="194"/>
  <c r="E1270" i="194"/>
  <c r="F1270" i="194"/>
  <c r="B1270" i="194"/>
  <c r="A1253" i="194"/>
  <c r="C1253" i="194" s="1"/>
  <c r="B1253" i="194"/>
  <c r="D1253" i="194"/>
  <c r="E1253" i="194"/>
  <c r="F1253" i="194"/>
  <c r="A1197" i="194"/>
  <c r="C1197" i="194" s="1"/>
  <c r="B1197" i="194"/>
  <c r="D1197" i="194"/>
  <c r="E1197" i="194"/>
  <c r="F1197" i="194"/>
  <c r="A1072" i="194"/>
  <c r="C1072" i="194" s="1"/>
  <c r="F1072" i="194"/>
  <c r="B1072" i="194"/>
  <c r="D1072" i="194"/>
  <c r="E1072" i="194"/>
  <c r="A1263" i="194"/>
  <c r="C1263" i="194" s="1"/>
  <c r="B1263" i="194"/>
  <c r="D1263" i="194"/>
  <c r="E1263" i="194"/>
  <c r="F1263" i="194"/>
  <c r="B1241" i="194"/>
  <c r="D1241" i="194"/>
  <c r="A1241" i="194"/>
  <c r="C1241" i="194" s="1"/>
  <c r="E1241" i="194"/>
  <c r="F1241" i="194"/>
  <c r="E1211" i="194"/>
  <c r="B1211" i="194"/>
  <c r="A1211" i="194"/>
  <c r="C1211" i="194" s="1"/>
  <c r="D1211" i="194"/>
  <c r="F1211" i="194"/>
  <c r="F1153" i="194"/>
  <c r="E1153" i="194"/>
  <c r="B1153" i="194"/>
  <c r="D1153" i="194"/>
  <c r="A1153" i="194"/>
  <c r="C1153" i="194" s="1"/>
  <c r="E1128" i="194"/>
  <c r="B1128" i="194"/>
  <c r="F1128" i="194"/>
  <c r="D1128" i="194"/>
  <c r="A1128" i="194"/>
  <c r="C1128" i="194" s="1"/>
  <c r="A1086" i="194"/>
  <c r="C1086" i="194" s="1"/>
  <c r="D1086" i="194"/>
  <c r="F1086" i="194"/>
  <c r="B1086" i="194"/>
  <c r="E1086" i="194"/>
  <c r="A1069" i="194"/>
  <c r="C1069" i="194" s="1"/>
  <c r="B1069" i="194"/>
  <c r="E1069" i="194"/>
  <c r="F1069" i="194"/>
  <c r="D1069" i="194"/>
  <c r="A1034" i="194"/>
  <c r="C1034" i="194" s="1"/>
  <c r="B1034" i="194"/>
  <c r="D1034" i="194"/>
  <c r="E1034" i="194"/>
  <c r="F1034" i="194"/>
  <c r="B1016" i="194"/>
  <c r="D1016" i="194"/>
  <c r="E1016" i="194"/>
  <c r="A1016" i="194"/>
  <c r="C1016" i="194" s="1"/>
  <c r="F1016" i="194"/>
  <c r="F996" i="194"/>
  <c r="E996" i="194"/>
  <c r="D996" i="194"/>
  <c r="A996" i="194"/>
  <c r="C996" i="194" s="1"/>
  <c r="B996" i="194"/>
  <c r="B911" i="194"/>
  <c r="D911" i="194"/>
  <c r="A911" i="194"/>
  <c r="C911" i="194" s="1"/>
  <c r="E911" i="194"/>
  <c r="F911" i="194"/>
  <c r="D1096" i="194"/>
  <c r="E1096" i="194"/>
  <c r="F1096" i="194"/>
  <c r="B1096" i="194"/>
  <c r="A1096" i="194"/>
  <c r="C1096" i="194" s="1"/>
  <c r="E1035" i="194"/>
  <c r="D1035" i="194"/>
  <c r="F1035" i="194"/>
  <c r="A1035" i="194"/>
  <c r="C1035" i="194" s="1"/>
  <c r="B1035" i="194"/>
  <c r="A936" i="194"/>
  <c r="C936" i="194" s="1"/>
  <c r="D936" i="194"/>
  <c r="F936" i="194"/>
  <c r="B936" i="194"/>
  <c r="E936" i="194"/>
  <c r="A868" i="194"/>
  <c r="C868" i="194" s="1"/>
  <c r="B868" i="194"/>
  <c r="E868" i="194"/>
  <c r="F868" i="194"/>
  <c r="D868" i="194"/>
  <c r="A1129" i="194"/>
  <c r="C1129" i="194" s="1"/>
  <c r="B1129" i="194"/>
  <c r="D1129" i="194"/>
  <c r="E1129" i="194"/>
  <c r="F1129" i="194"/>
  <c r="A1021" i="194"/>
  <c r="C1021" i="194" s="1"/>
  <c r="E1021" i="194"/>
  <c r="F1021" i="194"/>
  <c r="B1021" i="194"/>
  <c r="D1021" i="194"/>
  <c r="F1004" i="194"/>
  <c r="E1004" i="194"/>
  <c r="A1004" i="194"/>
  <c r="C1004" i="194" s="1"/>
  <c r="B1004" i="194"/>
  <c r="D1004" i="194"/>
  <c r="E940" i="194"/>
  <c r="D940" i="194"/>
  <c r="A940" i="194"/>
  <c r="C940" i="194" s="1"/>
  <c r="F940" i="194"/>
  <c r="B940" i="194"/>
  <c r="A919" i="194"/>
  <c r="C919" i="194" s="1"/>
  <c r="B919" i="194"/>
  <c r="D919" i="194"/>
  <c r="E919" i="194"/>
  <c r="F919" i="194"/>
  <c r="A884" i="194"/>
  <c r="C884" i="194" s="1"/>
  <c r="E884" i="194"/>
  <c r="B884" i="194"/>
  <c r="D884" i="194"/>
  <c r="F884" i="194"/>
  <c r="A1071" i="194"/>
  <c r="C1071" i="194" s="1"/>
  <c r="E1071" i="194"/>
  <c r="D1071" i="194"/>
  <c r="B1071" i="194"/>
  <c r="F1071" i="194"/>
  <c r="A1018" i="194"/>
  <c r="C1018" i="194" s="1"/>
  <c r="F1018" i="194"/>
  <c r="B1018" i="194"/>
  <c r="D1018" i="194"/>
  <c r="E1018" i="194"/>
  <c r="A994" i="194"/>
  <c r="C994" i="194" s="1"/>
  <c r="F994" i="194"/>
  <c r="B994" i="194"/>
  <c r="D994" i="194"/>
  <c r="E994" i="194"/>
  <c r="F967" i="194"/>
  <c r="A967" i="194"/>
  <c r="C967" i="194" s="1"/>
  <c r="E967" i="194"/>
  <c r="D967" i="194"/>
  <c r="B967" i="194"/>
  <c r="B1168" i="194"/>
  <c r="E1168" i="194"/>
  <c r="D1168" i="194"/>
  <c r="F1168" i="194"/>
  <c r="A1168" i="194"/>
  <c r="C1168" i="194" s="1"/>
  <c r="B1147" i="194"/>
  <c r="E1147" i="194"/>
  <c r="D1147" i="194"/>
  <c r="F1147" i="194"/>
  <c r="A1147" i="194"/>
  <c r="C1147" i="194" s="1"/>
  <c r="F1132" i="194"/>
  <c r="B1132" i="194"/>
  <c r="D1132" i="194"/>
  <c r="E1132" i="194"/>
  <c r="A1132" i="194"/>
  <c r="C1132" i="194" s="1"/>
  <c r="A1005" i="194"/>
  <c r="C1005" i="194" s="1"/>
  <c r="B1005" i="194"/>
  <c r="E1005" i="194"/>
  <c r="F1005" i="194"/>
  <c r="D1005" i="194"/>
  <c r="F959" i="194"/>
  <c r="E959" i="194"/>
  <c r="A959" i="194"/>
  <c r="C959" i="194" s="1"/>
  <c r="B959" i="194"/>
  <c r="D959" i="194"/>
  <c r="B1091" i="194"/>
  <c r="D1091" i="194"/>
  <c r="E1091" i="194"/>
  <c r="F1091" i="194"/>
  <c r="A1091" i="194"/>
  <c r="C1091" i="194" s="1"/>
  <c r="A1026" i="194"/>
  <c r="C1026" i="194" s="1"/>
  <c r="B1026" i="194"/>
  <c r="D1026" i="194"/>
  <c r="E1026" i="194"/>
  <c r="F1026" i="194"/>
  <c r="E1003" i="194"/>
  <c r="D1003" i="194"/>
  <c r="B1003" i="194"/>
  <c r="F1003" i="194"/>
  <c r="A1003" i="194"/>
  <c r="C1003" i="194" s="1"/>
  <c r="A928" i="194"/>
  <c r="C928" i="194" s="1"/>
  <c r="B928" i="194"/>
  <c r="E928" i="194"/>
  <c r="D928" i="194"/>
  <c r="F928" i="194"/>
  <c r="A912" i="194"/>
  <c r="C912" i="194" s="1"/>
  <c r="E912" i="194"/>
  <c r="D912" i="194"/>
  <c r="F912" i="194"/>
  <c r="B912" i="194"/>
  <c r="A835" i="194"/>
  <c r="C835" i="194" s="1"/>
  <c r="F835" i="194"/>
  <c r="E835" i="194"/>
  <c r="D835" i="194"/>
  <c r="B835" i="194"/>
  <c r="F804" i="194"/>
  <c r="A804" i="194"/>
  <c r="C804" i="194" s="1"/>
  <c r="D804" i="194"/>
  <c r="E804" i="194"/>
  <c r="B804" i="194"/>
  <c r="E766" i="194"/>
  <c r="A766" i="194"/>
  <c r="C766" i="194" s="1"/>
  <c r="B766" i="194"/>
  <c r="D766" i="194"/>
  <c r="F766" i="194"/>
  <c r="A832" i="194"/>
  <c r="C832" i="194" s="1"/>
  <c r="B832" i="194"/>
  <c r="D832" i="194"/>
  <c r="E832" i="194"/>
  <c r="F832" i="194"/>
  <c r="A799" i="194"/>
  <c r="C799" i="194" s="1"/>
  <c r="E799" i="194"/>
  <c r="F799" i="194"/>
  <c r="B799" i="194"/>
  <c r="D799" i="194"/>
  <c r="A754" i="194"/>
  <c r="C754" i="194" s="1"/>
  <c r="F754" i="194"/>
  <c r="E754" i="194"/>
  <c r="B754" i="194"/>
  <c r="D754" i="194"/>
  <c r="F894" i="194"/>
  <c r="A894" i="194"/>
  <c r="C894" i="194" s="1"/>
  <c r="B894" i="194"/>
  <c r="D894" i="194"/>
  <c r="E894" i="194"/>
  <c r="B869" i="194"/>
  <c r="D869" i="194"/>
  <c r="A869" i="194"/>
  <c r="C869" i="194" s="1"/>
  <c r="E869" i="194"/>
  <c r="F869" i="194"/>
  <c r="A834" i="194"/>
  <c r="C834" i="194" s="1"/>
  <c r="E834" i="194"/>
  <c r="F834" i="194"/>
  <c r="D834" i="194"/>
  <c r="B834" i="194"/>
  <c r="A600" i="194"/>
  <c r="C600" i="194" s="1"/>
  <c r="D600" i="194"/>
  <c r="F600" i="194"/>
  <c r="E600" i="194"/>
  <c r="B600" i="194"/>
  <c r="B961" i="194"/>
  <c r="D961" i="194"/>
  <c r="E961" i="194"/>
  <c r="F961" i="194"/>
  <c r="A961" i="194"/>
  <c r="C961" i="194" s="1"/>
  <c r="A880" i="194"/>
  <c r="C880" i="194" s="1"/>
  <c r="B880" i="194"/>
  <c r="E880" i="194"/>
  <c r="D880" i="194"/>
  <c r="F880" i="194"/>
  <c r="A836" i="194"/>
  <c r="C836" i="194" s="1"/>
  <c r="B836" i="194"/>
  <c r="E836" i="194"/>
  <c r="F836" i="194"/>
  <c r="D836" i="194"/>
  <c r="A767" i="194"/>
  <c r="C767" i="194" s="1"/>
  <c r="F767" i="194"/>
  <c r="B767" i="194"/>
  <c r="D767" i="194"/>
  <c r="E767" i="194"/>
  <c r="F620" i="194"/>
  <c r="B620" i="194"/>
  <c r="E620" i="194"/>
  <c r="D620" i="194"/>
  <c r="A620" i="194"/>
  <c r="C620" i="194" s="1"/>
  <c r="A793" i="194"/>
  <c r="C793" i="194" s="1"/>
  <c r="F793" i="194"/>
  <c r="B793" i="194"/>
  <c r="D793" i="194"/>
  <c r="E793" i="194"/>
  <c r="A824" i="194"/>
  <c r="C824" i="194" s="1"/>
  <c r="D824" i="194"/>
  <c r="E824" i="194"/>
  <c r="B824" i="194"/>
  <c r="F824" i="194"/>
  <c r="A748" i="194"/>
  <c r="C748" i="194" s="1"/>
  <c r="B748" i="194"/>
  <c r="F748" i="194"/>
  <c r="E748" i="194"/>
  <c r="D748" i="194"/>
  <c r="A660" i="194"/>
  <c r="C660" i="194" s="1"/>
  <c r="E660" i="194"/>
  <c r="B660" i="194"/>
  <c r="D660" i="194"/>
  <c r="F660" i="194"/>
  <c r="A569" i="194"/>
  <c r="C569" i="194" s="1"/>
  <c r="E569" i="194"/>
  <c r="F569" i="194"/>
  <c r="D569" i="194"/>
  <c r="B569" i="194"/>
  <c r="A692" i="194"/>
  <c r="C692" i="194" s="1"/>
  <c r="D692" i="194"/>
  <c r="F692" i="194"/>
  <c r="B692" i="194"/>
  <c r="E692" i="194"/>
  <c r="A718" i="194"/>
  <c r="C718" i="194" s="1"/>
  <c r="E718" i="194"/>
  <c r="D718" i="194"/>
  <c r="F718" i="194"/>
  <c r="B718" i="194"/>
  <c r="F659" i="194"/>
  <c r="B659" i="194"/>
  <c r="A659" i="194"/>
  <c r="C659" i="194" s="1"/>
  <c r="E659" i="194"/>
  <c r="D659" i="194"/>
  <c r="A844" i="194"/>
  <c r="C844" i="194" s="1"/>
  <c r="E844" i="194"/>
  <c r="B844" i="194"/>
  <c r="D844" i="194"/>
  <c r="F844" i="194"/>
  <c r="A797" i="194"/>
  <c r="C797" i="194" s="1"/>
  <c r="B797" i="194"/>
  <c r="D797" i="194"/>
  <c r="E797" i="194"/>
  <c r="F797" i="194"/>
  <c r="D721" i="194"/>
  <c r="E721" i="194"/>
  <c r="F721" i="194"/>
  <c r="B721" i="194"/>
  <c r="A721" i="194"/>
  <c r="C721" i="194" s="1"/>
  <c r="A554" i="194"/>
  <c r="C554" i="194" s="1"/>
  <c r="B554" i="194"/>
  <c r="E554" i="194"/>
  <c r="F554" i="194"/>
  <c r="D554" i="194"/>
  <c r="A784" i="194"/>
  <c r="C784" i="194" s="1"/>
  <c r="B784" i="194"/>
  <c r="F784" i="194"/>
  <c r="D784" i="194"/>
  <c r="E784" i="194"/>
  <c r="A704" i="194"/>
  <c r="C704" i="194" s="1"/>
  <c r="F704" i="194"/>
  <c r="B704" i="194"/>
  <c r="E704" i="194"/>
  <c r="D704" i="194"/>
  <c r="F612" i="194"/>
  <c r="E612" i="194"/>
  <c r="D612" i="194"/>
  <c r="B612" i="194"/>
  <c r="A612" i="194"/>
  <c r="C612" i="194" s="1"/>
  <c r="D720" i="194"/>
  <c r="E720" i="194"/>
  <c r="A720" i="194"/>
  <c r="C720" i="194" s="1"/>
  <c r="F720" i="194"/>
  <c r="B720" i="194"/>
  <c r="A772" i="194"/>
  <c r="C772" i="194" s="1"/>
  <c r="F772" i="194"/>
  <c r="E772" i="194"/>
  <c r="D772" i="194"/>
  <c r="B772" i="194"/>
  <c r="A745" i="194"/>
  <c r="C745" i="194" s="1"/>
  <c r="F745" i="194"/>
  <c r="D745" i="194"/>
  <c r="B745" i="194"/>
  <c r="E745" i="194"/>
  <c r="A685" i="194"/>
  <c r="C685" i="194" s="1"/>
  <c r="E685" i="194"/>
  <c r="D685" i="194"/>
  <c r="F685" i="194"/>
  <c r="B685" i="194"/>
  <c r="A665" i="194"/>
  <c r="C665" i="194" s="1"/>
  <c r="B665" i="194"/>
  <c r="E665" i="194"/>
  <c r="D665" i="194"/>
  <c r="F665" i="194"/>
  <c r="F636" i="194"/>
  <c r="E636" i="194"/>
  <c r="B636" i="194"/>
  <c r="A636" i="194"/>
  <c r="C636" i="194" s="1"/>
  <c r="D636" i="194"/>
  <c r="A562" i="194"/>
  <c r="C562" i="194" s="1"/>
  <c r="B562" i="194"/>
  <c r="E562" i="194"/>
  <c r="F562" i="194"/>
  <c r="D562" i="194"/>
  <c r="A756" i="194"/>
  <c r="C756" i="194" s="1"/>
  <c r="F756" i="194"/>
  <c r="E756" i="194"/>
  <c r="D756" i="194"/>
  <c r="B756" i="194"/>
  <c r="A697" i="194"/>
  <c r="C697" i="194" s="1"/>
  <c r="B697" i="194"/>
  <c r="D697" i="194"/>
  <c r="E697" i="194"/>
  <c r="F697" i="194"/>
  <c r="B655" i="194"/>
  <c r="A655" i="194"/>
  <c r="C655" i="194" s="1"/>
  <c r="E655" i="194"/>
  <c r="F655" i="194"/>
  <c r="D655" i="194"/>
  <c r="A524" i="194"/>
  <c r="C524" i="194" s="1"/>
  <c r="E524" i="194"/>
  <c r="F524" i="194"/>
  <c r="D524" i="194"/>
  <c r="B524" i="194"/>
  <c r="D765" i="194"/>
  <c r="E765" i="194"/>
  <c r="F765" i="194"/>
  <c r="B765" i="194"/>
  <c r="A765" i="194"/>
  <c r="C765" i="194" s="1"/>
  <c r="A689" i="194"/>
  <c r="C689" i="194" s="1"/>
  <c r="F689" i="194"/>
  <c r="E689" i="194"/>
  <c r="B689" i="194"/>
  <c r="D689" i="194"/>
  <c r="A575" i="194"/>
  <c r="C575" i="194" s="1"/>
  <c r="D575" i="194"/>
  <c r="E575" i="194"/>
  <c r="F575" i="194"/>
  <c r="B575" i="194"/>
  <c r="F514" i="194"/>
  <c r="B514" i="194"/>
  <c r="D514" i="194"/>
  <c r="E514" i="194"/>
  <c r="A514" i="194"/>
  <c r="C514" i="194" s="1"/>
  <c r="A622" i="194"/>
  <c r="C622" i="194" s="1"/>
  <c r="E622" i="194"/>
  <c r="D622" i="194"/>
  <c r="F622" i="194"/>
  <c r="B622" i="194"/>
  <c r="E559" i="194"/>
  <c r="B559" i="194"/>
  <c r="A559" i="194"/>
  <c r="C559" i="194" s="1"/>
  <c r="F559" i="194"/>
  <c r="D559" i="194"/>
  <c r="A616" i="194"/>
  <c r="C616" i="194" s="1"/>
  <c r="F616" i="194"/>
  <c r="B616" i="194"/>
  <c r="D616" i="194"/>
  <c r="E616" i="194"/>
  <c r="D587" i="194"/>
  <c r="B587" i="194"/>
  <c r="E587" i="194"/>
  <c r="F587" i="194"/>
  <c r="A587" i="194"/>
  <c r="C587" i="194" s="1"/>
  <c r="A639" i="194"/>
  <c r="C639" i="194" s="1"/>
  <c r="E639" i="194"/>
  <c r="D639" i="194"/>
  <c r="F639" i="194"/>
  <c r="B639" i="194"/>
  <c r="A555" i="194"/>
  <c r="C555" i="194" s="1"/>
  <c r="D555" i="194"/>
  <c r="E555" i="194"/>
  <c r="B555" i="194"/>
  <c r="F555" i="194"/>
  <c r="B326" i="194"/>
  <c r="A326" i="194"/>
  <c r="C326" i="194" s="1"/>
  <c r="F326" i="194"/>
  <c r="D326" i="194"/>
  <c r="E326" i="194"/>
  <c r="D398" i="194"/>
  <c r="A398" i="194"/>
  <c r="C398" i="194" s="1"/>
  <c r="B398" i="194"/>
  <c r="E398" i="194"/>
  <c r="F398" i="194"/>
  <c r="B506" i="194"/>
  <c r="D506" i="194"/>
  <c r="A506" i="194"/>
  <c r="C506" i="194" s="1"/>
  <c r="F506" i="194"/>
  <c r="E506" i="194"/>
  <c r="A421" i="194"/>
  <c r="C421" i="194" s="1"/>
  <c r="E421" i="194"/>
  <c r="F421" i="194"/>
  <c r="D421" i="194"/>
  <c r="B421" i="194"/>
  <c r="E387" i="194"/>
  <c r="A387" i="194"/>
  <c r="C387" i="194" s="1"/>
  <c r="B387" i="194"/>
  <c r="D387" i="194"/>
  <c r="F387" i="194"/>
  <c r="A597" i="194"/>
  <c r="C597" i="194" s="1"/>
  <c r="E597" i="194"/>
  <c r="B597" i="194"/>
  <c r="F597" i="194"/>
  <c r="D597" i="194"/>
  <c r="A549" i="194"/>
  <c r="C549" i="194" s="1"/>
  <c r="E549" i="194"/>
  <c r="B549" i="194"/>
  <c r="F549" i="194"/>
  <c r="D549" i="194"/>
  <c r="A533" i="194"/>
  <c r="C533" i="194" s="1"/>
  <c r="B533" i="194"/>
  <c r="F533" i="194"/>
  <c r="D533" i="194"/>
  <c r="E533" i="194"/>
  <c r="D423" i="194"/>
  <c r="E423" i="194"/>
  <c r="F423" i="194"/>
  <c r="B423" i="194"/>
  <c r="A423" i="194"/>
  <c r="C423" i="194" s="1"/>
  <c r="A611" i="194"/>
  <c r="C611" i="194" s="1"/>
  <c r="D611" i="194"/>
  <c r="B611" i="194"/>
  <c r="E611" i="194"/>
  <c r="F611" i="194"/>
  <c r="E595" i="194"/>
  <c r="D595" i="194"/>
  <c r="B595" i="194"/>
  <c r="A595" i="194"/>
  <c r="C595" i="194" s="1"/>
  <c r="F595" i="194"/>
  <c r="D386" i="194"/>
  <c r="F386" i="194"/>
  <c r="B386" i="194"/>
  <c r="E386" i="194"/>
  <c r="A386" i="194"/>
  <c r="C386" i="194" s="1"/>
  <c r="F507" i="194"/>
  <c r="D507" i="194"/>
  <c r="E507" i="194"/>
  <c r="B507" i="194"/>
  <c r="A507" i="194"/>
  <c r="C507" i="194" s="1"/>
  <c r="A393" i="194"/>
  <c r="C393" i="194" s="1"/>
  <c r="D393" i="194"/>
  <c r="E393" i="194"/>
  <c r="B393" i="194"/>
  <c r="F393" i="194"/>
  <c r="A346" i="194"/>
  <c r="C346" i="194" s="1"/>
  <c r="E346" i="194"/>
  <c r="F346" i="194"/>
  <c r="D346" i="194"/>
  <c r="B346" i="194"/>
  <c r="A504" i="194"/>
  <c r="C504" i="194" s="1"/>
  <c r="B504" i="194"/>
  <c r="F504" i="194"/>
  <c r="D504" i="194"/>
  <c r="E504" i="194"/>
  <c r="B486" i="194"/>
  <c r="D486" i="194"/>
  <c r="E486" i="194"/>
  <c r="F486" i="194"/>
  <c r="A486" i="194"/>
  <c r="C486" i="194" s="1"/>
  <c r="E417" i="194"/>
  <c r="F417" i="194"/>
  <c r="B417" i="194"/>
  <c r="A417" i="194"/>
  <c r="C417" i="194" s="1"/>
  <c r="D417" i="194"/>
  <c r="A313" i="194"/>
  <c r="C313" i="194" s="1"/>
  <c r="F313" i="194"/>
  <c r="B313" i="194"/>
  <c r="D313" i="194"/>
  <c r="E313" i="194"/>
  <c r="D295" i="194"/>
  <c r="F295" i="194"/>
  <c r="B295" i="194"/>
  <c r="A295" i="194"/>
  <c r="C295" i="194" s="1"/>
  <c r="E295" i="194"/>
  <c r="A321" i="194"/>
  <c r="C321" i="194" s="1"/>
  <c r="D321" i="194"/>
  <c r="E321" i="194"/>
  <c r="B321" i="194"/>
  <c r="F321" i="194"/>
  <c r="B478" i="194"/>
  <c r="E478" i="194"/>
  <c r="D478" i="194"/>
  <c r="F478" i="194"/>
  <c r="A478" i="194"/>
  <c r="C478" i="194" s="1"/>
  <c r="A459" i="194"/>
  <c r="C459" i="194" s="1"/>
  <c r="B459" i="194"/>
  <c r="D459" i="194"/>
  <c r="E459" i="194"/>
  <c r="F459" i="194"/>
  <c r="F366" i="194"/>
  <c r="E366" i="194"/>
  <c r="A366" i="194"/>
  <c r="C366" i="194" s="1"/>
  <c r="D366" i="194"/>
  <c r="B366" i="194"/>
  <c r="F247" i="194"/>
  <c r="B247" i="194"/>
  <c r="A247" i="194"/>
  <c r="C247" i="194" s="1"/>
  <c r="D247" i="194"/>
  <c r="E247" i="194"/>
  <c r="B376" i="194"/>
  <c r="D376" i="194"/>
  <c r="E376" i="194"/>
  <c r="F376" i="194"/>
  <c r="A376" i="194"/>
  <c r="C376" i="194" s="1"/>
  <c r="E365" i="194"/>
  <c r="A365" i="194"/>
  <c r="C365" i="194" s="1"/>
  <c r="B365" i="194"/>
  <c r="F365" i="194"/>
  <c r="D365" i="194"/>
  <c r="A343" i="194"/>
  <c r="C343" i="194" s="1"/>
  <c r="D343" i="194"/>
  <c r="E343" i="194"/>
  <c r="B343" i="194"/>
  <c r="F343" i="194"/>
  <c r="E320" i="194"/>
  <c r="D320" i="194"/>
  <c r="F320" i="194"/>
  <c r="A320" i="194"/>
  <c r="C320" i="194" s="1"/>
  <c r="B320" i="194"/>
  <c r="A261" i="194"/>
  <c r="C261" i="194" s="1"/>
  <c r="D261" i="194"/>
  <c r="E261" i="194"/>
  <c r="B261" i="194"/>
  <c r="F261" i="194"/>
  <c r="A332" i="194"/>
  <c r="C332" i="194" s="1"/>
  <c r="E332" i="194"/>
  <c r="D332" i="194"/>
  <c r="F332" i="194"/>
  <c r="B332" i="194"/>
  <c r="B317" i="194"/>
  <c r="D317" i="194"/>
  <c r="E317" i="194"/>
  <c r="F317" i="194"/>
  <c r="A317" i="194"/>
  <c r="C317" i="194" s="1"/>
  <c r="E336" i="194"/>
  <c r="D336" i="194"/>
  <c r="A336" i="194"/>
  <c r="C336" i="194" s="1"/>
  <c r="B336" i="194"/>
  <c r="F336" i="194"/>
  <c r="B294" i="194"/>
  <c r="F294" i="194"/>
  <c r="E294" i="194"/>
  <c r="A294" i="194"/>
  <c r="C294" i="194" s="1"/>
  <c r="D294" i="194"/>
  <c r="A337" i="194"/>
  <c r="C337" i="194" s="1"/>
  <c r="E337" i="194"/>
  <c r="F337" i="194"/>
  <c r="D337" i="194"/>
  <c r="B337" i="194"/>
  <c r="B221" i="194"/>
  <c r="A221" i="194"/>
  <c r="C221" i="194" s="1"/>
  <c r="F221" i="194"/>
  <c r="E221" i="194"/>
  <c r="D221" i="194"/>
  <c r="A271" i="194"/>
  <c r="C271" i="194" s="1"/>
  <c r="B271" i="194"/>
  <c r="D271" i="194"/>
  <c r="E271" i="194"/>
  <c r="F271" i="194"/>
  <c r="A253" i="194"/>
  <c r="C253" i="194" s="1"/>
  <c r="F253" i="194"/>
  <c r="D253" i="194"/>
  <c r="E253" i="194"/>
  <c r="B253" i="194"/>
  <c r="B256" i="194"/>
  <c r="A256" i="194"/>
  <c r="C256" i="194" s="1"/>
  <c r="D256" i="194"/>
  <c r="E256" i="194"/>
  <c r="F256" i="194"/>
  <c r="D223" i="194"/>
  <c r="A223" i="194"/>
  <c r="C223" i="194" s="1"/>
  <c r="E223" i="194"/>
  <c r="F223" i="194"/>
  <c r="B223" i="194"/>
  <c r="A251" i="194"/>
  <c r="C251" i="194" s="1"/>
  <c r="D251" i="194"/>
  <c r="E251" i="194"/>
  <c r="F251" i="194"/>
  <c r="B251" i="194"/>
  <c r="F242" i="194"/>
  <c r="D242" i="194"/>
  <c r="E242" i="194"/>
  <c r="B242" i="194"/>
  <c r="A242" i="194"/>
  <c r="C242" i="194" s="1"/>
  <c r="A204" i="194"/>
  <c r="C204" i="194" s="1"/>
  <c r="E204" i="194"/>
  <c r="F204" i="194"/>
  <c r="D204" i="194"/>
  <c r="B204" i="194"/>
  <c r="A237" i="194"/>
  <c r="C237" i="194" s="1"/>
  <c r="E237" i="194"/>
  <c r="D237" i="194"/>
  <c r="B237" i="194"/>
  <c r="F237" i="194"/>
  <c r="E150" i="194"/>
  <c r="B150" i="194"/>
  <c r="D150" i="194"/>
  <c r="F150" i="194"/>
  <c r="A150" i="194"/>
  <c r="C150" i="194" s="1"/>
  <c r="E56" i="194"/>
  <c r="D56" i="194"/>
  <c r="B56" i="194"/>
  <c r="A56" i="194"/>
  <c r="C56" i="194" s="1"/>
  <c r="F56" i="194"/>
  <c r="B165" i="194"/>
  <c r="A165" i="194"/>
  <c r="C165" i="194" s="1"/>
  <c r="D165" i="194"/>
  <c r="E165" i="194"/>
  <c r="F165" i="194"/>
  <c r="E16" i="194"/>
  <c r="B16" i="194"/>
  <c r="D16" i="194"/>
  <c r="F16" i="194"/>
  <c r="A16" i="194"/>
  <c r="C16" i="194" s="1"/>
  <c r="B38" i="194"/>
  <c r="D38" i="194"/>
  <c r="E38" i="194"/>
  <c r="F38" i="194"/>
  <c r="A38" i="194"/>
  <c r="C38" i="194" s="1"/>
  <c r="F175" i="194"/>
  <c r="E175" i="194"/>
  <c r="D175" i="194"/>
  <c r="B175" i="194"/>
  <c r="A175" i="194"/>
  <c r="C175" i="194" s="1"/>
  <c r="A158" i="194"/>
  <c r="C158" i="194" s="1"/>
  <c r="B158" i="194"/>
  <c r="E158" i="194"/>
  <c r="F158" i="194"/>
  <c r="D158" i="194"/>
  <c r="B103" i="194"/>
  <c r="F103" i="194"/>
  <c r="D103" i="194"/>
  <c r="E103" i="194"/>
  <c r="A103" i="194"/>
  <c r="C103" i="194" s="1"/>
  <c r="A113" i="194"/>
  <c r="C113" i="194" s="1"/>
  <c r="B113" i="194"/>
  <c r="F113" i="194"/>
  <c r="E113" i="194"/>
  <c r="D113" i="194"/>
  <c r="B71" i="194"/>
  <c r="F71" i="194"/>
  <c r="D71" i="194"/>
  <c r="E71" i="194"/>
  <c r="A71" i="194"/>
  <c r="C71" i="194" s="1"/>
  <c r="A148" i="194"/>
  <c r="C148" i="194" s="1"/>
  <c r="D148" i="194"/>
  <c r="B148" i="194"/>
  <c r="E148" i="194"/>
  <c r="F148" i="194"/>
  <c r="A114" i="194"/>
  <c r="C114" i="194" s="1"/>
  <c r="F114" i="194"/>
  <c r="B114" i="194"/>
  <c r="E114" i="194"/>
  <c r="D114" i="194"/>
  <c r="B63" i="194"/>
  <c r="F63" i="194"/>
  <c r="E63" i="194"/>
  <c r="D63" i="194"/>
  <c r="A63" i="194"/>
  <c r="C63" i="194" s="1"/>
  <c r="D99" i="194"/>
  <c r="A99" i="194"/>
  <c r="C99" i="194" s="1"/>
  <c r="B99" i="194"/>
  <c r="E99" i="194"/>
  <c r="F99" i="194"/>
  <c r="A52" i="194"/>
  <c r="C52" i="194" s="1"/>
  <c r="F52" i="194"/>
  <c r="E52" i="194"/>
  <c r="B52" i="194"/>
  <c r="D52" i="194"/>
  <c r="A120" i="194"/>
  <c r="C120" i="194" s="1"/>
  <c r="F120" i="194"/>
  <c r="B120" i="194"/>
  <c r="E120" i="194"/>
  <c r="D120" i="194"/>
  <c r="A94" i="194"/>
  <c r="C94" i="194" s="1"/>
  <c r="D94" i="194"/>
  <c r="E94" i="194"/>
  <c r="B94" i="194"/>
  <c r="F94" i="194"/>
  <c r="A29" i="194"/>
  <c r="C29" i="194" s="1"/>
  <c r="B29" i="194"/>
  <c r="E29" i="194"/>
  <c r="D29" i="194"/>
  <c r="F29" i="194"/>
  <c r="D23" i="194"/>
  <c r="B23" i="194"/>
  <c r="A23" i="194"/>
  <c r="C23" i="194" s="1"/>
  <c r="E23" i="194"/>
  <c r="F23" i="194"/>
  <c r="B2979" i="194"/>
  <c r="D2979" i="194"/>
  <c r="E2979" i="194"/>
  <c r="F2979" i="194"/>
  <c r="A2979" i="194"/>
  <c r="C2979" i="194" s="1"/>
  <c r="A2956" i="194"/>
  <c r="C2956" i="194" s="1"/>
  <c r="B2956" i="194"/>
  <c r="D2956" i="194"/>
  <c r="E2956" i="194"/>
  <c r="F2956" i="194"/>
  <c r="E2766" i="194"/>
  <c r="B2766" i="194"/>
  <c r="D2766" i="194"/>
  <c r="F2766" i="194"/>
  <c r="A2766" i="194"/>
  <c r="C2766" i="194" s="1"/>
  <c r="A2887" i="194"/>
  <c r="C2887" i="194" s="1"/>
  <c r="F2887" i="194"/>
  <c r="B2887" i="194"/>
  <c r="D2887" i="194"/>
  <c r="E2887" i="194"/>
  <c r="A2716" i="194"/>
  <c r="C2716" i="194" s="1"/>
  <c r="D2716" i="194"/>
  <c r="E2716" i="194"/>
  <c r="F2716" i="194"/>
  <c r="B2716" i="194"/>
  <c r="A2521" i="194"/>
  <c r="C2521" i="194" s="1"/>
  <c r="B2521" i="194"/>
  <c r="F2521" i="194"/>
  <c r="D2521" i="194"/>
  <c r="E2521" i="194"/>
  <c r="D2781" i="194"/>
  <c r="B2781" i="194"/>
  <c r="E2781" i="194"/>
  <c r="A2781" i="194"/>
  <c r="C2781" i="194" s="1"/>
  <c r="F2781" i="194"/>
  <c r="B2955" i="194"/>
  <c r="F2955" i="194"/>
  <c r="D2955" i="194"/>
  <c r="E2955" i="194"/>
  <c r="A2955" i="194"/>
  <c r="C2955" i="194" s="1"/>
  <c r="A2884" i="194"/>
  <c r="C2884" i="194" s="1"/>
  <c r="B2884" i="194"/>
  <c r="D2884" i="194"/>
  <c r="E2884" i="194"/>
  <c r="F2884" i="194"/>
  <c r="A2732" i="194"/>
  <c r="C2732" i="194" s="1"/>
  <c r="B2732" i="194"/>
  <c r="D2732" i="194"/>
  <c r="E2732" i="194"/>
  <c r="F2732" i="194"/>
  <c r="F2687" i="194"/>
  <c r="A2687" i="194"/>
  <c r="C2687" i="194" s="1"/>
  <c r="D2687" i="194"/>
  <c r="B2687" i="194"/>
  <c r="E2687" i="194"/>
  <c r="D2412" i="194"/>
  <c r="A2412" i="194"/>
  <c r="C2412" i="194" s="1"/>
  <c r="E2412" i="194"/>
  <c r="F2412" i="194"/>
  <c r="B2412" i="194"/>
  <c r="E2239" i="194"/>
  <c r="B2239" i="194"/>
  <c r="D2239" i="194"/>
  <c r="F2239" i="194"/>
  <c r="A2239" i="194"/>
  <c r="C2239" i="194" s="1"/>
  <c r="F2144" i="194"/>
  <c r="E2144" i="194"/>
  <c r="D2144" i="194"/>
  <c r="B2144" i="194"/>
  <c r="A2144" i="194"/>
  <c r="C2144" i="194" s="1"/>
  <c r="A2547" i="194"/>
  <c r="C2547" i="194" s="1"/>
  <c r="B2547" i="194"/>
  <c r="D2547" i="194"/>
  <c r="F2547" i="194"/>
  <c r="E2547" i="194"/>
  <c r="A2395" i="194"/>
  <c r="C2395" i="194" s="1"/>
  <c r="B2395" i="194"/>
  <c r="D2395" i="194"/>
  <c r="F2395" i="194"/>
  <c r="E2395" i="194"/>
  <c r="E2343" i="194"/>
  <c r="D2343" i="194"/>
  <c r="F2343" i="194"/>
  <c r="B2343" i="194"/>
  <c r="A2343" i="194"/>
  <c r="C2343" i="194" s="1"/>
  <c r="D2180" i="194"/>
  <c r="F2180" i="194"/>
  <c r="E2180" i="194"/>
  <c r="B2180" i="194"/>
  <c r="A2180" i="194"/>
  <c r="C2180" i="194" s="1"/>
  <c r="A2320" i="194"/>
  <c r="C2320" i="194" s="1"/>
  <c r="E2320" i="194"/>
  <c r="F2320" i="194"/>
  <c r="B2320" i="194"/>
  <c r="D2320" i="194"/>
  <c r="A2233" i="194"/>
  <c r="C2233" i="194" s="1"/>
  <c r="B2233" i="194"/>
  <c r="D2233" i="194"/>
  <c r="E2233" i="194"/>
  <c r="F2233" i="194"/>
  <c r="F2216" i="194"/>
  <c r="D2216" i="194"/>
  <c r="E2216" i="194"/>
  <c r="B2216" i="194"/>
  <c r="A2216" i="194"/>
  <c r="C2216" i="194" s="1"/>
  <c r="A2209" i="194"/>
  <c r="C2209" i="194" s="1"/>
  <c r="B2209" i="194"/>
  <c r="D2209" i="194"/>
  <c r="E2209" i="194"/>
  <c r="F2209" i="194"/>
  <c r="A2315" i="194"/>
  <c r="C2315" i="194" s="1"/>
  <c r="B2315" i="194"/>
  <c r="D2315" i="194"/>
  <c r="F2315" i="194"/>
  <c r="E2315" i="194"/>
  <c r="E2107" i="194"/>
  <c r="A2107" i="194"/>
  <c r="C2107" i="194" s="1"/>
  <c r="B2107" i="194"/>
  <c r="F2107" i="194"/>
  <c r="D2107" i="194"/>
  <c r="F2087" i="194"/>
  <c r="E2087" i="194"/>
  <c r="A2087" i="194"/>
  <c r="C2087" i="194" s="1"/>
  <c r="D2087" i="194"/>
  <c r="B2087" i="194"/>
  <c r="A1999" i="194"/>
  <c r="C1999" i="194" s="1"/>
  <c r="B1999" i="194"/>
  <c r="D1999" i="194"/>
  <c r="E1999" i="194"/>
  <c r="F1999" i="194"/>
  <c r="F2110" i="194"/>
  <c r="B2110" i="194"/>
  <c r="D2110" i="194"/>
  <c r="A2110" i="194"/>
  <c r="C2110" i="194" s="1"/>
  <c r="E2110" i="194"/>
  <c r="A2038" i="194"/>
  <c r="C2038" i="194" s="1"/>
  <c r="B2038" i="194"/>
  <c r="D2038" i="194"/>
  <c r="F2038" i="194"/>
  <c r="E2038" i="194"/>
  <c r="A1649" i="194"/>
  <c r="C1649" i="194" s="1"/>
  <c r="D1649" i="194"/>
  <c r="E1649" i="194"/>
  <c r="F1649" i="194"/>
  <c r="B1649" i="194"/>
  <c r="A1607" i="194"/>
  <c r="C1607" i="194" s="1"/>
  <c r="E1607" i="194"/>
  <c r="F1607" i="194"/>
  <c r="B1607" i="194"/>
  <c r="D1607" i="194"/>
  <c r="A1716" i="194"/>
  <c r="C1716" i="194" s="1"/>
  <c r="E1716" i="194"/>
  <c r="F1716" i="194"/>
  <c r="D1716" i="194"/>
  <c r="B1716" i="194"/>
  <c r="F1730" i="194"/>
  <c r="D1730" i="194"/>
  <c r="E1730" i="194"/>
  <c r="B1730" i="194"/>
  <c r="A1730" i="194"/>
  <c r="C1730" i="194" s="1"/>
  <c r="A1439" i="194"/>
  <c r="C1439" i="194" s="1"/>
  <c r="D1439" i="194"/>
  <c r="E1439" i="194"/>
  <c r="F1439" i="194"/>
  <c r="B1439" i="194"/>
  <c r="A1407" i="194"/>
  <c r="C1407" i="194" s="1"/>
  <c r="E1407" i="194"/>
  <c r="F1407" i="194"/>
  <c r="B1407" i="194"/>
  <c r="D1407" i="194"/>
  <c r="E1524" i="194"/>
  <c r="F1524" i="194"/>
  <c r="A1524" i="194"/>
  <c r="C1524" i="194" s="1"/>
  <c r="B1524" i="194"/>
  <c r="D1524" i="194"/>
  <c r="A1348" i="194"/>
  <c r="C1348" i="194" s="1"/>
  <c r="F1348" i="194"/>
  <c r="B1348" i="194"/>
  <c r="D1348" i="194"/>
  <c r="E1348" i="194"/>
  <c r="B1318" i="194"/>
  <c r="D1318" i="194"/>
  <c r="E1318" i="194"/>
  <c r="A1318" i="194"/>
  <c r="C1318" i="194" s="1"/>
  <c r="F1318" i="194"/>
  <c r="B2992" i="194"/>
  <c r="A2992" i="194"/>
  <c r="C2992" i="194" s="1"/>
  <c r="E2992" i="194"/>
  <c r="F2992" i="194"/>
  <c r="D2992" i="194"/>
  <c r="E2894" i="194"/>
  <c r="B2894" i="194"/>
  <c r="D2894" i="194"/>
  <c r="F2894" i="194"/>
  <c r="A2894" i="194"/>
  <c r="C2894" i="194" s="1"/>
  <c r="E2702" i="194"/>
  <c r="B2702" i="194"/>
  <c r="D2702" i="194"/>
  <c r="F2702" i="194"/>
  <c r="A2702" i="194"/>
  <c r="C2702" i="194" s="1"/>
  <c r="A2919" i="194"/>
  <c r="C2919" i="194" s="1"/>
  <c r="E2919" i="194"/>
  <c r="F2919" i="194"/>
  <c r="B2919" i="194"/>
  <c r="D2919" i="194"/>
  <c r="A2938" i="194"/>
  <c r="C2938" i="194" s="1"/>
  <c r="D2938" i="194"/>
  <c r="E2938" i="194"/>
  <c r="F2938" i="194"/>
  <c r="B2938" i="194"/>
  <c r="A2845" i="194"/>
  <c r="C2845" i="194" s="1"/>
  <c r="D2845" i="194"/>
  <c r="E2845" i="194"/>
  <c r="F2845" i="194"/>
  <c r="B2845" i="194"/>
  <c r="B2779" i="194"/>
  <c r="D2779" i="194"/>
  <c r="E2779" i="194"/>
  <c r="A2779" i="194"/>
  <c r="C2779" i="194" s="1"/>
  <c r="F2779" i="194"/>
  <c r="A2595" i="194"/>
  <c r="C2595" i="194" s="1"/>
  <c r="B2595" i="194"/>
  <c r="D2595" i="194"/>
  <c r="F2595" i="194"/>
  <c r="E2595" i="194"/>
  <c r="E2846" i="194"/>
  <c r="D2846" i="194"/>
  <c r="F2846" i="194"/>
  <c r="B2846" i="194"/>
  <c r="A2846" i="194"/>
  <c r="C2846" i="194" s="1"/>
  <c r="A2697" i="194"/>
  <c r="C2697" i="194" s="1"/>
  <c r="E2697" i="194"/>
  <c r="F2697" i="194"/>
  <c r="D2697" i="194"/>
  <c r="B2697" i="194"/>
  <c r="B2859" i="194"/>
  <c r="E2859" i="194"/>
  <c r="D2859" i="194"/>
  <c r="F2859" i="194"/>
  <c r="A2859" i="194"/>
  <c r="C2859" i="194" s="1"/>
  <c r="A2975" i="194"/>
  <c r="C2975" i="194" s="1"/>
  <c r="D2975" i="194"/>
  <c r="E2975" i="194"/>
  <c r="B2975" i="194"/>
  <c r="F2975" i="194"/>
  <c r="A2794" i="194"/>
  <c r="C2794" i="194" s="1"/>
  <c r="B2794" i="194"/>
  <c r="D2794" i="194"/>
  <c r="E2794" i="194"/>
  <c r="F2794" i="194"/>
  <c r="F2735" i="194"/>
  <c r="D2735" i="194"/>
  <c r="B2735" i="194"/>
  <c r="A2735" i="194"/>
  <c r="C2735" i="194" s="1"/>
  <c r="E2735" i="194"/>
  <c r="A2679" i="194"/>
  <c r="C2679" i="194" s="1"/>
  <c r="B2679" i="194"/>
  <c r="D2679" i="194"/>
  <c r="E2679" i="194"/>
  <c r="F2679" i="194"/>
  <c r="A2656" i="194"/>
  <c r="C2656" i="194" s="1"/>
  <c r="B2656" i="194"/>
  <c r="D2656" i="194"/>
  <c r="E2656" i="194"/>
  <c r="F2656" i="194"/>
  <c r="E2598" i="194"/>
  <c r="A2598" i="194"/>
  <c r="C2598" i="194" s="1"/>
  <c r="D2598" i="194"/>
  <c r="F2598" i="194"/>
  <c r="B2598" i="194"/>
  <c r="E2942" i="194"/>
  <c r="B2942" i="194"/>
  <c r="F2942" i="194"/>
  <c r="A2942" i="194"/>
  <c r="C2942" i="194" s="1"/>
  <c r="D2942" i="194"/>
  <c r="A2823" i="194"/>
  <c r="C2823" i="194" s="1"/>
  <c r="F2823" i="194"/>
  <c r="B2823" i="194"/>
  <c r="D2823" i="194"/>
  <c r="E2823" i="194"/>
  <c r="A2700" i="194"/>
  <c r="C2700" i="194" s="1"/>
  <c r="B2700" i="194"/>
  <c r="D2700" i="194"/>
  <c r="E2700" i="194"/>
  <c r="F2700" i="194"/>
  <c r="B2594" i="194"/>
  <c r="D2594" i="194"/>
  <c r="F2594" i="194"/>
  <c r="A2594" i="194"/>
  <c r="C2594" i="194" s="1"/>
  <c r="E2594" i="194"/>
  <c r="A2561" i="194"/>
  <c r="C2561" i="194" s="1"/>
  <c r="B2561" i="194"/>
  <c r="F2561" i="194"/>
  <c r="D2561" i="194"/>
  <c r="E2561" i="194"/>
  <c r="A2980" i="194"/>
  <c r="C2980" i="194" s="1"/>
  <c r="D2980" i="194"/>
  <c r="E2980" i="194"/>
  <c r="F2980" i="194"/>
  <c r="B2980" i="194"/>
  <c r="A2903" i="194"/>
  <c r="C2903" i="194" s="1"/>
  <c r="F2903" i="194"/>
  <c r="B2903" i="194"/>
  <c r="D2903" i="194"/>
  <c r="E2903" i="194"/>
  <c r="A2818" i="194"/>
  <c r="C2818" i="194" s="1"/>
  <c r="B2818" i="194"/>
  <c r="D2818" i="194"/>
  <c r="E2818" i="194"/>
  <c r="F2818" i="194"/>
  <c r="F2759" i="194"/>
  <c r="E2759" i="194"/>
  <c r="D2759" i="194"/>
  <c r="B2759" i="194"/>
  <c r="A2759" i="194"/>
  <c r="C2759" i="194" s="1"/>
  <c r="B2622" i="194"/>
  <c r="A2622" i="194"/>
  <c r="C2622" i="194" s="1"/>
  <c r="E2622" i="194"/>
  <c r="D2622" i="194"/>
  <c r="F2622" i="194"/>
  <c r="A2571" i="194"/>
  <c r="C2571" i="194" s="1"/>
  <c r="B2571" i="194"/>
  <c r="F2571" i="194"/>
  <c r="D2571" i="194"/>
  <c r="E2571" i="194"/>
  <c r="E2391" i="194"/>
  <c r="B2391" i="194"/>
  <c r="D2391" i="194"/>
  <c r="F2391" i="194"/>
  <c r="A2391" i="194"/>
  <c r="C2391" i="194" s="1"/>
  <c r="E2303" i="194"/>
  <c r="B2303" i="194"/>
  <c r="D2303" i="194"/>
  <c r="F2303" i="194"/>
  <c r="A2303" i="194"/>
  <c r="C2303" i="194" s="1"/>
  <c r="A2281" i="194"/>
  <c r="C2281" i="194" s="1"/>
  <c r="B2281" i="194"/>
  <c r="D2281" i="194"/>
  <c r="E2281" i="194"/>
  <c r="F2281" i="194"/>
  <c r="F2480" i="194"/>
  <c r="E2480" i="194"/>
  <c r="D2480" i="194"/>
  <c r="A2480" i="194"/>
  <c r="C2480" i="194" s="1"/>
  <c r="B2480" i="194"/>
  <c r="F2304" i="194"/>
  <c r="D2304" i="194"/>
  <c r="E2304" i="194"/>
  <c r="B2304" i="194"/>
  <c r="A2304" i="194"/>
  <c r="C2304" i="194" s="1"/>
  <c r="A2204" i="194"/>
  <c r="C2204" i="194" s="1"/>
  <c r="E2204" i="194"/>
  <c r="D2204" i="194"/>
  <c r="F2204" i="194"/>
  <c r="B2204" i="194"/>
  <c r="A2576" i="194"/>
  <c r="C2576" i="194" s="1"/>
  <c r="B2576" i="194"/>
  <c r="D2576" i="194"/>
  <c r="E2576" i="194"/>
  <c r="F2576" i="194"/>
  <c r="A2539" i="194"/>
  <c r="C2539" i="194" s="1"/>
  <c r="B2539" i="194"/>
  <c r="D2539" i="194"/>
  <c r="F2539" i="194"/>
  <c r="E2539" i="194"/>
  <c r="A2489" i="194"/>
  <c r="C2489" i="194" s="1"/>
  <c r="B2489" i="194"/>
  <c r="D2489" i="194"/>
  <c r="F2489" i="194"/>
  <c r="E2489" i="194"/>
  <c r="F2472" i="194"/>
  <c r="B2472" i="194"/>
  <c r="A2472" i="194"/>
  <c r="C2472" i="194" s="1"/>
  <c r="D2472" i="194"/>
  <c r="E2472" i="194"/>
  <c r="A2377" i="194"/>
  <c r="C2377" i="194" s="1"/>
  <c r="D2377" i="194"/>
  <c r="E2377" i="194"/>
  <c r="F2377" i="194"/>
  <c r="B2377" i="194"/>
  <c r="A2360" i="194"/>
  <c r="C2360" i="194" s="1"/>
  <c r="D2360" i="194"/>
  <c r="B2360" i="194"/>
  <c r="F2360" i="194"/>
  <c r="E2360" i="194"/>
  <c r="E2335" i="194"/>
  <c r="B2335" i="194"/>
  <c r="D2335" i="194"/>
  <c r="F2335" i="194"/>
  <c r="A2335" i="194"/>
  <c r="C2335" i="194" s="1"/>
  <c r="F2288" i="194"/>
  <c r="D2288" i="194"/>
  <c r="E2288" i="194"/>
  <c r="A2288" i="194"/>
  <c r="C2288" i="194" s="1"/>
  <c r="B2288" i="194"/>
  <c r="A2242" i="194"/>
  <c r="C2242" i="194" s="1"/>
  <c r="E2242" i="194"/>
  <c r="F2242" i="194"/>
  <c r="D2242" i="194"/>
  <c r="B2242" i="194"/>
  <c r="A2520" i="194"/>
  <c r="C2520" i="194" s="1"/>
  <c r="F2520" i="194"/>
  <c r="B2520" i="194"/>
  <c r="D2520" i="194"/>
  <c r="E2520" i="194"/>
  <c r="A2451" i="194"/>
  <c r="C2451" i="194" s="1"/>
  <c r="D2451" i="194"/>
  <c r="F2451" i="194"/>
  <c r="B2451" i="194"/>
  <c r="E2451" i="194"/>
  <c r="A2403" i="194"/>
  <c r="C2403" i="194" s="1"/>
  <c r="D2403" i="194"/>
  <c r="F2403" i="194"/>
  <c r="B2403" i="194"/>
  <c r="E2403" i="194"/>
  <c r="A2336" i="194"/>
  <c r="C2336" i="194" s="1"/>
  <c r="F2336" i="194"/>
  <c r="B2336" i="194"/>
  <c r="D2336" i="194"/>
  <c r="E2336" i="194"/>
  <c r="A2307" i="194"/>
  <c r="C2307" i="194" s="1"/>
  <c r="D2307" i="194"/>
  <c r="F2307" i="194"/>
  <c r="B2307" i="194"/>
  <c r="E2307" i="194"/>
  <c r="A2289" i="194"/>
  <c r="C2289" i="194" s="1"/>
  <c r="E2289" i="194"/>
  <c r="F2289" i="194"/>
  <c r="B2289" i="194"/>
  <c r="D2289" i="194"/>
  <c r="A2269" i="194"/>
  <c r="C2269" i="194" s="1"/>
  <c r="D2269" i="194"/>
  <c r="E2269" i="194"/>
  <c r="F2269" i="194"/>
  <c r="B2269" i="194"/>
  <c r="A2237" i="194"/>
  <c r="C2237" i="194" s="1"/>
  <c r="B2237" i="194"/>
  <c r="F2237" i="194"/>
  <c r="D2237" i="194"/>
  <c r="E2237" i="194"/>
  <c r="F2580" i="194"/>
  <c r="E2580" i="194"/>
  <c r="B2580" i="194"/>
  <c r="A2580" i="194"/>
  <c r="C2580" i="194" s="1"/>
  <c r="D2580" i="194"/>
  <c r="A2473" i="194"/>
  <c r="C2473" i="194" s="1"/>
  <c r="F2473" i="194"/>
  <c r="B2473" i="194"/>
  <c r="D2473" i="194"/>
  <c r="E2473" i="194"/>
  <c r="F2456" i="194"/>
  <c r="D2456" i="194"/>
  <c r="E2456" i="194"/>
  <c r="A2456" i="194"/>
  <c r="C2456" i="194" s="1"/>
  <c r="B2456" i="194"/>
  <c r="E2330" i="194"/>
  <c r="A2330" i="194"/>
  <c r="C2330" i="194" s="1"/>
  <c r="B2330" i="194"/>
  <c r="F2330" i="194"/>
  <c r="D2330" i="194"/>
  <c r="E2261" i="194"/>
  <c r="F2261" i="194"/>
  <c r="D2261" i="194"/>
  <c r="B2261" i="194"/>
  <c r="A2261" i="194"/>
  <c r="C2261" i="194" s="1"/>
  <c r="F2232" i="194"/>
  <c r="E2232" i="194"/>
  <c r="D2232" i="194"/>
  <c r="B2232" i="194"/>
  <c r="A2232" i="194"/>
  <c r="C2232" i="194" s="1"/>
  <c r="A2509" i="194"/>
  <c r="C2509" i="194" s="1"/>
  <c r="B2509" i="194"/>
  <c r="D2509" i="194"/>
  <c r="F2509" i="194"/>
  <c r="E2509" i="194"/>
  <c r="A2465" i="194"/>
  <c r="C2465" i="194" s="1"/>
  <c r="B2465" i="194"/>
  <c r="D2465" i="194"/>
  <c r="F2465" i="194"/>
  <c r="E2465" i="194"/>
  <c r="F2448" i="194"/>
  <c r="E2448" i="194"/>
  <c r="D2448" i="194"/>
  <c r="A2448" i="194"/>
  <c r="C2448" i="194" s="1"/>
  <c r="B2448" i="194"/>
  <c r="A2364" i="194"/>
  <c r="C2364" i="194" s="1"/>
  <c r="B2364" i="194"/>
  <c r="E2364" i="194"/>
  <c r="D2364" i="194"/>
  <c r="F2364" i="194"/>
  <c r="E2317" i="194"/>
  <c r="A2317" i="194"/>
  <c r="C2317" i="194" s="1"/>
  <c r="F2317" i="194"/>
  <c r="D2317" i="194"/>
  <c r="B2317" i="194"/>
  <c r="F2298" i="194"/>
  <c r="D2298" i="194"/>
  <c r="A2298" i="194"/>
  <c r="C2298" i="194" s="1"/>
  <c r="E2298" i="194"/>
  <c r="B2298" i="194"/>
  <c r="E2279" i="194"/>
  <c r="B2279" i="194"/>
  <c r="D2279" i="194"/>
  <c r="F2279" i="194"/>
  <c r="A2279" i="194"/>
  <c r="C2279" i="194" s="1"/>
  <c r="A2210" i="194"/>
  <c r="C2210" i="194" s="1"/>
  <c r="E2210" i="194"/>
  <c r="F2210" i="194"/>
  <c r="B2210" i="194"/>
  <c r="D2210" i="194"/>
  <c r="A2194" i="194"/>
  <c r="C2194" i="194" s="1"/>
  <c r="F2194" i="194"/>
  <c r="E2194" i="194"/>
  <c r="B2194" i="194"/>
  <c r="D2194" i="194"/>
  <c r="B2524" i="194"/>
  <c r="E2524" i="194"/>
  <c r="A2524" i="194"/>
  <c r="C2524" i="194" s="1"/>
  <c r="F2524" i="194"/>
  <c r="D2524" i="194"/>
  <c r="A2445" i="194"/>
  <c r="C2445" i="194" s="1"/>
  <c r="B2445" i="194"/>
  <c r="D2445" i="194"/>
  <c r="E2445" i="194"/>
  <c r="F2445" i="194"/>
  <c r="A2355" i="194"/>
  <c r="C2355" i="194" s="1"/>
  <c r="B2355" i="194"/>
  <c r="D2355" i="194"/>
  <c r="F2355" i="194"/>
  <c r="E2355" i="194"/>
  <c r="A2408" i="194"/>
  <c r="C2408" i="194" s="1"/>
  <c r="D2408" i="194"/>
  <c r="B2408" i="194"/>
  <c r="F2408" i="194"/>
  <c r="E2408" i="194"/>
  <c r="E2383" i="194"/>
  <c r="B2383" i="194"/>
  <c r="D2383" i="194"/>
  <c r="F2383" i="194"/>
  <c r="A2383" i="194"/>
  <c r="C2383" i="194" s="1"/>
  <c r="A2350" i="194"/>
  <c r="C2350" i="194" s="1"/>
  <c r="D2350" i="194"/>
  <c r="F2350" i="194"/>
  <c r="B2350" i="194"/>
  <c r="E2350" i="194"/>
  <c r="A2299" i="194"/>
  <c r="C2299" i="194" s="1"/>
  <c r="B2299" i="194"/>
  <c r="D2299" i="194"/>
  <c r="F2299" i="194"/>
  <c r="E2299" i="194"/>
  <c r="A2246" i="194"/>
  <c r="C2246" i="194" s="1"/>
  <c r="D2246" i="194"/>
  <c r="B2246" i="194"/>
  <c r="E2246" i="194"/>
  <c r="F2246" i="194"/>
  <c r="E2091" i="194"/>
  <c r="A2091" i="194"/>
  <c r="C2091" i="194" s="1"/>
  <c r="B2091" i="194"/>
  <c r="F2091" i="194"/>
  <c r="D2091" i="194"/>
  <c r="E2171" i="194"/>
  <c r="D2171" i="194"/>
  <c r="F2171" i="194"/>
  <c r="A2171" i="194"/>
  <c r="C2171" i="194" s="1"/>
  <c r="B2171" i="194"/>
  <c r="A1989" i="194"/>
  <c r="C1989" i="194" s="1"/>
  <c r="F1989" i="194"/>
  <c r="B1989" i="194"/>
  <c r="D1989" i="194"/>
  <c r="E1989" i="194"/>
  <c r="A1931" i="194"/>
  <c r="C1931" i="194" s="1"/>
  <c r="B1931" i="194"/>
  <c r="D1931" i="194"/>
  <c r="E1931" i="194"/>
  <c r="F1931" i="194"/>
  <c r="E1912" i="194"/>
  <c r="B1912" i="194"/>
  <c r="D1912" i="194"/>
  <c r="A1912" i="194"/>
  <c r="C1912" i="194" s="1"/>
  <c r="F1912" i="194"/>
  <c r="D1895" i="194"/>
  <c r="B1895" i="194"/>
  <c r="A1895" i="194"/>
  <c r="C1895" i="194" s="1"/>
  <c r="F1895" i="194"/>
  <c r="E1895" i="194"/>
  <c r="A1866" i="194"/>
  <c r="C1866" i="194" s="1"/>
  <c r="F1866" i="194"/>
  <c r="D1866" i="194"/>
  <c r="E1866" i="194"/>
  <c r="B1866" i="194"/>
  <c r="B1830" i="194"/>
  <c r="F1830" i="194"/>
  <c r="A1830" i="194"/>
  <c r="C1830" i="194" s="1"/>
  <c r="D1830" i="194"/>
  <c r="E1830" i="194"/>
  <c r="A2049" i="194"/>
  <c r="C2049" i="194" s="1"/>
  <c r="D2049" i="194"/>
  <c r="E2049" i="194"/>
  <c r="F2049" i="194"/>
  <c r="B2049" i="194"/>
  <c r="A1797" i="194"/>
  <c r="C1797" i="194" s="1"/>
  <c r="D1797" i="194"/>
  <c r="B1797" i="194"/>
  <c r="E1797" i="194"/>
  <c r="F1797" i="194"/>
  <c r="E2139" i="194"/>
  <c r="B2139" i="194"/>
  <c r="D2139" i="194"/>
  <c r="A2139" i="194"/>
  <c r="C2139" i="194" s="1"/>
  <c r="F2139" i="194"/>
  <c r="E2101" i="194"/>
  <c r="F2101" i="194"/>
  <c r="D2101" i="194"/>
  <c r="B2101" i="194"/>
  <c r="A2101" i="194"/>
  <c r="C2101" i="194" s="1"/>
  <c r="F2064" i="194"/>
  <c r="B2064" i="194"/>
  <c r="A2064" i="194"/>
  <c r="C2064" i="194" s="1"/>
  <c r="E2064" i="194"/>
  <c r="D2064" i="194"/>
  <c r="B2050" i="194"/>
  <c r="E2050" i="194"/>
  <c r="D2050" i="194"/>
  <c r="F2050" i="194"/>
  <c r="A2050" i="194"/>
  <c r="C2050" i="194" s="1"/>
  <c r="A2033" i="194"/>
  <c r="C2033" i="194" s="1"/>
  <c r="D2033" i="194"/>
  <c r="E2033" i="194"/>
  <c r="F2033" i="194"/>
  <c r="B2033" i="194"/>
  <c r="A1972" i="194"/>
  <c r="C1972" i="194" s="1"/>
  <c r="E1972" i="194"/>
  <c r="F1972" i="194"/>
  <c r="B1972" i="194"/>
  <c r="D1972" i="194"/>
  <c r="A1881" i="194"/>
  <c r="C1881" i="194" s="1"/>
  <c r="D1881" i="194"/>
  <c r="E1881" i="194"/>
  <c r="F1881" i="194"/>
  <c r="B1881" i="194"/>
  <c r="E1825" i="194"/>
  <c r="B1825" i="194"/>
  <c r="A1825" i="194"/>
  <c r="C1825" i="194" s="1"/>
  <c r="D1825" i="194"/>
  <c r="F1825" i="194"/>
  <c r="F1786" i="194"/>
  <c r="A1786" i="194"/>
  <c r="C1786" i="194" s="1"/>
  <c r="B1786" i="194"/>
  <c r="E1786" i="194"/>
  <c r="D1786" i="194"/>
  <c r="E2123" i="194"/>
  <c r="D2123" i="194"/>
  <c r="F2123" i="194"/>
  <c r="B2123" i="194"/>
  <c r="A2123" i="194"/>
  <c r="C2123" i="194" s="1"/>
  <c r="B2098" i="194"/>
  <c r="F2098" i="194"/>
  <c r="D2098" i="194"/>
  <c r="E2098" i="194"/>
  <c r="A2098" i="194"/>
  <c r="C2098" i="194" s="1"/>
  <c r="A1954" i="194"/>
  <c r="C1954" i="194" s="1"/>
  <c r="E1954" i="194"/>
  <c r="F1954" i="194"/>
  <c r="D1954" i="194"/>
  <c r="B1954" i="194"/>
  <c r="F1933" i="194"/>
  <c r="B1933" i="194"/>
  <c r="A1933" i="194"/>
  <c r="C1933" i="194" s="1"/>
  <c r="D1933" i="194"/>
  <c r="E1933" i="194"/>
  <c r="A1916" i="194"/>
  <c r="C1916" i="194" s="1"/>
  <c r="E1916" i="194"/>
  <c r="F1916" i="194"/>
  <c r="D1916" i="194"/>
  <c r="B1916" i="194"/>
  <c r="F4" i="194"/>
  <c r="D4" i="194"/>
  <c r="A2996" i="194"/>
  <c r="C2996" i="194" s="1"/>
  <c r="B2996" i="194"/>
  <c r="F2996" i="194"/>
  <c r="D2996" i="194"/>
  <c r="E2996" i="194"/>
  <c r="A2986" i="194"/>
  <c r="C2986" i="194" s="1"/>
  <c r="B2986" i="194"/>
  <c r="E2986" i="194"/>
  <c r="F2986" i="194"/>
  <c r="D2986" i="194"/>
  <c r="A2916" i="194"/>
  <c r="C2916" i="194" s="1"/>
  <c r="B2916" i="194"/>
  <c r="D2916" i="194"/>
  <c r="E2916" i="194"/>
  <c r="F2916" i="194"/>
  <c r="A2841" i="194"/>
  <c r="C2841" i="194" s="1"/>
  <c r="E2841" i="194"/>
  <c r="B2841" i="194"/>
  <c r="F2841" i="194"/>
  <c r="D2841" i="194"/>
  <c r="A2821" i="194"/>
  <c r="C2821" i="194" s="1"/>
  <c r="D2821" i="194"/>
  <c r="E2821" i="194"/>
  <c r="F2821" i="194"/>
  <c r="B2821" i="194"/>
  <c r="A2800" i="194"/>
  <c r="C2800" i="194" s="1"/>
  <c r="B2800" i="194"/>
  <c r="D2800" i="194"/>
  <c r="E2800" i="194"/>
  <c r="F2800" i="194"/>
  <c r="A2777" i="194"/>
  <c r="C2777" i="194" s="1"/>
  <c r="E2777" i="194"/>
  <c r="B2777" i="194"/>
  <c r="F2777" i="194"/>
  <c r="D2777" i="194"/>
  <c r="B2638" i="194"/>
  <c r="F2638" i="194"/>
  <c r="E2638" i="194"/>
  <c r="A2638" i="194"/>
  <c r="C2638" i="194" s="1"/>
  <c r="D2638" i="194"/>
  <c r="B2915" i="194"/>
  <c r="D2915" i="194"/>
  <c r="E2915" i="194"/>
  <c r="A2915" i="194"/>
  <c r="C2915" i="194" s="1"/>
  <c r="F2915" i="194"/>
  <c r="A2876" i="194"/>
  <c r="C2876" i="194" s="1"/>
  <c r="B2876" i="194"/>
  <c r="D2876" i="194"/>
  <c r="E2876" i="194"/>
  <c r="F2876" i="194"/>
  <c r="A2844" i="194"/>
  <c r="C2844" i="194" s="1"/>
  <c r="B2844" i="194"/>
  <c r="D2844" i="194"/>
  <c r="E2844" i="194"/>
  <c r="F2844" i="194"/>
  <c r="A2778" i="194"/>
  <c r="C2778" i="194" s="1"/>
  <c r="B2778" i="194"/>
  <c r="D2778" i="194"/>
  <c r="E2778" i="194"/>
  <c r="F2778" i="194"/>
  <c r="F2719" i="194"/>
  <c r="B2719" i="194"/>
  <c r="E2719" i="194"/>
  <c r="A2719" i="194"/>
  <c r="C2719" i="194" s="1"/>
  <c r="D2719" i="194"/>
  <c r="A2696" i="194"/>
  <c r="C2696" i="194" s="1"/>
  <c r="B2696" i="194"/>
  <c r="D2696" i="194"/>
  <c r="E2696" i="194"/>
  <c r="F2696" i="194"/>
  <c r="A2593" i="194"/>
  <c r="C2593" i="194" s="1"/>
  <c r="F2593" i="194"/>
  <c r="B2593" i="194"/>
  <c r="D2593" i="194"/>
  <c r="E2593" i="194"/>
  <c r="A2898" i="194"/>
  <c r="C2898" i="194" s="1"/>
  <c r="D2898" i="194"/>
  <c r="E2898" i="194"/>
  <c r="F2898" i="194"/>
  <c r="B2898" i="194"/>
  <c r="A2728" i="194"/>
  <c r="C2728" i="194" s="1"/>
  <c r="B2728" i="194"/>
  <c r="D2728" i="194"/>
  <c r="F2728" i="194"/>
  <c r="E2728" i="194"/>
  <c r="A2705" i="194"/>
  <c r="C2705" i="194" s="1"/>
  <c r="E2705" i="194"/>
  <c r="F2705" i="194"/>
  <c r="B2705" i="194"/>
  <c r="D2705" i="194"/>
  <c r="B2658" i="194"/>
  <c r="A2658" i="194"/>
  <c r="C2658" i="194" s="1"/>
  <c r="E2658" i="194"/>
  <c r="D2658" i="194"/>
  <c r="F2658" i="194"/>
  <c r="A2553" i="194"/>
  <c r="C2553" i="194" s="1"/>
  <c r="B2553" i="194"/>
  <c r="F2553" i="194"/>
  <c r="D2553" i="194"/>
  <c r="E2553" i="194"/>
  <c r="B2960" i="194"/>
  <c r="A2960" i="194"/>
  <c r="C2960" i="194" s="1"/>
  <c r="E2960" i="194"/>
  <c r="F2960" i="194"/>
  <c r="D2960" i="194"/>
  <c r="B2937" i="194"/>
  <c r="E2937" i="194"/>
  <c r="F2937" i="194"/>
  <c r="A2937" i="194"/>
  <c r="C2937" i="194" s="1"/>
  <c r="D2937" i="194"/>
  <c r="B2811" i="194"/>
  <c r="D2811" i="194"/>
  <c r="E2811" i="194"/>
  <c r="F2811" i="194"/>
  <c r="A2811" i="194"/>
  <c r="C2811" i="194" s="1"/>
  <c r="F2775" i="194"/>
  <c r="A2775" i="194"/>
  <c r="C2775" i="194" s="1"/>
  <c r="E2775" i="194"/>
  <c r="D2775" i="194"/>
  <c r="B2775" i="194"/>
  <c r="A2616" i="194"/>
  <c r="C2616" i="194" s="1"/>
  <c r="F2616" i="194"/>
  <c r="B2616" i="194"/>
  <c r="D2616" i="194"/>
  <c r="E2616" i="194"/>
  <c r="A2531" i="194"/>
  <c r="C2531" i="194" s="1"/>
  <c r="B2531" i="194"/>
  <c r="F2531" i="194"/>
  <c r="D2531" i="194"/>
  <c r="E2531" i="194"/>
  <c r="F2977" i="194"/>
  <c r="E2977" i="194"/>
  <c r="A2977" i="194"/>
  <c r="C2977" i="194" s="1"/>
  <c r="B2977" i="194"/>
  <c r="D2977" i="194"/>
  <c r="A2964" i="194"/>
  <c r="C2964" i="194" s="1"/>
  <c r="F2964" i="194"/>
  <c r="B2964" i="194"/>
  <c r="D2964" i="194"/>
  <c r="E2964" i="194"/>
  <c r="A2946" i="194"/>
  <c r="C2946" i="194" s="1"/>
  <c r="F2946" i="194"/>
  <c r="B2946" i="194"/>
  <c r="D2946" i="194"/>
  <c r="E2946" i="194"/>
  <c r="A2906" i="194"/>
  <c r="C2906" i="194" s="1"/>
  <c r="F2906" i="194"/>
  <c r="B2906" i="194"/>
  <c r="D2906" i="194"/>
  <c r="E2906" i="194"/>
  <c r="D2888" i="194"/>
  <c r="A2888" i="194"/>
  <c r="C2888" i="194" s="1"/>
  <c r="B2888" i="194"/>
  <c r="E2888" i="194"/>
  <c r="F2888" i="194"/>
  <c r="A2858" i="194"/>
  <c r="C2858" i="194" s="1"/>
  <c r="F2858" i="194"/>
  <c r="B2858" i="194"/>
  <c r="D2858" i="194"/>
  <c r="E2858" i="194"/>
  <c r="A2720" i="194"/>
  <c r="C2720" i="194" s="1"/>
  <c r="D2720" i="194"/>
  <c r="B2720" i="194"/>
  <c r="F2720" i="194"/>
  <c r="E2720" i="194"/>
  <c r="A2698" i="194"/>
  <c r="C2698" i="194" s="1"/>
  <c r="F2698" i="194"/>
  <c r="B2698" i="194"/>
  <c r="D2698" i="194"/>
  <c r="E2698" i="194"/>
  <c r="F2676" i="194"/>
  <c r="E2676" i="194"/>
  <c r="A2676" i="194"/>
  <c r="C2676" i="194" s="1"/>
  <c r="D2676" i="194"/>
  <c r="B2676" i="194"/>
  <c r="E2627" i="194"/>
  <c r="A2627" i="194"/>
  <c r="C2627" i="194" s="1"/>
  <c r="D2627" i="194"/>
  <c r="F2627" i="194"/>
  <c r="B2627" i="194"/>
  <c r="A2973" i="194"/>
  <c r="C2973" i="194" s="1"/>
  <c r="E2973" i="194"/>
  <c r="F2973" i="194"/>
  <c r="D2973" i="194"/>
  <c r="B2973" i="194"/>
  <c r="B2952" i="194"/>
  <c r="A2952" i="194"/>
  <c r="C2952" i="194" s="1"/>
  <c r="E2952" i="194"/>
  <c r="D2952" i="194"/>
  <c r="F2952" i="194"/>
  <c r="B2907" i="194"/>
  <c r="D2907" i="194"/>
  <c r="E2907" i="194"/>
  <c r="F2907" i="194"/>
  <c r="A2907" i="194"/>
  <c r="C2907" i="194" s="1"/>
  <c r="A2882" i="194"/>
  <c r="C2882" i="194" s="1"/>
  <c r="B2882" i="194"/>
  <c r="D2882" i="194"/>
  <c r="E2882" i="194"/>
  <c r="F2882" i="194"/>
  <c r="B2851" i="194"/>
  <c r="D2851" i="194"/>
  <c r="E2851" i="194"/>
  <c r="A2851" i="194"/>
  <c r="C2851" i="194" s="1"/>
  <c r="F2851" i="194"/>
  <c r="E2750" i="194"/>
  <c r="B2750" i="194"/>
  <c r="D2750" i="194"/>
  <c r="F2750" i="194"/>
  <c r="A2750" i="194"/>
  <c r="C2750" i="194" s="1"/>
  <c r="B2731" i="194"/>
  <c r="D2731" i="194"/>
  <c r="E2731" i="194"/>
  <c r="A2731" i="194"/>
  <c r="C2731" i="194" s="1"/>
  <c r="F2731" i="194"/>
  <c r="D2709" i="194"/>
  <c r="B2709" i="194"/>
  <c r="F2709" i="194"/>
  <c r="A2709" i="194"/>
  <c r="C2709" i="194" s="1"/>
  <c r="E2709" i="194"/>
  <c r="A2690" i="194"/>
  <c r="C2690" i="194" s="1"/>
  <c r="B2690" i="194"/>
  <c r="D2690" i="194"/>
  <c r="E2690" i="194"/>
  <c r="F2690" i="194"/>
  <c r="A2648" i="194"/>
  <c r="C2648" i="194" s="1"/>
  <c r="E2648" i="194"/>
  <c r="B2648" i="194"/>
  <c r="D2648" i="194"/>
  <c r="F2648" i="194"/>
  <c r="A2817" i="194"/>
  <c r="C2817" i="194" s="1"/>
  <c r="E2817" i="194"/>
  <c r="F2817" i="194"/>
  <c r="B2817" i="194"/>
  <c r="D2817" i="194"/>
  <c r="A2744" i="194"/>
  <c r="C2744" i="194" s="1"/>
  <c r="B2744" i="194"/>
  <c r="D2744" i="194"/>
  <c r="F2744" i="194"/>
  <c r="E2744" i="194"/>
  <c r="A2721" i="194"/>
  <c r="C2721" i="194" s="1"/>
  <c r="E2721" i="194"/>
  <c r="F2721" i="194"/>
  <c r="B2721" i="194"/>
  <c r="D2721" i="194"/>
  <c r="A2613" i="194"/>
  <c r="C2613" i="194" s="1"/>
  <c r="B2613" i="194"/>
  <c r="D2613" i="194"/>
  <c r="E2613" i="194"/>
  <c r="F2613" i="194"/>
  <c r="F2592" i="194"/>
  <c r="B2592" i="194"/>
  <c r="D2592" i="194"/>
  <c r="E2592" i="194"/>
  <c r="A2592" i="194"/>
  <c r="C2592" i="194" s="1"/>
  <c r="B2883" i="194"/>
  <c r="D2883" i="194"/>
  <c r="E2883" i="194"/>
  <c r="F2883" i="194"/>
  <c r="A2883" i="194"/>
  <c r="C2883" i="194" s="1"/>
  <c r="A2856" i="194"/>
  <c r="C2856" i="194" s="1"/>
  <c r="B2856" i="194"/>
  <c r="D2856" i="194"/>
  <c r="E2856" i="194"/>
  <c r="F2856" i="194"/>
  <c r="E2774" i="194"/>
  <c r="B2774" i="194"/>
  <c r="D2774" i="194"/>
  <c r="F2774" i="194"/>
  <c r="A2774" i="194"/>
  <c r="C2774" i="194" s="1"/>
  <c r="B2755" i="194"/>
  <c r="D2755" i="194"/>
  <c r="E2755" i="194"/>
  <c r="F2755" i="194"/>
  <c r="A2755" i="194"/>
  <c r="C2755" i="194" s="1"/>
  <c r="D2733" i="194"/>
  <c r="F2733" i="194"/>
  <c r="E2733" i="194"/>
  <c r="B2733" i="194"/>
  <c r="A2733" i="194"/>
  <c r="C2733" i="194" s="1"/>
  <c r="E2659" i="194"/>
  <c r="A2659" i="194"/>
  <c r="C2659" i="194" s="1"/>
  <c r="B2659" i="194"/>
  <c r="F2659" i="194"/>
  <c r="D2659" i="194"/>
  <c r="A2637" i="194"/>
  <c r="C2637" i="194" s="1"/>
  <c r="B2637" i="194"/>
  <c r="D2637" i="194"/>
  <c r="E2637" i="194"/>
  <c r="F2637" i="194"/>
  <c r="A2583" i="194"/>
  <c r="C2583" i="194" s="1"/>
  <c r="E2583" i="194"/>
  <c r="B2583" i="194"/>
  <c r="D2583" i="194"/>
  <c r="F2583" i="194"/>
  <c r="A2497" i="194"/>
  <c r="C2497" i="194" s="1"/>
  <c r="B2497" i="194"/>
  <c r="D2497" i="194"/>
  <c r="F2497" i="194"/>
  <c r="E2497" i="194"/>
  <c r="A2475" i="194"/>
  <c r="C2475" i="194" s="1"/>
  <c r="B2475" i="194"/>
  <c r="D2475" i="194"/>
  <c r="F2475" i="194"/>
  <c r="E2475" i="194"/>
  <c r="A2455" i="194"/>
  <c r="C2455" i="194" s="1"/>
  <c r="B2455" i="194"/>
  <c r="D2455" i="194"/>
  <c r="E2455" i="194"/>
  <c r="F2455" i="194"/>
  <c r="A2417" i="194"/>
  <c r="C2417" i="194" s="1"/>
  <c r="B2417" i="194"/>
  <c r="D2417" i="194"/>
  <c r="E2417" i="194"/>
  <c r="F2417" i="194"/>
  <c r="B2358" i="194"/>
  <c r="A2358" i="194"/>
  <c r="C2358" i="194" s="1"/>
  <c r="D2358" i="194"/>
  <c r="F2358" i="194"/>
  <c r="E2358" i="194"/>
  <c r="A2230" i="194"/>
  <c r="C2230" i="194" s="1"/>
  <c r="D2230" i="194"/>
  <c r="E2230" i="194"/>
  <c r="B2230" i="194"/>
  <c r="F2230" i="194"/>
  <c r="A2494" i="194"/>
  <c r="C2494" i="194" s="1"/>
  <c r="D2494" i="194"/>
  <c r="E2494" i="194"/>
  <c r="F2494" i="194"/>
  <c r="B2494" i="194"/>
  <c r="B2476" i="194"/>
  <c r="E2476" i="194"/>
  <c r="F2476" i="194"/>
  <c r="A2476" i="194"/>
  <c r="C2476" i="194" s="1"/>
  <c r="D2476" i="194"/>
  <c r="A2450" i="194"/>
  <c r="C2450" i="194" s="1"/>
  <c r="E2450" i="194"/>
  <c r="F2450" i="194"/>
  <c r="D2450" i="194"/>
  <c r="B2450" i="194"/>
  <c r="A2434" i="194"/>
  <c r="C2434" i="194" s="1"/>
  <c r="E2434" i="194"/>
  <c r="F2434" i="194"/>
  <c r="B2434" i="194"/>
  <c r="D2434" i="194"/>
  <c r="E2381" i="194"/>
  <c r="A2381" i="194"/>
  <c r="C2381" i="194" s="1"/>
  <c r="D2381" i="194"/>
  <c r="F2381" i="194"/>
  <c r="B2381" i="194"/>
  <c r="E2255" i="194"/>
  <c r="B2255" i="194"/>
  <c r="D2255" i="194"/>
  <c r="F2255" i="194"/>
  <c r="A2255" i="194"/>
  <c r="C2255" i="194" s="1"/>
  <c r="A2555" i="194"/>
  <c r="C2555" i="194" s="1"/>
  <c r="B2555" i="194"/>
  <c r="D2555" i="194"/>
  <c r="F2555" i="194"/>
  <c r="E2555" i="194"/>
  <c r="B2468" i="194"/>
  <c r="E2468" i="194"/>
  <c r="A2468" i="194"/>
  <c r="C2468" i="194" s="1"/>
  <c r="F2468" i="194"/>
  <c r="D2468" i="194"/>
  <c r="E2359" i="194"/>
  <c r="B2359" i="194"/>
  <c r="D2359" i="194"/>
  <c r="F2359" i="194"/>
  <c r="A2359" i="194"/>
  <c r="C2359" i="194" s="1"/>
  <c r="A2305" i="194"/>
  <c r="C2305" i="194" s="1"/>
  <c r="D2305" i="194"/>
  <c r="E2305" i="194"/>
  <c r="F2305" i="194"/>
  <c r="B2305" i="194"/>
  <c r="F2240" i="194"/>
  <c r="D2240" i="194"/>
  <c r="E2240" i="194"/>
  <c r="A2240" i="194"/>
  <c r="C2240" i="194" s="1"/>
  <c r="B2240" i="194"/>
  <c r="F2560" i="194"/>
  <c r="B2560" i="194"/>
  <c r="E2560" i="194"/>
  <c r="D2560" i="194"/>
  <c r="A2560" i="194"/>
  <c r="C2560" i="194" s="1"/>
  <c r="A2515" i="194"/>
  <c r="C2515" i="194" s="1"/>
  <c r="D2515" i="194"/>
  <c r="F2515" i="194"/>
  <c r="B2515" i="194"/>
  <c r="E2515" i="194"/>
  <c r="A2427" i="194"/>
  <c r="C2427" i="194" s="1"/>
  <c r="D2427" i="194"/>
  <c r="F2427" i="194"/>
  <c r="B2427" i="194"/>
  <c r="E2427" i="194"/>
  <c r="A2379" i="194"/>
  <c r="C2379" i="194" s="1"/>
  <c r="D2379" i="194"/>
  <c r="F2379" i="194"/>
  <c r="B2379" i="194"/>
  <c r="E2379" i="194"/>
  <c r="A2266" i="194"/>
  <c r="C2266" i="194" s="1"/>
  <c r="E2266" i="194"/>
  <c r="F2266" i="194"/>
  <c r="B2266" i="194"/>
  <c r="D2266" i="194"/>
  <c r="A2249" i="194"/>
  <c r="C2249" i="194" s="1"/>
  <c r="E2249" i="194"/>
  <c r="F2249" i="194"/>
  <c r="B2249" i="194"/>
  <c r="D2249" i="194"/>
  <c r="E2125" i="194"/>
  <c r="A2125" i="194"/>
  <c r="C2125" i="194" s="1"/>
  <c r="F2125" i="194"/>
  <c r="D2125" i="194"/>
  <c r="B2125" i="194"/>
  <c r="A2577" i="194"/>
  <c r="C2577" i="194" s="1"/>
  <c r="F2577" i="194"/>
  <c r="D2577" i="194"/>
  <c r="B2577" i="194"/>
  <c r="E2577" i="194"/>
  <c r="A2490" i="194"/>
  <c r="C2490" i="194" s="1"/>
  <c r="E2490" i="194"/>
  <c r="D2490" i="194"/>
  <c r="F2490" i="194"/>
  <c r="B2490" i="194"/>
  <c r="B2452" i="194"/>
  <c r="E2452" i="194"/>
  <c r="F2452" i="194"/>
  <c r="A2452" i="194"/>
  <c r="C2452" i="194" s="1"/>
  <c r="D2452" i="194"/>
  <c r="A2398" i="194"/>
  <c r="C2398" i="194" s="1"/>
  <c r="D2398" i="194"/>
  <c r="F2398" i="194"/>
  <c r="E2398" i="194"/>
  <c r="B2398" i="194"/>
  <c r="A2345" i="194"/>
  <c r="C2345" i="194" s="1"/>
  <c r="F2345" i="194"/>
  <c r="B2345" i="194"/>
  <c r="D2345" i="194"/>
  <c r="E2345" i="194"/>
  <c r="A2328" i="194"/>
  <c r="C2328" i="194" s="1"/>
  <c r="D2328" i="194"/>
  <c r="B2328" i="194"/>
  <c r="E2328" i="194"/>
  <c r="F2328" i="194"/>
  <c r="E2311" i="194"/>
  <c r="F2311" i="194"/>
  <c r="B2311" i="194"/>
  <c r="D2311" i="194"/>
  <c r="A2311" i="194"/>
  <c r="C2311" i="194" s="1"/>
  <c r="E2295" i="194"/>
  <c r="F2295" i="194"/>
  <c r="B2295" i="194"/>
  <c r="D2295" i="194"/>
  <c r="A2295" i="194"/>
  <c r="C2295" i="194" s="1"/>
  <c r="A2196" i="194"/>
  <c r="C2196" i="194" s="1"/>
  <c r="D2196" i="194"/>
  <c r="B2196" i="194"/>
  <c r="E2196" i="194"/>
  <c r="F2196" i="194"/>
  <c r="A2152" i="194"/>
  <c r="C2152" i="194" s="1"/>
  <c r="B2152" i="194"/>
  <c r="D2152" i="194"/>
  <c r="E2152" i="194"/>
  <c r="F2152" i="194"/>
  <c r="A2482" i="194"/>
  <c r="C2482" i="194" s="1"/>
  <c r="E2482" i="194"/>
  <c r="F2482" i="194"/>
  <c r="D2482" i="194"/>
  <c r="B2482" i="194"/>
  <c r="B2444" i="194"/>
  <c r="E2444" i="194"/>
  <c r="A2444" i="194"/>
  <c r="C2444" i="194" s="1"/>
  <c r="F2444" i="194"/>
  <c r="D2444" i="194"/>
  <c r="F2424" i="194"/>
  <c r="D2424" i="194"/>
  <c r="E2424" i="194"/>
  <c r="B2424" i="194"/>
  <c r="A2424" i="194"/>
  <c r="C2424" i="194" s="1"/>
  <c r="A2314" i="194"/>
  <c r="C2314" i="194" s="1"/>
  <c r="E2314" i="194"/>
  <c r="F2314" i="194"/>
  <c r="B2314" i="194"/>
  <c r="D2314" i="194"/>
  <c r="A2225" i="194"/>
  <c r="C2225" i="194" s="1"/>
  <c r="B2225" i="194"/>
  <c r="D2225" i="194"/>
  <c r="E2225" i="194"/>
  <c r="F2225" i="194"/>
  <c r="F2208" i="194"/>
  <c r="D2208" i="194"/>
  <c r="E2208" i="194"/>
  <c r="B2208" i="194"/>
  <c r="A2208" i="194"/>
  <c r="C2208" i="194" s="1"/>
  <c r="A2565" i="194"/>
  <c r="C2565" i="194" s="1"/>
  <c r="B2565" i="194"/>
  <c r="D2565" i="194"/>
  <c r="E2565" i="194"/>
  <c r="F2565" i="194"/>
  <c r="D2462" i="194"/>
  <c r="B2462" i="194"/>
  <c r="E2462" i="194"/>
  <c r="A2462" i="194"/>
  <c r="C2462" i="194" s="1"/>
  <c r="F2462" i="194"/>
  <c r="D2410" i="194"/>
  <c r="A2410" i="194"/>
  <c r="C2410" i="194" s="1"/>
  <c r="B2410" i="194"/>
  <c r="F2410" i="194"/>
  <c r="E2410" i="194"/>
  <c r="A2331" i="194"/>
  <c r="C2331" i="194" s="1"/>
  <c r="B2331" i="194"/>
  <c r="D2331" i="194"/>
  <c r="F2331" i="194"/>
  <c r="E2331" i="194"/>
  <c r="B2252" i="194"/>
  <c r="F2252" i="194"/>
  <c r="D2252" i="194"/>
  <c r="E2252" i="194"/>
  <c r="A2252" i="194"/>
  <c r="C2252" i="194" s="1"/>
  <c r="A2217" i="194"/>
  <c r="C2217" i="194" s="1"/>
  <c r="B2217" i="194"/>
  <c r="D2217" i="194"/>
  <c r="E2217" i="194"/>
  <c r="F2217" i="194"/>
  <c r="A2578" i="194"/>
  <c r="C2578" i="194" s="1"/>
  <c r="B2578" i="194"/>
  <c r="D2578" i="194"/>
  <c r="F2578" i="194"/>
  <c r="E2578" i="194"/>
  <c r="A2519" i="194"/>
  <c r="C2519" i="194" s="1"/>
  <c r="D2519" i="194"/>
  <c r="E2519" i="194"/>
  <c r="F2519" i="194"/>
  <c r="B2519" i="194"/>
  <c r="A2505" i="194"/>
  <c r="C2505" i="194" s="1"/>
  <c r="B2505" i="194"/>
  <c r="D2505" i="194"/>
  <c r="F2505" i="194"/>
  <c r="E2505" i="194"/>
  <c r="A2483" i="194"/>
  <c r="C2483" i="194" s="1"/>
  <c r="B2483" i="194"/>
  <c r="D2483" i="194"/>
  <c r="F2483" i="194"/>
  <c r="E2483" i="194"/>
  <c r="A2463" i="194"/>
  <c r="C2463" i="194" s="1"/>
  <c r="B2463" i="194"/>
  <c r="D2463" i="194"/>
  <c r="E2463" i="194"/>
  <c r="F2463" i="194"/>
  <c r="E2407" i="194"/>
  <c r="B2407" i="194"/>
  <c r="D2407" i="194"/>
  <c r="F2407" i="194"/>
  <c r="A2407" i="194"/>
  <c r="C2407" i="194" s="1"/>
  <c r="A2268" i="194"/>
  <c r="C2268" i="194" s="1"/>
  <c r="E2268" i="194"/>
  <c r="B2268" i="194"/>
  <c r="D2268" i="194"/>
  <c r="F2268" i="194"/>
  <c r="A2219" i="194"/>
  <c r="C2219" i="194" s="1"/>
  <c r="B2219" i="194"/>
  <c r="D2219" i="194"/>
  <c r="F2219" i="194"/>
  <c r="E2219" i="194"/>
  <c r="A2185" i="194"/>
  <c r="C2185" i="194" s="1"/>
  <c r="E2185" i="194"/>
  <c r="B2185" i="194"/>
  <c r="D2185" i="194"/>
  <c r="F2185" i="194"/>
  <c r="A2168" i="194"/>
  <c r="C2168" i="194" s="1"/>
  <c r="D2168" i="194"/>
  <c r="B2168" i="194"/>
  <c r="F2168" i="194"/>
  <c r="E2168" i="194"/>
  <c r="E2029" i="194"/>
  <c r="A2029" i="194"/>
  <c r="C2029" i="194" s="1"/>
  <c r="B2029" i="194"/>
  <c r="D2029" i="194"/>
  <c r="F2029" i="194"/>
  <c r="A1865" i="194"/>
  <c r="C1865" i="194" s="1"/>
  <c r="D1865" i="194"/>
  <c r="B1865" i="194"/>
  <c r="E1865" i="194"/>
  <c r="F1865" i="194"/>
  <c r="A1791" i="194"/>
  <c r="C1791" i="194" s="1"/>
  <c r="E1791" i="194"/>
  <c r="F1791" i="194"/>
  <c r="D1791" i="194"/>
  <c r="B1791" i="194"/>
  <c r="F2048" i="194"/>
  <c r="B2048" i="194"/>
  <c r="E2048" i="194"/>
  <c r="A2048" i="194"/>
  <c r="C2048" i="194" s="1"/>
  <c r="D2048" i="194"/>
  <c r="A2001" i="194"/>
  <c r="C2001" i="194" s="1"/>
  <c r="D2001" i="194"/>
  <c r="E2001" i="194"/>
  <c r="F2001" i="194"/>
  <c r="B2001" i="194"/>
  <c r="A1921" i="194"/>
  <c r="C1921" i="194" s="1"/>
  <c r="B1921" i="194"/>
  <c r="D1921" i="194"/>
  <c r="E1921" i="194"/>
  <c r="F1921" i="194"/>
  <c r="A1897" i="194"/>
  <c r="C1897" i="194" s="1"/>
  <c r="B1897" i="194"/>
  <c r="D1897" i="194"/>
  <c r="E1897" i="194"/>
  <c r="F1897" i="194"/>
  <c r="D1879" i="194"/>
  <c r="B1879" i="194"/>
  <c r="A1879" i="194"/>
  <c r="C1879" i="194" s="1"/>
  <c r="F1879" i="194"/>
  <c r="E1879" i="194"/>
  <c r="A2153" i="194"/>
  <c r="C2153" i="194" s="1"/>
  <c r="D2153" i="194"/>
  <c r="E2153" i="194"/>
  <c r="B2153" i="194"/>
  <c r="F2153" i="194"/>
  <c r="A2136" i="194"/>
  <c r="C2136" i="194" s="1"/>
  <c r="D2136" i="194"/>
  <c r="E2136" i="194"/>
  <c r="B2136" i="194"/>
  <c r="F2136" i="194"/>
  <c r="F2096" i="194"/>
  <c r="D2096" i="194"/>
  <c r="E2096" i="194"/>
  <c r="A2096" i="194"/>
  <c r="C2096" i="194" s="1"/>
  <c r="B2096" i="194"/>
  <c r="A2062" i="194"/>
  <c r="C2062" i="194" s="1"/>
  <c r="B2062" i="194"/>
  <c r="E2062" i="194"/>
  <c r="D2062" i="194"/>
  <c r="F2062" i="194"/>
  <c r="F2032" i="194"/>
  <c r="A2032" i="194"/>
  <c r="C2032" i="194" s="1"/>
  <c r="E2032" i="194"/>
  <c r="B2032" i="194"/>
  <c r="D2032" i="194"/>
  <c r="A1965" i="194"/>
  <c r="C1965" i="194" s="1"/>
  <c r="F1965" i="194"/>
  <c r="B1965" i="194"/>
  <c r="D1965" i="194"/>
  <c r="E1965" i="194"/>
  <c r="E1944" i="194"/>
  <c r="B1944" i="194"/>
  <c r="D1944" i="194"/>
  <c r="F1944" i="194"/>
  <c r="A1944" i="194"/>
  <c r="C1944" i="194" s="1"/>
  <c r="A1852" i="194"/>
  <c r="C1852" i="194" s="1"/>
  <c r="F1852" i="194"/>
  <c r="E1852" i="194"/>
  <c r="D1852" i="194"/>
  <c r="B1852" i="194"/>
  <c r="B1782" i="194"/>
  <c r="D1782" i="194"/>
  <c r="A1782" i="194"/>
  <c r="C1782" i="194" s="1"/>
  <c r="E1782" i="194"/>
  <c r="F1782" i="194"/>
  <c r="A1748" i="194"/>
  <c r="C1748" i="194" s="1"/>
  <c r="F1748" i="194"/>
  <c r="D1748" i="194"/>
  <c r="E1748" i="194"/>
  <c r="B1748" i="194"/>
  <c r="D2148" i="194"/>
  <c r="E2148" i="194"/>
  <c r="F2148" i="194"/>
  <c r="B2148" i="194"/>
  <c r="A2148" i="194"/>
  <c r="C2148" i="194" s="1"/>
  <c r="A2137" i="194"/>
  <c r="C2137" i="194" s="1"/>
  <c r="E2137" i="194"/>
  <c r="F2137" i="194"/>
  <c r="D2137" i="194"/>
  <c r="B2137" i="194"/>
  <c r="A2097" i="194"/>
  <c r="C2097" i="194" s="1"/>
  <c r="E2097" i="194"/>
  <c r="F2097" i="194"/>
  <c r="D2097" i="194"/>
  <c r="B2097" i="194"/>
  <c r="F2078" i="194"/>
  <c r="B2078" i="194"/>
  <c r="E2078" i="194"/>
  <c r="D2078" i="194"/>
  <c r="A2078" i="194"/>
  <c r="C2078" i="194" s="1"/>
  <c r="A1970" i="194"/>
  <c r="C1970" i="194" s="1"/>
  <c r="E1970" i="194"/>
  <c r="F1970" i="194"/>
  <c r="D1970" i="194"/>
  <c r="B1970" i="194"/>
  <c r="A1951" i="194"/>
  <c r="C1951" i="194" s="1"/>
  <c r="B1951" i="194"/>
  <c r="D1951" i="194"/>
  <c r="E1951" i="194"/>
  <c r="F1951" i="194"/>
  <c r="A1890" i="194"/>
  <c r="C1890" i="194" s="1"/>
  <c r="E1890" i="194"/>
  <c r="F1890" i="194"/>
  <c r="D1890" i="194"/>
  <c r="B1890" i="194"/>
  <c r="A1820" i="194"/>
  <c r="C1820" i="194" s="1"/>
  <c r="F1820" i="194"/>
  <c r="D1820" i="194"/>
  <c r="E1820" i="194"/>
  <c r="B1820" i="194"/>
  <c r="D2132" i="194"/>
  <c r="F2132" i="194"/>
  <c r="E2132" i="194"/>
  <c r="B2132" i="194"/>
  <c r="A2132" i="194"/>
  <c r="C2132" i="194" s="1"/>
  <c r="A2120" i="194"/>
  <c r="C2120" i="194" s="1"/>
  <c r="F2120" i="194"/>
  <c r="B2120" i="194"/>
  <c r="E2120" i="194"/>
  <c r="D2120" i="194"/>
  <c r="A1955" i="194"/>
  <c r="C1955" i="194" s="1"/>
  <c r="F1955" i="194"/>
  <c r="B1955" i="194"/>
  <c r="D1955" i="194"/>
  <c r="E1955" i="194"/>
  <c r="D1871" i="194"/>
  <c r="B1871" i="194"/>
  <c r="A1871" i="194"/>
  <c r="C1871" i="194" s="1"/>
  <c r="E1871" i="194"/>
  <c r="F1871" i="194"/>
  <c r="D1799" i="194"/>
  <c r="A1799" i="194"/>
  <c r="C1799" i="194" s="1"/>
  <c r="B1799" i="194"/>
  <c r="E1799" i="194"/>
  <c r="F1799" i="194"/>
  <c r="E1767" i="194"/>
  <c r="A1767" i="194"/>
  <c r="C1767" i="194" s="1"/>
  <c r="D1767" i="194"/>
  <c r="B1767" i="194"/>
  <c r="F1767" i="194"/>
  <c r="D2084" i="194"/>
  <c r="E2084" i="194"/>
  <c r="A2084" i="194"/>
  <c r="C2084" i="194" s="1"/>
  <c r="F2084" i="194"/>
  <c r="B2084" i="194"/>
  <c r="D2068" i="194"/>
  <c r="E2068" i="194"/>
  <c r="A2068" i="194"/>
  <c r="C2068" i="194" s="1"/>
  <c r="B2068" i="194"/>
  <c r="F2068" i="194"/>
  <c r="F2008" i="194"/>
  <c r="B2008" i="194"/>
  <c r="D2008" i="194"/>
  <c r="E2008" i="194"/>
  <c r="A2008" i="194"/>
  <c r="C2008" i="194" s="1"/>
  <c r="D1824" i="194"/>
  <c r="E1824" i="194"/>
  <c r="B1824" i="194"/>
  <c r="F1824" i="194"/>
  <c r="A1824" i="194"/>
  <c r="C1824" i="194" s="1"/>
  <c r="D2108" i="194"/>
  <c r="E2108" i="194"/>
  <c r="B2108" i="194"/>
  <c r="F2108" i="194"/>
  <c r="A2108" i="194"/>
  <c r="C2108" i="194" s="1"/>
  <c r="A2089" i="194"/>
  <c r="C2089" i="194" s="1"/>
  <c r="B2089" i="194"/>
  <c r="D2089" i="194"/>
  <c r="E2089" i="194"/>
  <c r="F2089" i="194"/>
  <c r="A2021" i="194"/>
  <c r="C2021" i="194" s="1"/>
  <c r="B2021" i="194"/>
  <c r="F2021" i="194"/>
  <c r="D2021" i="194"/>
  <c r="E2021" i="194"/>
  <c r="A1992" i="194"/>
  <c r="C1992" i="194" s="1"/>
  <c r="B1992" i="194"/>
  <c r="D1992" i="194"/>
  <c r="E1992" i="194"/>
  <c r="F1992" i="194"/>
  <c r="E1936" i="194"/>
  <c r="B1936" i="194"/>
  <c r="D1936" i="194"/>
  <c r="F1936" i="194"/>
  <c r="A1936" i="194"/>
  <c r="C1936" i="194" s="1"/>
  <c r="D1911" i="194"/>
  <c r="B1911" i="194"/>
  <c r="E1911" i="194"/>
  <c r="A1911" i="194"/>
  <c r="C1911" i="194" s="1"/>
  <c r="F1911" i="194"/>
  <c r="B1790" i="194"/>
  <c r="A1790" i="194"/>
  <c r="C1790" i="194" s="1"/>
  <c r="F1790" i="194"/>
  <c r="E1790" i="194"/>
  <c r="D1790" i="194"/>
  <c r="F2119" i="194"/>
  <c r="E2119" i="194"/>
  <c r="B2119" i="194"/>
  <c r="D2119" i="194"/>
  <c r="A2119" i="194"/>
  <c r="C2119" i="194" s="1"/>
  <c r="B2074" i="194"/>
  <c r="D2074" i="194"/>
  <c r="E2074" i="194"/>
  <c r="A2074" i="194"/>
  <c r="C2074" i="194" s="1"/>
  <c r="F2074" i="194"/>
  <c r="A1964" i="194"/>
  <c r="C1964" i="194" s="1"/>
  <c r="E1964" i="194"/>
  <c r="F1964" i="194"/>
  <c r="D1964" i="194"/>
  <c r="B1964" i="194"/>
  <c r="A1870" i="194"/>
  <c r="C1870" i="194" s="1"/>
  <c r="B1870" i="194"/>
  <c r="D1870" i="194"/>
  <c r="E1870" i="194"/>
  <c r="F1870" i="194"/>
  <c r="B1846" i="194"/>
  <c r="A1846" i="194"/>
  <c r="C1846" i="194" s="1"/>
  <c r="D1846" i="194"/>
  <c r="E1846" i="194"/>
  <c r="F1846" i="194"/>
  <c r="E1817" i="194"/>
  <c r="B1817" i="194"/>
  <c r="D1817" i="194"/>
  <c r="F1817" i="194"/>
  <c r="A1817" i="194"/>
  <c r="C1817" i="194" s="1"/>
  <c r="A1807" i="194"/>
  <c r="C1807" i="194" s="1"/>
  <c r="E1807" i="194"/>
  <c r="F1807" i="194"/>
  <c r="D1807" i="194"/>
  <c r="B1807" i="194"/>
  <c r="E1677" i="194"/>
  <c r="B1677" i="194"/>
  <c r="D1677" i="194"/>
  <c r="F1677" i="194"/>
  <c r="A1677" i="194"/>
  <c r="C1677" i="194" s="1"/>
  <c r="A1659" i="194"/>
  <c r="C1659" i="194" s="1"/>
  <c r="E1659" i="194"/>
  <c r="F1659" i="194"/>
  <c r="B1659" i="194"/>
  <c r="D1659" i="194"/>
  <c r="A1642" i="194"/>
  <c r="C1642" i="194" s="1"/>
  <c r="D1642" i="194"/>
  <c r="E1642" i="194"/>
  <c r="F1642" i="194"/>
  <c r="B1642" i="194"/>
  <c r="D1706" i="194"/>
  <c r="A1706" i="194"/>
  <c r="C1706" i="194" s="1"/>
  <c r="B1706" i="194"/>
  <c r="F1706" i="194"/>
  <c r="E1706" i="194"/>
  <c r="A1655" i="194"/>
  <c r="C1655" i="194" s="1"/>
  <c r="B1655" i="194"/>
  <c r="D1655" i="194"/>
  <c r="E1655" i="194"/>
  <c r="F1655" i="194"/>
  <c r="A1591" i="194"/>
  <c r="C1591" i="194" s="1"/>
  <c r="F1591" i="194"/>
  <c r="B1591" i="194"/>
  <c r="D1591" i="194"/>
  <c r="E1591" i="194"/>
  <c r="A1765" i="194"/>
  <c r="C1765" i="194" s="1"/>
  <c r="E1765" i="194"/>
  <c r="B1765" i="194"/>
  <c r="D1765" i="194"/>
  <c r="F1765" i="194"/>
  <c r="B1670" i="194"/>
  <c r="D1670" i="194"/>
  <c r="E1670" i="194"/>
  <c r="A1670" i="194"/>
  <c r="C1670" i="194" s="1"/>
  <c r="F1670" i="194"/>
  <c r="A1685" i="194"/>
  <c r="C1685" i="194" s="1"/>
  <c r="E1685" i="194"/>
  <c r="F1685" i="194"/>
  <c r="B1685" i="194"/>
  <c r="D1685" i="194"/>
  <c r="A1657" i="194"/>
  <c r="C1657" i="194" s="1"/>
  <c r="E1657" i="194"/>
  <c r="F1657" i="194"/>
  <c r="D1657" i="194"/>
  <c r="B1657" i="194"/>
  <c r="F1598" i="194"/>
  <c r="D1598" i="194"/>
  <c r="E1598" i="194"/>
  <c r="B1598" i="194"/>
  <c r="A1598" i="194"/>
  <c r="C1598" i="194" s="1"/>
  <c r="A1849" i="194"/>
  <c r="C1849" i="194" s="1"/>
  <c r="E1849" i="194"/>
  <c r="B1849" i="194"/>
  <c r="D1849" i="194"/>
  <c r="F1849" i="194"/>
  <c r="A1741" i="194"/>
  <c r="C1741" i="194" s="1"/>
  <c r="B1741" i="194"/>
  <c r="D1741" i="194"/>
  <c r="E1741" i="194"/>
  <c r="F1741" i="194"/>
  <c r="A1679" i="194"/>
  <c r="C1679" i="194" s="1"/>
  <c r="F1679" i="194"/>
  <c r="B1679" i="194"/>
  <c r="D1679" i="194"/>
  <c r="E1679" i="194"/>
  <c r="A1650" i="194"/>
  <c r="C1650" i="194" s="1"/>
  <c r="E1650" i="194"/>
  <c r="B1650" i="194"/>
  <c r="D1650" i="194"/>
  <c r="F1650" i="194"/>
  <c r="F1614" i="194"/>
  <c r="E1614" i="194"/>
  <c r="B1614" i="194"/>
  <c r="D1614" i="194"/>
  <c r="A1614" i="194"/>
  <c r="C1614" i="194" s="1"/>
  <c r="A1600" i="194"/>
  <c r="C1600" i="194" s="1"/>
  <c r="F1600" i="194"/>
  <c r="D1600" i="194"/>
  <c r="E1600" i="194"/>
  <c r="B1600" i="194"/>
  <c r="B1578" i="194"/>
  <c r="D1578" i="194"/>
  <c r="E1578" i="194"/>
  <c r="A1578" i="194"/>
  <c r="C1578" i="194" s="1"/>
  <c r="F1578" i="194"/>
  <c r="B1536" i="194"/>
  <c r="D1536" i="194"/>
  <c r="E1536" i="194"/>
  <c r="F1536" i="194"/>
  <c r="A1536" i="194"/>
  <c r="C1536" i="194" s="1"/>
  <c r="B1756" i="194"/>
  <c r="E1756" i="194"/>
  <c r="F1756" i="194"/>
  <c r="D1756" i="194"/>
  <c r="A1756" i="194"/>
  <c r="C1756" i="194" s="1"/>
  <c r="A1686" i="194"/>
  <c r="C1686" i="194" s="1"/>
  <c r="B1686" i="194"/>
  <c r="D1686" i="194"/>
  <c r="E1686" i="194"/>
  <c r="F1686" i="194"/>
  <c r="D1530" i="194"/>
  <c r="F1530" i="194"/>
  <c r="E1530" i="194"/>
  <c r="A1530" i="194"/>
  <c r="C1530" i="194" s="1"/>
  <c r="B1530" i="194"/>
  <c r="A1717" i="194"/>
  <c r="C1717" i="194" s="1"/>
  <c r="B1717" i="194"/>
  <c r="D1717" i="194"/>
  <c r="E1717" i="194"/>
  <c r="F1717" i="194"/>
  <c r="A1678" i="194"/>
  <c r="C1678" i="194" s="1"/>
  <c r="B1678" i="194"/>
  <c r="D1678" i="194"/>
  <c r="E1678" i="194"/>
  <c r="F1678" i="194"/>
  <c r="A1651" i="194"/>
  <c r="C1651" i="194" s="1"/>
  <c r="B1651" i="194"/>
  <c r="F1651" i="194"/>
  <c r="D1651" i="194"/>
  <c r="E1651" i="194"/>
  <c r="A1534" i="194"/>
  <c r="C1534" i="194" s="1"/>
  <c r="F1534" i="194"/>
  <c r="B1534" i="194"/>
  <c r="D1534" i="194"/>
  <c r="E1534" i="194"/>
  <c r="F1442" i="194"/>
  <c r="B1442" i="194"/>
  <c r="E1442" i="194"/>
  <c r="A1442" i="194"/>
  <c r="C1442" i="194" s="1"/>
  <c r="D1442" i="194"/>
  <c r="B1621" i="194"/>
  <c r="A1621" i="194"/>
  <c r="C1621" i="194" s="1"/>
  <c r="E1621" i="194"/>
  <c r="D1621" i="194"/>
  <c r="F1621" i="194"/>
  <c r="A1588" i="194"/>
  <c r="C1588" i="194" s="1"/>
  <c r="B1588" i="194"/>
  <c r="D1588" i="194"/>
  <c r="E1588" i="194"/>
  <c r="F1588" i="194"/>
  <c r="A1567" i="194"/>
  <c r="C1567" i="194" s="1"/>
  <c r="E1567" i="194"/>
  <c r="B1567" i="194"/>
  <c r="D1567" i="194"/>
  <c r="F1567" i="194"/>
  <c r="A1539" i="194"/>
  <c r="C1539" i="194" s="1"/>
  <c r="B1539" i="194"/>
  <c r="F1539" i="194"/>
  <c r="D1539" i="194"/>
  <c r="E1539" i="194"/>
  <c r="A1464" i="194"/>
  <c r="C1464" i="194" s="1"/>
  <c r="E1464" i="194"/>
  <c r="D1464" i="194"/>
  <c r="F1464" i="194"/>
  <c r="B1464" i="194"/>
  <c r="F1418" i="194"/>
  <c r="B1418" i="194"/>
  <c r="E1418" i="194"/>
  <c r="D1418" i="194"/>
  <c r="A1418" i="194"/>
  <c r="C1418" i="194" s="1"/>
  <c r="B1382" i="194"/>
  <c r="F1382" i="194"/>
  <c r="A1382" i="194"/>
  <c r="C1382" i="194" s="1"/>
  <c r="D1382" i="194"/>
  <c r="E1382" i="194"/>
  <c r="B1343" i="194"/>
  <c r="A1343" i="194"/>
  <c r="C1343" i="194" s="1"/>
  <c r="D1343" i="194"/>
  <c r="E1343" i="194"/>
  <c r="F1343" i="194"/>
  <c r="B1581" i="194"/>
  <c r="D1581" i="194"/>
  <c r="E1581" i="194"/>
  <c r="F1581" i="194"/>
  <c r="A1581" i="194"/>
  <c r="C1581" i="194" s="1"/>
  <c r="A1459" i="194"/>
  <c r="C1459" i="194" s="1"/>
  <c r="D1459" i="194"/>
  <c r="F1459" i="194"/>
  <c r="B1459" i="194"/>
  <c r="E1459" i="194"/>
  <c r="A1357" i="194"/>
  <c r="C1357" i="194" s="1"/>
  <c r="D1357" i="194"/>
  <c r="F1357" i="194"/>
  <c r="B1357" i="194"/>
  <c r="E1357" i="194"/>
  <c r="A1261" i="194"/>
  <c r="C1261" i="194" s="1"/>
  <c r="B1261" i="194"/>
  <c r="D1261" i="194"/>
  <c r="E1261" i="194"/>
  <c r="F1261" i="194"/>
  <c r="E1433" i="194"/>
  <c r="F1433" i="194"/>
  <c r="B1433" i="194"/>
  <c r="D1433" i="194"/>
  <c r="A1433" i="194"/>
  <c r="C1433" i="194" s="1"/>
  <c r="A1474" i="194"/>
  <c r="C1474" i="194" s="1"/>
  <c r="E1474" i="194"/>
  <c r="B1474" i="194"/>
  <c r="F1474" i="194"/>
  <c r="D1474" i="194"/>
  <c r="D1400" i="194"/>
  <c r="F1400" i="194"/>
  <c r="A1400" i="194"/>
  <c r="C1400" i="194" s="1"/>
  <c r="B1400" i="194"/>
  <c r="E1400" i="194"/>
  <c r="F1362" i="194"/>
  <c r="B1362" i="194"/>
  <c r="E1362" i="194"/>
  <c r="A1362" i="194"/>
  <c r="C1362" i="194" s="1"/>
  <c r="D1362" i="194"/>
  <c r="A1230" i="194"/>
  <c r="C1230" i="194" s="1"/>
  <c r="D1230" i="194"/>
  <c r="E1230" i="194"/>
  <c r="F1230" i="194"/>
  <c r="B1230" i="194"/>
  <c r="D1496" i="194"/>
  <c r="F1496" i="194"/>
  <c r="A1496" i="194"/>
  <c r="C1496" i="194" s="1"/>
  <c r="B1496" i="194"/>
  <c r="E1496" i="194"/>
  <c r="D1440" i="194"/>
  <c r="B1440" i="194"/>
  <c r="A1440" i="194"/>
  <c r="C1440" i="194" s="1"/>
  <c r="E1440" i="194"/>
  <c r="F1440" i="194"/>
  <c r="F1324" i="194"/>
  <c r="D1324" i="194"/>
  <c r="E1324" i="194"/>
  <c r="A1324" i="194"/>
  <c r="C1324" i="194" s="1"/>
  <c r="B1324" i="194"/>
  <c r="A1257" i="194"/>
  <c r="C1257" i="194" s="1"/>
  <c r="B1257" i="194"/>
  <c r="D1257" i="194"/>
  <c r="E1257" i="194"/>
  <c r="F1257" i="194"/>
  <c r="F1492" i="194"/>
  <c r="A1492" i="194"/>
  <c r="C1492" i="194" s="1"/>
  <c r="B1492" i="194"/>
  <c r="D1492" i="194"/>
  <c r="E1492" i="194"/>
  <c r="A1475" i="194"/>
  <c r="C1475" i="194" s="1"/>
  <c r="B1475" i="194"/>
  <c r="D1475" i="194"/>
  <c r="F1475" i="194"/>
  <c r="E1475" i="194"/>
  <c r="A1454" i="194"/>
  <c r="C1454" i="194" s="1"/>
  <c r="E1454" i="194"/>
  <c r="B1454" i="194"/>
  <c r="F1454" i="194"/>
  <c r="D1454" i="194"/>
  <c r="F1410" i="194"/>
  <c r="B1410" i="194"/>
  <c r="E1410" i="194"/>
  <c r="D1410" i="194"/>
  <c r="A1410" i="194"/>
  <c r="C1410" i="194" s="1"/>
  <c r="A1313" i="194"/>
  <c r="C1313" i="194" s="1"/>
  <c r="F1313" i="194"/>
  <c r="B1313" i="194"/>
  <c r="D1313" i="194"/>
  <c r="E1313" i="194"/>
  <c r="A1206" i="194"/>
  <c r="C1206" i="194" s="1"/>
  <c r="E1206" i="194"/>
  <c r="F1206" i="194"/>
  <c r="D1206" i="194"/>
  <c r="B1206" i="194"/>
  <c r="B1291" i="194"/>
  <c r="E1291" i="194"/>
  <c r="F1291" i="194"/>
  <c r="A1291" i="194"/>
  <c r="C1291" i="194" s="1"/>
  <c r="D1291" i="194"/>
  <c r="A1223" i="194"/>
  <c r="C1223" i="194" s="1"/>
  <c r="B1223" i="194"/>
  <c r="D1223" i="194"/>
  <c r="E1223" i="194"/>
  <c r="F1223" i="194"/>
  <c r="A1207" i="194"/>
  <c r="C1207" i="194" s="1"/>
  <c r="B1207" i="194"/>
  <c r="D1207" i="194"/>
  <c r="E1207" i="194"/>
  <c r="F1207" i="194"/>
  <c r="A1162" i="194"/>
  <c r="C1162" i="194" s="1"/>
  <c r="B1162" i="194"/>
  <c r="E1162" i="194"/>
  <c r="D1162" i="194"/>
  <c r="F1162" i="194"/>
  <c r="A1120" i="194"/>
  <c r="C1120" i="194" s="1"/>
  <c r="E1120" i="194"/>
  <c r="F1120" i="194"/>
  <c r="B1120" i="194"/>
  <c r="D1120" i="194"/>
  <c r="A989" i="194"/>
  <c r="C989" i="194" s="1"/>
  <c r="B989" i="194"/>
  <c r="E989" i="194"/>
  <c r="F989" i="194"/>
  <c r="D989" i="194"/>
  <c r="F1332" i="194"/>
  <c r="D1332" i="194"/>
  <c r="E1332" i="194"/>
  <c r="A1332" i="194"/>
  <c r="C1332" i="194" s="1"/>
  <c r="B1332" i="194"/>
  <c r="A1183" i="194"/>
  <c r="C1183" i="194" s="1"/>
  <c r="E1183" i="194"/>
  <c r="F1183" i="194"/>
  <c r="B1183" i="194"/>
  <c r="D1183" i="194"/>
  <c r="B1290" i="194"/>
  <c r="E1290" i="194"/>
  <c r="A1290" i="194"/>
  <c r="C1290" i="194" s="1"/>
  <c r="D1290" i="194"/>
  <c r="F1290" i="194"/>
  <c r="B1256" i="194"/>
  <c r="F1256" i="194"/>
  <c r="E1256" i="194"/>
  <c r="A1256" i="194"/>
  <c r="C1256" i="194" s="1"/>
  <c r="D1256" i="194"/>
  <c r="B1155" i="194"/>
  <c r="D1155" i="194"/>
  <c r="A1155" i="194"/>
  <c r="C1155" i="194" s="1"/>
  <c r="E1155" i="194"/>
  <c r="F1155" i="194"/>
  <c r="B1123" i="194"/>
  <c r="D1123" i="194"/>
  <c r="A1123" i="194"/>
  <c r="C1123" i="194" s="1"/>
  <c r="E1123" i="194"/>
  <c r="F1123" i="194"/>
  <c r="A1325" i="194"/>
  <c r="C1325" i="194" s="1"/>
  <c r="B1325" i="194"/>
  <c r="E1325" i="194"/>
  <c r="D1325" i="194"/>
  <c r="F1325" i="194"/>
  <c r="A1293" i="194"/>
  <c r="C1293" i="194" s="1"/>
  <c r="B1293" i="194"/>
  <c r="D1293" i="194"/>
  <c r="E1293" i="194"/>
  <c r="F1293" i="194"/>
  <c r="B1264" i="194"/>
  <c r="E1264" i="194"/>
  <c r="F1264" i="194"/>
  <c r="A1264" i="194"/>
  <c r="C1264" i="194" s="1"/>
  <c r="D1264" i="194"/>
  <c r="F1189" i="194"/>
  <c r="A1189" i="194"/>
  <c r="C1189" i="194" s="1"/>
  <c r="B1189" i="194"/>
  <c r="D1189" i="194"/>
  <c r="E1189" i="194"/>
  <c r="A1145" i="194"/>
  <c r="C1145" i="194" s="1"/>
  <c r="B1145" i="194"/>
  <c r="E1145" i="194"/>
  <c r="D1145" i="194"/>
  <c r="F1145" i="194"/>
  <c r="A1266" i="194"/>
  <c r="C1266" i="194" s="1"/>
  <c r="B1266" i="194"/>
  <c r="D1266" i="194"/>
  <c r="E1266" i="194"/>
  <c r="F1266" i="194"/>
  <c r="B1185" i="194"/>
  <c r="E1185" i="194"/>
  <c r="D1185" i="194"/>
  <c r="A1185" i="194"/>
  <c r="C1185" i="194" s="1"/>
  <c r="F1185" i="194"/>
  <c r="A1061" i="194"/>
  <c r="C1061" i="194" s="1"/>
  <c r="B1061" i="194"/>
  <c r="E1061" i="194"/>
  <c r="F1061" i="194"/>
  <c r="D1061" i="194"/>
  <c r="A1278" i="194"/>
  <c r="C1278" i="194" s="1"/>
  <c r="D1278" i="194"/>
  <c r="E1278" i="194"/>
  <c r="F1278" i="194"/>
  <c r="B1278" i="194"/>
  <c r="B1209" i="194"/>
  <c r="F1209" i="194"/>
  <c r="A1209" i="194"/>
  <c r="C1209" i="194" s="1"/>
  <c r="D1209" i="194"/>
  <c r="E1209" i="194"/>
  <c r="E1126" i="194"/>
  <c r="D1126" i="194"/>
  <c r="F1126" i="194"/>
  <c r="B1126" i="194"/>
  <c r="A1126" i="194"/>
  <c r="C1126" i="194" s="1"/>
  <c r="D1033" i="194"/>
  <c r="B1033" i="194"/>
  <c r="F1033" i="194"/>
  <c r="A1033" i="194"/>
  <c r="C1033" i="194" s="1"/>
  <c r="E1033" i="194"/>
  <c r="A1014" i="194"/>
  <c r="C1014" i="194" s="1"/>
  <c r="D1014" i="194"/>
  <c r="F1014" i="194"/>
  <c r="E1014" i="194"/>
  <c r="B1014" i="194"/>
  <c r="E992" i="194"/>
  <c r="D992" i="194"/>
  <c r="F992" i="194"/>
  <c r="A992" i="194"/>
  <c r="C992" i="194" s="1"/>
  <c r="B992" i="194"/>
  <c r="F974" i="194"/>
  <c r="E974" i="194"/>
  <c r="D974" i="194"/>
  <c r="A974" i="194"/>
  <c r="C974" i="194" s="1"/>
  <c r="B974" i="194"/>
  <c r="E1011" i="194"/>
  <c r="D1011" i="194"/>
  <c r="B1011" i="194"/>
  <c r="A1011" i="194"/>
  <c r="C1011" i="194" s="1"/>
  <c r="F1011" i="194"/>
  <c r="E987" i="194"/>
  <c r="D987" i="194"/>
  <c r="B987" i="194"/>
  <c r="F987" i="194"/>
  <c r="A987" i="194"/>
  <c r="C987" i="194" s="1"/>
  <c r="A963" i="194"/>
  <c r="C963" i="194" s="1"/>
  <c r="E963" i="194"/>
  <c r="F963" i="194"/>
  <c r="D963" i="194"/>
  <c r="B963" i="194"/>
  <c r="A856" i="194"/>
  <c r="C856" i="194" s="1"/>
  <c r="B856" i="194"/>
  <c r="E856" i="194"/>
  <c r="D856" i="194"/>
  <c r="F856" i="194"/>
  <c r="F1102" i="194"/>
  <c r="A1102" i="194"/>
  <c r="C1102" i="194" s="1"/>
  <c r="E1102" i="194"/>
  <c r="D1102" i="194"/>
  <c r="B1102" i="194"/>
  <c r="A1000" i="194"/>
  <c r="C1000" i="194" s="1"/>
  <c r="B1000" i="194"/>
  <c r="D1000" i="194"/>
  <c r="E1000" i="194"/>
  <c r="F1000" i="194"/>
  <c r="D971" i="194"/>
  <c r="E971" i="194"/>
  <c r="A971" i="194"/>
  <c r="C971" i="194" s="1"/>
  <c r="B971" i="194"/>
  <c r="F971" i="194"/>
  <c r="D1017" i="194"/>
  <c r="F1017" i="194"/>
  <c r="B1017" i="194"/>
  <c r="A1017" i="194"/>
  <c r="C1017" i="194" s="1"/>
  <c r="E1017" i="194"/>
  <c r="D993" i="194"/>
  <c r="F993" i="194"/>
  <c r="B993" i="194"/>
  <c r="A993" i="194"/>
  <c r="C993" i="194" s="1"/>
  <c r="E993" i="194"/>
  <c r="A859" i="194"/>
  <c r="C859" i="194" s="1"/>
  <c r="B859" i="194"/>
  <c r="F859" i="194"/>
  <c r="D859" i="194"/>
  <c r="E859" i="194"/>
  <c r="A1053" i="194"/>
  <c r="C1053" i="194" s="1"/>
  <c r="B1053" i="194"/>
  <c r="E1053" i="194"/>
  <c r="F1053" i="194"/>
  <c r="D1053" i="194"/>
  <c r="B953" i="194"/>
  <c r="E953" i="194"/>
  <c r="D953" i="194"/>
  <c r="F953" i="194"/>
  <c r="A953" i="194"/>
  <c r="C953" i="194" s="1"/>
  <c r="A1089" i="194"/>
  <c r="C1089" i="194" s="1"/>
  <c r="F1089" i="194"/>
  <c r="E1089" i="194"/>
  <c r="D1089" i="194"/>
  <c r="B1089" i="194"/>
  <c r="F1052" i="194"/>
  <c r="A1052" i="194"/>
  <c r="C1052" i="194" s="1"/>
  <c r="B1052" i="194"/>
  <c r="D1052" i="194"/>
  <c r="E1052" i="194"/>
  <c r="A1032" i="194"/>
  <c r="C1032" i="194" s="1"/>
  <c r="F1032" i="194"/>
  <c r="B1032" i="194"/>
  <c r="D1032" i="194"/>
  <c r="E1032" i="194"/>
  <c r="A975" i="194"/>
  <c r="C975" i="194" s="1"/>
  <c r="D975" i="194"/>
  <c r="F975" i="194"/>
  <c r="E975" i="194"/>
  <c r="B975" i="194"/>
  <c r="A865" i="194"/>
  <c r="C865" i="194" s="1"/>
  <c r="D865" i="194"/>
  <c r="B865" i="194"/>
  <c r="E865" i="194"/>
  <c r="F865" i="194"/>
  <c r="A1098" i="194"/>
  <c r="C1098" i="194" s="1"/>
  <c r="B1098" i="194"/>
  <c r="D1098" i="194"/>
  <c r="E1098" i="194"/>
  <c r="F1098" i="194"/>
  <c r="A1062" i="194"/>
  <c r="C1062" i="194" s="1"/>
  <c r="D1062" i="194"/>
  <c r="F1062" i="194"/>
  <c r="E1062" i="194"/>
  <c r="B1062" i="194"/>
  <c r="D1025" i="194"/>
  <c r="B1025" i="194"/>
  <c r="F1025" i="194"/>
  <c r="A1025" i="194"/>
  <c r="C1025" i="194" s="1"/>
  <c r="E1025" i="194"/>
  <c r="E926" i="194"/>
  <c r="B926" i="194"/>
  <c r="D926" i="194"/>
  <c r="F926" i="194"/>
  <c r="A926" i="194"/>
  <c r="C926" i="194" s="1"/>
  <c r="A899" i="194"/>
  <c r="C899" i="194" s="1"/>
  <c r="E899" i="194"/>
  <c r="B899" i="194"/>
  <c r="D899" i="194"/>
  <c r="F899" i="194"/>
  <c r="A831" i="194"/>
  <c r="C831" i="194" s="1"/>
  <c r="D831" i="194"/>
  <c r="B831" i="194"/>
  <c r="E831" i="194"/>
  <c r="F831" i="194"/>
  <c r="A889" i="194"/>
  <c r="C889" i="194" s="1"/>
  <c r="E889" i="194"/>
  <c r="B889" i="194"/>
  <c r="D889" i="194"/>
  <c r="F889" i="194"/>
  <c r="A864" i="194"/>
  <c r="C864" i="194" s="1"/>
  <c r="E864" i="194"/>
  <c r="B864" i="194"/>
  <c r="D864" i="194"/>
  <c r="F864" i="194"/>
  <c r="A822" i="194"/>
  <c r="C822" i="194" s="1"/>
  <c r="B822" i="194"/>
  <c r="E822" i="194"/>
  <c r="F822" i="194"/>
  <c r="D822" i="194"/>
  <c r="A839" i="194"/>
  <c r="C839" i="194" s="1"/>
  <c r="B839" i="194"/>
  <c r="E839" i="194"/>
  <c r="F839" i="194"/>
  <c r="D839" i="194"/>
  <c r="A806" i="194"/>
  <c r="C806" i="194" s="1"/>
  <c r="B806" i="194"/>
  <c r="E806" i="194"/>
  <c r="F806" i="194"/>
  <c r="D806" i="194"/>
  <c r="A764" i="194"/>
  <c r="C764" i="194" s="1"/>
  <c r="B764" i="194"/>
  <c r="F764" i="194"/>
  <c r="D764" i="194"/>
  <c r="E764" i="194"/>
  <c r="A960" i="194"/>
  <c r="C960" i="194" s="1"/>
  <c r="B960" i="194"/>
  <c r="E960" i="194"/>
  <c r="D960" i="194"/>
  <c r="F960" i="194"/>
  <c r="D917" i="194"/>
  <c r="E917" i="194"/>
  <c r="F917" i="194"/>
  <c r="B917" i="194"/>
  <c r="A917" i="194"/>
  <c r="C917" i="194" s="1"/>
  <c r="A879" i="194"/>
  <c r="C879" i="194" s="1"/>
  <c r="B879" i="194"/>
  <c r="E879" i="194"/>
  <c r="D879" i="194"/>
  <c r="F879" i="194"/>
  <c r="A841" i="194"/>
  <c r="C841" i="194" s="1"/>
  <c r="B841" i="194"/>
  <c r="F841" i="194"/>
  <c r="D841" i="194"/>
  <c r="E841" i="194"/>
  <c r="A762" i="194"/>
  <c r="C762" i="194" s="1"/>
  <c r="E762" i="194"/>
  <c r="F762" i="194"/>
  <c r="B762" i="194"/>
  <c r="D762" i="194"/>
  <c r="A792" i="194"/>
  <c r="C792" i="194" s="1"/>
  <c r="D792" i="194"/>
  <c r="B792" i="194"/>
  <c r="E792" i="194"/>
  <c r="F792" i="194"/>
  <c r="A821" i="194"/>
  <c r="C821" i="194" s="1"/>
  <c r="B821" i="194"/>
  <c r="D821" i="194"/>
  <c r="E821" i="194"/>
  <c r="F821" i="194"/>
  <c r="A698" i="194"/>
  <c r="C698" i="194" s="1"/>
  <c r="B698" i="194"/>
  <c r="D698" i="194"/>
  <c r="F698" i="194"/>
  <c r="E698" i="194"/>
  <c r="A722" i="194"/>
  <c r="C722" i="194" s="1"/>
  <c r="D722" i="194"/>
  <c r="E722" i="194"/>
  <c r="F722" i="194"/>
  <c r="B722" i="194"/>
  <c r="F628" i="194"/>
  <c r="B628" i="194"/>
  <c r="A628" i="194"/>
  <c r="C628" i="194" s="1"/>
  <c r="E628" i="194"/>
  <c r="D628" i="194"/>
  <c r="A654" i="194"/>
  <c r="C654" i="194" s="1"/>
  <c r="D654" i="194"/>
  <c r="F654" i="194"/>
  <c r="B654" i="194"/>
  <c r="E654" i="194"/>
  <c r="B619" i="194"/>
  <c r="A619" i="194"/>
  <c r="C619" i="194" s="1"/>
  <c r="F619" i="194"/>
  <c r="D619" i="194"/>
  <c r="E619" i="194"/>
  <c r="A818" i="194"/>
  <c r="C818" i="194" s="1"/>
  <c r="E818" i="194"/>
  <c r="F818" i="194"/>
  <c r="B818" i="194"/>
  <c r="D818" i="194"/>
  <c r="A749" i="194"/>
  <c r="C749" i="194" s="1"/>
  <c r="E749" i="194"/>
  <c r="B749" i="194"/>
  <c r="D749" i="194"/>
  <c r="F749" i="194"/>
  <c r="A607" i="194"/>
  <c r="C607" i="194" s="1"/>
  <c r="F607" i="194"/>
  <c r="E607" i="194"/>
  <c r="D607" i="194"/>
  <c r="B607" i="194"/>
  <c r="A740" i="194"/>
  <c r="C740" i="194" s="1"/>
  <c r="F740" i="194"/>
  <c r="B740" i="194"/>
  <c r="E740" i="194"/>
  <c r="D740" i="194"/>
  <c r="B683" i="194"/>
  <c r="A683" i="194"/>
  <c r="C683" i="194" s="1"/>
  <c r="D683" i="194"/>
  <c r="E683" i="194"/>
  <c r="F683" i="194"/>
  <c r="B627" i="194"/>
  <c r="D627" i="194"/>
  <c r="A627" i="194"/>
  <c r="C627" i="194" s="1"/>
  <c r="E627" i="194"/>
  <c r="F627" i="194"/>
  <c r="A724" i="194"/>
  <c r="C724" i="194" s="1"/>
  <c r="B724" i="194"/>
  <c r="E724" i="194"/>
  <c r="D724" i="194"/>
  <c r="F724" i="194"/>
  <c r="A641" i="194"/>
  <c r="C641" i="194" s="1"/>
  <c r="F641" i="194"/>
  <c r="B641" i="194"/>
  <c r="D641" i="194"/>
  <c r="E641" i="194"/>
  <c r="A703" i="194"/>
  <c r="C703" i="194" s="1"/>
  <c r="E703" i="194"/>
  <c r="F703" i="194"/>
  <c r="B703" i="194"/>
  <c r="D703" i="194"/>
  <c r="F483" i="194"/>
  <c r="D483" i="194"/>
  <c r="E483" i="194"/>
  <c r="A483" i="194"/>
  <c r="C483" i="194" s="1"/>
  <c r="B483" i="194"/>
  <c r="A717" i="194"/>
  <c r="C717" i="194" s="1"/>
  <c r="B717" i="194"/>
  <c r="D717" i="194"/>
  <c r="E717" i="194"/>
  <c r="F717" i="194"/>
  <c r="A586" i="194"/>
  <c r="C586" i="194" s="1"/>
  <c r="B586" i="194"/>
  <c r="D586" i="194"/>
  <c r="E586" i="194"/>
  <c r="F586" i="194"/>
  <c r="D744" i="194"/>
  <c r="A744" i="194"/>
  <c r="C744" i="194" s="1"/>
  <c r="B744" i="194"/>
  <c r="F744" i="194"/>
  <c r="E744" i="194"/>
  <c r="A709" i="194"/>
  <c r="C709" i="194" s="1"/>
  <c r="E709" i="194"/>
  <c r="B709" i="194"/>
  <c r="D709" i="194"/>
  <c r="F709" i="194"/>
  <c r="E648" i="194"/>
  <c r="D648" i="194"/>
  <c r="A648" i="194"/>
  <c r="C648" i="194" s="1"/>
  <c r="F648" i="194"/>
  <c r="B648" i="194"/>
  <c r="F568" i="194"/>
  <c r="E568" i="194"/>
  <c r="B568" i="194"/>
  <c r="A568" i="194"/>
  <c r="C568" i="194" s="1"/>
  <c r="D568" i="194"/>
  <c r="E441" i="194"/>
  <c r="D441" i="194"/>
  <c r="A441" i="194"/>
  <c r="C441" i="194" s="1"/>
  <c r="F441" i="194"/>
  <c r="B441" i="194"/>
  <c r="E521" i="194"/>
  <c r="D521" i="194"/>
  <c r="B521" i="194"/>
  <c r="A521" i="194"/>
  <c r="C521" i="194" s="1"/>
  <c r="F521" i="194"/>
  <c r="F434" i="194"/>
  <c r="A434" i="194"/>
  <c r="C434" i="194" s="1"/>
  <c r="B434" i="194"/>
  <c r="E434" i="194"/>
  <c r="D434" i="194"/>
  <c r="A610" i="194"/>
  <c r="C610" i="194" s="1"/>
  <c r="B610" i="194"/>
  <c r="F610" i="194"/>
  <c r="D610" i="194"/>
  <c r="E610" i="194"/>
  <c r="B536" i="194"/>
  <c r="A536" i="194"/>
  <c r="C536" i="194" s="1"/>
  <c r="D536" i="194"/>
  <c r="E536" i="194"/>
  <c r="F536" i="194"/>
  <c r="A598" i="194"/>
  <c r="C598" i="194" s="1"/>
  <c r="D598" i="194"/>
  <c r="E598" i="194"/>
  <c r="B598" i="194"/>
  <c r="F598" i="194"/>
  <c r="A576" i="194"/>
  <c r="C576" i="194" s="1"/>
  <c r="F576" i="194"/>
  <c r="B576" i="194"/>
  <c r="E576" i="194"/>
  <c r="D576" i="194"/>
  <c r="B494" i="194"/>
  <c r="D494" i="194"/>
  <c r="E494" i="194"/>
  <c r="F494" i="194"/>
  <c r="A494" i="194"/>
  <c r="C494" i="194" s="1"/>
  <c r="B462" i="194"/>
  <c r="D462" i="194"/>
  <c r="E462" i="194"/>
  <c r="F462" i="194"/>
  <c r="A462" i="194"/>
  <c r="C462" i="194" s="1"/>
  <c r="A451" i="194"/>
  <c r="C451" i="194" s="1"/>
  <c r="F451" i="194"/>
  <c r="D451" i="194"/>
  <c r="B451" i="194"/>
  <c r="E451" i="194"/>
  <c r="A531" i="194"/>
  <c r="C531" i="194" s="1"/>
  <c r="E531" i="194"/>
  <c r="B531" i="194"/>
  <c r="F531" i="194"/>
  <c r="D531" i="194"/>
  <c r="A591" i="194"/>
  <c r="C591" i="194" s="1"/>
  <c r="F591" i="194"/>
  <c r="D591" i="194"/>
  <c r="E591" i="194"/>
  <c r="B591" i="194"/>
  <c r="F572" i="194"/>
  <c r="E572" i="194"/>
  <c r="D572" i="194"/>
  <c r="B572" i="194"/>
  <c r="A572" i="194"/>
  <c r="C572" i="194" s="1"/>
  <c r="A497" i="194"/>
  <c r="C497" i="194" s="1"/>
  <c r="E497" i="194"/>
  <c r="F497" i="194"/>
  <c r="D497" i="194"/>
  <c r="B497" i="194"/>
  <c r="B430" i="194"/>
  <c r="E430" i="194"/>
  <c r="F430" i="194"/>
  <c r="D430" i="194"/>
  <c r="A430" i="194"/>
  <c r="C430" i="194" s="1"/>
  <c r="A411" i="194"/>
  <c r="C411" i="194" s="1"/>
  <c r="D411" i="194"/>
  <c r="E411" i="194"/>
  <c r="F411" i="194"/>
  <c r="B411" i="194"/>
  <c r="A482" i="194"/>
  <c r="C482" i="194" s="1"/>
  <c r="D482" i="194"/>
  <c r="F482" i="194"/>
  <c r="E482" i="194"/>
  <c r="B482" i="194"/>
  <c r="A391" i="194"/>
  <c r="C391" i="194" s="1"/>
  <c r="B391" i="194"/>
  <c r="F391" i="194"/>
  <c r="E391" i="194"/>
  <c r="D391" i="194"/>
  <c r="D432" i="194"/>
  <c r="B432" i="194"/>
  <c r="F432" i="194"/>
  <c r="A432" i="194"/>
  <c r="C432" i="194" s="1"/>
  <c r="E432" i="194"/>
  <c r="A270" i="194"/>
  <c r="C270" i="194" s="1"/>
  <c r="F270" i="194"/>
  <c r="B270" i="194"/>
  <c r="D270" i="194"/>
  <c r="E270" i="194"/>
  <c r="D302" i="194"/>
  <c r="B302" i="194"/>
  <c r="A302" i="194"/>
  <c r="C302" i="194" s="1"/>
  <c r="F302" i="194"/>
  <c r="E302" i="194"/>
  <c r="E225" i="194"/>
  <c r="D225" i="194"/>
  <c r="F225" i="194"/>
  <c r="B225" i="194"/>
  <c r="A225" i="194"/>
  <c r="C225" i="194" s="1"/>
  <c r="A311" i="194"/>
  <c r="C311" i="194" s="1"/>
  <c r="B311" i="194"/>
  <c r="D311" i="194"/>
  <c r="E311" i="194"/>
  <c r="F311" i="194"/>
  <c r="A292" i="194"/>
  <c r="C292" i="194" s="1"/>
  <c r="B292" i="194"/>
  <c r="F292" i="194"/>
  <c r="D292" i="194"/>
  <c r="E292" i="194"/>
  <c r="A436" i="194"/>
  <c r="C436" i="194" s="1"/>
  <c r="E436" i="194"/>
  <c r="B436" i="194"/>
  <c r="D436" i="194"/>
  <c r="F436" i="194"/>
  <c r="A385" i="194"/>
  <c r="C385" i="194" s="1"/>
  <c r="B385" i="194"/>
  <c r="D385" i="194"/>
  <c r="E385" i="194"/>
  <c r="F385" i="194"/>
  <c r="A339" i="194"/>
  <c r="C339" i="194" s="1"/>
  <c r="B339" i="194"/>
  <c r="D339" i="194"/>
  <c r="F339" i="194"/>
  <c r="E339" i="194"/>
  <c r="A308" i="194"/>
  <c r="C308" i="194" s="1"/>
  <c r="E308" i="194"/>
  <c r="D308" i="194"/>
  <c r="F308" i="194"/>
  <c r="B308" i="194"/>
  <c r="A488" i="194"/>
  <c r="C488" i="194" s="1"/>
  <c r="F488" i="194"/>
  <c r="B488" i="194"/>
  <c r="D488" i="194"/>
  <c r="E488" i="194"/>
  <c r="B446" i="194"/>
  <c r="F446" i="194"/>
  <c r="D446" i="194"/>
  <c r="E446" i="194"/>
  <c r="A446" i="194"/>
  <c r="C446" i="194" s="1"/>
  <c r="A427" i="194"/>
  <c r="C427" i="194" s="1"/>
  <c r="E427" i="194"/>
  <c r="B427" i="194"/>
  <c r="F427" i="194"/>
  <c r="D427" i="194"/>
  <c r="F401" i="194"/>
  <c r="E401" i="194"/>
  <c r="D401" i="194"/>
  <c r="B401" i="194"/>
  <c r="A401" i="194"/>
  <c r="C401" i="194" s="1"/>
  <c r="E363" i="194"/>
  <c r="A363" i="194"/>
  <c r="C363" i="194" s="1"/>
  <c r="F363" i="194"/>
  <c r="D363" i="194"/>
  <c r="B363" i="194"/>
  <c r="A28" i="194"/>
  <c r="C28" i="194" s="1"/>
  <c r="F28" i="194"/>
  <c r="B28" i="194"/>
  <c r="D28" i="194"/>
  <c r="E28" i="194"/>
  <c r="A331" i="194"/>
  <c r="C331" i="194" s="1"/>
  <c r="D331" i="194"/>
  <c r="F331" i="194"/>
  <c r="B331" i="194"/>
  <c r="E331" i="194"/>
  <c r="E312" i="194"/>
  <c r="D312" i="194"/>
  <c r="A312" i="194"/>
  <c r="C312" i="194" s="1"/>
  <c r="B312" i="194"/>
  <c r="F312" i="194"/>
  <c r="A327" i="194"/>
  <c r="C327" i="194" s="1"/>
  <c r="D327" i="194"/>
  <c r="E327" i="194"/>
  <c r="F327" i="194"/>
  <c r="B327" i="194"/>
  <c r="E348" i="194"/>
  <c r="A348" i="194"/>
  <c r="C348" i="194" s="1"/>
  <c r="F348" i="194"/>
  <c r="B348" i="194"/>
  <c r="D348" i="194"/>
  <c r="A293" i="194"/>
  <c r="C293" i="194" s="1"/>
  <c r="E293" i="194"/>
  <c r="D293" i="194"/>
  <c r="F293" i="194"/>
  <c r="B293" i="194"/>
  <c r="B286" i="194"/>
  <c r="A286" i="194"/>
  <c r="C286" i="194" s="1"/>
  <c r="D286" i="194"/>
  <c r="F286" i="194"/>
  <c r="E286" i="194"/>
  <c r="A259" i="194"/>
  <c r="C259" i="194" s="1"/>
  <c r="B259" i="194"/>
  <c r="E259" i="194"/>
  <c r="F259" i="194"/>
  <c r="D259" i="194"/>
  <c r="F250" i="194"/>
  <c r="B250" i="194"/>
  <c r="D250" i="194"/>
  <c r="E250" i="194"/>
  <c r="A250" i="194"/>
  <c r="C250" i="194" s="1"/>
  <c r="D203" i="194"/>
  <c r="B203" i="194"/>
  <c r="A203" i="194"/>
  <c r="C203" i="194" s="1"/>
  <c r="E203" i="194"/>
  <c r="F203" i="194"/>
  <c r="B172" i="194"/>
  <c r="A172" i="194"/>
  <c r="C172" i="194" s="1"/>
  <c r="D172" i="194"/>
  <c r="F172" i="194"/>
  <c r="E172" i="194"/>
  <c r="E194" i="194"/>
  <c r="D194" i="194"/>
  <c r="B194" i="194"/>
  <c r="A194" i="194"/>
  <c r="C194" i="194" s="1"/>
  <c r="F194" i="194"/>
  <c r="A231" i="194"/>
  <c r="C231" i="194" s="1"/>
  <c r="D231" i="194"/>
  <c r="E231" i="194"/>
  <c r="F231" i="194"/>
  <c r="B231" i="194"/>
  <c r="B213" i="194"/>
  <c r="A213" i="194"/>
  <c r="C213" i="194" s="1"/>
  <c r="F213" i="194"/>
  <c r="D213" i="194"/>
  <c r="E213" i="194"/>
  <c r="A119" i="194"/>
  <c r="C119" i="194" s="1"/>
  <c r="E119" i="194"/>
  <c r="B119" i="194"/>
  <c r="D119" i="194"/>
  <c r="F119" i="194"/>
  <c r="A54" i="194"/>
  <c r="C54" i="194" s="1"/>
  <c r="D54" i="194"/>
  <c r="E54" i="194"/>
  <c r="F54" i="194"/>
  <c r="B54" i="194"/>
  <c r="A163" i="194"/>
  <c r="C163" i="194" s="1"/>
  <c r="F163" i="194"/>
  <c r="B163" i="194"/>
  <c r="D163" i="194"/>
  <c r="E163" i="194"/>
  <c r="A74" i="194"/>
  <c r="C74" i="194" s="1"/>
  <c r="E74" i="194"/>
  <c r="F74" i="194"/>
  <c r="B74" i="194"/>
  <c r="D74" i="194"/>
  <c r="B166" i="194"/>
  <c r="A166" i="194"/>
  <c r="C166" i="194" s="1"/>
  <c r="D166" i="194"/>
  <c r="E166" i="194"/>
  <c r="F166" i="194"/>
  <c r="A72" i="194"/>
  <c r="C72" i="194" s="1"/>
  <c r="B72" i="194"/>
  <c r="D72" i="194"/>
  <c r="E72" i="194"/>
  <c r="F72" i="194"/>
  <c r="A162" i="194"/>
  <c r="C162" i="194" s="1"/>
  <c r="F162" i="194"/>
  <c r="E162" i="194"/>
  <c r="B162" i="194"/>
  <c r="D162" i="194"/>
  <c r="A109" i="194"/>
  <c r="C109" i="194" s="1"/>
  <c r="F109" i="194"/>
  <c r="E109" i="194"/>
  <c r="B109" i="194"/>
  <c r="D109" i="194"/>
  <c r="D7" i="194"/>
  <c r="B7" i="194"/>
  <c r="F7" i="194"/>
  <c r="A7" i="194"/>
  <c r="C7" i="194" s="1"/>
  <c r="E7" i="194"/>
  <c r="A161" i="194"/>
  <c r="C161" i="194" s="1"/>
  <c r="B161" i="194"/>
  <c r="D161" i="194"/>
  <c r="E161" i="194"/>
  <c r="F161" i="194"/>
  <c r="A64" i="194"/>
  <c r="C64" i="194" s="1"/>
  <c r="D64" i="194"/>
  <c r="E64" i="194"/>
  <c r="F64" i="194"/>
  <c r="B64" i="194"/>
  <c r="A138" i="194"/>
  <c r="C138" i="194" s="1"/>
  <c r="B138" i="194"/>
  <c r="D138" i="194"/>
  <c r="E138" i="194"/>
  <c r="F138" i="194"/>
  <c r="F49" i="194"/>
  <c r="D49" i="194"/>
  <c r="E49" i="194"/>
  <c r="B49" i="194"/>
  <c r="A49" i="194"/>
  <c r="C49" i="194" s="1"/>
  <c r="F25" i="194"/>
  <c r="E25" i="194"/>
  <c r="D25" i="194"/>
  <c r="B25" i="194"/>
  <c r="A25" i="194"/>
  <c r="C25" i="194" s="1"/>
  <c r="A90" i="194"/>
  <c r="C90" i="194" s="1"/>
  <c r="D90" i="194"/>
  <c r="B90" i="194"/>
  <c r="E90" i="194"/>
  <c r="F90" i="194"/>
  <c r="D8" i="194"/>
  <c r="B8" i="194"/>
  <c r="A8" i="194"/>
  <c r="C8" i="194" s="1"/>
  <c r="F8" i="194"/>
  <c r="E8" i="194"/>
  <c r="B87" i="194"/>
  <c r="E87" i="194"/>
  <c r="D87" i="194"/>
  <c r="F87" i="194"/>
  <c r="A87" i="194"/>
  <c r="C87" i="194" s="1"/>
  <c r="A2788" i="194"/>
  <c r="C2788" i="194" s="1"/>
  <c r="B2788" i="194"/>
  <c r="D2788" i="194"/>
  <c r="E2788" i="194"/>
  <c r="F2788" i="194"/>
  <c r="A2904" i="194"/>
  <c r="C2904" i="194" s="1"/>
  <c r="B2904" i="194"/>
  <c r="D2904" i="194"/>
  <c r="E2904" i="194"/>
  <c r="F2904" i="194"/>
  <c r="D2725" i="194"/>
  <c r="B2725" i="194"/>
  <c r="E2725" i="194"/>
  <c r="F2725" i="194"/>
  <c r="A2725" i="194"/>
  <c r="C2725" i="194" s="1"/>
  <c r="A2663" i="194"/>
  <c r="C2663" i="194" s="1"/>
  <c r="D2663" i="194"/>
  <c r="E2663" i="194"/>
  <c r="F2663" i="194"/>
  <c r="B2663" i="194"/>
  <c r="A2948" i="194"/>
  <c r="C2948" i="194" s="1"/>
  <c r="E2948" i="194"/>
  <c r="F2948" i="194"/>
  <c r="B2948" i="194"/>
  <c r="D2948" i="194"/>
  <c r="F2933" i="194"/>
  <c r="E2933" i="194"/>
  <c r="D2933" i="194"/>
  <c r="B2933" i="194"/>
  <c r="A2933" i="194"/>
  <c r="C2933" i="194" s="1"/>
  <c r="A2871" i="194"/>
  <c r="C2871" i="194" s="1"/>
  <c r="F2871" i="194"/>
  <c r="B2871" i="194"/>
  <c r="D2871" i="194"/>
  <c r="E2871" i="194"/>
  <c r="A2762" i="194"/>
  <c r="C2762" i="194" s="1"/>
  <c r="B2762" i="194"/>
  <c r="D2762" i="194"/>
  <c r="E2762" i="194"/>
  <c r="F2762" i="194"/>
  <c r="A2567" i="194"/>
  <c r="C2567" i="194" s="1"/>
  <c r="B2567" i="194"/>
  <c r="D2567" i="194"/>
  <c r="F2567" i="194"/>
  <c r="E2567" i="194"/>
  <c r="E2649" i="194"/>
  <c r="B2649" i="194"/>
  <c r="D2649" i="194"/>
  <c r="F2649" i="194"/>
  <c r="A2649" i="194"/>
  <c r="C2649" i="194" s="1"/>
  <c r="E2405" i="194"/>
  <c r="D2405" i="194"/>
  <c r="F2405" i="194"/>
  <c r="A2405" i="194"/>
  <c r="C2405" i="194" s="1"/>
  <c r="B2405" i="194"/>
  <c r="A2212" i="194"/>
  <c r="C2212" i="194" s="1"/>
  <c r="D2212" i="194"/>
  <c r="F2212" i="194"/>
  <c r="E2212" i="194"/>
  <c r="B2212" i="194"/>
  <c r="F2176" i="194"/>
  <c r="D2176" i="194"/>
  <c r="E2176" i="194"/>
  <c r="B2176" i="194"/>
  <c r="A2176" i="194"/>
  <c r="C2176" i="194" s="1"/>
  <c r="A2461" i="194"/>
  <c r="C2461" i="194" s="1"/>
  <c r="F2461" i="194"/>
  <c r="B2461" i="194"/>
  <c r="D2461" i="194"/>
  <c r="E2461" i="194"/>
  <c r="A2321" i="194"/>
  <c r="C2321" i="194" s="1"/>
  <c r="B2321" i="194"/>
  <c r="D2321" i="194"/>
  <c r="E2321" i="194"/>
  <c r="F2321" i="194"/>
  <c r="A2088" i="194"/>
  <c r="C2088" i="194" s="1"/>
  <c r="F2088" i="194"/>
  <c r="E2088" i="194"/>
  <c r="B2088" i="194"/>
  <c r="D2088" i="194"/>
  <c r="D2418" i="194"/>
  <c r="A2418" i="194"/>
  <c r="C2418" i="194" s="1"/>
  <c r="F2418" i="194"/>
  <c r="E2418" i="194"/>
  <c r="B2418" i="194"/>
  <c r="A1908" i="194"/>
  <c r="C1908" i="194" s="1"/>
  <c r="E1908" i="194"/>
  <c r="F1908" i="194"/>
  <c r="D1908" i="194"/>
  <c r="B1908" i="194"/>
  <c r="A2145" i="194"/>
  <c r="C2145" i="194" s="1"/>
  <c r="D2145" i="194"/>
  <c r="E2145" i="194"/>
  <c r="B2145" i="194"/>
  <c r="F2145" i="194"/>
  <c r="A1960" i="194"/>
  <c r="C1960" i="194" s="1"/>
  <c r="D1960" i="194"/>
  <c r="F1960" i="194"/>
  <c r="B1960" i="194"/>
  <c r="E1960" i="194"/>
  <c r="B2154" i="194"/>
  <c r="D2154" i="194"/>
  <c r="E2154" i="194"/>
  <c r="F2154" i="194"/>
  <c r="A2154" i="194"/>
  <c r="C2154" i="194" s="1"/>
  <c r="D1855" i="194"/>
  <c r="B1855" i="194"/>
  <c r="F1855" i="194"/>
  <c r="A1855" i="194"/>
  <c r="C1855" i="194" s="1"/>
  <c r="E1855" i="194"/>
  <c r="D2076" i="194"/>
  <c r="E2076" i="194"/>
  <c r="F2076" i="194"/>
  <c r="B2076" i="194"/>
  <c r="A2076" i="194"/>
  <c r="C2076" i="194" s="1"/>
  <c r="E2093" i="194"/>
  <c r="D2093" i="194"/>
  <c r="F2093" i="194"/>
  <c r="A2093" i="194"/>
  <c r="C2093" i="194" s="1"/>
  <c r="B2093" i="194"/>
  <c r="A1568" i="194"/>
  <c r="C1568" i="194" s="1"/>
  <c r="D1568" i="194"/>
  <c r="F1568" i="194"/>
  <c r="E1568" i="194"/>
  <c r="B1568" i="194"/>
  <c r="A1643" i="194"/>
  <c r="C1643" i="194" s="1"/>
  <c r="F1643" i="194"/>
  <c r="D1643" i="194"/>
  <c r="E1643" i="194"/>
  <c r="B1643" i="194"/>
  <c r="E1737" i="194"/>
  <c r="B1737" i="194"/>
  <c r="D1737" i="194"/>
  <c r="F1737" i="194"/>
  <c r="A1737" i="194"/>
  <c r="C1737" i="194" s="1"/>
  <c r="D1512" i="194"/>
  <c r="B1512" i="194"/>
  <c r="F1512" i="194"/>
  <c r="A1512" i="194"/>
  <c r="C1512" i="194" s="1"/>
  <c r="E1512" i="194"/>
  <c r="E1441" i="194"/>
  <c r="B1441" i="194"/>
  <c r="D1441" i="194"/>
  <c r="F1441" i="194"/>
  <c r="A1441" i="194"/>
  <c r="C1441" i="194" s="1"/>
  <c r="A1466" i="194"/>
  <c r="C1466" i="194" s="1"/>
  <c r="E1466" i="194"/>
  <c r="F1466" i="194"/>
  <c r="D1466" i="194"/>
  <c r="B1466" i="194"/>
  <c r="A1487" i="194"/>
  <c r="C1487" i="194" s="1"/>
  <c r="B1487" i="194"/>
  <c r="D1487" i="194"/>
  <c r="E1487" i="194"/>
  <c r="F1487" i="194"/>
  <c r="A1130" i="194"/>
  <c r="C1130" i="194" s="1"/>
  <c r="D1130" i="194"/>
  <c r="F1130" i="194"/>
  <c r="B1130" i="194"/>
  <c r="E1130" i="194"/>
  <c r="F1135" i="194"/>
  <c r="B1135" i="194"/>
  <c r="A1135" i="194"/>
  <c r="C1135" i="194" s="1"/>
  <c r="D1135" i="194"/>
  <c r="E1135" i="194"/>
  <c r="B2982" i="194"/>
  <c r="F2982" i="194"/>
  <c r="A2982" i="194"/>
  <c r="C2982" i="194" s="1"/>
  <c r="D2982" i="194"/>
  <c r="E2982" i="194"/>
  <c r="A2756" i="194"/>
  <c r="C2756" i="194" s="1"/>
  <c r="B2756" i="194"/>
  <c r="D2756" i="194"/>
  <c r="E2756" i="194"/>
  <c r="F2756" i="194"/>
  <c r="B2666" i="194"/>
  <c r="A2666" i="194"/>
  <c r="C2666" i="194" s="1"/>
  <c r="D2666" i="194"/>
  <c r="F2666" i="194"/>
  <c r="E2666" i="194"/>
  <c r="E2798" i="194"/>
  <c r="B2798" i="194"/>
  <c r="D2798" i="194"/>
  <c r="F2798" i="194"/>
  <c r="A2798" i="194"/>
  <c r="C2798" i="194" s="1"/>
  <c r="A2976" i="194"/>
  <c r="C2976" i="194" s="1"/>
  <c r="B2976" i="194"/>
  <c r="D2976" i="194"/>
  <c r="E2976" i="194"/>
  <c r="F2976" i="194"/>
  <c r="F2660" i="194"/>
  <c r="B2660" i="194"/>
  <c r="D2660" i="194"/>
  <c r="A2660" i="194"/>
  <c r="C2660" i="194" s="1"/>
  <c r="E2660" i="194"/>
  <c r="D2" i="194"/>
  <c r="F2" i="194"/>
  <c r="E2" i="194"/>
  <c r="A2820" i="194"/>
  <c r="C2820" i="194" s="1"/>
  <c r="B2820" i="194"/>
  <c r="D2820" i="194"/>
  <c r="E2820" i="194"/>
  <c r="F2820" i="194"/>
  <c r="A2704" i="194"/>
  <c r="C2704" i="194" s="1"/>
  <c r="B2704" i="194"/>
  <c r="D2704" i="194"/>
  <c r="F2704" i="194"/>
  <c r="E2704" i="194"/>
  <c r="F2684" i="194"/>
  <c r="A2684" i="194"/>
  <c r="C2684" i="194" s="1"/>
  <c r="B2684" i="194"/>
  <c r="D2684" i="194"/>
  <c r="E2684" i="194"/>
  <c r="A2623" i="194"/>
  <c r="C2623" i="194" s="1"/>
  <c r="B2623" i="194"/>
  <c r="D2623" i="194"/>
  <c r="E2623" i="194"/>
  <c r="F2623" i="194"/>
  <c r="B2843" i="194"/>
  <c r="D2843" i="194"/>
  <c r="E2843" i="194"/>
  <c r="A2843" i="194"/>
  <c r="C2843" i="194" s="1"/>
  <c r="F2843" i="194"/>
  <c r="E2734" i="194"/>
  <c r="B2734" i="194"/>
  <c r="D2734" i="194"/>
  <c r="F2734" i="194"/>
  <c r="A2734" i="194"/>
  <c r="C2734" i="194" s="1"/>
  <c r="B2715" i="194"/>
  <c r="D2715" i="194"/>
  <c r="E2715" i="194"/>
  <c r="A2715" i="194"/>
  <c r="C2715" i="194" s="1"/>
  <c r="F2715" i="194"/>
  <c r="B2646" i="194"/>
  <c r="D2646" i="194"/>
  <c r="F2646" i="194"/>
  <c r="E2646" i="194"/>
  <c r="A2646" i="194"/>
  <c r="C2646" i="194" s="1"/>
  <c r="A2559" i="194"/>
  <c r="C2559" i="194" s="1"/>
  <c r="B2559" i="194"/>
  <c r="D2559" i="194"/>
  <c r="F2559" i="194"/>
  <c r="E2559" i="194"/>
  <c r="A2924" i="194"/>
  <c r="C2924" i="194" s="1"/>
  <c r="D2924" i="194"/>
  <c r="E2924" i="194"/>
  <c r="F2924" i="194"/>
  <c r="B2924" i="194"/>
  <c r="B2897" i="194"/>
  <c r="A2897" i="194"/>
  <c r="C2897" i="194" s="1"/>
  <c r="D2897" i="194"/>
  <c r="E2897" i="194"/>
  <c r="F2897" i="194"/>
  <c r="A2874" i="194"/>
  <c r="C2874" i="194" s="1"/>
  <c r="D2874" i="194"/>
  <c r="E2874" i="194"/>
  <c r="F2874" i="194"/>
  <c r="B2874" i="194"/>
  <c r="A2748" i="194"/>
  <c r="C2748" i="194" s="1"/>
  <c r="D2748" i="194"/>
  <c r="E2748" i="194"/>
  <c r="F2748" i="194"/>
  <c r="B2748" i="194"/>
  <c r="E2675" i="194"/>
  <c r="B2675" i="194"/>
  <c r="D2675" i="194"/>
  <c r="A2675" i="194"/>
  <c r="C2675" i="194" s="1"/>
  <c r="F2675" i="194"/>
  <c r="A2655" i="194"/>
  <c r="C2655" i="194" s="1"/>
  <c r="D2655" i="194"/>
  <c r="E2655" i="194"/>
  <c r="F2655" i="194"/>
  <c r="B2655" i="194"/>
  <c r="A2591" i="194"/>
  <c r="C2591" i="194" s="1"/>
  <c r="F2591" i="194"/>
  <c r="B2591" i="194"/>
  <c r="D2591" i="194"/>
  <c r="E2591" i="194"/>
  <c r="B2548" i="194"/>
  <c r="D2548" i="194"/>
  <c r="E2548" i="194"/>
  <c r="F2548" i="194"/>
  <c r="A2548" i="194"/>
  <c r="C2548" i="194" s="1"/>
  <c r="A2958" i="194"/>
  <c r="C2958" i="194" s="1"/>
  <c r="F2958" i="194"/>
  <c r="E2958" i="194"/>
  <c r="D2958" i="194"/>
  <c r="B2958" i="194"/>
  <c r="B2935" i="194"/>
  <c r="D2935" i="194"/>
  <c r="E2935" i="194"/>
  <c r="A2935" i="194"/>
  <c r="C2935" i="194" s="1"/>
  <c r="F2935" i="194"/>
  <c r="A2810" i="194"/>
  <c r="C2810" i="194" s="1"/>
  <c r="E2810" i="194"/>
  <c r="F2810" i="194"/>
  <c r="B2810" i="194"/>
  <c r="D2810" i="194"/>
  <c r="E2790" i="194"/>
  <c r="D2790" i="194"/>
  <c r="F2790" i="194"/>
  <c r="B2790" i="194"/>
  <c r="A2790" i="194"/>
  <c r="C2790" i="194" s="1"/>
  <c r="B2771" i="194"/>
  <c r="D2771" i="194"/>
  <c r="E2771" i="194"/>
  <c r="A2771" i="194"/>
  <c r="C2771" i="194" s="1"/>
  <c r="F2771" i="194"/>
  <c r="D2749" i="194"/>
  <c r="A2749" i="194"/>
  <c r="C2749" i="194" s="1"/>
  <c r="F2749" i="194"/>
  <c r="B2749" i="194"/>
  <c r="E2749" i="194"/>
  <c r="F2961" i="194"/>
  <c r="E2961" i="194"/>
  <c r="A2961" i="194"/>
  <c r="C2961" i="194" s="1"/>
  <c r="B2961" i="194"/>
  <c r="D2961" i="194"/>
  <c r="A2905" i="194"/>
  <c r="C2905" i="194" s="1"/>
  <c r="D2905" i="194"/>
  <c r="E2905" i="194"/>
  <c r="F2905" i="194"/>
  <c r="B2905" i="194"/>
  <c r="A2740" i="194"/>
  <c r="C2740" i="194" s="1"/>
  <c r="F2740" i="194"/>
  <c r="B2740" i="194"/>
  <c r="D2740" i="194"/>
  <c r="E2740" i="194"/>
  <c r="E2625" i="194"/>
  <c r="F2625" i="194"/>
  <c r="A2625" i="194"/>
  <c r="C2625" i="194" s="1"/>
  <c r="B2625" i="194"/>
  <c r="D2625" i="194"/>
  <c r="A2573" i="194"/>
  <c r="C2573" i="194" s="1"/>
  <c r="B2573" i="194"/>
  <c r="D2573" i="194"/>
  <c r="F2573" i="194"/>
  <c r="E2573" i="194"/>
  <c r="B2950" i="194"/>
  <c r="A2950" i="194"/>
  <c r="C2950" i="194" s="1"/>
  <c r="F2950" i="194"/>
  <c r="E2950" i="194"/>
  <c r="D2950" i="194"/>
  <c r="A2922" i="194"/>
  <c r="C2922" i="194" s="1"/>
  <c r="B2922" i="194"/>
  <c r="D2922" i="194"/>
  <c r="E2922" i="194"/>
  <c r="F2922" i="194"/>
  <c r="B2881" i="194"/>
  <c r="A2881" i="194"/>
  <c r="C2881" i="194" s="1"/>
  <c r="F2881" i="194"/>
  <c r="E2881" i="194"/>
  <c r="D2881" i="194"/>
  <c r="A2850" i="194"/>
  <c r="C2850" i="194" s="1"/>
  <c r="B2850" i="194"/>
  <c r="D2850" i="194"/>
  <c r="E2850" i="194"/>
  <c r="F2850" i="194"/>
  <c r="A2825" i="194"/>
  <c r="C2825" i="194" s="1"/>
  <c r="E2825" i="194"/>
  <c r="D2825" i="194"/>
  <c r="B2825" i="194"/>
  <c r="F2825" i="194"/>
  <c r="D2805" i="194"/>
  <c r="E2805" i="194"/>
  <c r="F2805" i="194"/>
  <c r="B2805" i="194"/>
  <c r="A2805" i="194"/>
  <c r="C2805" i="194" s="1"/>
  <c r="A2730" i="194"/>
  <c r="C2730" i="194" s="1"/>
  <c r="B2730" i="194"/>
  <c r="D2730" i="194"/>
  <c r="E2730" i="194"/>
  <c r="F2730" i="194"/>
  <c r="A2972" i="194"/>
  <c r="C2972" i="194" s="1"/>
  <c r="B2972" i="194"/>
  <c r="D2972" i="194"/>
  <c r="E2972" i="194"/>
  <c r="F2972" i="194"/>
  <c r="F2953" i="194"/>
  <c r="A2953" i="194"/>
  <c r="C2953" i="194" s="1"/>
  <c r="B2953" i="194"/>
  <c r="D2953" i="194"/>
  <c r="E2953" i="194"/>
  <c r="E2893" i="194"/>
  <c r="F2893" i="194"/>
  <c r="A2893" i="194"/>
  <c r="C2893" i="194" s="1"/>
  <c r="D2893" i="194"/>
  <c r="B2893" i="194"/>
  <c r="A2853" i="194"/>
  <c r="C2853" i="194" s="1"/>
  <c r="D2853" i="194"/>
  <c r="E2853" i="194"/>
  <c r="F2853" i="194"/>
  <c r="B2853" i="194"/>
  <c r="A2832" i="194"/>
  <c r="C2832" i="194" s="1"/>
  <c r="B2832" i="194"/>
  <c r="D2832" i="194"/>
  <c r="E2832" i="194"/>
  <c r="F2832" i="194"/>
  <c r="A2764" i="194"/>
  <c r="C2764" i="194" s="1"/>
  <c r="B2764" i="194"/>
  <c r="D2764" i="194"/>
  <c r="E2764" i="194"/>
  <c r="F2764" i="194"/>
  <c r="E2665" i="194"/>
  <c r="B2665" i="194"/>
  <c r="D2665" i="194"/>
  <c r="F2665" i="194"/>
  <c r="A2665" i="194"/>
  <c r="C2665" i="194" s="1"/>
  <c r="A2545" i="194"/>
  <c r="C2545" i="194" s="1"/>
  <c r="B2545" i="194"/>
  <c r="F2545" i="194"/>
  <c r="D2545" i="194"/>
  <c r="E2545" i="194"/>
  <c r="A2921" i="194"/>
  <c r="C2921" i="194" s="1"/>
  <c r="B2921" i="194"/>
  <c r="E2921" i="194"/>
  <c r="D2921" i="194"/>
  <c r="F2921" i="194"/>
  <c r="B2896" i="194"/>
  <c r="A2896" i="194"/>
  <c r="C2896" i="194" s="1"/>
  <c r="D2896" i="194"/>
  <c r="E2896" i="194"/>
  <c r="F2896" i="194"/>
  <c r="A2754" i="194"/>
  <c r="C2754" i="194" s="1"/>
  <c r="B2754" i="194"/>
  <c r="D2754" i="194"/>
  <c r="E2754" i="194"/>
  <c r="F2754" i="194"/>
  <c r="A2692" i="194"/>
  <c r="C2692" i="194" s="1"/>
  <c r="B2692" i="194"/>
  <c r="D2692" i="194"/>
  <c r="E2692" i="194"/>
  <c r="F2692" i="194"/>
  <c r="A2677" i="194"/>
  <c r="C2677" i="194" s="1"/>
  <c r="B2677" i="194"/>
  <c r="D2677" i="194"/>
  <c r="F2677" i="194"/>
  <c r="E2677" i="194"/>
  <c r="E2657" i="194"/>
  <c r="B2657" i="194"/>
  <c r="D2657" i="194"/>
  <c r="F2657" i="194"/>
  <c r="A2657" i="194"/>
  <c r="C2657" i="194" s="1"/>
  <c r="F2620" i="194"/>
  <c r="B2620" i="194"/>
  <c r="D2620" i="194"/>
  <c r="E2620" i="194"/>
  <c r="A2620" i="194"/>
  <c r="C2620" i="194" s="1"/>
  <c r="A2599" i="194"/>
  <c r="C2599" i="194" s="1"/>
  <c r="B2599" i="194"/>
  <c r="D2599" i="194"/>
  <c r="E2599" i="194"/>
  <c r="F2599" i="194"/>
  <c r="E2558" i="194"/>
  <c r="A2558" i="194"/>
  <c r="C2558" i="194" s="1"/>
  <c r="D2558" i="194"/>
  <c r="F2558" i="194"/>
  <c r="B2558" i="194"/>
  <c r="A2538" i="194"/>
  <c r="C2538" i="194" s="1"/>
  <c r="D2538" i="194"/>
  <c r="F2538" i="194"/>
  <c r="E2538" i="194"/>
  <c r="B2538" i="194"/>
  <c r="D2430" i="194"/>
  <c r="B2430" i="194"/>
  <c r="E2430" i="194"/>
  <c r="F2430" i="194"/>
  <c r="A2430" i="194"/>
  <c r="C2430" i="194" s="1"/>
  <c r="A2416" i="194"/>
  <c r="C2416" i="194" s="1"/>
  <c r="E2416" i="194"/>
  <c r="F2416" i="194"/>
  <c r="B2416" i="194"/>
  <c r="D2416" i="194"/>
  <c r="A2401" i="194"/>
  <c r="C2401" i="194" s="1"/>
  <c r="B2401" i="194"/>
  <c r="D2401" i="194"/>
  <c r="E2401" i="194"/>
  <c r="F2401" i="194"/>
  <c r="B2356" i="194"/>
  <c r="D2356" i="194"/>
  <c r="F2356" i="194"/>
  <c r="E2356" i="194"/>
  <c r="A2356" i="194"/>
  <c r="C2356" i="194" s="1"/>
  <c r="A2300" i="194"/>
  <c r="C2300" i="194" s="1"/>
  <c r="E2300" i="194"/>
  <c r="F2300" i="194"/>
  <c r="D2300" i="194"/>
  <c r="B2300" i="194"/>
  <c r="B2277" i="194"/>
  <c r="A2277" i="194"/>
  <c r="C2277" i="194" s="1"/>
  <c r="D2277" i="194"/>
  <c r="F2277" i="194"/>
  <c r="E2277" i="194"/>
  <c r="A2228" i="194"/>
  <c r="C2228" i="194" s="1"/>
  <c r="D2228" i="194"/>
  <c r="B2228" i="194"/>
  <c r="F2228" i="194"/>
  <c r="E2228" i="194"/>
  <c r="A2378" i="194"/>
  <c r="C2378" i="194" s="1"/>
  <c r="E2378" i="194"/>
  <c r="B2378" i="194"/>
  <c r="F2378" i="194"/>
  <c r="D2378" i="194"/>
  <c r="A2220" i="194"/>
  <c r="C2220" i="194" s="1"/>
  <c r="B2220" i="194"/>
  <c r="E2220" i="194"/>
  <c r="F2220" i="194"/>
  <c r="D2220" i="194"/>
  <c r="E2179" i="194"/>
  <c r="F2179" i="194"/>
  <c r="A2179" i="194"/>
  <c r="C2179" i="194" s="1"/>
  <c r="B2179" i="194"/>
  <c r="D2179" i="194"/>
  <c r="A2536" i="194"/>
  <c r="C2536" i="194" s="1"/>
  <c r="E2536" i="194"/>
  <c r="F2536" i="194"/>
  <c r="B2536" i="194"/>
  <c r="D2536" i="194"/>
  <c r="E2389" i="194"/>
  <c r="D2389" i="194"/>
  <c r="F2389" i="194"/>
  <c r="B2389" i="194"/>
  <c r="A2389" i="194"/>
  <c r="C2389" i="194" s="1"/>
  <c r="B2326" i="194"/>
  <c r="A2326" i="194"/>
  <c r="C2326" i="194" s="1"/>
  <c r="D2326" i="194"/>
  <c r="F2326" i="194"/>
  <c r="E2326" i="194"/>
  <c r="E2163" i="194"/>
  <c r="D2163" i="194"/>
  <c r="A2163" i="194"/>
  <c r="C2163" i="194" s="1"/>
  <c r="B2163" i="194"/>
  <c r="F2163" i="194"/>
  <c r="A2469" i="194"/>
  <c r="C2469" i="194" s="1"/>
  <c r="E2469" i="194"/>
  <c r="F2469" i="194"/>
  <c r="B2469" i="194"/>
  <c r="D2469" i="194"/>
  <c r="A2396" i="194"/>
  <c r="C2396" i="194" s="1"/>
  <c r="B2396" i="194"/>
  <c r="E2396" i="194"/>
  <c r="D2396" i="194"/>
  <c r="F2396" i="194"/>
  <c r="E2349" i="194"/>
  <c r="A2349" i="194"/>
  <c r="C2349" i="194" s="1"/>
  <c r="F2349" i="194"/>
  <c r="B2349" i="194"/>
  <c r="D2349" i="194"/>
  <c r="F2264" i="194"/>
  <c r="D2264" i="194"/>
  <c r="E2264" i="194"/>
  <c r="B2264" i="194"/>
  <c r="A2264" i="194"/>
  <c r="C2264" i="194" s="1"/>
  <c r="F2200" i="194"/>
  <c r="D2200" i="194"/>
  <c r="E2200" i="194"/>
  <c r="B2200" i="194"/>
  <c r="A2200" i="194"/>
  <c r="C2200" i="194" s="1"/>
  <c r="A2121" i="194"/>
  <c r="C2121" i="194" s="1"/>
  <c r="B2121" i="194"/>
  <c r="D2121" i="194"/>
  <c r="F2121" i="194"/>
  <c r="E2121" i="194"/>
  <c r="E2327" i="194"/>
  <c r="F2327" i="194"/>
  <c r="B2327" i="194"/>
  <c r="D2327" i="194"/>
  <c r="A2327" i="194"/>
  <c r="C2327" i="194" s="1"/>
  <c r="A2294" i="194"/>
  <c r="C2294" i="194" s="1"/>
  <c r="E2294" i="194"/>
  <c r="B2294" i="194"/>
  <c r="F2294" i="194"/>
  <c r="D2294" i="194"/>
  <c r="B2276" i="194"/>
  <c r="D2276" i="194"/>
  <c r="E2276" i="194"/>
  <c r="F2276" i="194"/>
  <c r="A2276" i="194"/>
  <c r="C2276" i="194" s="1"/>
  <c r="A2257" i="194"/>
  <c r="C2257" i="194" s="1"/>
  <c r="F2257" i="194"/>
  <c r="B2257" i="194"/>
  <c r="D2257" i="194"/>
  <c r="E2257" i="194"/>
  <c r="A2243" i="194"/>
  <c r="C2243" i="194" s="1"/>
  <c r="F2243" i="194"/>
  <c r="B2243" i="194"/>
  <c r="D2243" i="194"/>
  <c r="E2243" i="194"/>
  <c r="A2229" i="194"/>
  <c r="C2229" i="194" s="1"/>
  <c r="B2229" i="194"/>
  <c r="F2229" i="194"/>
  <c r="D2229" i="194"/>
  <c r="E2229" i="194"/>
  <c r="A2193" i="194"/>
  <c r="C2193" i="194" s="1"/>
  <c r="D2193" i="194"/>
  <c r="E2193" i="194"/>
  <c r="F2193" i="194"/>
  <c r="B2193" i="194"/>
  <c r="A2382" i="194"/>
  <c r="C2382" i="194" s="1"/>
  <c r="D2382" i="194"/>
  <c r="F2382" i="194"/>
  <c r="B2382" i="194"/>
  <c r="E2382" i="194"/>
  <c r="A2329" i="194"/>
  <c r="C2329" i="194" s="1"/>
  <c r="B2329" i="194"/>
  <c r="D2329" i="194"/>
  <c r="E2329" i="194"/>
  <c r="F2329" i="194"/>
  <c r="A2259" i="194"/>
  <c r="C2259" i="194" s="1"/>
  <c r="B2259" i="194"/>
  <c r="D2259" i="194"/>
  <c r="F2259" i="194"/>
  <c r="E2259" i="194"/>
  <c r="A2191" i="194"/>
  <c r="C2191" i="194" s="1"/>
  <c r="D2191" i="194"/>
  <c r="F2191" i="194"/>
  <c r="B2191" i="194"/>
  <c r="E2191" i="194"/>
  <c r="F2166" i="194"/>
  <c r="D2166" i="194"/>
  <c r="B2166" i="194"/>
  <c r="E2166" i="194"/>
  <c r="A2166" i="194"/>
  <c r="C2166" i="194" s="1"/>
  <c r="A2541" i="194"/>
  <c r="C2541" i="194" s="1"/>
  <c r="B2541" i="194"/>
  <c r="D2541" i="194"/>
  <c r="E2541" i="194"/>
  <c r="F2541" i="194"/>
  <c r="A2518" i="194"/>
  <c r="C2518" i="194" s="1"/>
  <c r="E2518" i="194"/>
  <c r="B2518" i="194"/>
  <c r="D2518" i="194"/>
  <c r="F2518" i="194"/>
  <c r="A2501" i="194"/>
  <c r="C2501" i="194" s="1"/>
  <c r="B2501" i="194"/>
  <c r="D2501" i="194"/>
  <c r="E2501" i="194"/>
  <c r="F2501" i="194"/>
  <c r="A2348" i="194"/>
  <c r="C2348" i="194" s="1"/>
  <c r="E2348" i="194"/>
  <c r="D2348" i="194"/>
  <c r="F2348" i="194"/>
  <c r="B2348" i="194"/>
  <c r="E2271" i="194"/>
  <c r="B2271" i="194"/>
  <c r="D2271" i="194"/>
  <c r="F2271" i="194"/>
  <c r="A2271" i="194"/>
  <c r="C2271" i="194" s="1"/>
  <c r="A2198" i="194"/>
  <c r="C2198" i="194" s="1"/>
  <c r="D2198" i="194"/>
  <c r="E2198" i="194"/>
  <c r="B2198" i="194"/>
  <c r="F2198" i="194"/>
  <c r="A2574" i="194"/>
  <c r="C2574" i="194" s="1"/>
  <c r="E2574" i="194"/>
  <c r="D2574" i="194"/>
  <c r="F2574" i="194"/>
  <c r="B2574" i="194"/>
  <c r="A2441" i="194"/>
  <c r="C2441" i="194" s="1"/>
  <c r="B2441" i="194"/>
  <c r="D2441" i="194"/>
  <c r="F2441" i="194"/>
  <c r="E2441" i="194"/>
  <c r="A2425" i="194"/>
  <c r="C2425" i="194" s="1"/>
  <c r="B2425" i="194"/>
  <c r="D2425" i="194"/>
  <c r="F2425" i="194"/>
  <c r="E2425" i="194"/>
  <c r="B2374" i="194"/>
  <c r="A2374" i="194"/>
  <c r="C2374" i="194" s="1"/>
  <c r="D2374" i="194"/>
  <c r="F2374" i="194"/>
  <c r="E2374" i="194"/>
  <c r="A2195" i="194"/>
  <c r="C2195" i="194" s="1"/>
  <c r="D2195" i="194"/>
  <c r="B2195" i="194"/>
  <c r="F2195" i="194"/>
  <c r="E2195" i="194"/>
  <c r="A1945" i="194"/>
  <c r="C1945" i="194" s="1"/>
  <c r="B1945" i="194"/>
  <c r="D1945" i="194"/>
  <c r="E1945" i="194"/>
  <c r="F1945" i="194"/>
  <c r="F1766" i="194"/>
  <c r="E1766" i="194"/>
  <c r="A1766" i="194"/>
  <c r="C1766" i="194" s="1"/>
  <c r="B1766" i="194"/>
  <c r="D1766" i="194"/>
  <c r="A2046" i="194"/>
  <c r="C2046" i="194" s="1"/>
  <c r="B2046" i="194"/>
  <c r="E2046" i="194"/>
  <c r="D2046" i="194"/>
  <c r="F2046" i="194"/>
  <c r="D1919" i="194"/>
  <c r="B1919" i="194"/>
  <c r="F1919" i="194"/>
  <c r="A1919" i="194"/>
  <c r="C1919" i="194" s="1"/>
  <c r="E1919" i="194"/>
  <c r="A1861" i="194"/>
  <c r="C1861" i="194" s="1"/>
  <c r="B1861" i="194"/>
  <c r="E1861" i="194"/>
  <c r="D1861" i="194"/>
  <c r="F1861" i="194"/>
  <c r="A2059" i="194"/>
  <c r="C2059" i="194" s="1"/>
  <c r="D2059" i="194"/>
  <c r="E2059" i="194"/>
  <c r="F2059" i="194"/>
  <c r="B2059" i="194"/>
  <c r="F2000" i="194"/>
  <c r="B2000" i="194"/>
  <c r="E2000" i="194"/>
  <c r="A2000" i="194"/>
  <c r="C2000" i="194" s="1"/>
  <c r="D2000" i="194"/>
  <c r="A1942" i="194"/>
  <c r="C1942" i="194" s="1"/>
  <c r="D1942" i="194"/>
  <c r="B1942" i="194"/>
  <c r="E1942" i="194"/>
  <c r="F1942" i="194"/>
  <c r="A1851" i="194"/>
  <c r="C1851" i="194" s="1"/>
  <c r="D1851" i="194"/>
  <c r="B1851" i="194"/>
  <c r="E1851" i="194"/>
  <c r="F1851" i="194"/>
  <c r="E2147" i="194"/>
  <c r="D2147" i="194"/>
  <c r="F2147" i="194"/>
  <c r="B2147" i="194"/>
  <c r="A2147" i="194"/>
  <c r="C2147" i="194" s="1"/>
  <c r="B2114" i="194"/>
  <c r="A2114" i="194"/>
  <c r="C2114" i="194" s="1"/>
  <c r="E2114" i="194"/>
  <c r="D2114" i="194"/>
  <c r="F2114" i="194"/>
  <c r="F1996" i="194"/>
  <c r="D1996" i="194"/>
  <c r="B1996" i="194"/>
  <c r="E1996" i="194"/>
  <c r="A1996" i="194"/>
  <c r="C1996" i="194" s="1"/>
  <c r="E1928" i="194"/>
  <c r="B1928" i="194"/>
  <c r="D1928" i="194"/>
  <c r="F1928" i="194"/>
  <c r="A1928" i="194"/>
  <c r="C1928" i="194" s="1"/>
  <c r="A1867" i="194"/>
  <c r="C1867" i="194" s="1"/>
  <c r="B1867" i="194"/>
  <c r="D1867" i="194"/>
  <c r="E1867" i="194"/>
  <c r="F1867" i="194"/>
  <c r="A1819" i="194"/>
  <c r="C1819" i="194" s="1"/>
  <c r="D1819" i="194"/>
  <c r="B1819" i="194"/>
  <c r="E1819" i="194"/>
  <c r="F1819" i="194"/>
  <c r="A1795" i="194"/>
  <c r="C1795" i="194" s="1"/>
  <c r="D1795" i="194"/>
  <c r="F1795" i="194"/>
  <c r="E1795" i="194"/>
  <c r="B1795" i="194"/>
  <c r="A1752" i="194"/>
  <c r="C1752" i="194" s="1"/>
  <c r="B1752" i="194"/>
  <c r="D1752" i="194"/>
  <c r="E1752" i="194"/>
  <c r="F1752" i="194"/>
  <c r="A2175" i="194"/>
  <c r="C2175" i="194" s="1"/>
  <c r="F2175" i="194"/>
  <c r="E2175" i="194"/>
  <c r="D2175" i="194"/>
  <c r="B2175" i="194"/>
  <c r="E2141" i="194"/>
  <c r="F2141" i="194"/>
  <c r="A2141" i="194"/>
  <c r="C2141" i="194" s="1"/>
  <c r="D2141" i="194"/>
  <c r="B2141" i="194"/>
  <c r="E2131" i="194"/>
  <c r="F2131" i="194"/>
  <c r="A2131" i="194"/>
  <c r="C2131" i="194" s="1"/>
  <c r="D2131" i="194"/>
  <c r="B2131" i="194"/>
  <c r="F2118" i="194"/>
  <c r="D2118" i="194"/>
  <c r="B2118" i="194"/>
  <c r="E2118" i="194"/>
  <c r="A2118" i="194"/>
  <c r="C2118" i="194" s="1"/>
  <c r="B2042" i="194"/>
  <c r="F2042" i="194"/>
  <c r="E2042" i="194"/>
  <c r="A2042" i="194"/>
  <c r="C2042" i="194" s="1"/>
  <c r="D2042" i="194"/>
  <c r="A1969" i="194"/>
  <c r="C1969" i="194" s="1"/>
  <c r="F1969" i="194"/>
  <c r="B1969" i="194"/>
  <c r="D1969" i="194"/>
  <c r="E1969" i="194"/>
  <c r="A1891" i="194"/>
  <c r="C1891" i="194" s="1"/>
  <c r="F1891" i="194"/>
  <c r="B1891" i="194"/>
  <c r="D1891" i="194"/>
  <c r="E1891" i="194"/>
  <c r="D1840" i="194"/>
  <c r="E1840" i="194"/>
  <c r="F1840" i="194"/>
  <c r="A1840" i="194"/>
  <c r="C1840" i="194" s="1"/>
  <c r="B1840" i="194"/>
  <c r="E2045" i="194"/>
  <c r="A2045" i="194"/>
  <c r="C2045" i="194" s="1"/>
  <c r="B2045" i="194"/>
  <c r="D2045" i="194"/>
  <c r="F2045" i="194"/>
  <c r="A1889" i="194"/>
  <c r="C1889" i="194" s="1"/>
  <c r="B1889" i="194"/>
  <c r="D1889" i="194"/>
  <c r="E1889" i="194"/>
  <c r="F1889" i="194"/>
  <c r="B1822" i="194"/>
  <c r="F1822" i="194"/>
  <c r="A1822" i="194"/>
  <c r="C1822" i="194" s="1"/>
  <c r="E1822" i="194"/>
  <c r="D1822" i="194"/>
  <c r="A1932" i="194"/>
  <c r="C1932" i="194" s="1"/>
  <c r="E1932" i="194"/>
  <c r="F1932" i="194"/>
  <c r="D1932" i="194"/>
  <c r="B1932" i="194"/>
  <c r="A1909" i="194"/>
  <c r="C1909" i="194" s="1"/>
  <c r="F1909" i="194"/>
  <c r="B1909" i="194"/>
  <c r="E1909" i="194"/>
  <c r="D1909" i="194"/>
  <c r="E2149" i="194"/>
  <c r="A2149" i="194"/>
  <c r="C2149" i="194" s="1"/>
  <c r="D2149" i="194"/>
  <c r="F2149" i="194"/>
  <c r="B2149" i="194"/>
  <c r="A1959" i="194"/>
  <c r="C1959" i="194" s="1"/>
  <c r="D1959" i="194"/>
  <c r="E1959" i="194"/>
  <c r="F1959" i="194"/>
  <c r="B1959" i="194"/>
  <c r="A1943" i="194"/>
  <c r="C1943" i="194" s="1"/>
  <c r="D1943" i="194"/>
  <c r="B1943" i="194"/>
  <c r="E1943" i="194"/>
  <c r="F1943" i="194"/>
  <c r="A1922" i="194"/>
  <c r="C1922" i="194" s="1"/>
  <c r="D1922" i="194"/>
  <c r="E1922" i="194"/>
  <c r="F1922" i="194"/>
  <c r="B1922" i="194"/>
  <c r="A1898" i="194"/>
  <c r="C1898" i="194" s="1"/>
  <c r="D1898" i="194"/>
  <c r="E1898" i="194"/>
  <c r="F1898" i="194"/>
  <c r="B1898" i="194"/>
  <c r="E1864" i="194"/>
  <c r="D1864" i="194"/>
  <c r="B1864" i="194"/>
  <c r="F1864" i="194"/>
  <c r="A1864" i="194"/>
  <c r="C1864" i="194" s="1"/>
  <c r="A1845" i="194"/>
  <c r="C1845" i="194" s="1"/>
  <c r="B1845" i="194"/>
  <c r="F1845" i="194"/>
  <c r="D1845" i="194"/>
  <c r="E1845" i="194"/>
  <c r="A1868" i="194"/>
  <c r="C1868" i="194" s="1"/>
  <c r="E1868" i="194"/>
  <c r="F1868" i="194"/>
  <c r="B1868" i="194"/>
  <c r="D1868" i="194"/>
  <c r="B1806" i="194"/>
  <c r="A1806" i="194"/>
  <c r="C1806" i="194" s="1"/>
  <c r="F1806" i="194"/>
  <c r="E1806" i="194"/>
  <c r="D1806" i="194"/>
  <c r="A1694" i="194"/>
  <c r="C1694" i="194" s="1"/>
  <c r="B1694" i="194"/>
  <c r="D1694" i="194"/>
  <c r="E1694" i="194"/>
  <c r="F1694" i="194"/>
  <c r="F1654" i="194"/>
  <c r="A1654" i="194"/>
  <c r="C1654" i="194" s="1"/>
  <c r="B1654" i="194"/>
  <c r="D1654" i="194"/>
  <c r="E1654" i="194"/>
  <c r="A1636" i="194"/>
  <c r="C1636" i="194" s="1"/>
  <c r="D1636" i="194"/>
  <c r="E1636" i="194"/>
  <c r="F1636" i="194"/>
  <c r="B1636" i="194"/>
  <c r="A1616" i="194"/>
  <c r="C1616" i="194" s="1"/>
  <c r="D1616" i="194"/>
  <c r="E1616" i="194"/>
  <c r="F1616" i="194"/>
  <c r="B1616" i="194"/>
  <c r="A1580" i="194"/>
  <c r="C1580" i="194" s="1"/>
  <c r="D1580" i="194"/>
  <c r="E1580" i="194"/>
  <c r="B1580" i="194"/>
  <c r="F1580" i="194"/>
  <c r="A1633" i="194"/>
  <c r="C1633" i="194" s="1"/>
  <c r="D1633" i="194"/>
  <c r="E1633" i="194"/>
  <c r="F1633" i="194"/>
  <c r="B1633" i="194"/>
  <c r="A1585" i="194"/>
  <c r="C1585" i="194" s="1"/>
  <c r="D1585" i="194"/>
  <c r="F1585" i="194"/>
  <c r="E1585" i="194"/>
  <c r="B1585" i="194"/>
  <c r="D1522" i="194"/>
  <c r="A1522" i="194"/>
  <c r="C1522" i="194" s="1"/>
  <c r="E1522" i="194"/>
  <c r="B1522" i="194"/>
  <c r="F1522" i="194"/>
  <c r="A1763" i="194"/>
  <c r="C1763" i="194" s="1"/>
  <c r="E1763" i="194"/>
  <c r="F1763" i="194"/>
  <c r="B1763" i="194"/>
  <c r="D1763" i="194"/>
  <c r="A1728" i="194"/>
  <c r="C1728" i="194" s="1"/>
  <c r="B1728" i="194"/>
  <c r="D1728" i="194"/>
  <c r="E1728" i="194"/>
  <c r="F1728" i="194"/>
  <c r="A1561" i="194"/>
  <c r="C1561" i="194" s="1"/>
  <c r="E1561" i="194"/>
  <c r="D1561" i="194"/>
  <c r="F1561" i="194"/>
  <c r="B1561" i="194"/>
  <c r="E1377" i="194"/>
  <c r="D1377" i="194"/>
  <c r="B1377" i="194"/>
  <c r="A1377" i="194"/>
  <c r="C1377" i="194" s="1"/>
  <c r="F1377" i="194"/>
  <c r="F1630" i="194"/>
  <c r="D1630" i="194"/>
  <c r="E1630" i="194"/>
  <c r="A1630" i="194"/>
  <c r="C1630" i="194" s="1"/>
  <c r="B1630" i="194"/>
  <c r="A1615" i="194"/>
  <c r="C1615" i="194" s="1"/>
  <c r="E1615" i="194"/>
  <c r="F1615" i="194"/>
  <c r="B1615" i="194"/>
  <c r="D1615" i="194"/>
  <c r="A1564" i="194"/>
  <c r="C1564" i="194" s="1"/>
  <c r="F1564" i="194"/>
  <c r="B1564" i="194"/>
  <c r="D1564" i="194"/>
  <c r="E1564" i="194"/>
  <c r="A1751" i="194"/>
  <c r="C1751" i="194" s="1"/>
  <c r="B1751" i="194"/>
  <c r="F1751" i="194"/>
  <c r="D1751" i="194"/>
  <c r="E1751" i="194"/>
  <c r="F1627" i="194"/>
  <c r="A1627" i="194"/>
  <c r="C1627" i="194" s="1"/>
  <c r="D1627" i="194"/>
  <c r="B1627" i="194"/>
  <c r="E1627" i="194"/>
  <c r="A1613" i="194"/>
  <c r="C1613" i="194" s="1"/>
  <c r="D1613" i="194"/>
  <c r="B1613" i="194"/>
  <c r="E1613" i="194"/>
  <c r="F1613" i="194"/>
  <c r="A1573" i="194"/>
  <c r="C1573" i="194" s="1"/>
  <c r="B1573" i="194"/>
  <c r="D1573" i="194"/>
  <c r="F1573" i="194"/>
  <c r="E1573" i="194"/>
  <c r="A1373" i="194"/>
  <c r="C1373" i="194" s="1"/>
  <c r="D1373" i="194"/>
  <c r="B1373" i="194"/>
  <c r="E1373" i="194"/>
  <c r="F1373" i="194"/>
  <c r="A1755" i="194"/>
  <c r="C1755" i="194" s="1"/>
  <c r="B1755" i="194"/>
  <c r="D1755" i="194"/>
  <c r="E1755" i="194"/>
  <c r="F1755" i="194"/>
  <c r="D1658" i="194"/>
  <c r="A1658" i="194"/>
  <c r="C1658" i="194" s="1"/>
  <c r="B1658" i="194"/>
  <c r="F1658" i="194"/>
  <c r="E1658" i="194"/>
  <c r="A1569" i="194"/>
  <c r="C1569" i="194" s="1"/>
  <c r="D1569" i="194"/>
  <c r="F1569" i="194"/>
  <c r="E1569" i="194"/>
  <c r="B1569" i="194"/>
  <c r="E1691" i="194"/>
  <c r="B1691" i="194"/>
  <c r="D1691" i="194"/>
  <c r="F1691" i="194"/>
  <c r="A1691" i="194"/>
  <c r="C1691" i="194" s="1"/>
  <c r="A1676" i="194"/>
  <c r="C1676" i="194" s="1"/>
  <c r="B1676" i="194"/>
  <c r="D1676" i="194"/>
  <c r="E1676" i="194"/>
  <c r="F1676" i="194"/>
  <c r="A1563" i="194"/>
  <c r="C1563" i="194" s="1"/>
  <c r="B1563" i="194"/>
  <c r="D1563" i="194"/>
  <c r="F1563" i="194"/>
  <c r="E1563" i="194"/>
  <c r="F1532" i="194"/>
  <c r="E1532" i="194"/>
  <c r="A1532" i="194"/>
  <c r="C1532" i="194" s="1"/>
  <c r="B1532" i="194"/>
  <c r="D1532" i="194"/>
  <c r="F1566" i="194"/>
  <c r="D1566" i="194"/>
  <c r="B1566" i="194"/>
  <c r="E1566" i="194"/>
  <c r="A1566" i="194"/>
  <c r="C1566" i="194" s="1"/>
  <c r="A1537" i="194"/>
  <c r="C1537" i="194" s="1"/>
  <c r="E1537" i="194"/>
  <c r="F1537" i="194"/>
  <c r="D1537" i="194"/>
  <c r="B1537" i="194"/>
  <c r="A1335" i="194"/>
  <c r="C1335" i="194" s="1"/>
  <c r="D1335" i="194"/>
  <c r="B1335" i="194"/>
  <c r="E1335" i="194"/>
  <c r="F1335" i="194"/>
  <c r="A1462" i="194"/>
  <c r="C1462" i="194" s="1"/>
  <c r="F1462" i="194"/>
  <c r="B1462" i="194"/>
  <c r="D1462" i="194"/>
  <c r="E1462" i="194"/>
  <c r="E1417" i="194"/>
  <c r="B1417" i="194"/>
  <c r="D1417" i="194"/>
  <c r="F1417" i="194"/>
  <c r="A1417" i="194"/>
  <c r="C1417" i="194" s="1"/>
  <c r="E1481" i="194"/>
  <c r="F1481" i="194"/>
  <c r="B1481" i="194"/>
  <c r="D1481" i="194"/>
  <c r="A1481" i="194"/>
  <c r="C1481" i="194" s="1"/>
  <c r="A1435" i="194"/>
  <c r="C1435" i="194" s="1"/>
  <c r="D1435" i="194"/>
  <c r="F1435" i="194"/>
  <c r="B1435" i="194"/>
  <c r="E1435" i="194"/>
  <c r="F1383" i="194"/>
  <c r="B1383" i="194"/>
  <c r="A1383" i="194"/>
  <c r="C1383" i="194" s="1"/>
  <c r="E1383" i="194"/>
  <c r="D1383" i="194"/>
  <c r="D1352" i="194"/>
  <c r="A1352" i="194"/>
  <c r="C1352" i="194" s="1"/>
  <c r="E1352" i="194"/>
  <c r="F1352" i="194"/>
  <c r="B1352" i="194"/>
  <c r="F1252" i="194"/>
  <c r="B1252" i="194"/>
  <c r="D1252" i="194"/>
  <c r="A1252" i="194"/>
  <c r="C1252" i="194" s="1"/>
  <c r="E1252" i="194"/>
  <c r="A1506" i="194"/>
  <c r="C1506" i="194" s="1"/>
  <c r="E1506" i="194"/>
  <c r="B1506" i="194"/>
  <c r="F1506" i="194"/>
  <c r="D1506" i="194"/>
  <c r="A1415" i="194"/>
  <c r="C1415" i="194" s="1"/>
  <c r="F1415" i="194"/>
  <c r="B1415" i="194"/>
  <c r="D1415" i="194"/>
  <c r="E1415" i="194"/>
  <c r="A1309" i="194"/>
  <c r="C1309" i="194" s="1"/>
  <c r="B1309" i="194"/>
  <c r="D1309" i="194"/>
  <c r="E1309" i="194"/>
  <c r="F1309" i="194"/>
  <c r="F1582" i="194"/>
  <c r="D1582" i="194"/>
  <c r="B1582" i="194"/>
  <c r="E1582" i="194"/>
  <c r="A1582" i="194"/>
  <c r="C1582" i="194" s="1"/>
  <c r="A1560" i="194"/>
  <c r="C1560" i="194" s="1"/>
  <c r="E1560" i="194"/>
  <c r="D1560" i="194"/>
  <c r="F1560" i="194"/>
  <c r="B1560" i="194"/>
  <c r="A1437" i="194"/>
  <c r="C1437" i="194" s="1"/>
  <c r="B1437" i="194"/>
  <c r="D1437" i="194"/>
  <c r="E1437" i="194"/>
  <c r="F1437" i="194"/>
  <c r="F1316" i="194"/>
  <c r="E1316" i="194"/>
  <c r="A1316" i="194"/>
  <c r="C1316" i="194" s="1"/>
  <c r="D1316" i="194"/>
  <c r="B1316" i="194"/>
  <c r="F1220" i="194"/>
  <c r="D1220" i="194"/>
  <c r="A1220" i="194"/>
  <c r="C1220" i="194" s="1"/>
  <c r="B1220" i="194"/>
  <c r="E1220" i="194"/>
  <c r="A1509" i="194"/>
  <c r="C1509" i="194" s="1"/>
  <c r="B1509" i="194"/>
  <c r="D1509" i="194"/>
  <c r="E1509" i="194"/>
  <c r="F1509" i="194"/>
  <c r="A1495" i="194"/>
  <c r="C1495" i="194" s="1"/>
  <c r="B1495" i="194"/>
  <c r="D1495" i="194"/>
  <c r="E1495" i="194"/>
  <c r="F1495" i="194"/>
  <c r="A1461" i="194"/>
  <c r="C1461" i="194" s="1"/>
  <c r="B1461" i="194"/>
  <c r="D1461" i="194"/>
  <c r="E1461" i="194"/>
  <c r="F1461" i="194"/>
  <c r="F1412" i="194"/>
  <c r="A1412" i="194"/>
  <c r="C1412" i="194" s="1"/>
  <c r="B1412" i="194"/>
  <c r="E1412" i="194"/>
  <c r="D1412" i="194"/>
  <c r="A1396" i="194"/>
  <c r="C1396" i="194" s="1"/>
  <c r="D1396" i="194"/>
  <c r="E1396" i="194"/>
  <c r="F1396" i="194"/>
  <c r="B1396" i="194"/>
  <c r="A1322" i="194"/>
  <c r="C1322" i="194" s="1"/>
  <c r="E1322" i="194"/>
  <c r="B1322" i="194"/>
  <c r="D1322" i="194"/>
  <c r="F1322" i="194"/>
  <c r="E1491" i="194"/>
  <c r="A1491" i="194"/>
  <c r="C1491" i="194" s="1"/>
  <c r="F1491" i="194"/>
  <c r="D1491" i="194"/>
  <c r="B1491" i="194"/>
  <c r="E1409" i="194"/>
  <c r="B1409" i="194"/>
  <c r="D1409" i="194"/>
  <c r="F1409" i="194"/>
  <c r="A1409" i="194"/>
  <c r="C1409" i="194" s="1"/>
  <c r="A1395" i="194"/>
  <c r="C1395" i="194" s="1"/>
  <c r="B1395" i="194"/>
  <c r="D1395" i="194"/>
  <c r="F1395" i="194"/>
  <c r="E1395" i="194"/>
  <c r="B1334" i="194"/>
  <c r="E1334" i="194"/>
  <c r="D1334" i="194"/>
  <c r="F1334" i="194"/>
  <c r="A1334" i="194"/>
  <c r="C1334" i="194" s="1"/>
  <c r="D1234" i="194"/>
  <c r="B1234" i="194"/>
  <c r="A1234" i="194"/>
  <c r="C1234" i="194" s="1"/>
  <c r="F1234" i="194"/>
  <c r="E1234" i="194"/>
  <c r="A1157" i="194"/>
  <c r="C1157" i="194" s="1"/>
  <c r="E1157" i="194"/>
  <c r="B1157" i="194"/>
  <c r="F1157" i="194"/>
  <c r="D1157" i="194"/>
  <c r="B1374" i="194"/>
  <c r="A1374" i="194"/>
  <c r="C1374" i="194" s="1"/>
  <c r="D1374" i="194"/>
  <c r="F1374" i="194"/>
  <c r="E1374" i="194"/>
  <c r="D1210" i="194"/>
  <c r="B1210" i="194"/>
  <c r="F1210" i="194"/>
  <c r="A1210" i="194"/>
  <c r="C1210" i="194" s="1"/>
  <c r="E1210" i="194"/>
  <c r="B1182" i="194"/>
  <c r="E1182" i="194"/>
  <c r="F1182" i="194"/>
  <c r="A1182" i="194"/>
  <c r="C1182" i="194" s="1"/>
  <c r="D1182" i="194"/>
  <c r="A1150" i="194"/>
  <c r="C1150" i="194" s="1"/>
  <c r="D1150" i="194"/>
  <c r="E1150" i="194"/>
  <c r="B1150" i="194"/>
  <c r="F1150" i="194"/>
  <c r="F1119" i="194"/>
  <c r="E1119" i="194"/>
  <c r="D1119" i="194"/>
  <c r="A1119" i="194"/>
  <c r="C1119" i="194" s="1"/>
  <c r="B1119" i="194"/>
  <c r="A1283" i="194"/>
  <c r="C1283" i="194" s="1"/>
  <c r="E1283" i="194"/>
  <c r="B1283" i="194"/>
  <c r="F1283" i="194"/>
  <c r="D1283" i="194"/>
  <c r="A1254" i="194"/>
  <c r="C1254" i="194" s="1"/>
  <c r="F1254" i="194"/>
  <c r="D1254" i="194"/>
  <c r="E1254" i="194"/>
  <c r="B1254" i="194"/>
  <c r="A1237" i="194"/>
  <c r="C1237" i="194" s="1"/>
  <c r="F1237" i="194"/>
  <c r="B1237" i="194"/>
  <c r="D1237" i="194"/>
  <c r="E1237" i="194"/>
  <c r="F1181" i="194"/>
  <c r="E1181" i="194"/>
  <c r="A1181" i="194"/>
  <c r="C1181" i="194" s="1"/>
  <c r="B1181" i="194"/>
  <c r="D1181" i="194"/>
  <c r="D1392" i="194"/>
  <c r="A1392" i="194"/>
  <c r="C1392" i="194" s="1"/>
  <c r="F1392" i="194"/>
  <c r="E1392" i="194"/>
  <c r="B1392" i="194"/>
  <c r="A1338" i="194"/>
  <c r="C1338" i="194" s="1"/>
  <c r="B1338" i="194"/>
  <c r="F1338" i="194"/>
  <c r="D1338" i="194"/>
  <c r="E1338" i="194"/>
  <c r="A1292" i="194"/>
  <c r="C1292" i="194" s="1"/>
  <c r="D1292" i="194"/>
  <c r="B1292" i="194"/>
  <c r="F1292" i="194"/>
  <c r="E1292" i="194"/>
  <c r="E1243" i="194"/>
  <c r="B1243" i="194"/>
  <c r="D1243" i="194"/>
  <c r="F1243" i="194"/>
  <c r="A1243" i="194"/>
  <c r="C1243" i="194" s="1"/>
  <c r="B1188" i="194"/>
  <c r="F1188" i="194"/>
  <c r="E1188" i="194"/>
  <c r="A1188" i="194"/>
  <c r="C1188" i="194" s="1"/>
  <c r="D1188" i="194"/>
  <c r="E1227" i="194"/>
  <c r="B1227" i="194"/>
  <c r="F1227" i="194"/>
  <c r="A1227" i="194"/>
  <c r="C1227" i="194" s="1"/>
  <c r="D1227" i="194"/>
  <c r="E1027" i="194"/>
  <c r="D1027" i="194"/>
  <c r="B1027" i="194"/>
  <c r="F1027" i="194"/>
  <c r="A1027" i="194"/>
  <c r="C1027" i="194" s="1"/>
  <c r="F1204" i="194"/>
  <c r="D1204" i="194"/>
  <c r="E1204" i="194"/>
  <c r="B1204" i="194"/>
  <c r="A1204" i="194"/>
  <c r="C1204" i="194" s="1"/>
  <c r="F1148" i="194"/>
  <c r="B1148" i="194"/>
  <c r="A1148" i="194"/>
  <c r="C1148" i="194" s="1"/>
  <c r="D1148" i="194"/>
  <c r="E1148" i="194"/>
  <c r="A716" i="194"/>
  <c r="C716" i="194" s="1"/>
  <c r="D716" i="194"/>
  <c r="F716" i="194"/>
  <c r="B716" i="194"/>
  <c r="E716" i="194"/>
  <c r="D1116" i="194"/>
  <c r="B1116" i="194"/>
  <c r="E1116" i="194"/>
  <c r="F1116" i="194"/>
  <c r="A1116" i="194"/>
  <c r="C1116" i="194" s="1"/>
  <c r="A990" i="194"/>
  <c r="C990" i="194" s="1"/>
  <c r="D990" i="194"/>
  <c r="F990" i="194"/>
  <c r="B990" i="194"/>
  <c r="E990" i="194"/>
  <c r="E972" i="194"/>
  <c r="D972" i="194"/>
  <c r="F972" i="194"/>
  <c r="B972" i="194"/>
  <c r="A972" i="194"/>
  <c r="C972" i="194" s="1"/>
  <c r="E932" i="194"/>
  <c r="F932" i="194"/>
  <c r="B932" i="194"/>
  <c r="D932" i="194"/>
  <c r="A932" i="194"/>
  <c r="C932" i="194" s="1"/>
  <c r="A1101" i="194"/>
  <c r="C1101" i="194" s="1"/>
  <c r="F1101" i="194"/>
  <c r="B1101" i="194"/>
  <c r="E1101" i="194"/>
  <c r="D1101" i="194"/>
  <c r="A997" i="194"/>
  <c r="C997" i="194" s="1"/>
  <c r="E997" i="194"/>
  <c r="F997" i="194"/>
  <c r="B997" i="194"/>
  <c r="D997" i="194"/>
  <c r="B969" i="194"/>
  <c r="F969" i="194"/>
  <c r="D969" i="194"/>
  <c r="E969" i="194"/>
  <c r="A969" i="194"/>
  <c r="C969" i="194" s="1"/>
  <c r="F878" i="194"/>
  <c r="B878" i="194"/>
  <c r="E878" i="194"/>
  <c r="A878" i="194"/>
  <c r="C878" i="194" s="1"/>
  <c r="D878" i="194"/>
  <c r="A794" i="194"/>
  <c r="C794" i="194" s="1"/>
  <c r="E794" i="194"/>
  <c r="F794" i="194"/>
  <c r="D794" i="194"/>
  <c r="B794" i="194"/>
  <c r="A1015" i="194"/>
  <c r="C1015" i="194" s="1"/>
  <c r="E1015" i="194"/>
  <c r="D1015" i="194"/>
  <c r="B1015" i="194"/>
  <c r="F1015" i="194"/>
  <c r="A991" i="194"/>
  <c r="C991" i="194" s="1"/>
  <c r="E991" i="194"/>
  <c r="D991" i="194"/>
  <c r="F991" i="194"/>
  <c r="B991" i="194"/>
  <c r="D891" i="194"/>
  <c r="E891" i="194"/>
  <c r="A891" i="194"/>
  <c r="C891" i="194" s="1"/>
  <c r="F891" i="194"/>
  <c r="B891" i="194"/>
  <c r="A857" i="194"/>
  <c r="C857" i="194" s="1"/>
  <c r="E857" i="194"/>
  <c r="B857" i="194"/>
  <c r="F857" i="194"/>
  <c r="D857" i="194"/>
  <c r="B1160" i="194"/>
  <c r="E1160" i="194"/>
  <c r="D1160" i="194"/>
  <c r="F1160" i="194"/>
  <c r="A1160" i="194"/>
  <c r="C1160" i="194" s="1"/>
  <c r="A1124" i="194"/>
  <c r="C1124" i="194" s="1"/>
  <c r="B1124" i="194"/>
  <c r="E1124" i="194"/>
  <c r="D1124" i="194"/>
  <c r="F1124" i="194"/>
  <c r="A1051" i="194"/>
  <c r="C1051" i="194" s="1"/>
  <c r="D1051" i="194"/>
  <c r="E1051" i="194"/>
  <c r="F1051" i="194"/>
  <c r="B1051" i="194"/>
  <c r="A981" i="194"/>
  <c r="C981" i="194" s="1"/>
  <c r="E981" i="194"/>
  <c r="F981" i="194"/>
  <c r="B981" i="194"/>
  <c r="D981" i="194"/>
  <c r="A947" i="194"/>
  <c r="C947" i="194" s="1"/>
  <c r="E947" i="194"/>
  <c r="F947" i="194"/>
  <c r="D947" i="194"/>
  <c r="B947" i="194"/>
  <c r="A871" i="194"/>
  <c r="C871" i="194" s="1"/>
  <c r="B871" i="194"/>
  <c r="D871" i="194"/>
  <c r="F871" i="194"/>
  <c r="E871" i="194"/>
  <c r="A775" i="194"/>
  <c r="C775" i="194" s="1"/>
  <c r="B775" i="194"/>
  <c r="D775" i="194"/>
  <c r="E775" i="194"/>
  <c r="F775" i="194"/>
  <c r="E1087" i="194"/>
  <c r="F1087" i="194"/>
  <c r="B1087" i="194"/>
  <c r="D1087" i="194"/>
  <c r="A1087" i="194"/>
  <c r="C1087" i="194" s="1"/>
  <c r="A1029" i="194"/>
  <c r="C1029" i="194" s="1"/>
  <c r="B1029" i="194"/>
  <c r="E1029" i="194"/>
  <c r="F1029" i="194"/>
  <c r="D1029" i="194"/>
  <c r="F1012" i="194"/>
  <c r="E1012" i="194"/>
  <c r="B1012" i="194"/>
  <c r="D1012" i="194"/>
  <c r="A1012" i="194"/>
  <c r="C1012" i="194" s="1"/>
  <c r="A935" i="194"/>
  <c r="C935" i="194" s="1"/>
  <c r="B935" i="194"/>
  <c r="F935" i="194"/>
  <c r="E935" i="194"/>
  <c r="D935" i="194"/>
  <c r="D909" i="194"/>
  <c r="E909" i="194"/>
  <c r="A909" i="194"/>
  <c r="C909" i="194" s="1"/>
  <c r="F909" i="194"/>
  <c r="B909" i="194"/>
  <c r="E1097" i="194"/>
  <c r="A1097" i="194"/>
  <c r="C1097" i="194" s="1"/>
  <c r="B1097" i="194"/>
  <c r="D1097" i="194"/>
  <c r="F1097" i="194"/>
  <c r="E1084" i="194"/>
  <c r="A1084" i="194"/>
  <c r="C1084" i="194" s="1"/>
  <c r="B1084" i="194"/>
  <c r="F1084" i="194"/>
  <c r="D1084" i="194"/>
  <c r="F1060" i="194"/>
  <c r="A1060" i="194"/>
  <c r="C1060" i="194" s="1"/>
  <c r="B1060" i="194"/>
  <c r="E1060" i="194"/>
  <c r="D1060" i="194"/>
  <c r="A1023" i="194"/>
  <c r="C1023" i="194" s="1"/>
  <c r="D1023" i="194"/>
  <c r="E1023" i="194"/>
  <c r="F1023" i="194"/>
  <c r="B1023" i="194"/>
  <c r="F895" i="194"/>
  <c r="E895" i="194"/>
  <c r="D895" i="194"/>
  <c r="A895" i="194"/>
  <c r="C895" i="194" s="1"/>
  <c r="B895" i="194"/>
  <c r="A866" i="194"/>
  <c r="C866" i="194" s="1"/>
  <c r="F866" i="194"/>
  <c r="E866" i="194"/>
  <c r="B866" i="194"/>
  <c r="D866" i="194"/>
  <c r="A860" i="194"/>
  <c r="C860" i="194" s="1"/>
  <c r="B860" i="194"/>
  <c r="F860" i="194"/>
  <c r="D860" i="194"/>
  <c r="E860" i="194"/>
  <c r="E650" i="194"/>
  <c r="A650" i="194"/>
  <c r="C650" i="194" s="1"/>
  <c r="D650" i="194"/>
  <c r="F650" i="194"/>
  <c r="B650" i="194"/>
  <c r="A741" i="194"/>
  <c r="C741" i="194" s="1"/>
  <c r="F741" i="194"/>
  <c r="B741" i="194"/>
  <c r="D741" i="194"/>
  <c r="E741" i="194"/>
  <c r="E957" i="194"/>
  <c r="A957" i="194"/>
  <c r="C957" i="194" s="1"/>
  <c r="D957" i="194"/>
  <c r="B957" i="194"/>
  <c r="F957" i="194"/>
  <c r="E933" i="194"/>
  <c r="A933" i="194"/>
  <c r="C933" i="194" s="1"/>
  <c r="F933" i="194"/>
  <c r="B933" i="194"/>
  <c r="D933" i="194"/>
  <c r="E910" i="194"/>
  <c r="D910" i="194"/>
  <c r="F910" i="194"/>
  <c r="A910" i="194"/>
  <c r="C910" i="194" s="1"/>
  <c r="B910" i="194"/>
  <c r="A789" i="194"/>
  <c r="C789" i="194" s="1"/>
  <c r="E789" i="194"/>
  <c r="B789" i="194"/>
  <c r="D789" i="194"/>
  <c r="F789" i="194"/>
  <c r="E934" i="194"/>
  <c r="D934" i="194"/>
  <c r="B934" i="194"/>
  <c r="F934" i="194"/>
  <c r="A934" i="194"/>
  <c r="C934" i="194" s="1"/>
  <c r="A914" i="194"/>
  <c r="C914" i="194" s="1"/>
  <c r="B914" i="194"/>
  <c r="E914" i="194"/>
  <c r="F914" i="194"/>
  <c r="D914" i="194"/>
  <c r="A877" i="194"/>
  <c r="C877" i="194" s="1"/>
  <c r="D877" i="194"/>
  <c r="E877" i="194"/>
  <c r="F877" i="194"/>
  <c r="B877" i="194"/>
  <c r="A863" i="194"/>
  <c r="C863" i="194" s="1"/>
  <c r="D863" i="194"/>
  <c r="F863" i="194"/>
  <c r="B863" i="194"/>
  <c r="E863" i="194"/>
  <c r="A801" i="194"/>
  <c r="C801" i="194" s="1"/>
  <c r="D801" i="194"/>
  <c r="E801" i="194"/>
  <c r="F801" i="194"/>
  <c r="B801" i="194"/>
  <c r="A795" i="194"/>
  <c r="C795" i="194" s="1"/>
  <c r="F795" i="194"/>
  <c r="E795" i="194"/>
  <c r="B795" i="194"/>
  <c r="D795" i="194"/>
  <c r="A814" i="194"/>
  <c r="C814" i="194" s="1"/>
  <c r="B814" i="194"/>
  <c r="F814" i="194"/>
  <c r="D814" i="194"/>
  <c r="E814" i="194"/>
  <c r="A787" i="194"/>
  <c r="C787" i="194" s="1"/>
  <c r="F787" i="194"/>
  <c r="B787" i="194"/>
  <c r="D787" i="194"/>
  <c r="E787" i="194"/>
  <c r="A819" i="194"/>
  <c r="C819" i="194" s="1"/>
  <c r="F819" i="194"/>
  <c r="E819" i="194"/>
  <c r="B819" i="194"/>
  <c r="D819" i="194"/>
  <c r="A802" i="194"/>
  <c r="C802" i="194" s="1"/>
  <c r="E802" i="194"/>
  <c r="F802" i="194"/>
  <c r="D802" i="194"/>
  <c r="B802" i="194"/>
  <c r="A785" i="194"/>
  <c r="C785" i="194" s="1"/>
  <c r="D785" i="194"/>
  <c r="E785" i="194"/>
  <c r="B785" i="194"/>
  <c r="F785" i="194"/>
  <c r="A735" i="194"/>
  <c r="C735" i="194" s="1"/>
  <c r="F735" i="194"/>
  <c r="E735" i="194"/>
  <c r="B735" i="194"/>
  <c r="D735" i="194"/>
  <c r="A652" i="194"/>
  <c r="C652" i="194" s="1"/>
  <c r="E652" i="194"/>
  <c r="F652" i="194"/>
  <c r="B652" i="194"/>
  <c r="D652" i="194"/>
  <c r="A816" i="194"/>
  <c r="C816" i="194" s="1"/>
  <c r="E816" i="194"/>
  <c r="D816" i="194"/>
  <c r="F816" i="194"/>
  <c r="B816" i="194"/>
  <c r="A713" i="194"/>
  <c r="C713" i="194" s="1"/>
  <c r="B713" i="194"/>
  <c r="E713" i="194"/>
  <c r="F713" i="194"/>
  <c r="D713" i="194"/>
  <c r="E657" i="194"/>
  <c r="A657" i="194"/>
  <c r="C657" i="194" s="1"/>
  <c r="D657" i="194"/>
  <c r="B657" i="194"/>
  <c r="F657" i="194"/>
  <c r="F624" i="194"/>
  <c r="A624" i="194"/>
  <c r="C624" i="194" s="1"/>
  <c r="E624" i="194"/>
  <c r="B624" i="194"/>
  <c r="D624" i="194"/>
  <c r="A694" i="194"/>
  <c r="C694" i="194" s="1"/>
  <c r="D694" i="194"/>
  <c r="F694" i="194"/>
  <c r="E694" i="194"/>
  <c r="B694" i="194"/>
  <c r="B738" i="194"/>
  <c r="D738" i="194"/>
  <c r="A738" i="194"/>
  <c r="C738" i="194" s="1"/>
  <c r="F738" i="194"/>
  <c r="E738" i="194"/>
  <c r="A680" i="194"/>
  <c r="C680" i="194" s="1"/>
  <c r="F680" i="194"/>
  <c r="B680" i="194"/>
  <c r="D680" i="194"/>
  <c r="E680" i="194"/>
  <c r="A637" i="194"/>
  <c r="C637" i="194" s="1"/>
  <c r="E637" i="194"/>
  <c r="B637" i="194"/>
  <c r="F637" i="194"/>
  <c r="D637" i="194"/>
  <c r="A768" i="194"/>
  <c r="C768" i="194" s="1"/>
  <c r="E768" i="194"/>
  <c r="B768" i="194"/>
  <c r="D768" i="194"/>
  <c r="F768" i="194"/>
  <c r="F739" i="194"/>
  <c r="E739" i="194"/>
  <c r="B739" i="194"/>
  <c r="D739" i="194"/>
  <c r="A739" i="194"/>
  <c r="C739" i="194" s="1"/>
  <c r="A678" i="194"/>
  <c r="C678" i="194" s="1"/>
  <c r="E678" i="194"/>
  <c r="D678" i="194"/>
  <c r="F678" i="194"/>
  <c r="B678" i="194"/>
  <c r="A752" i="194"/>
  <c r="C752" i="194" s="1"/>
  <c r="D752" i="194"/>
  <c r="E752" i="194"/>
  <c r="B752" i="194"/>
  <c r="F752" i="194"/>
  <c r="A672" i="194"/>
  <c r="C672" i="194" s="1"/>
  <c r="F672" i="194"/>
  <c r="B672" i="194"/>
  <c r="E672" i="194"/>
  <c r="D672" i="194"/>
  <c r="A737" i="194"/>
  <c r="C737" i="194" s="1"/>
  <c r="B737" i="194"/>
  <c r="E737" i="194"/>
  <c r="F737" i="194"/>
  <c r="D737" i="194"/>
  <c r="A686" i="194"/>
  <c r="C686" i="194" s="1"/>
  <c r="E686" i="194"/>
  <c r="D686" i="194"/>
  <c r="F686" i="194"/>
  <c r="B686" i="194"/>
  <c r="A563" i="194"/>
  <c r="C563" i="194" s="1"/>
  <c r="F563" i="194"/>
  <c r="B563" i="194"/>
  <c r="E563" i="194"/>
  <c r="D563" i="194"/>
  <c r="A307" i="194"/>
  <c r="C307" i="194" s="1"/>
  <c r="B307" i="194"/>
  <c r="D307" i="194"/>
  <c r="F307" i="194"/>
  <c r="E307" i="194"/>
  <c r="A550" i="194"/>
  <c r="C550" i="194" s="1"/>
  <c r="F550" i="194"/>
  <c r="B550" i="194"/>
  <c r="D550" i="194"/>
  <c r="E550" i="194"/>
  <c r="A523" i="194"/>
  <c r="C523" i="194" s="1"/>
  <c r="F523" i="194"/>
  <c r="B523" i="194"/>
  <c r="E523" i="194"/>
  <c r="D523" i="194"/>
  <c r="D415" i="194"/>
  <c r="E415" i="194"/>
  <c r="F415" i="194"/>
  <c r="A415" i="194"/>
  <c r="C415" i="194" s="1"/>
  <c r="B415" i="194"/>
  <c r="F565" i="194"/>
  <c r="E565" i="194"/>
  <c r="A565" i="194"/>
  <c r="C565" i="194" s="1"/>
  <c r="B565" i="194"/>
  <c r="D565" i="194"/>
  <c r="F495" i="194"/>
  <c r="A495" i="194"/>
  <c r="C495" i="194" s="1"/>
  <c r="D495" i="194"/>
  <c r="B495" i="194"/>
  <c r="E495" i="194"/>
  <c r="E512" i="194"/>
  <c r="F512" i="194"/>
  <c r="B512" i="194"/>
  <c r="A512" i="194"/>
  <c r="C512" i="194" s="1"/>
  <c r="D512" i="194"/>
  <c r="D439" i="194"/>
  <c r="F439" i="194"/>
  <c r="E439" i="194"/>
  <c r="B439" i="194"/>
  <c r="A439" i="194"/>
  <c r="C439" i="194" s="1"/>
  <c r="B406" i="194"/>
  <c r="E406" i="194"/>
  <c r="D406" i="194"/>
  <c r="A406" i="194"/>
  <c r="C406" i="194" s="1"/>
  <c r="F406" i="194"/>
  <c r="B458" i="194"/>
  <c r="A458" i="194"/>
  <c r="C458" i="194" s="1"/>
  <c r="F458" i="194"/>
  <c r="D458" i="194"/>
  <c r="E458" i="194"/>
  <c r="D448" i="194"/>
  <c r="B448" i="194"/>
  <c r="F448" i="194"/>
  <c r="A448" i="194"/>
  <c r="C448" i="194" s="1"/>
  <c r="E448" i="194"/>
  <c r="E408" i="194"/>
  <c r="D408" i="194"/>
  <c r="B408" i="194"/>
  <c r="A408" i="194"/>
  <c r="C408" i="194" s="1"/>
  <c r="F408" i="194"/>
  <c r="E567" i="194"/>
  <c r="A567" i="194"/>
  <c r="C567" i="194" s="1"/>
  <c r="B567" i="194"/>
  <c r="F567" i="194"/>
  <c r="D567" i="194"/>
  <c r="A547" i="194"/>
  <c r="C547" i="194" s="1"/>
  <c r="E547" i="194"/>
  <c r="B547" i="194"/>
  <c r="D547" i="194"/>
  <c r="F547" i="194"/>
  <c r="F384" i="194"/>
  <c r="A384" i="194"/>
  <c r="C384" i="194" s="1"/>
  <c r="B384" i="194"/>
  <c r="D384" i="194"/>
  <c r="E384" i="194"/>
  <c r="F608" i="194"/>
  <c r="A608" i="194"/>
  <c r="C608" i="194" s="1"/>
  <c r="B608" i="194"/>
  <c r="D608" i="194"/>
  <c r="E608" i="194"/>
  <c r="A589" i="194"/>
  <c r="C589" i="194" s="1"/>
  <c r="F589" i="194"/>
  <c r="B589" i="194"/>
  <c r="E589" i="194"/>
  <c r="D589" i="194"/>
  <c r="F522" i="194"/>
  <c r="E522" i="194"/>
  <c r="B522" i="194"/>
  <c r="D522" i="194"/>
  <c r="A522" i="194"/>
  <c r="C522" i="194" s="1"/>
  <c r="D463" i="194"/>
  <c r="F463" i="194"/>
  <c r="E463" i="194"/>
  <c r="B463" i="194"/>
  <c r="A463" i="194"/>
  <c r="C463" i="194" s="1"/>
  <c r="A428" i="194"/>
  <c r="C428" i="194" s="1"/>
  <c r="B428" i="194"/>
  <c r="F428" i="194"/>
  <c r="E428" i="194"/>
  <c r="D428" i="194"/>
  <c r="F409" i="194"/>
  <c r="B409" i="194"/>
  <c r="E409" i="194"/>
  <c r="A409" i="194"/>
  <c r="C409" i="194" s="1"/>
  <c r="D409" i="194"/>
  <c r="A477" i="194"/>
  <c r="C477" i="194" s="1"/>
  <c r="F477" i="194"/>
  <c r="E477" i="194"/>
  <c r="D477" i="194"/>
  <c r="B477" i="194"/>
  <c r="D480" i="194"/>
  <c r="E480" i="194"/>
  <c r="F480" i="194"/>
  <c r="A480" i="194"/>
  <c r="C480" i="194" s="1"/>
  <c r="B480" i="194"/>
  <c r="B414" i="194"/>
  <c r="A414" i="194"/>
  <c r="C414" i="194" s="1"/>
  <c r="F414" i="194"/>
  <c r="E414" i="194"/>
  <c r="D414" i="194"/>
  <c r="B389" i="194"/>
  <c r="F389" i="194"/>
  <c r="E389" i="194"/>
  <c r="D389" i="194"/>
  <c r="A389" i="194"/>
  <c r="C389" i="194" s="1"/>
  <c r="A372" i="194"/>
  <c r="C372" i="194" s="1"/>
  <c r="B372" i="194"/>
  <c r="E372" i="194"/>
  <c r="D372" i="194"/>
  <c r="F372" i="194"/>
  <c r="A350" i="194"/>
  <c r="C350" i="194" s="1"/>
  <c r="B350" i="194"/>
  <c r="D350" i="194"/>
  <c r="E350" i="194"/>
  <c r="F350" i="194"/>
  <c r="A309" i="194"/>
  <c r="C309" i="194" s="1"/>
  <c r="B309" i="194"/>
  <c r="D309" i="194"/>
  <c r="E309" i="194"/>
  <c r="F309" i="194"/>
  <c r="A289" i="194"/>
  <c r="C289" i="194" s="1"/>
  <c r="D289" i="194"/>
  <c r="B289" i="194"/>
  <c r="E289" i="194"/>
  <c r="F289" i="194"/>
  <c r="A288" i="194"/>
  <c r="C288" i="194" s="1"/>
  <c r="F288" i="194"/>
  <c r="D288" i="194"/>
  <c r="B288" i="194"/>
  <c r="E288" i="194"/>
  <c r="A473" i="194"/>
  <c r="C473" i="194" s="1"/>
  <c r="B473" i="194"/>
  <c r="E473" i="194"/>
  <c r="F473" i="194"/>
  <c r="D473" i="194"/>
  <c r="A361" i="194"/>
  <c r="C361" i="194" s="1"/>
  <c r="F361" i="194"/>
  <c r="B361" i="194"/>
  <c r="E361" i="194"/>
  <c r="D361" i="194"/>
  <c r="A300" i="194"/>
  <c r="C300" i="194" s="1"/>
  <c r="E300" i="194"/>
  <c r="B300" i="194"/>
  <c r="F300" i="194"/>
  <c r="D300" i="194"/>
  <c r="B218" i="194"/>
  <c r="F218" i="194"/>
  <c r="D218" i="194"/>
  <c r="A218" i="194"/>
  <c r="C218" i="194" s="1"/>
  <c r="E218" i="194"/>
  <c r="B481" i="194"/>
  <c r="E481" i="194"/>
  <c r="F481" i="194"/>
  <c r="D481" i="194"/>
  <c r="A481" i="194"/>
  <c r="C481" i="194" s="1"/>
  <c r="F374" i="194"/>
  <c r="A374" i="194"/>
  <c r="C374" i="194" s="1"/>
  <c r="E374" i="194"/>
  <c r="B374" i="194"/>
  <c r="D374" i="194"/>
  <c r="F341" i="194"/>
  <c r="D341" i="194"/>
  <c r="E341" i="194"/>
  <c r="A341" i="194"/>
  <c r="C341" i="194" s="1"/>
  <c r="B341" i="194"/>
  <c r="A324" i="194"/>
  <c r="C324" i="194" s="1"/>
  <c r="E324" i="194"/>
  <c r="F324" i="194"/>
  <c r="D324" i="194"/>
  <c r="B324" i="194"/>
  <c r="E371" i="194"/>
  <c r="A371" i="194"/>
  <c r="C371" i="194" s="1"/>
  <c r="D371" i="194"/>
  <c r="F371" i="194"/>
  <c r="B371" i="194"/>
  <c r="A276" i="194"/>
  <c r="C276" i="194" s="1"/>
  <c r="E276" i="194"/>
  <c r="B276" i="194"/>
  <c r="F276" i="194"/>
  <c r="D276" i="194"/>
  <c r="D310" i="194"/>
  <c r="B310" i="194"/>
  <c r="A310" i="194"/>
  <c r="C310" i="194" s="1"/>
  <c r="F310" i="194"/>
  <c r="E310" i="194"/>
  <c r="A245" i="194"/>
  <c r="C245" i="194" s="1"/>
  <c r="B245" i="194"/>
  <c r="F245" i="194"/>
  <c r="E245" i="194"/>
  <c r="D245" i="194"/>
  <c r="F262" i="194"/>
  <c r="A262" i="194"/>
  <c r="C262" i="194" s="1"/>
  <c r="E262" i="194"/>
  <c r="B262" i="194"/>
  <c r="D262" i="194"/>
  <c r="E304" i="194"/>
  <c r="D304" i="194"/>
  <c r="F304" i="194"/>
  <c r="B304" i="194"/>
  <c r="A304" i="194"/>
  <c r="C304" i="194" s="1"/>
  <c r="A347" i="194"/>
  <c r="C347" i="194" s="1"/>
  <c r="D347" i="194"/>
  <c r="F347" i="194"/>
  <c r="B347" i="194"/>
  <c r="E347" i="194"/>
  <c r="A333" i="194"/>
  <c r="C333" i="194" s="1"/>
  <c r="F333" i="194"/>
  <c r="B333" i="194"/>
  <c r="D333" i="194"/>
  <c r="E333" i="194"/>
  <c r="A306" i="194"/>
  <c r="C306" i="194" s="1"/>
  <c r="E306" i="194"/>
  <c r="F306" i="194"/>
  <c r="D306" i="194"/>
  <c r="B306" i="194"/>
  <c r="D291" i="194"/>
  <c r="B291" i="194"/>
  <c r="F291" i="194"/>
  <c r="E291" i="194"/>
  <c r="A291" i="194"/>
  <c r="C291" i="194" s="1"/>
  <c r="E282" i="194"/>
  <c r="F282" i="194"/>
  <c r="A282" i="194"/>
  <c r="C282" i="194" s="1"/>
  <c r="B282" i="194"/>
  <c r="D282" i="194"/>
  <c r="A171" i="194"/>
  <c r="C171" i="194" s="1"/>
  <c r="D171" i="194"/>
  <c r="F171" i="194"/>
  <c r="B171" i="194"/>
  <c r="E171" i="194"/>
  <c r="A214" i="194"/>
  <c r="C214" i="194" s="1"/>
  <c r="E214" i="194"/>
  <c r="D214" i="194"/>
  <c r="B214" i="194"/>
  <c r="F214" i="194"/>
  <c r="D287" i="194"/>
  <c r="A287" i="194"/>
  <c r="C287" i="194" s="1"/>
  <c r="B287" i="194"/>
  <c r="E287" i="194"/>
  <c r="F287" i="194"/>
  <c r="A267" i="194"/>
  <c r="C267" i="194" s="1"/>
  <c r="F267" i="194"/>
  <c r="D267" i="194"/>
  <c r="B267" i="194"/>
  <c r="E267" i="194"/>
  <c r="A154" i="194"/>
  <c r="C154" i="194" s="1"/>
  <c r="F154" i="194"/>
  <c r="E154" i="194"/>
  <c r="B154" i="194"/>
  <c r="D154" i="194"/>
  <c r="E283" i="194"/>
  <c r="D283" i="194"/>
  <c r="F283" i="194"/>
  <c r="A283" i="194"/>
  <c r="C283" i="194" s="1"/>
  <c r="B283" i="194"/>
  <c r="B83" i="194"/>
  <c r="D83" i="194"/>
  <c r="A83" i="194"/>
  <c r="C83" i="194" s="1"/>
  <c r="F83" i="194"/>
  <c r="E83" i="194"/>
  <c r="A192" i="194"/>
  <c r="C192" i="194" s="1"/>
  <c r="F192" i="194"/>
  <c r="D192" i="194"/>
  <c r="B192" i="194"/>
  <c r="E192" i="194"/>
  <c r="A170" i="194"/>
  <c r="C170" i="194" s="1"/>
  <c r="F170" i="194"/>
  <c r="E170" i="194"/>
  <c r="D170" i="194"/>
  <c r="B170" i="194"/>
  <c r="A227" i="194"/>
  <c r="C227" i="194" s="1"/>
  <c r="E227" i="194"/>
  <c r="D227" i="194"/>
  <c r="F227" i="194"/>
  <c r="B227" i="194"/>
  <c r="E134" i="194"/>
  <c r="D134" i="194"/>
  <c r="A134" i="194"/>
  <c r="C134" i="194" s="1"/>
  <c r="B134" i="194"/>
  <c r="F134" i="194"/>
  <c r="F10" i="194"/>
  <c r="E10" i="194"/>
  <c r="D10" i="194"/>
  <c r="B10" i="194"/>
  <c r="A10" i="194"/>
  <c r="C10" i="194" s="1"/>
  <c r="B191" i="194"/>
  <c r="D191" i="194"/>
  <c r="F191" i="194"/>
  <c r="E191" i="194"/>
  <c r="A191" i="194"/>
  <c r="C191" i="194" s="1"/>
  <c r="F182" i="194"/>
  <c r="D182" i="194"/>
  <c r="B182" i="194"/>
  <c r="E182" i="194"/>
  <c r="A182" i="194"/>
  <c r="C182" i="194" s="1"/>
  <c r="F129" i="194"/>
  <c r="D129" i="194"/>
  <c r="E129" i="194"/>
  <c r="A129" i="194"/>
  <c r="C129" i="194" s="1"/>
  <c r="B129" i="194"/>
  <c r="A70" i="194"/>
  <c r="C70" i="194" s="1"/>
  <c r="F70" i="194"/>
  <c r="D70" i="194"/>
  <c r="E70" i="194"/>
  <c r="B70" i="194"/>
  <c r="A96" i="194"/>
  <c r="C96" i="194" s="1"/>
  <c r="F96" i="194"/>
  <c r="E96" i="194"/>
  <c r="D96" i="194"/>
  <c r="B96" i="194"/>
  <c r="F33" i="194"/>
  <c r="D33" i="194"/>
  <c r="E33" i="194"/>
  <c r="A33" i="194"/>
  <c r="C33" i="194" s="1"/>
  <c r="B33" i="194"/>
  <c r="F135" i="194"/>
  <c r="D135" i="194"/>
  <c r="E135" i="194"/>
  <c r="B135" i="194"/>
  <c r="A135" i="194"/>
  <c r="C135" i="194" s="1"/>
  <c r="E48" i="194"/>
  <c r="B48" i="194"/>
  <c r="D48" i="194"/>
  <c r="A48" i="194"/>
  <c r="C48" i="194" s="1"/>
  <c r="F48" i="194"/>
  <c r="E183" i="194"/>
  <c r="A183" i="194"/>
  <c r="C183" i="194" s="1"/>
  <c r="B183" i="194"/>
  <c r="D183" i="194"/>
  <c r="F183" i="194"/>
  <c r="A145" i="194"/>
  <c r="C145" i="194" s="1"/>
  <c r="B145" i="194"/>
  <c r="D145" i="194"/>
  <c r="E145" i="194"/>
  <c r="F145" i="194"/>
  <c r="B60" i="194"/>
  <c r="D60" i="194"/>
  <c r="A60" i="194"/>
  <c r="C60" i="194" s="1"/>
  <c r="F60" i="194"/>
  <c r="E60" i="194"/>
  <c r="A20" i="194"/>
  <c r="C20" i="194" s="1"/>
  <c r="F20" i="194"/>
  <c r="E20" i="194"/>
  <c r="D20" i="194"/>
  <c r="B20" i="194"/>
  <c r="A58" i="194"/>
  <c r="C58" i="194" s="1"/>
  <c r="D58" i="194"/>
  <c r="F58" i="194"/>
  <c r="B58" i="194"/>
  <c r="E58" i="194"/>
  <c r="F17" i="194"/>
  <c r="D17" i="194"/>
  <c r="E17" i="194"/>
  <c r="A17" i="194"/>
  <c r="C17" i="194" s="1"/>
  <c r="B17" i="194"/>
  <c r="E137" i="194"/>
  <c r="B137" i="194"/>
  <c r="D137" i="194"/>
  <c r="A137" i="194"/>
  <c r="C137" i="194" s="1"/>
  <c r="F137" i="194"/>
  <c r="B95" i="194"/>
  <c r="D95" i="194"/>
  <c r="F95" i="194"/>
  <c r="E95" i="194"/>
  <c r="A95" i="194"/>
  <c r="C95" i="194" s="1"/>
  <c r="A112" i="194"/>
  <c r="C112" i="194" s="1"/>
  <c r="F112" i="194"/>
  <c r="B112" i="194"/>
  <c r="E112" i="194"/>
  <c r="D112" i="194"/>
  <c r="A91" i="194"/>
  <c r="C91" i="194" s="1"/>
  <c r="D91" i="194"/>
  <c r="B91" i="194"/>
  <c r="F91" i="194"/>
  <c r="E91" i="194"/>
  <c r="A101" i="194"/>
  <c r="C101" i="194" s="1"/>
  <c r="E101" i="194"/>
  <c r="D101" i="194"/>
  <c r="F101" i="194"/>
  <c r="B101" i="194"/>
  <c r="E66" i="194"/>
  <c r="A66" i="194"/>
  <c r="C66" i="194" s="1"/>
  <c r="F66" i="194"/>
  <c r="D66" i="194"/>
  <c r="B66" i="194"/>
  <c r="F22" i="194"/>
  <c r="B22" i="194"/>
  <c r="D22" i="194"/>
  <c r="A22" i="194"/>
  <c r="C22" i="194" s="1"/>
  <c r="E22" i="194"/>
  <c r="B6" i="194"/>
  <c r="D6" i="194"/>
  <c r="E6" i="194"/>
  <c r="F6" i="194"/>
  <c r="A6" i="194"/>
  <c r="C6" i="194" s="1"/>
  <c r="A85" i="194"/>
  <c r="C85" i="194" s="1"/>
  <c r="E85" i="194"/>
  <c r="F85" i="194"/>
  <c r="B85" i="194"/>
  <c r="D85" i="194"/>
  <c r="B2989" i="194"/>
  <c r="A2989" i="194"/>
  <c r="C2989" i="194" s="1"/>
  <c r="F2989" i="194"/>
  <c r="E2989" i="194"/>
  <c r="D2989" i="194"/>
  <c r="B2642" i="194"/>
  <c r="A2642" i="194"/>
  <c r="C2642" i="194" s="1"/>
  <c r="F2642" i="194"/>
  <c r="E2642" i="194"/>
  <c r="D2642" i="194"/>
  <c r="A2864" i="194"/>
  <c r="C2864" i="194" s="1"/>
  <c r="D2864" i="194"/>
  <c r="B2864" i="194"/>
  <c r="F2864" i="194"/>
  <c r="E2864" i="194"/>
  <c r="E2670" i="194"/>
  <c r="B2670" i="194"/>
  <c r="D2670" i="194"/>
  <c r="F2670" i="194"/>
  <c r="A2670" i="194"/>
  <c r="C2670" i="194" s="1"/>
  <c r="A2602" i="194"/>
  <c r="C2602" i="194" s="1"/>
  <c r="E2602" i="194"/>
  <c r="B2602" i="194"/>
  <c r="D2602" i="194"/>
  <c r="F2602" i="194"/>
  <c r="A2872" i="194"/>
  <c r="C2872" i="194" s="1"/>
  <c r="B2872" i="194"/>
  <c r="D2872" i="194"/>
  <c r="E2872" i="194"/>
  <c r="F2872" i="194"/>
  <c r="F2727" i="194"/>
  <c r="D2727" i="194"/>
  <c r="B2727" i="194"/>
  <c r="A2727" i="194"/>
  <c r="C2727" i="194" s="1"/>
  <c r="E2727" i="194"/>
  <c r="A2426" i="194"/>
  <c r="C2426" i="194" s="1"/>
  <c r="E2426" i="194"/>
  <c r="D2426" i="194"/>
  <c r="F2426" i="194"/>
  <c r="B2426" i="194"/>
  <c r="A2169" i="194"/>
  <c r="C2169" i="194" s="1"/>
  <c r="F2169" i="194"/>
  <c r="B2169" i="194"/>
  <c r="D2169" i="194"/>
  <c r="E2169" i="194"/>
  <c r="A2477" i="194"/>
  <c r="C2477" i="194" s="1"/>
  <c r="D2477" i="194"/>
  <c r="E2477" i="194"/>
  <c r="F2477" i="194"/>
  <c r="B2477" i="194"/>
  <c r="A2569" i="194"/>
  <c r="C2569" i="194" s="1"/>
  <c r="D2569" i="194"/>
  <c r="F2569" i="194"/>
  <c r="B2569" i="194"/>
  <c r="E2569" i="194"/>
  <c r="F2464" i="194"/>
  <c r="E2464" i="194"/>
  <c r="D2464" i="194"/>
  <c r="B2464" i="194"/>
  <c r="A2464" i="194"/>
  <c r="C2464" i="194" s="1"/>
  <c r="F2296" i="194"/>
  <c r="D2296" i="194"/>
  <c r="E2296" i="194"/>
  <c r="A2296" i="194"/>
  <c r="C2296" i="194" s="1"/>
  <c r="B2296" i="194"/>
  <c r="A2453" i="194"/>
  <c r="C2453" i="194" s="1"/>
  <c r="B2453" i="194"/>
  <c r="D2453" i="194"/>
  <c r="E2453" i="194"/>
  <c r="F2453" i="194"/>
  <c r="A2201" i="194"/>
  <c r="C2201" i="194" s="1"/>
  <c r="D2201" i="194"/>
  <c r="B2201" i="194"/>
  <c r="E2201" i="194"/>
  <c r="F2201" i="194"/>
  <c r="F2496" i="194"/>
  <c r="B2496" i="194"/>
  <c r="E2496" i="194"/>
  <c r="D2496" i="194"/>
  <c r="A2496" i="194"/>
  <c r="C2496" i="194" s="1"/>
  <c r="A2184" i="194"/>
  <c r="C2184" i="194" s="1"/>
  <c r="F2184" i="194"/>
  <c r="D2184" i="194"/>
  <c r="B2184" i="194"/>
  <c r="E2184" i="194"/>
  <c r="A2177" i="194"/>
  <c r="C2177" i="194" s="1"/>
  <c r="E2177" i="194"/>
  <c r="F2177" i="194"/>
  <c r="B2177" i="194"/>
  <c r="D2177" i="194"/>
  <c r="E1841" i="194"/>
  <c r="A1841" i="194"/>
  <c r="C1841" i="194" s="1"/>
  <c r="B1841" i="194"/>
  <c r="D1841" i="194"/>
  <c r="F1841" i="194"/>
  <c r="F2024" i="194"/>
  <c r="A2024" i="194"/>
  <c r="C2024" i="194" s="1"/>
  <c r="D2024" i="194"/>
  <c r="B2024" i="194"/>
  <c r="E2024" i="194"/>
  <c r="F1834" i="194"/>
  <c r="A1834" i="194"/>
  <c r="C1834" i="194" s="1"/>
  <c r="B1834" i="194"/>
  <c r="D1834" i="194"/>
  <c r="E1834" i="194"/>
  <c r="E2083" i="194"/>
  <c r="D2083" i="194"/>
  <c r="F2083" i="194"/>
  <c r="A2083" i="194"/>
  <c r="C2083" i="194" s="1"/>
  <c r="B2083" i="194"/>
  <c r="E2199" i="194"/>
  <c r="B2199" i="194"/>
  <c r="D2199" i="194"/>
  <c r="F2199" i="194"/>
  <c r="A2199" i="194"/>
  <c r="C2199" i="194" s="1"/>
  <c r="D1903" i="194"/>
  <c r="B1903" i="194"/>
  <c r="E1903" i="194"/>
  <c r="F1903" i="194"/>
  <c r="A1903" i="194"/>
  <c r="C1903" i="194" s="1"/>
  <c r="A1948" i="194"/>
  <c r="C1948" i="194" s="1"/>
  <c r="E1948" i="194"/>
  <c r="F1948" i="194"/>
  <c r="D1948" i="194"/>
  <c r="B1948" i="194"/>
  <c r="A2002" i="194"/>
  <c r="C2002" i="194" s="1"/>
  <c r="D2002" i="194"/>
  <c r="E2002" i="194"/>
  <c r="F2002" i="194"/>
  <c r="B2002" i="194"/>
  <c r="E1888" i="194"/>
  <c r="B1888" i="194"/>
  <c r="D1888" i="194"/>
  <c r="F1888" i="194"/>
  <c r="A1888" i="194"/>
  <c r="C1888" i="194" s="1"/>
  <c r="A1829" i="194"/>
  <c r="C1829" i="194" s="1"/>
  <c r="E1829" i="194"/>
  <c r="B1829" i="194"/>
  <c r="D1829" i="194"/>
  <c r="F1829" i="194"/>
  <c r="E1759" i="194"/>
  <c r="A1759" i="194"/>
  <c r="C1759" i="194" s="1"/>
  <c r="D1759" i="194"/>
  <c r="F1759" i="194"/>
  <c r="B1759" i="194"/>
  <c r="F1590" i="194"/>
  <c r="B1590" i="194"/>
  <c r="D1590" i="194"/>
  <c r="E1590" i="194"/>
  <c r="A1590" i="194"/>
  <c r="C1590" i="194" s="1"/>
  <c r="A1576" i="194"/>
  <c r="C1576" i="194" s="1"/>
  <c r="E1576" i="194"/>
  <c r="D1576" i="194"/>
  <c r="F1576" i="194"/>
  <c r="B1576" i="194"/>
  <c r="A1405" i="194"/>
  <c r="C1405" i="194" s="1"/>
  <c r="B1405" i="194"/>
  <c r="D1405" i="194"/>
  <c r="E1405" i="194"/>
  <c r="F1405" i="194"/>
  <c r="E1468" i="194"/>
  <c r="B1468" i="194"/>
  <c r="F1468" i="194"/>
  <c r="A1468" i="194"/>
  <c r="C1468" i="194" s="1"/>
  <c r="D1468" i="194"/>
  <c r="B1200" i="194"/>
  <c r="A1200" i="194"/>
  <c r="C1200" i="194" s="1"/>
  <c r="E1200" i="194"/>
  <c r="F1200" i="194"/>
  <c r="D1200" i="194"/>
  <c r="A2736" i="194"/>
  <c r="C2736" i="194" s="1"/>
  <c r="B2736" i="194"/>
  <c r="D2736" i="194"/>
  <c r="E2736" i="194"/>
  <c r="F2736" i="194"/>
  <c r="A2615" i="194"/>
  <c r="C2615" i="194" s="1"/>
  <c r="B2615" i="194"/>
  <c r="D2615" i="194"/>
  <c r="E2615" i="194"/>
  <c r="F2615" i="194"/>
  <c r="A2917" i="194"/>
  <c r="C2917" i="194" s="1"/>
  <c r="D2917" i="194"/>
  <c r="B2917" i="194"/>
  <c r="F2917" i="194"/>
  <c r="E2917" i="194"/>
  <c r="E2522" i="194"/>
  <c r="D2522" i="194"/>
  <c r="F2522" i="194"/>
  <c r="A2522" i="194"/>
  <c r="C2522" i="194" s="1"/>
  <c r="B2522" i="194"/>
  <c r="F3" i="194"/>
  <c r="D3" i="194"/>
  <c r="A2994" i="194"/>
  <c r="C2994" i="194" s="1"/>
  <c r="B2994" i="194"/>
  <c r="D2994" i="194"/>
  <c r="E2994" i="194"/>
  <c r="F2994" i="194"/>
  <c r="A2962" i="194"/>
  <c r="C2962" i="194" s="1"/>
  <c r="B2962" i="194"/>
  <c r="D2962" i="194"/>
  <c r="E2962" i="194"/>
  <c r="F2962" i="194"/>
  <c r="E2877" i="194"/>
  <c r="A2877" i="194"/>
  <c r="C2877" i="194" s="1"/>
  <c r="F2877" i="194"/>
  <c r="D2877" i="194"/>
  <c r="B2877" i="194"/>
  <c r="D2757" i="194"/>
  <c r="F2757" i="194"/>
  <c r="A2757" i="194"/>
  <c r="C2757" i="194" s="1"/>
  <c r="E2757" i="194"/>
  <c r="B2757" i="194"/>
  <c r="A2600" i="194"/>
  <c r="C2600" i="194" s="1"/>
  <c r="F2600" i="194"/>
  <c r="B2600" i="194"/>
  <c r="D2600" i="194"/>
  <c r="E2600" i="194"/>
  <c r="A2564" i="194"/>
  <c r="C2564" i="194" s="1"/>
  <c r="F2564" i="194"/>
  <c r="E2564" i="194"/>
  <c r="B2564" i="194"/>
  <c r="D2564" i="194"/>
  <c r="A2812" i="194"/>
  <c r="C2812" i="194" s="1"/>
  <c r="E2812" i="194"/>
  <c r="F2812" i="194"/>
  <c r="B2812" i="194"/>
  <c r="D2812" i="194"/>
  <c r="A2738" i="194"/>
  <c r="C2738" i="194" s="1"/>
  <c r="E2738" i="194"/>
  <c r="F2738" i="194"/>
  <c r="B2738" i="194"/>
  <c r="D2738" i="194"/>
  <c r="A2965" i="194"/>
  <c r="C2965" i="194" s="1"/>
  <c r="F2965" i="194"/>
  <c r="E2965" i="194"/>
  <c r="D2965" i="194"/>
  <c r="B2965" i="194"/>
  <c r="A2895" i="194"/>
  <c r="C2895" i="194" s="1"/>
  <c r="B2895" i="194"/>
  <c r="D2895" i="194"/>
  <c r="E2895" i="194"/>
  <c r="F2895" i="194"/>
  <c r="E2609" i="194"/>
  <c r="D2609" i="194"/>
  <c r="F2609" i="194"/>
  <c r="A2609" i="194"/>
  <c r="C2609" i="194" s="1"/>
  <c r="B2609" i="194"/>
  <c r="B2995" i="194"/>
  <c r="F2995" i="194"/>
  <c r="D2995" i="194"/>
  <c r="E2995" i="194"/>
  <c r="A2995" i="194"/>
  <c r="C2995" i="194" s="1"/>
  <c r="B2963" i="194"/>
  <c r="D2963" i="194"/>
  <c r="E2963" i="194"/>
  <c r="F2963" i="194"/>
  <c r="A2963" i="194"/>
  <c r="C2963" i="194" s="1"/>
  <c r="B2891" i="194"/>
  <c r="D2891" i="194"/>
  <c r="E2891" i="194"/>
  <c r="A2891" i="194"/>
  <c r="C2891" i="194" s="1"/>
  <c r="F2891" i="194"/>
  <c r="A2983" i="194"/>
  <c r="C2983" i="194" s="1"/>
  <c r="B2983" i="194"/>
  <c r="F2983" i="194"/>
  <c r="D2983" i="194"/>
  <c r="E2983" i="194"/>
  <c r="A2997" i="194"/>
  <c r="C2997" i="194" s="1"/>
  <c r="F2997" i="194"/>
  <c r="E2997" i="194"/>
  <c r="D2997" i="194"/>
  <c r="B2997" i="194"/>
  <c r="B2936" i="194"/>
  <c r="A2936" i="194"/>
  <c r="C2936" i="194" s="1"/>
  <c r="E2936" i="194"/>
  <c r="F2936" i="194"/>
  <c r="D2936" i="194"/>
  <c r="E2830" i="194"/>
  <c r="B2830" i="194"/>
  <c r="D2830" i="194"/>
  <c r="F2830" i="194"/>
  <c r="A2830" i="194"/>
  <c r="C2830" i="194" s="1"/>
  <c r="A2724" i="194"/>
  <c r="C2724" i="194" s="1"/>
  <c r="B2724" i="194"/>
  <c r="D2724" i="194"/>
  <c r="E2724" i="194"/>
  <c r="F2724" i="194"/>
  <c r="F2636" i="194"/>
  <c r="B2636" i="194"/>
  <c r="D2636" i="194"/>
  <c r="E2636" i="194"/>
  <c r="A2636" i="194"/>
  <c r="C2636" i="194" s="1"/>
  <c r="B2971" i="194"/>
  <c r="D2971" i="194"/>
  <c r="E2971" i="194"/>
  <c r="F2971" i="194"/>
  <c r="A2971" i="194"/>
  <c r="C2971" i="194" s="1"/>
  <c r="A2842" i="194"/>
  <c r="C2842" i="194" s="1"/>
  <c r="B2842" i="194"/>
  <c r="D2842" i="194"/>
  <c r="E2842" i="194"/>
  <c r="F2842" i="194"/>
  <c r="D2789" i="194"/>
  <c r="B2789" i="194"/>
  <c r="E2789" i="194"/>
  <c r="F2789" i="194"/>
  <c r="A2789" i="194"/>
  <c r="C2789" i="194" s="1"/>
  <c r="A2714" i="194"/>
  <c r="C2714" i="194" s="1"/>
  <c r="B2714" i="194"/>
  <c r="D2714" i="194"/>
  <c r="E2714" i="194"/>
  <c r="F2714" i="194"/>
  <c r="E2588" i="194"/>
  <c r="B2588" i="194"/>
  <c r="A2588" i="194"/>
  <c r="C2588" i="194" s="1"/>
  <c r="D2588" i="194"/>
  <c r="F2588" i="194"/>
  <c r="F2985" i="194"/>
  <c r="D2985" i="194"/>
  <c r="A2985" i="194"/>
  <c r="C2985" i="194" s="1"/>
  <c r="B2985" i="194"/>
  <c r="E2985" i="194"/>
  <c r="E2949" i="194"/>
  <c r="B2949" i="194"/>
  <c r="F2949" i="194"/>
  <c r="A2949" i="194"/>
  <c r="C2949" i="194" s="1"/>
  <c r="D2949" i="194"/>
  <c r="A2873" i="194"/>
  <c r="C2873" i="194" s="1"/>
  <c r="D2873" i="194"/>
  <c r="B2873" i="194"/>
  <c r="F2873" i="194"/>
  <c r="E2873" i="194"/>
  <c r="E2822" i="194"/>
  <c r="B2822" i="194"/>
  <c r="D2822" i="194"/>
  <c r="F2822" i="194"/>
  <c r="A2822" i="194"/>
  <c r="C2822" i="194" s="1"/>
  <c r="A2792" i="194"/>
  <c r="C2792" i="194" s="1"/>
  <c r="B2792" i="194"/>
  <c r="D2792" i="194"/>
  <c r="F2792" i="194"/>
  <c r="E2792" i="194"/>
  <c r="A2769" i="194"/>
  <c r="C2769" i="194" s="1"/>
  <c r="E2769" i="194"/>
  <c r="F2769" i="194"/>
  <c r="B2769" i="194"/>
  <c r="D2769" i="194"/>
  <c r="B2654" i="194"/>
  <c r="A2654" i="194"/>
  <c r="C2654" i="194" s="1"/>
  <c r="F2654" i="194"/>
  <c r="D2654" i="194"/>
  <c r="E2654" i="194"/>
  <c r="A2608" i="194"/>
  <c r="C2608" i="194" s="1"/>
  <c r="E2608" i="194"/>
  <c r="B2608" i="194"/>
  <c r="D2608" i="194"/>
  <c r="F2608" i="194"/>
  <c r="A2930" i="194"/>
  <c r="C2930" i="194" s="1"/>
  <c r="E2930" i="194"/>
  <c r="F2930" i="194"/>
  <c r="B2930" i="194"/>
  <c r="D2930" i="194"/>
  <c r="E2909" i="194"/>
  <c r="B2909" i="194"/>
  <c r="F2909" i="194"/>
  <c r="A2909" i="194"/>
  <c r="C2909" i="194" s="1"/>
  <c r="D2909" i="194"/>
  <c r="A2868" i="194"/>
  <c r="C2868" i="194" s="1"/>
  <c r="E2868" i="194"/>
  <c r="F2868" i="194"/>
  <c r="B2868" i="194"/>
  <c r="D2868" i="194"/>
  <c r="A2831" i="194"/>
  <c r="C2831" i="194" s="1"/>
  <c r="B2831" i="194"/>
  <c r="D2831" i="194"/>
  <c r="E2831" i="194"/>
  <c r="F2831" i="194"/>
  <c r="A2770" i="194"/>
  <c r="C2770" i="194" s="1"/>
  <c r="E2770" i="194"/>
  <c r="F2770" i="194"/>
  <c r="B2770" i="194"/>
  <c r="D2770" i="194"/>
  <c r="F2711" i="194"/>
  <c r="A2711" i="194"/>
  <c r="C2711" i="194" s="1"/>
  <c r="E2711" i="194"/>
  <c r="D2711" i="194"/>
  <c r="B2711" i="194"/>
  <c r="A2582" i="194"/>
  <c r="C2582" i="194" s="1"/>
  <c r="E2582" i="194"/>
  <c r="D2582" i="194"/>
  <c r="F2582" i="194"/>
  <c r="B2582" i="194"/>
  <c r="A2514" i="194"/>
  <c r="C2514" i="194" s="1"/>
  <c r="B2514" i="194"/>
  <c r="E2514" i="194"/>
  <c r="D2514" i="194"/>
  <c r="F2514" i="194"/>
  <c r="E2998" i="194"/>
  <c r="B2998" i="194"/>
  <c r="F2998" i="194"/>
  <c r="D2998" i="194"/>
  <c r="A2998" i="194"/>
  <c r="C2998" i="194" s="1"/>
  <c r="A2901" i="194"/>
  <c r="C2901" i="194" s="1"/>
  <c r="F2901" i="194"/>
  <c r="E2901" i="194"/>
  <c r="D2901" i="194"/>
  <c r="B2901" i="194"/>
  <c r="A2855" i="194"/>
  <c r="C2855" i="194" s="1"/>
  <c r="F2855" i="194"/>
  <c r="B2855" i="194"/>
  <c r="D2855" i="194"/>
  <c r="E2855" i="194"/>
  <c r="A2784" i="194"/>
  <c r="C2784" i="194" s="1"/>
  <c r="D2784" i="194"/>
  <c r="B2784" i="194"/>
  <c r="F2784" i="194"/>
  <c r="E2784" i="194"/>
  <c r="A2761" i="194"/>
  <c r="C2761" i="194" s="1"/>
  <c r="E2761" i="194"/>
  <c r="F2761" i="194"/>
  <c r="D2761" i="194"/>
  <c r="B2761" i="194"/>
  <c r="D2673" i="194"/>
  <c r="B2673" i="194"/>
  <c r="F2673" i="194"/>
  <c r="A2673" i="194"/>
  <c r="C2673" i="194" s="1"/>
  <c r="E2673" i="194"/>
  <c r="A2557" i="194"/>
  <c r="C2557" i="194" s="1"/>
  <c r="B2557" i="194"/>
  <c r="D2557" i="194"/>
  <c r="F2557" i="194"/>
  <c r="E2557" i="194"/>
  <c r="A2920" i="194"/>
  <c r="C2920" i="194" s="1"/>
  <c r="B2920" i="194"/>
  <c r="E2920" i="194"/>
  <c r="D2920" i="194"/>
  <c r="F2920" i="194"/>
  <c r="F2767" i="194"/>
  <c r="E2767" i="194"/>
  <c r="D2767" i="194"/>
  <c r="B2767" i="194"/>
  <c r="A2767" i="194"/>
  <c r="C2767" i="194" s="1"/>
  <c r="E2635" i="194"/>
  <c r="F2635" i="194"/>
  <c r="B2635" i="194"/>
  <c r="A2635" i="194"/>
  <c r="C2635" i="194" s="1"/>
  <c r="D2635" i="194"/>
  <c r="E2968" i="194"/>
  <c r="F2968" i="194"/>
  <c r="D2968" i="194"/>
  <c r="B2968" i="194"/>
  <c r="A2968" i="194"/>
  <c r="C2968" i="194" s="1"/>
  <c r="A2892" i="194"/>
  <c r="C2892" i="194" s="1"/>
  <c r="B2892" i="194"/>
  <c r="D2892" i="194"/>
  <c r="E2892" i="194"/>
  <c r="F2892" i="194"/>
  <c r="A2852" i="194"/>
  <c r="C2852" i="194" s="1"/>
  <c r="B2852" i="194"/>
  <c r="D2852" i="194"/>
  <c r="E2852" i="194"/>
  <c r="F2852" i="194"/>
  <c r="A2829" i="194"/>
  <c r="C2829" i="194" s="1"/>
  <c r="D2829" i="194"/>
  <c r="E2829" i="194"/>
  <c r="F2829" i="194"/>
  <c r="B2829" i="194"/>
  <c r="A2808" i="194"/>
  <c r="C2808" i="194" s="1"/>
  <c r="B2808" i="194"/>
  <c r="D2808" i="194"/>
  <c r="F2808" i="194"/>
  <c r="E2808" i="194"/>
  <c r="A2785" i="194"/>
  <c r="C2785" i="194" s="1"/>
  <c r="E2785" i="194"/>
  <c r="F2785" i="194"/>
  <c r="B2785" i="194"/>
  <c r="D2785" i="194"/>
  <c r="F2695" i="194"/>
  <c r="E2695" i="194"/>
  <c r="A2695" i="194"/>
  <c r="C2695" i="194" s="1"/>
  <c r="D2695" i="194"/>
  <c r="B2695" i="194"/>
  <c r="A2678" i="194"/>
  <c r="C2678" i="194" s="1"/>
  <c r="B2678" i="194"/>
  <c r="D2678" i="194"/>
  <c r="E2678" i="194"/>
  <c r="F2678" i="194"/>
  <c r="A2629" i="194"/>
  <c r="C2629" i="194" s="1"/>
  <c r="B2629" i="194"/>
  <c r="D2629" i="194"/>
  <c r="E2629" i="194"/>
  <c r="F2629" i="194"/>
  <c r="A2540" i="194"/>
  <c r="C2540" i="194" s="1"/>
  <c r="D2540" i="194"/>
  <c r="F2540" i="194"/>
  <c r="E2540" i="194"/>
  <c r="B2540" i="194"/>
  <c r="F2945" i="194"/>
  <c r="A2945" i="194"/>
  <c r="C2945" i="194" s="1"/>
  <c r="B2945" i="194"/>
  <c r="E2945" i="194"/>
  <c r="D2945" i="194"/>
  <c r="F2791" i="194"/>
  <c r="D2791" i="194"/>
  <c r="B2791" i="194"/>
  <c r="A2791" i="194"/>
  <c r="C2791" i="194" s="1"/>
  <c r="E2791" i="194"/>
  <c r="E2710" i="194"/>
  <c r="B2710" i="194"/>
  <c r="D2710" i="194"/>
  <c r="F2710" i="194"/>
  <c r="A2710" i="194"/>
  <c r="C2710" i="194" s="1"/>
  <c r="D2674" i="194"/>
  <c r="A2674" i="194"/>
  <c r="C2674" i="194" s="1"/>
  <c r="F2674" i="194"/>
  <c r="E2674" i="194"/>
  <c r="B2674" i="194"/>
  <c r="B2618" i="194"/>
  <c r="A2618" i="194"/>
  <c r="C2618" i="194" s="1"/>
  <c r="D2618" i="194"/>
  <c r="E2618" i="194"/>
  <c r="F2618" i="194"/>
  <c r="A2596" i="194"/>
  <c r="C2596" i="194" s="1"/>
  <c r="B2596" i="194"/>
  <c r="D2596" i="194"/>
  <c r="F2596" i="194"/>
  <c r="E2596" i="194"/>
  <c r="A2534" i="194"/>
  <c r="C2534" i="194" s="1"/>
  <c r="E2534" i="194"/>
  <c r="D2534" i="194"/>
  <c r="F2534" i="194"/>
  <c r="B2534" i="194"/>
  <c r="E2554" i="194"/>
  <c r="A2554" i="194"/>
  <c r="C2554" i="194" s="1"/>
  <c r="B2554" i="194"/>
  <c r="D2554" i="194"/>
  <c r="F2554" i="194"/>
  <c r="A2384" i="194"/>
  <c r="C2384" i="194" s="1"/>
  <c r="E2384" i="194"/>
  <c r="F2384" i="194"/>
  <c r="B2384" i="194"/>
  <c r="D2384" i="194"/>
  <c r="A2323" i="194"/>
  <c r="C2323" i="194" s="1"/>
  <c r="B2323" i="194"/>
  <c r="D2323" i="194"/>
  <c r="F2323" i="194"/>
  <c r="E2323" i="194"/>
  <c r="A2274" i="194"/>
  <c r="C2274" i="194" s="1"/>
  <c r="E2274" i="194"/>
  <c r="F2274" i="194"/>
  <c r="D2274" i="194"/>
  <c r="B2274" i="194"/>
  <c r="A2159" i="194"/>
  <c r="C2159" i="194" s="1"/>
  <c r="F2159" i="194"/>
  <c r="D2159" i="194"/>
  <c r="B2159" i="194"/>
  <c r="E2159" i="194"/>
  <c r="A2467" i="194"/>
  <c r="C2467" i="194" s="1"/>
  <c r="B2467" i="194"/>
  <c r="D2467" i="194"/>
  <c r="F2467" i="194"/>
  <c r="E2467" i="194"/>
  <c r="A2447" i="194"/>
  <c r="C2447" i="194" s="1"/>
  <c r="B2447" i="194"/>
  <c r="D2447" i="194"/>
  <c r="E2447" i="194"/>
  <c r="F2447" i="194"/>
  <c r="A2431" i="194"/>
  <c r="C2431" i="194" s="1"/>
  <c r="B2431" i="194"/>
  <c r="D2431" i="194"/>
  <c r="E2431" i="194"/>
  <c r="F2431" i="194"/>
  <c r="A2393" i="194"/>
  <c r="C2393" i="194" s="1"/>
  <c r="B2393" i="194"/>
  <c r="D2393" i="194"/>
  <c r="E2393" i="194"/>
  <c r="F2393" i="194"/>
  <c r="A2376" i="194"/>
  <c r="C2376" i="194" s="1"/>
  <c r="D2376" i="194"/>
  <c r="B2376" i="194"/>
  <c r="F2376" i="194"/>
  <c r="E2376" i="194"/>
  <c r="E2351" i="194"/>
  <c r="B2351" i="194"/>
  <c r="D2351" i="194"/>
  <c r="F2351" i="194"/>
  <c r="A2351" i="194"/>
  <c r="C2351" i="194" s="1"/>
  <c r="A2318" i="194"/>
  <c r="C2318" i="194" s="1"/>
  <c r="D2318" i="194"/>
  <c r="F2318" i="194"/>
  <c r="B2318" i="194"/>
  <c r="E2318" i="194"/>
  <c r="A2273" i="194"/>
  <c r="C2273" i="194" s="1"/>
  <c r="B2273" i="194"/>
  <c r="D2273" i="194"/>
  <c r="E2273" i="194"/>
  <c r="F2273" i="194"/>
  <c r="E2247" i="194"/>
  <c r="B2247" i="194"/>
  <c r="D2247" i="194"/>
  <c r="F2247" i="194"/>
  <c r="A2247" i="194"/>
  <c r="C2247" i="194" s="1"/>
  <c r="A2197" i="194"/>
  <c r="C2197" i="194" s="1"/>
  <c r="B2197" i="194"/>
  <c r="F2197" i="194"/>
  <c r="E2197" i="194"/>
  <c r="D2197" i="194"/>
  <c r="A2535" i="194"/>
  <c r="C2535" i="194" s="1"/>
  <c r="D2535" i="194"/>
  <c r="E2535" i="194"/>
  <c r="B2535" i="194"/>
  <c r="F2535" i="194"/>
  <c r="A2459" i="194"/>
  <c r="C2459" i="194" s="1"/>
  <c r="B2459" i="194"/>
  <c r="D2459" i="194"/>
  <c r="F2459" i="194"/>
  <c r="E2459" i="194"/>
  <c r="E2386" i="194"/>
  <c r="A2386" i="194"/>
  <c r="C2386" i="194" s="1"/>
  <c r="D2386" i="194"/>
  <c r="B2386" i="194"/>
  <c r="F2386" i="194"/>
  <c r="A2369" i="194"/>
  <c r="C2369" i="194" s="1"/>
  <c r="D2369" i="194"/>
  <c r="E2369" i="194"/>
  <c r="F2369" i="194"/>
  <c r="B2369" i="194"/>
  <c r="B2324" i="194"/>
  <c r="D2324" i="194"/>
  <c r="F2324" i="194"/>
  <c r="A2324" i="194"/>
  <c r="C2324" i="194" s="1"/>
  <c r="E2324" i="194"/>
  <c r="E2231" i="194"/>
  <c r="B2231" i="194"/>
  <c r="D2231" i="194"/>
  <c r="F2231" i="194"/>
  <c r="A2231" i="194"/>
  <c r="C2231" i="194" s="1"/>
  <c r="A2161" i="194"/>
  <c r="C2161" i="194" s="1"/>
  <c r="B2161" i="194"/>
  <c r="D2161" i="194"/>
  <c r="F2161" i="194"/>
  <c r="E2161" i="194"/>
  <c r="A2512" i="194"/>
  <c r="C2512" i="194" s="1"/>
  <c r="D2512" i="194"/>
  <c r="E2512" i="194"/>
  <c r="F2512" i="194"/>
  <c r="B2512" i="194"/>
  <c r="D2486" i="194"/>
  <c r="E2486" i="194"/>
  <c r="A2486" i="194"/>
  <c r="C2486" i="194" s="1"/>
  <c r="F2486" i="194"/>
  <c r="B2486" i="194"/>
  <c r="A2443" i="194"/>
  <c r="C2443" i="194" s="1"/>
  <c r="D2443" i="194"/>
  <c r="F2443" i="194"/>
  <c r="B2443" i="194"/>
  <c r="E2443" i="194"/>
  <c r="A2346" i="194"/>
  <c r="C2346" i="194" s="1"/>
  <c r="E2346" i="194"/>
  <c r="B2346" i="194"/>
  <c r="F2346" i="194"/>
  <c r="D2346" i="194"/>
  <c r="A2283" i="194"/>
  <c r="C2283" i="194" s="1"/>
  <c r="D2283" i="194"/>
  <c r="F2283" i="194"/>
  <c r="B2283" i="194"/>
  <c r="E2283" i="194"/>
  <c r="A2572" i="194"/>
  <c r="C2572" i="194" s="1"/>
  <c r="E2572" i="194"/>
  <c r="B2572" i="194"/>
  <c r="D2572" i="194"/>
  <c r="F2572" i="194"/>
  <c r="A2487" i="194"/>
  <c r="C2487" i="194" s="1"/>
  <c r="F2487" i="194"/>
  <c r="B2487" i="194"/>
  <c r="D2487" i="194"/>
  <c r="E2487" i="194"/>
  <c r="E2357" i="194"/>
  <c r="D2357" i="194"/>
  <c r="F2357" i="194"/>
  <c r="B2357" i="194"/>
  <c r="A2357" i="194"/>
  <c r="C2357" i="194" s="1"/>
  <c r="A2308" i="194"/>
  <c r="C2308" i="194" s="1"/>
  <c r="F2308" i="194"/>
  <c r="E2308" i="194"/>
  <c r="B2308" i="194"/>
  <c r="D2308" i="194"/>
  <c r="A2226" i="194"/>
  <c r="C2226" i="194" s="1"/>
  <c r="F2226" i="194"/>
  <c r="E2226" i="194"/>
  <c r="B2226" i="194"/>
  <c r="D2226" i="194"/>
  <c r="E2187" i="194"/>
  <c r="B2187" i="194"/>
  <c r="D2187" i="194"/>
  <c r="F2187" i="194"/>
  <c r="A2187" i="194"/>
  <c r="C2187" i="194" s="1"/>
  <c r="A2504" i="194"/>
  <c r="C2504" i="194" s="1"/>
  <c r="E2504" i="194"/>
  <c r="F2504" i="194"/>
  <c r="B2504" i="194"/>
  <c r="D2504" i="194"/>
  <c r="A2479" i="194"/>
  <c r="C2479" i="194" s="1"/>
  <c r="B2479" i="194"/>
  <c r="D2479" i="194"/>
  <c r="E2479" i="194"/>
  <c r="F2479" i="194"/>
  <c r="F2440" i="194"/>
  <c r="D2440" i="194"/>
  <c r="B2440" i="194"/>
  <c r="E2440" i="194"/>
  <c r="A2440" i="194"/>
  <c r="C2440" i="194" s="1"/>
  <c r="A2270" i="194"/>
  <c r="C2270" i="194" s="1"/>
  <c r="B2270" i="194"/>
  <c r="E2270" i="194"/>
  <c r="F2270" i="194"/>
  <c r="D2270" i="194"/>
  <c r="A2221" i="194"/>
  <c r="C2221" i="194" s="1"/>
  <c r="B2221" i="194"/>
  <c r="E2221" i="194"/>
  <c r="D2221" i="194"/>
  <c r="F2221" i="194"/>
  <c r="A2205" i="194"/>
  <c r="C2205" i="194" s="1"/>
  <c r="B2205" i="194"/>
  <c r="D2205" i="194"/>
  <c r="E2205" i="194"/>
  <c r="F2205" i="194"/>
  <c r="A2104" i="194"/>
  <c r="C2104" i="194" s="1"/>
  <c r="F2104" i="194"/>
  <c r="E2104" i="194"/>
  <c r="D2104" i="194"/>
  <c r="B2104" i="194"/>
  <c r="A2517" i="194"/>
  <c r="C2517" i="194" s="1"/>
  <c r="B2517" i="194"/>
  <c r="D2517" i="194"/>
  <c r="E2517" i="194"/>
  <c r="F2517" i="194"/>
  <c r="A2457" i="194"/>
  <c r="C2457" i="194" s="1"/>
  <c r="B2457" i="194"/>
  <c r="D2457" i="194"/>
  <c r="F2457" i="194"/>
  <c r="E2457" i="194"/>
  <c r="A2437" i="194"/>
  <c r="C2437" i="194" s="1"/>
  <c r="B2437" i="194"/>
  <c r="D2437" i="194"/>
  <c r="E2437" i="194"/>
  <c r="F2437" i="194"/>
  <c r="E2244" i="194"/>
  <c r="B2244" i="194"/>
  <c r="D2244" i="194"/>
  <c r="F2244" i="194"/>
  <c r="A2244" i="194"/>
  <c r="C2244" i="194" s="1"/>
  <c r="A2227" i="194"/>
  <c r="C2227" i="194" s="1"/>
  <c r="B2227" i="194"/>
  <c r="D2227" i="194"/>
  <c r="F2227" i="194"/>
  <c r="E2227" i="194"/>
  <c r="B2162" i="194"/>
  <c r="E2162" i="194"/>
  <c r="F2162" i="194"/>
  <c r="A2162" i="194"/>
  <c r="C2162" i="194" s="1"/>
  <c r="D2162" i="194"/>
  <c r="A2530" i="194"/>
  <c r="C2530" i="194" s="1"/>
  <c r="E2530" i="194"/>
  <c r="B2530" i="194"/>
  <c r="D2530" i="194"/>
  <c r="F2530" i="194"/>
  <c r="B2372" i="194"/>
  <c r="D2372" i="194"/>
  <c r="F2372" i="194"/>
  <c r="E2372" i="194"/>
  <c r="A2372" i="194"/>
  <c r="C2372" i="194" s="1"/>
  <c r="A2262" i="194"/>
  <c r="C2262" i="194" s="1"/>
  <c r="E2262" i="194"/>
  <c r="D2262" i="194"/>
  <c r="B2262" i="194"/>
  <c r="F2262" i="194"/>
  <c r="A2236" i="194"/>
  <c r="C2236" i="194" s="1"/>
  <c r="B2236" i="194"/>
  <c r="D2236" i="194"/>
  <c r="E2236" i="194"/>
  <c r="F2236" i="194"/>
  <c r="A2203" i="194"/>
  <c r="C2203" i="194" s="1"/>
  <c r="B2203" i="194"/>
  <c r="D2203" i="194"/>
  <c r="F2203" i="194"/>
  <c r="E2203" i="194"/>
  <c r="F2182" i="194"/>
  <c r="B2182" i="194"/>
  <c r="D2182" i="194"/>
  <c r="E2182" i="194"/>
  <c r="A2182" i="194"/>
  <c r="C2182" i="194" s="1"/>
  <c r="F2160" i="194"/>
  <c r="D2160" i="194"/>
  <c r="E2160" i="194"/>
  <c r="B2160" i="194"/>
  <c r="A2160" i="194"/>
  <c r="C2160" i="194" s="1"/>
  <c r="F2071" i="194"/>
  <c r="E2071" i="194"/>
  <c r="B2071" i="194"/>
  <c r="A2071" i="194"/>
  <c r="C2071" i="194" s="1"/>
  <c r="D2071" i="194"/>
  <c r="A1962" i="194"/>
  <c r="C1962" i="194" s="1"/>
  <c r="D1962" i="194"/>
  <c r="E1962" i="194"/>
  <c r="F1962" i="194"/>
  <c r="B1962" i="194"/>
  <c r="B2026" i="194"/>
  <c r="E2026" i="194"/>
  <c r="F2026" i="194"/>
  <c r="D2026" i="194"/>
  <c r="A2026" i="194"/>
  <c r="C2026" i="194" s="1"/>
  <c r="A1963" i="194"/>
  <c r="C1963" i="194" s="1"/>
  <c r="B1963" i="194"/>
  <c r="D1963" i="194"/>
  <c r="E1963" i="194"/>
  <c r="F1963" i="194"/>
  <c r="A1874" i="194"/>
  <c r="C1874" i="194" s="1"/>
  <c r="F1874" i="194"/>
  <c r="D1874" i="194"/>
  <c r="E1874" i="194"/>
  <c r="B1874" i="194"/>
  <c r="A1781" i="194"/>
  <c r="C1781" i="194" s="1"/>
  <c r="B1781" i="194"/>
  <c r="F1781" i="194"/>
  <c r="D1781" i="194"/>
  <c r="E1781" i="194"/>
  <c r="A1734" i="194"/>
  <c r="C1734" i="194" s="1"/>
  <c r="B1734" i="194"/>
  <c r="D1734" i="194"/>
  <c r="E1734" i="194"/>
  <c r="F1734" i="194"/>
  <c r="F2150" i="194"/>
  <c r="B2150" i="194"/>
  <c r="D2150" i="194"/>
  <c r="A2150" i="194"/>
  <c r="C2150" i="194" s="1"/>
  <c r="E2150" i="194"/>
  <c r="F2128" i="194"/>
  <c r="D2128" i="194"/>
  <c r="E2128" i="194"/>
  <c r="B2128" i="194"/>
  <c r="A2128" i="194"/>
  <c r="C2128" i="194" s="1"/>
  <c r="E2085" i="194"/>
  <c r="D2085" i="194"/>
  <c r="A2085" i="194"/>
  <c r="C2085" i="194" s="1"/>
  <c r="B2085" i="194"/>
  <c r="F2085" i="194"/>
  <c r="B2058" i="194"/>
  <c r="F2058" i="194"/>
  <c r="E2058" i="194"/>
  <c r="A2058" i="194"/>
  <c r="C2058" i="194" s="1"/>
  <c r="D2058" i="194"/>
  <c r="A1940" i="194"/>
  <c r="C1940" i="194" s="1"/>
  <c r="E1940" i="194"/>
  <c r="F1940" i="194"/>
  <c r="B1940" i="194"/>
  <c r="D1940" i="194"/>
  <c r="E1847" i="194"/>
  <c r="F1847" i="194"/>
  <c r="A1847" i="194"/>
  <c r="C1847" i="194" s="1"/>
  <c r="B1847" i="194"/>
  <c r="D1847" i="194"/>
  <c r="F2134" i="194"/>
  <c r="B2134" i="194"/>
  <c r="D2134" i="194"/>
  <c r="A2134" i="194"/>
  <c r="C2134" i="194" s="1"/>
  <c r="E2134" i="194"/>
  <c r="A2113" i="194"/>
  <c r="C2113" i="194" s="1"/>
  <c r="E2113" i="194"/>
  <c r="F2113" i="194"/>
  <c r="D2113" i="194"/>
  <c r="B2113" i="194"/>
  <c r="F2094" i="194"/>
  <c r="B2094" i="194"/>
  <c r="A2094" i="194"/>
  <c r="C2094" i="194" s="1"/>
  <c r="E2094" i="194"/>
  <c r="D2094" i="194"/>
  <c r="E2067" i="194"/>
  <c r="D2067" i="194"/>
  <c r="F2067" i="194"/>
  <c r="A2067" i="194"/>
  <c r="C2067" i="194" s="1"/>
  <c r="B2067" i="194"/>
  <c r="A2018" i="194"/>
  <c r="C2018" i="194" s="1"/>
  <c r="E2018" i="194"/>
  <c r="F2018" i="194"/>
  <c r="D2018" i="194"/>
  <c r="B2018" i="194"/>
  <c r="A1994" i="194"/>
  <c r="C1994" i="194" s="1"/>
  <c r="E1994" i="194"/>
  <c r="F1994" i="194"/>
  <c r="D1994" i="194"/>
  <c r="B1994" i="194"/>
  <c r="A1907" i="194"/>
  <c r="C1907" i="194" s="1"/>
  <c r="E1907" i="194"/>
  <c r="F1907" i="194"/>
  <c r="B1907" i="194"/>
  <c r="D1907" i="194"/>
  <c r="A1860" i="194"/>
  <c r="C1860" i="194" s="1"/>
  <c r="F1860" i="194"/>
  <c r="E1860" i="194"/>
  <c r="D1860" i="194"/>
  <c r="B1860" i="194"/>
  <c r="A1836" i="194"/>
  <c r="C1836" i="194" s="1"/>
  <c r="D1836" i="194"/>
  <c r="B1836" i="194"/>
  <c r="E1836" i="194"/>
  <c r="F1836" i="194"/>
  <c r="E1793" i="194"/>
  <c r="B1793" i="194"/>
  <c r="A1793" i="194"/>
  <c r="C1793" i="194" s="1"/>
  <c r="F1793" i="194"/>
  <c r="D1793" i="194"/>
  <c r="A1733" i="194"/>
  <c r="C1733" i="194" s="1"/>
  <c r="B1733" i="194"/>
  <c r="D1733" i="194"/>
  <c r="F1733" i="194"/>
  <c r="E1733" i="194"/>
  <c r="E2115" i="194"/>
  <c r="F2115" i="194"/>
  <c r="A2115" i="194"/>
  <c r="C2115" i="194" s="1"/>
  <c r="D2115" i="194"/>
  <c r="B2115" i="194"/>
  <c r="A2041" i="194"/>
  <c r="C2041" i="194" s="1"/>
  <c r="F2041" i="194"/>
  <c r="B2041" i="194"/>
  <c r="D2041" i="194"/>
  <c r="E2041" i="194"/>
  <c r="A2020" i="194"/>
  <c r="C2020" i="194" s="1"/>
  <c r="F2020" i="194"/>
  <c r="B2020" i="194"/>
  <c r="E2020" i="194"/>
  <c r="D2020" i="194"/>
  <c r="A1978" i="194"/>
  <c r="C1978" i="194" s="1"/>
  <c r="F1978" i="194"/>
  <c r="D1978" i="194"/>
  <c r="E1978" i="194"/>
  <c r="B1978" i="194"/>
  <c r="A1967" i="194"/>
  <c r="C1967" i="194" s="1"/>
  <c r="F1967" i="194"/>
  <c r="B1967" i="194"/>
  <c r="D1967" i="194"/>
  <c r="E1967" i="194"/>
  <c r="E1815" i="194"/>
  <c r="D1815" i="194"/>
  <c r="F1815" i="194"/>
  <c r="A1815" i="194"/>
  <c r="C1815" i="194" s="1"/>
  <c r="B1815" i="194"/>
  <c r="A2004" i="194"/>
  <c r="C2004" i="194" s="1"/>
  <c r="E2004" i="194"/>
  <c r="F2004" i="194"/>
  <c r="B2004" i="194"/>
  <c r="D2004" i="194"/>
  <c r="A1988" i="194"/>
  <c r="C1988" i="194" s="1"/>
  <c r="E1988" i="194"/>
  <c r="F1988" i="194"/>
  <c r="B1988" i="194"/>
  <c r="D1988" i="194"/>
  <c r="A1953" i="194"/>
  <c r="C1953" i="194" s="1"/>
  <c r="B1953" i="194"/>
  <c r="D1953" i="194"/>
  <c r="E1953" i="194"/>
  <c r="F1953" i="194"/>
  <c r="D1887" i="194"/>
  <c r="B1887" i="194"/>
  <c r="A1887" i="194"/>
  <c r="C1887" i="194" s="1"/>
  <c r="E1887" i="194"/>
  <c r="F1887" i="194"/>
  <c r="A2143" i="194"/>
  <c r="C2143" i="194" s="1"/>
  <c r="E2143" i="194"/>
  <c r="D2143" i="194"/>
  <c r="B2143" i="194"/>
  <c r="F2143" i="194"/>
  <c r="A2105" i="194"/>
  <c r="C2105" i="194" s="1"/>
  <c r="B2105" i="194"/>
  <c r="D2105" i="194"/>
  <c r="E2105" i="194"/>
  <c r="F2105" i="194"/>
  <c r="F2006" i="194"/>
  <c r="D2006" i="194"/>
  <c r="B2006" i="194"/>
  <c r="E2006" i="194"/>
  <c r="A2006" i="194"/>
  <c r="C2006" i="194" s="1"/>
  <c r="A1973" i="194"/>
  <c r="C1973" i="194" s="1"/>
  <c r="B1973" i="194"/>
  <c r="D1973" i="194"/>
  <c r="F1973" i="194"/>
  <c r="E1973" i="194"/>
  <c r="E1952" i="194"/>
  <c r="B1952" i="194"/>
  <c r="D1952" i="194"/>
  <c r="A1952" i="194"/>
  <c r="C1952" i="194" s="1"/>
  <c r="F1952" i="194"/>
  <c r="A1926" i="194"/>
  <c r="C1926" i="194" s="1"/>
  <c r="B1926" i="194"/>
  <c r="E1926" i="194"/>
  <c r="F1926" i="194"/>
  <c r="D1926" i="194"/>
  <c r="E1833" i="194"/>
  <c r="F1833" i="194"/>
  <c r="B1833" i="194"/>
  <c r="D1833" i="194"/>
  <c r="A1833" i="194"/>
  <c r="C1833" i="194" s="1"/>
  <c r="A2111" i="194"/>
  <c r="C2111" i="194" s="1"/>
  <c r="D2111" i="194"/>
  <c r="E2111" i="194"/>
  <c r="F2111" i="194"/>
  <c r="B2111" i="194"/>
  <c r="E2039" i="194"/>
  <c r="D2039" i="194"/>
  <c r="F2039" i="194"/>
  <c r="B2039" i="194"/>
  <c r="A2039" i="194"/>
  <c r="C2039" i="194" s="1"/>
  <c r="A2003" i="194"/>
  <c r="C2003" i="194" s="1"/>
  <c r="B2003" i="194"/>
  <c r="D2003" i="194"/>
  <c r="E2003" i="194"/>
  <c r="F2003" i="194"/>
  <c r="A1893" i="194"/>
  <c r="C1893" i="194" s="1"/>
  <c r="B1893" i="194"/>
  <c r="E1893" i="194"/>
  <c r="D1893" i="194"/>
  <c r="F1893" i="194"/>
  <c r="A1862" i="194"/>
  <c r="C1862" i="194" s="1"/>
  <c r="B1862" i="194"/>
  <c r="D1862" i="194"/>
  <c r="E1862" i="194"/>
  <c r="F1862" i="194"/>
  <c r="D1812" i="194"/>
  <c r="B1812" i="194"/>
  <c r="F1812" i="194"/>
  <c r="E1812" i="194"/>
  <c r="A1812" i="194"/>
  <c r="C1812" i="194" s="1"/>
  <c r="E1785" i="194"/>
  <c r="B1785" i="194"/>
  <c r="D1785" i="194"/>
  <c r="A1785" i="194"/>
  <c r="C1785" i="194" s="1"/>
  <c r="F1785" i="194"/>
  <c r="B1764" i="194"/>
  <c r="E1764" i="194"/>
  <c r="A1764" i="194"/>
  <c r="C1764" i="194" s="1"/>
  <c r="D1764" i="194"/>
  <c r="F1764" i="194"/>
  <c r="A1708" i="194"/>
  <c r="C1708" i="194" s="1"/>
  <c r="E1708" i="194"/>
  <c r="F1708" i="194"/>
  <c r="B1708" i="194"/>
  <c r="D1708" i="194"/>
  <c r="E1692" i="194"/>
  <c r="F1692" i="194"/>
  <c r="A1692" i="194"/>
  <c r="C1692" i="194" s="1"/>
  <c r="B1692" i="194"/>
  <c r="D1692" i="194"/>
  <c r="A1673" i="194"/>
  <c r="C1673" i="194" s="1"/>
  <c r="E1673" i="194"/>
  <c r="D1673" i="194"/>
  <c r="F1673" i="194"/>
  <c r="B1673" i="194"/>
  <c r="A1652" i="194"/>
  <c r="C1652" i="194" s="1"/>
  <c r="B1652" i="194"/>
  <c r="D1652" i="194"/>
  <c r="E1652" i="194"/>
  <c r="F1652" i="194"/>
  <c r="A1611" i="194"/>
  <c r="C1611" i="194" s="1"/>
  <c r="B1611" i="194"/>
  <c r="D1611" i="194"/>
  <c r="E1611" i="194"/>
  <c r="F1611" i="194"/>
  <c r="F1550" i="194"/>
  <c r="B1550" i="194"/>
  <c r="E1550" i="194"/>
  <c r="D1550" i="194"/>
  <c r="A1550" i="194"/>
  <c r="C1550" i="194" s="1"/>
  <c r="F1367" i="194"/>
  <c r="B1367" i="194"/>
  <c r="A1367" i="194"/>
  <c r="C1367" i="194" s="1"/>
  <c r="E1367" i="194"/>
  <c r="D1367" i="194"/>
  <c r="A1547" i="194"/>
  <c r="C1547" i="194" s="1"/>
  <c r="B1547" i="194"/>
  <c r="F1547" i="194"/>
  <c r="D1547" i="194"/>
  <c r="E1547" i="194"/>
  <c r="A1519" i="194"/>
  <c r="C1519" i="194" s="1"/>
  <c r="E1519" i="194"/>
  <c r="B1519" i="194"/>
  <c r="D1519" i="194"/>
  <c r="F1519" i="194"/>
  <c r="A1456" i="194"/>
  <c r="C1456" i="194" s="1"/>
  <c r="E1456" i="194"/>
  <c r="F1456" i="194"/>
  <c r="D1456" i="194"/>
  <c r="B1456" i="194"/>
  <c r="A1762" i="194"/>
  <c r="C1762" i="194" s="1"/>
  <c r="E1762" i="194"/>
  <c r="F1762" i="194"/>
  <c r="B1762" i="194"/>
  <c r="D1762" i="194"/>
  <c r="A1724" i="194"/>
  <c r="C1724" i="194" s="1"/>
  <c r="E1724" i="194"/>
  <c r="F1724" i="194"/>
  <c r="D1724" i="194"/>
  <c r="B1724" i="194"/>
  <c r="A1609" i="194"/>
  <c r="C1609" i="194" s="1"/>
  <c r="D1609" i="194"/>
  <c r="E1609" i="194"/>
  <c r="F1609" i="194"/>
  <c r="B1609" i="194"/>
  <c r="B1587" i="194"/>
  <c r="A1587" i="194"/>
  <c r="C1587" i="194" s="1"/>
  <c r="E1587" i="194"/>
  <c r="F1587" i="194"/>
  <c r="D1587" i="194"/>
  <c r="E1675" i="194"/>
  <c r="D1675" i="194"/>
  <c r="F1675" i="194"/>
  <c r="B1675" i="194"/>
  <c r="A1675" i="194"/>
  <c r="C1675" i="194" s="1"/>
  <c r="A1612" i="194"/>
  <c r="C1612" i="194" s="1"/>
  <c r="B1612" i="194"/>
  <c r="D1612" i="194"/>
  <c r="E1612" i="194"/>
  <c r="F1612" i="194"/>
  <c r="F1508" i="194"/>
  <c r="A1508" i="194"/>
  <c r="C1508" i="194" s="1"/>
  <c r="B1508" i="194"/>
  <c r="D1508" i="194"/>
  <c r="E1508" i="194"/>
  <c r="E1363" i="194"/>
  <c r="D1363" i="194"/>
  <c r="A1363" i="194"/>
  <c r="C1363" i="194" s="1"/>
  <c r="B1363" i="194"/>
  <c r="F1363" i="194"/>
  <c r="D1784" i="194"/>
  <c r="E1784" i="194"/>
  <c r="A1784" i="194"/>
  <c r="C1784" i="194" s="1"/>
  <c r="B1784" i="194"/>
  <c r="F1784" i="194"/>
  <c r="A1739" i="194"/>
  <c r="C1739" i="194" s="1"/>
  <c r="B1739" i="194"/>
  <c r="D1739" i="194"/>
  <c r="E1739" i="194"/>
  <c r="F1739" i="194"/>
  <c r="D1698" i="194"/>
  <c r="F1698" i="194"/>
  <c r="A1698" i="194"/>
  <c r="C1698" i="194" s="1"/>
  <c r="B1698" i="194"/>
  <c r="E1698" i="194"/>
  <c r="D1597" i="194"/>
  <c r="A1597" i="194"/>
  <c r="C1597" i="194" s="1"/>
  <c r="B1597" i="194"/>
  <c r="E1597" i="194"/>
  <c r="F1597" i="194"/>
  <c r="F1754" i="194"/>
  <c r="D1754" i="194"/>
  <c r="A1754" i="194"/>
  <c r="C1754" i="194" s="1"/>
  <c r="B1754" i="194"/>
  <c r="E1754" i="194"/>
  <c r="B1696" i="194"/>
  <c r="A1696" i="194"/>
  <c r="C1696" i="194" s="1"/>
  <c r="D1696" i="194"/>
  <c r="E1696" i="194"/>
  <c r="F1696" i="194"/>
  <c r="A1680" i="194"/>
  <c r="C1680" i="194" s="1"/>
  <c r="D1680" i="194"/>
  <c r="E1680" i="194"/>
  <c r="F1680" i="194"/>
  <c r="B1680" i="194"/>
  <c r="A1634" i="194"/>
  <c r="C1634" i="194" s="1"/>
  <c r="E1634" i="194"/>
  <c r="B1634" i="194"/>
  <c r="D1634" i="194"/>
  <c r="F1634" i="194"/>
  <c r="B1521" i="194"/>
  <c r="A1521" i="194"/>
  <c r="C1521" i="194" s="1"/>
  <c r="D1521" i="194"/>
  <c r="E1521" i="194"/>
  <c r="F1521" i="194"/>
  <c r="A1471" i="194"/>
  <c r="C1471" i="194" s="1"/>
  <c r="B1471" i="194"/>
  <c r="D1471" i="194"/>
  <c r="E1471" i="194"/>
  <c r="F1471" i="194"/>
  <c r="A1205" i="194"/>
  <c r="C1205" i="194" s="1"/>
  <c r="B1205" i="194"/>
  <c r="D1205" i="194"/>
  <c r="E1205" i="194"/>
  <c r="F1205" i="194"/>
  <c r="A1715" i="194"/>
  <c r="C1715" i="194" s="1"/>
  <c r="B1715" i="194"/>
  <c r="D1715" i="194"/>
  <c r="E1715" i="194"/>
  <c r="F1715" i="194"/>
  <c r="A1648" i="194"/>
  <c r="C1648" i="194" s="1"/>
  <c r="D1648" i="194"/>
  <c r="E1648" i="194"/>
  <c r="F1648" i="194"/>
  <c r="B1648" i="194"/>
  <c r="A1618" i="194"/>
  <c r="C1618" i="194" s="1"/>
  <c r="E1618" i="194"/>
  <c r="F1618" i="194"/>
  <c r="B1618" i="194"/>
  <c r="D1618" i="194"/>
  <c r="B1595" i="194"/>
  <c r="D1595" i="194"/>
  <c r="E1595" i="194"/>
  <c r="A1595" i="194"/>
  <c r="C1595" i="194" s="1"/>
  <c r="F1595" i="194"/>
  <c r="F1394" i="194"/>
  <c r="B1394" i="194"/>
  <c r="E1394" i="194"/>
  <c r="D1394" i="194"/>
  <c r="A1394" i="194"/>
  <c r="C1394" i="194" s="1"/>
  <c r="F1668" i="194"/>
  <c r="A1668" i="194"/>
  <c r="C1668" i="194" s="1"/>
  <c r="D1668" i="194"/>
  <c r="E1668" i="194"/>
  <c r="B1668" i="194"/>
  <c r="D1344" i="194"/>
  <c r="B1344" i="194"/>
  <c r="A1344" i="194"/>
  <c r="C1344" i="194" s="1"/>
  <c r="F1344" i="194"/>
  <c r="E1344" i="194"/>
  <c r="A1583" i="194"/>
  <c r="C1583" i="194" s="1"/>
  <c r="E1583" i="194"/>
  <c r="D1583" i="194"/>
  <c r="F1583" i="194"/>
  <c r="B1583" i="194"/>
  <c r="E1489" i="194"/>
  <c r="F1489" i="194"/>
  <c r="B1489" i="194"/>
  <c r="A1489" i="194"/>
  <c r="C1489" i="194" s="1"/>
  <c r="D1489" i="194"/>
  <c r="E1438" i="194"/>
  <c r="F1438" i="194"/>
  <c r="D1438" i="194"/>
  <c r="A1438" i="194"/>
  <c r="C1438" i="194" s="1"/>
  <c r="B1438" i="194"/>
  <c r="A1458" i="194"/>
  <c r="C1458" i="194" s="1"/>
  <c r="B1458" i="194"/>
  <c r="E1458" i="194"/>
  <c r="F1458" i="194"/>
  <c r="D1458" i="194"/>
  <c r="F1426" i="194"/>
  <c r="B1426" i="194"/>
  <c r="E1426" i="194"/>
  <c r="D1426" i="194"/>
  <c r="A1426" i="194"/>
  <c r="C1426" i="194" s="1"/>
  <c r="F1378" i="194"/>
  <c r="B1378" i="194"/>
  <c r="E1378" i="194"/>
  <c r="A1378" i="194"/>
  <c r="C1378" i="194" s="1"/>
  <c r="D1378" i="194"/>
  <c r="F1574" i="194"/>
  <c r="B1574" i="194"/>
  <c r="D1574" i="194"/>
  <c r="E1574" i="194"/>
  <c r="A1574" i="194"/>
  <c r="C1574" i="194" s="1"/>
  <c r="A1479" i="194"/>
  <c r="C1479" i="194" s="1"/>
  <c r="E1479" i="194"/>
  <c r="F1479" i="194"/>
  <c r="B1479" i="194"/>
  <c r="D1479" i="194"/>
  <c r="B1232" i="194"/>
  <c r="F1232" i="194"/>
  <c r="A1232" i="194"/>
  <c r="C1232" i="194" s="1"/>
  <c r="D1232" i="194"/>
  <c r="E1232" i="194"/>
  <c r="A1467" i="194"/>
  <c r="C1467" i="194" s="1"/>
  <c r="F1467" i="194"/>
  <c r="B1467" i="194"/>
  <c r="D1467" i="194"/>
  <c r="E1467" i="194"/>
  <c r="A1341" i="194"/>
  <c r="C1341" i="194" s="1"/>
  <c r="F1341" i="194"/>
  <c r="D1341" i="194"/>
  <c r="E1341" i="194"/>
  <c r="B1341" i="194"/>
  <c r="A1307" i="194"/>
  <c r="C1307" i="194" s="1"/>
  <c r="D1307" i="194"/>
  <c r="B1307" i="194"/>
  <c r="E1307" i="194"/>
  <c r="F1307" i="194"/>
  <c r="A1411" i="194"/>
  <c r="C1411" i="194" s="1"/>
  <c r="B1411" i="194"/>
  <c r="D1411" i="194"/>
  <c r="F1411" i="194"/>
  <c r="E1411" i="194"/>
  <c r="B1358" i="194"/>
  <c r="A1358" i="194"/>
  <c r="C1358" i="194" s="1"/>
  <c r="D1358" i="194"/>
  <c r="F1358" i="194"/>
  <c r="E1358" i="194"/>
  <c r="B1494" i="194"/>
  <c r="A1494" i="194"/>
  <c r="C1494" i="194" s="1"/>
  <c r="F1494" i="194"/>
  <c r="E1494" i="194"/>
  <c r="D1494" i="194"/>
  <c r="E1391" i="194"/>
  <c r="F1391" i="194"/>
  <c r="A1391" i="194"/>
  <c r="C1391" i="194" s="1"/>
  <c r="B1391" i="194"/>
  <c r="D1391" i="194"/>
  <c r="F1500" i="194"/>
  <c r="A1500" i="194"/>
  <c r="C1500" i="194" s="1"/>
  <c r="B1500" i="194"/>
  <c r="D1500" i="194"/>
  <c r="E1500" i="194"/>
  <c r="A1472" i="194"/>
  <c r="C1472" i="194" s="1"/>
  <c r="E1472" i="194"/>
  <c r="F1472" i="194"/>
  <c r="D1472" i="194"/>
  <c r="B1472" i="194"/>
  <c r="A1431" i="194"/>
  <c r="C1431" i="194" s="1"/>
  <c r="B1431" i="194"/>
  <c r="D1431" i="194"/>
  <c r="E1431" i="194"/>
  <c r="F1431" i="194"/>
  <c r="E1393" i="194"/>
  <c r="B1393" i="194"/>
  <c r="D1393" i="194"/>
  <c r="F1393" i="194"/>
  <c r="A1393" i="194"/>
  <c r="C1393" i="194" s="1"/>
  <c r="A1330" i="194"/>
  <c r="C1330" i="194" s="1"/>
  <c r="E1330" i="194"/>
  <c r="B1330" i="194"/>
  <c r="D1330" i="194"/>
  <c r="F1330" i="194"/>
  <c r="A1277" i="194"/>
  <c r="C1277" i="194" s="1"/>
  <c r="D1277" i="194"/>
  <c r="E1277" i="194"/>
  <c r="F1277" i="194"/>
  <c r="B1277" i="194"/>
  <c r="A1221" i="194"/>
  <c r="C1221" i="194" s="1"/>
  <c r="B1221" i="194"/>
  <c r="D1221" i="194"/>
  <c r="E1221" i="194"/>
  <c r="F1221" i="194"/>
  <c r="D1149" i="194"/>
  <c r="B1149" i="194"/>
  <c r="F1149" i="194"/>
  <c r="A1149" i="194"/>
  <c r="C1149" i="194" s="1"/>
  <c r="E1149" i="194"/>
  <c r="D1202" i="194"/>
  <c r="B1202" i="194"/>
  <c r="F1202" i="194"/>
  <c r="A1202" i="194"/>
  <c r="C1202" i="194" s="1"/>
  <c r="E1202" i="194"/>
  <c r="E941" i="194"/>
  <c r="A941" i="194"/>
  <c r="C941" i="194" s="1"/>
  <c r="D941" i="194"/>
  <c r="F941" i="194"/>
  <c r="B941" i="194"/>
  <c r="E1329" i="194"/>
  <c r="B1329" i="194"/>
  <c r="D1329" i="194"/>
  <c r="F1329" i="194"/>
  <c r="A1329" i="194"/>
  <c r="C1329" i="194" s="1"/>
  <c r="A1239" i="194"/>
  <c r="C1239" i="194" s="1"/>
  <c r="E1239" i="194"/>
  <c r="F1239" i="194"/>
  <c r="B1239" i="194"/>
  <c r="D1239" i="194"/>
  <c r="A1117" i="194"/>
  <c r="C1117" i="194" s="1"/>
  <c r="F1117" i="194"/>
  <c r="B1117" i="194"/>
  <c r="E1117" i="194"/>
  <c r="D1117" i="194"/>
  <c r="B1180" i="194"/>
  <c r="F1180" i="194"/>
  <c r="E1180" i="194"/>
  <c r="A1180" i="194"/>
  <c r="C1180" i="194" s="1"/>
  <c r="D1180" i="194"/>
  <c r="F1336" i="194"/>
  <c r="E1336" i="194"/>
  <c r="A1336" i="194"/>
  <c r="C1336" i="194" s="1"/>
  <c r="B1336" i="194"/>
  <c r="D1336" i="194"/>
  <c r="E1203" i="194"/>
  <c r="B1203" i="194"/>
  <c r="F1203" i="194"/>
  <c r="A1203" i="194"/>
  <c r="C1203" i="194" s="1"/>
  <c r="D1203" i="194"/>
  <c r="A1169" i="194"/>
  <c r="C1169" i="194" s="1"/>
  <c r="B1169" i="194"/>
  <c r="D1169" i="194"/>
  <c r="F1169" i="194"/>
  <c r="E1169" i="194"/>
  <c r="A1140" i="194"/>
  <c r="C1140" i="194" s="1"/>
  <c r="B1140" i="194"/>
  <c r="E1140" i="194"/>
  <c r="F1140" i="194"/>
  <c r="D1140" i="194"/>
  <c r="D1104" i="194"/>
  <c r="B1104" i="194"/>
  <c r="A1104" i="194"/>
  <c r="C1104" i="194" s="1"/>
  <c r="E1104" i="194"/>
  <c r="F1104" i="194"/>
  <c r="F1305" i="194"/>
  <c r="B1305" i="194"/>
  <c r="A1305" i="194"/>
  <c r="C1305" i="194" s="1"/>
  <c r="D1305" i="194"/>
  <c r="E1305" i="194"/>
  <c r="A1262" i="194"/>
  <c r="C1262" i="194" s="1"/>
  <c r="D1262" i="194"/>
  <c r="E1262" i="194"/>
  <c r="F1262" i="194"/>
  <c r="B1262" i="194"/>
  <c r="B1225" i="194"/>
  <c r="A1225" i="194"/>
  <c r="C1225" i="194" s="1"/>
  <c r="D1225" i="194"/>
  <c r="E1225" i="194"/>
  <c r="F1225" i="194"/>
  <c r="D1194" i="194"/>
  <c r="A1194" i="194"/>
  <c r="C1194" i="194" s="1"/>
  <c r="B1194" i="194"/>
  <c r="E1194" i="194"/>
  <c r="F1194" i="194"/>
  <c r="B1158" i="194"/>
  <c r="F1158" i="194"/>
  <c r="D1158" i="194"/>
  <c r="E1158" i="194"/>
  <c r="A1158" i="194"/>
  <c r="C1158" i="194" s="1"/>
  <c r="E964" i="194"/>
  <c r="D964" i="194"/>
  <c r="B964" i="194"/>
  <c r="F964" i="194"/>
  <c r="A964" i="194"/>
  <c r="C964" i="194" s="1"/>
  <c r="B1193" i="194"/>
  <c r="E1193" i="194"/>
  <c r="D1193" i="194"/>
  <c r="F1193" i="194"/>
  <c r="A1193" i="194"/>
  <c r="C1193" i="194" s="1"/>
  <c r="A1172" i="194"/>
  <c r="C1172" i="194" s="1"/>
  <c r="B1172" i="194"/>
  <c r="E1172" i="194"/>
  <c r="F1172" i="194"/>
  <c r="D1172" i="194"/>
  <c r="A1078" i="194"/>
  <c r="C1078" i="194" s="1"/>
  <c r="D1078" i="194"/>
  <c r="F1078" i="194"/>
  <c r="E1078" i="194"/>
  <c r="B1078" i="194"/>
  <c r="A1010" i="194"/>
  <c r="C1010" i="194" s="1"/>
  <c r="B1010" i="194"/>
  <c r="D1010" i="194"/>
  <c r="E1010" i="194"/>
  <c r="F1010" i="194"/>
  <c r="A1031" i="194"/>
  <c r="C1031" i="194" s="1"/>
  <c r="D1031" i="194"/>
  <c r="E1031" i="194"/>
  <c r="B1031" i="194"/>
  <c r="F1031" i="194"/>
  <c r="E958" i="194"/>
  <c r="B958" i="194"/>
  <c r="A958" i="194"/>
  <c r="C958" i="194" s="1"/>
  <c r="D958" i="194"/>
  <c r="F958" i="194"/>
  <c r="A1138" i="194"/>
  <c r="C1138" i="194" s="1"/>
  <c r="B1138" i="194"/>
  <c r="D1138" i="194"/>
  <c r="E1138" i="194"/>
  <c r="F1138" i="194"/>
  <c r="E1100" i="194"/>
  <c r="F1100" i="194"/>
  <c r="B1100" i="194"/>
  <c r="A1100" i="194"/>
  <c r="C1100" i="194" s="1"/>
  <c r="D1100" i="194"/>
  <c r="B1067" i="194"/>
  <c r="A1067" i="194"/>
  <c r="C1067" i="194" s="1"/>
  <c r="E1067" i="194"/>
  <c r="F1067" i="194"/>
  <c r="D1067" i="194"/>
  <c r="A905" i="194"/>
  <c r="C905" i="194" s="1"/>
  <c r="F905" i="194"/>
  <c r="E905" i="194"/>
  <c r="D905" i="194"/>
  <c r="B905" i="194"/>
  <c r="A778" i="194"/>
  <c r="C778" i="194" s="1"/>
  <c r="F778" i="194"/>
  <c r="E778" i="194"/>
  <c r="B778" i="194"/>
  <c r="D778" i="194"/>
  <c r="D1059" i="194"/>
  <c r="A1059" i="194"/>
  <c r="C1059" i="194" s="1"/>
  <c r="E1059" i="194"/>
  <c r="F1059" i="194"/>
  <c r="B1059" i="194"/>
  <c r="A1159" i="194"/>
  <c r="C1159" i="194" s="1"/>
  <c r="B1159" i="194"/>
  <c r="E1159" i="194"/>
  <c r="D1159" i="194"/>
  <c r="F1159" i="194"/>
  <c r="E1121" i="194"/>
  <c r="D1121" i="194"/>
  <c r="F1121" i="194"/>
  <c r="A1121" i="194"/>
  <c r="C1121" i="194" s="1"/>
  <c r="B1121" i="194"/>
  <c r="B1099" i="194"/>
  <c r="A1099" i="194"/>
  <c r="C1099" i="194" s="1"/>
  <c r="D1099" i="194"/>
  <c r="E1099" i="194"/>
  <c r="F1099" i="194"/>
  <c r="A1050" i="194"/>
  <c r="C1050" i="194" s="1"/>
  <c r="B1050" i="194"/>
  <c r="D1050" i="194"/>
  <c r="E1050" i="194"/>
  <c r="F1050" i="194"/>
  <c r="D977" i="194"/>
  <c r="F977" i="194"/>
  <c r="B977" i="194"/>
  <c r="A977" i="194"/>
  <c r="C977" i="194" s="1"/>
  <c r="E977" i="194"/>
  <c r="A1008" i="194"/>
  <c r="C1008" i="194" s="1"/>
  <c r="B1008" i="194"/>
  <c r="D1008" i="194"/>
  <c r="E1008" i="194"/>
  <c r="F1008" i="194"/>
  <c r="A962" i="194"/>
  <c r="C962" i="194" s="1"/>
  <c r="D962" i="194"/>
  <c r="B962" i="194"/>
  <c r="E962" i="194"/>
  <c r="F962" i="194"/>
  <c r="A850" i="194"/>
  <c r="C850" i="194" s="1"/>
  <c r="E850" i="194"/>
  <c r="F850" i="194"/>
  <c r="B850" i="194"/>
  <c r="D850" i="194"/>
  <c r="A1055" i="194"/>
  <c r="C1055" i="194" s="1"/>
  <c r="D1055" i="194"/>
  <c r="E1055" i="194"/>
  <c r="F1055" i="194"/>
  <c r="B1055" i="194"/>
  <c r="A999" i="194"/>
  <c r="C999" i="194" s="1"/>
  <c r="D999" i="194"/>
  <c r="E999" i="194"/>
  <c r="F999" i="194"/>
  <c r="B999" i="194"/>
  <c r="A887" i="194"/>
  <c r="C887" i="194" s="1"/>
  <c r="B887" i="194"/>
  <c r="E887" i="194"/>
  <c r="D887" i="194"/>
  <c r="F887" i="194"/>
  <c r="A920" i="194"/>
  <c r="C920" i="194" s="1"/>
  <c r="E920" i="194"/>
  <c r="B920" i="194"/>
  <c r="D920" i="194"/>
  <c r="F920" i="194"/>
  <c r="D790" i="194"/>
  <c r="E790" i="194"/>
  <c r="F790" i="194"/>
  <c r="A790" i="194"/>
  <c r="C790" i="194" s="1"/>
  <c r="B790" i="194"/>
  <c r="A815" i="194"/>
  <c r="C815" i="194" s="1"/>
  <c r="B815" i="194"/>
  <c r="D815" i="194"/>
  <c r="E815" i="194"/>
  <c r="F815" i="194"/>
  <c r="A955" i="194"/>
  <c r="C955" i="194" s="1"/>
  <c r="E955" i="194"/>
  <c r="F955" i="194"/>
  <c r="B955" i="194"/>
  <c r="D955" i="194"/>
  <c r="A885" i="194"/>
  <c r="C885" i="194" s="1"/>
  <c r="B885" i="194"/>
  <c r="D885" i="194"/>
  <c r="E885" i="194"/>
  <c r="F885" i="194"/>
  <c r="F828" i="194"/>
  <c r="A828" i="194"/>
  <c r="C828" i="194" s="1"/>
  <c r="D828" i="194"/>
  <c r="E828" i="194"/>
  <c r="B828" i="194"/>
  <c r="A753" i="194"/>
  <c r="C753" i="194" s="1"/>
  <c r="E753" i="194"/>
  <c r="D753" i="194"/>
  <c r="F753" i="194"/>
  <c r="B753" i="194"/>
  <c r="A875" i="194"/>
  <c r="C875" i="194" s="1"/>
  <c r="F875" i="194"/>
  <c r="D875" i="194"/>
  <c r="E875" i="194"/>
  <c r="B875" i="194"/>
  <c r="A861" i="194"/>
  <c r="C861" i="194" s="1"/>
  <c r="D861" i="194"/>
  <c r="F861" i="194"/>
  <c r="B861" i="194"/>
  <c r="E861" i="194"/>
  <c r="A760" i="194"/>
  <c r="C760" i="194" s="1"/>
  <c r="D760" i="194"/>
  <c r="F760" i="194"/>
  <c r="E760" i="194"/>
  <c r="B760" i="194"/>
  <c r="F854" i="194"/>
  <c r="A854" i="194"/>
  <c r="C854" i="194" s="1"/>
  <c r="B854" i="194"/>
  <c r="E854" i="194"/>
  <c r="D854" i="194"/>
  <c r="A800" i="194"/>
  <c r="C800" i="194" s="1"/>
  <c r="D800" i="194"/>
  <c r="E800" i="194"/>
  <c r="F800" i="194"/>
  <c r="B800" i="194"/>
  <c r="A690" i="194"/>
  <c r="C690" i="194" s="1"/>
  <c r="E690" i="194"/>
  <c r="B690" i="194"/>
  <c r="D690" i="194"/>
  <c r="F690" i="194"/>
  <c r="E602" i="194"/>
  <c r="D602" i="194"/>
  <c r="A602" i="194"/>
  <c r="C602" i="194" s="1"/>
  <c r="F602" i="194"/>
  <c r="B602" i="194"/>
  <c r="B647" i="194"/>
  <c r="F647" i="194"/>
  <c r="D647" i="194"/>
  <c r="A647" i="194"/>
  <c r="C647" i="194" s="1"/>
  <c r="E647" i="194"/>
  <c r="A813" i="194"/>
  <c r="C813" i="194" s="1"/>
  <c r="D813" i="194"/>
  <c r="E813" i="194"/>
  <c r="F813" i="194"/>
  <c r="B813" i="194"/>
  <c r="A755" i="194"/>
  <c r="C755" i="194" s="1"/>
  <c r="F755" i="194"/>
  <c r="B755" i="194"/>
  <c r="E755" i="194"/>
  <c r="D755" i="194"/>
  <c r="A707" i="194"/>
  <c r="C707" i="194" s="1"/>
  <c r="E707" i="194"/>
  <c r="B707" i="194"/>
  <c r="F707" i="194"/>
  <c r="D707" i="194"/>
  <c r="A736" i="194"/>
  <c r="C736" i="194" s="1"/>
  <c r="F736" i="194"/>
  <c r="B736" i="194"/>
  <c r="E736" i="194"/>
  <c r="D736" i="194"/>
  <c r="A693" i="194"/>
  <c r="C693" i="194" s="1"/>
  <c r="D693" i="194"/>
  <c r="F693" i="194"/>
  <c r="E693" i="194"/>
  <c r="B693" i="194"/>
  <c r="A667" i="194"/>
  <c r="C667" i="194" s="1"/>
  <c r="D667" i="194"/>
  <c r="F667" i="194"/>
  <c r="B667" i="194"/>
  <c r="E667" i="194"/>
  <c r="A570" i="194"/>
  <c r="C570" i="194" s="1"/>
  <c r="F570" i="194"/>
  <c r="E570" i="194"/>
  <c r="D570" i="194"/>
  <c r="B570" i="194"/>
  <c r="E674" i="194"/>
  <c r="B674" i="194"/>
  <c r="D674" i="194"/>
  <c r="A674" i="194"/>
  <c r="C674" i="194" s="1"/>
  <c r="F674" i="194"/>
  <c r="F596" i="194"/>
  <c r="B596" i="194"/>
  <c r="D596" i="194"/>
  <c r="E596" i="194"/>
  <c r="A596" i="194"/>
  <c r="C596" i="194" s="1"/>
  <c r="A553" i="194"/>
  <c r="C553" i="194" s="1"/>
  <c r="F553" i="194"/>
  <c r="D553" i="194"/>
  <c r="E553" i="194"/>
  <c r="B553" i="194"/>
  <c r="D750" i="194"/>
  <c r="E750" i="194"/>
  <c r="A750" i="194"/>
  <c r="C750" i="194" s="1"/>
  <c r="F750" i="194"/>
  <c r="B750" i="194"/>
  <c r="A712" i="194"/>
  <c r="C712" i="194" s="1"/>
  <c r="E712" i="194"/>
  <c r="F712" i="194"/>
  <c r="B712" i="194"/>
  <c r="D712" i="194"/>
  <c r="A688" i="194"/>
  <c r="C688" i="194" s="1"/>
  <c r="F688" i="194"/>
  <c r="B688" i="194"/>
  <c r="E688" i="194"/>
  <c r="D688" i="194"/>
  <c r="A613" i="194"/>
  <c r="C613" i="194" s="1"/>
  <c r="B613" i="194"/>
  <c r="D613" i="194"/>
  <c r="F613" i="194"/>
  <c r="E613" i="194"/>
  <c r="A777" i="194"/>
  <c r="C777" i="194" s="1"/>
  <c r="E777" i="194"/>
  <c r="F777" i="194"/>
  <c r="B777" i="194"/>
  <c r="D777" i="194"/>
  <c r="A646" i="194"/>
  <c r="C646" i="194" s="1"/>
  <c r="B646" i="194"/>
  <c r="E646" i="194"/>
  <c r="D646" i="194"/>
  <c r="F646" i="194"/>
  <c r="A614" i="194"/>
  <c r="C614" i="194" s="1"/>
  <c r="D614" i="194"/>
  <c r="E614" i="194"/>
  <c r="F614" i="194"/>
  <c r="B614" i="194"/>
  <c r="B548" i="194"/>
  <c r="F548" i="194"/>
  <c r="E548" i="194"/>
  <c r="A548" i="194"/>
  <c r="C548" i="194" s="1"/>
  <c r="D548" i="194"/>
  <c r="A469" i="194"/>
  <c r="C469" i="194" s="1"/>
  <c r="D469" i="194"/>
  <c r="E469" i="194"/>
  <c r="F469" i="194"/>
  <c r="B469" i="194"/>
  <c r="B578" i="194"/>
  <c r="D578" i="194"/>
  <c r="E578" i="194"/>
  <c r="A578" i="194"/>
  <c r="C578" i="194" s="1"/>
  <c r="F578" i="194"/>
  <c r="A392" i="194"/>
  <c r="C392" i="194" s="1"/>
  <c r="D392" i="194"/>
  <c r="B392" i="194"/>
  <c r="F392" i="194"/>
  <c r="E392" i="194"/>
  <c r="D471" i="194"/>
  <c r="E471" i="194"/>
  <c r="F471" i="194"/>
  <c r="A471" i="194"/>
  <c r="C471" i="194" s="1"/>
  <c r="B471" i="194"/>
  <c r="B438" i="194"/>
  <c r="D438" i="194"/>
  <c r="E438" i="194"/>
  <c r="F438" i="194"/>
  <c r="A438" i="194"/>
  <c r="C438" i="194" s="1"/>
  <c r="D402" i="194"/>
  <c r="B402" i="194"/>
  <c r="A402" i="194"/>
  <c r="C402" i="194" s="1"/>
  <c r="E402" i="194"/>
  <c r="F402" i="194"/>
  <c r="F526" i="194"/>
  <c r="A526" i="194"/>
  <c r="C526" i="194" s="1"/>
  <c r="B526" i="194"/>
  <c r="D526" i="194"/>
  <c r="E526" i="194"/>
  <c r="A484" i="194"/>
  <c r="C484" i="194" s="1"/>
  <c r="E484" i="194"/>
  <c r="F484" i="194"/>
  <c r="D484" i="194"/>
  <c r="B484" i="194"/>
  <c r="B561" i="194"/>
  <c r="E561" i="194"/>
  <c r="F561" i="194"/>
  <c r="A561" i="194"/>
  <c r="C561" i="194" s="1"/>
  <c r="D561" i="194"/>
  <c r="A540" i="194"/>
  <c r="C540" i="194" s="1"/>
  <c r="F540" i="194"/>
  <c r="E540" i="194"/>
  <c r="B540" i="194"/>
  <c r="D540" i="194"/>
  <c r="E457" i="194"/>
  <c r="D457" i="194"/>
  <c r="A457" i="194"/>
  <c r="C457" i="194" s="1"/>
  <c r="F457" i="194"/>
  <c r="B457" i="194"/>
  <c r="A377" i="194"/>
  <c r="C377" i="194" s="1"/>
  <c r="B377" i="194"/>
  <c r="F377" i="194"/>
  <c r="E377" i="194"/>
  <c r="D377" i="194"/>
  <c r="D407" i="194"/>
  <c r="B407" i="194"/>
  <c r="E407" i="194"/>
  <c r="A407" i="194"/>
  <c r="C407" i="194" s="1"/>
  <c r="F407" i="194"/>
  <c r="F496" i="194"/>
  <c r="D496" i="194"/>
  <c r="B496" i="194"/>
  <c r="E496" i="194"/>
  <c r="A496" i="194"/>
  <c r="C496" i="194" s="1"/>
  <c r="B454" i="194"/>
  <c r="D454" i="194"/>
  <c r="F454" i="194"/>
  <c r="E454" i="194"/>
  <c r="A454" i="194"/>
  <c r="C454" i="194" s="1"/>
  <c r="A500" i="194"/>
  <c r="C500" i="194" s="1"/>
  <c r="D500" i="194"/>
  <c r="B500" i="194"/>
  <c r="F500" i="194"/>
  <c r="E500" i="194"/>
  <c r="A344" i="194"/>
  <c r="C344" i="194" s="1"/>
  <c r="D344" i="194"/>
  <c r="E344" i="194"/>
  <c r="F344" i="194"/>
  <c r="B344" i="194"/>
  <c r="D431" i="194"/>
  <c r="E431" i="194"/>
  <c r="F431" i="194"/>
  <c r="A431" i="194"/>
  <c r="C431" i="194" s="1"/>
  <c r="B431" i="194"/>
  <c r="A404" i="194"/>
  <c r="C404" i="194" s="1"/>
  <c r="E404" i="194"/>
  <c r="D404" i="194"/>
  <c r="F404" i="194"/>
  <c r="B404" i="194"/>
  <c r="A375" i="194"/>
  <c r="C375" i="194" s="1"/>
  <c r="B375" i="194"/>
  <c r="E375" i="194"/>
  <c r="F375" i="194"/>
  <c r="D375" i="194"/>
  <c r="B360" i="194"/>
  <c r="F360" i="194"/>
  <c r="A360" i="194"/>
  <c r="C360" i="194" s="1"/>
  <c r="D360" i="194"/>
  <c r="E360" i="194"/>
  <c r="A396" i="194"/>
  <c r="C396" i="194" s="1"/>
  <c r="F396" i="194"/>
  <c r="B396" i="194"/>
  <c r="D396" i="194"/>
  <c r="E396" i="194"/>
  <c r="A269" i="194"/>
  <c r="C269" i="194" s="1"/>
  <c r="E269" i="194"/>
  <c r="B269" i="194"/>
  <c r="F269" i="194"/>
  <c r="D269" i="194"/>
  <c r="E357" i="194"/>
  <c r="A357" i="194"/>
  <c r="C357" i="194" s="1"/>
  <c r="D357" i="194"/>
  <c r="B357" i="194"/>
  <c r="F357" i="194"/>
  <c r="A235" i="194"/>
  <c r="C235" i="194" s="1"/>
  <c r="D235" i="194"/>
  <c r="E235" i="194"/>
  <c r="F235" i="194"/>
  <c r="B235" i="194"/>
  <c r="A257" i="194"/>
  <c r="C257" i="194" s="1"/>
  <c r="D257" i="194"/>
  <c r="E257" i="194"/>
  <c r="F257" i="194"/>
  <c r="B257" i="194"/>
  <c r="A305" i="194"/>
  <c r="C305" i="194" s="1"/>
  <c r="E305" i="194"/>
  <c r="B305" i="194"/>
  <c r="D305" i="194"/>
  <c r="F305" i="194"/>
  <c r="A284" i="194"/>
  <c r="C284" i="194" s="1"/>
  <c r="B284" i="194"/>
  <c r="F284" i="194"/>
  <c r="D284" i="194"/>
  <c r="E284" i="194"/>
  <c r="A279" i="194"/>
  <c r="C279" i="194" s="1"/>
  <c r="B279" i="194"/>
  <c r="F279" i="194"/>
  <c r="D279" i="194"/>
  <c r="E279" i="194"/>
  <c r="A229" i="194"/>
  <c r="C229" i="194" s="1"/>
  <c r="D229" i="194"/>
  <c r="F229" i="194"/>
  <c r="B229" i="194"/>
  <c r="E229" i="194"/>
  <c r="A212" i="194"/>
  <c r="C212" i="194" s="1"/>
  <c r="B212" i="194"/>
  <c r="F212" i="194"/>
  <c r="E212" i="194"/>
  <c r="D212" i="194"/>
  <c r="B176" i="194"/>
  <c r="D176" i="194"/>
  <c r="E176" i="194"/>
  <c r="F176" i="194"/>
  <c r="A176" i="194"/>
  <c r="C176" i="194" s="1"/>
  <c r="A285" i="194"/>
  <c r="C285" i="194" s="1"/>
  <c r="F285" i="194"/>
  <c r="D285" i="194"/>
  <c r="B285" i="194"/>
  <c r="E285" i="194"/>
  <c r="E208" i="194"/>
  <c r="B208" i="194"/>
  <c r="D208" i="194"/>
  <c r="F208" i="194"/>
  <c r="A208" i="194"/>
  <c r="C208" i="194" s="1"/>
  <c r="D141" i="194"/>
  <c r="B141" i="194"/>
  <c r="E141" i="194"/>
  <c r="F141" i="194"/>
  <c r="A141" i="194"/>
  <c r="C141" i="194" s="1"/>
  <c r="A280" i="194"/>
  <c r="C280" i="194" s="1"/>
  <c r="B280" i="194"/>
  <c r="D280" i="194"/>
  <c r="E280" i="194"/>
  <c r="F280" i="194"/>
  <c r="A249" i="194"/>
  <c r="C249" i="194" s="1"/>
  <c r="B249" i="194"/>
  <c r="E249" i="194"/>
  <c r="F249" i="194"/>
  <c r="D249" i="194"/>
  <c r="B272" i="194"/>
  <c r="A272" i="194"/>
  <c r="C272" i="194" s="1"/>
  <c r="F272" i="194"/>
  <c r="D272" i="194"/>
  <c r="E272" i="194"/>
  <c r="A236" i="194"/>
  <c r="C236" i="194" s="1"/>
  <c r="B236" i="194"/>
  <c r="E236" i="194"/>
  <c r="F236" i="194"/>
  <c r="D236" i="194"/>
  <c r="F209" i="194"/>
  <c r="A209" i="194"/>
  <c r="C209" i="194" s="1"/>
  <c r="B209" i="194"/>
  <c r="D209" i="194"/>
  <c r="E209" i="194"/>
  <c r="A144" i="194"/>
  <c r="C144" i="194" s="1"/>
  <c r="D144" i="194"/>
  <c r="F144" i="194"/>
  <c r="E144" i="194"/>
  <c r="B144" i="194"/>
  <c r="A189" i="194"/>
  <c r="C189" i="194" s="1"/>
  <c r="F189" i="194"/>
  <c r="E189" i="194"/>
  <c r="B189" i="194"/>
  <c r="D189" i="194"/>
  <c r="F226" i="194"/>
  <c r="D226" i="194"/>
  <c r="B226" i="194"/>
  <c r="E226" i="194"/>
  <c r="A226" i="194"/>
  <c r="C226" i="194" s="1"/>
  <c r="B202" i="194"/>
  <c r="D202" i="194"/>
  <c r="F202" i="194"/>
  <c r="E202" i="194"/>
  <c r="A202" i="194"/>
  <c r="C202" i="194" s="1"/>
  <c r="A121" i="194"/>
  <c r="C121" i="194" s="1"/>
  <c r="B121" i="194"/>
  <c r="F121" i="194"/>
  <c r="D121" i="194"/>
  <c r="E121" i="194"/>
  <c r="E241" i="194"/>
  <c r="D241" i="194"/>
  <c r="F241" i="194"/>
  <c r="B241" i="194"/>
  <c r="A241" i="194"/>
  <c r="C241" i="194" s="1"/>
  <c r="F53" i="194"/>
  <c r="A53" i="194"/>
  <c r="C53" i="194" s="1"/>
  <c r="B53" i="194"/>
  <c r="D53" i="194"/>
  <c r="E53" i="194"/>
  <c r="E181" i="194"/>
  <c r="D181" i="194"/>
  <c r="A181" i="194"/>
  <c r="C181" i="194" s="1"/>
  <c r="F181" i="194"/>
  <c r="B181" i="194"/>
  <c r="A127" i="194"/>
  <c r="C127" i="194" s="1"/>
  <c r="B127" i="194"/>
  <c r="E127" i="194"/>
  <c r="D127" i="194"/>
  <c r="F127" i="194"/>
  <c r="A59" i="194"/>
  <c r="C59" i="194" s="1"/>
  <c r="B59" i="194"/>
  <c r="D59" i="194"/>
  <c r="E59" i="194"/>
  <c r="F59" i="194"/>
  <c r="A153" i="194"/>
  <c r="C153" i="194" s="1"/>
  <c r="F153" i="194"/>
  <c r="E153" i="194"/>
  <c r="D153" i="194"/>
  <c r="B153" i="194"/>
  <c r="A18" i="194"/>
  <c r="C18" i="194" s="1"/>
  <c r="D18" i="194"/>
  <c r="E18" i="194"/>
  <c r="F18" i="194"/>
  <c r="B18" i="194"/>
  <c r="A43" i="194"/>
  <c r="C43" i="194" s="1"/>
  <c r="F43" i="194"/>
  <c r="E43" i="194"/>
  <c r="B43" i="194"/>
  <c r="D43" i="194"/>
  <c r="A177" i="194"/>
  <c r="C177" i="194" s="1"/>
  <c r="B177" i="194"/>
  <c r="D177" i="194"/>
  <c r="E177" i="194"/>
  <c r="F177" i="194"/>
  <c r="B82" i="194"/>
  <c r="A82" i="194"/>
  <c r="C82" i="194" s="1"/>
  <c r="E82" i="194"/>
  <c r="F82" i="194"/>
  <c r="D82" i="194"/>
  <c r="D15" i="194"/>
  <c r="B15" i="194"/>
  <c r="E15" i="194"/>
  <c r="F15" i="194"/>
  <c r="A15" i="194"/>
  <c r="C15" i="194" s="1"/>
  <c r="A62" i="194"/>
  <c r="C62" i="194" s="1"/>
  <c r="B62" i="194"/>
  <c r="E62" i="194"/>
  <c r="D62" i="194"/>
  <c r="F62" i="194"/>
  <c r="A19" i="194"/>
  <c r="C19" i="194" s="1"/>
  <c r="E19" i="194"/>
  <c r="F19" i="194"/>
  <c r="B19" i="194"/>
  <c r="D19" i="194"/>
  <c r="F110" i="194"/>
  <c r="D110" i="194"/>
  <c r="B110" i="194"/>
  <c r="E110" i="194"/>
  <c r="A110" i="194"/>
  <c r="C110" i="194" s="1"/>
  <c r="F88" i="194"/>
  <c r="A88" i="194"/>
  <c r="C88" i="194" s="1"/>
  <c r="B88" i="194"/>
  <c r="D88" i="194"/>
  <c r="E88" i="194"/>
  <c r="F100" i="194"/>
  <c r="D100" i="194"/>
  <c r="B100" i="194"/>
  <c r="E100" i="194"/>
  <c r="A100" i="194"/>
  <c r="C100" i="194" s="1"/>
  <c r="A86" i="194"/>
  <c r="C86" i="194" s="1"/>
  <c r="E86" i="194"/>
  <c r="D86" i="194"/>
  <c r="F86" i="194"/>
  <c r="B86" i="194"/>
  <c r="A34" i="194"/>
  <c r="C34" i="194" s="1"/>
  <c r="D34" i="194"/>
  <c r="E34" i="194"/>
  <c r="B34" i="194"/>
  <c r="F34" i="194"/>
  <c r="E2603" i="194"/>
  <c r="F2603" i="194"/>
  <c r="A2603" i="194"/>
  <c r="C2603" i="194" s="1"/>
  <c r="B2603" i="194"/>
  <c r="D2603" i="194"/>
  <c r="F2652" i="194"/>
  <c r="B2652" i="194"/>
  <c r="D2652" i="194"/>
  <c r="E2652" i="194"/>
  <c r="A2652" i="194"/>
  <c r="C2652" i="194" s="1"/>
  <c r="B2899" i="194"/>
  <c r="E2899" i="194"/>
  <c r="D2899" i="194"/>
  <c r="F2899" i="194"/>
  <c r="A2899" i="194"/>
  <c r="C2899" i="194" s="1"/>
  <c r="A2708" i="194"/>
  <c r="C2708" i="194" s="1"/>
  <c r="F2708" i="194"/>
  <c r="B2708" i="194"/>
  <c r="D2708" i="194"/>
  <c r="E2708" i="194"/>
  <c r="D2682" i="194"/>
  <c r="A2682" i="194"/>
  <c r="C2682" i="194" s="1"/>
  <c r="E2682" i="194"/>
  <c r="F2682" i="194"/>
  <c r="B2682" i="194"/>
  <c r="A2890" i="194"/>
  <c r="C2890" i="194" s="1"/>
  <c r="B2890" i="194"/>
  <c r="D2890" i="194"/>
  <c r="E2890" i="194"/>
  <c r="F2890" i="194"/>
  <c r="A2316" i="194"/>
  <c r="C2316" i="194" s="1"/>
  <c r="E2316" i="194"/>
  <c r="D2316" i="194"/>
  <c r="B2316" i="194"/>
  <c r="F2316" i="194"/>
  <c r="B2342" i="194"/>
  <c r="A2342" i="194"/>
  <c r="C2342" i="194" s="1"/>
  <c r="D2342" i="194"/>
  <c r="F2342" i="194"/>
  <c r="E2342" i="194"/>
  <c r="B2122" i="194"/>
  <c r="E2122" i="194"/>
  <c r="D2122" i="194"/>
  <c r="F2122" i="194"/>
  <c r="A2122" i="194"/>
  <c r="C2122" i="194" s="1"/>
  <c r="F2248" i="194"/>
  <c r="D2248" i="194"/>
  <c r="E2248" i="194"/>
  <c r="B2248" i="194"/>
  <c r="A2248" i="194"/>
  <c r="C2248" i="194" s="1"/>
  <c r="A2267" i="194"/>
  <c r="C2267" i="194" s="1"/>
  <c r="B2267" i="194"/>
  <c r="D2267" i="194"/>
  <c r="F2267" i="194"/>
  <c r="E2267" i="194"/>
  <c r="A2238" i="194"/>
  <c r="C2238" i="194" s="1"/>
  <c r="D2238" i="194"/>
  <c r="B2238" i="194"/>
  <c r="E2238" i="194"/>
  <c r="F2238" i="194"/>
  <c r="A1877" i="194"/>
  <c r="C1877" i="194" s="1"/>
  <c r="F1877" i="194"/>
  <c r="E1877" i="194"/>
  <c r="D1877" i="194"/>
  <c r="B1877" i="194"/>
  <c r="F2056" i="194"/>
  <c r="A2056" i="194"/>
  <c r="C2056" i="194" s="1"/>
  <c r="B2056" i="194"/>
  <c r="D2056" i="194"/>
  <c r="E2056" i="194"/>
  <c r="B1886" i="194"/>
  <c r="E1886" i="194"/>
  <c r="F1886" i="194"/>
  <c r="D1886" i="194"/>
  <c r="A1886" i="194"/>
  <c r="C1886" i="194" s="1"/>
  <c r="A1910" i="194"/>
  <c r="C1910" i="194" s="1"/>
  <c r="B1910" i="194"/>
  <c r="D1910" i="194"/>
  <c r="E1910" i="194"/>
  <c r="F1910" i="194"/>
  <c r="B1982" i="194"/>
  <c r="E1982" i="194"/>
  <c r="D1982" i="194"/>
  <c r="F1982" i="194"/>
  <c r="A1982" i="194"/>
  <c r="C1982" i="194" s="1"/>
  <c r="A1811" i="194"/>
  <c r="C1811" i="194" s="1"/>
  <c r="B1811" i="194"/>
  <c r="E1811" i="194"/>
  <c r="F1811" i="194"/>
  <c r="D1811" i="194"/>
  <c r="A1976" i="194"/>
  <c r="C1976" i="194" s="1"/>
  <c r="B1976" i="194"/>
  <c r="E1976" i="194"/>
  <c r="F1976" i="194"/>
  <c r="D1976" i="194"/>
  <c r="A2015" i="194"/>
  <c r="C2015" i="194" s="1"/>
  <c r="D2015" i="194"/>
  <c r="F2015" i="194"/>
  <c r="E2015" i="194"/>
  <c r="B2015" i="194"/>
  <c r="A1771" i="194"/>
  <c r="C1771" i="194" s="1"/>
  <c r="D1771" i="194"/>
  <c r="B1771" i="194"/>
  <c r="E1771" i="194"/>
  <c r="F1771" i="194"/>
  <c r="A2013" i="194"/>
  <c r="C2013" i="194" s="1"/>
  <c r="F2013" i="194"/>
  <c r="D2013" i="194"/>
  <c r="E2013" i="194"/>
  <c r="B2013" i="194"/>
  <c r="A1788" i="194"/>
  <c r="C1788" i="194" s="1"/>
  <c r="E1788" i="194"/>
  <c r="D1788" i="194"/>
  <c r="F1788" i="194"/>
  <c r="B1788" i="194"/>
  <c r="A1631" i="194"/>
  <c r="C1631" i="194" s="1"/>
  <c r="B1631" i="194"/>
  <c r="D1631" i="194"/>
  <c r="E1631" i="194"/>
  <c r="F1631" i="194"/>
  <c r="B1681" i="194"/>
  <c r="D1681" i="194"/>
  <c r="F1681" i="194"/>
  <c r="E1681" i="194"/>
  <c r="A1681" i="194"/>
  <c r="C1681" i="194" s="1"/>
  <c r="A1753" i="194"/>
  <c r="C1753" i="194" s="1"/>
  <c r="B1753" i="194"/>
  <c r="D1753" i="194"/>
  <c r="E1753" i="194"/>
  <c r="F1753" i="194"/>
  <c r="E1523" i="194"/>
  <c r="F1523" i="194"/>
  <c r="D1523" i="194"/>
  <c r="B1523" i="194"/>
  <c r="A1523" i="194"/>
  <c r="C1523" i="194" s="1"/>
  <c r="A1389" i="194"/>
  <c r="C1389" i="194" s="1"/>
  <c r="D1389" i="194"/>
  <c r="F1389" i="194"/>
  <c r="B1389" i="194"/>
  <c r="E1389" i="194"/>
  <c r="F1434" i="194"/>
  <c r="B1434" i="194"/>
  <c r="E1434" i="194"/>
  <c r="A1434" i="194"/>
  <c r="C1434" i="194" s="1"/>
  <c r="D1434" i="194"/>
  <c r="A1046" i="194"/>
  <c r="C1046" i="194" s="1"/>
  <c r="D1046" i="194"/>
  <c r="F1046" i="194"/>
  <c r="B1046" i="194"/>
  <c r="E1046" i="194"/>
  <c r="F2668" i="194"/>
  <c r="B2668" i="194"/>
  <c r="D2668" i="194"/>
  <c r="E2668" i="194"/>
  <c r="A2668" i="194"/>
  <c r="C2668" i="194" s="1"/>
  <c r="A2848" i="194"/>
  <c r="C2848" i="194" s="1"/>
  <c r="B2848" i="194"/>
  <c r="D2848" i="194"/>
  <c r="F2848" i="194"/>
  <c r="E2848" i="194"/>
  <c r="F3001" i="194"/>
  <c r="B3001" i="194"/>
  <c r="D3001" i="194"/>
  <c r="E3001" i="194"/>
  <c r="A3001" i="194"/>
  <c r="C3001" i="194" s="1"/>
  <c r="A2990" i="194"/>
  <c r="C2990" i="194" s="1"/>
  <c r="F2990" i="194"/>
  <c r="D2990" i="194"/>
  <c r="B2990" i="194"/>
  <c r="E2990" i="194"/>
  <c r="A2824" i="194"/>
  <c r="C2824" i="194" s="1"/>
  <c r="B2824" i="194"/>
  <c r="D2824" i="194"/>
  <c r="E2824" i="194"/>
  <c r="F2824" i="194"/>
  <c r="A2506" i="194"/>
  <c r="C2506" i="194" s="1"/>
  <c r="E2506" i="194"/>
  <c r="B2506" i="194"/>
  <c r="D2506" i="194"/>
  <c r="F2506" i="194"/>
  <c r="A2801" i="194"/>
  <c r="C2801" i="194" s="1"/>
  <c r="E2801" i="194"/>
  <c r="D2801" i="194"/>
  <c r="F2801" i="194"/>
  <c r="B2801" i="194"/>
  <c r="A2624" i="194"/>
  <c r="C2624" i="194" s="1"/>
  <c r="B2624" i="194"/>
  <c r="E2624" i="194"/>
  <c r="D2624" i="194"/>
  <c r="F2624" i="194"/>
  <c r="E2870" i="194"/>
  <c r="F2870" i="194"/>
  <c r="B2870" i="194"/>
  <c r="D2870" i="194"/>
  <c r="A2870" i="194"/>
  <c r="C2870" i="194" s="1"/>
  <c r="A2793" i="194"/>
  <c r="C2793" i="194" s="1"/>
  <c r="E2793" i="194"/>
  <c r="B2793" i="194"/>
  <c r="F2793" i="194"/>
  <c r="D2793" i="194"/>
  <c r="F2993" i="194"/>
  <c r="A2993" i="194"/>
  <c r="C2993" i="194" s="1"/>
  <c r="E2993" i="194"/>
  <c r="B2993" i="194"/>
  <c r="D2993" i="194"/>
  <c r="B2939" i="194"/>
  <c r="D2939" i="194"/>
  <c r="E2939" i="194"/>
  <c r="F2939" i="194"/>
  <c r="A2939" i="194"/>
  <c r="C2939" i="194" s="1"/>
  <c r="A2988" i="194"/>
  <c r="C2988" i="194" s="1"/>
  <c r="B2988" i="194"/>
  <c r="F2988" i="194"/>
  <c r="D2988" i="194"/>
  <c r="E2988" i="194"/>
  <c r="A2984" i="194"/>
  <c r="C2984" i="194" s="1"/>
  <c r="B2984" i="194"/>
  <c r="E2984" i="194"/>
  <c r="F2984" i="194"/>
  <c r="D2984" i="194"/>
  <c r="A2978" i="194"/>
  <c r="C2978" i="194" s="1"/>
  <c r="B2978" i="194"/>
  <c r="D2978" i="194"/>
  <c r="E2978" i="194"/>
  <c r="F2978" i="194"/>
  <c r="A2957" i="194"/>
  <c r="C2957" i="194" s="1"/>
  <c r="D2957" i="194"/>
  <c r="F2957" i="194"/>
  <c r="E2957" i="194"/>
  <c r="B2957" i="194"/>
  <c r="A2768" i="194"/>
  <c r="C2768" i="194" s="1"/>
  <c r="B2768" i="194"/>
  <c r="D2768" i="194"/>
  <c r="F2768" i="194"/>
  <c r="E2768" i="194"/>
  <c r="A2745" i="194"/>
  <c r="C2745" i="194" s="1"/>
  <c r="E2745" i="194"/>
  <c r="D2745" i="194"/>
  <c r="B2745" i="194"/>
  <c r="F2745" i="194"/>
  <c r="B2634" i="194"/>
  <c r="A2634" i="194"/>
  <c r="C2634" i="194" s="1"/>
  <c r="E2634" i="194"/>
  <c r="D2634" i="194"/>
  <c r="F2634" i="194"/>
  <c r="A2579" i="194"/>
  <c r="C2579" i="194" s="1"/>
  <c r="B2579" i="194"/>
  <c r="F2579" i="194"/>
  <c r="D2579" i="194"/>
  <c r="E2579" i="194"/>
  <c r="A2970" i="194"/>
  <c r="C2970" i="194" s="1"/>
  <c r="B2970" i="194"/>
  <c r="D2970" i="194"/>
  <c r="E2970" i="194"/>
  <c r="F2970" i="194"/>
  <c r="A2951" i="194"/>
  <c r="C2951" i="194" s="1"/>
  <c r="B2951" i="194"/>
  <c r="F2951" i="194"/>
  <c r="D2951" i="194"/>
  <c r="E2951" i="194"/>
  <c r="A2911" i="194"/>
  <c r="C2911" i="194" s="1"/>
  <c r="F2911" i="194"/>
  <c r="B2911" i="194"/>
  <c r="D2911" i="194"/>
  <c r="E2911" i="194"/>
  <c r="E2886" i="194"/>
  <c r="B2886" i="194"/>
  <c r="D2886" i="194"/>
  <c r="F2886" i="194"/>
  <c r="A2886" i="194"/>
  <c r="C2886" i="194" s="1"/>
  <c r="A2863" i="194"/>
  <c r="C2863" i="194" s="1"/>
  <c r="F2863" i="194"/>
  <c r="B2863" i="194"/>
  <c r="D2863" i="194"/>
  <c r="E2863" i="194"/>
  <c r="F2751" i="194"/>
  <c r="A2751" i="194"/>
  <c r="C2751" i="194" s="1"/>
  <c r="D2751" i="194"/>
  <c r="B2751" i="194"/>
  <c r="E2751" i="194"/>
  <c r="A2661" i="194"/>
  <c r="C2661" i="194" s="1"/>
  <c r="B2661" i="194"/>
  <c r="D2661" i="194"/>
  <c r="E2661" i="194"/>
  <c r="F2661" i="194"/>
  <c r="F2644" i="194"/>
  <c r="B2644" i="194"/>
  <c r="D2644" i="194"/>
  <c r="E2644" i="194"/>
  <c r="A2644" i="194"/>
  <c r="C2644" i="194" s="1"/>
  <c r="A2586" i="194"/>
  <c r="C2586" i="194" s="1"/>
  <c r="B2586" i="194"/>
  <c r="D2586" i="194"/>
  <c r="E2586" i="194"/>
  <c r="F2586" i="194"/>
  <c r="A2869" i="194"/>
  <c r="C2869" i="194" s="1"/>
  <c r="F2869" i="194"/>
  <c r="D2869" i="194"/>
  <c r="E2869" i="194"/>
  <c r="B2869" i="194"/>
  <c r="A2605" i="194"/>
  <c r="C2605" i="194" s="1"/>
  <c r="F2605" i="194"/>
  <c r="D2605" i="194"/>
  <c r="E2605" i="194"/>
  <c r="B2605" i="194"/>
  <c r="A2532" i="194"/>
  <c r="C2532" i="194" s="1"/>
  <c r="B2532" i="194"/>
  <c r="D2532" i="194"/>
  <c r="E2532" i="194"/>
  <c r="F2532" i="194"/>
  <c r="B2929" i="194"/>
  <c r="A2929" i="194"/>
  <c r="C2929" i="194" s="1"/>
  <c r="E2929" i="194"/>
  <c r="D2929" i="194"/>
  <c r="F2929" i="194"/>
  <c r="A2908" i="194"/>
  <c r="C2908" i="194" s="1"/>
  <c r="E2908" i="194"/>
  <c r="F2908" i="194"/>
  <c r="B2908" i="194"/>
  <c r="D2908" i="194"/>
  <c r="E2878" i="194"/>
  <c r="D2878" i="194"/>
  <c r="F2878" i="194"/>
  <c r="B2878" i="194"/>
  <c r="A2878" i="194"/>
  <c r="C2878" i="194" s="1"/>
  <c r="B2867" i="194"/>
  <c r="D2867" i="194"/>
  <c r="E2867" i="194"/>
  <c r="A2867" i="194"/>
  <c r="C2867" i="194" s="1"/>
  <c r="F2867" i="194"/>
  <c r="A2807" i="194"/>
  <c r="C2807" i="194" s="1"/>
  <c r="F2807" i="194"/>
  <c r="B2807" i="194"/>
  <c r="D2807" i="194"/>
  <c r="E2807" i="194"/>
  <c r="E2726" i="194"/>
  <c r="D2726" i="194"/>
  <c r="F2726" i="194"/>
  <c r="B2726" i="194"/>
  <c r="A2726" i="194"/>
  <c r="C2726" i="194" s="1"/>
  <c r="B2707" i="194"/>
  <c r="D2707" i="194"/>
  <c r="E2707" i="194"/>
  <c r="A2707" i="194"/>
  <c r="C2707" i="194" s="1"/>
  <c r="F2707" i="194"/>
  <c r="E2686" i="194"/>
  <c r="D2686" i="194"/>
  <c r="F2686" i="194"/>
  <c r="B2686" i="194"/>
  <c r="A2686" i="194"/>
  <c r="C2686" i="194" s="1"/>
  <c r="A2604" i="194"/>
  <c r="C2604" i="194" s="1"/>
  <c r="B2604" i="194"/>
  <c r="E2604" i="194"/>
  <c r="F2604" i="194"/>
  <c r="D2604" i="194"/>
  <c r="A2503" i="194"/>
  <c r="C2503" i="194" s="1"/>
  <c r="B2503" i="194"/>
  <c r="D2503" i="194"/>
  <c r="E2503" i="194"/>
  <c r="F2503" i="194"/>
  <c r="B2991" i="194"/>
  <c r="A2991" i="194"/>
  <c r="C2991" i="194" s="1"/>
  <c r="F2991" i="194"/>
  <c r="D2991" i="194"/>
  <c r="E2991" i="194"/>
  <c r="A2866" i="194"/>
  <c r="C2866" i="194" s="1"/>
  <c r="F2866" i="194"/>
  <c r="B2866" i="194"/>
  <c r="D2866" i="194"/>
  <c r="E2866" i="194"/>
  <c r="A2849" i="194"/>
  <c r="C2849" i="194" s="1"/>
  <c r="E2849" i="194"/>
  <c r="B2849" i="194"/>
  <c r="D2849" i="194"/>
  <c r="F2849" i="194"/>
  <c r="A2804" i="194"/>
  <c r="C2804" i="194" s="1"/>
  <c r="F2804" i="194"/>
  <c r="B2804" i="194"/>
  <c r="D2804" i="194"/>
  <c r="E2804" i="194"/>
  <c r="A2689" i="194"/>
  <c r="C2689" i="194" s="1"/>
  <c r="E2689" i="194"/>
  <c r="F2689" i="194"/>
  <c r="B2689" i="194"/>
  <c r="D2689" i="194"/>
  <c r="B2672" i="194"/>
  <c r="F2672" i="194"/>
  <c r="A2672" i="194"/>
  <c r="C2672" i="194" s="1"/>
  <c r="D2672" i="194"/>
  <c r="E2672" i="194"/>
  <c r="E2619" i="194"/>
  <c r="F2619" i="194"/>
  <c r="B2619" i="194"/>
  <c r="D2619" i="194"/>
  <c r="A2619" i="194"/>
  <c r="C2619" i="194" s="1"/>
  <c r="A2601" i="194"/>
  <c r="C2601" i="194" s="1"/>
  <c r="B2601" i="194"/>
  <c r="F2601" i="194"/>
  <c r="D2601" i="194"/>
  <c r="E2601" i="194"/>
  <c r="B2947" i="194"/>
  <c r="D2947" i="194"/>
  <c r="E2947" i="194"/>
  <c r="F2947" i="194"/>
  <c r="A2947" i="194"/>
  <c r="C2947" i="194" s="1"/>
  <c r="E2814" i="194"/>
  <c r="B2814" i="194"/>
  <c r="D2814" i="194"/>
  <c r="F2814" i="194"/>
  <c r="A2814" i="194"/>
  <c r="C2814" i="194" s="1"/>
  <c r="E2782" i="194"/>
  <c r="B2782" i="194"/>
  <c r="D2782" i="194"/>
  <c r="F2782" i="194"/>
  <c r="A2782" i="194"/>
  <c r="C2782" i="194" s="1"/>
  <c r="B2763" i="194"/>
  <c r="D2763" i="194"/>
  <c r="E2763" i="194"/>
  <c r="F2763" i="194"/>
  <c r="A2763" i="194"/>
  <c r="C2763" i="194" s="1"/>
  <c r="D2741" i="194"/>
  <c r="A2741" i="194"/>
  <c r="C2741" i="194" s="1"/>
  <c r="B2741" i="194"/>
  <c r="F2741" i="194"/>
  <c r="E2741" i="194"/>
  <c r="A2685" i="194"/>
  <c r="C2685" i="194" s="1"/>
  <c r="B2685" i="194"/>
  <c r="D2685" i="194"/>
  <c r="E2685" i="194"/>
  <c r="F2685" i="194"/>
  <c r="A2671" i="194"/>
  <c r="C2671" i="194" s="1"/>
  <c r="B2671" i="194"/>
  <c r="D2671" i="194"/>
  <c r="E2671" i="194"/>
  <c r="F2671" i="194"/>
  <c r="E2633" i="194"/>
  <c r="B2633" i="194"/>
  <c r="D2633" i="194"/>
  <c r="F2633" i="194"/>
  <c r="A2633" i="194"/>
  <c r="C2633" i="194" s="1"/>
  <c r="A2966" i="194"/>
  <c r="C2966" i="194" s="1"/>
  <c r="B2966" i="194"/>
  <c r="F2966" i="194"/>
  <c r="E2966" i="194"/>
  <c r="D2966" i="194"/>
  <c r="E2862" i="194"/>
  <c r="B2862" i="194"/>
  <c r="D2862" i="194"/>
  <c r="F2862" i="194"/>
  <c r="A2862" i="194"/>
  <c r="C2862" i="194" s="1"/>
  <c r="A2828" i="194"/>
  <c r="C2828" i="194" s="1"/>
  <c r="B2828" i="194"/>
  <c r="D2828" i="194"/>
  <c r="E2828" i="194"/>
  <c r="F2828" i="194"/>
  <c r="A2712" i="194"/>
  <c r="C2712" i="194" s="1"/>
  <c r="B2712" i="194"/>
  <c r="D2712" i="194"/>
  <c r="F2712" i="194"/>
  <c r="E2712" i="194"/>
  <c r="B2691" i="194"/>
  <c r="D2691" i="194"/>
  <c r="E2691" i="194"/>
  <c r="F2691" i="194"/>
  <c r="A2691" i="194"/>
  <c r="C2691" i="194" s="1"/>
  <c r="A2529" i="194"/>
  <c r="C2529" i="194" s="1"/>
  <c r="B2529" i="194"/>
  <c r="F2529" i="194"/>
  <c r="D2529" i="194"/>
  <c r="E2529" i="194"/>
  <c r="A2914" i="194"/>
  <c r="C2914" i="194" s="1"/>
  <c r="B2914" i="194"/>
  <c r="D2914" i="194"/>
  <c r="E2914" i="194"/>
  <c r="F2914" i="194"/>
  <c r="A2879" i="194"/>
  <c r="C2879" i="194" s="1"/>
  <c r="E2879" i="194"/>
  <c r="F2879" i="194"/>
  <c r="B2879" i="194"/>
  <c r="D2879" i="194"/>
  <c r="E2806" i="194"/>
  <c r="B2806" i="194"/>
  <c r="D2806" i="194"/>
  <c r="F2806" i="194"/>
  <c r="A2806" i="194"/>
  <c r="C2806" i="194" s="1"/>
  <c r="B2787" i="194"/>
  <c r="D2787" i="194"/>
  <c r="E2787" i="194"/>
  <c r="F2787" i="194"/>
  <c r="A2787" i="194"/>
  <c r="C2787" i="194" s="1"/>
  <c r="D2765" i="194"/>
  <c r="A2765" i="194"/>
  <c r="C2765" i="194" s="1"/>
  <c r="E2765" i="194"/>
  <c r="F2765" i="194"/>
  <c r="B2765" i="194"/>
  <c r="E2651" i="194"/>
  <c r="B2651" i="194"/>
  <c r="F2651" i="194"/>
  <c r="D2651" i="194"/>
  <c r="A2651" i="194"/>
  <c r="C2651" i="194" s="1"/>
  <c r="B2630" i="194"/>
  <c r="D2630" i="194"/>
  <c r="A2630" i="194"/>
  <c r="C2630" i="194" s="1"/>
  <c r="E2630" i="194"/>
  <c r="F2630" i="194"/>
  <c r="B2614" i="194"/>
  <c r="E2614" i="194"/>
  <c r="D2614" i="194"/>
  <c r="F2614" i="194"/>
  <c r="A2614" i="194"/>
  <c r="C2614" i="194" s="1"/>
  <c r="A2597" i="194"/>
  <c r="C2597" i="194" s="1"/>
  <c r="E2597" i="194"/>
  <c r="B2597" i="194"/>
  <c r="D2597" i="194"/>
  <c r="F2597" i="194"/>
  <c r="A2575" i="194"/>
  <c r="C2575" i="194" s="1"/>
  <c r="B2575" i="194"/>
  <c r="E2575" i="194"/>
  <c r="F2575" i="194"/>
  <c r="D2575" i="194"/>
  <c r="A2550" i="194"/>
  <c r="C2550" i="194" s="1"/>
  <c r="E2550" i="194"/>
  <c r="D2550" i="194"/>
  <c r="F2550" i="194"/>
  <c r="B2550" i="194"/>
  <c r="D2446" i="194"/>
  <c r="E2446" i="194"/>
  <c r="B2446" i="194"/>
  <c r="A2446" i="194"/>
  <c r="C2446" i="194" s="1"/>
  <c r="F2446" i="194"/>
  <c r="A2413" i="194"/>
  <c r="C2413" i="194" s="1"/>
  <c r="B2413" i="194"/>
  <c r="D2413" i="194"/>
  <c r="E2413" i="194"/>
  <c r="F2413" i="194"/>
  <c r="F2272" i="194"/>
  <c r="D2272" i="194"/>
  <c r="E2272" i="194"/>
  <c r="A2272" i="194"/>
  <c r="C2272" i="194" s="1"/>
  <c r="B2272" i="194"/>
  <c r="A2222" i="194"/>
  <c r="C2222" i="194" s="1"/>
  <c r="F2222" i="194"/>
  <c r="B2222" i="194"/>
  <c r="D2222" i="194"/>
  <c r="E2222" i="194"/>
  <c r="A2183" i="194"/>
  <c r="C2183" i="194" s="1"/>
  <c r="E2183" i="194"/>
  <c r="F2183" i="194"/>
  <c r="D2183" i="194"/>
  <c r="B2183" i="194"/>
  <c r="E2375" i="194"/>
  <c r="B2375" i="194"/>
  <c r="D2375" i="194"/>
  <c r="F2375" i="194"/>
  <c r="A2375" i="194"/>
  <c r="C2375" i="194" s="1"/>
  <c r="A2214" i="194"/>
  <c r="C2214" i="194" s="1"/>
  <c r="E2214" i="194"/>
  <c r="B2214" i="194"/>
  <c r="D2214" i="194"/>
  <c r="F2214" i="194"/>
  <c r="A2498" i="194"/>
  <c r="C2498" i="194" s="1"/>
  <c r="E2498" i="194"/>
  <c r="F2498" i="194"/>
  <c r="D2498" i="194"/>
  <c r="B2498" i="194"/>
  <c r="A2352" i="194"/>
  <c r="C2352" i="194" s="1"/>
  <c r="E2352" i="194"/>
  <c r="B2352" i="194"/>
  <c r="D2352" i="194"/>
  <c r="F2352" i="194"/>
  <c r="A2301" i="194"/>
  <c r="C2301" i="194" s="1"/>
  <c r="B2301" i="194"/>
  <c r="D2301" i="194"/>
  <c r="E2301" i="194"/>
  <c r="F2301" i="194"/>
  <c r="A2250" i="194"/>
  <c r="C2250" i="194" s="1"/>
  <c r="E2250" i="194"/>
  <c r="F2250" i="194"/>
  <c r="D2250" i="194"/>
  <c r="B2250" i="194"/>
  <c r="E2157" i="194"/>
  <c r="D2157" i="194"/>
  <c r="F2157" i="194"/>
  <c r="A2157" i="194"/>
  <c r="C2157" i="194" s="1"/>
  <c r="B2157" i="194"/>
  <c r="A2552" i="194"/>
  <c r="C2552" i="194" s="1"/>
  <c r="F2552" i="194"/>
  <c r="E2552" i="194"/>
  <c r="B2552" i="194"/>
  <c r="D2552" i="194"/>
  <c r="A2507" i="194"/>
  <c r="C2507" i="194" s="1"/>
  <c r="D2507" i="194"/>
  <c r="F2507" i="194"/>
  <c r="B2507" i="194"/>
  <c r="E2507" i="194"/>
  <c r="B2421" i="194"/>
  <c r="E2421" i="194"/>
  <c r="A2421" i="194"/>
  <c r="C2421" i="194" s="1"/>
  <c r="F2421" i="194"/>
  <c r="D2421" i="194"/>
  <c r="A2361" i="194"/>
  <c r="C2361" i="194" s="1"/>
  <c r="E2361" i="194"/>
  <c r="F2361" i="194"/>
  <c r="B2361" i="194"/>
  <c r="D2361" i="194"/>
  <c r="A2344" i="194"/>
  <c r="C2344" i="194" s="1"/>
  <c r="D2344" i="194"/>
  <c r="B2344" i="194"/>
  <c r="E2344" i="194"/>
  <c r="F2344" i="194"/>
  <c r="E2319" i="194"/>
  <c r="D2319" i="194"/>
  <c r="F2319" i="194"/>
  <c r="B2319" i="194"/>
  <c r="A2319" i="194"/>
  <c r="C2319" i="194" s="1"/>
  <c r="A2258" i="194"/>
  <c r="C2258" i="194" s="1"/>
  <c r="E2258" i="194"/>
  <c r="F2258" i="194"/>
  <c r="B2258" i="194"/>
  <c r="D2258" i="194"/>
  <c r="E2215" i="194"/>
  <c r="D2215" i="194"/>
  <c r="F2215" i="194"/>
  <c r="B2215" i="194"/>
  <c r="A2215" i="194"/>
  <c r="C2215" i="194" s="1"/>
  <c r="B2186" i="194"/>
  <c r="E2186" i="194"/>
  <c r="D2186" i="194"/>
  <c r="A2186" i="194"/>
  <c r="C2186" i="194" s="1"/>
  <c r="F2186" i="194"/>
  <c r="A2537" i="194"/>
  <c r="C2537" i="194" s="1"/>
  <c r="F2537" i="194"/>
  <c r="D2537" i="194"/>
  <c r="B2537" i="194"/>
  <c r="E2537" i="194"/>
  <c r="B2508" i="194"/>
  <c r="E2508" i="194"/>
  <c r="A2508" i="194"/>
  <c r="C2508" i="194" s="1"/>
  <c r="D2508" i="194"/>
  <c r="F2508" i="194"/>
  <c r="E2354" i="194"/>
  <c r="A2354" i="194"/>
  <c r="C2354" i="194" s="1"/>
  <c r="D2354" i="194"/>
  <c r="F2354" i="194"/>
  <c r="B2354" i="194"/>
  <c r="A2337" i="194"/>
  <c r="C2337" i="194" s="1"/>
  <c r="F2337" i="194"/>
  <c r="B2337" i="194"/>
  <c r="D2337" i="194"/>
  <c r="E2337" i="194"/>
  <c r="A2291" i="194"/>
  <c r="C2291" i="194" s="1"/>
  <c r="F2291" i="194"/>
  <c r="B2291" i="194"/>
  <c r="D2291" i="194"/>
  <c r="E2291" i="194"/>
  <c r="F2224" i="194"/>
  <c r="E2224" i="194"/>
  <c r="D2224" i="194"/>
  <c r="B2224" i="194"/>
  <c r="A2224" i="194"/>
  <c r="C2224" i="194" s="1"/>
  <c r="B2516" i="194"/>
  <c r="E2516" i="194"/>
  <c r="A2516" i="194"/>
  <c r="C2516" i="194" s="1"/>
  <c r="D2516" i="194"/>
  <c r="F2516" i="194"/>
  <c r="B2500" i="194"/>
  <c r="E2500" i="194"/>
  <c r="A2500" i="194"/>
  <c r="C2500" i="194" s="1"/>
  <c r="F2500" i="194"/>
  <c r="D2500" i="194"/>
  <c r="B2436" i="194"/>
  <c r="E2436" i="194"/>
  <c r="A2436" i="194"/>
  <c r="C2436" i="194" s="1"/>
  <c r="D2436" i="194"/>
  <c r="F2436" i="194"/>
  <c r="B2406" i="194"/>
  <c r="A2406" i="194"/>
  <c r="C2406" i="194" s="1"/>
  <c r="D2406" i="194"/>
  <c r="F2406" i="194"/>
  <c r="E2406" i="194"/>
  <c r="E2341" i="194"/>
  <c r="D2341" i="194"/>
  <c r="F2341" i="194"/>
  <c r="A2341" i="194"/>
  <c r="C2341" i="194" s="1"/>
  <c r="B2341" i="194"/>
  <c r="A2218" i="194"/>
  <c r="C2218" i="194" s="1"/>
  <c r="E2218" i="194"/>
  <c r="F2218" i="194"/>
  <c r="D2218" i="194"/>
  <c r="B2218" i="194"/>
  <c r="A2202" i="194"/>
  <c r="C2202" i="194" s="1"/>
  <c r="E2202" i="194"/>
  <c r="F2202" i="194"/>
  <c r="D2202" i="194"/>
  <c r="B2202" i="194"/>
  <c r="A2474" i="194"/>
  <c r="C2474" i="194" s="1"/>
  <c r="E2474" i="194"/>
  <c r="F2474" i="194"/>
  <c r="D2474" i="194"/>
  <c r="B2474" i="194"/>
  <c r="E2399" i="194"/>
  <c r="B2399" i="194"/>
  <c r="D2399" i="194"/>
  <c r="F2399" i="194"/>
  <c r="A2399" i="194"/>
  <c r="C2399" i="194" s="1"/>
  <c r="A2366" i="194"/>
  <c r="C2366" i="194" s="1"/>
  <c r="D2366" i="194"/>
  <c r="F2366" i="194"/>
  <c r="E2366" i="194"/>
  <c r="B2366" i="194"/>
  <c r="A2292" i="194"/>
  <c r="C2292" i="194" s="1"/>
  <c r="F2292" i="194"/>
  <c r="B2292" i="194"/>
  <c r="D2292" i="194"/>
  <c r="E2292" i="194"/>
  <c r="A2570" i="194"/>
  <c r="C2570" i="194" s="1"/>
  <c r="E2570" i="194"/>
  <c r="B2570" i="194"/>
  <c r="D2570" i="194"/>
  <c r="F2570" i="194"/>
  <c r="D2454" i="194"/>
  <c r="B2454" i="194"/>
  <c r="A2454" i="194"/>
  <c r="C2454" i="194" s="1"/>
  <c r="E2454" i="194"/>
  <c r="F2454" i="194"/>
  <c r="F2420" i="194"/>
  <c r="D2420" i="194"/>
  <c r="E2420" i="194"/>
  <c r="A2420" i="194"/>
  <c r="C2420" i="194" s="1"/>
  <c r="B2420" i="194"/>
  <c r="A2400" i="194"/>
  <c r="C2400" i="194" s="1"/>
  <c r="F2400" i="194"/>
  <c r="B2400" i="194"/>
  <c r="E2400" i="194"/>
  <c r="D2400" i="194"/>
  <c r="A2339" i="194"/>
  <c r="C2339" i="194" s="1"/>
  <c r="B2339" i="194"/>
  <c r="D2339" i="194"/>
  <c r="F2339" i="194"/>
  <c r="E2339" i="194"/>
  <c r="E2260" i="194"/>
  <c r="F2260" i="194"/>
  <c r="B2260" i="194"/>
  <c r="D2260" i="194"/>
  <c r="A2260" i="194"/>
  <c r="C2260" i="194" s="1"/>
  <c r="D2172" i="194"/>
  <c r="F2172" i="194"/>
  <c r="A2172" i="194"/>
  <c r="C2172" i="194" s="1"/>
  <c r="E2172" i="194"/>
  <c r="B2172" i="194"/>
  <c r="B2178" i="194"/>
  <c r="A2178" i="194"/>
  <c r="C2178" i="194" s="1"/>
  <c r="F2178" i="194"/>
  <c r="D2178" i="194"/>
  <c r="E2178" i="194"/>
  <c r="F2158" i="194"/>
  <c r="D2158" i="194"/>
  <c r="B2158" i="194"/>
  <c r="E2158" i="194"/>
  <c r="A2158" i="194"/>
  <c r="C2158" i="194" s="1"/>
  <c r="A2023" i="194"/>
  <c r="C2023" i="194" s="1"/>
  <c r="B2023" i="194"/>
  <c r="F2023" i="194"/>
  <c r="D2023" i="194"/>
  <c r="E2023" i="194"/>
  <c r="D1983" i="194"/>
  <c r="E1983" i="194"/>
  <c r="F1983" i="194"/>
  <c r="B1983" i="194"/>
  <c r="A1983" i="194"/>
  <c r="C1983" i="194" s="1"/>
  <c r="A1923" i="194"/>
  <c r="C1923" i="194" s="1"/>
  <c r="B1923" i="194"/>
  <c r="D1923" i="194"/>
  <c r="E1923" i="194"/>
  <c r="F1923" i="194"/>
  <c r="E1902" i="194"/>
  <c r="B1902" i="194"/>
  <c r="D1902" i="194"/>
  <c r="A1902" i="194"/>
  <c r="C1902" i="194" s="1"/>
  <c r="F1902" i="194"/>
  <c r="A1882" i="194"/>
  <c r="C1882" i="194" s="1"/>
  <c r="D1882" i="194"/>
  <c r="E1882" i="194"/>
  <c r="F1882" i="194"/>
  <c r="B1882" i="194"/>
  <c r="A1858" i="194"/>
  <c r="C1858" i="194" s="1"/>
  <c r="D1858" i="194"/>
  <c r="E1858" i="194"/>
  <c r="F1858" i="194"/>
  <c r="B1858" i="194"/>
  <c r="A1843" i="194"/>
  <c r="C1843" i="194" s="1"/>
  <c r="E1843" i="194"/>
  <c r="F1843" i="194"/>
  <c r="B1843" i="194"/>
  <c r="D1843" i="194"/>
  <c r="E1780" i="194"/>
  <c r="B1780" i="194"/>
  <c r="D1780" i="194"/>
  <c r="F1780" i="194"/>
  <c r="A1780" i="194"/>
  <c r="C1780" i="194" s="1"/>
  <c r="A2057" i="194"/>
  <c r="C2057" i="194" s="1"/>
  <c r="D2057" i="194"/>
  <c r="E2057" i="194"/>
  <c r="F2057" i="194"/>
  <c r="B2057" i="194"/>
  <c r="E2037" i="194"/>
  <c r="A2037" i="194"/>
  <c r="C2037" i="194" s="1"/>
  <c r="B2037" i="194"/>
  <c r="D2037" i="194"/>
  <c r="F2037" i="194"/>
  <c r="A1873" i="194"/>
  <c r="C1873" i="194" s="1"/>
  <c r="D1873" i="194"/>
  <c r="B1873" i="194"/>
  <c r="E1873" i="194"/>
  <c r="F1873" i="194"/>
  <c r="A1813" i="194"/>
  <c r="C1813" i="194" s="1"/>
  <c r="B1813" i="194"/>
  <c r="D1813" i="194"/>
  <c r="E1813" i="194"/>
  <c r="F1813" i="194"/>
  <c r="B2146" i="194"/>
  <c r="D2146" i="194"/>
  <c r="A2146" i="194"/>
  <c r="C2146" i="194" s="1"/>
  <c r="F2146" i="194"/>
  <c r="E2146" i="194"/>
  <c r="F2126" i="194"/>
  <c r="D2126" i="194"/>
  <c r="B2126" i="194"/>
  <c r="A2126" i="194"/>
  <c r="C2126" i="194" s="1"/>
  <c r="E2126" i="194"/>
  <c r="F2080" i="194"/>
  <c r="D2080" i="194"/>
  <c r="E2080" i="194"/>
  <c r="B2080" i="194"/>
  <c r="A2080" i="194"/>
  <c r="C2080" i="194" s="1"/>
  <c r="A2043" i="194"/>
  <c r="C2043" i="194" s="1"/>
  <c r="D2043" i="194"/>
  <c r="E2043" i="194"/>
  <c r="F2043" i="194"/>
  <c r="B2043" i="194"/>
  <c r="A2025" i="194"/>
  <c r="C2025" i="194" s="1"/>
  <c r="D2025" i="194"/>
  <c r="E2025" i="194"/>
  <c r="F2025" i="194"/>
  <c r="B2025" i="194"/>
  <c r="A1961" i="194"/>
  <c r="C1961" i="194" s="1"/>
  <c r="D1961" i="194"/>
  <c r="E1961" i="194"/>
  <c r="F1961" i="194"/>
  <c r="B1961" i="194"/>
  <c r="A1892" i="194"/>
  <c r="C1892" i="194" s="1"/>
  <c r="E1892" i="194"/>
  <c r="F1892" i="194"/>
  <c r="D1892" i="194"/>
  <c r="B1892" i="194"/>
  <c r="E1809" i="194"/>
  <c r="B1809" i="194"/>
  <c r="A1809" i="194"/>
  <c r="C1809" i="194" s="1"/>
  <c r="F1809" i="194"/>
  <c r="D1809" i="194"/>
  <c r="A1768" i="194"/>
  <c r="C1768" i="194" s="1"/>
  <c r="D1768" i="194"/>
  <c r="F1768" i="194"/>
  <c r="B1768" i="194"/>
  <c r="E1768" i="194"/>
  <c r="B2130" i="194"/>
  <c r="A2130" i="194"/>
  <c r="C2130" i="194" s="1"/>
  <c r="F2130" i="194"/>
  <c r="E2130" i="194"/>
  <c r="D2130" i="194"/>
  <c r="B2066" i="194"/>
  <c r="D2066" i="194"/>
  <c r="F2066" i="194"/>
  <c r="E2066" i="194"/>
  <c r="A2066" i="194"/>
  <c r="C2066" i="194" s="1"/>
  <c r="A1990" i="194"/>
  <c r="C1990" i="194" s="1"/>
  <c r="B1990" i="194"/>
  <c r="D1990" i="194"/>
  <c r="E1990" i="194"/>
  <c r="F1990" i="194"/>
  <c r="B1925" i="194"/>
  <c r="D1925" i="194"/>
  <c r="A1925" i="194"/>
  <c r="C1925" i="194" s="1"/>
  <c r="E1925" i="194"/>
  <c r="F1925" i="194"/>
  <c r="A1859" i="194"/>
  <c r="C1859" i="194" s="1"/>
  <c r="D1859" i="194"/>
  <c r="B1859" i="194"/>
  <c r="E1859" i="194"/>
  <c r="F1859" i="194"/>
  <c r="A1835" i="194"/>
  <c r="C1835" i="194" s="1"/>
  <c r="B1835" i="194"/>
  <c r="D1835" i="194"/>
  <c r="E1835" i="194"/>
  <c r="F1835" i="194"/>
  <c r="A1787" i="194"/>
  <c r="C1787" i="194" s="1"/>
  <c r="B1787" i="194"/>
  <c r="D1787" i="194"/>
  <c r="E1787" i="194"/>
  <c r="F1787" i="194"/>
  <c r="A2151" i="194"/>
  <c r="C2151" i="194" s="1"/>
  <c r="F2151" i="194"/>
  <c r="E2151" i="194"/>
  <c r="B2151" i="194"/>
  <c r="D2151" i="194"/>
  <c r="E2055" i="194"/>
  <c r="F2055" i="194"/>
  <c r="D2055" i="194"/>
  <c r="B2055" i="194"/>
  <c r="A2055" i="194"/>
  <c r="C2055" i="194" s="1"/>
  <c r="F2040" i="194"/>
  <c r="E2040" i="194"/>
  <c r="D2040" i="194"/>
  <c r="B2040" i="194"/>
  <c r="A2040" i="194"/>
  <c r="C2040" i="194" s="1"/>
  <c r="A2019" i="194"/>
  <c r="C2019" i="194" s="1"/>
  <c r="F2019" i="194"/>
  <c r="B2019" i="194"/>
  <c r="D2019" i="194"/>
  <c r="E2019" i="194"/>
  <c r="A1995" i="194"/>
  <c r="C1995" i="194" s="1"/>
  <c r="F1995" i="194"/>
  <c r="B1995" i="194"/>
  <c r="D1995" i="194"/>
  <c r="E1995" i="194"/>
  <c r="A1977" i="194"/>
  <c r="C1977" i="194" s="1"/>
  <c r="F1977" i="194"/>
  <c r="B1977" i="194"/>
  <c r="D1977" i="194"/>
  <c r="E1977" i="194"/>
  <c r="A1905" i="194"/>
  <c r="C1905" i="194" s="1"/>
  <c r="F1905" i="194"/>
  <c r="B1905" i="194"/>
  <c r="D1905" i="194"/>
  <c r="E1905" i="194"/>
  <c r="A1885" i="194"/>
  <c r="C1885" i="194" s="1"/>
  <c r="F1885" i="194"/>
  <c r="E1885" i="194"/>
  <c r="D1885" i="194"/>
  <c r="B1885" i="194"/>
  <c r="D1863" i="194"/>
  <c r="B1863" i="194"/>
  <c r="F1863" i="194"/>
  <c r="E1863" i="194"/>
  <c r="A1863" i="194"/>
  <c r="C1863" i="194" s="1"/>
  <c r="A1789" i="194"/>
  <c r="C1789" i="194" s="1"/>
  <c r="B1789" i="194"/>
  <c r="E1789" i="194"/>
  <c r="F1789" i="194"/>
  <c r="D1789" i="194"/>
  <c r="E2063" i="194"/>
  <c r="D2063" i="194"/>
  <c r="F2063" i="194"/>
  <c r="A2063" i="194"/>
  <c r="C2063" i="194" s="1"/>
  <c r="B2063" i="194"/>
  <c r="A2017" i="194"/>
  <c r="C2017" i="194" s="1"/>
  <c r="B2017" i="194"/>
  <c r="D2017" i="194"/>
  <c r="E2017" i="194"/>
  <c r="F2017" i="194"/>
  <c r="A1998" i="194"/>
  <c r="C1998" i="194" s="1"/>
  <c r="E1998" i="194"/>
  <c r="B1998" i="194"/>
  <c r="F1998" i="194"/>
  <c r="D1998" i="194"/>
  <c r="A1984" i="194"/>
  <c r="C1984" i="194" s="1"/>
  <c r="E1984" i="194"/>
  <c r="D1984" i="194"/>
  <c r="B1984" i="194"/>
  <c r="F1984" i="194"/>
  <c r="D1844" i="194"/>
  <c r="B1844" i="194"/>
  <c r="E1844" i="194"/>
  <c r="A1844" i="194"/>
  <c r="C1844" i="194" s="1"/>
  <c r="F1844" i="194"/>
  <c r="E2061" i="194"/>
  <c r="A2061" i="194"/>
  <c r="C2061" i="194" s="1"/>
  <c r="B2061" i="194"/>
  <c r="D2061" i="194"/>
  <c r="F2061" i="194"/>
  <c r="A1986" i="194"/>
  <c r="C1986" i="194" s="1"/>
  <c r="D1986" i="194"/>
  <c r="E1986" i="194"/>
  <c r="F1986" i="194"/>
  <c r="B1986" i="194"/>
  <c r="A1924" i="194"/>
  <c r="C1924" i="194" s="1"/>
  <c r="E1924" i="194"/>
  <c r="F1924" i="194"/>
  <c r="D1924" i="194"/>
  <c r="B1924" i="194"/>
  <c r="E1904" i="194"/>
  <c r="B1904" i="194"/>
  <c r="D1904" i="194"/>
  <c r="A1904" i="194"/>
  <c r="C1904" i="194" s="1"/>
  <c r="F1904" i="194"/>
  <c r="A1772" i="194"/>
  <c r="C1772" i="194" s="1"/>
  <c r="F1772" i="194"/>
  <c r="B1772" i="194"/>
  <c r="D1772" i="194"/>
  <c r="E1772" i="194"/>
  <c r="E2109" i="194"/>
  <c r="D2109" i="194"/>
  <c r="F2109" i="194"/>
  <c r="A2109" i="194"/>
  <c r="C2109" i="194" s="1"/>
  <c r="B2109" i="194"/>
  <c r="A2095" i="194"/>
  <c r="C2095" i="194" s="1"/>
  <c r="B2095" i="194"/>
  <c r="F2095" i="194"/>
  <c r="D2095" i="194"/>
  <c r="E2095" i="194"/>
  <c r="A2035" i="194"/>
  <c r="C2035" i="194" s="1"/>
  <c r="B2035" i="194"/>
  <c r="D2035" i="194"/>
  <c r="E2035" i="194"/>
  <c r="F2035" i="194"/>
  <c r="F1981" i="194"/>
  <c r="A1981" i="194"/>
  <c r="C1981" i="194" s="1"/>
  <c r="B1981" i="194"/>
  <c r="D1981" i="194"/>
  <c r="E1981" i="194"/>
  <c r="E1856" i="194"/>
  <c r="B1856" i="194"/>
  <c r="D1856" i="194"/>
  <c r="F1856" i="194"/>
  <c r="A1856" i="194"/>
  <c r="C1856" i="194" s="1"/>
  <c r="B1672" i="194"/>
  <c r="A1672" i="194"/>
  <c r="C1672" i="194" s="1"/>
  <c r="D1672" i="194"/>
  <c r="E1672" i="194"/>
  <c r="F1672" i="194"/>
  <c r="A1608" i="194"/>
  <c r="C1608" i="194" s="1"/>
  <c r="D1608" i="194"/>
  <c r="E1608" i="194"/>
  <c r="F1608" i="194"/>
  <c r="B1608" i="194"/>
  <c r="F1525" i="194"/>
  <c r="D1525" i="194"/>
  <c r="B1525" i="194"/>
  <c r="E1525" i="194"/>
  <c r="A1525" i="194"/>
  <c r="C1525" i="194" s="1"/>
  <c r="E1664" i="194"/>
  <c r="F1664" i="194"/>
  <c r="B1664" i="194"/>
  <c r="A1664" i="194"/>
  <c r="C1664" i="194" s="1"/>
  <c r="D1664" i="194"/>
  <c r="A1605" i="194"/>
  <c r="C1605" i="194" s="1"/>
  <c r="B1605" i="194"/>
  <c r="D1605" i="194"/>
  <c r="E1605" i="194"/>
  <c r="F1605" i="194"/>
  <c r="A1575" i="194"/>
  <c r="C1575" i="194" s="1"/>
  <c r="D1575" i="194"/>
  <c r="F1575" i="194"/>
  <c r="B1575" i="194"/>
  <c r="E1575" i="194"/>
  <c r="A1543" i="194"/>
  <c r="C1543" i="194" s="1"/>
  <c r="D1543" i="194"/>
  <c r="F1543" i="194"/>
  <c r="B1543" i="194"/>
  <c r="E1543" i="194"/>
  <c r="A1419" i="194"/>
  <c r="C1419" i="194" s="1"/>
  <c r="B1419" i="194"/>
  <c r="D1419" i="194"/>
  <c r="F1419" i="194"/>
  <c r="E1419" i="194"/>
  <c r="D1760" i="194"/>
  <c r="F1760" i="194"/>
  <c r="A1760" i="194"/>
  <c r="C1760" i="194" s="1"/>
  <c r="B1760" i="194"/>
  <c r="E1760" i="194"/>
  <c r="F1722" i="194"/>
  <c r="D1722" i="194"/>
  <c r="E1722" i="194"/>
  <c r="B1722" i="194"/>
  <c r="A1722" i="194"/>
  <c r="C1722" i="194" s="1"/>
  <c r="B1629" i="194"/>
  <c r="A1629" i="194"/>
  <c r="C1629" i="194" s="1"/>
  <c r="D1629" i="194"/>
  <c r="E1629" i="194"/>
  <c r="F1629" i="194"/>
  <c r="A1551" i="194"/>
  <c r="C1551" i="194" s="1"/>
  <c r="B1551" i="194"/>
  <c r="E1551" i="194"/>
  <c r="D1551" i="194"/>
  <c r="F1551" i="194"/>
  <c r="A1526" i="194"/>
  <c r="C1526" i="194" s="1"/>
  <c r="D1526" i="194"/>
  <c r="F1526" i="194"/>
  <c r="B1526" i="194"/>
  <c r="E1526" i="194"/>
  <c r="E1321" i="194"/>
  <c r="F1321" i="194"/>
  <c r="A1321" i="194"/>
  <c r="C1321" i="194" s="1"/>
  <c r="B1321" i="194"/>
  <c r="D1321" i="194"/>
  <c r="A1645" i="194"/>
  <c r="C1645" i="194" s="1"/>
  <c r="D1645" i="194"/>
  <c r="B1645" i="194"/>
  <c r="E1645" i="194"/>
  <c r="F1645" i="194"/>
  <c r="E1531" i="194"/>
  <c r="A1531" i="194"/>
  <c r="C1531" i="194" s="1"/>
  <c r="F1531" i="194"/>
  <c r="D1531" i="194"/>
  <c r="B1531" i="194"/>
  <c r="B1350" i="194"/>
  <c r="D1350" i="194"/>
  <c r="A1350" i="194"/>
  <c r="C1350" i="194" s="1"/>
  <c r="E1350" i="194"/>
  <c r="F1350" i="194"/>
  <c r="F1842" i="194"/>
  <c r="D1842" i="194"/>
  <c r="A1842" i="194"/>
  <c r="C1842" i="194" s="1"/>
  <c r="E1842" i="194"/>
  <c r="B1842" i="194"/>
  <c r="B1783" i="194"/>
  <c r="E1783" i="194"/>
  <c r="F1783" i="194"/>
  <c r="A1783" i="194"/>
  <c r="C1783" i="194" s="1"/>
  <c r="D1783" i="194"/>
  <c r="A1749" i="194"/>
  <c r="C1749" i="194" s="1"/>
  <c r="B1749" i="194"/>
  <c r="D1749" i="194"/>
  <c r="E1749" i="194"/>
  <c r="F1749" i="194"/>
  <c r="A1695" i="194"/>
  <c r="C1695" i="194" s="1"/>
  <c r="F1695" i="194"/>
  <c r="B1695" i="194"/>
  <c r="D1695" i="194"/>
  <c r="E1695" i="194"/>
  <c r="A1641" i="194"/>
  <c r="C1641" i="194" s="1"/>
  <c r="F1641" i="194"/>
  <c r="D1641" i="194"/>
  <c r="E1641" i="194"/>
  <c r="B1641" i="194"/>
  <c r="B1720" i="194"/>
  <c r="A1720" i="194"/>
  <c r="C1720" i="194" s="1"/>
  <c r="D1720" i="194"/>
  <c r="E1720" i="194"/>
  <c r="F1720" i="194"/>
  <c r="A1559" i="194"/>
  <c r="C1559" i="194" s="1"/>
  <c r="D1559" i="194"/>
  <c r="F1559" i="194"/>
  <c r="E1559" i="194"/>
  <c r="B1559" i="194"/>
  <c r="E1515" i="194"/>
  <c r="A1515" i="194"/>
  <c r="C1515" i="194" s="1"/>
  <c r="F1515" i="194"/>
  <c r="D1515" i="194"/>
  <c r="B1515" i="194"/>
  <c r="A1732" i="194"/>
  <c r="C1732" i="194" s="1"/>
  <c r="E1732" i="194"/>
  <c r="F1732" i="194"/>
  <c r="B1732" i="194"/>
  <c r="D1732" i="194"/>
  <c r="A1647" i="194"/>
  <c r="C1647" i="194" s="1"/>
  <c r="B1647" i="194"/>
  <c r="D1647" i="194"/>
  <c r="E1647" i="194"/>
  <c r="F1647" i="194"/>
  <c r="B1528" i="194"/>
  <c r="A1528" i="194"/>
  <c r="C1528" i="194" s="1"/>
  <c r="D1528" i="194"/>
  <c r="E1528" i="194"/>
  <c r="F1528" i="194"/>
  <c r="A1644" i="194"/>
  <c r="C1644" i="194" s="1"/>
  <c r="B1644" i="194"/>
  <c r="D1644" i="194"/>
  <c r="F1644" i="194"/>
  <c r="E1644" i="194"/>
  <c r="D1603" i="194"/>
  <c r="E1603" i="194"/>
  <c r="F1603" i="194"/>
  <c r="A1603" i="194"/>
  <c r="C1603" i="194" s="1"/>
  <c r="B1603" i="194"/>
  <c r="A1469" i="194"/>
  <c r="C1469" i="194" s="1"/>
  <c r="B1469" i="194"/>
  <c r="D1469" i="194"/>
  <c r="E1469" i="194"/>
  <c r="F1469" i="194"/>
  <c r="A1579" i="194"/>
  <c r="C1579" i="194" s="1"/>
  <c r="F1579" i="194"/>
  <c r="B1579" i="194"/>
  <c r="E1579" i="194"/>
  <c r="D1579" i="194"/>
  <c r="A1485" i="194"/>
  <c r="C1485" i="194" s="1"/>
  <c r="B1485" i="194"/>
  <c r="D1485" i="194"/>
  <c r="E1485" i="194"/>
  <c r="F1485" i="194"/>
  <c r="D1359" i="194"/>
  <c r="E1359" i="194"/>
  <c r="F1359" i="194"/>
  <c r="A1359" i="194"/>
  <c r="C1359" i="194" s="1"/>
  <c r="B1359" i="194"/>
  <c r="A1478" i="194"/>
  <c r="C1478" i="194" s="1"/>
  <c r="E1478" i="194"/>
  <c r="F1478" i="194"/>
  <c r="B1478" i="194"/>
  <c r="D1478" i="194"/>
  <c r="E1457" i="194"/>
  <c r="B1457" i="194"/>
  <c r="D1457" i="194"/>
  <c r="F1457" i="194"/>
  <c r="A1457" i="194"/>
  <c r="C1457" i="194" s="1"/>
  <c r="E1425" i="194"/>
  <c r="B1425" i="194"/>
  <c r="D1425" i="194"/>
  <c r="F1425" i="194"/>
  <c r="A1425" i="194"/>
  <c r="C1425" i="194" s="1"/>
  <c r="B1406" i="194"/>
  <c r="F1406" i="194"/>
  <c r="E1406" i="194"/>
  <c r="D1406" i="194"/>
  <c r="A1406" i="194"/>
  <c r="C1406" i="194" s="1"/>
  <c r="A1546" i="194"/>
  <c r="C1546" i="194" s="1"/>
  <c r="F1546" i="194"/>
  <c r="E1546" i="194"/>
  <c r="D1546" i="194"/>
  <c r="B1546" i="194"/>
  <c r="E1449" i="194"/>
  <c r="D1449" i="194"/>
  <c r="F1449" i="194"/>
  <c r="A1449" i="194"/>
  <c r="C1449" i="194" s="1"/>
  <c r="B1449" i="194"/>
  <c r="A1414" i="194"/>
  <c r="C1414" i="194" s="1"/>
  <c r="F1414" i="194"/>
  <c r="D1414" i="194"/>
  <c r="E1414" i="194"/>
  <c r="B1414" i="194"/>
  <c r="A1312" i="194"/>
  <c r="C1312" i="194" s="1"/>
  <c r="E1312" i="194"/>
  <c r="F1312" i="194"/>
  <c r="B1312" i="194"/>
  <c r="D1312" i="194"/>
  <c r="A1222" i="194"/>
  <c r="C1222" i="194" s="1"/>
  <c r="D1222" i="194"/>
  <c r="E1222" i="194"/>
  <c r="F1222" i="194"/>
  <c r="B1222" i="194"/>
  <c r="E1498" i="194"/>
  <c r="A1498" i="194"/>
  <c r="C1498" i="194" s="1"/>
  <c r="B1498" i="194"/>
  <c r="F1498" i="194"/>
  <c r="D1498" i="194"/>
  <c r="E1379" i="194"/>
  <c r="D1379" i="194"/>
  <c r="B1379" i="194"/>
  <c r="A1379" i="194"/>
  <c r="C1379" i="194" s="1"/>
  <c r="F1379" i="194"/>
  <c r="E1339" i="194"/>
  <c r="B1339" i="194"/>
  <c r="A1339" i="194"/>
  <c r="C1339" i="194" s="1"/>
  <c r="D1339" i="194"/>
  <c r="F1339" i="194"/>
  <c r="B1488" i="194"/>
  <c r="D1488" i="194"/>
  <c r="A1488" i="194"/>
  <c r="C1488" i="194" s="1"/>
  <c r="F1488" i="194"/>
  <c r="E1488" i="194"/>
  <c r="D1408" i="194"/>
  <c r="E1408" i="194"/>
  <c r="B1408" i="194"/>
  <c r="A1408" i="194"/>
  <c r="C1408" i="194" s="1"/>
  <c r="F1408" i="194"/>
  <c r="E1345" i="194"/>
  <c r="D1345" i="194"/>
  <c r="B1345" i="194"/>
  <c r="F1345" i="194"/>
  <c r="A1345" i="194"/>
  <c r="C1345" i="194" s="1"/>
  <c r="D1504" i="194"/>
  <c r="B1504" i="194"/>
  <c r="E1504" i="194"/>
  <c r="F1504" i="194"/>
  <c r="A1504" i="194"/>
  <c r="C1504" i="194" s="1"/>
  <c r="A1493" i="194"/>
  <c r="C1493" i="194" s="1"/>
  <c r="B1493" i="194"/>
  <c r="D1493" i="194"/>
  <c r="E1493" i="194"/>
  <c r="F1493" i="194"/>
  <c r="A1453" i="194"/>
  <c r="C1453" i="194" s="1"/>
  <c r="B1453" i="194"/>
  <c r="D1453" i="194"/>
  <c r="E1453" i="194"/>
  <c r="F1453" i="194"/>
  <c r="A1388" i="194"/>
  <c r="C1388" i="194" s="1"/>
  <c r="D1388" i="194"/>
  <c r="F1388" i="194"/>
  <c r="B1388" i="194"/>
  <c r="E1388" i="194"/>
  <c r="A1355" i="194"/>
  <c r="C1355" i="194" s="1"/>
  <c r="F1355" i="194"/>
  <c r="B1355" i="194"/>
  <c r="D1355" i="194"/>
  <c r="E1355" i="194"/>
  <c r="A1179" i="194"/>
  <c r="C1179" i="194" s="1"/>
  <c r="B1179" i="194"/>
  <c r="F1179" i="194"/>
  <c r="E1179" i="194"/>
  <c r="D1179" i="194"/>
  <c r="E1499" i="194"/>
  <c r="A1499" i="194"/>
  <c r="C1499" i="194" s="1"/>
  <c r="D1499" i="194"/>
  <c r="F1499" i="194"/>
  <c r="B1499" i="194"/>
  <c r="A1470" i="194"/>
  <c r="C1470" i="194" s="1"/>
  <c r="E1470" i="194"/>
  <c r="B1470" i="194"/>
  <c r="F1470" i="194"/>
  <c r="D1470" i="194"/>
  <c r="A1356" i="194"/>
  <c r="C1356" i="194" s="1"/>
  <c r="B1356" i="194"/>
  <c r="E1356" i="194"/>
  <c r="D1356" i="194"/>
  <c r="F1356" i="194"/>
  <c r="B1342" i="194"/>
  <c r="D1342" i="194"/>
  <c r="A1342" i="194"/>
  <c r="C1342" i="194" s="1"/>
  <c r="F1342" i="194"/>
  <c r="E1342" i="194"/>
  <c r="A1304" i="194"/>
  <c r="C1304" i="194" s="1"/>
  <c r="D1304" i="194"/>
  <c r="E1304" i="194"/>
  <c r="B1304" i="194"/>
  <c r="F1304" i="194"/>
  <c r="A1287" i="194"/>
  <c r="C1287" i="194" s="1"/>
  <c r="B1287" i="194"/>
  <c r="D1287" i="194"/>
  <c r="E1287" i="194"/>
  <c r="F1287" i="194"/>
  <c r="A1275" i="194"/>
  <c r="C1275" i="194" s="1"/>
  <c r="B1275" i="194"/>
  <c r="E1275" i="194"/>
  <c r="F1275" i="194"/>
  <c r="D1275" i="194"/>
  <c r="A1231" i="194"/>
  <c r="C1231" i="194" s="1"/>
  <c r="B1231" i="194"/>
  <c r="D1231" i="194"/>
  <c r="E1231" i="194"/>
  <c r="F1231" i="194"/>
  <c r="E1144" i="194"/>
  <c r="B1144" i="194"/>
  <c r="F1144" i="194"/>
  <c r="D1144" i="194"/>
  <c r="A1144" i="194"/>
  <c r="C1144" i="194" s="1"/>
  <c r="B1068" i="194"/>
  <c r="F1068" i="194"/>
  <c r="A1068" i="194"/>
  <c r="C1068" i="194" s="1"/>
  <c r="D1068" i="194"/>
  <c r="E1068" i="194"/>
  <c r="E908" i="194"/>
  <c r="B908" i="194"/>
  <c r="D908" i="194"/>
  <c r="F908" i="194"/>
  <c r="A908" i="194"/>
  <c r="C908" i="194" s="1"/>
  <c r="E1267" i="194"/>
  <c r="B1267" i="194"/>
  <c r="F1267" i="194"/>
  <c r="D1267" i="194"/>
  <c r="A1267" i="194"/>
  <c r="C1267" i="194" s="1"/>
  <c r="A1214" i="194"/>
  <c r="C1214" i="194" s="1"/>
  <c r="E1214" i="194"/>
  <c r="F1214" i="194"/>
  <c r="D1214" i="194"/>
  <c r="B1214" i="194"/>
  <c r="E1323" i="194"/>
  <c r="A1323" i="194"/>
  <c r="C1323" i="194" s="1"/>
  <c r="B1323" i="194"/>
  <c r="D1323" i="194"/>
  <c r="F1323" i="194"/>
  <c r="F1268" i="194"/>
  <c r="B1268" i="194"/>
  <c r="D1268" i="194"/>
  <c r="E1268" i="194"/>
  <c r="A1268" i="194"/>
  <c r="C1268" i="194" s="1"/>
  <c r="D1218" i="194"/>
  <c r="B1218" i="194"/>
  <c r="F1218" i="194"/>
  <c r="E1218" i="194"/>
  <c r="A1218" i="194"/>
  <c r="C1218" i="194" s="1"/>
  <c r="A1175" i="194"/>
  <c r="C1175" i="194" s="1"/>
  <c r="E1175" i="194"/>
  <c r="F1175" i="194"/>
  <c r="B1175" i="194"/>
  <c r="D1175" i="194"/>
  <c r="B1115" i="194"/>
  <c r="D1115" i="194"/>
  <c r="A1115" i="194"/>
  <c r="C1115" i="194" s="1"/>
  <c r="E1115" i="194"/>
  <c r="F1115" i="194"/>
  <c r="A888" i="194"/>
  <c r="C888" i="194" s="1"/>
  <c r="B888" i="194"/>
  <c r="D888" i="194"/>
  <c r="E888" i="194"/>
  <c r="F888" i="194"/>
  <c r="F1276" i="194"/>
  <c r="D1276" i="194"/>
  <c r="B1276" i="194"/>
  <c r="E1276" i="194"/>
  <c r="A1276" i="194"/>
  <c r="C1276" i="194" s="1"/>
  <c r="B1248" i="194"/>
  <c r="F1248" i="194"/>
  <c r="A1248" i="194"/>
  <c r="C1248" i="194" s="1"/>
  <c r="E1248" i="194"/>
  <c r="D1248" i="194"/>
  <c r="B1192" i="194"/>
  <c r="F1192" i="194"/>
  <c r="D1192" i="194"/>
  <c r="E1192" i="194"/>
  <c r="A1192" i="194"/>
  <c r="C1192" i="194" s="1"/>
  <c r="B1139" i="194"/>
  <c r="E1139" i="194"/>
  <c r="D1139" i="194"/>
  <c r="A1139" i="194"/>
  <c r="C1139" i="194" s="1"/>
  <c r="F1139" i="194"/>
  <c r="F1386" i="194"/>
  <c r="A1386" i="194"/>
  <c r="C1386" i="194" s="1"/>
  <c r="B1386" i="194"/>
  <c r="E1386" i="194"/>
  <c r="D1386" i="194"/>
  <c r="D1368" i="194"/>
  <c r="A1368" i="194"/>
  <c r="C1368" i="194" s="1"/>
  <c r="E1368" i="194"/>
  <c r="F1368" i="194"/>
  <c r="B1368" i="194"/>
  <c r="A1255" i="194"/>
  <c r="C1255" i="194" s="1"/>
  <c r="B1255" i="194"/>
  <c r="D1255" i="194"/>
  <c r="E1255" i="194"/>
  <c r="F1255" i="194"/>
  <c r="F1196" i="194"/>
  <c r="A1196" i="194"/>
  <c r="C1196" i="194" s="1"/>
  <c r="B1196" i="194"/>
  <c r="E1196" i="194"/>
  <c r="D1196" i="194"/>
  <c r="A1298" i="194"/>
  <c r="C1298" i="194" s="1"/>
  <c r="B1298" i="194"/>
  <c r="F1298" i="194"/>
  <c r="D1298" i="194"/>
  <c r="E1298" i="194"/>
  <c r="B1280" i="194"/>
  <c r="E1280" i="194"/>
  <c r="F1280" i="194"/>
  <c r="D1280" i="194"/>
  <c r="A1280" i="194"/>
  <c r="C1280" i="194" s="1"/>
  <c r="A1245" i="194"/>
  <c r="C1245" i="194" s="1"/>
  <c r="B1245" i="194"/>
  <c r="D1245" i="194"/>
  <c r="E1245" i="194"/>
  <c r="F1245" i="194"/>
  <c r="E1219" i="194"/>
  <c r="B1219" i="194"/>
  <c r="D1219" i="194"/>
  <c r="A1219" i="194"/>
  <c r="C1219" i="194" s="1"/>
  <c r="F1219" i="194"/>
  <c r="D1178" i="194"/>
  <c r="B1178" i="194"/>
  <c r="E1178" i="194"/>
  <c r="F1178" i="194"/>
  <c r="A1178" i="194"/>
  <c r="C1178" i="194" s="1"/>
  <c r="A1146" i="194"/>
  <c r="C1146" i="194" s="1"/>
  <c r="F1146" i="194"/>
  <c r="B1146" i="194"/>
  <c r="D1146" i="194"/>
  <c r="E1146" i="194"/>
  <c r="E1113" i="194"/>
  <c r="B1113" i="194"/>
  <c r="F1113" i="194"/>
  <c r="A1113" i="194"/>
  <c r="C1113" i="194" s="1"/>
  <c r="D1113" i="194"/>
  <c r="E949" i="194"/>
  <c r="D949" i="194"/>
  <c r="F949" i="194"/>
  <c r="B949" i="194"/>
  <c r="A949" i="194"/>
  <c r="C949" i="194" s="1"/>
  <c r="A1271" i="194"/>
  <c r="C1271" i="194" s="1"/>
  <c r="B1271" i="194"/>
  <c r="D1271" i="194"/>
  <c r="E1271" i="194"/>
  <c r="F1271" i="194"/>
  <c r="E1251" i="194"/>
  <c r="B1251" i="194"/>
  <c r="F1251" i="194"/>
  <c r="D1251" i="194"/>
  <c r="A1251" i="194"/>
  <c r="C1251" i="194" s="1"/>
  <c r="B1166" i="194"/>
  <c r="A1166" i="194"/>
  <c r="C1166" i="194" s="1"/>
  <c r="F1166" i="194"/>
  <c r="E1166" i="194"/>
  <c r="D1166" i="194"/>
  <c r="D1143" i="194"/>
  <c r="F1143" i="194"/>
  <c r="B1143" i="194"/>
  <c r="E1143" i="194"/>
  <c r="A1143" i="194"/>
  <c r="C1143" i="194" s="1"/>
  <c r="E1043" i="194"/>
  <c r="D1043" i="194"/>
  <c r="B1043" i="194"/>
  <c r="A1043" i="194"/>
  <c r="C1043" i="194" s="1"/>
  <c r="F1043" i="194"/>
  <c r="D1009" i="194"/>
  <c r="B1009" i="194"/>
  <c r="F1009" i="194"/>
  <c r="A1009" i="194"/>
  <c r="C1009" i="194" s="1"/>
  <c r="E1009" i="194"/>
  <c r="A986" i="194"/>
  <c r="C986" i="194" s="1"/>
  <c r="B986" i="194"/>
  <c r="D986" i="194"/>
  <c r="E986" i="194"/>
  <c r="F986" i="194"/>
  <c r="E966" i="194"/>
  <c r="A966" i="194"/>
  <c r="C966" i="194" s="1"/>
  <c r="D966" i="194"/>
  <c r="B966" i="194"/>
  <c r="F966" i="194"/>
  <c r="B892" i="194"/>
  <c r="F892" i="194"/>
  <c r="A892" i="194"/>
  <c r="C892" i="194" s="1"/>
  <c r="D892" i="194"/>
  <c r="E892" i="194"/>
  <c r="A811" i="194"/>
  <c r="C811" i="194" s="1"/>
  <c r="F811" i="194"/>
  <c r="B811" i="194"/>
  <c r="D811" i="194"/>
  <c r="E811" i="194"/>
  <c r="A1137" i="194"/>
  <c r="C1137" i="194" s="1"/>
  <c r="D1137" i="194"/>
  <c r="E1137" i="194"/>
  <c r="F1137" i="194"/>
  <c r="B1137" i="194"/>
  <c r="E1118" i="194"/>
  <c r="B1118" i="194"/>
  <c r="A1118" i="194"/>
  <c r="C1118" i="194" s="1"/>
  <c r="D1118" i="194"/>
  <c r="F1118" i="194"/>
  <c r="E927" i="194"/>
  <c r="F927" i="194"/>
  <c r="B927" i="194"/>
  <c r="D927" i="194"/>
  <c r="A927" i="194"/>
  <c r="C927" i="194" s="1"/>
  <c r="F903" i="194"/>
  <c r="E903" i="194"/>
  <c r="B903" i="194"/>
  <c r="A903" i="194"/>
  <c r="C903" i="194" s="1"/>
  <c r="D903" i="194"/>
  <c r="A1079" i="194"/>
  <c r="C1079" i="194" s="1"/>
  <c r="E1079" i="194"/>
  <c r="D1079" i="194"/>
  <c r="F1079" i="194"/>
  <c r="B1079" i="194"/>
  <c r="F1028" i="194"/>
  <c r="E1028" i="194"/>
  <c r="D1028" i="194"/>
  <c r="A1028" i="194"/>
  <c r="C1028" i="194" s="1"/>
  <c r="B1028" i="194"/>
  <c r="B984" i="194"/>
  <c r="D984" i="194"/>
  <c r="E984" i="194"/>
  <c r="F984" i="194"/>
  <c r="A984" i="194"/>
  <c r="C984" i="194" s="1"/>
  <c r="D907" i="194"/>
  <c r="A907" i="194"/>
  <c r="C907" i="194" s="1"/>
  <c r="B907" i="194"/>
  <c r="F907" i="194"/>
  <c r="E907" i="194"/>
  <c r="A848" i="194"/>
  <c r="C848" i="194" s="1"/>
  <c r="E848" i="194"/>
  <c r="B848" i="194"/>
  <c r="D848" i="194"/>
  <c r="F848" i="194"/>
  <c r="A1083" i="194"/>
  <c r="C1083" i="194" s="1"/>
  <c r="D1083" i="194"/>
  <c r="E1083" i="194"/>
  <c r="F1083" i="194"/>
  <c r="B1083" i="194"/>
  <c r="E1019" i="194"/>
  <c r="D1019" i="194"/>
  <c r="B1019" i="194"/>
  <c r="F1019" i="194"/>
  <c r="A1019" i="194"/>
  <c r="C1019" i="194" s="1"/>
  <c r="A939" i="194"/>
  <c r="C939" i="194" s="1"/>
  <c r="E939" i="194"/>
  <c r="F939" i="194"/>
  <c r="B939" i="194"/>
  <c r="D939" i="194"/>
  <c r="E902" i="194"/>
  <c r="F902" i="194"/>
  <c r="D902" i="194"/>
  <c r="B902" i="194"/>
  <c r="A902" i="194"/>
  <c r="C902" i="194" s="1"/>
  <c r="A1006" i="194"/>
  <c r="C1006" i="194" s="1"/>
  <c r="D1006" i="194"/>
  <c r="F1006" i="194"/>
  <c r="B1006" i="194"/>
  <c r="E1006" i="194"/>
  <c r="E931" i="194"/>
  <c r="B931" i="194"/>
  <c r="D931" i="194"/>
  <c r="F931" i="194"/>
  <c r="A931" i="194"/>
  <c r="C931" i="194" s="1"/>
  <c r="B1036" i="194"/>
  <c r="E1036" i="194"/>
  <c r="F1036" i="194"/>
  <c r="D1036" i="194"/>
  <c r="A1036" i="194"/>
  <c r="C1036" i="194" s="1"/>
  <c r="E918" i="194"/>
  <c r="D918" i="194"/>
  <c r="B918" i="194"/>
  <c r="F918" i="194"/>
  <c r="A918" i="194"/>
  <c r="C918" i="194" s="1"/>
  <c r="F973" i="194"/>
  <c r="D973" i="194"/>
  <c r="B973" i="194"/>
  <c r="E973" i="194"/>
  <c r="A973" i="194"/>
  <c r="C973" i="194" s="1"/>
  <c r="A954" i="194"/>
  <c r="C954" i="194" s="1"/>
  <c r="E954" i="194"/>
  <c r="B954" i="194"/>
  <c r="D954" i="194"/>
  <c r="F954" i="194"/>
  <c r="A938" i="194"/>
  <c r="C938" i="194" s="1"/>
  <c r="E938" i="194"/>
  <c r="B938" i="194"/>
  <c r="D938" i="194"/>
  <c r="F938" i="194"/>
  <c r="A810" i="194"/>
  <c r="C810" i="194" s="1"/>
  <c r="E810" i="194"/>
  <c r="F810" i="194"/>
  <c r="B810" i="194"/>
  <c r="D810" i="194"/>
  <c r="A630" i="194"/>
  <c r="C630" i="194" s="1"/>
  <c r="F630" i="194"/>
  <c r="D630" i="194"/>
  <c r="E630" i="194"/>
  <c r="B630" i="194"/>
  <c r="A904" i="194"/>
  <c r="C904" i="194" s="1"/>
  <c r="B904" i="194"/>
  <c r="D904" i="194"/>
  <c r="E904" i="194"/>
  <c r="F904" i="194"/>
  <c r="A853" i="194"/>
  <c r="C853" i="194" s="1"/>
  <c r="B853" i="194"/>
  <c r="F853" i="194"/>
  <c r="D853" i="194"/>
  <c r="E853" i="194"/>
  <c r="A781" i="194"/>
  <c r="C781" i="194" s="1"/>
  <c r="B781" i="194"/>
  <c r="D781" i="194"/>
  <c r="E781" i="194"/>
  <c r="F781" i="194"/>
  <c r="A751" i="194"/>
  <c r="C751" i="194" s="1"/>
  <c r="D751" i="194"/>
  <c r="B751" i="194"/>
  <c r="E751" i="194"/>
  <c r="F751" i="194"/>
  <c r="F980" i="194"/>
  <c r="E980" i="194"/>
  <c r="D980" i="194"/>
  <c r="B980" i="194"/>
  <c r="A980" i="194"/>
  <c r="C980" i="194" s="1"/>
  <c r="A930" i="194"/>
  <c r="C930" i="194" s="1"/>
  <c r="B930" i="194"/>
  <c r="E930" i="194"/>
  <c r="D930" i="194"/>
  <c r="F930" i="194"/>
  <c r="B830" i="194"/>
  <c r="A830" i="194"/>
  <c r="C830" i="194" s="1"/>
  <c r="E830" i="194"/>
  <c r="F830" i="194"/>
  <c r="D830" i="194"/>
  <c r="B743" i="194"/>
  <c r="F743" i="194"/>
  <c r="E743" i="194"/>
  <c r="D743" i="194"/>
  <c r="A743" i="194"/>
  <c r="C743" i="194" s="1"/>
  <c r="A847" i="194"/>
  <c r="C847" i="194" s="1"/>
  <c r="E847" i="194"/>
  <c r="B847" i="194"/>
  <c r="D847" i="194"/>
  <c r="F847" i="194"/>
  <c r="A807" i="194"/>
  <c r="C807" i="194" s="1"/>
  <c r="E807" i="194"/>
  <c r="F807" i="194"/>
  <c r="B807" i="194"/>
  <c r="D807" i="194"/>
  <c r="A779" i="194"/>
  <c r="C779" i="194" s="1"/>
  <c r="F779" i="194"/>
  <c r="E779" i="194"/>
  <c r="B779" i="194"/>
  <c r="D779" i="194"/>
  <c r="A852" i="194"/>
  <c r="C852" i="194" s="1"/>
  <c r="B852" i="194"/>
  <c r="F852" i="194"/>
  <c r="D852" i="194"/>
  <c r="E852" i="194"/>
  <c r="A796" i="194"/>
  <c r="C796" i="194" s="1"/>
  <c r="E796" i="194"/>
  <c r="B796" i="194"/>
  <c r="F796" i="194"/>
  <c r="D796" i="194"/>
  <c r="A759" i="194"/>
  <c r="C759" i="194" s="1"/>
  <c r="F759" i="194"/>
  <c r="B759" i="194"/>
  <c r="D759" i="194"/>
  <c r="E759" i="194"/>
  <c r="A682" i="194"/>
  <c r="C682" i="194" s="1"/>
  <c r="E682" i="194"/>
  <c r="B682" i="194"/>
  <c r="D682" i="194"/>
  <c r="F682" i="194"/>
  <c r="A681" i="194"/>
  <c r="C681" i="194" s="1"/>
  <c r="D681" i="194"/>
  <c r="F681" i="194"/>
  <c r="E681" i="194"/>
  <c r="B681" i="194"/>
  <c r="A829" i="194"/>
  <c r="C829" i="194" s="1"/>
  <c r="B829" i="194"/>
  <c r="D829" i="194"/>
  <c r="E829" i="194"/>
  <c r="F829" i="194"/>
  <c r="F782" i="194"/>
  <c r="B782" i="194"/>
  <c r="D782" i="194"/>
  <c r="E782" i="194"/>
  <c r="A782" i="194"/>
  <c r="C782" i="194" s="1"/>
  <c r="A670" i="194"/>
  <c r="C670" i="194" s="1"/>
  <c r="D670" i="194"/>
  <c r="E670" i="194"/>
  <c r="F670" i="194"/>
  <c r="B670" i="194"/>
  <c r="A851" i="194"/>
  <c r="C851" i="194" s="1"/>
  <c r="D851" i="194"/>
  <c r="E851" i="194"/>
  <c r="B851" i="194"/>
  <c r="F851" i="194"/>
  <c r="F723" i="194"/>
  <c r="E723" i="194"/>
  <c r="D723" i="194"/>
  <c r="B723" i="194"/>
  <c r="A723" i="194"/>
  <c r="C723" i="194" s="1"/>
  <c r="F731" i="194"/>
  <c r="E731" i="194"/>
  <c r="A731" i="194"/>
  <c r="C731" i="194" s="1"/>
  <c r="D731" i="194"/>
  <c r="B731" i="194"/>
  <c r="A699" i="194"/>
  <c r="C699" i="194" s="1"/>
  <c r="B699" i="194"/>
  <c r="D699" i="194"/>
  <c r="F699" i="194"/>
  <c r="E699" i="194"/>
  <c r="A664" i="194"/>
  <c r="C664" i="194" s="1"/>
  <c r="F664" i="194"/>
  <c r="B664" i="194"/>
  <c r="E664" i="194"/>
  <c r="D664" i="194"/>
  <c r="A629" i="194"/>
  <c r="C629" i="194" s="1"/>
  <c r="B629" i="194"/>
  <c r="F629" i="194"/>
  <c r="E629" i="194"/>
  <c r="D629" i="194"/>
  <c r="D649" i="194"/>
  <c r="E649" i="194"/>
  <c r="F649" i="194"/>
  <c r="A649" i="194"/>
  <c r="C649" i="194" s="1"/>
  <c r="B649" i="194"/>
  <c r="B626" i="194"/>
  <c r="A626" i="194"/>
  <c r="C626" i="194" s="1"/>
  <c r="D626" i="194"/>
  <c r="E626" i="194"/>
  <c r="F626" i="194"/>
  <c r="A592" i="194"/>
  <c r="C592" i="194" s="1"/>
  <c r="B592" i="194"/>
  <c r="E592" i="194"/>
  <c r="D592" i="194"/>
  <c r="F592" i="194"/>
  <c r="A734" i="194"/>
  <c r="C734" i="194" s="1"/>
  <c r="D734" i="194"/>
  <c r="E734" i="194"/>
  <c r="F734" i="194"/>
  <c r="B734" i="194"/>
  <c r="A663" i="194"/>
  <c r="C663" i="194" s="1"/>
  <c r="E663" i="194"/>
  <c r="F663" i="194"/>
  <c r="D663" i="194"/>
  <c r="B663" i="194"/>
  <c r="D566" i="194"/>
  <c r="E566" i="194"/>
  <c r="F566" i="194"/>
  <c r="B566" i="194"/>
  <c r="A566" i="194"/>
  <c r="C566" i="194" s="1"/>
  <c r="A679" i="194"/>
  <c r="C679" i="194" s="1"/>
  <c r="E679" i="194"/>
  <c r="D679" i="194"/>
  <c r="B679" i="194"/>
  <c r="F679" i="194"/>
  <c r="A465" i="194"/>
  <c r="C465" i="194" s="1"/>
  <c r="E465" i="194"/>
  <c r="F465" i="194"/>
  <c r="B465" i="194"/>
  <c r="D465" i="194"/>
  <c r="A571" i="194"/>
  <c r="C571" i="194" s="1"/>
  <c r="B571" i="194"/>
  <c r="D571" i="194"/>
  <c r="F571" i="194"/>
  <c r="E571" i="194"/>
  <c r="E545" i="194"/>
  <c r="D545" i="194"/>
  <c r="B545" i="194"/>
  <c r="A545" i="194"/>
  <c r="C545" i="194" s="1"/>
  <c r="F545" i="194"/>
  <c r="A444" i="194"/>
  <c r="C444" i="194" s="1"/>
  <c r="F444" i="194"/>
  <c r="B444" i="194"/>
  <c r="D444" i="194"/>
  <c r="E444" i="194"/>
  <c r="F588" i="194"/>
  <c r="B588" i="194"/>
  <c r="D588" i="194"/>
  <c r="E588" i="194"/>
  <c r="A588" i="194"/>
  <c r="C588" i="194" s="1"/>
  <c r="D527" i="194"/>
  <c r="B527" i="194"/>
  <c r="A527" i="194"/>
  <c r="C527" i="194" s="1"/>
  <c r="E527" i="194"/>
  <c r="F527" i="194"/>
  <c r="D472" i="194"/>
  <c r="F472" i="194"/>
  <c r="B472" i="194"/>
  <c r="E472" i="194"/>
  <c r="A472" i="194"/>
  <c r="C472" i="194" s="1"/>
  <c r="A435" i="194"/>
  <c r="C435" i="194" s="1"/>
  <c r="D435" i="194"/>
  <c r="B435" i="194"/>
  <c r="F435" i="194"/>
  <c r="E435" i="194"/>
  <c r="F513" i="194"/>
  <c r="A513" i="194"/>
  <c r="C513" i="194" s="1"/>
  <c r="B513" i="194"/>
  <c r="E513" i="194"/>
  <c r="D513" i="194"/>
  <c r="A453" i="194"/>
  <c r="C453" i="194" s="1"/>
  <c r="E453" i="194"/>
  <c r="F453" i="194"/>
  <c r="D453" i="194"/>
  <c r="B453" i="194"/>
  <c r="A516" i="194"/>
  <c r="C516" i="194" s="1"/>
  <c r="E516" i="194"/>
  <c r="F516" i="194"/>
  <c r="D516" i="194"/>
  <c r="B516" i="194"/>
  <c r="B490" i="194"/>
  <c r="D490" i="194"/>
  <c r="A490" i="194"/>
  <c r="C490" i="194" s="1"/>
  <c r="F490" i="194"/>
  <c r="E490" i="194"/>
  <c r="D464" i="194"/>
  <c r="F464" i="194"/>
  <c r="B464" i="194"/>
  <c r="E464" i="194"/>
  <c r="A464" i="194"/>
  <c r="C464" i="194" s="1"/>
  <c r="E433" i="194"/>
  <c r="D433" i="194"/>
  <c r="F433" i="194"/>
  <c r="B433" i="194"/>
  <c r="A433" i="194"/>
  <c r="C433" i="194" s="1"/>
  <c r="D352" i="194"/>
  <c r="E352" i="194"/>
  <c r="A352" i="194"/>
  <c r="C352" i="194" s="1"/>
  <c r="F352" i="194"/>
  <c r="B352" i="194"/>
  <c r="A583" i="194"/>
  <c r="C583" i="194" s="1"/>
  <c r="E583" i="194"/>
  <c r="D583" i="194"/>
  <c r="F583" i="194"/>
  <c r="B583" i="194"/>
  <c r="B405" i="194"/>
  <c r="D405" i="194"/>
  <c r="F405" i="194"/>
  <c r="A405" i="194"/>
  <c r="C405" i="194" s="1"/>
  <c r="E405" i="194"/>
  <c r="E603" i="194"/>
  <c r="D603" i="194"/>
  <c r="B603" i="194"/>
  <c r="A603" i="194"/>
  <c r="C603" i="194" s="1"/>
  <c r="F603" i="194"/>
  <c r="A557" i="194"/>
  <c r="C557" i="194" s="1"/>
  <c r="D557" i="194"/>
  <c r="F557" i="194"/>
  <c r="B557" i="194"/>
  <c r="E557" i="194"/>
  <c r="A485" i="194"/>
  <c r="C485" i="194" s="1"/>
  <c r="F485" i="194"/>
  <c r="E485" i="194"/>
  <c r="D485" i="194"/>
  <c r="B485" i="194"/>
  <c r="F450" i="194"/>
  <c r="E450" i="194"/>
  <c r="B450" i="194"/>
  <c r="A450" i="194"/>
  <c r="C450" i="194" s="1"/>
  <c r="D450" i="194"/>
  <c r="D511" i="194"/>
  <c r="A511" i="194"/>
  <c r="C511" i="194" s="1"/>
  <c r="B511" i="194"/>
  <c r="E511" i="194"/>
  <c r="F511" i="194"/>
  <c r="B413" i="194"/>
  <c r="A413" i="194"/>
  <c r="C413" i="194" s="1"/>
  <c r="F413" i="194"/>
  <c r="D413" i="194"/>
  <c r="E413" i="194"/>
  <c r="F499" i="194"/>
  <c r="D499" i="194"/>
  <c r="E499" i="194"/>
  <c r="B499" i="194"/>
  <c r="A499" i="194"/>
  <c r="C499" i="194" s="1"/>
  <c r="B470" i="194"/>
  <c r="D470" i="194"/>
  <c r="E470" i="194"/>
  <c r="F470" i="194"/>
  <c r="A470" i="194"/>
  <c r="C470" i="194" s="1"/>
  <c r="A412" i="194"/>
  <c r="C412" i="194" s="1"/>
  <c r="D412" i="194"/>
  <c r="E412" i="194"/>
  <c r="F412" i="194"/>
  <c r="B412" i="194"/>
  <c r="A383" i="194"/>
  <c r="C383" i="194" s="1"/>
  <c r="D383" i="194"/>
  <c r="E383" i="194"/>
  <c r="B383" i="194"/>
  <c r="F383" i="194"/>
  <c r="E328" i="194"/>
  <c r="D328" i="194"/>
  <c r="B328" i="194"/>
  <c r="A328" i="194"/>
  <c r="C328" i="194" s="1"/>
  <c r="F328" i="194"/>
  <c r="A268" i="194"/>
  <c r="C268" i="194" s="1"/>
  <c r="D268" i="194"/>
  <c r="E268" i="194"/>
  <c r="B268" i="194"/>
  <c r="F268" i="194"/>
  <c r="A69" i="194"/>
  <c r="C69" i="194" s="1"/>
  <c r="F69" i="194"/>
  <c r="E69" i="194"/>
  <c r="B69" i="194"/>
  <c r="D69" i="194"/>
  <c r="A118" i="194"/>
  <c r="C118" i="194" s="1"/>
  <c r="F118" i="194"/>
  <c r="D118" i="194"/>
  <c r="B118" i="194"/>
  <c r="E118" i="194"/>
  <c r="A342" i="194"/>
  <c r="C342" i="194" s="1"/>
  <c r="D342" i="194"/>
  <c r="E342" i="194"/>
  <c r="F342" i="194"/>
  <c r="B342" i="194"/>
  <c r="D248" i="194"/>
  <c r="B248" i="194"/>
  <c r="F248" i="194"/>
  <c r="E248" i="194"/>
  <c r="A248" i="194"/>
  <c r="C248" i="194" s="1"/>
  <c r="A492" i="194"/>
  <c r="C492" i="194" s="1"/>
  <c r="E492" i="194"/>
  <c r="D492" i="194"/>
  <c r="F492" i="194"/>
  <c r="B492" i="194"/>
  <c r="F466" i="194"/>
  <c r="D466" i="194"/>
  <c r="A466" i="194"/>
  <c r="C466" i="194" s="1"/>
  <c r="E466" i="194"/>
  <c r="B466" i="194"/>
  <c r="E403" i="194"/>
  <c r="D403" i="194"/>
  <c r="F403" i="194"/>
  <c r="B403" i="194"/>
  <c r="A403" i="194"/>
  <c r="C403" i="194" s="1"/>
  <c r="A370" i="194"/>
  <c r="C370" i="194" s="1"/>
  <c r="B370" i="194"/>
  <c r="D370" i="194"/>
  <c r="F370" i="194"/>
  <c r="E370" i="194"/>
  <c r="A329" i="194"/>
  <c r="C329" i="194" s="1"/>
  <c r="B329" i="194"/>
  <c r="D329" i="194"/>
  <c r="E329" i="194"/>
  <c r="F329" i="194"/>
  <c r="A501" i="194"/>
  <c r="C501" i="194" s="1"/>
  <c r="F501" i="194"/>
  <c r="E501" i="194"/>
  <c r="D501" i="194"/>
  <c r="B501" i="194"/>
  <c r="D440" i="194"/>
  <c r="F440" i="194"/>
  <c r="B440" i="194"/>
  <c r="A440" i="194"/>
  <c r="C440" i="194" s="1"/>
  <c r="E440" i="194"/>
  <c r="F418" i="194"/>
  <c r="D418" i="194"/>
  <c r="B418" i="194"/>
  <c r="A418" i="194"/>
  <c r="C418" i="194" s="1"/>
  <c r="E418" i="194"/>
  <c r="A314" i="194"/>
  <c r="C314" i="194" s="1"/>
  <c r="F314" i="194"/>
  <c r="E314" i="194"/>
  <c r="D314" i="194"/>
  <c r="B314" i="194"/>
  <c r="A322" i="194"/>
  <c r="C322" i="194" s="1"/>
  <c r="E322" i="194"/>
  <c r="F322" i="194"/>
  <c r="B322" i="194"/>
  <c r="D322" i="194"/>
  <c r="A364" i="194"/>
  <c r="C364" i="194" s="1"/>
  <c r="B364" i="194"/>
  <c r="E364" i="194"/>
  <c r="D364" i="194"/>
  <c r="F364" i="194"/>
  <c r="A340" i="194"/>
  <c r="C340" i="194" s="1"/>
  <c r="E340" i="194"/>
  <c r="B340" i="194"/>
  <c r="F340" i="194"/>
  <c r="D340" i="194"/>
  <c r="D187" i="194"/>
  <c r="E187" i="194"/>
  <c r="A187" i="194"/>
  <c r="C187" i="194" s="1"/>
  <c r="F187" i="194"/>
  <c r="B187" i="194"/>
  <c r="A281" i="194"/>
  <c r="C281" i="194" s="1"/>
  <c r="D281" i="194"/>
  <c r="B281" i="194"/>
  <c r="E281" i="194"/>
  <c r="F281" i="194"/>
  <c r="F234" i="194"/>
  <c r="B234" i="194"/>
  <c r="D234" i="194"/>
  <c r="E234" i="194"/>
  <c r="A234" i="194"/>
  <c r="C234" i="194" s="1"/>
  <c r="B206" i="194"/>
  <c r="D206" i="194"/>
  <c r="E206" i="194"/>
  <c r="F206" i="194"/>
  <c r="A206" i="194"/>
  <c r="C206" i="194" s="1"/>
  <c r="A278" i="194"/>
  <c r="C278" i="194" s="1"/>
  <c r="E278" i="194"/>
  <c r="F278" i="194"/>
  <c r="B278" i="194"/>
  <c r="D278" i="194"/>
  <c r="F266" i="194"/>
  <c r="D266" i="194"/>
  <c r="E266" i="194"/>
  <c r="B266" i="194"/>
  <c r="A266" i="194"/>
  <c r="C266" i="194" s="1"/>
  <c r="A197" i="194"/>
  <c r="C197" i="194" s="1"/>
  <c r="B197" i="194"/>
  <c r="E197" i="194"/>
  <c r="D197" i="194"/>
  <c r="F197" i="194"/>
  <c r="F67" i="194"/>
  <c r="B67" i="194"/>
  <c r="D67" i="194"/>
  <c r="E67" i="194"/>
  <c r="A67" i="194"/>
  <c r="C67" i="194" s="1"/>
  <c r="A51" i="194"/>
  <c r="C51" i="194" s="1"/>
  <c r="F51" i="194"/>
  <c r="E51" i="194"/>
  <c r="D51" i="194"/>
  <c r="B51" i="194"/>
  <c r="A188" i="194"/>
  <c r="C188" i="194" s="1"/>
  <c r="F188" i="194"/>
  <c r="D188" i="194"/>
  <c r="B188" i="194"/>
  <c r="E188" i="194"/>
  <c r="B199" i="194"/>
  <c r="A199" i="194"/>
  <c r="C199" i="194" s="1"/>
  <c r="E199" i="194"/>
  <c r="D199" i="194"/>
  <c r="F199" i="194"/>
  <c r="E106" i="194"/>
  <c r="B106" i="194"/>
  <c r="A106" i="194"/>
  <c r="C106" i="194" s="1"/>
  <c r="F106" i="194"/>
  <c r="D106" i="194"/>
  <c r="A239" i="194"/>
  <c r="C239" i="194" s="1"/>
  <c r="F239" i="194"/>
  <c r="B239" i="194"/>
  <c r="D239" i="194"/>
  <c r="E239" i="194"/>
  <c r="F201" i="194"/>
  <c r="B201" i="194"/>
  <c r="A201" i="194"/>
  <c r="C201" i="194" s="1"/>
  <c r="E201" i="194"/>
  <c r="D201" i="194"/>
  <c r="E179" i="194"/>
  <c r="A179" i="194"/>
  <c r="C179" i="194" s="1"/>
  <c r="F179" i="194"/>
  <c r="B179" i="194"/>
  <c r="D179" i="194"/>
  <c r="A98" i="194"/>
  <c r="C98" i="194" s="1"/>
  <c r="B98" i="194"/>
  <c r="E98" i="194"/>
  <c r="F98" i="194"/>
  <c r="D98" i="194"/>
  <c r="A180" i="194"/>
  <c r="C180" i="194" s="1"/>
  <c r="B180" i="194"/>
  <c r="E180" i="194"/>
  <c r="F180" i="194"/>
  <c r="D180" i="194"/>
  <c r="A152" i="194"/>
  <c r="C152" i="194" s="1"/>
  <c r="E152" i="194"/>
  <c r="D152" i="194"/>
  <c r="F152" i="194"/>
  <c r="B152" i="194"/>
  <c r="A169" i="194"/>
  <c r="C169" i="194" s="1"/>
  <c r="B169" i="194"/>
  <c r="F169" i="194"/>
  <c r="E169" i="194"/>
  <c r="D169" i="194"/>
  <c r="A37" i="194"/>
  <c r="C37" i="194" s="1"/>
  <c r="B37" i="194"/>
  <c r="D37" i="194"/>
  <c r="E37" i="194"/>
  <c r="F37" i="194"/>
  <c r="A157" i="194"/>
  <c r="C157" i="194" s="1"/>
  <c r="B157" i="194"/>
  <c r="D157" i="194"/>
  <c r="E157" i="194"/>
  <c r="F157" i="194"/>
  <c r="F143" i="194"/>
  <c r="B143" i="194"/>
  <c r="A143" i="194"/>
  <c r="C143" i="194" s="1"/>
  <c r="E143" i="194"/>
  <c r="D143" i="194"/>
  <c r="A50" i="194"/>
  <c r="C50" i="194" s="1"/>
  <c r="D50" i="194"/>
  <c r="B50" i="194"/>
  <c r="E50" i="194"/>
  <c r="F50" i="194"/>
  <c r="D105" i="194"/>
  <c r="B105" i="194"/>
  <c r="A105" i="194"/>
  <c r="C105" i="194" s="1"/>
  <c r="F105" i="194"/>
  <c r="E105" i="194"/>
  <c r="D73" i="194"/>
  <c r="B73" i="194"/>
  <c r="A73" i="194"/>
  <c r="C73" i="194" s="1"/>
  <c r="F73" i="194"/>
  <c r="E73" i="194"/>
  <c r="B132" i="194"/>
  <c r="A132" i="194"/>
  <c r="C132" i="194" s="1"/>
  <c r="D132" i="194"/>
  <c r="E132" i="194"/>
  <c r="F132" i="194"/>
  <c r="A108" i="194"/>
  <c r="C108" i="194" s="1"/>
  <c r="D108" i="194"/>
  <c r="B108" i="194"/>
  <c r="E108" i="194"/>
  <c r="F108" i="194"/>
  <c r="B47" i="194"/>
  <c r="A47" i="194"/>
  <c r="C47" i="194" s="1"/>
  <c r="E47" i="194"/>
  <c r="F47" i="194"/>
  <c r="D47" i="194"/>
  <c r="D31" i="194"/>
  <c r="B31" i="194"/>
  <c r="A31" i="194"/>
  <c r="C31" i="194" s="1"/>
  <c r="E31" i="194"/>
  <c r="F31" i="194"/>
  <c r="A78" i="194"/>
  <c r="C78" i="194" s="1"/>
  <c r="E78" i="194"/>
  <c r="B78" i="194"/>
  <c r="D78" i="194"/>
  <c r="F78" i="194"/>
  <c r="A12" i="194"/>
  <c r="C12" i="194" s="1"/>
  <c r="E12" i="194"/>
  <c r="D12" i="194"/>
  <c r="B12" i="194"/>
  <c r="F12" i="194"/>
  <c r="B2928" i="194"/>
  <c r="A2928" i="194"/>
  <c r="C2928" i="194" s="1"/>
  <c r="D2928" i="194"/>
  <c r="E2928" i="194"/>
  <c r="F2928" i="194"/>
  <c r="A2839" i="194"/>
  <c r="C2839" i="194" s="1"/>
  <c r="D2839" i="194"/>
  <c r="E2839" i="194"/>
  <c r="F2839" i="194"/>
  <c r="B2839" i="194"/>
  <c r="E2926" i="194"/>
  <c r="B2926" i="194"/>
  <c r="F2926" i="194"/>
  <c r="D2926" i="194"/>
  <c r="A2926" i="194"/>
  <c r="C2926" i="194" s="1"/>
  <c r="A2568" i="194"/>
  <c r="C2568" i="194" s="1"/>
  <c r="B2568" i="194"/>
  <c r="D2568" i="194"/>
  <c r="E2568" i="194"/>
  <c r="F2568" i="194"/>
  <c r="F2703" i="194"/>
  <c r="E2703" i="194"/>
  <c r="D2703" i="194"/>
  <c r="B2703" i="194"/>
  <c r="A2703" i="194"/>
  <c r="C2703" i="194" s="1"/>
  <c r="B2827" i="194"/>
  <c r="D2827" i="194"/>
  <c r="E2827" i="194"/>
  <c r="A2827" i="194"/>
  <c r="C2827" i="194" s="1"/>
  <c r="F2827" i="194"/>
  <c r="B2913" i="194"/>
  <c r="A2913" i="194"/>
  <c r="C2913" i="194" s="1"/>
  <c r="D2913" i="194"/>
  <c r="F2913" i="194"/>
  <c r="E2913" i="194"/>
  <c r="A2485" i="194"/>
  <c r="C2485" i="194" s="1"/>
  <c r="B2485" i="194"/>
  <c r="D2485" i="194"/>
  <c r="E2485" i="194"/>
  <c r="F2485" i="194"/>
  <c r="F2192" i="194"/>
  <c r="D2192" i="194"/>
  <c r="E2192" i="194"/>
  <c r="B2192" i="194"/>
  <c r="A2192" i="194"/>
  <c r="C2192" i="194" s="1"/>
  <c r="A2528" i="194"/>
  <c r="C2528" i="194" s="1"/>
  <c r="B2528" i="194"/>
  <c r="D2528" i="194"/>
  <c r="E2528" i="194"/>
  <c r="F2528" i="194"/>
  <c r="A2387" i="194"/>
  <c r="C2387" i="194" s="1"/>
  <c r="F2387" i="194"/>
  <c r="B2387" i="194"/>
  <c r="D2387" i="194"/>
  <c r="E2387" i="194"/>
  <c r="B2404" i="194"/>
  <c r="D2404" i="194"/>
  <c r="F2404" i="194"/>
  <c r="E2404" i="194"/>
  <c r="A2404" i="194"/>
  <c r="C2404" i="194" s="1"/>
  <c r="A2533" i="194"/>
  <c r="C2533" i="194" s="1"/>
  <c r="B2533" i="194"/>
  <c r="D2533" i="194"/>
  <c r="E2533" i="194"/>
  <c r="F2533" i="194"/>
  <c r="A2129" i="194"/>
  <c r="C2129" i="194" s="1"/>
  <c r="E2129" i="194"/>
  <c r="F2129" i="194"/>
  <c r="D2129" i="194"/>
  <c r="B2129" i="194"/>
  <c r="A1985" i="194"/>
  <c r="C1985" i="194" s="1"/>
  <c r="B1985" i="194"/>
  <c r="D1985" i="194"/>
  <c r="E1985" i="194"/>
  <c r="F1985" i="194"/>
  <c r="A2127" i="194"/>
  <c r="C2127" i="194" s="1"/>
  <c r="B2127" i="194"/>
  <c r="D2127" i="194"/>
  <c r="F2127" i="194"/>
  <c r="E2127" i="194"/>
  <c r="F1700" i="194"/>
  <c r="D1700" i="194"/>
  <c r="E1700" i="194"/>
  <c r="A1700" i="194"/>
  <c r="C1700" i="194" s="1"/>
  <c r="B1700" i="194"/>
  <c r="A1554" i="194"/>
  <c r="C1554" i="194" s="1"/>
  <c r="F1554" i="194"/>
  <c r="B1554" i="194"/>
  <c r="D1554" i="194"/>
  <c r="E1554" i="194"/>
  <c r="F1320" i="194"/>
  <c r="A1320" i="194"/>
  <c r="C1320" i="194" s="1"/>
  <c r="E1320" i="194"/>
  <c r="B1320" i="194"/>
  <c r="D1320" i="194"/>
  <c r="A1173" i="194"/>
  <c r="C1173" i="194" s="1"/>
  <c r="B1173" i="194"/>
  <c r="D1173" i="194"/>
  <c r="E1173" i="194"/>
  <c r="F1173" i="194"/>
  <c r="F1370" i="194"/>
  <c r="A1370" i="194"/>
  <c r="C1370" i="194" s="1"/>
  <c r="B1370" i="194"/>
  <c r="E1370" i="194"/>
  <c r="D1370" i="194"/>
  <c r="A1303" i="194"/>
  <c r="C1303" i="194" s="1"/>
  <c r="D1303" i="194"/>
  <c r="E1303" i="194"/>
  <c r="F1303" i="194"/>
  <c r="B1303" i="194"/>
  <c r="A1301" i="194"/>
  <c r="C1301" i="194" s="1"/>
  <c r="E1301" i="194"/>
  <c r="F1301" i="194"/>
  <c r="B1301" i="194"/>
  <c r="D1301" i="194"/>
  <c r="A1242" i="194"/>
  <c r="C1242" i="194" s="1"/>
  <c r="B1242" i="194"/>
  <c r="F1242" i="194"/>
  <c r="D1242" i="194"/>
  <c r="E1242" i="194"/>
  <c r="A1213" i="194"/>
  <c r="C1213" i="194" s="1"/>
  <c r="D1213" i="194"/>
  <c r="E1213" i="194"/>
  <c r="F1213" i="194"/>
  <c r="B1213" i="194"/>
  <c r="A1077" i="194"/>
  <c r="C1077" i="194" s="1"/>
  <c r="B1077" i="194"/>
  <c r="E1077" i="194"/>
  <c r="F1077" i="194"/>
  <c r="D1077" i="194"/>
  <c r="B1216" i="194"/>
  <c r="A1216" i="194"/>
  <c r="C1216" i="194" s="1"/>
  <c r="E1216" i="194"/>
  <c r="D1216" i="194"/>
  <c r="F1216" i="194"/>
  <c r="A1165" i="194"/>
  <c r="C1165" i="194" s="1"/>
  <c r="E1165" i="194"/>
  <c r="B1165" i="194"/>
  <c r="D1165" i="194"/>
  <c r="F1165" i="194"/>
  <c r="E1235" i="194"/>
  <c r="B1235" i="194"/>
  <c r="D1235" i="194"/>
  <c r="A1235" i="194"/>
  <c r="C1235" i="194" s="1"/>
  <c r="F1235" i="194"/>
  <c r="E1195" i="194"/>
  <c r="B1195" i="194"/>
  <c r="D1195" i="194"/>
  <c r="F1195" i="194"/>
  <c r="A1195" i="194"/>
  <c r="C1195" i="194" s="1"/>
  <c r="A1296" i="194"/>
  <c r="C1296" i="194" s="1"/>
  <c r="D1296" i="194"/>
  <c r="F1296" i="194"/>
  <c r="E1296" i="194"/>
  <c r="B1296" i="194"/>
  <c r="A1109" i="194"/>
  <c r="C1109" i="194" s="1"/>
  <c r="B1109" i="194"/>
  <c r="F1109" i="194"/>
  <c r="E1109" i="194"/>
  <c r="D1109" i="194"/>
  <c r="A1199" i="194"/>
  <c r="C1199" i="194" s="1"/>
  <c r="B1199" i="194"/>
  <c r="D1199" i="194"/>
  <c r="E1199" i="194"/>
  <c r="F1199" i="194"/>
  <c r="D1141" i="194"/>
  <c r="B1141" i="194"/>
  <c r="A1141" i="194"/>
  <c r="C1141" i="194" s="1"/>
  <c r="F1141" i="194"/>
  <c r="E1141" i="194"/>
  <c r="D1112" i="194"/>
  <c r="B1112" i="194"/>
  <c r="A1112" i="194"/>
  <c r="C1112" i="194" s="1"/>
  <c r="F1112" i="194"/>
  <c r="E1112" i="194"/>
  <c r="D1094" i="194"/>
  <c r="A1094" i="194"/>
  <c r="C1094" i="194" s="1"/>
  <c r="E1094" i="194"/>
  <c r="F1094" i="194"/>
  <c r="B1094" i="194"/>
  <c r="E1040" i="194"/>
  <c r="B1040" i="194"/>
  <c r="D1040" i="194"/>
  <c r="F1040" i="194"/>
  <c r="A1040" i="194"/>
  <c r="C1040" i="194" s="1"/>
  <c r="A1007" i="194"/>
  <c r="C1007" i="194" s="1"/>
  <c r="D1007" i="194"/>
  <c r="E1007" i="194"/>
  <c r="B1007" i="194"/>
  <c r="F1007" i="194"/>
  <c r="B890" i="194"/>
  <c r="D890" i="194"/>
  <c r="A890" i="194"/>
  <c r="C890" i="194" s="1"/>
  <c r="E890" i="194"/>
  <c r="F890" i="194"/>
  <c r="A761" i="194"/>
  <c r="C761" i="194" s="1"/>
  <c r="D761" i="194"/>
  <c r="E761" i="194"/>
  <c r="F761" i="194"/>
  <c r="B761" i="194"/>
  <c r="A1063" i="194"/>
  <c r="C1063" i="194" s="1"/>
  <c r="D1063" i="194"/>
  <c r="E1063" i="194"/>
  <c r="B1063" i="194"/>
  <c r="F1063" i="194"/>
  <c r="A976" i="194"/>
  <c r="C976" i="194" s="1"/>
  <c r="D976" i="194"/>
  <c r="F976" i="194"/>
  <c r="B976" i="194"/>
  <c r="E976" i="194"/>
  <c r="A952" i="194"/>
  <c r="C952" i="194" s="1"/>
  <c r="F952" i="194"/>
  <c r="B952" i="194"/>
  <c r="D952" i="194"/>
  <c r="E952" i="194"/>
  <c r="A921" i="194"/>
  <c r="C921" i="194" s="1"/>
  <c r="B921" i="194"/>
  <c r="E921" i="194"/>
  <c r="F921" i="194"/>
  <c r="D921" i="194"/>
  <c r="D925" i="194"/>
  <c r="E925" i="194"/>
  <c r="B925" i="194"/>
  <c r="F925" i="194"/>
  <c r="A925" i="194"/>
  <c r="C925" i="194" s="1"/>
  <c r="A898" i="194"/>
  <c r="C898" i="194" s="1"/>
  <c r="D898" i="194"/>
  <c r="B898" i="194"/>
  <c r="E898" i="194"/>
  <c r="F898" i="194"/>
  <c r="A668" i="194"/>
  <c r="C668" i="194" s="1"/>
  <c r="D668" i="194"/>
  <c r="F668" i="194"/>
  <c r="B668" i="194"/>
  <c r="E668" i="194"/>
  <c r="D1075" i="194"/>
  <c r="A1075" i="194"/>
  <c r="C1075" i="194" s="1"/>
  <c r="E1075" i="194"/>
  <c r="F1075" i="194"/>
  <c r="B1075" i="194"/>
  <c r="D1056" i="194"/>
  <c r="F1056" i="194"/>
  <c r="B1056" i="194"/>
  <c r="A1056" i="194"/>
  <c r="C1056" i="194" s="1"/>
  <c r="E1056" i="194"/>
  <c r="E1024" i="194"/>
  <c r="B1024" i="194"/>
  <c r="A1024" i="194"/>
  <c r="C1024" i="194" s="1"/>
  <c r="D1024" i="194"/>
  <c r="F1024" i="194"/>
  <c r="A1152" i="194"/>
  <c r="C1152" i="194" s="1"/>
  <c r="B1152" i="194"/>
  <c r="E1152" i="194"/>
  <c r="D1152" i="194"/>
  <c r="F1152" i="194"/>
  <c r="A1114" i="194"/>
  <c r="C1114" i="194" s="1"/>
  <c r="B1114" i="194"/>
  <c r="E1114" i="194"/>
  <c r="D1114" i="194"/>
  <c r="F1114" i="194"/>
  <c r="A1082" i="194"/>
  <c r="C1082" i="194" s="1"/>
  <c r="B1082" i="194"/>
  <c r="D1082" i="194"/>
  <c r="E1082" i="194"/>
  <c r="F1082" i="194"/>
  <c r="A1064" i="194"/>
  <c r="C1064" i="194" s="1"/>
  <c r="E1064" i="194"/>
  <c r="F1064" i="194"/>
  <c r="B1064" i="194"/>
  <c r="D1064" i="194"/>
  <c r="E995" i="194"/>
  <c r="D995" i="194"/>
  <c r="A995" i="194"/>
  <c r="C995" i="194" s="1"/>
  <c r="B995" i="194"/>
  <c r="F995" i="194"/>
  <c r="A937" i="194"/>
  <c r="C937" i="194" s="1"/>
  <c r="E937" i="194"/>
  <c r="D937" i="194"/>
  <c r="F937" i="194"/>
  <c r="B937" i="194"/>
  <c r="E1095" i="194"/>
  <c r="F1095" i="194"/>
  <c r="A1095" i="194"/>
  <c r="C1095" i="194" s="1"/>
  <c r="B1095" i="194"/>
  <c r="D1095" i="194"/>
  <c r="A1081" i="194"/>
  <c r="C1081" i="194" s="1"/>
  <c r="B1081" i="194"/>
  <c r="F1081" i="194"/>
  <c r="D1081" i="194"/>
  <c r="E1081" i="194"/>
  <c r="E1044" i="194"/>
  <c r="A1044" i="194"/>
  <c r="C1044" i="194" s="1"/>
  <c r="D1044" i="194"/>
  <c r="F1044" i="194"/>
  <c r="B1044" i="194"/>
  <c r="F988" i="194"/>
  <c r="E988" i="194"/>
  <c r="B988" i="194"/>
  <c r="A988" i="194"/>
  <c r="C988" i="194" s="1"/>
  <c r="D988" i="194"/>
  <c r="F943" i="194"/>
  <c r="E943" i="194"/>
  <c r="A943" i="194"/>
  <c r="C943" i="194" s="1"/>
  <c r="D943" i="194"/>
  <c r="B943" i="194"/>
  <c r="F883" i="194"/>
  <c r="B883" i="194"/>
  <c r="A883" i="194"/>
  <c r="C883" i="194" s="1"/>
  <c r="D883" i="194"/>
  <c r="E883" i="194"/>
  <c r="E858" i="194"/>
  <c r="A858" i="194"/>
  <c r="C858" i="194" s="1"/>
  <c r="F858" i="194"/>
  <c r="B858" i="194"/>
  <c r="D858" i="194"/>
  <c r="F951" i="194"/>
  <c r="A951" i="194"/>
  <c r="C951" i="194" s="1"/>
  <c r="E951" i="194"/>
  <c r="B951" i="194"/>
  <c r="D951" i="194"/>
  <c r="B876" i="194"/>
  <c r="D876" i="194"/>
  <c r="F876" i="194"/>
  <c r="A876" i="194"/>
  <c r="C876" i="194" s="1"/>
  <c r="E876" i="194"/>
  <c r="A809" i="194"/>
  <c r="C809" i="194" s="1"/>
  <c r="F809" i="194"/>
  <c r="B809" i="194"/>
  <c r="D809" i="194"/>
  <c r="E809" i="194"/>
  <c r="A983" i="194"/>
  <c r="C983" i="194" s="1"/>
  <c r="E983" i="194"/>
  <c r="D983" i="194"/>
  <c r="F983" i="194"/>
  <c r="B983" i="194"/>
  <c r="A922" i="194"/>
  <c r="C922" i="194" s="1"/>
  <c r="B922" i="194"/>
  <c r="F922" i="194"/>
  <c r="D922" i="194"/>
  <c r="E922" i="194"/>
  <c r="A783" i="194"/>
  <c r="C783" i="194" s="1"/>
  <c r="E783" i="194"/>
  <c r="B783" i="194"/>
  <c r="D783" i="194"/>
  <c r="F783" i="194"/>
  <c r="A842" i="194"/>
  <c r="C842" i="194" s="1"/>
  <c r="E842" i="194"/>
  <c r="F842" i="194"/>
  <c r="D842" i="194"/>
  <c r="B842" i="194"/>
  <c r="D805" i="194"/>
  <c r="F805" i="194"/>
  <c r="A805" i="194"/>
  <c r="C805" i="194" s="1"/>
  <c r="E805" i="194"/>
  <c r="B805" i="194"/>
  <c r="A845" i="194"/>
  <c r="C845" i="194" s="1"/>
  <c r="B845" i="194"/>
  <c r="D845" i="194"/>
  <c r="F845" i="194"/>
  <c r="E845" i="194"/>
  <c r="A757" i="194"/>
  <c r="C757" i="194" s="1"/>
  <c r="B757" i="194"/>
  <c r="D757" i="194"/>
  <c r="E757" i="194"/>
  <c r="F757" i="194"/>
  <c r="E719" i="194"/>
  <c r="A719" i="194"/>
  <c r="C719" i="194" s="1"/>
  <c r="B719" i="194"/>
  <c r="F719" i="194"/>
  <c r="D719" i="194"/>
  <c r="A645" i="194"/>
  <c r="C645" i="194" s="1"/>
  <c r="D645" i="194"/>
  <c r="F645" i="194"/>
  <c r="B645" i="194"/>
  <c r="E645" i="194"/>
  <c r="A733" i="194"/>
  <c r="C733" i="194" s="1"/>
  <c r="B733" i="194"/>
  <c r="E733" i="194"/>
  <c r="D733" i="194"/>
  <c r="F733" i="194"/>
  <c r="F643" i="194"/>
  <c r="D643" i="194"/>
  <c r="A643" i="194"/>
  <c r="C643" i="194" s="1"/>
  <c r="E643" i="194"/>
  <c r="B643" i="194"/>
  <c r="A605" i="194"/>
  <c r="C605" i="194" s="1"/>
  <c r="D605" i="194"/>
  <c r="B605" i="194"/>
  <c r="F605" i="194"/>
  <c r="E605" i="194"/>
  <c r="A705" i="194"/>
  <c r="C705" i="194" s="1"/>
  <c r="D705" i="194"/>
  <c r="F705" i="194"/>
  <c r="B705" i="194"/>
  <c r="E705" i="194"/>
  <c r="A827" i="194"/>
  <c r="C827" i="194" s="1"/>
  <c r="F827" i="194"/>
  <c r="D827" i="194"/>
  <c r="B827" i="194"/>
  <c r="E827" i="194"/>
  <c r="A669" i="194"/>
  <c r="C669" i="194" s="1"/>
  <c r="D669" i="194"/>
  <c r="F669" i="194"/>
  <c r="E669" i="194"/>
  <c r="B669" i="194"/>
  <c r="F642" i="194"/>
  <c r="A642" i="194"/>
  <c r="C642" i="194" s="1"/>
  <c r="B642" i="194"/>
  <c r="D642" i="194"/>
  <c r="E642" i="194"/>
  <c r="A729" i="194"/>
  <c r="C729" i="194" s="1"/>
  <c r="B729" i="194"/>
  <c r="D729" i="194"/>
  <c r="F729" i="194"/>
  <c r="E729" i="194"/>
  <c r="A732" i="194"/>
  <c r="C732" i="194" s="1"/>
  <c r="B732" i="194"/>
  <c r="E732" i="194"/>
  <c r="D732" i="194"/>
  <c r="F732" i="194"/>
  <c r="A708" i="194"/>
  <c r="C708" i="194" s="1"/>
  <c r="D708" i="194"/>
  <c r="F708" i="194"/>
  <c r="B708" i="194"/>
  <c r="E708" i="194"/>
  <c r="E658" i="194"/>
  <c r="A658" i="194"/>
  <c r="C658" i="194" s="1"/>
  <c r="F658" i="194"/>
  <c r="B658" i="194"/>
  <c r="D658" i="194"/>
  <c r="A551" i="194"/>
  <c r="C551" i="194" s="1"/>
  <c r="D551" i="194"/>
  <c r="E551" i="194"/>
  <c r="F551" i="194"/>
  <c r="B551" i="194"/>
  <c r="B618" i="194"/>
  <c r="A618" i="194"/>
  <c r="C618" i="194" s="1"/>
  <c r="E618" i="194"/>
  <c r="D618" i="194"/>
  <c r="F618" i="194"/>
  <c r="A535" i="194"/>
  <c r="C535" i="194" s="1"/>
  <c r="D535" i="194"/>
  <c r="E535" i="194"/>
  <c r="F535" i="194"/>
  <c r="B535" i="194"/>
  <c r="A763" i="194"/>
  <c r="C763" i="194" s="1"/>
  <c r="F763" i="194"/>
  <c r="E763" i="194"/>
  <c r="D763" i="194"/>
  <c r="B763" i="194"/>
  <c r="B746" i="194"/>
  <c r="A746" i="194"/>
  <c r="C746" i="194" s="1"/>
  <c r="D746" i="194"/>
  <c r="E746" i="194"/>
  <c r="F746" i="194"/>
  <c r="A706" i="194"/>
  <c r="C706" i="194" s="1"/>
  <c r="B706" i="194"/>
  <c r="D706" i="194"/>
  <c r="F706" i="194"/>
  <c r="E706" i="194"/>
  <c r="A684" i="194"/>
  <c r="C684" i="194" s="1"/>
  <c r="B684" i="194"/>
  <c r="D684" i="194"/>
  <c r="E684" i="194"/>
  <c r="F684" i="194"/>
  <c r="A661" i="194"/>
  <c r="C661" i="194" s="1"/>
  <c r="B661" i="194"/>
  <c r="D661" i="194"/>
  <c r="E661" i="194"/>
  <c r="F661" i="194"/>
  <c r="B543" i="194"/>
  <c r="A543" i="194"/>
  <c r="C543" i="194" s="1"/>
  <c r="E543" i="194"/>
  <c r="F543" i="194"/>
  <c r="D543" i="194"/>
  <c r="A773" i="194"/>
  <c r="C773" i="194" s="1"/>
  <c r="E773" i="194"/>
  <c r="B773" i="194"/>
  <c r="D773" i="194"/>
  <c r="F773" i="194"/>
  <c r="A677" i="194"/>
  <c r="C677" i="194" s="1"/>
  <c r="B677" i="194"/>
  <c r="E677" i="194"/>
  <c r="D677" i="194"/>
  <c r="F677" i="194"/>
  <c r="F410" i="194"/>
  <c r="D410" i="194"/>
  <c r="E410" i="194"/>
  <c r="B410" i="194"/>
  <c r="A410" i="194"/>
  <c r="C410" i="194" s="1"/>
  <c r="A542" i="194"/>
  <c r="C542" i="194" s="1"/>
  <c r="B542" i="194"/>
  <c r="D542" i="194"/>
  <c r="E542" i="194"/>
  <c r="F542" i="194"/>
  <c r="E625" i="194"/>
  <c r="A625" i="194"/>
  <c r="C625" i="194" s="1"/>
  <c r="B625" i="194"/>
  <c r="D625" i="194"/>
  <c r="F625" i="194"/>
  <c r="B594" i="194"/>
  <c r="A594" i="194"/>
  <c r="C594" i="194" s="1"/>
  <c r="D594" i="194"/>
  <c r="E594" i="194"/>
  <c r="F594" i="194"/>
  <c r="D424" i="194"/>
  <c r="B424" i="194"/>
  <c r="F424" i="194"/>
  <c r="A424" i="194"/>
  <c r="C424" i="194" s="1"/>
  <c r="E424" i="194"/>
  <c r="A581" i="194"/>
  <c r="C581" i="194" s="1"/>
  <c r="E581" i="194"/>
  <c r="F581" i="194"/>
  <c r="B581" i="194"/>
  <c r="D581" i="194"/>
  <c r="A503" i="194"/>
  <c r="C503" i="194" s="1"/>
  <c r="E503" i="194"/>
  <c r="F503" i="194"/>
  <c r="D503" i="194"/>
  <c r="B503" i="194"/>
  <c r="A474" i="194"/>
  <c r="C474" i="194" s="1"/>
  <c r="D474" i="194"/>
  <c r="B474" i="194"/>
  <c r="E474" i="194"/>
  <c r="F474" i="194"/>
  <c r="A601" i="194"/>
  <c r="C601" i="194" s="1"/>
  <c r="B601" i="194"/>
  <c r="D601" i="194"/>
  <c r="E601" i="194"/>
  <c r="F601" i="194"/>
  <c r="E579" i="194"/>
  <c r="D579" i="194"/>
  <c r="B579" i="194"/>
  <c r="A579" i="194"/>
  <c r="C579" i="194" s="1"/>
  <c r="F579" i="194"/>
  <c r="B556" i="194"/>
  <c r="A556" i="194"/>
  <c r="C556" i="194" s="1"/>
  <c r="F556" i="194"/>
  <c r="E556" i="194"/>
  <c r="D556" i="194"/>
  <c r="A445" i="194"/>
  <c r="C445" i="194" s="1"/>
  <c r="D445" i="194"/>
  <c r="E445" i="194"/>
  <c r="F445" i="194"/>
  <c r="B445" i="194"/>
  <c r="A399" i="194"/>
  <c r="C399" i="194" s="1"/>
  <c r="E399" i="194"/>
  <c r="F399" i="194"/>
  <c r="B399" i="194"/>
  <c r="D399" i="194"/>
  <c r="A517" i="194"/>
  <c r="C517" i="194" s="1"/>
  <c r="B517" i="194"/>
  <c r="F517" i="194"/>
  <c r="D517" i="194"/>
  <c r="E517" i="194"/>
  <c r="F382" i="194"/>
  <c r="D382" i="194"/>
  <c r="E382" i="194"/>
  <c r="A382" i="194"/>
  <c r="C382" i="194" s="1"/>
  <c r="B382" i="194"/>
  <c r="B510" i="194"/>
  <c r="F510" i="194"/>
  <c r="E510" i="194"/>
  <c r="A510" i="194"/>
  <c r="C510" i="194" s="1"/>
  <c r="D510" i="194"/>
  <c r="A498" i="194"/>
  <c r="C498" i="194" s="1"/>
  <c r="D498" i="194"/>
  <c r="B498" i="194"/>
  <c r="F498" i="194"/>
  <c r="E498" i="194"/>
  <c r="A452" i="194"/>
  <c r="C452" i="194" s="1"/>
  <c r="D452" i="194"/>
  <c r="E452" i="194"/>
  <c r="B452" i="194"/>
  <c r="F452" i="194"/>
  <c r="E381" i="194"/>
  <c r="A381" i="194"/>
  <c r="C381" i="194" s="1"/>
  <c r="F381" i="194"/>
  <c r="B381" i="194"/>
  <c r="D381" i="194"/>
  <c r="A303" i="194"/>
  <c r="C303" i="194" s="1"/>
  <c r="F303" i="194"/>
  <c r="B303" i="194"/>
  <c r="D303" i="194"/>
  <c r="E303" i="194"/>
  <c r="A367" i="194"/>
  <c r="C367" i="194" s="1"/>
  <c r="E367" i="194"/>
  <c r="F367" i="194"/>
  <c r="B367" i="194"/>
  <c r="D367" i="194"/>
  <c r="D240" i="194"/>
  <c r="B240" i="194"/>
  <c r="F240" i="194"/>
  <c r="E240" i="194"/>
  <c r="A240" i="194"/>
  <c r="C240" i="194" s="1"/>
  <c r="F491" i="194"/>
  <c r="E491" i="194"/>
  <c r="B491" i="194"/>
  <c r="D491" i="194"/>
  <c r="A491" i="194"/>
  <c r="C491" i="194" s="1"/>
  <c r="A369" i="194"/>
  <c r="C369" i="194" s="1"/>
  <c r="F369" i="194"/>
  <c r="B369" i="194"/>
  <c r="E369" i="194"/>
  <c r="D369" i="194"/>
  <c r="A476" i="194"/>
  <c r="C476" i="194" s="1"/>
  <c r="B476" i="194"/>
  <c r="F476" i="194"/>
  <c r="E476" i="194"/>
  <c r="D476" i="194"/>
  <c r="A437" i="194"/>
  <c r="C437" i="194" s="1"/>
  <c r="F437" i="194"/>
  <c r="D437" i="194"/>
  <c r="E437" i="194"/>
  <c r="B437" i="194"/>
  <c r="A390" i="194"/>
  <c r="C390" i="194" s="1"/>
  <c r="E390" i="194"/>
  <c r="F390" i="194"/>
  <c r="B390" i="194"/>
  <c r="D390" i="194"/>
  <c r="A354" i="194"/>
  <c r="C354" i="194" s="1"/>
  <c r="F354" i="194"/>
  <c r="B354" i="194"/>
  <c r="D354" i="194"/>
  <c r="E354" i="194"/>
  <c r="D215" i="194"/>
  <c r="F215" i="194"/>
  <c r="A215" i="194"/>
  <c r="C215" i="194" s="1"/>
  <c r="B215" i="194"/>
  <c r="E215" i="194"/>
  <c r="B238" i="194"/>
  <c r="F238" i="194"/>
  <c r="A238" i="194"/>
  <c r="C238" i="194" s="1"/>
  <c r="D238" i="194"/>
  <c r="E238" i="194"/>
  <c r="A345" i="194"/>
  <c r="C345" i="194" s="1"/>
  <c r="D345" i="194"/>
  <c r="B345" i="194"/>
  <c r="F345" i="194"/>
  <c r="E345" i="194"/>
  <c r="A316" i="194"/>
  <c r="C316" i="194" s="1"/>
  <c r="E316" i="194"/>
  <c r="F316" i="194"/>
  <c r="B316" i="194"/>
  <c r="D316" i="194"/>
  <c r="A273" i="194"/>
  <c r="C273" i="194" s="1"/>
  <c r="D273" i="194"/>
  <c r="B273" i="194"/>
  <c r="E273" i="194"/>
  <c r="F273" i="194"/>
  <c r="F159" i="194"/>
  <c r="B159" i="194"/>
  <c r="E159" i="194"/>
  <c r="D159" i="194"/>
  <c r="A159" i="194"/>
  <c r="C159" i="194" s="1"/>
  <c r="A319" i="194"/>
  <c r="C319" i="194" s="1"/>
  <c r="B319" i="194"/>
  <c r="E319" i="194"/>
  <c r="D319" i="194"/>
  <c r="F319" i="194"/>
  <c r="B205" i="194"/>
  <c r="D205" i="194"/>
  <c r="E205" i="194"/>
  <c r="A205" i="194"/>
  <c r="C205" i="194" s="1"/>
  <c r="F205" i="194"/>
  <c r="A211" i="194"/>
  <c r="C211" i="194" s="1"/>
  <c r="D211" i="194"/>
  <c r="F211" i="194"/>
  <c r="B211" i="194"/>
  <c r="E211" i="194"/>
  <c r="A116" i="194"/>
  <c r="C116" i="194" s="1"/>
  <c r="D116" i="194"/>
  <c r="E116" i="194"/>
  <c r="F116" i="194"/>
  <c r="B116" i="194"/>
  <c r="A196" i="194"/>
  <c r="C196" i="194" s="1"/>
  <c r="B196" i="194"/>
  <c r="F196" i="194"/>
  <c r="E196" i="194"/>
  <c r="D196" i="194"/>
  <c r="F155" i="194"/>
  <c r="A155" i="194"/>
  <c r="C155" i="194" s="1"/>
  <c r="B155" i="194"/>
  <c r="D155" i="194"/>
  <c r="E155" i="194"/>
  <c r="A275" i="194"/>
  <c r="C275" i="194" s="1"/>
  <c r="F275" i="194"/>
  <c r="D275" i="194"/>
  <c r="B275" i="194"/>
  <c r="E275" i="194"/>
  <c r="B230" i="194"/>
  <c r="F230" i="194"/>
  <c r="E230" i="194"/>
  <c r="A230" i="194"/>
  <c r="C230" i="194" s="1"/>
  <c r="D230" i="194"/>
  <c r="E233" i="194"/>
  <c r="D233" i="194"/>
  <c r="A233" i="194"/>
  <c r="C233" i="194" s="1"/>
  <c r="F233" i="194"/>
  <c r="B233" i="194"/>
  <c r="D207" i="194"/>
  <c r="A207" i="194"/>
  <c r="C207" i="194" s="1"/>
  <c r="E207" i="194"/>
  <c r="B207" i="194"/>
  <c r="F207" i="194"/>
  <c r="A193" i="194"/>
  <c r="C193" i="194" s="1"/>
  <c r="D193" i="194"/>
  <c r="E193" i="194"/>
  <c r="F193" i="194"/>
  <c r="B193" i="194"/>
  <c r="D136" i="194"/>
  <c r="B136" i="194"/>
  <c r="A136" i="194"/>
  <c r="C136" i="194" s="1"/>
  <c r="F136" i="194"/>
  <c r="E136" i="194"/>
  <c r="F217" i="194"/>
  <c r="E217" i="194"/>
  <c r="B217" i="194"/>
  <c r="D217" i="194"/>
  <c r="A217" i="194"/>
  <c r="C217" i="194" s="1"/>
  <c r="A14" i="194"/>
  <c r="C14" i="194" s="1"/>
  <c r="E14" i="194"/>
  <c r="F14" i="194"/>
  <c r="B14" i="194"/>
  <c r="D14" i="194"/>
  <c r="B222" i="194"/>
  <c r="F222" i="194"/>
  <c r="D222" i="194"/>
  <c r="A222" i="194"/>
  <c r="C222" i="194" s="1"/>
  <c r="E222" i="194"/>
  <c r="E195" i="194"/>
  <c r="A195" i="194"/>
  <c r="C195" i="194" s="1"/>
  <c r="F195" i="194"/>
  <c r="B195" i="194"/>
  <c r="D195" i="194"/>
  <c r="E200" i="194"/>
  <c r="F200" i="194"/>
  <c r="A200" i="194"/>
  <c r="C200" i="194" s="1"/>
  <c r="B200" i="194"/>
  <c r="D200" i="194"/>
  <c r="E40" i="194"/>
  <c r="B40" i="194"/>
  <c r="D40" i="194"/>
  <c r="A40" i="194"/>
  <c r="C40" i="194" s="1"/>
  <c r="F40" i="194"/>
  <c r="B174" i="194"/>
  <c r="A174" i="194"/>
  <c r="C174" i="194" s="1"/>
  <c r="D174" i="194"/>
  <c r="E174" i="194"/>
  <c r="F174" i="194"/>
  <c r="A149" i="194"/>
  <c r="C149" i="194" s="1"/>
  <c r="B149" i="194"/>
  <c r="F149" i="194"/>
  <c r="D149" i="194"/>
  <c r="E149" i="194"/>
  <c r="A122" i="194"/>
  <c r="C122" i="194" s="1"/>
  <c r="B122" i="194"/>
  <c r="D122" i="194"/>
  <c r="E122" i="194"/>
  <c r="F122" i="194"/>
  <c r="A89" i="194"/>
  <c r="C89" i="194" s="1"/>
  <c r="B89" i="194"/>
  <c r="D89" i="194"/>
  <c r="E89" i="194"/>
  <c r="F89" i="194"/>
  <c r="F167" i="194"/>
  <c r="E167" i="194"/>
  <c r="D167" i="194"/>
  <c r="B167" i="194"/>
  <c r="A167" i="194"/>
  <c r="C167" i="194" s="1"/>
  <c r="B168" i="194"/>
  <c r="E168" i="194"/>
  <c r="F168" i="194"/>
  <c r="A168" i="194"/>
  <c r="C168" i="194" s="1"/>
  <c r="D168" i="194"/>
  <c r="F151" i="194"/>
  <c r="E151" i="194"/>
  <c r="B151" i="194"/>
  <c r="D151" i="194"/>
  <c r="A151" i="194"/>
  <c r="C151" i="194" s="1"/>
  <c r="F92" i="194"/>
  <c r="A92" i="194"/>
  <c r="C92" i="194" s="1"/>
  <c r="D92" i="194"/>
  <c r="E92" i="194"/>
  <c r="B92" i="194"/>
  <c r="A84" i="194"/>
  <c r="C84" i="194" s="1"/>
  <c r="D84" i="194"/>
  <c r="E84" i="194"/>
  <c r="B84" i="194"/>
  <c r="F84" i="194"/>
  <c r="A124" i="194"/>
  <c r="C124" i="194" s="1"/>
  <c r="B124" i="194"/>
  <c r="D124" i="194"/>
  <c r="E124" i="194"/>
  <c r="F124" i="194"/>
  <c r="A44" i="194"/>
  <c r="C44" i="194" s="1"/>
  <c r="F44" i="194"/>
  <c r="E44" i="194"/>
  <c r="B44" i="194"/>
  <c r="D44" i="194"/>
  <c r="E9" i="194"/>
  <c r="D9" i="194"/>
  <c r="B9" i="194"/>
  <c r="F9" i="194"/>
  <c r="A9" i="194"/>
  <c r="C9" i="194" s="1"/>
  <c r="A39" i="194"/>
  <c r="C39" i="194" s="1"/>
  <c r="B39" i="194"/>
  <c r="D39" i="194"/>
  <c r="E39" i="194"/>
  <c r="F39" i="194"/>
  <c r="A130" i="194"/>
  <c r="C130" i="194" s="1"/>
  <c r="B130" i="194"/>
  <c r="D130" i="194"/>
  <c r="F130" i="194"/>
  <c r="E130" i="194"/>
  <c r="B104" i="194"/>
  <c r="D104" i="194"/>
  <c r="E104" i="194"/>
  <c r="F104" i="194"/>
  <c r="A104" i="194"/>
  <c r="C104" i="194" s="1"/>
  <c r="A35" i="194"/>
  <c r="C35" i="194" s="1"/>
  <c r="F35" i="194"/>
  <c r="E35" i="194"/>
  <c r="B35" i="194"/>
  <c r="D35" i="194"/>
  <c r="E61" i="194"/>
  <c r="B61" i="194"/>
  <c r="D61" i="194"/>
  <c r="F61" i="194"/>
  <c r="A61" i="194"/>
  <c r="C61" i="194" s="1"/>
  <c r="A102" i="194"/>
  <c r="C102" i="194" s="1"/>
  <c r="E102" i="194"/>
  <c r="D102" i="194"/>
  <c r="F102" i="194"/>
  <c r="B102" i="194"/>
  <c r="B2974" i="194"/>
  <c r="A2974" i="194"/>
  <c r="C2974" i="194" s="1"/>
  <c r="F2974" i="194"/>
  <c r="E2974" i="194"/>
  <c r="D2974" i="194"/>
  <c r="A2631" i="194"/>
  <c r="C2631" i="194" s="1"/>
  <c r="B2631" i="194"/>
  <c r="D2631" i="194"/>
  <c r="E2631" i="194"/>
  <c r="F2631" i="194"/>
  <c r="B2747" i="194"/>
  <c r="D2747" i="194"/>
  <c r="E2747" i="194"/>
  <c r="A2747" i="194"/>
  <c r="C2747" i="194" s="1"/>
  <c r="F2747" i="194"/>
  <c r="A2584" i="194"/>
  <c r="C2584" i="194" s="1"/>
  <c r="B2584" i="194"/>
  <c r="D2584" i="194"/>
  <c r="E2584" i="194"/>
  <c r="F2584" i="194"/>
  <c r="E2694" i="194"/>
  <c r="B2694" i="194"/>
  <c r="D2694" i="194"/>
  <c r="F2694" i="194"/>
  <c r="A2694" i="194"/>
  <c r="C2694" i="194" s="1"/>
  <c r="B2803" i="194"/>
  <c r="D2803" i="194"/>
  <c r="E2803" i="194"/>
  <c r="A2803" i="194"/>
  <c r="C2803" i="194" s="1"/>
  <c r="F2803" i="194"/>
  <c r="E2918" i="194"/>
  <c r="F2918" i="194"/>
  <c r="B2918" i="194"/>
  <c r="D2918" i="194"/>
  <c r="A2918" i="194"/>
  <c r="C2918" i="194" s="1"/>
  <c r="E2617" i="194"/>
  <c r="F2617" i="194"/>
  <c r="A2617" i="194"/>
  <c r="C2617" i="194" s="1"/>
  <c r="B2617" i="194"/>
  <c r="D2617" i="194"/>
  <c r="A2786" i="194"/>
  <c r="C2786" i="194" s="1"/>
  <c r="B2786" i="194"/>
  <c r="D2786" i="194"/>
  <c r="E2786" i="194"/>
  <c r="F2786" i="194"/>
  <c r="A2527" i="194"/>
  <c r="C2527" i="194" s="1"/>
  <c r="B2527" i="194"/>
  <c r="E2527" i="194"/>
  <c r="F2527" i="194"/>
  <c r="D2527" i="194"/>
  <c r="E2397" i="194"/>
  <c r="F2397" i="194"/>
  <c r="A2397" i="194"/>
  <c r="C2397" i="194" s="1"/>
  <c r="B2397" i="194"/>
  <c r="D2397" i="194"/>
  <c r="E2181" i="194"/>
  <c r="A2181" i="194"/>
  <c r="C2181" i="194" s="1"/>
  <c r="F2181" i="194"/>
  <c r="D2181" i="194"/>
  <c r="B2181" i="194"/>
  <c r="A2481" i="194"/>
  <c r="C2481" i="194" s="1"/>
  <c r="D2481" i="194"/>
  <c r="F2481" i="194"/>
  <c r="B2481" i="194"/>
  <c r="E2481" i="194"/>
  <c r="B2278" i="194"/>
  <c r="A2278" i="194"/>
  <c r="C2278" i="194" s="1"/>
  <c r="E2278" i="194"/>
  <c r="D2278" i="194"/>
  <c r="F2278" i="194"/>
  <c r="A2526" i="194"/>
  <c r="C2526" i="194" s="1"/>
  <c r="E2526" i="194"/>
  <c r="D2526" i="194"/>
  <c r="F2526" i="194"/>
  <c r="B2526" i="194"/>
  <c r="A1740" i="194"/>
  <c r="C1740" i="194" s="1"/>
  <c r="F1740" i="194"/>
  <c r="E1740" i="194"/>
  <c r="D1740" i="194"/>
  <c r="B1740" i="194"/>
  <c r="A1929" i="194"/>
  <c r="C1929" i="194" s="1"/>
  <c r="B1929" i="194"/>
  <c r="D1929" i="194"/>
  <c r="E1929" i="194"/>
  <c r="F1929" i="194"/>
  <c r="E2012" i="194"/>
  <c r="F2012" i="194"/>
  <c r="A2012" i="194"/>
  <c r="C2012" i="194" s="1"/>
  <c r="B2012" i="194"/>
  <c r="D2012" i="194"/>
  <c r="B2138" i="194"/>
  <c r="E2138" i="194"/>
  <c r="D2138" i="194"/>
  <c r="F2138" i="194"/>
  <c r="A2138" i="194"/>
  <c r="C2138" i="194" s="1"/>
  <c r="E2060" i="194"/>
  <c r="A2060" i="194"/>
  <c r="C2060" i="194" s="1"/>
  <c r="B2060" i="194"/>
  <c r="D2060" i="194"/>
  <c r="F2060" i="194"/>
  <c r="A1946" i="194"/>
  <c r="C1946" i="194" s="1"/>
  <c r="D1946" i="194"/>
  <c r="E1946" i="194"/>
  <c r="F1946" i="194"/>
  <c r="B1946" i="194"/>
  <c r="F1778" i="194"/>
  <c r="A1778" i="194"/>
  <c r="C1778" i="194" s="1"/>
  <c r="D1778" i="194"/>
  <c r="E1778" i="194"/>
  <c r="B1778" i="194"/>
  <c r="F1516" i="194"/>
  <c r="B1516" i="194"/>
  <c r="D1516" i="194"/>
  <c r="A1516" i="194"/>
  <c r="C1516" i="194" s="1"/>
  <c r="E1516" i="194"/>
  <c r="A1624" i="194"/>
  <c r="C1624" i="194" s="1"/>
  <c r="E1624" i="194"/>
  <c r="F1624" i="194"/>
  <c r="D1624" i="194"/>
  <c r="B1624" i="194"/>
  <c r="D1690" i="194"/>
  <c r="A1690" i="194"/>
  <c r="C1690" i="194" s="1"/>
  <c r="B1690" i="194"/>
  <c r="F1690" i="194"/>
  <c r="E1690" i="194"/>
  <c r="A1443" i="194"/>
  <c r="C1443" i="194" s="1"/>
  <c r="B1443" i="194"/>
  <c r="D1443" i="194"/>
  <c r="F1443" i="194"/>
  <c r="E1443" i="194"/>
  <c r="A1705" i="194"/>
  <c r="C1705" i="194" s="1"/>
  <c r="F1705" i="194"/>
  <c r="E1705" i="194"/>
  <c r="D1705" i="194"/>
  <c r="B1705" i="194"/>
  <c r="A1460" i="194"/>
  <c r="C1460" i="194" s="1"/>
  <c r="D1460" i="194"/>
  <c r="E1460" i="194"/>
  <c r="B1460" i="194"/>
  <c r="F1460" i="194"/>
  <c r="A1503" i="194"/>
  <c r="C1503" i="194" s="1"/>
  <c r="B1503" i="194"/>
  <c r="D1503" i="194"/>
  <c r="E1503" i="194"/>
  <c r="F1503" i="194"/>
  <c r="A1310" i="194"/>
  <c r="C1310" i="194" s="1"/>
  <c r="D1310" i="194"/>
  <c r="F1310" i="194"/>
  <c r="E1310" i="194"/>
  <c r="B1310" i="194"/>
  <c r="D1340" i="194"/>
  <c r="F1340" i="194"/>
  <c r="A1340" i="194"/>
  <c r="C1340" i="194" s="1"/>
  <c r="B1340" i="194"/>
  <c r="E1340" i="194"/>
  <c r="E1273" i="194"/>
  <c r="A1273" i="194"/>
  <c r="C1273" i="194" s="1"/>
  <c r="D1273" i="194"/>
  <c r="F1273" i="194"/>
  <c r="B1273" i="194"/>
  <c r="B1170" i="194"/>
  <c r="E1170" i="194"/>
  <c r="D1170" i="194"/>
  <c r="A1170" i="194"/>
  <c r="C1170" i="194" s="1"/>
  <c r="F1170" i="194"/>
  <c r="A1136" i="194"/>
  <c r="C1136" i="194" s="1"/>
  <c r="F1136" i="194"/>
  <c r="B1136" i="194"/>
  <c r="D1136" i="194"/>
  <c r="E1136" i="194"/>
  <c r="A874" i="194"/>
  <c r="C874" i="194" s="1"/>
  <c r="E874" i="194"/>
  <c r="B874" i="194"/>
  <c r="F874" i="194"/>
  <c r="D874" i="194"/>
  <c r="A1246" i="194"/>
  <c r="C1246" i="194" s="1"/>
  <c r="F1246" i="194"/>
  <c r="D1246" i="194"/>
  <c r="E1246" i="194"/>
  <c r="B1246" i="194"/>
  <c r="A1191" i="194"/>
  <c r="C1191" i="194" s="1"/>
  <c r="F1191" i="194"/>
  <c r="B1191" i="194"/>
  <c r="D1191" i="194"/>
  <c r="E1191" i="194"/>
  <c r="A1365" i="194"/>
  <c r="C1365" i="194" s="1"/>
  <c r="B1365" i="194"/>
  <c r="E1365" i="194"/>
  <c r="D1365" i="194"/>
  <c r="F1365" i="194"/>
  <c r="A1315" i="194"/>
  <c r="C1315" i="194" s="1"/>
  <c r="B1315" i="194"/>
  <c r="D1315" i="194"/>
  <c r="E1315" i="194"/>
  <c r="F1315" i="194"/>
  <c r="B2987" i="194"/>
  <c r="D2987" i="194"/>
  <c r="F2987" i="194"/>
  <c r="E2987" i="194"/>
  <c r="A2987" i="194"/>
  <c r="C2987" i="194" s="1"/>
  <c r="B2999" i="194"/>
  <c r="A2999" i="194"/>
  <c r="C2999" i="194" s="1"/>
  <c r="E2999" i="194"/>
  <c r="F2999" i="194"/>
  <c r="D2999" i="194"/>
  <c r="E2925" i="194"/>
  <c r="A2925" i="194"/>
  <c r="C2925" i="194" s="1"/>
  <c r="F2925" i="194"/>
  <c r="B2925" i="194"/>
  <c r="D2925" i="194"/>
  <c r="A2815" i="194"/>
  <c r="C2815" i="194" s="1"/>
  <c r="E2815" i="194"/>
  <c r="F2815" i="194"/>
  <c r="B2815" i="194"/>
  <c r="D2815" i="194"/>
  <c r="D2693" i="194"/>
  <c r="F2693" i="194"/>
  <c r="A2693" i="194"/>
  <c r="C2693" i="194" s="1"/>
  <c r="E2693" i="194"/>
  <c r="B2693" i="194"/>
  <c r="A2645" i="194"/>
  <c r="C2645" i="194" s="1"/>
  <c r="B2645" i="194"/>
  <c r="D2645" i="194"/>
  <c r="E2645" i="194"/>
  <c r="F2645" i="194"/>
  <c r="F2967" i="194"/>
  <c r="B2967" i="194"/>
  <c r="D2967" i="194"/>
  <c r="E2967" i="194"/>
  <c r="A2967" i="194"/>
  <c r="C2967" i="194" s="1"/>
  <c r="A2943" i="194"/>
  <c r="C2943" i="194" s="1"/>
  <c r="F2943" i="194"/>
  <c r="D2943" i="194"/>
  <c r="B2943" i="194"/>
  <c r="E2943" i="194"/>
  <c r="A2833" i="194"/>
  <c r="C2833" i="194" s="1"/>
  <c r="E2833" i="194"/>
  <c r="F2833" i="194"/>
  <c r="B2833" i="194"/>
  <c r="D2833" i="194"/>
  <c r="A2746" i="194"/>
  <c r="C2746" i="194" s="1"/>
  <c r="B2746" i="194"/>
  <c r="D2746" i="194"/>
  <c r="E2746" i="194"/>
  <c r="F2746" i="194"/>
  <c r="E2683" i="194"/>
  <c r="B2683" i="194"/>
  <c r="D2683" i="194"/>
  <c r="A2683" i="194"/>
  <c r="C2683" i="194" s="1"/>
  <c r="F2683" i="194"/>
  <c r="A2639" i="194"/>
  <c r="C2639" i="194" s="1"/>
  <c r="B2639" i="194"/>
  <c r="D2639" i="194"/>
  <c r="E2639" i="194"/>
  <c r="F2639" i="194"/>
  <c r="B2835" i="194"/>
  <c r="D2835" i="194"/>
  <c r="E2835" i="194"/>
  <c r="F2835" i="194"/>
  <c r="A2835" i="194"/>
  <c r="C2835" i="194" s="1"/>
  <c r="A2760" i="194"/>
  <c r="C2760" i="194" s="1"/>
  <c r="B2760" i="194"/>
  <c r="D2760" i="194"/>
  <c r="E2760" i="194"/>
  <c r="F2760" i="194"/>
  <c r="A2737" i="194"/>
  <c r="C2737" i="194" s="1"/>
  <c r="E2737" i="194"/>
  <c r="D2737" i="194"/>
  <c r="F2737" i="194"/>
  <c r="B2737" i="194"/>
  <c r="B2662" i="194"/>
  <c r="E2662" i="194"/>
  <c r="F2662" i="194"/>
  <c r="D2662" i="194"/>
  <c r="A2662" i="194"/>
  <c r="C2662" i="194" s="1"/>
  <c r="B2650" i="194"/>
  <c r="A2650" i="194"/>
  <c r="C2650" i="194" s="1"/>
  <c r="D2650" i="194"/>
  <c r="F2650" i="194"/>
  <c r="E2650" i="194"/>
  <c r="A2900" i="194"/>
  <c r="C2900" i="194" s="1"/>
  <c r="E2900" i="194"/>
  <c r="F2900" i="194"/>
  <c r="B2900" i="194"/>
  <c r="D2900" i="194"/>
  <c r="A2857" i="194"/>
  <c r="C2857" i="194" s="1"/>
  <c r="E2857" i="194"/>
  <c r="B2857" i="194"/>
  <c r="F2857" i="194"/>
  <c r="D2857" i="194"/>
  <c r="A2837" i="194"/>
  <c r="C2837" i="194" s="1"/>
  <c r="B2837" i="194"/>
  <c r="D2837" i="194"/>
  <c r="E2837" i="194"/>
  <c r="F2837" i="194"/>
  <c r="A2816" i="194"/>
  <c r="C2816" i="194" s="1"/>
  <c r="B2816" i="194"/>
  <c r="D2816" i="194"/>
  <c r="F2816" i="194"/>
  <c r="E2816" i="194"/>
  <c r="A2802" i="194"/>
  <c r="C2802" i="194" s="1"/>
  <c r="E2802" i="194"/>
  <c r="F2802" i="194"/>
  <c r="B2802" i="194"/>
  <c r="D2802" i="194"/>
  <c r="F2743" i="194"/>
  <c r="A2743" i="194"/>
  <c r="C2743" i="194" s="1"/>
  <c r="E2743" i="194"/>
  <c r="D2743" i="194"/>
  <c r="B2743" i="194"/>
  <c r="B2680" i="194"/>
  <c r="D2680" i="194"/>
  <c r="F2680" i="194"/>
  <c r="A2680" i="194"/>
  <c r="C2680" i="194" s="1"/>
  <c r="E2680" i="194"/>
  <c r="A2563" i="194"/>
  <c r="C2563" i="194" s="1"/>
  <c r="B2563" i="194"/>
  <c r="F2563" i="194"/>
  <c r="D2563" i="194"/>
  <c r="E2563" i="194"/>
  <c r="A2954" i="194"/>
  <c r="C2954" i="194" s="1"/>
  <c r="F2954" i="194"/>
  <c r="B2954" i="194"/>
  <c r="D2954" i="194"/>
  <c r="E2954" i="194"/>
  <c r="A2932" i="194"/>
  <c r="C2932" i="194" s="1"/>
  <c r="F2932" i="194"/>
  <c r="B2932" i="194"/>
  <c r="D2932" i="194"/>
  <c r="E2932" i="194"/>
  <c r="B2912" i="194"/>
  <c r="D2912" i="194"/>
  <c r="A2912" i="194"/>
  <c r="C2912" i="194" s="1"/>
  <c r="F2912" i="194"/>
  <c r="E2912" i="194"/>
  <c r="A2861" i="194"/>
  <c r="C2861" i="194" s="1"/>
  <c r="F2861" i="194"/>
  <c r="B2861" i="194"/>
  <c r="D2861" i="194"/>
  <c r="E2861" i="194"/>
  <c r="A2840" i="194"/>
  <c r="C2840" i="194" s="1"/>
  <c r="D2840" i="194"/>
  <c r="B2840" i="194"/>
  <c r="E2840" i="194"/>
  <c r="F2840" i="194"/>
  <c r="A2752" i="194"/>
  <c r="C2752" i="194" s="1"/>
  <c r="D2752" i="194"/>
  <c r="B2752" i="194"/>
  <c r="E2752" i="194"/>
  <c r="F2752" i="194"/>
  <c r="A2729" i="194"/>
  <c r="C2729" i="194" s="1"/>
  <c r="E2729" i="194"/>
  <c r="B2729" i="194"/>
  <c r="F2729" i="194"/>
  <c r="D2729" i="194"/>
  <c r="A2589" i="194"/>
  <c r="C2589" i="194" s="1"/>
  <c r="B2589" i="194"/>
  <c r="E2589" i="194"/>
  <c r="F2589" i="194"/>
  <c r="D2589" i="194"/>
  <c r="E2910" i="194"/>
  <c r="B2910" i="194"/>
  <c r="D2910" i="194"/>
  <c r="F2910" i="194"/>
  <c r="A2910" i="194"/>
  <c r="C2910" i="194" s="1"/>
  <c r="E2838" i="194"/>
  <c r="B2838" i="194"/>
  <c r="D2838" i="194"/>
  <c r="F2838" i="194"/>
  <c r="A2838" i="194"/>
  <c r="C2838" i="194" s="1"/>
  <c r="F2799" i="194"/>
  <c r="D2799" i="194"/>
  <c r="B2799" i="194"/>
  <c r="A2799" i="194"/>
  <c r="C2799" i="194" s="1"/>
  <c r="E2799" i="194"/>
  <c r="E2718" i="194"/>
  <c r="B2718" i="194"/>
  <c r="D2718" i="194"/>
  <c r="F2718" i="194"/>
  <c r="A2718" i="194"/>
  <c r="C2718" i="194" s="1"/>
  <c r="B2699" i="194"/>
  <c r="D2699" i="194"/>
  <c r="E2699" i="194"/>
  <c r="F2699" i="194"/>
  <c r="A2699" i="194"/>
  <c r="C2699" i="194" s="1"/>
  <c r="E2667" i="194"/>
  <c r="F2667" i="194"/>
  <c r="A2667" i="194"/>
  <c r="C2667" i="194" s="1"/>
  <c r="B2667" i="194"/>
  <c r="D2667" i="194"/>
  <c r="B2606" i="194"/>
  <c r="A2606" i="194"/>
  <c r="C2606" i="194" s="1"/>
  <c r="F2606" i="194"/>
  <c r="E2606" i="194"/>
  <c r="D2606" i="194"/>
  <c r="E2902" i="194"/>
  <c r="B2902" i="194"/>
  <c r="D2902" i="194"/>
  <c r="F2902" i="194"/>
  <c r="A2902" i="194"/>
  <c r="C2902" i="194" s="1"/>
  <c r="A2826" i="194"/>
  <c r="C2826" i="194" s="1"/>
  <c r="B2826" i="194"/>
  <c r="D2826" i="194"/>
  <c r="E2826" i="194"/>
  <c r="F2826" i="194"/>
  <c r="A2776" i="194"/>
  <c r="C2776" i="194" s="1"/>
  <c r="B2776" i="194"/>
  <c r="D2776" i="194"/>
  <c r="F2776" i="194"/>
  <c r="E2776" i="194"/>
  <c r="A2753" i="194"/>
  <c r="C2753" i="194" s="1"/>
  <c r="E2753" i="194"/>
  <c r="F2753" i="194"/>
  <c r="B2753" i="194"/>
  <c r="D2753" i="194"/>
  <c r="E2643" i="194"/>
  <c r="A2643" i="194"/>
  <c r="C2643" i="194" s="1"/>
  <c r="F2643" i="194"/>
  <c r="B2643" i="194"/>
  <c r="D2643" i="194"/>
  <c r="A2621" i="194"/>
  <c r="C2621" i="194" s="1"/>
  <c r="B2621" i="194"/>
  <c r="D2621" i="194"/>
  <c r="E2621" i="194"/>
  <c r="F2621" i="194"/>
  <c r="B2959" i="194"/>
  <c r="A2959" i="194"/>
  <c r="C2959" i="194" s="1"/>
  <c r="F2959" i="194"/>
  <c r="D2959" i="194"/>
  <c r="E2959" i="194"/>
  <c r="A2889" i="194"/>
  <c r="C2889" i="194" s="1"/>
  <c r="B2889" i="194"/>
  <c r="D2889" i="194"/>
  <c r="F2889" i="194"/>
  <c r="E2889" i="194"/>
  <c r="E2742" i="194"/>
  <c r="B2742" i="194"/>
  <c r="D2742" i="194"/>
  <c r="F2742" i="194"/>
  <c r="A2742" i="194"/>
  <c r="C2742" i="194" s="1"/>
  <c r="B2723" i="194"/>
  <c r="D2723" i="194"/>
  <c r="E2723" i="194"/>
  <c r="F2723" i="194"/>
  <c r="A2723" i="194"/>
  <c r="C2723" i="194" s="1"/>
  <c r="D2701" i="194"/>
  <c r="A2701" i="194"/>
  <c r="C2701" i="194" s="1"/>
  <c r="E2701" i="194"/>
  <c r="F2701" i="194"/>
  <c r="B2701" i="194"/>
  <c r="A2669" i="194"/>
  <c r="C2669" i="194" s="1"/>
  <c r="B2669" i="194"/>
  <c r="D2669" i="194"/>
  <c r="E2669" i="194"/>
  <c r="F2669" i="194"/>
  <c r="F2628" i="194"/>
  <c r="B2628" i="194"/>
  <c r="D2628" i="194"/>
  <c r="A2628" i="194"/>
  <c r="C2628" i="194" s="1"/>
  <c r="E2628" i="194"/>
  <c r="F2612" i="194"/>
  <c r="B2612" i="194"/>
  <c r="D2612" i="194"/>
  <c r="E2612" i="194"/>
  <c r="A2612" i="194"/>
  <c r="C2612" i="194" s="1"/>
  <c r="A2590" i="194"/>
  <c r="C2590" i="194" s="1"/>
  <c r="E2590" i="194"/>
  <c r="F2590" i="194"/>
  <c r="B2590" i="194"/>
  <c r="D2590" i="194"/>
  <c r="A2546" i="194"/>
  <c r="C2546" i="194" s="1"/>
  <c r="B2546" i="194"/>
  <c r="D2546" i="194"/>
  <c r="F2546" i="194"/>
  <c r="E2546" i="194"/>
  <c r="F2488" i="194"/>
  <c r="E2488" i="194"/>
  <c r="D2488" i="194"/>
  <c r="B2488" i="194"/>
  <c r="A2488" i="194"/>
  <c r="C2488" i="194" s="1"/>
  <c r="A2394" i="194"/>
  <c r="C2394" i="194" s="1"/>
  <c r="E2394" i="194"/>
  <c r="B2394" i="194"/>
  <c r="F2394" i="194"/>
  <c r="D2394" i="194"/>
  <c r="E2415" i="194"/>
  <c r="B2415" i="194"/>
  <c r="D2415" i="194"/>
  <c r="F2415" i="194"/>
  <c r="A2415" i="194"/>
  <c r="C2415" i="194" s="1"/>
  <c r="E2402" i="194"/>
  <c r="A2402" i="194"/>
  <c r="C2402" i="194" s="1"/>
  <c r="D2402" i="194"/>
  <c r="F2402" i="194"/>
  <c r="B2402" i="194"/>
  <c r="A2385" i="194"/>
  <c r="C2385" i="194" s="1"/>
  <c r="B2385" i="194"/>
  <c r="D2385" i="194"/>
  <c r="E2385" i="194"/>
  <c r="F2385" i="194"/>
  <c r="B2340" i="194"/>
  <c r="D2340" i="194"/>
  <c r="F2340" i="194"/>
  <c r="E2340" i="194"/>
  <c r="A2340" i="194"/>
  <c r="C2340" i="194" s="1"/>
  <c r="B2282" i="194"/>
  <c r="D2282" i="194"/>
  <c r="E2282" i="194"/>
  <c r="A2282" i="194"/>
  <c r="C2282" i="194" s="1"/>
  <c r="F2282" i="194"/>
  <c r="E2263" i="194"/>
  <c r="B2263" i="194"/>
  <c r="D2263" i="194"/>
  <c r="F2263" i="194"/>
  <c r="A2263" i="194"/>
  <c r="C2263" i="194" s="1"/>
  <c r="E2189" i="194"/>
  <c r="F2189" i="194"/>
  <c r="A2189" i="194"/>
  <c r="C2189" i="194" s="1"/>
  <c r="D2189" i="194"/>
  <c r="B2189" i="194"/>
  <c r="A2167" i="194"/>
  <c r="C2167" i="194" s="1"/>
  <c r="E2167" i="194"/>
  <c r="F2167" i="194"/>
  <c r="B2167" i="194"/>
  <c r="D2167" i="194"/>
  <c r="D2116" i="194"/>
  <c r="E2116" i="194"/>
  <c r="A2116" i="194"/>
  <c r="C2116" i="194" s="1"/>
  <c r="B2116" i="194"/>
  <c r="F2116" i="194"/>
  <c r="A2495" i="194"/>
  <c r="C2495" i="194" s="1"/>
  <c r="D2495" i="194"/>
  <c r="E2495" i="194"/>
  <c r="F2495" i="194"/>
  <c r="B2495" i="194"/>
  <c r="E2365" i="194"/>
  <c r="A2365" i="194"/>
  <c r="C2365" i="194" s="1"/>
  <c r="F2365" i="194"/>
  <c r="D2365" i="194"/>
  <c r="B2365" i="194"/>
  <c r="A2293" i="194"/>
  <c r="C2293" i="194" s="1"/>
  <c r="B2293" i="194"/>
  <c r="D2293" i="194"/>
  <c r="F2293" i="194"/>
  <c r="E2293" i="194"/>
  <c r="A2275" i="194"/>
  <c r="C2275" i="194" s="1"/>
  <c r="B2275" i="194"/>
  <c r="D2275" i="194"/>
  <c r="F2275" i="194"/>
  <c r="E2275" i="194"/>
  <c r="E2223" i="194"/>
  <c r="B2223" i="194"/>
  <c r="D2223" i="194"/>
  <c r="F2223" i="194"/>
  <c r="A2223" i="194"/>
  <c r="C2223" i="194" s="1"/>
  <c r="E2173" i="194"/>
  <c r="A2173" i="194"/>
  <c r="C2173" i="194" s="1"/>
  <c r="D2173" i="194"/>
  <c r="F2173" i="194"/>
  <c r="B2173" i="194"/>
  <c r="A2523" i="194"/>
  <c r="C2523" i="194" s="1"/>
  <c r="D2523" i="194"/>
  <c r="F2523" i="194"/>
  <c r="B2523" i="194"/>
  <c r="E2523" i="194"/>
  <c r="B2460" i="194"/>
  <c r="E2460" i="194"/>
  <c r="A2460" i="194"/>
  <c r="C2460" i="194" s="1"/>
  <c r="F2460" i="194"/>
  <c r="D2460" i="194"/>
  <c r="A2435" i="194"/>
  <c r="C2435" i="194" s="1"/>
  <c r="D2435" i="194"/>
  <c r="F2435" i="194"/>
  <c r="B2435" i="194"/>
  <c r="E2435" i="194"/>
  <c r="A2411" i="194"/>
  <c r="C2411" i="194" s="1"/>
  <c r="D2411" i="194"/>
  <c r="F2411" i="194"/>
  <c r="B2411" i="194"/>
  <c r="E2411" i="194"/>
  <c r="E2373" i="194"/>
  <c r="D2373" i="194"/>
  <c r="F2373" i="194"/>
  <c r="A2373" i="194"/>
  <c r="C2373" i="194" s="1"/>
  <c r="B2373" i="194"/>
  <c r="F2312" i="194"/>
  <c r="D2312" i="194"/>
  <c r="E2312" i="194"/>
  <c r="B2312" i="194"/>
  <c r="A2312" i="194"/>
  <c r="C2312" i="194" s="1"/>
  <c r="A2241" i="194"/>
  <c r="C2241" i="194" s="1"/>
  <c r="E2241" i="194"/>
  <c r="F2241" i="194"/>
  <c r="B2241" i="194"/>
  <c r="D2241" i="194"/>
  <c r="A2585" i="194"/>
  <c r="C2585" i="194" s="1"/>
  <c r="D2585" i="194"/>
  <c r="F2585" i="194"/>
  <c r="B2585" i="194"/>
  <c r="E2585" i="194"/>
  <c r="A2556" i="194"/>
  <c r="C2556" i="194" s="1"/>
  <c r="E2556" i="194"/>
  <c r="B2556" i="194"/>
  <c r="D2556" i="194"/>
  <c r="F2556" i="194"/>
  <c r="A2499" i="194"/>
  <c r="C2499" i="194" s="1"/>
  <c r="F2499" i="194"/>
  <c r="D2499" i="194"/>
  <c r="B2499" i="194"/>
  <c r="E2499" i="194"/>
  <c r="D2478" i="194"/>
  <c r="B2478" i="194"/>
  <c r="A2478" i="194"/>
  <c r="C2478" i="194" s="1"/>
  <c r="E2478" i="194"/>
  <c r="F2478" i="194"/>
  <c r="A2363" i="194"/>
  <c r="C2363" i="194" s="1"/>
  <c r="F2363" i="194"/>
  <c r="B2363" i="194"/>
  <c r="D2363" i="194"/>
  <c r="E2363" i="194"/>
  <c r="A2265" i="194"/>
  <c r="C2265" i="194" s="1"/>
  <c r="F2265" i="194"/>
  <c r="B2265" i="194"/>
  <c r="D2265" i="194"/>
  <c r="E2265" i="194"/>
  <c r="B2170" i="194"/>
  <c r="D2170" i="194"/>
  <c r="E2170" i="194"/>
  <c r="F2170" i="194"/>
  <c r="A2170" i="194"/>
  <c r="C2170" i="194" s="1"/>
  <c r="A2513" i="194"/>
  <c r="C2513" i="194" s="1"/>
  <c r="B2513" i="194"/>
  <c r="F2513" i="194"/>
  <c r="D2513" i="194"/>
  <c r="E2513" i="194"/>
  <c r="D2470" i="194"/>
  <c r="B2470" i="194"/>
  <c r="F2470" i="194"/>
  <c r="A2470" i="194"/>
  <c r="C2470" i="194" s="1"/>
  <c r="E2470" i="194"/>
  <c r="F2432" i="194"/>
  <c r="D2432" i="194"/>
  <c r="E2432" i="194"/>
  <c r="B2432" i="194"/>
  <c r="A2432" i="194"/>
  <c r="C2432" i="194" s="1"/>
  <c r="A2371" i="194"/>
  <c r="C2371" i="194" s="1"/>
  <c r="B2371" i="194"/>
  <c r="D2371" i="194"/>
  <c r="F2371" i="194"/>
  <c r="E2371" i="194"/>
  <c r="A2135" i="194"/>
  <c r="C2135" i="194" s="1"/>
  <c r="F2135" i="194"/>
  <c r="E2135" i="194"/>
  <c r="D2135" i="194"/>
  <c r="B2135" i="194"/>
  <c r="A2510" i="194"/>
  <c r="C2510" i="194" s="1"/>
  <c r="D2510" i="194"/>
  <c r="E2510" i="194"/>
  <c r="F2510" i="194"/>
  <c r="B2510" i="194"/>
  <c r="A2491" i="194"/>
  <c r="C2491" i="194" s="1"/>
  <c r="B2491" i="194"/>
  <c r="D2491" i="194"/>
  <c r="F2491" i="194"/>
  <c r="E2491" i="194"/>
  <c r="A2471" i="194"/>
  <c r="C2471" i="194" s="1"/>
  <c r="B2471" i="194"/>
  <c r="D2471" i="194"/>
  <c r="E2471" i="194"/>
  <c r="F2471" i="194"/>
  <c r="A2429" i="194"/>
  <c r="C2429" i="194" s="1"/>
  <c r="B2429" i="194"/>
  <c r="D2429" i="194"/>
  <c r="E2429" i="194"/>
  <c r="F2429" i="194"/>
  <c r="B2390" i="194"/>
  <c r="A2390" i="194"/>
  <c r="C2390" i="194" s="1"/>
  <c r="D2390" i="194"/>
  <c r="F2390" i="194"/>
  <c r="E2390" i="194"/>
  <c r="E2325" i="194"/>
  <c r="D2325" i="194"/>
  <c r="F2325" i="194"/>
  <c r="A2325" i="194"/>
  <c r="C2325" i="194" s="1"/>
  <c r="B2325" i="194"/>
  <c r="A2286" i="194"/>
  <c r="C2286" i="194" s="1"/>
  <c r="B2286" i="194"/>
  <c r="E2286" i="194"/>
  <c r="D2286" i="194"/>
  <c r="F2286" i="194"/>
  <c r="A2235" i="194"/>
  <c r="C2235" i="194" s="1"/>
  <c r="B2235" i="194"/>
  <c r="D2235" i="194"/>
  <c r="F2235" i="194"/>
  <c r="E2235" i="194"/>
  <c r="A2542" i="194"/>
  <c r="C2542" i="194" s="1"/>
  <c r="E2542" i="194"/>
  <c r="D2542" i="194"/>
  <c r="F2542" i="194"/>
  <c r="B2542" i="194"/>
  <c r="A2525" i="194"/>
  <c r="C2525" i="194" s="1"/>
  <c r="D2525" i="194"/>
  <c r="E2525" i="194"/>
  <c r="F2525" i="194"/>
  <c r="B2525" i="194"/>
  <c r="A2511" i="194"/>
  <c r="C2511" i="194" s="1"/>
  <c r="B2511" i="194"/>
  <c r="D2511" i="194"/>
  <c r="E2511" i="194"/>
  <c r="F2511" i="194"/>
  <c r="A2493" i="194"/>
  <c r="C2493" i="194" s="1"/>
  <c r="B2493" i="194"/>
  <c r="D2493" i="194"/>
  <c r="E2493" i="194"/>
  <c r="F2493" i="194"/>
  <c r="A2449" i="194"/>
  <c r="C2449" i="194" s="1"/>
  <c r="B2449" i="194"/>
  <c r="D2449" i="194"/>
  <c r="F2449" i="194"/>
  <c r="E2449" i="194"/>
  <c r="A2433" i="194"/>
  <c r="C2433" i="194" s="1"/>
  <c r="B2433" i="194"/>
  <c r="D2433" i="194"/>
  <c r="F2433" i="194"/>
  <c r="E2433" i="194"/>
  <c r="D2414" i="194"/>
  <c r="A2414" i="194"/>
  <c r="C2414" i="194" s="1"/>
  <c r="F2414" i="194"/>
  <c r="B2414" i="194"/>
  <c r="E2414" i="194"/>
  <c r="A2332" i="194"/>
  <c r="C2332" i="194" s="1"/>
  <c r="E2332" i="194"/>
  <c r="B2332" i="194"/>
  <c r="D2332" i="194"/>
  <c r="F2332" i="194"/>
  <c r="B2254" i="194"/>
  <c r="A2254" i="194"/>
  <c r="C2254" i="194" s="1"/>
  <c r="E2254" i="194"/>
  <c r="D2254" i="194"/>
  <c r="F2254" i="194"/>
  <c r="A2211" i="194"/>
  <c r="C2211" i="194" s="1"/>
  <c r="B2211" i="194"/>
  <c r="D2211" i="194"/>
  <c r="F2211" i="194"/>
  <c r="E2211" i="194"/>
  <c r="F2102" i="194"/>
  <c r="D2102" i="194"/>
  <c r="B2102" i="194"/>
  <c r="E2102" i="194"/>
  <c r="A2102" i="194"/>
  <c r="C2102" i="194" s="1"/>
  <c r="A2036" i="194"/>
  <c r="C2036" i="194" s="1"/>
  <c r="E2036" i="194"/>
  <c r="F2036" i="194"/>
  <c r="D2036" i="194"/>
  <c r="B2036" i="194"/>
  <c r="A1997" i="194"/>
  <c r="C1997" i="194" s="1"/>
  <c r="B1997" i="194"/>
  <c r="D1997" i="194"/>
  <c r="E1997" i="194"/>
  <c r="F1997" i="194"/>
  <c r="A1975" i="194"/>
  <c r="C1975" i="194" s="1"/>
  <c r="E1975" i="194"/>
  <c r="D1975" i="194"/>
  <c r="F1975" i="194"/>
  <c r="B1975" i="194"/>
  <c r="A1934" i="194"/>
  <c r="C1934" i="194" s="1"/>
  <c r="B1934" i="194"/>
  <c r="D1934" i="194"/>
  <c r="E1934" i="194"/>
  <c r="F1934" i="194"/>
  <c r="A1917" i="194"/>
  <c r="C1917" i="194" s="1"/>
  <c r="F1917" i="194"/>
  <c r="B1917" i="194"/>
  <c r="E1917" i="194"/>
  <c r="D1917" i="194"/>
  <c r="A1899" i="194"/>
  <c r="C1899" i="194" s="1"/>
  <c r="B1899" i="194"/>
  <c r="D1899" i="194"/>
  <c r="E1899" i="194"/>
  <c r="F1899" i="194"/>
  <c r="E1872" i="194"/>
  <c r="D1872" i="194"/>
  <c r="B1872" i="194"/>
  <c r="A1872" i="194"/>
  <c r="C1872" i="194" s="1"/>
  <c r="F1872" i="194"/>
  <c r="A2054" i="194"/>
  <c r="C2054" i="194" s="1"/>
  <c r="E2054" i="194"/>
  <c r="B2054" i="194"/>
  <c r="D2054" i="194"/>
  <c r="F2054" i="194"/>
  <c r="D1927" i="194"/>
  <c r="B1927" i="194"/>
  <c r="F1927" i="194"/>
  <c r="E1927" i="194"/>
  <c r="A1927" i="194"/>
  <c r="C1927" i="194" s="1"/>
  <c r="A1869" i="194"/>
  <c r="C1869" i="194" s="1"/>
  <c r="F1869" i="194"/>
  <c r="E1869" i="194"/>
  <c r="D1869" i="194"/>
  <c r="B1869" i="194"/>
  <c r="F2112" i="194"/>
  <c r="D2112" i="194"/>
  <c r="E2112" i="194"/>
  <c r="B2112" i="194"/>
  <c r="A2112" i="194"/>
  <c r="C2112" i="194" s="1"/>
  <c r="E2069" i="194"/>
  <c r="B2069" i="194"/>
  <c r="F2069" i="194"/>
  <c r="A2069" i="194"/>
  <c r="C2069" i="194" s="1"/>
  <c r="D2069" i="194"/>
  <c r="A1956" i="194"/>
  <c r="C1956" i="194" s="1"/>
  <c r="E1956" i="194"/>
  <c r="F1956" i="194"/>
  <c r="D1956" i="194"/>
  <c r="B1956" i="194"/>
  <c r="B2082" i="194"/>
  <c r="E2082" i="194"/>
  <c r="D2082" i="194"/>
  <c r="A2082" i="194"/>
  <c r="C2082" i="194" s="1"/>
  <c r="F2082" i="194"/>
  <c r="A2007" i="194"/>
  <c r="C2007" i="194" s="1"/>
  <c r="D2007" i="194"/>
  <c r="B2007" i="194"/>
  <c r="E2007" i="194"/>
  <c r="F2007" i="194"/>
  <c r="A1980" i="194"/>
  <c r="C1980" i="194" s="1"/>
  <c r="E1980" i="194"/>
  <c r="F1980" i="194"/>
  <c r="B1980" i="194"/>
  <c r="D1980" i="194"/>
  <c r="D1958" i="194"/>
  <c r="B1958" i="194"/>
  <c r="E1958" i="194"/>
  <c r="F1958" i="194"/>
  <c r="A1958" i="194"/>
  <c r="C1958" i="194" s="1"/>
  <c r="A1938" i="194"/>
  <c r="C1938" i="194" s="1"/>
  <c r="E1938" i="194"/>
  <c r="F1938" i="194"/>
  <c r="D1938" i="194"/>
  <c r="B1938" i="194"/>
  <c r="E1920" i="194"/>
  <c r="B1920" i="194"/>
  <c r="D1920" i="194"/>
  <c r="F1920" i="194"/>
  <c r="A1920" i="194"/>
  <c r="C1920" i="194" s="1"/>
  <c r="A1831" i="194"/>
  <c r="C1831" i="194" s="1"/>
  <c r="B1831" i="194"/>
  <c r="D1831" i="194"/>
  <c r="E1831" i="194"/>
  <c r="F1831" i="194"/>
  <c r="A1993" i="194"/>
  <c r="C1993" i="194" s="1"/>
  <c r="F1993" i="194"/>
  <c r="B1993" i="194"/>
  <c r="D1993" i="194"/>
  <c r="E1993" i="194"/>
  <c r="E1880" i="194"/>
  <c r="D1880" i="194"/>
  <c r="B1880" i="194"/>
  <c r="A1880" i="194"/>
  <c r="C1880" i="194" s="1"/>
  <c r="F1880" i="194"/>
  <c r="A1805" i="194"/>
  <c r="C1805" i="194" s="1"/>
  <c r="F1805" i="194"/>
  <c r="E1805" i="194"/>
  <c r="B1805" i="194"/>
  <c r="D1805" i="194"/>
  <c r="E2075" i="194"/>
  <c r="A2075" i="194"/>
  <c r="C2075" i="194" s="1"/>
  <c r="B2075" i="194"/>
  <c r="D2075" i="194"/>
  <c r="F2075" i="194"/>
  <c r="A1918" i="194"/>
  <c r="C1918" i="194" s="1"/>
  <c r="D1918" i="194"/>
  <c r="E1918" i="194"/>
  <c r="F1918" i="194"/>
  <c r="B1918" i="194"/>
  <c r="B1878" i="194"/>
  <c r="A1878" i="194"/>
  <c r="C1878" i="194" s="1"/>
  <c r="D1878" i="194"/>
  <c r="E1878" i="194"/>
  <c r="F1878" i="194"/>
  <c r="F1810" i="194"/>
  <c r="E1810" i="194"/>
  <c r="A1810" i="194"/>
  <c r="C1810" i="194" s="1"/>
  <c r="D1810" i="194"/>
  <c r="B1810" i="194"/>
  <c r="A1968" i="194"/>
  <c r="C1968" i="194" s="1"/>
  <c r="B1968" i="194"/>
  <c r="D1968" i="194"/>
  <c r="F1968" i="194"/>
  <c r="E1968" i="194"/>
  <c r="A1941" i="194"/>
  <c r="C1941" i="194" s="1"/>
  <c r="B1941" i="194"/>
  <c r="D1941" i="194"/>
  <c r="E1941" i="194"/>
  <c r="F1941" i="194"/>
  <c r="A1900" i="194"/>
  <c r="C1900" i="194" s="1"/>
  <c r="E1900" i="194"/>
  <c r="F1900" i="194"/>
  <c r="B1900" i="194"/>
  <c r="D1900" i="194"/>
  <c r="A1854" i="194"/>
  <c r="C1854" i="194" s="1"/>
  <c r="B1854" i="194"/>
  <c r="D1854" i="194"/>
  <c r="E1854" i="194"/>
  <c r="F1854" i="194"/>
  <c r="D1800" i="194"/>
  <c r="B1800" i="194"/>
  <c r="A1800" i="194"/>
  <c r="C1800" i="194" s="1"/>
  <c r="E1800" i="194"/>
  <c r="F1800" i="194"/>
  <c r="E1769" i="194"/>
  <c r="D1769" i="194"/>
  <c r="F1769" i="194"/>
  <c r="B1769" i="194"/>
  <c r="A1769" i="194"/>
  <c r="C1769" i="194" s="1"/>
  <c r="E2077" i="194"/>
  <c r="A2077" i="194"/>
  <c r="C2077" i="194" s="1"/>
  <c r="D2077" i="194"/>
  <c r="F2077" i="194"/>
  <c r="B2077" i="194"/>
  <c r="A2028" i="194"/>
  <c r="C2028" i="194" s="1"/>
  <c r="E2028" i="194"/>
  <c r="F2028" i="194"/>
  <c r="B2028" i="194"/>
  <c r="D2028" i="194"/>
  <c r="A1950" i="194"/>
  <c r="C1950" i="194" s="1"/>
  <c r="D1950" i="194"/>
  <c r="B1950" i="194"/>
  <c r="E1950" i="194"/>
  <c r="F1950" i="194"/>
  <c r="A1850" i="194"/>
  <c r="C1850" i="194" s="1"/>
  <c r="D1850" i="194"/>
  <c r="E1850" i="194"/>
  <c r="F1850" i="194"/>
  <c r="B1850" i="194"/>
  <c r="D1828" i="194"/>
  <c r="F1828" i="194"/>
  <c r="B1828" i="194"/>
  <c r="A1828" i="194"/>
  <c r="C1828" i="194" s="1"/>
  <c r="E1828" i="194"/>
  <c r="E1801" i="194"/>
  <c r="D1801" i="194"/>
  <c r="B1801" i="194"/>
  <c r="A1801" i="194"/>
  <c r="C1801" i="194" s="1"/>
  <c r="F1801" i="194"/>
  <c r="D1776" i="194"/>
  <c r="F1776" i="194"/>
  <c r="E1776" i="194"/>
  <c r="A1776" i="194"/>
  <c r="C1776" i="194" s="1"/>
  <c r="B1776" i="194"/>
  <c r="A1731" i="194"/>
  <c r="C1731" i="194" s="1"/>
  <c r="B1731" i="194"/>
  <c r="D1731" i="194"/>
  <c r="F1731" i="194"/>
  <c r="E1731" i="194"/>
  <c r="A1857" i="194"/>
  <c r="C1857" i="194" s="1"/>
  <c r="E1857" i="194"/>
  <c r="B1857" i="194"/>
  <c r="D1857" i="194"/>
  <c r="F1857" i="194"/>
  <c r="E1721" i="194"/>
  <c r="B1721" i="194"/>
  <c r="D1721" i="194"/>
  <c r="F1721" i="194"/>
  <c r="A1721" i="194"/>
  <c r="C1721" i="194" s="1"/>
  <c r="A1703" i="194"/>
  <c r="C1703" i="194" s="1"/>
  <c r="B1703" i="194"/>
  <c r="D1703" i="194"/>
  <c r="E1703" i="194"/>
  <c r="F1703" i="194"/>
  <c r="A1628" i="194"/>
  <c r="C1628" i="194" s="1"/>
  <c r="B1628" i="194"/>
  <c r="E1628" i="194"/>
  <c r="F1628" i="194"/>
  <c r="D1628" i="194"/>
  <c r="A1514" i="194"/>
  <c r="C1514" i="194" s="1"/>
  <c r="B1514" i="194"/>
  <c r="E1514" i="194"/>
  <c r="D1514" i="194"/>
  <c r="F1514" i="194"/>
  <c r="E1745" i="194"/>
  <c r="B1745" i="194"/>
  <c r="D1745" i="194"/>
  <c r="F1745" i="194"/>
  <c r="A1745" i="194"/>
  <c r="C1745" i="194" s="1"/>
  <c r="A1709" i="194"/>
  <c r="C1709" i="194" s="1"/>
  <c r="B1709" i="194"/>
  <c r="D1709" i="194"/>
  <c r="E1709" i="194"/>
  <c r="F1709" i="194"/>
  <c r="A1626" i="194"/>
  <c r="C1626" i="194" s="1"/>
  <c r="E1626" i="194"/>
  <c r="B1626" i="194"/>
  <c r="D1626" i="194"/>
  <c r="F1626" i="194"/>
  <c r="A1535" i="194"/>
  <c r="C1535" i="194" s="1"/>
  <c r="B1535" i="194"/>
  <c r="D1535" i="194"/>
  <c r="E1535" i="194"/>
  <c r="F1535" i="194"/>
  <c r="A1511" i="194"/>
  <c r="C1511" i="194" s="1"/>
  <c r="B1511" i="194"/>
  <c r="D1511" i="194"/>
  <c r="F1511" i="194"/>
  <c r="E1511" i="194"/>
  <c r="A1399" i="194"/>
  <c r="C1399" i="194" s="1"/>
  <c r="B1399" i="194"/>
  <c r="D1399" i="194"/>
  <c r="E1399" i="194"/>
  <c r="F1399" i="194"/>
  <c r="A1750" i="194"/>
  <c r="C1750" i="194" s="1"/>
  <c r="E1750" i="194"/>
  <c r="F1750" i="194"/>
  <c r="B1750" i="194"/>
  <c r="D1750" i="194"/>
  <c r="A1719" i="194"/>
  <c r="C1719" i="194" s="1"/>
  <c r="B1719" i="194"/>
  <c r="F1719" i="194"/>
  <c r="D1719" i="194"/>
  <c r="E1719" i="194"/>
  <c r="A1660" i="194"/>
  <c r="C1660" i="194" s="1"/>
  <c r="B1660" i="194"/>
  <c r="D1660" i="194"/>
  <c r="E1660" i="194"/>
  <c r="F1660" i="194"/>
  <c r="A1640" i="194"/>
  <c r="C1640" i="194" s="1"/>
  <c r="D1640" i="194"/>
  <c r="E1640" i="194"/>
  <c r="F1640" i="194"/>
  <c r="B1640" i="194"/>
  <c r="F1602" i="194"/>
  <c r="A1602" i="194"/>
  <c r="C1602" i="194" s="1"/>
  <c r="E1602" i="194"/>
  <c r="B1602" i="194"/>
  <c r="D1602" i="194"/>
  <c r="A1455" i="194"/>
  <c r="C1455" i="194" s="1"/>
  <c r="B1455" i="194"/>
  <c r="D1455" i="194"/>
  <c r="E1455" i="194"/>
  <c r="F1455" i="194"/>
  <c r="E1699" i="194"/>
  <c r="A1699" i="194"/>
  <c r="C1699" i="194" s="1"/>
  <c r="D1699" i="194"/>
  <c r="B1699" i="194"/>
  <c r="F1699" i="194"/>
  <c r="A1623" i="194"/>
  <c r="C1623" i="194" s="1"/>
  <c r="E1623" i="194"/>
  <c r="F1623" i="194"/>
  <c r="B1623" i="194"/>
  <c r="D1623" i="194"/>
  <c r="F1606" i="194"/>
  <c r="D1606" i="194"/>
  <c r="E1606" i="194"/>
  <c r="B1606" i="194"/>
  <c r="A1606" i="194"/>
  <c r="C1606" i="194" s="1"/>
  <c r="A1552" i="194"/>
  <c r="C1552" i="194" s="1"/>
  <c r="D1552" i="194"/>
  <c r="E1552" i="194"/>
  <c r="F1552" i="194"/>
  <c r="B1552" i="194"/>
  <c r="A1484" i="194"/>
  <c r="C1484" i="194" s="1"/>
  <c r="E1484" i="194"/>
  <c r="D1484" i="194"/>
  <c r="F1484" i="194"/>
  <c r="B1484" i="194"/>
  <c r="A1839" i="194"/>
  <c r="C1839" i="194" s="1"/>
  <c r="E1839" i="194"/>
  <c r="D1839" i="194"/>
  <c r="F1839" i="194"/>
  <c r="B1839" i="194"/>
  <c r="A1779" i="194"/>
  <c r="C1779" i="194" s="1"/>
  <c r="E1779" i="194"/>
  <c r="B1779" i="194"/>
  <c r="D1779" i="194"/>
  <c r="F1779" i="194"/>
  <c r="A1746" i="194"/>
  <c r="C1746" i="194" s="1"/>
  <c r="E1746" i="194"/>
  <c r="D1746" i="194"/>
  <c r="F1746" i="194"/>
  <c r="B1746" i="194"/>
  <c r="D1735" i="194"/>
  <c r="E1735" i="194"/>
  <c r="F1735" i="194"/>
  <c r="A1735" i="194"/>
  <c r="C1735" i="194" s="1"/>
  <c r="B1735" i="194"/>
  <c r="E1713" i="194"/>
  <c r="D1713" i="194"/>
  <c r="B1713" i="194"/>
  <c r="A1713" i="194"/>
  <c r="C1713" i="194" s="1"/>
  <c r="F1713" i="194"/>
  <c r="A1689" i="194"/>
  <c r="C1689" i="194" s="1"/>
  <c r="F1689" i="194"/>
  <c r="D1689" i="194"/>
  <c r="E1689" i="194"/>
  <c r="B1689" i="194"/>
  <c r="A1584" i="194"/>
  <c r="C1584" i="194" s="1"/>
  <c r="D1584" i="194"/>
  <c r="F1584" i="194"/>
  <c r="E1584" i="194"/>
  <c r="B1584" i="194"/>
  <c r="E1761" i="194"/>
  <c r="D1761" i="194"/>
  <c r="F1761" i="194"/>
  <c r="B1761" i="194"/>
  <c r="A1761" i="194"/>
  <c r="C1761" i="194" s="1"/>
  <c r="F1714" i="194"/>
  <c r="D1714" i="194"/>
  <c r="E1714" i="194"/>
  <c r="A1714" i="194"/>
  <c r="C1714" i="194" s="1"/>
  <c r="B1714" i="194"/>
  <c r="E1667" i="194"/>
  <c r="A1667" i="194"/>
  <c r="C1667" i="194" s="1"/>
  <c r="D1667" i="194"/>
  <c r="F1667" i="194"/>
  <c r="B1667" i="194"/>
  <c r="F1646" i="194"/>
  <c r="A1646" i="194"/>
  <c r="C1646" i="194" s="1"/>
  <c r="D1646" i="194"/>
  <c r="E1646" i="194"/>
  <c r="B1646" i="194"/>
  <c r="A1625" i="194"/>
  <c r="C1625" i="194" s="1"/>
  <c r="D1625" i="194"/>
  <c r="E1625" i="194"/>
  <c r="F1625" i="194"/>
  <c r="B1625" i="194"/>
  <c r="B1510" i="194"/>
  <c r="A1510" i="194"/>
  <c r="C1510" i="194" s="1"/>
  <c r="D1510" i="194"/>
  <c r="F1510" i="194"/>
  <c r="E1510" i="194"/>
  <c r="D1424" i="194"/>
  <c r="E1424" i="194"/>
  <c r="B1424" i="194"/>
  <c r="A1424" i="194"/>
  <c r="C1424" i="194" s="1"/>
  <c r="F1424" i="194"/>
  <c r="B1744" i="194"/>
  <c r="A1744" i="194"/>
  <c r="C1744" i="194" s="1"/>
  <c r="D1744" i="194"/>
  <c r="E1744" i="194"/>
  <c r="F1744" i="194"/>
  <c r="A1711" i="194"/>
  <c r="C1711" i="194" s="1"/>
  <c r="B1711" i="194"/>
  <c r="D1711" i="194"/>
  <c r="E1711" i="194"/>
  <c r="F1711" i="194"/>
  <c r="B1548" i="194"/>
  <c r="A1548" i="194"/>
  <c r="C1548" i="194" s="1"/>
  <c r="D1548" i="194"/>
  <c r="E1548" i="194"/>
  <c r="F1548" i="194"/>
  <c r="B1704" i="194"/>
  <c r="A1704" i="194"/>
  <c r="C1704" i="194" s="1"/>
  <c r="D1704" i="194"/>
  <c r="E1704" i="194"/>
  <c r="F1704" i="194"/>
  <c r="F1684" i="194"/>
  <c r="A1684" i="194"/>
  <c r="C1684" i="194" s="1"/>
  <c r="B1684" i="194"/>
  <c r="D1684" i="194"/>
  <c r="E1684" i="194"/>
  <c r="A1599" i="194"/>
  <c r="C1599" i="194" s="1"/>
  <c r="B1599" i="194"/>
  <c r="D1599" i="194"/>
  <c r="E1599" i="194"/>
  <c r="F1599" i="194"/>
  <c r="A1593" i="194"/>
  <c r="C1593" i="194" s="1"/>
  <c r="E1593" i="194"/>
  <c r="F1593" i="194"/>
  <c r="D1593" i="194"/>
  <c r="B1593" i="194"/>
  <c r="A1527" i="194"/>
  <c r="C1527" i="194" s="1"/>
  <c r="E1527" i="194"/>
  <c r="B1527" i="194"/>
  <c r="D1527" i="194"/>
  <c r="F1527" i="194"/>
  <c r="F1446" i="194"/>
  <c r="A1446" i="194"/>
  <c r="C1446" i="194" s="1"/>
  <c r="B1446" i="194"/>
  <c r="D1446" i="194"/>
  <c r="E1446" i="194"/>
  <c r="E1401" i="194"/>
  <c r="D1401" i="194"/>
  <c r="F1401" i="194"/>
  <c r="A1401" i="194"/>
  <c r="C1401" i="194" s="1"/>
  <c r="B1401" i="194"/>
  <c r="A1317" i="194"/>
  <c r="C1317" i="194" s="1"/>
  <c r="B1317" i="194"/>
  <c r="E1317" i="194"/>
  <c r="D1317" i="194"/>
  <c r="F1317" i="194"/>
  <c r="D1048" i="194"/>
  <c r="A1048" i="194"/>
  <c r="C1048" i="194" s="1"/>
  <c r="B1048" i="194"/>
  <c r="F1048" i="194"/>
  <c r="E1048" i="194"/>
  <c r="A1421" i="194"/>
  <c r="C1421" i="194" s="1"/>
  <c r="D1421" i="194"/>
  <c r="E1421" i="194"/>
  <c r="F1421" i="194"/>
  <c r="B1421" i="194"/>
  <c r="A1540" i="194"/>
  <c r="C1540" i="194" s="1"/>
  <c r="E1540" i="194"/>
  <c r="F1540" i="194"/>
  <c r="B1540" i="194"/>
  <c r="D1540" i="194"/>
  <c r="A1333" i="194"/>
  <c r="C1333" i="194" s="1"/>
  <c r="D1333" i="194"/>
  <c r="B1333" i="194"/>
  <c r="E1333" i="194"/>
  <c r="F1333" i="194"/>
  <c r="A1289" i="194"/>
  <c r="C1289" i="194" s="1"/>
  <c r="F1289" i="194"/>
  <c r="B1289" i="194"/>
  <c r="D1289" i="194"/>
  <c r="E1289" i="194"/>
  <c r="A1422" i="194"/>
  <c r="C1422" i="194" s="1"/>
  <c r="F1422" i="194"/>
  <c r="B1422" i="194"/>
  <c r="D1422" i="194"/>
  <c r="E1422" i="194"/>
  <c r="A1403" i="194"/>
  <c r="C1403" i="194" s="1"/>
  <c r="F1403" i="194"/>
  <c r="B1403" i="194"/>
  <c r="D1403" i="194"/>
  <c r="E1403" i="194"/>
  <c r="A1371" i="194"/>
  <c r="C1371" i="194" s="1"/>
  <c r="B1371" i="194"/>
  <c r="E1371" i="194"/>
  <c r="D1371" i="194"/>
  <c r="F1371" i="194"/>
  <c r="E1331" i="194"/>
  <c r="B1331" i="194"/>
  <c r="A1331" i="194"/>
  <c r="C1331" i="194" s="1"/>
  <c r="F1331" i="194"/>
  <c r="D1331" i="194"/>
  <c r="A1544" i="194"/>
  <c r="C1544" i="194" s="1"/>
  <c r="E1544" i="194"/>
  <c r="D1544" i="194"/>
  <c r="F1544" i="194"/>
  <c r="B1544" i="194"/>
  <c r="A1404" i="194"/>
  <c r="C1404" i="194" s="1"/>
  <c r="D1404" i="194"/>
  <c r="F1404" i="194"/>
  <c r="E1404" i="194"/>
  <c r="B1404" i="194"/>
  <c r="A1372" i="194"/>
  <c r="C1372" i="194" s="1"/>
  <c r="D1372" i="194"/>
  <c r="F1372" i="194"/>
  <c r="B1372" i="194"/>
  <c r="E1372" i="194"/>
  <c r="B1502" i="194"/>
  <c r="A1502" i="194"/>
  <c r="C1502" i="194" s="1"/>
  <c r="E1502" i="194"/>
  <c r="D1502" i="194"/>
  <c r="F1502" i="194"/>
  <c r="A1451" i="194"/>
  <c r="C1451" i="194" s="1"/>
  <c r="B1451" i="194"/>
  <c r="D1451" i="194"/>
  <c r="F1451" i="194"/>
  <c r="E1451" i="194"/>
  <c r="A1430" i="194"/>
  <c r="C1430" i="194" s="1"/>
  <c r="B1430" i="194"/>
  <c r="D1430" i="194"/>
  <c r="E1430" i="194"/>
  <c r="F1430" i="194"/>
  <c r="A1375" i="194"/>
  <c r="C1375" i="194" s="1"/>
  <c r="F1375" i="194"/>
  <c r="D1375" i="194"/>
  <c r="E1375" i="194"/>
  <c r="B1375" i="194"/>
  <c r="A1302" i="194"/>
  <c r="C1302" i="194" s="1"/>
  <c r="D1302" i="194"/>
  <c r="E1302" i="194"/>
  <c r="F1302" i="194"/>
  <c r="B1302" i="194"/>
  <c r="A1482" i="194"/>
  <c r="C1482" i="194" s="1"/>
  <c r="B1482" i="194"/>
  <c r="F1482" i="194"/>
  <c r="E1482" i="194"/>
  <c r="D1482" i="194"/>
  <c r="E1465" i="194"/>
  <c r="A1465" i="194"/>
  <c r="C1465" i="194" s="1"/>
  <c r="B1465" i="194"/>
  <c r="D1465" i="194"/>
  <c r="F1465" i="194"/>
  <c r="A1445" i="194"/>
  <c r="C1445" i="194" s="1"/>
  <c r="B1445" i="194"/>
  <c r="D1445" i="194"/>
  <c r="E1445" i="194"/>
  <c r="F1445" i="194"/>
  <c r="A1413" i="194"/>
  <c r="C1413" i="194" s="1"/>
  <c r="B1413" i="194"/>
  <c r="D1413" i="194"/>
  <c r="E1413" i="194"/>
  <c r="F1413" i="194"/>
  <c r="E1385" i="194"/>
  <c r="B1385" i="194"/>
  <c r="D1385" i="194"/>
  <c r="A1385" i="194"/>
  <c r="C1385" i="194" s="1"/>
  <c r="F1385" i="194"/>
  <c r="A1349" i="194"/>
  <c r="C1349" i="194" s="1"/>
  <c r="B1349" i="194"/>
  <c r="E1349" i="194"/>
  <c r="D1349" i="194"/>
  <c r="F1349" i="194"/>
  <c r="E1369" i="194"/>
  <c r="B1369" i="194"/>
  <c r="D1369" i="194"/>
  <c r="A1369" i="194"/>
  <c r="C1369" i="194" s="1"/>
  <c r="F1369" i="194"/>
  <c r="A1285" i="194"/>
  <c r="C1285" i="194" s="1"/>
  <c r="D1285" i="194"/>
  <c r="E1285" i="194"/>
  <c r="F1285" i="194"/>
  <c r="B1285" i="194"/>
  <c r="A1229" i="194"/>
  <c r="C1229" i="194" s="1"/>
  <c r="B1229" i="194"/>
  <c r="D1229" i="194"/>
  <c r="E1229" i="194"/>
  <c r="F1229" i="194"/>
  <c r="F1212" i="194"/>
  <c r="D1212" i="194"/>
  <c r="E1212" i="194"/>
  <c r="A1212" i="194"/>
  <c r="C1212" i="194" s="1"/>
  <c r="B1212" i="194"/>
  <c r="A1281" i="194"/>
  <c r="C1281" i="194" s="1"/>
  <c r="F1281" i="194"/>
  <c r="D1281" i="194"/>
  <c r="E1281" i="194"/>
  <c r="B1281" i="194"/>
  <c r="B1240" i="194"/>
  <c r="F1240" i="194"/>
  <c r="E1240" i="194"/>
  <c r="D1240" i="194"/>
  <c r="A1240" i="194"/>
  <c r="C1240" i="194" s="1"/>
  <c r="D1226" i="194"/>
  <c r="B1226" i="194"/>
  <c r="F1226" i="194"/>
  <c r="E1226" i="194"/>
  <c r="A1226" i="194"/>
  <c r="C1226" i="194" s="1"/>
  <c r="A1066" i="194"/>
  <c r="C1066" i="194" s="1"/>
  <c r="B1066" i="194"/>
  <c r="D1066" i="194"/>
  <c r="E1066" i="194"/>
  <c r="F1066" i="194"/>
  <c r="A1387" i="194"/>
  <c r="C1387" i="194" s="1"/>
  <c r="B1387" i="194"/>
  <c r="E1387" i="194"/>
  <c r="F1387" i="194"/>
  <c r="D1387" i="194"/>
  <c r="E1306" i="194"/>
  <c r="A1306" i="194"/>
  <c r="C1306" i="194" s="1"/>
  <c r="D1306" i="194"/>
  <c r="F1306" i="194"/>
  <c r="B1306" i="194"/>
  <c r="A1215" i="194"/>
  <c r="C1215" i="194" s="1"/>
  <c r="E1215" i="194"/>
  <c r="F1215" i="194"/>
  <c r="B1215" i="194"/>
  <c r="D1215" i="194"/>
  <c r="D1133" i="194"/>
  <c r="B1133" i="194"/>
  <c r="A1133" i="194"/>
  <c r="C1133" i="194" s="1"/>
  <c r="E1133" i="194"/>
  <c r="F1133" i="194"/>
  <c r="A1085" i="194"/>
  <c r="C1085" i="194" s="1"/>
  <c r="B1085" i="194"/>
  <c r="E1085" i="194"/>
  <c r="F1085" i="194"/>
  <c r="D1085" i="194"/>
  <c r="B1190" i="194"/>
  <c r="F1190" i="194"/>
  <c r="E1190" i="194"/>
  <c r="D1190" i="194"/>
  <c r="A1190" i="194"/>
  <c r="C1190" i="194" s="1"/>
  <c r="A1171" i="194"/>
  <c r="C1171" i="194" s="1"/>
  <c r="F1171" i="194"/>
  <c r="E1171" i="194"/>
  <c r="D1171" i="194"/>
  <c r="B1171" i="194"/>
  <c r="D1110" i="194"/>
  <c r="B1110" i="194"/>
  <c r="E1110" i="194"/>
  <c r="F1110" i="194"/>
  <c r="A1110" i="194"/>
  <c r="C1110" i="194" s="1"/>
  <c r="D985" i="194"/>
  <c r="B985" i="194"/>
  <c r="F985" i="194"/>
  <c r="E985" i="194"/>
  <c r="A985" i="194"/>
  <c r="C985" i="194" s="1"/>
  <c r="D1384" i="194"/>
  <c r="B1384" i="194"/>
  <c r="E1384" i="194"/>
  <c r="F1384" i="194"/>
  <c r="A1384" i="194"/>
  <c r="C1384" i="194" s="1"/>
  <c r="D1360" i="194"/>
  <c r="E1360" i="194"/>
  <c r="A1360" i="194"/>
  <c r="C1360" i="194" s="1"/>
  <c r="F1360" i="194"/>
  <c r="B1360" i="194"/>
  <c r="A1274" i="194"/>
  <c r="C1274" i="194" s="1"/>
  <c r="B1274" i="194"/>
  <c r="F1274" i="194"/>
  <c r="D1274" i="194"/>
  <c r="E1274" i="194"/>
  <c r="B1233" i="194"/>
  <c r="D1233" i="194"/>
  <c r="A1233" i="194"/>
  <c r="C1233" i="194" s="1"/>
  <c r="E1233" i="194"/>
  <c r="F1233" i="194"/>
  <c r="A1161" i="194"/>
  <c r="C1161" i="194" s="1"/>
  <c r="F1161" i="194"/>
  <c r="D1161" i="194"/>
  <c r="E1161" i="194"/>
  <c r="B1161" i="194"/>
  <c r="D1127" i="194"/>
  <c r="A1127" i="194"/>
  <c r="C1127" i="194" s="1"/>
  <c r="F1127" i="194"/>
  <c r="B1127" i="194"/>
  <c r="E1127" i="194"/>
  <c r="A1295" i="194"/>
  <c r="C1295" i="194" s="1"/>
  <c r="B1295" i="194"/>
  <c r="D1295" i="194"/>
  <c r="E1295" i="194"/>
  <c r="F1295" i="194"/>
  <c r="A1201" i="194"/>
  <c r="C1201" i="194" s="1"/>
  <c r="F1201" i="194"/>
  <c r="D1201" i="194"/>
  <c r="E1201" i="194"/>
  <c r="B1201" i="194"/>
  <c r="B1174" i="194"/>
  <c r="A1174" i="194"/>
  <c r="C1174" i="194" s="1"/>
  <c r="D1174" i="194"/>
  <c r="E1174" i="194"/>
  <c r="F1174" i="194"/>
  <c r="A1142" i="194"/>
  <c r="C1142" i="194" s="1"/>
  <c r="E1142" i="194"/>
  <c r="B1142" i="194"/>
  <c r="D1142" i="194"/>
  <c r="F1142" i="194"/>
  <c r="B1288" i="194"/>
  <c r="E1288" i="194"/>
  <c r="F1288" i="194"/>
  <c r="A1288" i="194"/>
  <c r="C1288" i="194" s="1"/>
  <c r="D1288" i="194"/>
  <c r="D1186" i="194"/>
  <c r="B1186" i="194"/>
  <c r="E1186" i="194"/>
  <c r="F1186" i="194"/>
  <c r="A1186" i="194"/>
  <c r="C1186" i="194" s="1"/>
  <c r="A978" i="194"/>
  <c r="C978" i="194" s="1"/>
  <c r="D978" i="194"/>
  <c r="F978" i="194"/>
  <c r="B978" i="194"/>
  <c r="E978" i="194"/>
  <c r="F1111" i="194"/>
  <c r="D1111" i="194"/>
  <c r="E1111" i="194"/>
  <c r="A1111" i="194"/>
  <c r="C1111" i="194" s="1"/>
  <c r="B1111" i="194"/>
  <c r="A1037" i="194"/>
  <c r="C1037" i="194" s="1"/>
  <c r="B1037" i="194"/>
  <c r="E1037" i="194"/>
  <c r="F1037" i="194"/>
  <c r="D1037" i="194"/>
  <c r="A982" i="194"/>
  <c r="C982" i="194" s="1"/>
  <c r="F982" i="194"/>
  <c r="D982" i="194"/>
  <c r="E982" i="194"/>
  <c r="B982" i="194"/>
  <c r="A915" i="194"/>
  <c r="C915" i="194" s="1"/>
  <c r="B915" i="194"/>
  <c r="E915" i="194"/>
  <c r="D915" i="194"/>
  <c r="F915" i="194"/>
  <c r="A700" i="194"/>
  <c r="C700" i="194" s="1"/>
  <c r="B700" i="194"/>
  <c r="D700" i="194"/>
  <c r="E700" i="194"/>
  <c r="F700" i="194"/>
  <c r="A1038" i="194"/>
  <c r="C1038" i="194" s="1"/>
  <c r="D1038" i="194"/>
  <c r="F1038" i="194"/>
  <c r="E1038" i="194"/>
  <c r="B1038" i="194"/>
  <c r="E948" i="194"/>
  <c r="D948" i="194"/>
  <c r="B948" i="194"/>
  <c r="A948" i="194"/>
  <c r="C948" i="194" s="1"/>
  <c r="F948" i="194"/>
  <c r="B1156" i="194"/>
  <c r="E1156" i="194"/>
  <c r="F1156" i="194"/>
  <c r="A1156" i="194"/>
  <c r="C1156" i="194" s="1"/>
  <c r="D1156" i="194"/>
  <c r="A1134" i="194"/>
  <c r="C1134" i="194" s="1"/>
  <c r="E1134" i="194"/>
  <c r="D1134" i="194"/>
  <c r="F1134" i="194"/>
  <c r="B1134" i="194"/>
  <c r="A896" i="194"/>
  <c r="C896" i="194" s="1"/>
  <c r="D896" i="194"/>
  <c r="F896" i="194"/>
  <c r="B896" i="194"/>
  <c r="E896" i="194"/>
  <c r="F862" i="194"/>
  <c r="B862" i="194"/>
  <c r="E862" i="194"/>
  <c r="A862" i="194"/>
  <c r="C862" i="194" s="1"/>
  <c r="D862" i="194"/>
  <c r="F1108" i="194"/>
  <c r="B1108" i="194"/>
  <c r="A1108" i="194"/>
  <c r="C1108" i="194" s="1"/>
  <c r="D1108" i="194"/>
  <c r="E1108" i="194"/>
  <c r="A1074" i="194"/>
  <c r="C1074" i="194" s="1"/>
  <c r="F1074" i="194"/>
  <c r="B1074" i="194"/>
  <c r="D1074" i="194"/>
  <c r="E1074" i="194"/>
  <c r="A1054" i="194"/>
  <c r="C1054" i="194" s="1"/>
  <c r="F1054" i="194"/>
  <c r="D1054" i="194"/>
  <c r="B1054" i="194"/>
  <c r="E1054" i="194"/>
  <c r="A1022" i="194"/>
  <c r="C1022" i="194" s="1"/>
  <c r="F1022" i="194"/>
  <c r="D1022" i="194"/>
  <c r="B1022" i="194"/>
  <c r="E1022" i="194"/>
  <c r="A998" i="194"/>
  <c r="C998" i="194" s="1"/>
  <c r="F998" i="194"/>
  <c r="D998" i="194"/>
  <c r="E998" i="194"/>
  <c r="B998" i="194"/>
  <c r="F1151" i="194"/>
  <c r="A1151" i="194"/>
  <c r="C1151" i="194" s="1"/>
  <c r="B1151" i="194"/>
  <c r="D1151" i="194"/>
  <c r="E1151" i="194"/>
  <c r="D1080" i="194"/>
  <c r="A1080" i="194"/>
  <c r="C1080" i="194" s="1"/>
  <c r="B1080" i="194"/>
  <c r="E1080" i="194"/>
  <c r="F1080" i="194"/>
  <c r="B1041" i="194"/>
  <c r="A1041" i="194"/>
  <c r="C1041" i="194" s="1"/>
  <c r="F1041" i="194"/>
  <c r="D1041" i="194"/>
  <c r="E1041" i="194"/>
  <c r="E965" i="194"/>
  <c r="B965" i="194"/>
  <c r="D965" i="194"/>
  <c r="F965" i="194"/>
  <c r="A965" i="194"/>
  <c r="C965" i="194" s="1"/>
  <c r="E929" i="194"/>
  <c r="A929" i="194"/>
  <c r="C929" i="194" s="1"/>
  <c r="B929" i="194"/>
  <c r="D929" i="194"/>
  <c r="F929" i="194"/>
  <c r="A1093" i="194"/>
  <c r="C1093" i="194" s="1"/>
  <c r="B1093" i="194"/>
  <c r="E1093" i="194"/>
  <c r="F1093" i="194"/>
  <c r="D1093" i="194"/>
  <c r="A1042" i="194"/>
  <c r="C1042" i="194" s="1"/>
  <c r="B1042" i="194"/>
  <c r="D1042" i="194"/>
  <c r="E1042" i="194"/>
  <c r="F1042" i="194"/>
  <c r="A1002" i="194"/>
  <c r="C1002" i="194" s="1"/>
  <c r="B1002" i="194"/>
  <c r="D1002" i="194"/>
  <c r="E1002" i="194"/>
  <c r="F1002" i="194"/>
  <c r="E924" i="194"/>
  <c r="D924" i="194"/>
  <c r="B924" i="194"/>
  <c r="F924" i="194"/>
  <c r="A924" i="194"/>
  <c r="C924" i="194" s="1"/>
  <c r="A1030" i="194"/>
  <c r="C1030" i="194" s="1"/>
  <c r="D1030" i="194"/>
  <c r="F1030" i="194"/>
  <c r="E1030" i="194"/>
  <c r="B1030" i="194"/>
  <c r="A906" i="194"/>
  <c r="C906" i="194" s="1"/>
  <c r="B906" i="194"/>
  <c r="E906" i="194"/>
  <c r="D906" i="194"/>
  <c r="F906" i="194"/>
  <c r="A855" i="194"/>
  <c r="C855" i="194" s="1"/>
  <c r="E855" i="194"/>
  <c r="B855" i="194"/>
  <c r="F855" i="194"/>
  <c r="D855" i="194"/>
  <c r="B970" i="194"/>
  <c r="A970" i="194"/>
  <c r="C970" i="194" s="1"/>
  <c r="D970" i="194"/>
  <c r="F970" i="194"/>
  <c r="E970" i="194"/>
  <c r="E950" i="194"/>
  <c r="D950" i="194"/>
  <c r="A950" i="194"/>
  <c r="C950" i="194" s="1"/>
  <c r="B950" i="194"/>
  <c r="F950" i="194"/>
  <c r="E916" i="194"/>
  <c r="D916" i="194"/>
  <c r="F916" i="194"/>
  <c r="B916" i="194"/>
  <c r="A916" i="194"/>
  <c r="C916" i="194" s="1"/>
  <c r="A872" i="194"/>
  <c r="C872" i="194" s="1"/>
  <c r="E872" i="194"/>
  <c r="B872" i="194"/>
  <c r="D872" i="194"/>
  <c r="F872" i="194"/>
  <c r="A808" i="194"/>
  <c r="C808" i="194" s="1"/>
  <c r="D808" i="194"/>
  <c r="B808" i="194"/>
  <c r="E808" i="194"/>
  <c r="F808" i="194"/>
  <c r="A714" i="194"/>
  <c r="C714" i="194" s="1"/>
  <c r="D714" i="194"/>
  <c r="B714" i="194"/>
  <c r="E714" i="194"/>
  <c r="F714" i="194"/>
  <c r="A770" i="194"/>
  <c r="C770" i="194" s="1"/>
  <c r="E770" i="194"/>
  <c r="F770" i="194"/>
  <c r="D770" i="194"/>
  <c r="B770" i="194"/>
  <c r="D901" i="194"/>
  <c r="E901" i="194"/>
  <c r="F901" i="194"/>
  <c r="A901" i="194"/>
  <c r="C901" i="194" s="1"/>
  <c r="B901" i="194"/>
  <c r="A725" i="194"/>
  <c r="C725" i="194" s="1"/>
  <c r="B725" i="194"/>
  <c r="D725" i="194"/>
  <c r="F725" i="194"/>
  <c r="E725" i="194"/>
  <c r="F870" i="194"/>
  <c r="B870" i="194"/>
  <c r="E870" i="194"/>
  <c r="D870" i="194"/>
  <c r="A870" i="194"/>
  <c r="C870" i="194" s="1"/>
  <c r="A849" i="194"/>
  <c r="C849" i="194" s="1"/>
  <c r="E849" i="194"/>
  <c r="F849" i="194"/>
  <c r="B849" i="194"/>
  <c r="D849" i="194"/>
  <c r="A823" i="194"/>
  <c r="C823" i="194" s="1"/>
  <c r="F823" i="194"/>
  <c r="B823" i="194"/>
  <c r="E823" i="194"/>
  <c r="D823" i="194"/>
  <c r="A788" i="194"/>
  <c r="C788" i="194" s="1"/>
  <c r="F788" i="194"/>
  <c r="E788" i="194"/>
  <c r="D788" i="194"/>
  <c r="B788" i="194"/>
  <c r="D843" i="194"/>
  <c r="E843" i="194"/>
  <c r="F843" i="194"/>
  <c r="B843" i="194"/>
  <c r="A843" i="194"/>
  <c r="C843" i="194" s="1"/>
  <c r="E812" i="194"/>
  <c r="B812" i="194"/>
  <c r="D812" i="194"/>
  <c r="F812" i="194"/>
  <c r="A812" i="194"/>
  <c r="C812" i="194" s="1"/>
  <c r="A776" i="194"/>
  <c r="C776" i="194" s="1"/>
  <c r="F776" i="194"/>
  <c r="B776" i="194"/>
  <c r="D776" i="194"/>
  <c r="E776" i="194"/>
  <c r="E711" i="194"/>
  <c r="D711" i="194"/>
  <c r="A711" i="194"/>
  <c r="C711" i="194" s="1"/>
  <c r="B711" i="194"/>
  <c r="F711" i="194"/>
  <c r="E666" i="194"/>
  <c r="B666" i="194"/>
  <c r="D666" i="194"/>
  <c r="F666" i="194"/>
  <c r="A666" i="194"/>
  <c r="C666" i="194" s="1"/>
  <c r="A728" i="194"/>
  <c r="C728" i="194" s="1"/>
  <c r="F728" i="194"/>
  <c r="B728" i="194"/>
  <c r="D728" i="194"/>
  <c r="E728" i="194"/>
  <c r="D640" i="194"/>
  <c r="A640" i="194"/>
  <c r="C640" i="194" s="1"/>
  <c r="F640" i="194"/>
  <c r="E640" i="194"/>
  <c r="B640" i="194"/>
  <c r="A742" i="194"/>
  <c r="C742" i="194" s="1"/>
  <c r="D742" i="194"/>
  <c r="F742" i="194"/>
  <c r="E742" i="194"/>
  <c r="B742" i="194"/>
  <c r="A702" i="194"/>
  <c r="C702" i="194" s="1"/>
  <c r="D702" i="194"/>
  <c r="F702" i="194"/>
  <c r="E702" i="194"/>
  <c r="B702" i="194"/>
  <c r="A673" i="194"/>
  <c r="C673" i="194" s="1"/>
  <c r="F673" i="194"/>
  <c r="D673" i="194"/>
  <c r="E673" i="194"/>
  <c r="B673" i="194"/>
  <c r="A803" i="194"/>
  <c r="C803" i="194" s="1"/>
  <c r="F803" i="194"/>
  <c r="D803" i="194"/>
  <c r="E803" i="194"/>
  <c r="B803" i="194"/>
  <c r="E774" i="194"/>
  <c r="F774" i="194"/>
  <c r="A774" i="194"/>
  <c r="C774" i="194" s="1"/>
  <c r="D774" i="194"/>
  <c r="B774" i="194"/>
  <c r="A584" i="194"/>
  <c r="C584" i="194" s="1"/>
  <c r="F584" i="194"/>
  <c r="B584" i="194"/>
  <c r="E584" i="194"/>
  <c r="D584" i="194"/>
  <c r="D820" i="194"/>
  <c r="A820" i="194"/>
  <c r="C820" i="194" s="1"/>
  <c r="F820" i="194"/>
  <c r="B820" i="194"/>
  <c r="E820" i="194"/>
  <c r="A621" i="194"/>
  <c r="C621" i="194" s="1"/>
  <c r="D621" i="194"/>
  <c r="E621" i="194"/>
  <c r="F621" i="194"/>
  <c r="B621" i="194"/>
  <c r="D558" i="194"/>
  <c r="B558" i="194"/>
  <c r="A558" i="194"/>
  <c r="C558" i="194" s="1"/>
  <c r="F558" i="194"/>
  <c r="E558" i="194"/>
  <c r="A727" i="194"/>
  <c r="C727" i="194" s="1"/>
  <c r="F727" i="194"/>
  <c r="E727" i="194"/>
  <c r="B727" i="194"/>
  <c r="D727" i="194"/>
  <c r="F593" i="194"/>
  <c r="A593" i="194"/>
  <c r="C593" i="194" s="1"/>
  <c r="B593" i="194"/>
  <c r="D593" i="194"/>
  <c r="E593" i="194"/>
  <c r="B656" i="194"/>
  <c r="F656" i="194"/>
  <c r="A656" i="194"/>
  <c r="C656" i="194" s="1"/>
  <c r="D656" i="194"/>
  <c r="E656" i="194"/>
  <c r="A615" i="194"/>
  <c r="C615" i="194" s="1"/>
  <c r="D615" i="194"/>
  <c r="F615" i="194"/>
  <c r="E615" i="194"/>
  <c r="B615" i="194"/>
  <c r="A574" i="194"/>
  <c r="C574" i="194" s="1"/>
  <c r="B574" i="194"/>
  <c r="D574" i="194"/>
  <c r="E574" i="194"/>
  <c r="F574" i="194"/>
  <c r="E529" i="194"/>
  <c r="B529" i="194"/>
  <c r="D529" i="194"/>
  <c r="A529" i="194"/>
  <c r="C529" i="194" s="1"/>
  <c r="F529" i="194"/>
  <c r="F538" i="194"/>
  <c r="B538" i="194"/>
  <c r="D538" i="194"/>
  <c r="E538" i="194"/>
  <c r="A538" i="194"/>
  <c r="C538" i="194" s="1"/>
  <c r="A633" i="194"/>
  <c r="C633" i="194" s="1"/>
  <c r="B633" i="194"/>
  <c r="D633" i="194"/>
  <c r="E633" i="194"/>
  <c r="F633" i="194"/>
  <c r="A676" i="194"/>
  <c r="C676" i="194" s="1"/>
  <c r="B676" i="194"/>
  <c r="E676" i="194"/>
  <c r="D676" i="194"/>
  <c r="F676" i="194"/>
  <c r="A653" i="194"/>
  <c r="C653" i="194" s="1"/>
  <c r="D653" i="194"/>
  <c r="E653" i="194"/>
  <c r="B653" i="194"/>
  <c r="F653" i="194"/>
  <c r="E585" i="194"/>
  <c r="D585" i="194"/>
  <c r="F585" i="194"/>
  <c r="A585" i="194"/>
  <c r="C585" i="194" s="1"/>
  <c r="B585" i="194"/>
  <c r="F546" i="194"/>
  <c r="D546" i="194"/>
  <c r="E546" i="194"/>
  <c r="B546" i="194"/>
  <c r="A546" i="194"/>
  <c r="C546" i="194" s="1"/>
  <c r="A532" i="194"/>
  <c r="C532" i="194" s="1"/>
  <c r="E532" i="194"/>
  <c r="F532" i="194"/>
  <c r="B532" i="194"/>
  <c r="D532" i="194"/>
  <c r="A638" i="194"/>
  <c r="C638" i="194" s="1"/>
  <c r="E638" i="194"/>
  <c r="F638" i="194"/>
  <c r="B638" i="194"/>
  <c r="D638" i="194"/>
  <c r="B502" i="194"/>
  <c r="D502" i="194"/>
  <c r="E502" i="194"/>
  <c r="F502" i="194"/>
  <c r="A502" i="194"/>
  <c r="C502" i="194" s="1"/>
  <c r="A623" i="194"/>
  <c r="C623" i="194" s="1"/>
  <c r="D623" i="194"/>
  <c r="F623" i="194"/>
  <c r="E623" i="194"/>
  <c r="B623" i="194"/>
  <c r="A429" i="194"/>
  <c r="C429" i="194" s="1"/>
  <c r="D429" i="194"/>
  <c r="E429" i="194"/>
  <c r="F429" i="194"/>
  <c r="B429" i="194"/>
  <c r="B609" i="194"/>
  <c r="A609" i="194"/>
  <c r="C609" i="194" s="1"/>
  <c r="D609" i="194"/>
  <c r="E609" i="194"/>
  <c r="F609" i="194"/>
  <c r="F560" i="194"/>
  <c r="B560" i="194"/>
  <c r="E560" i="194"/>
  <c r="D560" i="194"/>
  <c r="A560" i="194"/>
  <c r="C560" i="194" s="1"/>
  <c r="A541" i="194"/>
  <c r="C541" i="194" s="1"/>
  <c r="B541" i="194"/>
  <c r="F541" i="194"/>
  <c r="D541" i="194"/>
  <c r="E541" i="194"/>
  <c r="A520" i="194"/>
  <c r="C520" i="194" s="1"/>
  <c r="F520" i="194"/>
  <c r="B520" i="194"/>
  <c r="D520" i="194"/>
  <c r="E520" i="194"/>
  <c r="D456" i="194"/>
  <c r="B456" i="194"/>
  <c r="F456" i="194"/>
  <c r="A456" i="194"/>
  <c r="C456" i="194" s="1"/>
  <c r="E456" i="194"/>
  <c r="B422" i="194"/>
  <c r="D422" i="194"/>
  <c r="E422" i="194"/>
  <c r="F422" i="194"/>
  <c r="A422" i="194"/>
  <c r="C422" i="194" s="1"/>
  <c r="A378" i="194"/>
  <c r="C378" i="194" s="1"/>
  <c r="E378" i="194"/>
  <c r="F378" i="194"/>
  <c r="B378" i="194"/>
  <c r="D378" i="194"/>
  <c r="A509" i="194"/>
  <c r="C509" i="194" s="1"/>
  <c r="D509" i="194"/>
  <c r="E509" i="194"/>
  <c r="F509" i="194"/>
  <c r="B509" i="194"/>
  <c r="F552" i="194"/>
  <c r="B552" i="194"/>
  <c r="A552" i="194"/>
  <c r="C552" i="194" s="1"/>
  <c r="D552" i="194"/>
  <c r="E552" i="194"/>
  <c r="A467" i="194"/>
  <c r="C467" i="194" s="1"/>
  <c r="B467" i="194"/>
  <c r="D467" i="194"/>
  <c r="E467" i="194"/>
  <c r="F467" i="194"/>
  <c r="A577" i="194"/>
  <c r="C577" i="194" s="1"/>
  <c r="B577" i="194"/>
  <c r="F577" i="194"/>
  <c r="E577" i="194"/>
  <c r="D577" i="194"/>
  <c r="A479" i="194"/>
  <c r="C479" i="194" s="1"/>
  <c r="F479" i="194"/>
  <c r="D479" i="194"/>
  <c r="B479" i="194"/>
  <c r="E479" i="194"/>
  <c r="A443" i="194"/>
  <c r="C443" i="194" s="1"/>
  <c r="E443" i="194"/>
  <c r="D443" i="194"/>
  <c r="F443" i="194"/>
  <c r="B443" i="194"/>
  <c r="A419" i="194"/>
  <c r="C419" i="194" s="1"/>
  <c r="B419" i="194"/>
  <c r="D419" i="194"/>
  <c r="F419" i="194"/>
  <c r="E419" i="194"/>
  <c r="F397" i="194"/>
  <c r="A397" i="194"/>
  <c r="C397" i="194" s="1"/>
  <c r="D397" i="194"/>
  <c r="E397" i="194"/>
  <c r="B397" i="194"/>
  <c r="A515" i="194"/>
  <c r="C515" i="194" s="1"/>
  <c r="B515" i="194"/>
  <c r="D515" i="194"/>
  <c r="E515" i="194"/>
  <c r="F515" i="194"/>
  <c r="A487" i="194"/>
  <c r="C487" i="194" s="1"/>
  <c r="F487" i="194"/>
  <c r="E487" i="194"/>
  <c r="D487" i="194"/>
  <c r="B487" i="194"/>
  <c r="A468" i="194"/>
  <c r="C468" i="194" s="1"/>
  <c r="B468" i="194"/>
  <c r="D468" i="194"/>
  <c r="F468" i="194"/>
  <c r="E468" i="194"/>
  <c r="E425" i="194"/>
  <c r="A425" i="194"/>
  <c r="C425" i="194" s="1"/>
  <c r="F425" i="194"/>
  <c r="B425" i="194"/>
  <c r="D425" i="194"/>
  <c r="F426" i="194"/>
  <c r="D426" i="194"/>
  <c r="A426" i="194"/>
  <c r="C426" i="194" s="1"/>
  <c r="E426" i="194"/>
  <c r="B426" i="194"/>
  <c r="E379" i="194"/>
  <c r="A379" i="194"/>
  <c r="C379" i="194" s="1"/>
  <c r="D379" i="194"/>
  <c r="F379" i="194"/>
  <c r="B379" i="194"/>
  <c r="A359" i="194"/>
  <c r="C359" i="194" s="1"/>
  <c r="D359" i="194"/>
  <c r="E359" i="194"/>
  <c r="F359" i="194"/>
  <c r="B359" i="194"/>
  <c r="A323" i="194"/>
  <c r="C323" i="194" s="1"/>
  <c r="F323" i="194"/>
  <c r="B323" i="194"/>
  <c r="D323" i="194"/>
  <c r="E323" i="194"/>
  <c r="A301" i="194"/>
  <c r="C301" i="194" s="1"/>
  <c r="B301" i="194"/>
  <c r="D301" i="194"/>
  <c r="E301" i="194"/>
  <c r="F301" i="194"/>
  <c r="D264" i="194"/>
  <c r="E264" i="194"/>
  <c r="F264" i="194"/>
  <c r="A264" i="194"/>
  <c r="C264" i="194" s="1"/>
  <c r="B264" i="194"/>
  <c r="A362" i="194"/>
  <c r="C362" i="194" s="1"/>
  <c r="F362" i="194"/>
  <c r="B362" i="194"/>
  <c r="D362" i="194"/>
  <c r="E362" i="194"/>
  <c r="F325" i="194"/>
  <c r="A325" i="194"/>
  <c r="C325" i="194" s="1"/>
  <c r="B325" i="194"/>
  <c r="D325" i="194"/>
  <c r="E325" i="194"/>
  <c r="A461" i="194"/>
  <c r="C461" i="194" s="1"/>
  <c r="E461" i="194"/>
  <c r="F461" i="194"/>
  <c r="D461" i="194"/>
  <c r="B461" i="194"/>
  <c r="A395" i="194"/>
  <c r="C395" i="194" s="1"/>
  <c r="F395" i="194"/>
  <c r="B395" i="194"/>
  <c r="D395" i="194"/>
  <c r="E395" i="194"/>
  <c r="B368" i="194"/>
  <c r="F368" i="194"/>
  <c r="E368" i="194"/>
  <c r="A368" i="194"/>
  <c r="C368" i="194" s="1"/>
  <c r="D368" i="194"/>
  <c r="A353" i="194"/>
  <c r="C353" i="194" s="1"/>
  <c r="D353" i="194"/>
  <c r="E353" i="194"/>
  <c r="F353" i="194"/>
  <c r="B353" i="194"/>
  <c r="D263" i="194"/>
  <c r="E263" i="194"/>
  <c r="F263" i="194"/>
  <c r="A263" i="194"/>
  <c r="C263" i="194" s="1"/>
  <c r="B263" i="194"/>
  <c r="A475" i="194"/>
  <c r="C475" i="194" s="1"/>
  <c r="D475" i="194"/>
  <c r="B475" i="194"/>
  <c r="F475" i="194"/>
  <c r="E475" i="194"/>
  <c r="A252" i="194"/>
  <c r="C252" i="194" s="1"/>
  <c r="D252" i="194"/>
  <c r="E252" i="194"/>
  <c r="F252" i="194"/>
  <c r="B252" i="194"/>
  <c r="A330" i="194"/>
  <c r="C330" i="194" s="1"/>
  <c r="E330" i="194"/>
  <c r="F330" i="194"/>
  <c r="B330" i="194"/>
  <c r="D330" i="194"/>
  <c r="F290" i="194"/>
  <c r="E290" i="194"/>
  <c r="A290" i="194"/>
  <c r="C290" i="194" s="1"/>
  <c r="D290" i="194"/>
  <c r="B290" i="194"/>
  <c r="A335" i="194"/>
  <c r="C335" i="194" s="1"/>
  <c r="E335" i="194"/>
  <c r="F335" i="194"/>
  <c r="D335" i="194"/>
  <c r="B335" i="194"/>
  <c r="A277" i="194"/>
  <c r="C277" i="194" s="1"/>
  <c r="B277" i="194"/>
  <c r="F277" i="194"/>
  <c r="D277" i="194"/>
  <c r="E277" i="194"/>
  <c r="A315" i="194"/>
  <c r="C315" i="194" s="1"/>
  <c r="B315" i="194"/>
  <c r="D315" i="194"/>
  <c r="F315" i="194"/>
  <c r="E315" i="194"/>
  <c r="F298" i="194"/>
  <c r="A298" i="194"/>
  <c r="C298" i="194" s="1"/>
  <c r="B298" i="194"/>
  <c r="D298" i="194"/>
  <c r="E298" i="194"/>
  <c r="B265" i="194"/>
  <c r="A265" i="194"/>
  <c r="C265" i="194" s="1"/>
  <c r="D265" i="194"/>
  <c r="E265" i="194"/>
  <c r="F265" i="194"/>
  <c r="D318" i="194"/>
  <c r="B318" i="194"/>
  <c r="A318" i="194"/>
  <c r="C318" i="194" s="1"/>
  <c r="E318" i="194"/>
  <c r="F318" i="194"/>
  <c r="B246" i="194"/>
  <c r="F246" i="194"/>
  <c r="A246" i="194"/>
  <c r="C246" i="194" s="1"/>
  <c r="D246" i="194"/>
  <c r="E246" i="194"/>
  <c r="D133" i="194"/>
  <c r="A133" i="194"/>
  <c r="C133" i="194" s="1"/>
  <c r="F133" i="194"/>
  <c r="E133" i="194"/>
  <c r="B133" i="194"/>
  <c r="F274" i="194"/>
  <c r="E274" i="194"/>
  <c r="B274" i="194"/>
  <c r="A274" i="194"/>
  <c r="C274" i="194" s="1"/>
  <c r="D274" i="194"/>
  <c r="B255" i="194"/>
  <c r="A255" i="194"/>
  <c r="C255" i="194" s="1"/>
  <c r="D255" i="194"/>
  <c r="E255" i="194"/>
  <c r="F255" i="194"/>
  <c r="A198" i="194"/>
  <c r="C198" i="194" s="1"/>
  <c r="B198" i="194"/>
  <c r="D198" i="194"/>
  <c r="F198" i="194"/>
  <c r="E198" i="194"/>
  <c r="E147" i="194"/>
  <c r="F147" i="194"/>
  <c r="A147" i="194"/>
  <c r="C147" i="194" s="1"/>
  <c r="B147" i="194"/>
  <c r="D147" i="194"/>
  <c r="A228" i="194"/>
  <c r="C228" i="194" s="1"/>
  <c r="B228" i="194"/>
  <c r="F228" i="194"/>
  <c r="E228" i="194"/>
  <c r="D228" i="194"/>
  <c r="D232" i="194"/>
  <c r="B232" i="194"/>
  <c r="A232" i="194"/>
  <c r="C232" i="194" s="1"/>
  <c r="F232" i="194"/>
  <c r="E232" i="194"/>
  <c r="E216" i="194"/>
  <c r="B216" i="194"/>
  <c r="D216" i="194"/>
  <c r="F216" i="194"/>
  <c r="A216" i="194"/>
  <c r="C216" i="194" s="1"/>
  <c r="E186" i="194"/>
  <c r="D186" i="194"/>
  <c r="B186" i="194"/>
  <c r="F186" i="194"/>
  <c r="A186" i="194"/>
  <c r="C186" i="194" s="1"/>
  <c r="B139" i="194"/>
  <c r="F139" i="194"/>
  <c r="E139" i="194"/>
  <c r="D139" i="194"/>
  <c r="A139" i="194"/>
  <c r="C139" i="194" s="1"/>
  <c r="A160" i="194"/>
  <c r="C160" i="194" s="1"/>
  <c r="D160" i="194"/>
  <c r="E160" i="194"/>
  <c r="F160" i="194"/>
  <c r="B160" i="194"/>
  <c r="A220" i="194"/>
  <c r="C220" i="194" s="1"/>
  <c r="D220" i="194"/>
  <c r="B220" i="194"/>
  <c r="F220" i="194"/>
  <c r="E220" i="194"/>
  <c r="B173" i="194"/>
  <c r="F173" i="194"/>
  <c r="A173" i="194"/>
  <c r="C173" i="194" s="1"/>
  <c r="D173" i="194"/>
  <c r="E173" i="194"/>
  <c r="B45" i="194"/>
  <c r="D45" i="194"/>
  <c r="E45" i="194"/>
  <c r="F45" i="194"/>
  <c r="A45" i="194"/>
  <c r="C45" i="194" s="1"/>
  <c r="D65" i="194"/>
  <c r="B65" i="194"/>
  <c r="E65" i="194"/>
  <c r="F65" i="194"/>
  <c r="A65" i="194"/>
  <c r="C65" i="194" s="1"/>
  <c r="A117" i="194"/>
  <c r="C117" i="194" s="1"/>
  <c r="E117" i="194"/>
  <c r="F117" i="194"/>
  <c r="D117" i="194"/>
  <c r="B117" i="194"/>
  <c r="A27" i="194"/>
  <c r="C27" i="194" s="1"/>
  <c r="F27" i="194"/>
  <c r="E27" i="194"/>
  <c r="B27" i="194"/>
  <c r="D27" i="194"/>
  <c r="B131" i="194"/>
  <c r="A131" i="194"/>
  <c r="C131" i="194" s="1"/>
  <c r="D131" i="194"/>
  <c r="F131" i="194"/>
  <c r="E131" i="194"/>
  <c r="F80" i="194"/>
  <c r="A80" i="194"/>
  <c r="C80" i="194" s="1"/>
  <c r="B80" i="194"/>
  <c r="D80" i="194"/>
  <c r="E80" i="194"/>
  <c r="A97" i="194"/>
  <c r="C97" i="194" s="1"/>
  <c r="F97" i="194"/>
  <c r="B97" i="194"/>
  <c r="E97" i="194"/>
  <c r="D97" i="194"/>
  <c r="F41" i="194"/>
  <c r="E41" i="194"/>
  <c r="D41" i="194"/>
  <c r="A41" i="194"/>
  <c r="C41" i="194" s="1"/>
  <c r="B41" i="194"/>
  <c r="F75" i="194"/>
  <c r="D75" i="194"/>
  <c r="B75" i="194"/>
  <c r="A75" i="194"/>
  <c r="C75" i="194" s="1"/>
  <c r="E75" i="194"/>
  <c r="A11" i="194"/>
  <c r="C11" i="194" s="1"/>
  <c r="F11" i="194"/>
  <c r="D11" i="194"/>
  <c r="B11" i="194"/>
  <c r="E11" i="194"/>
  <c r="B79" i="194"/>
  <c r="E79" i="194"/>
  <c r="D79" i="194"/>
  <c r="F79" i="194"/>
  <c r="A79" i="194"/>
  <c r="C79" i="194" s="1"/>
  <c r="D46" i="194"/>
  <c r="E46" i="194"/>
  <c r="F46" i="194"/>
  <c r="B46" i="194"/>
  <c r="A46" i="194"/>
  <c r="C46" i="194" s="1"/>
  <c r="B30" i="194"/>
  <c r="D30" i="194"/>
  <c r="A30" i="194"/>
  <c r="C30" i="194" s="1"/>
  <c r="E30" i="194"/>
  <c r="F30" i="194"/>
  <c r="E2854" i="194"/>
  <c r="B2854" i="194"/>
  <c r="D2854" i="194"/>
  <c r="F2854" i="194"/>
  <c r="A2854" i="194"/>
  <c r="C2854" i="194" s="1"/>
  <c r="A2706" i="194"/>
  <c r="C2706" i="194" s="1"/>
  <c r="E2706" i="194"/>
  <c r="F2706" i="194"/>
  <c r="B2706" i="194"/>
  <c r="D2706" i="194"/>
  <c r="E3000" i="194"/>
  <c r="D3000" i="194"/>
  <c r="A3000" i="194"/>
  <c r="C3000" i="194" s="1"/>
  <c r="B3000" i="194"/>
  <c r="F3000" i="194"/>
  <c r="E2664" i="194"/>
  <c r="A2664" i="194"/>
  <c r="C2664" i="194" s="1"/>
  <c r="F2664" i="194"/>
  <c r="B2664" i="194"/>
  <c r="D2664" i="194"/>
  <c r="D2422" i="194"/>
  <c r="B2422" i="194"/>
  <c r="E2422" i="194"/>
  <c r="A2422" i="194"/>
  <c r="C2422" i="194" s="1"/>
  <c r="F2422" i="194"/>
  <c r="E2287" i="194"/>
  <c r="B2287" i="194"/>
  <c r="D2287" i="194"/>
  <c r="F2287" i="194"/>
  <c r="A2287" i="194"/>
  <c r="C2287" i="194" s="1"/>
  <c r="A2442" i="194"/>
  <c r="C2442" i="194" s="1"/>
  <c r="E2442" i="194"/>
  <c r="F2442" i="194"/>
  <c r="D2442" i="194"/>
  <c r="B2442" i="194"/>
  <c r="B2285" i="194"/>
  <c r="A2285" i="194"/>
  <c r="C2285" i="194" s="1"/>
  <c r="D2285" i="194"/>
  <c r="E2285" i="194"/>
  <c r="F2285" i="194"/>
  <c r="F2142" i="194"/>
  <c r="D2142" i="194"/>
  <c r="A2142" i="194"/>
  <c r="C2142" i="194" s="1"/>
  <c r="E2142" i="194"/>
  <c r="B2142" i="194"/>
  <c r="F2256" i="194"/>
  <c r="D2256" i="194"/>
  <c r="E2256" i="194"/>
  <c r="A2256" i="194"/>
  <c r="C2256" i="194" s="1"/>
  <c r="B2256" i="194"/>
  <c r="A2251" i="194"/>
  <c r="C2251" i="194" s="1"/>
  <c r="F2251" i="194"/>
  <c r="B2251" i="194"/>
  <c r="D2251" i="194"/>
  <c r="E2251" i="194"/>
  <c r="E2338" i="194"/>
  <c r="A2338" i="194"/>
  <c r="C2338" i="194" s="1"/>
  <c r="D2338" i="194"/>
  <c r="F2338" i="194"/>
  <c r="B2338" i="194"/>
  <c r="E2155" i="194"/>
  <c r="A2155" i="194"/>
  <c r="C2155" i="194" s="1"/>
  <c r="B2155" i="194"/>
  <c r="F2155" i="194"/>
  <c r="D2155" i="194"/>
  <c r="F2280" i="194"/>
  <c r="D2280" i="194"/>
  <c r="E2280" i="194"/>
  <c r="A2280" i="194"/>
  <c r="C2280" i="194" s="1"/>
  <c r="B2280" i="194"/>
  <c r="A1775" i="194"/>
  <c r="C1775" i="194" s="1"/>
  <c r="F1775" i="194"/>
  <c r="E1775" i="194"/>
  <c r="B1775" i="194"/>
  <c r="D1775" i="194"/>
  <c r="F1802" i="194"/>
  <c r="A1802" i="194"/>
  <c r="C1802" i="194" s="1"/>
  <c r="B1802" i="194"/>
  <c r="E1802" i="194"/>
  <c r="D1802" i="194"/>
  <c r="A1901" i="194"/>
  <c r="C1901" i="194" s="1"/>
  <c r="E1901" i="194"/>
  <c r="D1901" i="194"/>
  <c r="B1901" i="194"/>
  <c r="F1901" i="194"/>
  <c r="E2052" i="194"/>
  <c r="A2052" i="194"/>
  <c r="C2052" i="194" s="1"/>
  <c r="F2052" i="194"/>
  <c r="B2052" i="194"/>
  <c r="D2052" i="194"/>
  <c r="E1738" i="194"/>
  <c r="A1738" i="194"/>
  <c r="C1738" i="194" s="1"/>
  <c r="D1738" i="194"/>
  <c r="F1738" i="194"/>
  <c r="B1738" i="194"/>
  <c r="F2016" i="194"/>
  <c r="A2016" i="194"/>
  <c r="C2016" i="194" s="1"/>
  <c r="B2016" i="194"/>
  <c r="D2016" i="194"/>
  <c r="E2016" i="194"/>
  <c r="A2079" i="194"/>
  <c r="C2079" i="194" s="1"/>
  <c r="E2079" i="194"/>
  <c r="F2079" i="194"/>
  <c r="B2079" i="194"/>
  <c r="D2079" i="194"/>
  <c r="F1818" i="194"/>
  <c r="B1818" i="194"/>
  <c r="A1818" i="194"/>
  <c r="C1818" i="194" s="1"/>
  <c r="E1818" i="194"/>
  <c r="D1818" i="194"/>
  <c r="A1669" i="194"/>
  <c r="C1669" i="194" s="1"/>
  <c r="B1669" i="194"/>
  <c r="D1669" i="194"/>
  <c r="E1669" i="194"/>
  <c r="F1669" i="194"/>
  <c r="A1555" i="194"/>
  <c r="C1555" i="194" s="1"/>
  <c r="F1555" i="194"/>
  <c r="B1555" i="194"/>
  <c r="D1555" i="194"/>
  <c r="E1555" i="194"/>
  <c r="B1661" i="194"/>
  <c r="E1661" i="194"/>
  <c r="F1661" i="194"/>
  <c r="A1661" i="194"/>
  <c r="C1661" i="194" s="1"/>
  <c r="D1661" i="194"/>
  <c r="A1635" i="194"/>
  <c r="C1635" i="194" s="1"/>
  <c r="B1635" i="194"/>
  <c r="F1635" i="194"/>
  <c r="E1635" i="194"/>
  <c r="D1635" i="194"/>
  <c r="A1428" i="194"/>
  <c r="C1428" i="194" s="1"/>
  <c r="B1428" i="194"/>
  <c r="D1428" i="194"/>
  <c r="E1428" i="194"/>
  <c r="F1428" i="194"/>
  <c r="F1244" i="194"/>
  <c r="B1244" i="194"/>
  <c r="D1244" i="194"/>
  <c r="E1244" i="194"/>
  <c r="A1244" i="194"/>
  <c r="C1244" i="194" s="1"/>
  <c r="D1376" i="194"/>
  <c r="A1376" i="194"/>
  <c r="C1376" i="194" s="1"/>
  <c r="B1376" i="194"/>
  <c r="F1376" i="194"/>
  <c r="E1376" i="194"/>
  <c r="A1483" i="194"/>
  <c r="C1483" i="194" s="1"/>
  <c r="B1483" i="194"/>
  <c r="D1483" i="194"/>
  <c r="F1483" i="194"/>
  <c r="E1483" i="194"/>
  <c r="F2969" i="194"/>
  <c r="A2969" i="194"/>
  <c r="C2969" i="194" s="1"/>
  <c r="D2969" i="194"/>
  <c r="E2969" i="194"/>
  <c r="B2969" i="194"/>
  <c r="A2713" i="194"/>
  <c r="C2713" i="194" s="1"/>
  <c r="E2713" i="194"/>
  <c r="B2713" i="194"/>
  <c r="F2713" i="194"/>
  <c r="D2713" i="194"/>
  <c r="F2783" i="194"/>
  <c r="B2783" i="194"/>
  <c r="E2783" i="194"/>
  <c r="A2783" i="194"/>
  <c r="C2783" i="194" s="1"/>
  <c r="D2783" i="194"/>
  <c r="A2653" i="194"/>
  <c r="C2653" i="194" s="1"/>
  <c r="B2653" i="194"/>
  <c r="D2653" i="194"/>
  <c r="E2653" i="194"/>
  <c r="F2653" i="194"/>
  <c r="B2880" i="194"/>
  <c r="A2880" i="194"/>
  <c r="C2880" i="194" s="1"/>
  <c r="D2880" i="194"/>
  <c r="E2880" i="194"/>
  <c r="F2880" i="194"/>
  <c r="A2834" i="194"/>
  <c r="C2834" i="194" s="1"/>
  <c r="D2834" i="194"/>
  <c r="E2834" i="194"/>
  <c r="F2834" i="194"/>
  <c r="B2834" i="194"/>
  <c r="A2809" i="194"/>
  <c r="C2809" i="194" s="1"/>
  <c r="E2809" i="194"/>
  <c r="F2809" i="194"/>
  <c r="D2809" i="194"/>
  <c r="B2809" i="194"/>
  <c r="A2780" i="194"/>
  <c r="C2780" i="194" s="1"/>
  <c r="D2780" i="194"/>
  <c r="E2780" i="194"/>
  <c r="F2780" i="194"/>
  <c r="B2780" i="194"/>
  <c r="A2688" i="194"/>
  <c r="C2688" i="194" s="1"/>
  <c r="B2688" i="194"/>
  <c r="D2688" i="194"/>
  <c r="E2688" i="194"/>
  <c r="F2688" i="194"/>
  <c r="A2647" i="194"/>
  <c r="C2647" i="194" s="1"/>
  <c r="D2647" i="194"/>
  <c r="E2647" i="194"/>
  <c r="F2647" i="194"/>
  <c r="B2647" i="194"/>
  <c r="E2941" i="194"/>
  <c r="A2941" i="194"/>
  <c r="C2941" i="194" s="1"/>
  <c r="F2941" i="194"/>
  <c r="D2941" i="194"/>
  <c r="B2941" i="194"/>
  <c r="B2923" i="194"/>
  <c r="E2923" i="194"/>
  <c r="F2923" i="194"/>
  <c r="D2923" i="194"/>
  <c r="A2923" i="194"/>
  <c r="C2923" i="194" s="1"/>
  <c r="B2875" i="194"/>
  <c r="D2875" i="194"/>
  <c r="E2875" i="194"/>
  <c r="A2875" i="194"/>
  <c r="C2875" i="194" s="1"/>
  <c r="F2875" i="194"/>
  <c r="A2836" i="194"/>
  <c r="C2836" i="194" s="1"/>
  <c r="E2836" i="194"/>
  <c r="F2836" i="194"/>
  <c r="B2836" i="194"/>
  <c r="D2836" i="194"/>
  <c r="A2813" i="194"/>
  <c r="C2813" i="194" s="1"/>
  <c r="B2813" i="194"/>
  <c r="D2813" i="194"/>
  <c r="E2813" i="194"/>
  <c r="F2813" i="194"/>
  <c r="E2758" i="194"/>
  <c r="D2758" i="194"/>
  <c r="F2758" i="194"/>
  <c r="B2758" i="194"/>
  <c r="A2758" i="194"/>
  <c r="C2758" i="194" s="1"/>
  <c r="B2739" i="194"/>
  <c r="D2739" i="194"/>
  <c r="E2739" i="194"/>
  <c r="A2739" i="194"/>
  <c r="C2739" i="194" s="1"/>
  <c r="F2739" i="194"/>
  <c r="D2717" i="194"/>
  <c r="B2717" i="194"/>
  <c r="E2717" i="194"/>
  <c r="A2717" i="194"/>
  <c r="C2717" i="194" s="1"/>
  <c r="F2717" i="194"/>
  <c r="A2632" i="194"/>
  <c r="C2632" i="194" s="1"/>
  <c r="E2632" i="194"/>
  <c r="F2632" i="194"/>
  <c r="B2632" i="194"/>
  <c r="D2632" i="194"/>
  <c r="B2931" i="194"/>
  <c r="F2931" i="194"/>
  <c r="D2931" i="194"/>
  <c r="E2931" i="194"/>
  <c r="A2931" i="194"/>
  <c r="C2931" i="194" s="1"/>
  <c r="A2860" i="194"/>
  <c r="C2860" i="194" s="1"/>
  <c r="F2860" i="194"/>
  <c r="B2860" i="194"/>
  <c r="D2860" i="194"/>
  <c r="E2860" i="194"/>
  <c r="A2772" i="194"/>
  <c r="C2772" i="194" s="1"/>
  <c r="F2772" i="194"/>
  <c r="B2772" i="194"/>
  <c r="D2772" i="194"/>
  <c r="E2772" i="194"/>
  <c r="A2681" i="194"/>
  <c r="C2681" i="194" s="1"/>
  <c r="E2681" i="194"/>
  <c r="D2681" i="194"/>
  <c r="B2681" i="194"/>
  <c r="F2681" i="194"/>
  <c r="A2640" i="194"/>
  <c r="C2640" i="194" s="1"/>
  <c r="B2640" i="194"/>
  <c r="D2640" i="194"/>
  <c r="F2640" i="194"/>
  <c r="E2640" i="194"/>
  <c r="E2611" i="194"/>
  <c r="B2611" i="194"/>
  <c r="D2611" i="194"/>
  <c r="A2611" i="194"/>
  <c r="C2611" i="194" s="1"/>
  <c r="F2611" i="194"/>
  <c r="A2587" i="194"/>
  <c r="C2587" i="194" s="1"/>
  <c r="F2587" i="194"/>
  <c r="D2587" i="194"/>
  <c r="B2587" i="194"/>
  <c r="E2587" i="194"/>
  <c r="A2940" i="194"/>
  <c r="C2940" i="194" s="1"/>
  <c r="B2940" i="194"/>
  <c r="D2940" i="194"/>
  <c r="E2940" i="194"/>
  <c r="F2940" i="194"/>
  <c r="A2927" i="194"/>
  <c r="C2927" i="194" s="1"/>
  <c r="F2927" i="194"/>
  <c r="B2927" i="194"/>
  <c r="D2927" i="194"/>
  <c r="E2927" i="194"/>
  <c r="B2795" i="194"/>
  <c r="D2795" i="194"/>
  <c r="E2795" i="194"/>
  <c r="A2795" i="194"/>
  <c r="C2795" i="194" s="1"/>
  <c r="F2795" i="194"/>
  <c r="D2773" i="194"/>
  <c r="B2773" i="194"/>
  <c r="F2773" i="194"/>
  <c r="A2773" i="194"/>
  <c r="C2773" i="194" s="1"/>
  <c r="E2773" i="194"/>
  <c r="A2551" i="194"/>
  <c r="C2551" i="194" s="1"/>
  <c r="B2551" i="194"/>
  <c r="D2551" i="194"/>
  <c r="F2551" i="194"/>
  <c r="E2551" i="194"/>
  <c r="E2981" i="194"/>
  <c r="D2981" i="194"/>
  <c r="B2981" i="194"/>
  <c r="F2981" i="194"/>
  <c r="A2981" i="194"/>
  <c r="C2981" i="194" s="1"/>
  <c r="A2944" i="194"/>
  <c r="C2944" i="194" s="1"/>
  <c r="B2944" i="194"/>
  <c r="D2944" i="194"/>
  <c r="E2944" i="194"/>
  <c r="F2944" i="194"/>
  <c r="A2847" i="194"/>
  <c r="C2847" i="194" s="1"/>
  <c r="F2847" i="194"/>
  <c r="B2847" i="194"/>
  <c r="D2847" i="194"/>
  <c r="E2847" i="194"/>
  <c r="A2796" i="194"/>
  <c r="C2796" i="194" s="1"/>
  <c r="B2796" i="194"/>
  <c r="D2796" i="194"/>
  <c r="E2796" i="194"/>
  <c r="F2796" i="194"/>
  <c r="E2641" i="194"/>
  <c r="B2641" i="194"/>
  <c r="D2641" i="194"/>
  <c r="F2641" i="194"/>
  <c r="A2641" i="194"/>
  <c r="C2641" i="194" s="1"/>
  <c r="E2934" i="194"/>
  <c r="B2934" i="194"/>
  <c r="F2934" i="194"/>
  <c r="A2934" i="194"/>
  <c r="C2934" i="194" s="1"/>
  <c r="D2934" i="194"/>
  <c r="A2885" i="194"/>
  <c r="C2885" i="194" s="1"/>
  <c r="F2885" i="194"/>
  <c r="E2885" i="194"/>
  <c r="D2885" i="194"/>
  <c r="B2885" i="194"/>
  <c r="A2865" i="194"/>
  <c r="C2865" i="194" s="1"/>
  <c r="B2865" i="194"/>
  <c r="E2865" i="194"/>
  <c r="D2865" i="194"/>
  <c r="F2865" i="194"/>
  <c r="B2819" i="194"/>
  <c r="D2819" i="194"/>
  <c r="E2819" i="194"/>
  <c r="A2819" i="194"/>
  <c r="C2819" i="194" s="1"/>
  <c r="F2819" i="194"/>
  <c r="D2797" i="194"/>
  <c r="F2797" i="194"/>
  <c r="E2797" i="194"/>
  <c r="B2797" i="194"/>
  <c r="A2797" i="194"/>
  <c r="C2797" i="194" s="1"/>
  <c r="A2722" i="194"/>
  <c r="C2722" i="194" s="1"/>
  <c r="B2722" i="194"/>
  <c r="D2722" i="194"/>
  <c r="E2722" i="194"/>
  <c r="F2722" i="194"/>
  <c r="B2626" i="194"/>
  <c r="A2626" i="194"/>
  <c r="C2626" i="194" s="1"/>
  <c r="E2626" i="194"/>
  <c r="D2626" i="194"/>
  <c r="F2626" i="194"/>
  <c r="B2610" i="194"/>
  <c r="A2610" i="194"/>
  <c r="C2610" i="194" s="1"/>
  <c r="D2610" i="194"/>
  <c r="F2610" i="194"/>
  <c r="E2610" i="194"/>
  <c r="A2581" i="194"/>
  <c r="C2581" i="194" s="1"/>
  <c r="F2581" i="194"/>
  <c r="B2581" i="194"/>
  <c r="D2581" i="194"/>
  <c r="E2581" i="194"/>
  <c r="A2566" i="194"/>
  <c r="C2566" i="194" s="1"/>
  <c r="E2566" i="194"/>
  <c r="F2566" i="194"/>
  <c r="B2566" i="194"/>
  <c r="D2566" i="194"/>
  <c r="A2543" i="194"/>
  <c r="C2543" i="194" s="1"/>
  <c r="B2543" i="194"/>
  <c r="E2543" i="194"/>
  <c r="F2543" i="194"/>
  <c r="D2543" i="194"/>
  <c r="A2502" i="194"/>
  <c r="C2502" i="194" s="1"/>
  <c r="D2502" i="194"/>
  <c r="E2502" i="194"/>
  <c r="F2502" i="194"/>
  <c r="B2502" i="194"/>
  <c r="B2484" i="194"/>
  <c r="E2484" i="194"/>
  <c r="A2484" i="194"/>
  <c r="C2484" i="194" s="1"/>
  <c r="D2484" i="194"/>
  <c r="F2484" i="194"/>
  <c r="A2458" i="194"/>
  <c r="C2458" i="194" s="1"/>
  <c r="E2458" i="194"/>
  <c r="F2458" i="194"/>
  <c r="B2458" i="194"/>
  <c r="D2458" i="194"/>
  <c r="D2438" i="194"/>
  <c r="A2438" i="194"/>
  <c r="C2438" i="194" s="1"/>
  <c r="B2438" i="194"/>
  <c r="F2438" i="194"/>
  <c r="E2438" i="194"/>
  <c r="A2419" i="194"/>
  <c r="C2419" i="194" s="1"/>
  <c r="B2419" i="194"/>
  <c r="D2419" i="194"/>
  <c r="F2419" i="194"/>
  <c r="E2419" i="194"/>
  <c r="A2409" i="194"/>
  <c r="C2409" i="194" s="1"/>
  <c r="B2409" i="194"/>
  <c r="D2409" i="194"/>
  <c r="E2409" i="194"/>
  <c r="F2409" i="194"/>
  <c r="A2392" i="194"/>
  <c r="C2392" i="194" s="1"/>
  <c r="D2392" i="194"/>
  <c r="B2392" i="194"/>
  <c r="E2392" i="194"/>
  <c r="F2392" i="194"/>
  <c r="E2367" i="194"/>
  <c r="B2367" i="194"/>
  <c r="D2367" i="194"/>
  <c r="F2367" i="194"/>
  <c r="A2367" i="194"/>
  <c r="C2367" i="194" s="1"/>
  <c r="A2334" i="194"/>
  <c r="C2334" i="194" s="1"/>
  <c r="D2334" i="194"/>
  <c r="F2334" i="194"/>
  <c r="E2334" i="194"/>
  <c r="B2334" i="194"/>
  <c r="A2309" i="194"/>
  <c r="C2309" i="194" s="1"/>
  <c r="B2309" i="194"/>
  <c r="D2309" i="194"/>
  <c r="F2309" i="194"/>
  <c r="E2309" i="194"/>
  <c r="F2174" i="194"/>
  <c r="D2174" i="194"/>
  <c r="E2174" i="194"/>
  <c r="B2174" i="194"/>
  <c r="A2174" i="194"/>
  <c r="C2174" i="194" s="1"/>
  <c r="E2117" i="194"/>
  <c r="A2117" i="194"/>
  <c r="C2117" i="194" s="1"/>
  <c r="F2117" i="194"/>
  <c r="D2117" i="194"/>
  <c r="B2117" i="194"/>
  <c r="A2439" i="194"/>
  <c r="C2439" i="194" s="1"/>
  <c r="B2439" i="194"/>
  <c r="D2439" i="194"/>
  <c r="E2439" i="194"/>
  <c r="F2439" i="194"/>
  <c r="A2423" i="194"/>
  <c r="C2423" i="194" s="1"/>
  <c r="B2423" i="194"/>
  <c r="D2423" i="194"/>
  <c r="E2423" i="194"/>
  <c r="F2423" i="194"/>
  <c r="A2368" i="194"/>
  <c r="C2368" i="194" s="1"/>
  <c r="B2368" i="194"/>
  <c r="F2368" i="194"/>
  <c r="D2368" i="194"/>
  <c r="E2368" i="194"/>
  <c r="E2306" i="194"/>
  <c r="A2306" i="194"/>
  <c r="C2306" i="194" s="1"/>
  <c r="F2306" i="194"/>
  <c r="B2306" i="194"/>
  <c r="D2306" i="194"/>
  <c r="A2206" i="194"/>
  <c r="C2206" i="194" s="1"/>
  <c r="E2206" i="194"/>
  <c r="F2206" i="194"/>
  <c r="B2206" i="194"/>
  <c r="D2206" i="194"/>
  <c r="E2165" i="194"/>
  <c r="A2165" i="194"/>
  <c r="C2165" i="194" s="1"/>
  <c r="D2165" i="194"/>
  <c r="B2165" i="194"/>
  <c r="F2165" i="194"/>
  <c r="D2100" i="194"/>
  <c r="E2100" i="194"/>
  <c r="A2100" i="194"/>
  <c r="C2100" i="194" s="1"/>
  <c r="B2100" i="194"/>
  <c r="F2100" i="194"/>
  <c r="A2362" i="194"/>
  <c r="C2362" i="194" s="1"/>
  <c r="E2362" i="194"/>
  <c r="B2362" i="194"/>
  <c r="F2362" i="194"/>
  <c r="D2362" i="194"/>
  <c r="E2290" i="194"/>
  <c r="A2290" i="194"/>
  <c r="C2290" i="194" s="1"/>
  <c r="F2290" i="194"/>
  <c r="B2290" i="194"/>
  <c r="D2290" i="194"/>
  <c r="B2245" i="194"/>
  <c r="A2245" i="194"/>
  <c r="C2245" i="194" s="1"/>
  <c r="E2245" i="194"/>
  <c r="F2245" i="194"/>
  <c r="D2245" i="194"/>
  <c r="A2544" i="194"/>
  <c r="C2544" i="194" s="1"/>
  <c r="F2544" i="194"/>
  <c r="B2544" i="194"/>
  <c r="D2544" i="194"/>
  <c r="E2544" i="194"/>
  <c r="E2370" i="194"/>
  <c r="A2370" i="194"/>
  <c r="C2370" i="194" s="1"/>
  <c r="D2370" i="194"/>
  <c r="B2370" i="194"/>
  <c r="F2370" i="194"/>
  <c r="A2353" i="194"/>
  <c r="C2353" i="194" s="1"/>
  <c r="E2353" i="194"/>
  <c r="F2353" i="194"/>
  <c r="B2353" i="194"/>
  <c r="D2353" i="194"/>
  <c r="A2310" i="194"/>
  <c r="C2310" i="194" s="1"/>
  <c r="B2310" i="194"/>
  <c r="E2310" i="194"/>
  <c r="F2310" i="194"/>
  <c r="D2310" i="194"/>
  <c r="A2253" i="194"/>
  <c r="C2253" i="194" s="1"/>
  <c r="D2253" i="194"/>
  <c r="B2253" i="194"/>
  <c r="E2253" i="194"/>
  <c r="F2253" i="194"/>
  <c r="E2207" i="194"/>
  <c r="D2207" i="194"/>
  <c r="F2207" i="194"/>
  <c r="B2207" i="194"/>
  <c r="A2207" i="194"/>
  <c r="C2207" i="194" s="1"/>
  <c r="A2607" i="194"/>
  <c r="C2607" i="194" s="1"/>
  <c r="B2607" i="194"/>
  <c r="D2607" i="194"/>
  <c r="E2607" i="194"/>
  <c r="F2607" i="194"/>
  <c r="A2380" i="194"/>
  <c r="C2380" i="194" s="1"/>
  <c r="B2380" i="194"/>
  <c r="E2380" i="194"/>
  <c r="F2380" i="194"/>
  <c r="D2380" i="194"/>
  <c r="E2333" i="194"/>
  <c r="F2333" i="194"/>
  <c r="A2333" i="194"/>
  <c r="C2333" i="194" s="1"/>
  <c r="D2333" i="194"/>
  <c r="B2333" i="194"/>
  <c r="A2313" i="194"/>
  <c r="C2313" i="194" s="1"/>
  <c r="F2313" i="194"/>
  <c r="B2313" i="194"/>
  <c r="D2313" i="194"/>
  <c r="E2313" i="194"/>
  <c r="A2297" i="194"/>
  <c r="C2297" i="194" s="1"/>
  <c r="F2297" i="194"/>
  <c r="B2297" i="194"/>
  <c r="D2297" i="194"/>
  <c r="E2297" i="194"/>
  <c r="A2234" i="194"/>
  <c r="C2234" i="194" s="1"/>
  <c r="F2234" i="194"/>
  <c r="E2234" i="194"/>
  <c r="B2234" i="194"/>
  <c r="D2234" i="194"/>
  <c r="D2164" i="194"/>
  <c r="E2164" i="194"/>
  <c r="F2164" i="194"/>
  <c r="B2164" i="194"/>
  <c r="A2164" i="194"/>
  <c r="C2164" i="194" s="1"/>
  <c r="B2428" i="194"/>
  <c r="E2428" i="194"/>
  <c r="A2428" i="194"/>
  <c r="C2428" i="194" s="1"/>
  <c r="F2428" i="194"/>
  <c r="D2428" i="194"/>
  <c r="A2347" i="194"/>
  <c r="C2347" i="194" s="1"/>
  <c r="B2347" i="194"/>
  <c r="D2347" i="194"/>
  <c r="F2347" i="194"/>
  <c r="E2347" i="194"/>
  <c r="A2213" i="194"/>
  <c r="C2213" i="194" s="1"/>
  <c r="B2213" i="194"/>
  <c r="F2213" i="194"/>
  <c r="D2213" i="194"/>
  <c r="E2213" i="194"/>
  <c r="A2549" i="194"/>
  <c r="C2549" i="194" s="1"/>
  <c r="B2549" i="194"/>
  <c r="D2549" i="194"/>
  <c r="E2549" i="194"/>
  <c r="F2549" i="194"/>
  <c r="B2388" i="194"/>
  <c r="D2388" i="194"/>
  <c r="F2388" i="194"/>
  <c r="E2388" i="194"/>
  <c r="A2388" i="194"/>
  <c r="C2388" i="194" s="1"/>
  <c r="E2322" i="194"/>
  <c r="A2322" i="194"/>
  <c r="C2322" i="194" s="1"/>
  <c r="D2322" i="194"/>
  <c r="B2322" i="194"/>
  <c r="F2322" i="194"/>
  <c r="D2302" i="194"/>
  <c r="F2302" i="194"/>
  <c r="B2302" i="194"/>
  <c r="A2302" i="194"/>
  <c r="C2302" i="194" s="1"/>
  <c r="E2302" i="194"/>
  <c r="A2284" i="194"/>
  <c r="C2284" i="194" s="1"/>
  <c r="D2284" i="194"/>
  <c r="B2284" i="194"/>
  <c r="E2284" i="194"/>
  <c r="F2284" i="194"/>
  <c r="A2562" i="194"/>
  <c r="C2562" i="194" s="1"/>
  <c r="B2562" i="194"/>
  <c r="D2562" i="194"/>
  <c r="E2562" i="194"/>
  <c r="F2562" i="194"/>
  <c r="B2492" i="194"/>
  <c r="E2492" i="194"/>
  <c r="A2492" i="194"/>
  <c r="C2492" i="194" s="1"/>
  <c r="F2492" i="194"/>
  <c r="D2492" i="194"/>
  <c r="A2466" i="194"/>
  <c r="C2466" i="194" s="1"/>
  <c r="E2466" i="194"/>
  <c r="F2466" i="194"/>
  <c r="D2466" i="194"/>
  <c r="B2466" i="194"/>
  <c r="F2190" i="194"/>
  <c r="D2190" i="194"/>
  <c r="B2190" i="194"/>
  <c r="E2190" i="194"/>
  <c r="A2190" i="194"/>
  <c r="C2190" i="194" s="1"/>
  <c r="D2188" i="194"/>
  <c r="B2188" i="194"/>
  <c r="F2188" i="194"/>
  <c r="A2188" i="194"/>
  <c r="C2188" i="194" s="1"/>
  <c r="E2188" i="194"/>
  <c r="E2133" i="194"/>
  <c r="A2133" i="194"/>
  <c r="C2133" i="194" s="1"/>
  <c r="F2133" i="194"/>
  <c r="D2133" i="194"/>
  <c r="B2133" i="194"/>
  <c r="F2103" i="194"/>
  <c r="E2103" i="194"/>
  <c r="B2103" i="194"/>
  <c r="D2103" i="194"/>
  <c r="A2103" i="194"/>
  <c r="C2103" i="194" s="1"/>
  <c r="A1853" i="194"/>
  <c r="C1853" i="194" s="1"/>
  <c r="F1853" i="194"/>
  <c r="B1853" i="194"/>
  <c r="E1853" i="194"/>
  <c r="D1853" i="194"/>
  <c r="B1774" i="194"/>
  <c r="A1774" i="194"/>
  <c r="C1774" i="194" s="1"/>
  <c r="D1774" i="194"/>
  <c r="F1774" i="194"/>
  <c r="E1774" i="194"/>
  <c r="A1725" i="194"/>
  <c r="C1725" i="194" s="1"/>
  <c r="F1725" i="194"/>
  <c r="B1725" i="194"/>
  <c r="D1725" i="194"/>
  <c r="E1725" i="194"/>
  <c r="A2051" i="194"/>
  <c r="C2051" i="194" s="1"/>
  <c r="B2051" i="194"/>
  <c r="D2051" i="194"/>
  <c r="E2051" i="194"/>
  <c r="F2051" i="194"/>
  <c r="B2034" i="194"/>
  <c r="E2034" i="194"/>
  <c r="F2034" i="194"/>
  <c r="D2034" i="194"/>
  <c r="A2034" i="194"/>
  <c r="C2034" i="194" s="1"/>
  <c r="A2005" i="194"/>
  <c r="C2005" i="194" s="1"/>
  <c r="B2005" i="194"/>
  <c r="D2005" i="194"/>
  <c r="E2005" i="194"/>
  <c r="F2005" i="194"/>
  <c r="A1883" i="194"/>
  <c r="C1883" i="194" s="1"/>
  <c r="B1883" i="194"/>
  <c r="D1883" i="194"/>
  <c r="E1883" i="194"/>
  <c r="F1883" i="194"/>
  <c r="B1798" i="194"/>
  <c r="F1798" i="194"/>
  <c r="A1798" i="194"/>
  <c r="C1798" i="194" s="1"/>
  <c r="D1798" i="194"/>
  <c r="E1798" i="194"/>
  <c r="D2156" i="194"/>
  <c r="F2156" i="194"/>
  <c r="A2156" i="194"/>
  <c r="C2156" i="194" s="1"/>
  <c r="B2156" i="194"/>
  <c r="E2156" i="194"/>
  <c r="A2065" i="194"/>
  <c r="C2065" i="194" s="1"/>
  <c r="D2065" i="194"/>
  <c r="E2065" i="194"/>
  <c r="F2065" i="194"/>
  <c r="B2065" i="194"/>
  <c r="A2014" i="194"/>
  <c r="C2014" i="194" s="1"/>
  <c r="B2014" i="194"/>
  <c r="D2014" i="194"/>
  <c r="E2014" i="194"/>
  <c r="F2014" i="194"/>
  <c r="E1949" i="194"/>
  <c r="A1949" i="194"/>
  <c r="C1949" i="194" s="1"/>
  <c r="F1949" i="194"/>
  <c r="B1949" i="194"/>
  <c r="D1949" i="194"/>
  <c r="A1906" i="194"/>
  <c r="C1906" i="194" s="1"/>
  <c r="D1906" i="194"/>
  <c r="E1906" i="194"/>
  <c r="F1906" i="194"/>
  <c r="B1906" i="194"/>
  <c r="A1757" i="194"/>
  <c r="C1757" i="194" s="1"/>
  <c r="F1757" i="194"/>
  <c r="B1757" i="194"/>
  <c r="D1757" i="194"/>
  <c r="E1757" i="194"/>
  <c r="D2140" i="194"/>
  <c r="B2140" i="194"/>
  <c r="E2140" i="194"/>
  <c r="A2140" i="194"/>
  <c r="C2140" i="194" s="1"/>
  <c r="F2140" i="194"/>
  <c r="E2099" i="194"/>
  <c r="D2099" i="194"/>
  <c r="F2099" i="194"/>
  <c r="B2099" i="194"/>
  <c r="A2099" i="194"/>
  <c r="C2099" i="194" s="1"/>
  <c r="A2081" i="194"/>
  <c r="C2081" i="194" s="1"/>
  <c r="E2081" i="194"/>
  <c r="F2081" i="194"/>
  <c r="B2081" i="194"/>
  <c r="D2081" i="194"/>
  <c r="A2030" i="194"/>
  <c r="C2030" i="194" s="1"/>
  <c r="B2030" i="194"/>
  <c r="E2030" i="194"/>
  <c r="D2030" i="194"/>
  <c r="F2030" i="194"/>
  <c r="F1974" i="194"/>
  <c r="D1974" i="194"/>
  <c r="A1974" i="194"/>
  <c r="C1974" i="194" s="1"/>
  <c r="E1974" i="194"/>
  <c r="B1974" i="194"/>
  <c r="A1935" i="194"/>
  <c r="C1935" i="194" s="1"/>
  <c r="B1935" i="194"/>
  <c r="D1935" i="194"/>
  <c r="E1935" i="194"/>
  <c r="F1935" i="194"/>
  <c r="E1896" i="194"/>
  <c r="B1896" i="194"/>
  <c r="D1896" i="194"/>
  <c r="F1896" i="194"/>
  <c r="A1896" i="194"/>
  <c r="C1896" i="194" s="1"/>
  <c r="A1875" i="194"/>
  <c r="C1875" i="194" s="1"/>
  <c r="B1875" i="194"/>
  <c r="E1875" i="194"/>
  <c r="F1875" i="194"/>
  <c r="D1875" i="194"/>
  <c r="A1827" i="194"/>
  <c r="C1827" i="194" s="1"/>
  <c r="F1827" i="194"/>
  <c r="B1827" i="194"/>
  <c r="D1827" i="194"/>
  <c r="E1827" i="194"/>
  <c r="A1803" i="194"/>
  <c r="C1803" i="194" s="1"/>
  <c r="F1803" i="194"/>
  <c r="D1803" i="194"/>
  <c r="E1803" i="194"/>
  <c r="B1803" i="194"/>
  <c r="D2124" i="194"/>
  <c r="E2124" i="194"/>
  <c r="A2124" i="194"/>
  <c r="C2124" i="194" s="1"/>
  <c r="B2124" i="194"/>
  <c r="F2124" i="194"/>
  <c r="E2047" i="194"/>
  <c r="F2047" i="194"/>
  <c r="D2047" i="194"/>
  <c r="B2047" i="194"/>
  <c r="A2047" i="194"/>
  <c r="C2047" i="194" s="1"/>
  <c r="A1991" i="194"/>
  <c r="C1991" i="194" s="1"/>
  <c r="B1991" i="194"/>
  <c r="F1991" i="194"/>
  <c r="D1991" i="194"/>
  <c r="E1991" i="194"/>
  <c r="A1804" i="194"/>
  <c r="C1804" i="194" s="1"/>
  <c r="D1804" i="194"/>
  <c r="E1804" i="194"/>
  <c r="F1804" i="194"/>
  <c r="B1804" i="194"/>
  <c r="E1777" i="194"/>
  <c r="B1777" i="194"/>
  <c r="A1777" i="194"/>
  <c r="C1777" i="194" s="1"/>
  <c r="D1777" i="194"/>
  <c r="F1777" i="194"/>
  <c r="A1723" i="194"/>
  <c r="C1723" i="194" s="1"/>
  <c r="F1723" i="194"/>
  <c r="B1723" i="194"/>
  <c r="D1723" i="194"/>
  <c r="E1723" i="194"/>
  <c r="A2072" i="194"/>
  <c r="C2072" i="194" s="1"/>
  <c r="B2072" i="194"/>
  <c r="E2072" i="194"/>
  <c r="F2072" i="194"/>
  <c r="D2072" i="194"/>
  <c r="E2053" i="194"/>
  <c r="A2053" i="194"/>
  <c r="C2053" i="194" s="1"/>
  <c r="B2053" i="194"/>
  <c r="D2053" i="194"/>
  <c r="F2053" i="194"/>
  <c r="A2010" i="194"/>
  <c r="C2010" i="194" s="1"/>
  <c r="D2010" i="194"/>
  <c r="E2010" i="194"/>
  <c r="F2010" i="194"/>
  <c r="B2010" i="194"/>
  <c r="A1979" i="194"/>
  <c r="C1979" i="194" s="1"/>
  <c r="B1979" i="194"/>
  <c r="D1979" i="194"/>
  <c r="E1979" i="194"/>
  <c r="F1979" i="194"/>
  <c r="D1832" i="194"/>
  <c r="B1832" i="194"/>
  <c r="F1832" i="194"/>
  <c r="A1832" i="194"/>
  <c r="C1832" i="194" s="1"/>
  <c r="E1832" i="194"/>
  <c r="D1808" i="194"/>
  <c r="B1808" i="194"/>
  <c r="A1808" i="194"/>
  <c r="C1808" i="194" s="1"/>
  <c r="F1808" i="194"/>
  <c r="E1808" i="194"/>
  <c r="D2092" i="194"/>
  <c r="B2092" i="194"/>
  <c r="A2092" i="194"/>
  <c r="C2092" i="194" s="1"/>
  <c r="F2092" i="194"/>
  <c r="E2092" i="194"/>
  <c r="A2073" i="194"/>
  <c r="C2073" i="194" s="1"/>
  <c r="B2073" i="194"/>
  <c r="D2073" i="194"/>
  <c r="E2073" i="194"/>
  <c r="F2073" i="194"/>
  <c r="A2011" i="194"/>
  <c r="C2011" i="194" s="1"/>
  <c r="B2011" i="194"/>
  <c r="D2011" i="194"/>
  <c r="E2011" i="194"/>
  <c r="F2011" i="194"/>
  <c r="E1848" i="194"/>
  <c r="B1848" i="194"/>
  <c r="D1848" i="194"/>
  <c r="A1848" i="194"/>
  <c r="C1848" i="194" s="1"/>
  <c r="F1848" i="194"/>
  <c r="B2106" i="194"/>
  <c r="D2106" i="194"/>
  <c r="E2106" i="194"/>
  <c r="A2106" i="194"/>
  <c r="C2106" i="194" s="1"/>
  <c r="F2106" i="194"/>
  <c r="A2027" i="194"/>
  <c r="C2027" i="194" s="1"/>
  <c r="B2027" i="194"/>
  <c r="D2027" i="194"/>
  <c r="E2027" i="194"/>
  <c r="F2027" i="194"/>
  <c r="A1930" i="194"/>
  <c r="C1930" i="194" s="1"/>
  <c r="D1930" i="194"/>
  <c r="E1930" i="194"/>
  <c r="F1930" i="194"/>
  <c r="B1930" i="194"/>
  <c r="A1884" i="194"/>
  <c r="C1884" i="194" s="1"/>
  <c r="E1884" i="194"/>
  <c r="F1884" i="194"/>
  <c r="D1884" i="194"/>
  <c r="B1884" i="194"/>
  <c r="A1773" i="194"/>
  <c r="C1773" i="194" s="1"/>
  <c r="D1773" i="194"/>
  <c r="B1773" i="194"/>
  <c r="E1773" i="194"/>
  <c r="F1773" i="194"/>
  <c r="B1814" i="194"/>
  <c r="E1814" i="194"/>
  <c r="A1814" i="194"/>
  <c r="C1814" i="194" s="1"/>
  <c r="D1814" i="194"/>
  <c r="F1814" i="194"/>
  <c r="D1796" i="194"/>
  <c r="B1796" i="194"/>
  <c r="F1796" i="194"/>
  <c r="E1796" i="194"/>
  <c r="A1796" i="194"/>
  <c r="C1796" i="194" s="1"/>
  <c r="A1702" i="194"/>
  <c r="C1702" i="194" s="1"/>
  <c r="E1702" i="194"/>
  <c r="F1702" i="194"/>
  <c r="B1702" i="194"/>
  <c r="D1702" i="194"/>
  <c r="D1682" i="194"/>
  <c r="A1682" i="194"/>
  <c r="C1682" i="194" s="1"/>
  <c r="B1682" i="194"/>
  <c r="E1682" i="194"/>
  <c r="F1682" i="194"/>
  <c r="A1663" i="194"/>
  <c r="C1663" i="194" s="1"/>
  <c r="B1663" i="194"/>
  <c r="D1663" i="194"/>
  <c r="E1663" i="194"/>
  <c r="F1663" i="194"/>
  <c r="A1565" i="194"/>
  <c r="C1565" i="194" s="1"/>
  <c r="B1565" i="194"/>
  <c r="D1565" i="194"/>
  <c r="E1565" i="194"/>
  <c r="F1565" i="194"/>
  <c r="A1477" i="194"/>
  <c r="C1477" i="194" s="1"/>
  <c r="B1477" i="194"/>
  <c r="D1477" i="194"/>
  <c r="E1477" i="194"/>
  <c r="F1477" i="194"/>
  <c r="E1736" i="194"/>
  <c r="F1736" i="194"/>
  <c r="A1736" i="194"/>
  <c r="C1736" i="194" s="1"/>
  <c r="B1736" i="194"/>
  <c r="D1736" i="194"/>
  <c r="D1674" i="194"/>
  <c r="A1674" i="194"/>
  <c r="C1674" i="194" s="1"/>
  <c r="B1674" i="194"/>
  <c r="F1674" i="194"/>
  <c r="E1674" i="194"/>
  <c r="B1638" i="194"/>
  <c r="D1638" i="194"/>
  <c r="E1638" i="194"/>
  <c r="F1638" i="194"/>
  <c r="A1638" i="194"/>
  <c r="C1638" i="194" s="1"/>
  <c r="F1594" i="194"/>
  <c r="A1594" i="194"/>
  <c r="C1594" i="194" s="1"/>
  <c r="B1594" i="194"/>
  <c r="D1594" i="194"/>
  <c r="E1594" i="194"/>
  <c r="A1533" i="194"/>
  <c r="C1533" i="194" s="1"/>
  <c r="F1533" i="194"/>
  <c r="B1533" i="194"/>
  <c r="E1533" i="194"/>
  <c r="D1533" i="194"/>
  <c r="A1712" i="194"/>
  <c r="C1712" i="194" s="1"/>
  <c r="B1712" i="194"/>
  <c r="F1712" i="194"/>
  <c r="D1712" i="194"/>
  <c r="E1712" i="194"/>
  <c r="A1639" i="194"/>
  <c r="C1639" i="194" s="1"/>
  <c r="D1639" i="194"/>
  <c r="E1639" i="194"/>
  <c r="F1639" i="194"/>
  <c r="B1639" i="194"/>
  <c r="A1596" i="194"/>
  <c r="C1596" i="194" s="1"/>
  <c r="D1596" i="194"/>
  <c r="E1596" i="194"/>
  <c r="F1596" i="194"/>
  <c r="B1596" i="194"/>
  <c r="A1517" i="194"/>
  <c r="C1517" i="194" s="1"/>
  <c r="D1517" i="194"/>
  <c r="F1517" i="194"/>
  <c r="B1517" i="194"/>
  <c r="E1517" i="194"/>
  <c r="A1427" i="194"/>
  <c r="C1427" i="194" s="1"/>
  <c r="B1427" i="194"/>
  <c r="D1427" i="194"/>
  <c r="F1427" i="194"/>
  <c r="E1427" i="194"/>
  <c r="F1622" i="194"/>
  <c r="A1622" i="194"/>
  <c r="C1622" i="194" s="1"/>
  <c r="B1622" i="194"/>
  <c r="D1622" i="194"/>
  <c r="E1622" i="194"/>
  <c r="E1473" i="194"/>
  <c r="A1473" i="194"/>
  <c r="C1473" i="194" s="1"/>
  <c r="B1473" i="194"/>
  <c r="D1473" i="194"/>
  <c r="F1473" i="194"/>
  <c r="A1876" i="194"/>
  <c r="C1876" i="194" s="1"/>
  <c r="E1876" i="194"/>
  <c r="F1876" i="194"/>
  <c r="B1876" i="194"/>
  <c r="D1876" i="194"/>
  <c r="B1838" i="194"/>
  <c r="A1838" i="194"/>
  <c r="C1838" i="194" s="1"/>
  <c r="E1838" i="194"/>
  <c r="F1838" i="194"/>
  <c r="D1838" i="194"/>
  <c r="A1743" i="194"/>
  <c r="C1743" i="194" s="1"/>
  <c r="B1743" i="194"/>
  <c r="F1743" i="194"/>
  <c r="D1743" i="194"/>
  <c r="E1743" i="194"/>
  <c r="B1637" i="194"/>
  <c r="E1637" i="194"/>
  <c r="F1637" i="194"/>
  <c r="A1637" i="194"/>
  <c r="C1637" i="194" s="1"/>
  <c r="D1637" i="194"/>
  <c r="D1604" i="194"/>
  <c r="E1604" i="194"/>
  <c r="F1604" i="194"/>
  <c r="A1604" i="194"/>
  <c r="C1604" i="194" s="1"/>
  <c r="B1604" i="194"/>
  <c r="E1513" i="194"/>
  <c r="F1513" i="194"/>
  <c r="A1513" i="194"/>
  <c r="C1513" i="194" s="1"/>
  <c r="B1513" i="194"/>
  <c r="D1513" i="194"/>
  <c r="D1416" i="194"/>
  <c r="E1416" i="194"/>
  <c r="F1416" i="194"/>
  <c r="B1416" i="194"/>
  <c r="A1416" i="194"/>
  <c r="C1416" i="194" s="1"/>
  <c r="A1758" i="194"/>
  <c r="C1758" i="194" s="1"/>
  <c r="E1758" i="194"/>
  <c r="F1758" i="194"/>
  <c r="B1758" i="194"/>
  <c r="D1758" i="194"/>
  <c r="A1747" i="194"/>
  <c r="C1747" i="194" s="1"/>
  <c r="D1747" i="194"/>
  <c r="E1747" i="194"/>
  <c r="F1747" i="194"/>
  <c r="B1747" i="194"/>
  <c r="D1666" i="194"/>
  <c r="A1666" i="194"/>
  <c r="C1666" i="194" s="1"/>
  <c r="B1666" i="194"/>
  <c r="E1666" i="194"/>
  <c r="F1666" i="194"/>
  <c r="A1610" i="194"/>
  <c r="C1610" i="194" s="1"/>
  <c r="F1610" i="194"/>
  <c r="B1610" i="194"/>
  <c r="D1610" i="194"/>
  <c r="E1610" i="194"/>
  <c r="E1507" i="194"/>
  <c r="A1507" i="194"/>
  <c r="C1507" i="194" s="1"/>
  <c r="F1507" i="194"/>
  <c r="B1507" i="194"/>
  <c r="D1507" i="194"/>
  <c r="A1577" i="194"/>
  <c r="C1577" i="194" s="1"/>
  <c r="E1577" i="194"/>
  <c r="D1577" i="194"/>
  <c r="F1577" i="194"/>
  <c r="B1577" i="194"/>
  <c r="A1545" i="194"/>
  <c r="C1545" i="194" s="1"/>
  <c r="E1545" i="194"/>
  <c r="D1545" i="194"/>
  <c r="F1545" i="194"/>
  <c r="B1545" i="194"/>
  <c r="D1518" i="194"/>
  <c r="E1518" i="194"/>
  <c r="A1518" i="194"/>
  <c r="C1518" i="194" s="1"/>
  <c r="F1518" i="194"/>
  <c r="B1518" i="194"/>
  <c r="A1718" i="194"/>
  <c r="C1718" i="194" s="1"/>
  <c r="D1718" i="194"/>
  <c r="F1718" i="194"/>
  <c r="E1718" i="194"/>
  <c r="B1718" i="194"/>
  <c r="A1701" i="194"/>
  <c r="C1701" i="194" s="1"/>
  <c r="B1701" i="194"/>
  <c r="D1701" i="194"/>
  <c r="E1701" i="194"/>
  <c r="F1701" i="194"/>
  <c r="E1683" i="194"/>
  <c r="A1683" i="194"/>
  <c r="C1683" i="194" s="1"/>
  <c r="B1683" i="194"/>
  <c r="F1683" i="194"/>
  <c r="D1683" i="194"/>
  <c r="A1632" i="194"/>
  <c r="C1632" i="194" s="1"/>
  <c r="D1632" i="194"/>
  <c r="E1632" i="194"/>
  <c r="F1632" i="194"/>
  <c r="B1632" i="194"/>
  <c r="D1557" i="194"/>
  <c r="B1557" i="194"/>
  <c r="A1557" i="194"/>
  <c r="C1557" i="194" s="1"/>
  <c r="E1557" i="194"/>
  <c r="F1557" i="194"/>
  <c r="A1571" i="194"/>
  <c r="C1571" i="194" s="1"/>
  <c r="E1571" i="194"/>
  <c r="B1571" i="194"/>
  <c r="F1571" i="194"/>
  <c r="D1571" i="194"/>
  <c r="F1558" i="194"/>
  <c r="D1558" i="194"/>
  <c r="B1558" i="194"/>
  <c r="E1558" i="194"/>
  <c r="A1558" i="194"/>
  <c r="C1558" i="194" s="1"/>
  <c r="F1542" i="194"/>
  <c r="D1542" i="194"/>
  <c r="B1542" i="194"/>
  <c r="E1542" i="194"/>
  <c r="A1542" i="194"/>
  <c r="C1542" i="194" s="1"/>
  <c r="E1505" i="194"/>
  <c r="F1505" i="194"/>
  <c r="D1505" i="194"/>
  <c r="B1505" i="194"/>
  <c r="A1505" i="194"/>
  <c r="C1505" i="194" s="1"/>
  <c r="A1448" i="194"/>
  <c r="C1448" i="194" s="1"/>
  <c r="E1448" i="194"/>
  <c r="B1448" i="194"/>
  <c r="D1448" i="194"/>
  <c r="F1448" i="194"/>
  <c r="D1432" i="194"/>
  <c r="E1432" i="194"/>
  <c r="F1432" i="194"/>
  <c r="A1432" i="194"/>
  <c r="C1432" i="194" s="1"/>
  <c r="B1432" i="194"/>
  <c r="B1164" i="194"/>
  <c r="A1164" i="194"/>
  <c r="C1164" i="194" s="1"/>
  <c r="D1164" i="194"/>
  <c r="F1164" i="194"/>
  <c r="E1164" i="194"/>
  <c r="F1586" i="194"/>
  <c r="A1586" i="194"/>
  <c r="C1586" i="194" s="1"/>
  <c r="B1586" i="194"/>
  <c r="D1586" i="194"/>
  <c r="E1586" i="194"/>
  <c r="B1490" i="194"/>
  <c r="E1490" i="194"/>
  <c r="A1490" i="194"/>
  <c r="C1490" i="194" s="1"/>
  <c r="D1490" i="194"/>
  <c r="F1490" i="194"/>
  <c r="A1463" i="194"/>
  <c r="C1463" i="194" s="1"/>
  <c r="E1463" i="194"/>
  <c r="F1463" i="194"/>
  <c r="B1463" i="194"/>
  <c r="D1463" i="194"/>
  <c r="F1328" i="194"/>
  <c r="A1328" i="194"/>
  <c r="C1328" i="194" s="1"/>
  <c r="E1328" i="194"/>
  <c r="D1328" i="194"/>
  <c r="B1328" i="194"/>
  <c r="A1279" i="194"/>
  <c r="C1279" i="194" s="1"/>
  <c r="B1279" i="194"/>
  <c r="D1279" i="194"/>
  <c r="E1279" i="194"/>
  <c r="F1279" i="194"/>
  <c r="D1486" i="194"/>
  <c r="A1486" i="194"/>
  <c r="C1486" i="194" s="1"/>
  <c r="E1486" i="194"/>
  <c r="F1486" i="194"/>
  <c r="B1486" i="194"/>
  <c r="F1436" i="194"/>
  <c r="E1436" i="194"/>
  <c r="B1436" i="194"/>
  <c r="D1436" i="194"/>
  <c r="A1436" i="194"/>
  <c r="C1436" i="194" s="1"/>
  <c r="F1402" i="194"/>
  <c r="E1402" i="194"/>
  <c r="B1402" i="194"/>
  <c r="D1402" i="194"/>
  <c r="A1402" i="194"/>
  <c r="C1402" i="194" s="1"/>
  <c r="E1361" i="194"/>
  <c r="D1361" i="194"/>
  <c r="B1361" i="194"/>
  <c r="A1361" i="194"/>
  <c r="C1361" i="194" s="1"/>
  <c r="F1361" i="194"/>
  <c r="A1013" i="194"/>
  <c r="C1013" i="194" s="1"/>
  <c r="B1013" i="194"/>
  <c r="E1013" i="194"/>
  <c r="F1013" i="194"/>
  <c r="D1013" i="194"/>
  <c r="B1520" i="194"/>
  <c r="E1520" i="194"/>
  <c r="A1520" i="194"/>
  <c r="C1520" i="194" s="1"/>
  <c r="D1520" i="194"/>
  <c r="F1520" i="194"/>
  <c r="A1452" i="194"/>
  <c r="C1452" i="194" s="1"/>
  <c r="D1452" i="194"/>
  <c r="B1452" i="194"/>
  <c r="E1452" i="194"/>
  <c r="F1452" i="194"/>
  <c r="A1423" i="194"/>
  <c r="C1423" i="194" s="1"/>
  <c r="B1423" i="194"/>
  <c r="D1423" i="194"/>
  <c r="E1423" i="194"/>
  <c r="F1423" i="194"/>
  <c r="E1259" i="194"/>
  <c r="B1259" i="194"/>
  <c r="A1259" i="194"/>
  <c r="C1259" i="194" s="1"/>
  <c r="F1259" i="194"/>
  <c r="D1259" i="194"/>
  <c r="A1501" i="194"/>
  <c r="C1501" i="194" s="1"/>
  <c r="B1501" i="194"/>
  <c r="D1501" i="194"/>
  <c r="E1501" i="194"/>
  <c r="F1501" i="194"/>
  <c r="D1480" i="194"/>
  <c r="F1480" i="194"/>
  <c r="B1480" i="194"/>
  <c r="A1480" i="194"/>
  <c r="C1480" i="194" s="1"/>
  <c r="E1480" i="194"/>
  <c r="A1398" i="194"/>
  <c r="C1398" i="194" s="1"/>
  <c r="B1398" i="194"/>
  <c r="D1398" i="194"/>
  <c r="E1398" i="194"/>
  <c r="F1398" i="194"/>
  <c r="A1319" i="194"/>
  <c r="C1319" i="194" s="1"/>
  <c r="B1319" i="194"/>
  <c r="E1319" i="194"/>
  <c r="D1319" i="194"/>
  <c r="F1319" i="194"/>
  <c r="F1228" i="194"/>
  <c r="D1228" i="194"/>
  <c r="B1228" i="194"/>
  <c r="E1228" i="194"/>
  <c r="A1228" i="194"/>
  <c r="C1228" i="194" s="1"/>
  <c r="F1351" i="194"/>
  <c r="B1351" i="194"/>
  <c r="A1351" i="194"/>
  <c r="C1351" i="194" s="1"/>
  <c r="E1351" i="194"/>
  <c r="D1351" i="194"/>
  <c r="E1337" i="194"/>
  <c r="B1337" i="194"/>
  <c r="F1337" i="194"/>
  <c r="D1337" i="194"/>
  <c r="A1337" i="194"/>
  <c r="C1337" i="194" s="1"/>
  <c r="F1300" i="194"/>
  <c r="A1300" i="194"/>
  <c r="C1300" i="194" s="1"/>
  <c r="B1300" i="194"/>
  <c r="D1300" i="194"/>
  <c r="E1300" i="194"/>
  <c r="A1284" i="194"/>
  <c r="C1284" i="194" s="1"/>
  <c r="F1284" i="194"/>
  <c r="D1284" i="194"/>
  <c r="E1284" i="194"/>
  <c r="B1284" i="194"/>
  <c r="A1167" i="194"/>
  <c r="C1167" i="194" s="1"/>
  <c r="D1167" i="194"/>
  <c r="B1167" i="194"/>
  <c r="E1167" i="194"/>
  <c r="F1167" i="194"/>
  <c r="F1297" i="194"/>
  <c r="B1297" i="194"/>
  <c r="D1297" i="194"/>
  <c r="E1297" i="194"/>
  <c r="A1297" i="194"/>
  <c r="C1297" i="194" s="1"/>
  <c r="F1260" i="194"/>
  <c r="B1260" i="194"/>
  <c r="D1260" i="194"/>
  <c r="A1260" i="194"/>
  <c r="C1260" i="194" s="1"/>
  <c r="E1260" i="194"/>
  <c r="A1238" i="194"/>
  <c r="C1238" i="194" s="1"/>
  <c r="D1238" i="194"/>
  <c r="E1238" i="194"/>
  <c r="F1238" i="194"/>
  <c r="B1238" i="194"/>
  <c r="B1208" i="194"/>
  <c r="F1208" i="194"/>
  <c r="E1208" i="194"/>
  <c r="A1208" i="194"/>
  <c r="C1208" i="194" s="1"/>
  <c r="D1208" i="194"/>
  <c r="B1176" i="194"/>
  <c r="D1176" i="194"/>
  <c r="E1176" i="194"/>
  <c r="F1176" i="194"/>
  <c r="A1176" i="194"/>
  <c r="C1176" i="194" s="1"/>
  <c r="A1154" i="194"/>
  <c r="C1154" i="194" s="1"/>
  <c r="D1154" i="194"/>
  <c r="F1154" i="194"/>
  <c r="B1154" i="194"/>
  <c r="E1154" i="194"/>
  <c r="D1125" i="194"/>
  <c r="A1125" i="194"/>
  <c r="C1125" i="194" s="1"/>
  <c r="F1125" i="194"/>
  <c r="B1125" i="194"/>
  <c r="E1125" i="194"/>
  <c r="F1354" i="194"/>
  <c r="A1354" i="194"/>
  <c r="C1354" i="194" s="1"/>
  <c r="B1354" i="194"/>
  <c r="E1354" i="194"/>
  <c r="D1354" i="194"/>
  <c r="B1131" i="194"/>
  <c r="D1131" i="194"/>
  <c r="F1131" i="194"/>
  <c r="A1131" i="194"/>
  <c r="C1131" i="194" s="1"/>
  <c r="E1131" i="194"/>
  <c r="B1107" i="194"/>
  <c r="E1107" i="194"/>
  <c r="F1107" i="194"/>
  <c r="A1107" i="194"/>
  <c r="C1107" i="194" s="1"/>
  <c r="D1107" i="194"/>
  <c r="A968" i="194"/>
  <c r="C968" i="194" s="1"/>
  <c r="D968" i="194"/>
  <c r="F968" i="194"/>
  <c r="B968" i="194"/>
  <c r="E968" i="194"/>
  <c r="A1381" i="194"/>
  <c r="C1381" i="194" s="1"/>
  <c r="E1381" i="194"/>
  <c r="B1381" i="194"/>
  <c r="D1381" i="194"/>
  <c r="F1381" i="194"/>
  <c r="B1272" i="194"/>
  <c r="E1272" i="194"/>
  <c r="F1272" i="194"/>
  <c r="D1272" i="194"/>
  <c r="A1272" i="194"/>
  <c r="C1272" i="194" s="1"/>
  <c r="F1236" i="194"/>
  <c r="B1236" i="194"/>
  <c r="D1236" i="194"/>
  <c r="E1236" i="194"/>
  <c r="A1236" i="194"/>
  <c r="C1236" i="194" s="1"/>
  <c r="A1198" i="194"/>
  <c r="C1198" i="194" s="1"/>
  <c r="E1198" i="194"/>
  <c r="F1198" i="194"/>
  <c r="D1198" i="194"/>
  <c r="B1198" i="194"/>
  <c r="A1299" i="194"/>
  <c r="C1299" i="194" s="1"/>
  <c r="B1299" i="194"/>
  <c r="D1299" i="194"/>
  <c r="E1299" i="194"/>
  <c r="F1299" i="194"/>
  <c r="F1282" i="194"/>
  <c r="A1282" i="194"/>
  <c r="C1282" i="194" s="1"/>
  <c r="D1282" i="194"/>
  <c r="E1282" i="194"/>
  <c r="B1282" i="194"/>
  <c r="A1217" i="194"/>
  <c r="C1217" i="194" s="1"/>
  <c r="E1217" i="194"/>
  <c r="D1217" i="194"/>
  <c r="F1217" i="194"/>
  <c r="B1217" i="194"/>
  <c r="A1106" i="194"/>
  <c r="C1106" i="194" s="1"/>
  <c r="D1106" i="194"/>
  <c r="E1106" i="194"/>
  <c r="B1106" i="194"/>
  <c r="F1106" i="194"/>
  <c r="A946" i="194"/>
  <c r="C946" i="194" s="1"/>
  <c r="D946" i="194"/>
  <c r="F946" i="194"/>
  <c r="B946" i="194"/>
  <c r="E946" i="194"/>
  <c r="D1088" i="194"/>
  <c r="E1088" i="194"/>
  <c r="F1088" i="194"/>
  <c r="A1088" i="194"/>
  <c r="C1088" i="194" s="1"/>
  <c r="B1088" i="194"/>
  <c r="A1070" i="194"/>
  <c r="C1070" i="194" s="1"/>
  <c r="D1070" i="194"/>
  <c r="F1070" i="194"/>
  <c r="B1070" i="194"/>
  <c r="E1070" i="194"/>
  <c r="B1057" i="194"/>
  <c r="D1057" i="194"/>
  <c r="E1057" i="194"/>
  <c r="A1057" i="194"/>
  <c r="C1057" i="194" s="1"/>
  <c r="F1057" i="194"/>
  <c r="F1020" i="194"/>
  <c r="E1020" i="194"/>
  <c r="B1020" i="194"/>
  <c r="A1020" i="194"/>
  <c r="C1020" i="194" s="1"/>
  <c r="D1020" i="194"/>
  <c r="E956" i="194"/>
  <c r="D956" i="194"/>
  <c r="B956" i="194"/>
  <c r="A956" i="194"/>
  <c r="C956" i="194" s="1"/>
  <c r="F956" i="194"/>
  <c r="A913" i="194"/>
  <c r="C913" i="194" s="1"/>
  <c r="E913" i="194"/>
  <c r="D913" i="194"/>
  <c r="B913" i="194"/>
  <c r="F913" i="194"/>
  <c r="A881" i="194"/>
  <c r="C881" i="194" s="1"/>
  <c r="D881" i="194"/>
  <c r="F881" i="194"/>
  <c r="B881" i="194"/>
  <c r="E881" i="194"/>
  <c r="A1058" i="194"/>
  <c r="C1058" i="194" s="1"/>
  <c r="D1058" i="194"/>
  <c r="E1058" i="194"/>
  <c r="F1058" i="194"/>
  <c r="B1058" i="194"/>
  <c r="A1047" i="194"/>
  <c r="C1047" i="194" s="1"/>
  <c r="D1047" i="194"/>
  <c r="E1047" i="194"/>
  <c r="F1047" i="194"/>
  <c r="B1047" i="194"/>
  <c r="A944" i="194"/>
  <c r="C944" i="194" s="1"/>
  <c r="B944" i="194"/>
  <c r="E944" i="194"/>
  <c r="D944" i="194"/>
  <c r="F944" i="194"/>
  <c r="F886" i="194"/>
  <c r="D886" i="194"/>
  <c r="A886" i="194"/>
  <c r="C886" i="194" s="1"/>
  <c r="E886" i="194"/>
  <c r="B886" i="194"/>
  <c r="F1103" i="194"/>
  <c r="A1103" i="194"/>
  <c r="C1103" i="194" s="1"/>
  <c r="B1103" i="194"/>
  <c r="D1103" i="194"/>
  <c r="E1103" i="194"/>
  <c r="A1073" i="194"/>
  <c r="C1073" i="194" s="1"/>
  <c r="F1073" i="194"/>
  <c r="D1073" i="194"/>
  <c r="E1073" i="194"/>
  <c r="B1073" i="194"/>
  <c r="A1049" i="194"/>
  <c r="C1049" i="194" s="1"/>
  <c r="F1049" i="194"/>
  <c r="E1049" i="194"/>
  <c r="D1049" i="194"/>
  <c r="B1049" i="194"/>
  <c r="E900" i="194"/>
  <c r="B900" i="194"/>
  <c r="F900" i="194"/>
  <c r="D900" i="194"/>
  <c r="A900" i="194"/>
  <c r="C900" i="194" s="1"/>
  <c r="A867" i="194"/>
  <c r="C867" i="194" s="1"/>
  <c r="B867" i="194"/>
  <c r="D867" i="194"/>
  <c r="E867" i="194"/>
  <c r="F867" i="194"/>
  <c r="A1039" i="194"/>
  <c r="C1039" i="194" s="1"/>
  <c r="D1039" i="194"/>
  <c r="E1039" i="194"/>
  <c r="F1039" i="194"/>
  <c r="B1039" i="194"/>
  <c r="F1092" i="194"/>
  <c r="B1092" i="194"/>
  <c r="D1092" i="194"/>
  <c r="A1092" i="194"/>
  <c r="C1092" i="194" s="1"/>
  <c r="E1092" i="194"/>
  <c r="D1001" i="194"/>
  <c r="B1001" i="194"/>
  <c r="F1001" i="194"/>
  <c r="A1001" i="194"/>
  <c r="C1001" i="194" s="1"/>
  <c r="E1001" i="194"/>
  <c r="B945" i="194"/>
  <c r="D945" i="194"/>
  <c r="E945" i="194"/>
  <c r="F945" i="194"/>
  <c r="A945" i="194"/>
  <c r="C945" i="194" s="1"/>
  <c r="A873" i="194"/>
  <c r="C873" i="194" s="1"/>
  <c r="D873" i="194"/>
  <c r="B873" i="194"/>
  <c r="E873" i="194"/>
  <c r="F873" i="194"/>
  <c r="A1090" i="194"/>
  <c r="C1090" i="194" s="1"/>
  <c r="B1090" i="194"/>
  <c r="D1090" i="194"/>
  <c r="E1090" i="194"/>
  <c r="F1090" i="194"/>
  <c r="F1076" i="194"/>
  <c r="D1076" i="194"/>
  <c r="E1076" i="194"/>
  <c r="A1076" i="194"/>
  <c r="C1076" i="194" s="1"/>
  <c r="B1076" i="194"/>
  <c r="E979" i="194"/>
  <c r="D979" i="194"/>
  <c r="A979" i="194"/>
  <c r="C979" i="194" s="1"/>
  <c r="B979" i="194"/>
  <c r="F979" i="194"/>
  <c r="B893" i="194"/>
  <c r="A893" i="194"/>
  <c r="C893" i="194" s="1"/>
  <c r="D893" i="194"/>
  <c r="F893" i="194"/>
  <c r="E893" i="194"/>
  <c r="D838" i="194"/>
  <c r="E838" i="194"/>
  <c r="F838" i="194"/>
  <c r="A838" i="194"/>
  <c r="C838" i="194" s="1"/>
  <c r="B838" i="194"/>
  <c r="A833" i="194"/>
  <c r="C833" i="194" s="1"/>
  <c r="E833" i="194"/>
  <c r="F833" i="194"/>
  <c r="B833" i="194"/>
  <c r="D833" i="194"/>
  <c r="A897" i="194"/>
  <c r="C897" i="194" s="1"/>
  <c r="F897" i="194"/>
  <c r="D897" i="194"/>
  <c r="B897" i="194"/>
  <c r="E897" i="194"/>
  <c r="A837" i="194"/>
  <c r="C837" i="194" s="1"/>
  <c r="B837" i="194"/>
  <c r="F837" i="194"/>
  <c r="D837" i="194"/>
  <c r="E837" i="194"/>
  <c r="A817" i="194"/>
  <c r="C817" i="194" s="1"/>
  <c r="B817" i="194"/>
  <c r="D817" i="194"/>
  <c r="E817" i="194"/>
  <c r="F817" i="194"/>
  <c r="E942" i="194"/>
  <c r="A942" i="194"/>
  <c r="C942" i="194" s="1"/>
  <c r="D942" i="194"/>
  <c r="B942" i="194"/>
  <c r="F942" i="194"/>
  <c r="A923" i="194"/>
  <c r="C923" i="194" s="1"/>
  <c r="B923" i="194"/>
  <c r="D923" i="194"/>
  <c r="F923" i="194"/>
  <c r="E923" i="194"/>
  <c r="A882" i="194"/>
  <c r="C882" i="194" s="1"/>
  <c r="F882" i="194"/>
  <c r="D882" i="194"/>
  <c r="E882" i="194"/>
  <c r="B882" i="194"/>
  <c r="A846" i="194"/>
  <c r="C846" i="194" s="1"/>
  <c r="B846" i="194"/>
  <c r="E846" i="194"/>
  <c r="F846" i="194"/>
  <c r="D846" i="194"/>
  <c r="A780" i="194"/>
  <c r="C780" i="194" s="1"/>
  <c r="E780" i="194"/>
  <c r="B780" i="194"/>
  <c r="F780" i="194"/>
  <c r="D780" i="194"/>
  <c r="A840" i="194"/>
  <c r="C840" i="194" s="1"/>
  <c r="D840" i="194"/>
  <c r="F840" i="194"/>
  <c r="B840" i="194"/>
  <c r="E840" i="194"/>
  <c r="A687" i="194"/>
  <c r="C687" i="194" s="1"/>
  <c r="F687" i="194"/>
  <c r="E687" i="194"/>
  <c r="D687" i="194"/>
  <c r="B687" i="194"/>
  <c r="A825" i="194"/>
  <c r="C825" i="194" s="1"/>
  <c r="D825" i="194"/>
  <c r="B825" i="194"/>
  <c r="E825" i="194"/>
  <c r="F825" i="194"/>
  <c r="A798" i="194"/>
  <c r="C798" i="194" s="1"/>
  <c r="B798" i="194"/>
  <c r="D798" i="194"/>
  <c r="E798" i="194"/>
  <c r="F798" i="194"/>
  <c r="A826" i="194"/>
  <c r="C826" i="194" s="1"/>
  <c r="E826" i="194"/>
  <c r="F826" i="194"/>
  <c r="D826" i="194"/>
  <c r="B826" i="194"/>
  <c r="A791" i="194"/>
  <c r="C791" i="194" s="1"/>
  <c r="D791" i="194"/>
  <c r="E791" i="194"/>
  <c r="F791" i="194"/>
  <c r="B791" i="194"/>
  <c r="B634" i="194"/>
  <c r="A634" i="194"/>
  <c r="C634" i="194" s="1"/>
  <c r="D634" i="194"/>
  <c r="E634" i="194"/>
  <c r="F634" i="194"/>
  <c r="A573" i="194"/>
  <c r="C573" i="194" s="1"/>
  <c r="D573" i="194"/>
  <c r="B573" i="194"/>
  <c r="E573" i="194"/>
  <c r="F573" i="194"/>
  <c r="A726" i="194"/>
  <c r="C726" i="194" s="1"/>
  <c r="F726" i="194"/>
  <c r="D726" i="194"/>
  <c r="E726" i="194"/>
  <c r="B726" i="194"/>
  <c r="A695" i="194"/>
  <c r="C695" i="194" s="1"/>
  <c r="E695" i="194"/>
  <c r="F695" i="194"/>
  <c r="D695" i="194"/>
  <c r="B695" i="194"/>
  <c r="A671" i="194"/>
  <c r="C671" i="194" s="1"/>
  <c r="E671" i="194"/>
  <c r="F671" i="194"/>
  <c r="B671" i="194"/>
  <c r="D671" i="194"/>
  <c r="A701" i="194"/>
  <c r="C701" i="194" s="1"/>
  <c r="F701" i="194"/>
  <c r="B701" i="194"/>
  <c r="D701" i="194"/>
  <c r="E701" i="194"/>
  <c r="F632" i="194"/>
  <c r="E632" i="194"/>
  <c r="A632" i="194"/>
  <c r="C632" i="194" s="1"/>
  <c r="B632" i="194"/>
  <c r="D632" i="194"/>
  <c r="A771" i="194"/>
  <c r="C771" i="194" s="1"/>
  <c r="F771" i="194"/>
  <c r="E771" i="194"/>
  <c r="D771" i="194"/>
  <c r="B771" i="194"/>
  <c r="A662" i="194"/>
  <c r="C662" i="194" s="1"/>
  <c r="E662" i="194"/>
  <c r="D662" i="194"/>
  <c r="F662" i="194"/>
  <c r="B662" i="194"/>
  <c r="A786" i="194"/>
  <c r="C786" i="194" s="1"/>
  <c r="F786" i="194"/>
  <c r="E786" i="194"/>
  <c r="B786" i="194"/>
  <c r="D786" i="194"/>
  <c r="B758" i="194"/>
  <c r="A758" i="194"/>
  <c r="C758" i="194" s="1"/>
  <c r="D758" i="194"/>
  <c r="E758" i="194"/>
  <c r="F758" i="194"/>
  <c r="A675" i="194"/>
  <c r="C675" i="194" s="1"/>
  <c r="F675" i="194"/>
  <c r="B675" i="194"/>
  <c r="D675" i="194"/>
  <c r="E675" i="194"/>
  <c r="A691" i="194"/>
  <c r="C691" i="194" s="1"/>
  <c r="D691" i="194"/>
  <c r="F691" i="194"/>
  <c r="B691" i="194"/>
  <c r="E691" i="194"/>
  <c r="E644" i="194"/>
  <c r="F644" i="194"/>
  <c r="D644" i="194"/>
  <c r="B644" i="194"/>
  <c r="A644" i="194"/>
  <c r="C644" i="194" s="1"/>
  <c r="A696" i="194"/>
  <c r="C696" i="194" s="1"/>
  <c r="F696" i="194"/>
  <c r="B696" i="194"/>
  <c r="E696" i="194"/>
  <c r="D696" i="194"/>
  <c r="B617" i="194"/>
  <c r="A617" i="194"/>
  <c r="C617" i="194" s="1"/>
  <c r="F617" i="194"/>
  <c r="D617" i="194"/>
  <c r="E617" i="194"/>
  <c r="B730" i="194"/>
  <c r="F730" i="194"/>
  <c r="A730" i="194"/>
  <c r="C730" i="194" s="1"/>
  <c r="E730" i="194"/>
  <c r="D730" i="194"/>
  <c r="A710" i="194"/>
  <c r="C710" i="194" s="1"/>
  <c r="E710" i="194"/>
  <c r="D710" i="194"/>
  <c r="F710" i="194"/>
  <c r="B710" i="194"/>
  <c r="A525" i="194"/>
  <c r="C525" i="194" s="1"/>
  <c r="F525" i="194"/>
  <c r="B525" i="194"/>
  <c r="E525" i="194"/>
  <c r="D525" i="194"/>
  <c r="A631" i="194"/>
  <c r="C631" i="194" s="1"/>
  <c r="D631" i="194"/>
  <c r="F631" i="194"/>
  <c r="E631" i="194"/>
  <c r="B631" i="194"/>
  <c r="F604" i="194"/>
  <c r="D604" i="194"/>
  <c r="B604" i="194"/>
  <c r="E604" i="194"/>
  <c r="A604" i="194"/>
  <c r="C604" i="194" s="1"/>
  <c r="A528" i="194"/>
  <c r="C528" i="194" s="1"/>
  <c r="D528" i="194"/>
  <c r="B528" i="194"/>
  <c r="E528" i="194"/>
  <c r="F528" i="194"/>
  <c r="A769" i="194"/>
  <c r="C769" i="194" s="1"/>
  <c r="E769" i="194"/>
  <c r="F769" i="194"/>
  <c r="D769" i="194"/>
  <c r="B769" i="194"/>
  <c r="A747" i="194"/>
  <c r="C747" i="194" s="1"/>
  <c r="E747" i="194"/>
  <c r="F747" i="194"/>
  <c r="B747" i="194"/>
  <c r="D747" i="194"/>
  <c r="A715" i="194"/>
  <c r="C715" i="194" s="1"/>
  <c r="D715" i="194"/>
  <c r="F715" i="194"/>
  <c r="B715" i="194"/>
  <c r="E715" i="194"/>
  <c r="F651" i="194"/>
  <c r="A651" i="194"/>
  <c r="C651" i="194" s="1"/>
  <c r="D651" i="194"/>
  <c r="E651" i="194"/>
  <c r="B651" i="194"/>
  <c r="F580" i="194"/>
  <c r="B580" i="194"/>
  <c r="D580" i="194"/>
  <c r="E580" i="194"/>
  <c r="A580" i="194"/>
  <c r="C580" i="194" s="1"/>
  <c r="E537" i="194"/>
  <c r="D537" i="194"/>
  <c r="B537" i="194"/>
  <c r="F537" i="194"/>
  <c r="A537" i="194"/>
  <c r="C537" i="194" s="1"/>
  <c r="F530" i="194"/>
  <c r="B530" i="194"/>
  <c r="D530" i="194"/>
  <c r="E530" i="194"/>
  <c r="A530" i="194"/>
  <c r="C530" i="194" s="1"/>
  <c r="A635" i="194"/>
  <c r="C635" i="194" s="1"/>
  <c r="D635" i="194"/>
  <c r="E635" i="194"/>
  <c r="F635" i="194"/>
  <c r="B635" i="194"/>
  <c r="A590" i="194"/>
  <c r="C590" i="194" s="1"/>
  <c r="E590" i="194"/>
  <c r="F590" i="194"/>
  <c r="B590" i="194"/>
  <c r="D590" i="194"/>
  <c r="B564" i="194"/>
  <c r="D564" i="194"/>
  <c r="F564" i="194"/>
  <c r="A564" i="194"/>
  <c r="C564" i="194" s="1"/>
  <c r="E564" i="194"/>
  <c r="F534" i="194"/>
  <c r="A534" i="194"/>
  <c r="C534" i="194" s="1"/>
  <c r="B534" i="194"/>
  <c r="D534" i="194"/>
  <c r="E534" i="194"/>
  <c r="E380" i="194"/>
  <c r="A380" i="194"/>
  <c r="C380" i="194" s="1"/>
  <c r="B380" i="194"/>
  <c r="D380" i="194"/>
  <c r="F380" i="194"/>
  <c r="D544" i="194"/>
  <c r="E544" i="194"/>
  <c r="A544" i="194"/>
  <c r="C544" i="194" s="1"/>
  <c r="F544" i="194"/>
  <c r="B544" i="194"/>
  <c r="A606" i="194"/>
  <c r="C606" i="194" s="1"/>
  <c r="D606" i="194"/>
  <c r="E606" i="194"/>
  <c r="F606" i="194"/>
  <c r="B606" i="194"/>
  <c r="A582" i="194"/>
  <c r="C582" i="194" s="1"/>
  <c r="D582" i="194"/>
  <c r="E582" i="194"/>
  <c r="F582" i="194"/>
  <c r="B582" i="194"/>
  <c r="A539" i="194"/>
  <c r="C539" i="194" s="1"/>
  <c r="D539" i="194"/>
  <c r="E539" i="194"/>
  <c r="F539" i="194"/>
  <c r="B539" i="194"/>
  <c r="A518" i="194"/>
  <c r="C518" i="194" s="1"/>
  <c r="E518" i="194"/>
  <c r="B518" i="194"/>
  <c r="F518" i="194"/>
  <c r="D518" i="194"/>
  <c r="A420" i="194"/>
  <c r="C420" i="194" s="1"/>
  <c r="E420" i="194"/>
  <c r="F420" i="194"/>
  <c r="B420" i="194"/>
  <c r="D420" i="194"/>
  <c r="A356" i="194"/>
  <c r="C356" i="194" s="1"/>
  <c r="E356" i="194"/>
  <c r="B356" i="194"/>
  <c r="D356" i="194"/>
  <c r="F356" i="194"/>
  <c r="A505" i="194"/>
  <c r="C505" i="194" s="1"/>
  <c r="B505" i="194"/>
  <c r="E505" i="194"/>
  <c r="F505" i="194"/>
  <c r="D505" i="194"/>
  <c r="A400" i="194"/>
  <c r="C400" i="194" s="1"/>
  <c r="E400" i="194"/>
  <c r="F400" i="194"/>
  <c r="D400" i="194"/>
  <c r="B400" i="194"/>
  <c r="D455" i="194"/>
  <c r="E455" i="194"/>
  <c r="F455" i="194"/>
  <c r="A455" i="194"/>
  <c r="C455" i="194" s="1"/>
  <c r="B455" i="194"/>
  <c r="A599" i="194"/>
  <c r="C599" i="194" s="1"/>
  <c r="E599" i="194"/>
  <c r="D599" i="194"/>
  <c r="F599" i="194"/>
  <c r="B599" i="194"/>
  <c r="D519" i="194"/>
  <c r="B519" i="194"/>
  <c r="F519" i="194"/>
  <c r="A519" i="194"/>
  <c r="C519" i="194" s="1"/>
  <c r="E519" i="194"/>
  <c r="A493" i="194"/>
  <c r="C493" i="194" s="1"/>
  <c r="E493" i="194"/>
  <c r="F493" i="194"/>
  <c r="D493" i="194"/>
  <c r="B493" i="194"/>
  <c r="A184" i="194"/>
  <c r="C184" i="194" s="1"/>
  <c r="F184" i="194"/>
  <c r="B184" i="194"/>
  <c r="D184" i="194"/>
  <c r="E184" i="194"/>
  <c r="D416" i="194"/>
  <c r="F416" i="194"/>
  <c r="B416" i="194"/>
  <c r="E416" i="194"/>
  <c r="A416" i="194"/>
  <c r="C416" i="194" s="1"/>
  <c r="A508" i="194"/>
  <c r="C508" i="194" s="1"/>
  <c r="B508" i="194"/>
  <c r="D508" i="194"/>
  <c r="E508" i="194"/>
  <c r="F508" i="194"/>
  <c r="E373" i="194"/>
  <c r="A373" i="194"/>
  <c r="C373" i="194" s="1"/>
  <c r="B373" i="194"/>
  <c r="F373" i="194"/>
  <c r="D373" i="194"/>
  <c r="A489" i="194"/>
  <c r="C489" i="194" s="1"/>
  <c r="B489" i="194"/>
  <c r="E489" i="194"/>
  <c r="F489" i="194"/>
  <c r="D489" i="194"/>
  <c r="D447" i="194"/>
  <c r="E447" i="194"/>
  <c r="F447" i="194"/>
  <c r="A447" i="194"/>
  <c r="C447" i="194" s="1"/>
  <c r="B447" i="194"/>
  <c r="A394" i="194"/>
  <c r="C394" i="194" s="1"/>
  <c r="E394" i="194"/>
  <c r="F394" i="194"/>
  <c r="D394" i="194"/>
  <c r="B394" i="194"/>
  <c r="B254" i="194"/>
  <c r="F254" i="194"/>
  <c r="A254" i="194"/>
  <c r="C254" i="194" s="1"/>
  <c r="E254" i="194"/>
  <c r="D254" i="194"/>
  <c r="A358" i="194"/>
  <c r="C358" i="194" s="1"/>
  <c r="E358" i="194"/>
  <c r="F358" i="194"/>
  <c r="B358" i="194"/>
  <c r="D358" i="194"/>
  <c r="F258" i="194"/>
  <c r="B258" i="194"/>
  <c r="E258" i="194"/>
  <c r="D258" i="194"/>
  <c r="A258" i="194"/>
  <c r="C258" i="194" s="1"/>
  <c r="F210" i="194"/>
  <c r="D210" i="194"/>
  <c r="E210" i="194"/>
  <c r="B210" i="194"/>
  <c r="A210" i="194"/>
  <c r="C210" i="194" s="1"/>
  <c r="A460" i="194"/>
  <c r="C460" i="194" s="1"/>
  <c r="E460" i="194"/>
  <c r="D460" i="194"/>
  <c r="F460" i="194"/>
  <c r="B460" i="194"/>
  <c r="F442" i="194"/>
  <c r="E442" i="194"/>
  <c r="A442" i="194"/>
  <c r="C442" i="194" s="1"/>
  <c r="B442" i="194"/>
  <c r="D442" i="194"/>
  <c r="F388" i="194"/>
  <c r="A388" i="194"/>
  <c r="C388" i="194" s="1"/>
  <c r="D388" i="194"/>
  <c r="B388" i="194"/>
  <c r="E388" i="194"/>
  <c r="A349" i="194"/>
  <c r="C349" i="194" s="1"/>
  <c r="B349" i="194"/>
  <c r="D349" i="194"/>
  <c r="F349" i="194"/>
  <c r="E349" i="194"/>
  <c r="E449" i="194"/>
  <c r="F449" i="194"/>
  <c r="D449" i="194"/>
  <c r="B449" i="194"/>
  <c r="A449" i="194"/>
  <c r="C449" i="194" s="1"/>
  <c r="A351" i="194"/>
  <c r="C351" i="194" s="1"/>
  <c r="D351" i="194"/>
  <c r="F351" i="194"/>
  <c r="E351" i="194"/>
  <c r="B351" i="194"/>
  <c r="B296" i="194"/>
  <c r="A296" i="194"/>
  <c r="C296" i="194" s="1"/>
  <c r="F296" i="194"/>
  <c r="D296" i="194"/>
  <c r="E296" i="194"/>
  <c r="A355" i="194"/>
  <c r="C355" i="194" s="1"/>
  <c r="B355" i="194"/>
  <c r="D355" i="194"/>
  <c r="F355" i="194"/>
  <c r="E355" i="194"/>
  <c r="B334" i="194"/>
  <c r="D334" i="194"/>
  <c r="A334" i="194"/>
  <c r="C334" i="194" s="1"/>
  <c r="E334" i="194"/>
  <c r="F334" i="194"/>
  <c r="A299" i="194"/>
  <c r="C299" i="194" s="1"/>
  <c r="D299" i="194"/>
  <c r="F299" i="194"/>
  <c r="B299" i="194"/>
  <c r="E299" i="194"/>
  <c r="E297" i="194"/>
  <c r="F297" i="194"/>
  <c r="A297" i="194"/>
  <c r="C297" i="194" s="1"/>
  <c r="B297" i="194"/>
  <c r="D297" i="194"/>
  <c r="A338" i="194"/>
  <c r="C338" i="194" s="1"/>
  <c r="E338" i="194"/>
  <c r="F338" i="194"/>
  <c r="D338" i="194"/>
  <c r="B338" i="194"/>
  <c r="A76" i="194"/>
  <c r="C76" i="194" s="1"/>
  <c r="B76" i="194"/>
  <c r="D76" i="194"/>
  <c r="E76" i="194"/>
  <c r="F76" i="194"/>
  <c r="A244" i="194"/>
  <c r="C244" i="194" s="1"/>
  <c r="D244" i="194"/>
  <c r="F244" i="194"/>
  <c r="B244" i="194"/>
  <c r="E244" i="194"/>
  <c r="D224" i="194"/>
  <c r="B224" i="194"/>
  <c r="E224" i="194"/>
  <c r="A224" i="194"/>
  <c r="C224" i="194" s="1"/>
  <c r="F224" i="194"/>
  <c r="A190" i="194"/>
  <c r="C190" i="194" s="1"/>
  <c r="F190" i="194"/>
  <c r="D190" i="194"/>
  <c r="B190" i="194"/>
  <c r="E190" i="194"/>
  <c r="A260" i="194"/>
  <c r="C260" i="194" s="1"/>
  <c r="E260" i="194"/>
  <c r="B260" i="194"/>
  <c r="D260" i="194"/>
  <c r="F260" i="194"/>
  <c r="A243" i="194"/>
  <c r="C243" i="194" s="1"/>
  <c r="E243" i="194"/>
  <c r="F243" i="194"/>
  <c r="D243" i="194"/>
  <c r="B243" i="194"/>
  <c r="A185" i="194"/>
  <c r="C185" i="194" s="1"/>
  <c r="B185" i="194"/>
  <c r="E185" i="194"/>
  <c r="F185" i="194"/>
  <c r="D185" i="194"/>
  <c r="A125" i="194"/>
  <c r="C125" i="194" s="1"/>
  <c r="E125" i="194"/>
  <c r="B125" i="194"/>
  <c r="D125" i="194"/>
  <c r="F125" i="194"/>
  <c r="A156" i="194"/>
  <c r="C156" i="194" s="1"/>
  <c r="B156" i="194"/>
  <c r="E156" i="194"/>
  <c r="F156" i="194"/>
  <c r="D156" i="194"/>
  <c r="A68" i="194"/>
  <c r="C68" i="194" s="1"/>
  <c r="B68" i="194"/>
  <c r="D68" i="194"/>
  <c r="E68" i="194"/>
  <c r="F68" i="194"/>
  <c r="D219" i="194"/>
  <c r="B219" i="194"/>
  <c r="F219" i="194"/>
  <c r="E219" i="194"/>
  <c r="A219" i="194"/>
  <c r="C219" i="194" s="1"/>
  <c r="E128" i="194"/>
  <c r="B128" i="194"/>
  <c r="D128" i="194"/>
  <c r="F128" i="194"/>
  <c r="A128" i="194"/>
  <c r="C128" i="194" s="1"/>
  <c r="A21" i="194"/>
  <c r="C21" i="194" s="1"/>
  <c r="D21" i="194"/>
  <c r="B21" i="194"/>
  <c r="F21" i="194"/>
  <c r="E21" i="194"/>
  <c r="F178" i="194"/>
  <c r="E178" i="194"/>
  <c r="A178" i="194"/>
  <c r="C178" i="194" s="1"/>
  <c r="B178" i="194"/>
  <c r="D178" i="194"/>
  <c r="A164" i="194"/>
  <c r="C164" i="194" s="1"/>
  <c r="B164" i="194"/>
  <c r="D164" i="194"/>
  <c r="E164" i="194"/>
  <c r="F164" i="194"/>
  <c r="E142" i="194"/>
  <c r="F142" i="194"/>
  <c r="B142" i="194"/>
  <c r="A142" i="194"/>
  <c r="C142" i="194" s="1"/>
  <c r="D142" i="194"/>
  <c r="A107" i="194"/>
  <c r="C107" i="194" s="1"/>
  <c r="D107" i="194"/>
  <c r="E107" i="194"/>
  <c r="F107" i="194"/>
  <c r="B107" i="194"/>
  <c r="A146" i="194"/>
  <c r="C146" i="194" s="1"/>
  <c r="F146" i="194"/>
  <c r="E146" i="194"/>
  <c r="D146" i="194"/>
  <c r="B146" i="194"/>
  <c r="A115" i="194"/>
  <c r="C115" i="194" s="1"/>
  <c r="D115" i="194"/>
  <c r="E115" i="194"/>
  <c r="F115" i="194"/>
  <c r="B115" i="194"/>
  <c r="A81" i="194"/>
  <c r="C81" i="194" s="1"/>
  <c r="D81" i="194"/>
  <c r="E81" i="194"/>
  <c r="F81" i="194"/>
  <c r="B81" i="194"/>
  <c r="E24" i="194"/>
  <c r="B24" i="194"/>
  <c r="D24" i="194"/>
  <c r="A24" i="194"/>
  <c r="C24" i="194" s="1"/>
  <c r="F24" i="194"/>
  <c r="E126" i="194"/>
  <c r="A126" i="194"/>
  <c r="C126" i="194" s="1"/>
  <c r="B126" i="194"/>
  <c r="D126" i="194"/>
  <c r="F126" i="194"/>
  <c r="A36" i="194"/>
  <c r="C36" i="194" s="1"/>
  <c r="F36" i="194"/>
  <c r="E36" i="194"/>
  <c r="D36" i="194"/>
  <c r="B36" i="194"/>
  <c r="A140" i="194"/>
  <c r="C140" i="194" s="1"/>
  <c r="B140" i="194"/>
  <c r="D140" i="194"/>
  <c r="E140" i="194"/>
  <c r="F140" i="194"/>
  <c r="A55" i="194"/>
  <c r="C55" i="194" s="1"/>
  <c r="B55" i="194"/>
  <c r="D55" i="194"/>
  <c r="E55" i="194"/>
  <c r="F55" i="194"/>
  <c r="B123" i="194"/>
  <c r="D123" i="194"/>
  <c r="A123" i="194"/>
  <c r="C123" i="194" s="1"/>
  <c r="E123" i="194"/>
  <c r="F123" i="194"/>
  <c r="E32" i="194"/>
  <c r="D32" i="194"/>
  <c r="B32" i="194"/>
  <c r="F32" i="194"/>
  <c r="A32" i="194"/>
  <c r="C32" i="194" s="1"/>
  <c r="A111" i="194"/>
  <c r="C111" i="194" s="1"/>
  <c r="B111" i="194"/>
  <c r="E111" i="194"/>
  <c r="D111" i="194"/>
  <c r="F111" i="194"/>
  <c r="A93" i="194"/>
  <c r="C93" i="194" s="1"/>
  <c r="E93" i="194"/>
  <c r="B93" i="194"/>
  <c r="D93" i="194"/>
  <c r="F93" i="194"/>
  <c r="A77" i="194"/>
  <c r="C77" i="194" s="1"/>
  <c r="E77" i="194"/>
  <c r="B77" i="194"/>
  <c r="D77" i="194"/>
  <c r="F77" i="194"/>
  <c r="F57" i="194"/>
  <c r="D57" i="194"/>
  <c r="B57" i="194"/>
  <c r="E57" i="194"/>
  <c r="A57" i="194"/>
  <c r="C57" i="194" s="1"/>
  <c r="A42" i="194"/>
  <c r="C42" i="194" s="1"/>
  <c r="E42" i="194"/>
  <c r="B42" i="194"/>
  <c r="D42" i="194"/>
  <c r="F42" i="194"/>
  <c r="A26" i="194"/>
  <c r="C26" i="194" s="1"/>
  <c r="E26" i="194"/>
  <c r="B26" i="194"/>
  <c r="D26" i="194"/>
  <c r="F26" i="194"/>
  <c r="A13" i="194"/>
  <c r="C13" i="194" s="1"/>
  <c r="E13" i="194"/>
  <c r="B13" i="194"/>
  <c r="D13" i="194"/>
  <c r="F13" i="194"/>
  <c r="A5" i="194"/>
  <c r="C5" i="194" s="1"/>
  <c r="D5" i="194"/>
  <c r="F5" i="194"/>
  <c r="E5" i="194"/>
  <c r="B5" i="194"/>
  <c r="A2" i="194"/>
  <c r="C2" i="194" s="1"/>
  <c r="B2" i="194"/>
  <c r="A3" i="194"/>
  <c r="C3" i="194" s="1"/>
  <c r="E3" i="194"/>
  <c r="B3" i="194"/>
  <c r="A4" i="194"/>
  <c r="C4" i="194" s="1"/>
  <c r="E4" i="194"/>
  <c r="B4" i="194"/>
  <c r="A106" i="196"/>
  <c r="A107" i="196"/>
  <c r="A108" i="196"/>
  <c r="Q1103" i="194" l="1"/>
  <c r="N1103" i="194"/>
  <c r="O1103" i="194"/>
  <c r="L1103" i="194"/>
  <c r="M1103" i="194"/>
  <c r="P1103" i="194"/>
  <c r="P1354" i="194"/>
  <c r="Q1354" i="194"/>
  <c r="M1354" i="194"/>
  <c r="L1354" i="194"/>
  <c r="N1354" i="194"/>
  <c r="O1354" i="194"/>
  <c r="Q2611" i="194"/>
  <c r="N2611" i="194"/>
  <c r="P2611" i="194"/>
  <c r="L2611" i="194"/>
  <c r="M2611" i="194"/>
  <c r="O2611" i="194"/>
  <c r="Q1669" i="194"/>
  <c r="L1669" i="194"/>
  <c r="N1669" i="194"/>
  <c r="P1669" i="194"/>
  <c r="M1669" i="194"/>
  <c r="O1669" i="194"/>
  <c r="M2079" i="194"/>
  <c r="N2079" i="194"/>
  <c r="O2079" i="194"/>
  <c r="P2079" i="194"/>
  <c r="Q2079" i="194"/>
  <c r="L2079" i="194"/>
  <c r="P220" i="194"/>
  <c r="N220" i="194"/>
  <c r="L220" i="194"/>
  <c r="O220" i="194"/>
  <c r="Q220" i="194"/>
  <c r="M220" i="194"/>
  <c r="L443" i="194"/>
  <c r="M443" i="194"/>
  <c r="N443" i="194"/>
  <c r="O443" i="194"/>
  <c r="P443" i="194"/>
  <c r="Q443" i="194"/>
  <c r="N1093" i="194"/>
  <c r="M1093" i="194"/>
  <c r="P1093" i="194"/>
  <c r="Q1093" i="194"/>
  <c r="L1093" i="194"/>
  <c r="O1093" i="194"/>
  <c r="P1593" i="194"/>
  <c r="L1593" i="194"/>
  <c r="M1593" i="194"/>
  <c r="N1593" i="194"/>
  <c r="O1593" i="194"/>
  <c r="Q1593" i="194"/>
  <c r="Q1599" i="194"/>
  <c r="L1599" i="194"/>
  <c r="M1599" i="194"/>
  <c r="N1599" i="194"/>
  <c r="O1599" i="194"/>
  <c r="P1599" i="194"/>
  <c r="O1880" i="194"/>
  <c r="L1880" i="194"/>
  <c r="M1880" i="194"/>
  <c r="N1880" i="194"/>
  <c r="Q1880" i="194"/>
  <c r="P1880" i="194"/>
  <c r="O1920" i="194"/>
  <c r="L1920" i="194"/>
  <c r="M1920" i="194"/>
  <c r="N1920" i="194"/>
  <c r="Q1920" i="194"/>
  <c r="P1920" i="194"/>
  <c r="L2170" i="194"/>
  <c r="O2170" i="194"/>
  <c r="N2170" i="194"/>
  <c r="P2170" i="194"/>
  <c r="M2170" i="194"/>
  <c r="Q2170" i="194"/>
  <c r="L2363" i="194"/>
  <c r="N2363" i="194"/>
  <c r="P2363" i="194"/>
  <c r="Q2363" i="194"/>
  <c r="O2363" i="194"/>
  <c r="M2363" i="194"/>
  <c r="Q2959" i="194"/>
  <c r="L2959" i="194"/>
  <c r="P2959" i="194"/>
  <c r="N2959" i="194"/>
  <c r="M2959" i="194"/>
  <c r="O2959" i="194"/>
  <c r="N2861" i="194"/>
  <c r="O2861" i="194"/>
  <c r="P2861" i="194"/>
  <c r="L2861" i="194"/>
  <c r="M2861" i="194"/>
  <c r="Q2861" i="194"/>
  <c r="M2746" i="194"/>
  <c r="N2746" i="194"/>
  <c r="P2746" i="194"/>
  <c r="L2746" i="194"/>
  <c r="O2746" i="194"/>
  <c r="Q2746" i="194"/>
  <c r="N2943" i="194"/>
  <c r="O2943" i="194"/>
  <c r="L2943" i="194"/>
  <c r="M2943" i="194"/>
  <c r="Q2943" i="194"/>
  <c r="P2943" i="194"/>
  <c r="P1929" i="194"/>
  <c r="M1929" i="194"/>
  <c r="N1929" i="194"/>
  <c r="O1929" i="194"/>
  <c r="L1929" i="194"/>
  <c r="Q1929" i="194"/>
  <c r="N2278" i="194"/>
  <c r="O2278" i="194"/>
  <c r="P2278" i="194"/>
  <c r="Q2278" i="194"/>
  <c r="L2278" i="194"/>
  <c r="M2278" i="194"/>
  <c r="O399" i="194"/>
  <c r="L399" i="194"/>
  <c r="M399" i="194"/>
  <c r="P399" i="194"/>
  <c r="Q399" i="194"/>
  <c r="N399" i="194"/>
  <c r="Q2127" i="194"/>
  <c r="L2127" i="194"/>
  <c r="M2127" i="194"/>
  <c r="N2127" i="194"/>
  <c r="O2127" i="194"/>
  <c r="P2127" i="194"/>
  <c r="M1118" i="194"/>
  <c r="L1118" i="194"/>
  <c r="O1118" i="194"/>
  <c r="N1118" i="194"/>
  <c r="P1118" i="194"/>
  <c r="Q1118" i="194"/>
  <c r="P1275" i="194"/>
  <c r="O1275" i="194"/>
  <c r="L1275" i="194"/>
  <c r="Q1275" i="194"/>
  <c r="M1275" i="194"/>
  <c r="N1275" i="194"/>
  <c r="M1304" i="194"/>
  <c r="N1304" i="194"/>
  <c r="O1304" i="194"/>
  <c r="P1304" i="194"/>
  <c r="Q1304" i="194"/>
  <c r="L1304" i="194"/>
  <c r="L1342" i="194"/>
  <c r="Q1342" i="194"/>
  <c r="M1342" i="194"/>
  <c r="N1342" i="194"/>
  <c r="O1342" i="194"/>
  <c r="P1342" i="194"/>
  <c r="Q1470" i="194"/>
  <c r="M1470" i="194"/>
  <c r="O1470" i="194"/>
  <c r="L1470" i="194"/>
  <c r="N1470" i="194"/>
  <c r="P1470" i="194"/>
  <c r="N1783" i="194"/>
  <c r="O1783" i="194"/>
  <c r="P1783" i="194"/>
  <c r="Q1783" i="194"/>
  <c r="M1783" i="194"/>
  <c r="L1783" i="194"/>
  <c r="O2508" i="194"/>
  <c r="N2508" i="194"/>
  <c r="P2508" i="194"/>
  <c r="Q2508" i="194"/>
  <c r="L2508" i="194"/>
  <c r="M2508" i="194"/>
  <c r="N2824" i="194"/>
  <c r="Q2824" i="194"/>
  <c r="M2824" i="194"/>
  <c r="L2824" i="194"/>
  <c r="O2824" i="194"/>
  <c r="P2824" i="194"/>
  <c r="O2056" i="194"/>
  <c r="Q2056" i="194"/>
  <c r="P2056" i="194"/>
  <c r="L2056" i="194"/>
  <c r="M2056" i="194"/>
  <c r="N2056" i="194"/>
  <c r="M82" i="194"/>
  <c r="O82" i="194"/>
  <c r="P82" i="194"/>
  <c r="Q82" i="194"/>
  <c r="N82" i="194"/>
  <c r="L82" i="194"/>
  <c r="M153" i="194"/>
  <c r="Q153" i="194"/>
  <c r="L153" i="194"/>
  <c r="P153" i="194"/>
  <c r="O153" i="194"/>
  <c r="N153" i="194"/>
  <c r="O457" i="194"/>
  <c r="P457" i="194"/>
  <c r="L457" i="194"/>
  <c r="M457" i="194"/>
  <c r="N457" i="194"/>
  <c r="Q457" i="194"/>
  <c r="M2067" i="194"/>
  <c r="L2067" i="194"/>
  <c r="N2067" i="194"/>
  <c r="Q2067" i="194"/>
  <c r="P2067" i="194"/>
  <c r="O2067" i="194"/>
  <c r="L324" i="194"/>
  <c r="M324" i="194"/>
  <c r="N324" i="194"/>
  <c r="O324" i="194"/>
  <c r="P324" i="194"/>
  <c r="Q324" i="194"/>
  <c r="M608" i="194"/>
  <c r="N608" i="194"/>
  <c r="O608" i="194"/>
  <c r="Q608" i="194"/>
  <c r="P608" i="194"/>
  <c r="L608" i="194"/>
  <c r="P458" i="194"/>
  <c r="Q458" i="194"/>
  <c r="L458" i="194"/>
  <c r="M458" i="194"/>
  <c r="N458" i="194"/>
  <c r="O458" i="194"/>
  <c r="Q637" i="194"/>
  <c r="M637" i="194"/>
  <c r="L637" i="194"/>
  <c r="O637" i="194"/>
  <c r="P637" i="194"/>
  <c r="N637" i="194"/>
  <c r="P877" i="194"/>
  <c r="Q877" i="194"/>
  <c r="L877" i="194"/>
  <c r="M877" i="194"/>
  <c r="N877" i="194"/>
  <c r="O877" i="194"/>
  <c r="M914" i="194"/>
  <c r="N914" i="194"/>
  <c r="L914" i="194"/>
  <c r="O914" i="194"/>
  <c r="P914" i="194"/>
  <c r="Q914" i="194"/>
  <c r="L1181" i="194"/>
  <c r="M1181" i="194"/>
  <c r="N1181" i="194"/>
  <c r="O1181" i="194"/>
  <c r="Q1181" i="194"/>
  <c r="P1181" i="194"/>
  <c r="P2389" i="194"/>
  <c r="M2389" i="194"/>
  <c r="O2389" i="194"/>
  <c r="Q2389" i="194"/>
  <c r="L2389" i="194"/>
  <c r="N2389" i="194"/>
  <c r="M2788" i="194"/>
  <c r="L2788" i="194"/>
  <c r="N2788" i="194"/>
  <c r="O2788" i="194"/>
  <c r="P2788" i="194"/>
  <c r="Q2788" i="194"/>
  <c r="M161" i="194"/>
  <c r="N161" i="194"/>
  <c r="O161" i="194"/>
  <c r="P161" i="194"/>
  <c r="Q161" i="194"/>
  <c r="L161" i="194"/>
  <c r="M109" i="194"/>
  <c r="P109" i="194"/>
  <c r="Q109" i="194"/>
  <c r="O109" i="194"/>
  <c r="L109" i="194"/>
  <c r="N109" i="194"/>
  <c r="L1189" i="194"/>
  <c r="M1189" i="194"/>
  <c r="N1189" i="194"/>
  <c r="O1189" i="194"/>
  <c r="Q1189" i="194"/>
  <c r="P1189" i="194"/>
  <c r="Q1325" i="194"/>
  <c r="L1325" i="194"/>
  <c r="M1325" i="194"/>
  <c r="O1325" i="194"/>
  <c r="P1325" i="194"/>
  <c r="N1325" i="194"/>
  <c r="Q2744" i="194"/>
  <c r="L2744" i="194"/>
  <c r="N2744" i="194"/>
  <c r="P2744" i="194"/>
  <c r="O2744" i="194"/>
  <c r="M2744" i="194"/>
  <c r="M2960" i="194"/>
  <c r="N2960" i="194"/>
  <c r="Q2960" i="194"/>
  <c r="O2960" i="194"/>
  <c r="P2960" i="194"/>
  <c r="L2960" i="194"/>
  <c r="M1825" i="194"/>
  <c r="O1825" i="194"/>
  <c r="N1825" i="194"/>
  <c r="P1825" i="194"/>
  <c r="Q1825" i="194"/>
  <c r="L1825" i="194"/>
  <c r="L1972" i="194"/>
  <c r="M1972" i="194"/>
  <c r="N1972" i="194"/>
  <c r="Q1972" i="194"/>
  <c r="O1972" i="194"/>
  <c r="P1972" i="194"/>
  <c r="N2194" i="194"/>
  <c r="O2194" i="194"/>
  <c r="P2194" i="194"/>
  <c r="Q2194" i="194"/>
  <c r="L2194" i="194"/>
  <c r="M2194" i="194"/>
  <c r="P595" i="194"/>
  <c r="N595" i="194"/>
  <c r="L595" i="194"/>
  <c r="O595" i="194"/>
  <c r="Q595" i="194"/>
  <c r="M595" i="194"/>
  <c r="M533" i="194"/>
  <c r="L533" i="194"/>
  <c r="Q533" i="194"/>
  <c r="P533" i="194"/>
  <c r="N533" i="194"/>
  <c r="O533" i="194"/>
  <c r="L767" i="194"/>
  <c r="M767" i="194"/>
  <c r="O767" i="194"/>
  <c r="P767" i="194"/>
  <c r="Q767" i="194"/>
  <c r="N767" i="194"/>
  <c r="L1286" i="194"/>
  <c r="Q1286" i="194"/>
  <c r="M1286" i="194"/>
  <c r="N1286" i="194"/>
  <c r="O1286" i="194"/>
  <c r="P1286" i="194"/>
  <c r="P715" i="194"/>
  <c r="O715" i="194"/>
  <c r="Q715" i="194"/>
  <c r="M715" i="194"/>
  <c r="N715" i="194"/>
  <c r="L715" i="194"/>
  <c r="N528" i="194"/>
  <c r="O528" i="194"/>
  <c r="P528" i="194"/>
  <c r="Q528" i="194"/>
  <c r="M528" i="194"/>
  <c r="L528" i="194"/>
  <c r="Q1876" i="194"/>
  <c r="L1876" i="194"/>
  <c r="M1876" i="194"/>
  <c r="N1876" i="194"/>
  <c r="O1876" i="194"/>
  <c r="P1876" i="194"/>
  <c r="O2439" i="194"/>
  <c r="L2439" i="194"/>
  <c r="N2439" i="194"/>
  <c r="M2439" i="194"/>
  <c r="Q2439" i="194"/>
  <c r="P2439" i="194"/>
  <c r="Q2641" i="194"/>
  <c r="P2641" i="194"/>
  <c r="M2641" i="194"/>
  <c r="O2641" i="194"/>
  <c r="N2641" i="194"/>
  <c r="L2641" i="194"/>
  <c r="Q2653" i="194"/>
  <c r="N2653" i="194"/>
  <c r="O2653" i="194"/>
  <c r="P2653" i="194"/>
  <c r="L2653" i="194"/>
  <c r="M2653" i="194"/>
  <c r="M1738" i="194"/>
  <c r="N1738" i="194"/>
  <c r="O1738" i="194"/>
  <c r="P1738" i="194"/>
  <c r="Q1738" i="194"/>
  <c r="L1738" i="194"/>
  <c r="M2155" i="194"/>
  <c r="N2155" i="194"/>
  <c r="O2155" i="194"/>
  <c r="L2155" i="194"/>
  <c r="Q2155" i="194"/>
  <c r="P2155" i="194"/>
  <c r="M41" i="194"/>
  <c r="P41" i="194"/>
  <c r="Q41" i="194"/>
  <c r="L41" i="194"/>
  <c r="O41" i="194"/>
  <c r="N41" i="194"/>
  <c r="L198" i="194"/>
  <c r="P198" i="194"/>
  <c r="Q198" i="194"/>
  <c r="N198" i="194"/>
  <c r="M198" i="194"/>
  <c r="O198" i="194"/>
  <c r="M315" i="194"/>
  <c r="P315" i="194"/>
  <c r="Q315" i="194"/>
  <c r="N315" i="194"/>
  <c r="L315" i="194"/>
  <c r="O315" i="194"/>
  <c r="M263" i="194"/>
  <c r="N263" i="194"/>
  <c r="O263" i="194"/>
  <c r="P263" i="194"/>
  <c r="L263" i="194"/>
  <c r="Q263" i="194"/>
  <c r="N362" i="194"/>
  <c r="P362" i="194"/>
  <c r="Q362" i="194"/>
  <c r="M362" i="194"/>
  <c r="O362" i="194"/>
  <c r="L362" i="194"/>
  <c r="N509" i="194"/>
  <c r="P509" i="194"/>
  <c r="Q509" i="194"/>
  <c r="M509" i="194"/>
  <c r="L509" i="194"/>
  <c r="O509" i="194"/>
  <c r="P429" i="194"/>
  <c r="L429" i="194"/>
  <c r="M429" i="194"/>
  <c r="O429" i="194"/>
  <c r="N429" i="194"/>
  <c r="Q429" i="194"/>
  <c r="O638" i="194"/>
  <c r="M638" i="194"/>
  <c r="Q638" i="194"/>
  <c r="L638" i="194"/>
  <c r="P638" i="194"/>
  <c r="N638" i="194"/>
  <c r="Q633" i="194"/>
  <c r="M633" i="194"/>
  <c r="N633" i="194"/>
  <c r="L633" i="194"/>
  <c r="P633" i="194"/>
  <c r="O633" i="194"/>
  <c r="N558" i="194"/>
  <c r="M558" i="194"/>
  <c r="O558" i="194"/>
  <c r="L558" i="194"/>
  <c r="Q558" i="194"/>
  <c r="P558" i="194"/>
  <c r="P820" i="194"/>
  <c r="L820" i="194"/>
  <c r="M820" i="194"/>
  <c r="N820" i="194"/>
  <c r="O820" i="194"/>
  <c r="Q820" i="194"/>
  <c r="O702" i="194"/>
  <c r="P702" i="194"/>
  <c r="Q702" i="194"/>
  <c r="L702" i="194"/>
  <c r="M702" i="194"/>
  <c r="N702" i="194"/>
  <c r="P776" i="194"/>
  <c r="L776" i="194"/>
  <c r="O776" i="194"/>
  <c r="Q776" i="194"/>
  <c r="M776" i="194"/>
  <c r="N776" i="194"/>
  <c r="O849" i="194"/>
  <c r="M849" i="194"/>
  <c r="N849" i="194"/>
  <c r="P849" i="194"/>
  <c r="L849" i="194"/>
  <c r="Q849" i="194"/>
  <c r="M916" i="194"/>
  <c r="L916" i="194"/>
  <c r="N916" i="194"/>
  <c r="O916" i="194"/>
  <c r="Q916" i="194"/>
  <c r="P916" i="194"/>
  <c r="Q855" i="194"/>
  <c r="L855" i="194"/>
  <c r="N855" i="194"/>
  <c r="O855" i="194"/>
  <c r="M855" i="194"/>
  <c r="P855" i="194"/>
  <c r="N1030" i="194"/>
  <c r="L1030" i="194"/>
  <c r="M1030" i="194"/>
  <c r="O1030" i="194"/>
  <c r="P1030" i="194"/>
  <c r="Q1030" i="194"/>
  <c r="P1022" i="194"/>
  <c r="L1022" i="194"/>
  <c r="M1022" i="194"/>
  <c r="O1022" i="194"/>
  <c r="Q1022" i="194"/>
  <c r="N1022" i="194"/>
  <c r="Q1288" i="194"/>
  <c r="O1288" i="194"/>
  <c r="P1288" i="194"/>
  <c r="L1288" i="194"/>
  <c r="M1288" i="194"/>
  <c r="N1288" i="194"/>
  <c r="Q1226" i="194"/>
  <c r="N1226" i="194"/>
  <c r="L1226" i="194"/>
  <c r="O1226" i="194"/>
  <c r="P1226" i="194"/>
  <c r="M1226" i="194"/>
  <c r="N1385" i="194"/>
  <c r="P1385" i="194"/>
  <c r="Q1385" i="194"/>
  <c r="L1385" i="194"/>
  <c r="M1385" i="194"/>
  <c r="O1385" i="194"/>
  <c r="L1451" i="194"/>
  <c r="M1451" i="194"/>
  <c r="N1451" i="194"/>
  <c r="P1451" i="194"/>
  <c r="Q1451" i="194"/>
  <c r="O1451" i="194"/>
  <c r="L1372" i="194"/>
  <c r="Q1372" i="194"/>
  <c r="M1372" i="194"/>
  <c r="N1372" i="194"/>
  <c r="O1372" i="194"/>
  <c r="P1372" i="194"/>
  <c r="O1048" i="194"/>
  <c r="L1048" i="194"/>
  <c r="M1048" i="194"/>
  <c r="N1048" i="194"/>
  <c r="P1048" i="194"/>
  <c r="Q1048" i="194"/>
  <c r="O1401" i="194"/>
  <c r="P1401" i="194"/>
  <c r="Q1401" i="194"/>
  <c r="L1401" i="194"/>
  <c r="M1401" i="194"/>
  <c r="N1401" i="194"/>
  <c r="Q1779" i="194"/>
  <c r="L1779" i="194"/>
  <c r="M1779" i="194"/>
  <c r="N1779" i="194"/>
  <c r="O1779" i="194"/>
  <c r="P1779" i="194"/>
  <c r="Q1484" i="194"/>
  <c r="L1484" i="194"/>
  <c r="P1484" i="194"/>
  <c r="M1484" i="194"/>
  <c r="N1484" i="194"/>
  <c r="O1484" i="194"/>
  <c r="Q1623" i="194"/>
  <c r="L1623" i="194"/>
  <c r="O1623" i="194"/>
  <c r="P1623" i="194"/>
  <c r="M1623" i="194"/>
  <c r="N1623" i="194"/>
  <c r="M1719" i="194"/>
  <c r="N1719" i="194"/>
  <c r="O1719" i="194"/>
  <c r="P1719" i="194"/>
  <c r="Q1719" i="194"/>
  <c r="L1719" i="194"/>
  <c r="L1626" i="194"/>
  <c r="N1626" i="194"/>
  <c r="P1626" i="194"/>
  <c r="O1626" i="194"/>
  <c r="Q1626" i="194"/>
  <c r="M1626" i="194"/>
  <c r="O1514" i="194"/>
  <c r="P1514" i="194"/>
  <c r="N1514" i="194"/>
  <c r="Q1514" i="194"/>
  <c r="L1514" i="194"/>
  <c r="M1514" i="194"/>
  <c r="M1899" i="194"/>
  <c r="L1899" i="194"/>
  <c r="N1899" i="194"/>
  <c r="O1899" i="194"/>
  <c r="P1899" i="194"/>
  <c r="Q1899" i="194"/>
  <c r="O2414" i="194"/>
  <c r="P2414" i="194"/>
  <c r="Q2414" i="194"/>
  <c r="N2414" i="194"/>
  <c r="L2414" i="194"/>
  <c r="M2414" i="194"/>
  <c r="M2525" i="194"/>
  <c r="L2525" i="194"/>
  <c r="P2525" i="194"/>
  <c r="N2525" i="194"/>
  <c r="Q2525" i="194"/>
  <c r="O2525" i="194"/>
  <c r="M2499" i="194"/>
  <c r="L2499" i="194"/>
  <c r="N2499" i="194"/>
  <c r="P2499" i="194"/>
  <c r="Q2499" i="194"/>
  <c r="O2499" i="194"/>
  <c r="L2373" i="194"/>
  <c r="N2373" i="194"/>
  <c r="P2373" i="194"/>
  <c r="M2373" i="194"/>
  <c r="O2373" i="194"/>
  <c r="Q2373" i="194"/>
  <c r="N2116" i="194"/>
  <c r="P2116" i="194"/>
  <c r="Q2116" i="194"/>
  <c r="L2116" i="194"/>
  <c r="M2116" i="194"/>
  <c r="O2116" i="194"/>
  <c r="P2385" i="194"/>
  <c r="N2385" i="194"/>
  <c r="O2385" i="194"/>
  <c r="L2385" i="194"/>
  <c r="M2385" i="194"/>
  <c r="Q2385" i="194"/>
  <c r="P2628" i="194"/>
  <c r="M2628" i="194"/>
  <c r="L2628" i="194"/>
  <c r="O2628" i="194"/>
  <c r="Q2628" i="194"/>
  <c r="N2628" i="194"/>
  <c r="L2723" i="194"/>
  <c r="M2723" i="194"/>
  <c r="N2723" i="194"/>
  <c r="O2723" i="194"/>
  <c r="P2723" i="194"/>
  <c r="Q2723" i="194"/>
  <c r="O2718" i="194"/>
  <c r="L2718" i="194"/>
  <c r="M2718" i="194"/>
  <c r="N2718" i="194"/>
  <c r="P2718" i="194"/>
  <c r="Q2718" i="194"/>
  <c r="L2729" i="194"/>
  <c r="M2729" i="194"/>
  <c r="N2729" i="194"/>
  <c r="O2729" i="194"/>
  <c r="P2729" i="194"/>
  <c r="Q2729" i="194"/>
  <c r="L2816" i="194"/>
  <c r="M2816" i="194"/>
  <c r="O2816" i="194"/>
  <c r="P2816" i="194"/>
  <c r="N2816" i="194"/>
  <c r="Q2816" i="194"/>
  <c r="O2925" i="194"/>
  <c r="P2925" i="194"/>
  <c r="Q2925" i="194"/>
  <c r="N2925" i="194"/>
  <c r="L2925" i="194"/>
  <c r="M2925" i="194"/>
  <c r="L2999" i="194"/>
  <c r="M2999" i="194"/>
  <c r="O2999" i="194"/>
  <c r="Q2999" i="194"/>
  <c r="P2999" i="194"/>
  <c r="N2999" i="194"/>
  <c r="O1170" i="194"/>
  <c r="P1170" i="194"/>
  <c r="L1170" i="194"/>
  <c r="M1170" i="194"/>
  <c r="N1170" i="194"/>
  <c r="Q1170" i="194"/>
  <c r="M1946" i="194"/>
  <c r="N1946" i="194"/>
  <c r="O1946" i="194"/>
  <c r="P1946" i="194"/>
  <c r="Q1946" i="194"/>
  <c r="L1946" i="194"/>
  <c r="P2012" i="194"/>
  <c r="M2012" i="194"/>
  <c r="Q2012" i="194"/>
  <c r="L2012" i="194"/>
  <c r="N2012" i="194"/>
  <c r="O2012" i="194"/>
  <c r="P2918" i="194"/>
  <c r="O2918" i="194"/>
  <c r="M2918" i="194"/>
  <c r="L2918" i="194"/>
  <c r="N2918" i="194"/>
  <c r="Q2918" i="194"/>
  <c r="Q2584" i="194"/>
  <c r="P2584" i="194"/>
  <c r="L2584" i="194"/>
  <c r="N2584" i="194"/>
  <c r="M2584" i="194"/>
  <c r="O2584" i="194"/>
  <c r="N2974" i="194"/>
  <c r="L2974" i="194"/>
  <c r="P2974" i="194"/>
  <c r="Q2974" i="194"/>
  <c r="O2974" i="194"/>
  <c r="M2974" i="194"/>
  <c r="M130" i="194"/>
  <c r="L130" i="194"/>
  <c r="Q130" i="194"/>
  <c r="N130" i="194"/>
  <c r="P130" i="194"/>
  <c r="O130" i="194"/>
  <c r="L14" i="194"/>
  <c r="M14" i="194"/>
  <c r="N14" i="194"/>
  <c r="O14" i="194"/>
  <c r="P14" i="194"/>
  <c r="Q14" i="194"/>
  <c r="L233" i="194"/>
  <c r="N233" i="194"/>
  <c r="M233" i="194"/>
  <c r="O233" i="194"/>
  <c r="P233" i="194"/>
  <c r="Q233" i="194"/>
  <c r="M159" i="194"/>
  <c r="O159" i="194"/>
  <c r="L159" i="194"/>
  <c r="N159" i="194"/>
  <c r="P159" i="194"/>
  <c r="Q159" i="194"/>
  <c r="L316" i="194"/>
  <c r="M316" i="194"/>
  <c r="N316" i="194"/>
  <c r="O316" i="194"/>
  <c r="P316" i="194"/>
  <c r="Q316" i="194"/>
  <c r="Q542" i="194"/>
  <c r="L542" i="194"/>
  <c r="M542" i="194"/>
  <c r="N542" i="194"/>
  <c r="O542" i="194"/>
  <c r="P542" i="194"/>
  <c r="L618" i="194"/>
  <c r="N618" i="194"/>
  <c r="M618" i="194"/>
  <c r="O618" i="194"/>
  <c r="P618" i="194"/>
  <c r="Q618" i="194"/>
  <c r="M729" i="194"/>
  <c r="L729" i="194"/>
  <c r="Q729" i="194"/>
  <c r="N729" i="194"/>
  <c r="P729" i="194"/>
  <c r="O729" i="194"/>
  <c r="Q605" i="194"/>
  <c r="N605" i="194"/>
  <c r="L605" i="194"/>
  <c r="O605" i="194"/>
  <c r="P605" i="194"/>
  <c r="M605" i="194"/>
  <c r="M1095" i="194"/>
  <c r="P1095" i="194"/>
  <c r="N1095" i="194"/>
  <c r="O1095" i="194"/>
  <c r="Q1095" i="194"/>
  <c r="L1095" i="194"/>
  <c r="O1152" i="194"/>
  <c r="L1152" i="194"/>
  <c r="Q1152" i="194"/>
  <c r="M1152" i="194"/>
  <c r="P1152" i="194"/>
  <c r="N1152" i="194"/>
  <c r="M898" i="194"/>
  <c r="L898" i="194"/>
  <c r="N898" i="194"/>
  <c r="P898" i="194"/>
  <c r="O898" i="194"/>
  <c r="Q898" i="194"/>
  <c r="L1063" i="194"/>
  <c r="M1063" i="194"/>
  <c r="P1063" i="194"/>
  <c r="N1063" i="194"/>
  <c r="O1063" i="194"/>
  <c r="Q1063" i="194"/>
  <c r="N1094" i="194"/>
  <c r="L1094" i="194"/>
  <c r="O1094" i="194"/>
  <c r="M1094" i="194"/>
  <c r="Q1094" i="194"/>
  <c r="P1094" i="194"/>
  <c r="L1112" i="194"/>
  <c r="M1112" i="194"/>
  <c r="N1112" i="194"/>
  <c r="Q1112" i="194"/>
  <c r="P1112" i="194"/>
  <c r="O1112" i="194"/>
  <c r="L2192" i="194"/>
  <c r="N2192" i="194"/>
  <c r="O2192" i="194"/>
  <c r="M2192" i="194"/>
  <c r="P2192" i="194"/>
  <c r="Q2192" i="194"/>
  <c r="L2926" i="194"/>
  <c r="P2926" i="194"/>
  <c r="Q2926" i="194"/>
  <c r="N2926" i="194"/>
  <c r="O2926" i="194"/>
  <c r="M2926" i="194"/>
  <c r="M239" i="194"/>
  <c r="P239" i="194"/>
  <c r="Q239" i="194"/>
  <c r="N239" i="194"/>
  <c r="O239" i="194"/>
  <c r="L239" i="194"/>
  <c r="M342" i="194"/>
  <c r="O342" i="194"/>
  <c r="P342" i="194"/>
  <c r="L342" i="194"/>
  <c r="Q342" i="194"/>
  <c r="N342" i="194"/>
  <c r="L268" i="194"/>
  <c r="N268" i="194"/>
  <c r="O268" i="194"/>
  <c r="M268" i="194"/>
  <c r="P268" i="194"/>
  <c r="Q268" i="194"/>
  <c r="M603" i="194"/>
  <c r="L603" i="194"/>
  <c r="N603" i="194"/>
  <c r="O603" i="194"/>
  <c r="P603" i="194"/>
  <c r="Q603" i="194"/>
  <c r="L583" i="194"/>
  <c r="M583" i="194"/>
  <c r="N583" i="194"/>
  <c r="O583" i="194"/>
  <c r="P583" i="194"/>
  <c r="Q583" i="194"/>
  <c r="M490" i="194"/>
  <c r="L490" i="194"/>
  <c r="N490" i="194"/>
  <c r="P490" i="194"/>
  <c r="Q490" i="194"/>
  <c r="O490" i="194"/>
  <c r="Q699" i="194"/>
  <c r="L699" i="194"/>
  <c r="M699" i="194"/>
  <c r="N699" i="194"/>
  <c r="O699" i="194"/>
  <c r="P699" i="194"/>
  <c r="M723" i="194"/>
  <c r="N723" i="194"/>
  <c r="Q723" i="194"/>
  <c r="O723" i="194"/>
  <c r="L723" i="194"/>
  <c r="P723" i="194"/>
  <c r="L681" i="194"/>
  <c r="M681" i="194"/>
  <c r="N681" i="194"/>
  <c r="O681" i="194"/>
  <c r="P681" i="194"/>
  <c r="Q681" i="194"/>
  <c r="N980" i="194"/>
  <c r="P980" i="194"/>
  <c r="Q980" i="194"/>
  <c r="L980" i="194"/>
  <c r="M980" i="194"/>
  <c r="O980" i="194"/>
  <c r="P630" i="194"/>
  <c r="Q630" i="194"/>
  <c r="M630" i="194"/>
  <c r="O630" i="194"/>
  <c r="N630" i="194"/>
  <c r="L630" i="194"/>
  <c r="N907" i="194"/>
  <c r="L907" i="194"/>
  <c r="M907" i="194"/>
  <c r="P907" i="194"/>
  <c r="Q907" i="194"/>
  <c r="O907" i="194"/>
  <c r="P1028" i="194"/>
  <c r="Q1028" i="194"/>
  <c r="L1028" i="194"/>
  <c r="M1028" i="194"/>
  <c r="N1028" i="194"/>
  <c r="O1028" i="194"/>
  <c r="M811" i="194"/>
  <c r="N811" i="194"/>
  <c r="O811" i="194"/>
  <c r="P811" i="194"/>
  <c r="Q811" i="194"/>
  <c r="L811" i="194"/>
  <c r="N986" i="194"/>
  <c r="M986" i="194"/>
  <c r="Q986" i="194"/>
  <c r="L986" i="194"/>
  <c r="O986" i="194"/>
  <c r="P986" i="194"/>
  <c r="O1113" i="194"/>
  <c r="N1113" i="194"/>
  <c r="L1113" i="194"/>
  <c r="M1113" i="194"/>
  <c r="Q1113" i="194"/>
  <c r="P1113" i="194"/>
  <c r="M1255" i="194"/>
  <c r="L1255" i="194"/>
  <c r="N1255" i="194"/>
  <c r="O1255" i="194"/>
  <c r="P1255" i="194"/>
  <c r="Q1255" i="194"/>
  <c r="L1139" i="194"/>
  <c r="M1139" i="194"/>
  <c r="N1139" i="194"/>
  <c r="O1139" i="194"/>
  <c r="P1139" i="194"/>
  <c r="Q1139" i="194"/>
  <c r="O1498" i="194"/>
  <c r="P1498" i="194"/>
  <c r="N1498" i="194"/>
  <c r="Q1498" i="194"/>
  <c r="M1498" i="194"/>
  <c r="L1498" i="194"/>
  <c r="M1406" i="194"/>
  <c r="L1406" i="194"/>
  <c r="N1406" i="194"/>
  <c r="O1406" i="194"/>
  <c r="P1406" i="194"/>
  <c r="Q1406" i="194"/>
  <c r="O1359" i="194"/>
  <c r="P1359" i="194"/>
  <c r="Q1359" i="194"/>
  <c r="M1359" i="194"/>
  <c r="L1359" i="194"/>
  <c r="N1359" i="194"/>
  <c r="O1485" i="194"/>
  <c r="N1485" i="194"/>
  <c r="M1485" i="194"/>
  <c r="L1485" i="194"/>
  <c r="Q1485" i="194"/>
  <c r="P1485" i="194"/>
  <c r="P1842" i="194"/>
  <c r="N1842" i="194"/>
  <c r="O1842" i="194"/>
  <c r="M1842" i="194"/>
  <c r="Q1842" i="194"/>
  <c r="L1842" i="194"/>
  <c r="Q1543" i="194"/>
  <c r="N1543" i="194"/>
  <c r="P1543" i="194"/>
  <c r="M1543" i="194"/>
  <c r="O1543" i="194"/>
  <c r="L1543" i="194"/>
  <c r="P1664" i="194"/>
  <c r="Q1664" i="194"/>
  <c r="L1664" i="194"/>
  <c r="M1664" i="194"/>
  <c r="N1664" i="194"/>
  <c r="O1664" i="194"/>
  <c r="M1608" i="194"/>
  <c r="N1608" i="194"/>
  <c r="O1608" i="194"/>
  <c r="P1608" i="194"/>
  <c r="Q1608" i="194"/>
  <c r="L1608" i="194"/>
  <c r="L1998" i="194"/>
  <c r="N1998" i="194"/>
  <c r="O1998" i="194"/>
  <c r="P1998" i="194"/>
  <c r="M1998" i="194"/>
  <c r="Q1998" i="194"/>
  <c r="N2063" i="194"/>
  <c r="O2063" i="194"/>
  <c r="Q2063" i="194"/>
  <c r="P2063" i="194"/>
  <c r="L2063" i="194"/>
  <c r="M2063" i="194"/>
  <c r="M1789" i="194"/>
  <c r="N1789" i="194"/>
  <c r="L1789" i="194"/>
  <c r="P1789" i="194"/>
  <c r="Q1789" i="194"/>
  <c r="O1789" i="194"/>
  <c r="M1995" i="194"/>
  <c r="Q1995" i="194"/>
  <c r="L1995" i="194"/>
  <c r="N1995" i="194"/>
  <c r="O1995" i="194"/>
  <c r="P1995" i="194"/>
  <c r="M2224" i="194"/>
  <c r="O2224" i="194"/>
  <c r="P2224" i="194"/>
  <c r="N2224" i="194"/>
  <c r="Q2224" i="194"/>
  <c r="L2224" i="194"/>
  <c r="O2258" i="194"/>
  <c r="P2258" i="194"/>
  <c r="L2258" i="194"/>
  <c r="M2258" i="194"/>
  <c r="N2258" i="194"/>
  <c r="Q2258" i="194"/>
  <c r="M2529" i="194"/>
  <c r="O2529" i="194"/>
  <c r="P2529" i="194"/>
  <c r="L2529" i="194"/>
  <c r="Q2529" i="194"/>
  <c r="N2529" i="194"/>
  <c r="Q2685" i="194"/>
  <c r="L2685" i="194"/>
  <c r="N2685" i="194"/>
  <c r="O2685" i="194"/>
  <c r="P2685" i="194"/>
  <c r="M2685" i="194"/>
  <c r="O2726" i="194"/>
  <c r="L2726" i="194"/>
  <c r="M2726" i="194"/>
  <c r="P2726" i="194"/>
  <c r="Q2726" i="194"/>
  <c r="N2726" i="194"/>
  <c r="M2532" i="194"/>
  <c r="O2532" i="194"/>
  <c r="L2532" i="194"/>
  <c r="N2532" i="194"/>
  <c r="P2532" i="194"/>
  <c r="Q2532" i="194"/>
  <c r="Q2886" i="194"/>
  <c r="L2886" i="194"/>
  <c r="O2886" i="194"/>
  <c r="M2886" i="194"/>
  <c r="N2886" i="194"/>
  <c r="P2886" i="194"/>
  <c r="L2624" i="194"/>
  <c r="N2624" i="194"/>
  <c r="M2624" i="194"/>
  <c r="O2624" i="194"/>
  <c r="P2624" i="194"/>
  <c r="Q2624" i="194"/>
  <c r="O1389" i="194"/>
  <c r="N1389" i="194"/>
  <c r="L1389" i="194"/>
  <c r="Q1389" i="194"/>
  <c r="M1389" i="194"/>
  <c r="P1389" i="194"/>
  <c r="M1788" i="194"/>
  <c r="L1788" i="194"/>
  <c r="P1788" i="194"/>
  <c r="Q1788" i="194"/>
  <c r="O1788" i="194"/>
  <c r="N1788" i="194"/>
  <c r="M2890" i="194"/>
  <c r="L2890" i="194"/>
  <c r="N2890" i="194"/>
  <c r="P2890" i="194"/>
  <c r="O2890" i="194"/>
  <c r="Q2890" i="194"/>
  <c r="M2899" i="194"/>
  <c r="O2899" i="194"/>
  <c r="L2899" i="194"/>
  <c r="P2899" i="194"/>
  <c r="Q2899" i="194"/>
  <c r="N2899" i="194"/>
  <c r="O86" i="194"/>
  <c r="Q86" i="194"/>
  <c r="L86" i="194"/>
  <c r="M86" i="194"/>
  <c r="N86" i="194"/>
  <c r="P86" i="194"/>
  <c r="Q121" i="194"/>
  <c r="N121" i="194"/>
  <c r="L121" i="194"/>
  <c r="M121" i="194"/>
  <c r="O121" i="194"/>
  <c r="P121" i="194"/>
  <c r="Q209" i="194"/>
  <c r="M209" i="194"/>
  <c r="L209" i="194"/>
  <c r="P209" i="194"/>
  <c r="N209" i="194"/>
  <c r="O209" i="194"/>
  <c r="O249" i="194"/>
  <c r="P249" i="194"/>
  <c r="Q249" i="194"/>
  <c r="N249" i="194"/>
  <c r="L249" i="194"/>
  <c r="M249" i="194"/>
  <c r="P279" i="194"/>
  <c r="N279" i="194"/>
  <c r="O279" i="194"/>
  <c r="L279" i="194"/>
  <c r="Q279" i="194"/>
  <c r="M279" i="194"/>
  <c r="Q500" i="194"/>
  <c r="O500" i="194"/>
  <c r="L500" i="194"/>
  <c r="M500" i="194"/>
  <c r="P500" i="194"/>
  <c r="N500" i="194"/>
  <c r="Q407" i="194"/>
  <c r="L407" i="194"/>
  <c r="M407" i="194"/>
  <c r="O407" i="194"/>
  <c r="P407" i="194"/>
  <c r="N407" i="194"/>
  <c r="L578" i="194"/>
  <c r="P578" i="194"/>
  <c r="M578" i="194"/>
  <c r="N578" i="194"/>
  <c r="O578" i="194"/>
  <c r="Q578" i="194"/>
  <c r="L755" i="194"/>
  <c r="P755" i="194"/>
  <c r="N755" i="194"/>
  <c r="O755" i="194"/>
  <c r="Q755" i="194"/>
  <c r="M755" i="194"/>
  <c r="N753" i="194"/>
  <c r="P753" i="194"/>
  <c r="Q753" i="194"/>
  <c r="M753" i="194"/>
  <c r="L753" i="194"/>
  <c r="O753" i="194"/>
  <c r="N955" i="194"/>
  <c r="M955" i="194"/>
  <c r="O955" i="194"/>
  <c r="P955" i="194"/>
  <c r="Q955" i="194"/>
  <c r="L955" i="194"/>
  <c r="L920" i="194"/>
  <c r="P920" i="194"/>
  <c r="Q920" i="194"/>
  <c r="M920" i="194"/>
  <c r="N920" i="194"/>
  <c r="O920" i="194"/>
  <c r="M999" i="194"/>
  <c r="N999" i="194"/>
  <c r="O999" i="194"/>
  <c r="P999" i="194"/>
  <c r="Q999" i="194"/>
  <c r="L999" i="194"/>
  <c r="M1121" i="194"/>
  <c r="N1121" i="194"/>
  <c r="P1121" i="194"/>
  <c r="Q1121" i="194"/>
  <c r="O1121" i="194"/>
  <c r="L1121" i="194"/>
  <c r="M1159" i="194"/>
  <c r="O1159" i="194"/>
  <c r="N1159" i="194"/>
  <c r="L1159" i="194"/>
  <c r="Q1159" i="194"/>
  <c r="P1159" i="194"/>
  <c r="Q778" i="194"/>
  <c r="M778" i="194"/>
  <c r="N778" i="194"/>
  <c r="O778" i="194"/>
  <c r="P778" i="194"/>
  <c r="L778" i="194"/>
  <c r="N1100" i="194"/>
  <c r="L1100" i="194"/>
  <c r="M1100" i="194"/>
  <c r="O1100" i="194"/>
  <c r="P1100" i="194"/>
  <c r="Q1100" i="194"/>
  <c r="N964" i="194"/>
  <c r="P964" i="194"/>
  <c r="Q964" i="194"/>
  <c r="M964" i="194"/>
  <c r="O964" i="194"/>
  <c r="L964" i="194"/>
  <c r="M1239" i="194"/>
  <c r="P1239" i="194"/>
  <c r="Q1239" i="194"/>
  <c r="L1239" i="194"/>
  <c r="N1239" i="194"/>
  <c r="O1239" i="194"/>
  <c r="P1500" i="194"/>
  <c r="M1500" i="194"/>
  <c r="N1500" i="194"/>
  <c r="O1500" i="194"/>
  <c r="L1500" i="194"/>
  <c r="Q1500" i="194"/>
  <c r="P1378" i="194"/>
  <c r="N1378" i="194"/>
  <c r="Q1378" i="194"/>
  <c r="O1378" i="194"/>
  <c r="L1378" i="194"/>
  <c r="M1378" i="194"/>
  <c r="M1668" i="194"/>
  <c r="O1668" i="194"/>
  <c r="P1668" i="194"/>
  <c r="N1668" i="194"/>
  <c r="Q1668" i="194"/>
  <c r="L1668" i="194"/>
  <c r="P1394" i="194"/>
  <c r="L1394" i="194"/>
  <c r="M1394" i="194"/>
  <c r="O1394" i="194"/>
  <c r="Q1394" i="194"/>
  <c r="N1394" i="194"/>
  <c r="L1618" i="194"/>
  <c r="M1618" i="194"/>
  <c r="N1618" i="194"/>
  <c r="O1618" i="194"/>
  <c r="P1618" i="194"/>
  <c r="Q1618" i="194"/>
  <c r="M1673" i="194"/>
  <c r="L1673" i="194"/>
  <c r="N1673" i="194"/>
  <c r="O1673" i="194"/>
  <c r="P1673" i="194"/>
  <c r="Q1673" i="194"/>
  <c r="O1978" i="194"/>
  <c r="P1978" i="194"/>
  <c r="Q1978" i="194"/>
  <c r="L1978" i="194"/>
  <c r="M1978" i="194"/>
  <c r="N1978" i="194"/>
  <c r="M1836" i="194"/>
  <c r="P1836" i="194"/>
  <c r="L1836" i="194"/>
  <c r="O1836" i="194"/>
  <c r="Q1836" i="194"/>
  <c r="N1836" i="194"/>
  <c r="N2128" i="194"/>
  <c r="O2128" i="194"/>
  <c r="L2128" i="194"/>
  <c r="M2128" i="194"/>
  <c r="P2128" i="194"/>
  <c r="Q2128" i="194"/>
  <c r="O2357" i="194"/>
  <c r="Q2357" i="194"/>
  <c r="L2357" i="194"/>
  <c r="N2357" i="194"/>
  <c r="P2357" i="194"/>
  <c r="M2357" i="194"/>
  <c r="O2431" i="194"/>
  <c r="L2431" i="194"/>
  <c r="Q2431" i="194"/>
  <c r="N2431" i="194"/>
  <c r="M2431" i="194"/>
  <c r="P2431" i="194"/>
  <c r="Q2791" i="194"/>
  <c r="L2791" i="194"/>
  <c r="M2791" i="194"/>
  <c r="N2791" i="194"/>
  <c r="O2791" i="194"/>
  <c r="P2791" i="194"/>
  <c r="L2540" i="194"/>
  <c r="N2540" i="194"/>
  <c r="P2540" i="194"/>
  <c r="M2540" i="194"/>
  <c r="O2540" i="194"/>
  <c r="Q2540" i="194"/>
  <c r="Q2629" i="194"/>
  <c r="L2629" i="194"/>
  <c r="N2629" i="194"/>
  <c r="O2629" i="194"/>
  <c r="P2629" i="194"/>
  <c r="M2629" i="194"/>
  <c r="P2767" i="194"/>
  <c r="L2767" i="194"/>
  <c r="M2767" i="194"/>
  <c r="N2767" i="194"/>
  <c r="O2767" i="194"/>
  <c r="Q2767" i="194"/>
  <c r="M2930" i="194"/>
  <c r="L2930" i="194"/>
  <c r="P2930" i="194"/>
  <c r="N2930" i="194"/>
  <c r="O2930" i="194"/>
  <c r="Q2930" i="194"/>
  <c r="O2985" i="194"/>
  <c r="N2985" i="194"/>
  <c r="M2985" i="194"/>
  <c r="L2985" i="194"/>
  <c r="P2985" i="194"/>
  <c r="Q2985" i="194"/>
  <c r="P2636" i="194"/>
  <c r="M2636" i="194"/>
  <c r="O2636" i="194"/>
  <c r="Q2636" i="194"/>
  <c r="N2636" i="194"/>
  <c r="L2636" i="194"/>
  <c r="Q2936" i="194"/>
  <c r="M2936" i="194"/>
  <c r="O2936" i="194"/>
  <c r="P2936" i="194"/>
  <c r="L2936" i="194"/>
  <c r="N2936" i="194"/>
  <c r="M2615" i="194"/>
  <c r="N2615" i="194"/>
  <c r="P2615" i="194"/>
  <c r="O2615" i="194"/>
  <c r="L2615" i="194"/>
  <c r="Q2615" i="194"/>
  <c r="P1759" i="194"/>
  <c r="L1759" i="194"/>
  <c r="N1759" i="194"/>
  <c r="M1759" i="194"/>
  <c r="O1759" i="194"/>
  <c r="Q1759" i="194"/>
  <c r="N2177" i="194"/>
  <c r="P2177" i="194"/>
  <c r="L2177" i="194"/>
  <c r="M2177" i="194"/>
  <c r="O2177" i="194"/>
  <c r="Q2177" i="194"/>
  <c r="Q2201" i="194"/>
  <c r="O2201" i="194"/>
  <c r="L2201" i="194"/>
  <c r="N2201" i="194"/>
  <c r="P2201" i="194"/>
  <c r="M2201" i="194"/>
  <c r="L2296" i="194"/>
  <c r="M2296" i="194"/>
  <c r="N2296" i="194"/>
  <c r="O2296" i="194"/>
  <c r="Q2296" i="194"/>
  <c r="P2296" i="194"/>
  <c r="P2727" i="194"/>
  <c r="Q2727" i="194"/>
  <c r="L2727" i="194"/>
  <c r="M2727" i="194"/>
  <c r="N2727" i="194"/>
  <c r="O2727" i="194"/>
  <c r="O2670" i="194"/>
  <c r="L2670" i="194"/>
  <c r="Q2670" i="194"/>
  <c r="N2670" i="194"/>
  <c r="P2670" i="194"/>
  <c r="M2670" i="194"/>
  <c r="L2989" i="194"/>
  <c r="M2989" i="194"/>
  <c r="Q2989" i="194"/>
  <c r="O2989" i="194"/>
  <c r="P2989" i="194"/>
  <c r="N2989" i="194"/>
  <c r="O66" i="194"/>
  <c r="P66" i="194"/>
  <c r="Q66" i="194"/>
  <c r="L66" i="194"/>
  <c r="N66" i="194"/>
  <c r="M66" i="194"/>
  <c r="N95" i="194"/>
  <c r="Q95" i="194"/>
  <c r="P95" i="194"/>
  <c r="O95" i="194"/>
  <c r="L95" i="194"/>
  <c r="M95" i="194"/>
  <c r="L20" i="194"/>
  <c r="M20" i="194"/>
  <c r="N20" i="194"/>
  <c r="O20" i="194"/>
  <c r="P20" i="194"/>
  <c r="Q20" i="194"/>
  <c r="L70" i="194"/>
  <c r="P70" i="194"/>
  <c r="Q70" i="194"/>
  <c r="O70" i="194"/>
  <c r="M70" i="194"/>
  <c r="N70" i="194"/>
  <c r="N154" i="194"/>
  <c r="P154" i="194"/>
  <c r="Q154" i="194"/>
  <c r="M154" i="194"/>
  <c r="L154" i="194"/>
  <c r="O154" i="194"/>
  <c r="N291" i="194"/>
  <c r="O291" i="194"/>
  <c r="P291" i="194"/>
  <c r="Q291" i="194"/>
  <c r="M291" i="194"/>
  <c r="L291" i="194"/>
  <c r="N288" i="194"/>
  <c r="L288" i="194"/>
  <c r="M288" i="194"/>
  <c r="P288" i="194"/>
  <c r="Q288" i="194"/>
  <c r="O288" i="194"/>
  <c r="Q495" i="194"/>
  <c r="O495" i="194"/>
  <c r="M495" i="194"/>
  <c r="N495" i="194"/>
  <c r="L495" i="194"/>
  <c r="P495" i="194"/>
  <c r="P523" i="194"/>
  <c r="Q523" i="194"/>
  <c r="M523" i="194"/>
  <c r="L523" i="194"/>
  <c r="N523" i="194"/>
  <c r="O523" i="194"/>
  <c r="O816" i="194"/>
  <c r="L816" i="194"/>
  <c r="M816" i="194"/>
  <c r="N816" i="194"/>
  <c r="P816" i="194"/>
  <c r="Q816" i="194"/>
  <c r="N785" i="194"/>
  <c r="O785" i="194"/>
  <c r="M785" i="194"/>
  <c r="P785" i="194"/>
  <c r="Q785" i="194"/>
  <c r="L785" i="194"/>
  <c r="L787" i="194"/>
  <c r="M787" i="194"/>
  <c r="N787" i="194"/>
  <c r="O787" i="194"/>
  <c r="P787" i="194"/>
  <c r="Q787" i="194"/>
  <c r="M789" i="194"/>
  <c r="N789" i="194"/>
  <c r="O789" i="194"/>
  <c r="P789" i="194"/>
  <c r="Q789" i="194"/>
  <c r="L789" i="194"/>
  <c r="Q871" i="194"/>
  <c r="L871" i="194"/>
  <c r="O871" i="194"/>
  <c r="M871" i="194"/>
  <c r="P871" i="194"/>
  <c r="N871" i="194"/>
  <c r="Q981" i="194"/>
  <c r="P981" i="194"/>
  <c r="L981" i="194"/>
  <c r="N981" i="194"/>
  <c r="M981" i="194"/>
  <c r="O981" i="194"/>
  <c r="M891" i="194"/>
  <c r="N891" i="194"/>
  <c r="L891" i="194"/>
  <c r="O891" i="194"/>
  <c r="P891" i="194"/>
  <c r="Q891" i="194"/>
  <c r="L1254" i="194"/>
  <c r="M1254" i="194"/>
  <c r="N1254" i="194"/>
  <c r="Q1254" i="194"/>
  <c r="O1254" i="194"/>
  <c r="P1254" i="194"/>
  <c r="O1150" i="194"/>
  <c r="N1150" i="194"/>
  <c r="Q1150" i="194"/>
  <c r="M1150" i="194"/>
  <c r="L1150" i="194"/>
  <c r="P1150" i="194"/>
  <c r="M1182" i="194"/>
  <c r="N1182" i="194"/>
  <c r="O1182" i="194"/>
  <c r="P1182" i="194"/>
  <c r="Q1182" i="194"/>
  <c r="L1182" i="194"/>
  <c r="M1495" i="194"/>
  <c r="L1495" i="194"/>
  <c r="N1495" i="194"/>
  <c r="O1495" i="194"/>
  <c r="P1495" i="194"/>
  <c r="Q1495" i="194"/>
  <c r="L1220" i="194"/>
  <c r="M1220" i="194"/>
  <c r="O1220" i="194"/>
  <c r="N1220" i="194"/>
  <c r="P1220" i="194"/>
  <c r="Q1220" i="194"/>
  <c r="M1613" i="194"/>
  <c r="L1613" i="194"/>
  <c r="N1613" i="194"/>
  <c r="O1613" i="194"/>
  <c r="Q1613" i="194"/>
  <c r="P1613" i="194"/>
  <c r="M1580" i="194"/>
  <c r="L1580" i="194"/>
  <c r="N1580" i="194"/>
  <c r="O1580" i="194"/>
  <c r="P1580" i="194"/>
  <c r="Q1580" i="194"/>
  <c r="P1654" i="194"/>
  <c r="Q1654" i="194"/>
  <c r="L1654" i="194"/>
  <c r="M1654" i="194"/>
  <c r="N1654" i="194"/>
  <c r="O1654" i="194"/>
  <c r="Q1943" i="194"/>
  <c r="L1943" i="194"/>
  <c r="N1943" i="194"/>
  <c r="O1943" i="194"/>
  <c r="P1943" i="194"/>
  <c r="M1943" i="194"/>
  <c r="N2149" i="194"/>
  <c r="P2149" i="194"/>
  <c r="Q2149" i="194"/>
  <c r="O2149" i="194"/>
  <c r="L2149" i="194"/>
  <c r="M2149" i="194"/>
  <c r="M1867" i="194"/>
  <c r="N1867" i="194"/>
  <c r="Q1867" i="194"/>
  <c r="L1867" i="194"/>
  <c r="O1867" i="194"/>
  <c r="P1867" i="194"/>
  <c r="L2114" i="194"/>
  <c r="N2114" i="194"/>
  <c r="P2114" i="194"/>
  <c r="M2114" i="194"/>
  <c r="O2114" i="194"/>
  <c r="Q2114" i="194"/>
  <c r="M1851" i="194"/>
  <c r="O1851" i="194"/>
  <c r="P1851" i="194"/>
  <c r="Q1851" i="194"/>
  <c r="L1851" i="194"/>
  <c r="N1851" i="194"/>
  <c r="Q2425" i="194"/>
  <c r="L2425" i="194"/>
  <c r="N2425" i="194"/>
  <c r="P2425" i="194"/>
  <c r="O2425" i="194"/>
  <c r="M2425" i="194"/>
  <c r="N2541" i="194"/>
  <c r="Q2541" i="194"/>
  <c r="P2541" i="194"/>
  <c r="L2541" i="194"/>
  <c r="M2541" i="194"/>
  <c r="O2541" i="194"/>
  <c r="Q2191" i="194"/>
  <c r="L2191" i="194"/>
  <c r="M2191" i="194"/>
  <c r="N2191" i="194"/>
  <c r="O2191" i="194"/>
  <c r="P2191" i="194"/>
  <c r="M2469" i="194"/>
  <c r="L2469" i="194"/>
  <c r="N2469" i="194"/>
  <c r="P2469" i="194"/>
  <c r="O2469" i="194"/>
  <c r="Q2469" i="194"/>
  <c r="L2220" i="194"/>
  <c r="O2220" i="194"/>
  <c r="P2220" i="194"/>
  <c r="N2220" i="194"/>
  <c r="Q2220" i="194"/>
  <c r="M2220" i="194"/>
  <c r="O2277" i="194"/>
  <c r="P2277" i="194"/>
  <c r="Q2277" i="194"/>
  <c r="L2277" i="194"/>
  <c r="M2277" i="194"/>
  <c r="N2277" i="194"/>
  <c r="O2430" i="194"/>
  <c r="P2430" i="194"/>
  <c r="M2430" i="194"/>
  <c r="N2430" i="194"/>
  <c r="Q2430" i="194"/>
  <c r="L2430" i="194"/>
  <c r="M2754" i="194"/>
  <c r="L2754" i="194"/>
  <c r="N2754" i="194"/>
  <c r="P2754" i="194"/>
  <c r="O2754" i="194"/>
  <c r="Q2754" i="194"/>
  <c r="O2853" i="194"/>
  <c r="P2853" i="194"/>
  <c r="L2853" i="194"/>
  <c r="M2853" i="194"/>
  <c r="Q2853" i="194"/>
  <c r="N2853" i="194"/>
  <c r="L2922" i="194"/>
  <c r="M2922" i="194"/>
  <c r="N2922" i="194"/>
  <c r="P2922" i="194"/>
  <c r="O2922" i="194"/>
  <c r="Q2922" i="194"/>
  <c r="M2810" i="194"/>
  <c r="L2810" i="194"/>
  <c r="N2810" i="194"/>
  <c r="P2810" i="194"/>
  <c r="Q2810" i="194"/>
  <c r="O2810" i="194"/>
  <c r="O2935" i="194"/>
  <c r="M2935" i="194"/>
  <c r="Q2935" i="194"/>
  <c r="P2935" i="194"/>
  <c r="L2935" i="194"/>
  <c r="N2935" i="194"/>
  <c r="M2655" i="194"/>
  <c r="N2655" i="194"/>
  <c r="P2655" i="194"/>
  <c r="L2655" i="194"/>
  <c r="O2655" i="194"/>
  <c r="Q2655" i="194"/>
  <c r="O2675" i="194"/>
  <c r="M2675" i="194"/>
  <c r="N2675" i="194"/>
  <c r="L2675" i="194"/>
  <c r="Q2675" i="194"/>
  <c r="P2675" i="194"/>
  <c r="Q2897" i="194"/>
  <c r="L2897" i="194"/>
  <c r="M2897" i="194"/>
  <c r="O2897" i="194"/>
  <c r="N2897" i="194"/>
  <c r="P2897" i="194"/>
  <c r="O2734" i="194"/>
  <c r="L2734" i="194"/>
  <c r="N2734" i="194"/>
  <c r="Q2734" i="194"/>
  <c r="P2734" i="194"/>
  <c r="M2734" i="194"/>
  <c r="M1512" i="194"/>
  <c r="N1512" i="194"/>
  <c r="L1512" i="194"/>
  <c r="O1512" i="194"/>
  <c r="P1512" i="194"/>
  <c r="Q1512" i="194"/>
  <c r="O2871" i="194"/>
  <c r="M2871" i="194"/>
  <c r="Q2871" i="194"/>
  <c r="P2871" i="194"/>
  <c r="L2871" i="194"/>
  <c r="N2871" i="194"/>
  <c r="L327" i="194"/>
  <c r="M327" i="194"/>
  <c r="N327" i="194"/>
  <c r="O327" i="194"/>
  <c r="P327" i="194"/>
  <c r="Q327" i="194"/>
  <c r="P427" i="194"/>
  <c r="Q427" i="194"/>
  <c r="L427" i="194"/>
  <c r="M427" i="194"/>
  <c r="N427" i="194"/>
  <c r="O427" i="194"/>
  <c r="O451" i="194"/>
  <c r="P451" i="194"/>
  <c r="Q451" i="194"/>
  <c r="L451" i="194"/>
  <c r="M451" i="194"/>
  <c r="N451" i="194"/>
  <c r="N462" i="194"/>
  <c r="O462" i="194"/>
  <c r="P462" i="194"/>
  <c r="Q462" i="194"/>
  <c r="L462" i="194"/>
  <c r="M462" i="194"/>
  <c r="N576" i="194"/>
  <c r="O576" i="194"/>
  <c r="P576" i="194"/>
  <c r="Q576" i="194"/>
  <c r="L576" i="194"/>
  <c r="M576" i="194"/>
  <c r="L610" i="194"/>
  <c r="M610" i="194"/>
  <c r="N610" i="194"/>
  <c r="O610" i="194"/>
  <c r="P610" i="194"/>
  <c r="Q610" i="194"/>
  <c r="L586" i="194"/>
  <c r="M586" i="194"/>
  <c r="N586" i="194"/>
  <c r="O586" i="194"/>
  <c r="P586" i="194"/>
  <c r="Q586" i="194"/>
  <c r="L722" i="194"/>
  <c r="M722" i="194"/>
  <c r="N722" i="194"/>
  <c r="O722" i="194"/>
  <c r="P722" i="194"/>
  <c r="Q722" i="194"/>
  <c r="Q698" i="194"/>
  <c r="M698" i="194"/>
  <c r="O698" i="194"/>
  <c r="P698" i="194"/>
  <c r="N698" i="194"/>
  <c r="L698" i="194"/>
  <c r="Q764" i="194"/>
  <c r="L764" i="194"/>
  <c r="M764" i="194"/>
  <c r="N764" i="194"/>
  <c r="O764" i="194"/>
  <c r="P764" i="194"/>
  <c r="O889" i="194"/>
  <c r="Q889" i="194"/>
  <c r="N889" i="194"/>
  <c r="P889" i="194"/>
  <c r="L889" i="194"/>
  <c r="M889" i="194"/>
  <c r="O926" i="194"/>
  <c r="L926" i="194"/>
  <c r="P926" i="194"/>
  <c r="N926" i="194"/>
  <c r="M926" i="194"/>
  <c r="Q926" i="194"/>
  <c r="O1017" i="194"/>
  <c r="M1017" i="194"/>
  <c r="N1017" i="194"/>
  <c r="P1017" i="194"/>
  <c r="Q1017" i="194"/>
  <c r="L1017" i="194"/>
  <c r="O1014" i="194"/>
  <c r="P1014" i="194"/>
  <c r="Q1014" i="194"/>
  <c r="L1014" i="194"/>
  <c r="M1014" i="194"/>
  <c r="N1014" i="194"/>
  <c r="P1033" i="194"/>
  <c r="N1033" i="194"/>
  <c r="O1033" i="194"/>
  <c r="Q1033" i="194"/>
  <c r="L1033" i="194"/>
  <c r="M1033" i="194"/>
  <c r="P1492" i="194"/>
  <c r="M1492" i="194"/>
  <c r="N1492" i="194"/>
  <c r="L1492" i="194"/>
  <c r="O1492" i="194"/>
  <c r="Q1492" i="194"/>
  <c r="N1324" i="194"/>
  <c r="O1324" i="194"/>
  <c r="Q1324" i="194"/>
  <c r="P1324" i="194"/>
  <c r="L1324" i="194"/>
  <c r="M1324" i="194"/>
  <c r="N1440" i="194"/>
  <c r="P1440" i="194"/>
  <c r="Q1440" i="194"/>
  <c r="L1440" i="194"/>
  <c r="O1440" i="194"/>
  <c r="M1440" i="194"/>
  <c r="P1474" i="194"/>
  <c r="N1474" i="194"/>
  <c r="M1474" i="194"/>
  <c r="O1474" i="194"/>
  <c r="Q1474" i="194"/>
  <c r="L1474" i="194"/>
  <c r="P1343" i="194"/>
  <c r="M1343" i="194"/>
  <c r="L1343" i="194"/>
  <c r="O1343" i="194"/>
  <c r="Q1343" i="194"/>
  <c r="N1343" i="194"/>
  <c r="L1536" i="194"/>
  <c r="M1536" i="194"/>
  <c r="O1536" i="194"/>
  <c r="N1536" i="194"/>
  <c r="P1536" i="194"/>
  <c r="Q1536" i="194"/>
  <c r="L2074" i="194"/>
  <c r="N2074" i="194"/>
  <c r="O2074" i="194"/>
  <c r="P2074" i="194"/>
  <c r="Q2074" i="194"/>
  <c r="M2074" i="194"/>
  <c r="L1992" i="194"/>
  <c r="N1992" i="194"/>
  <c r="Q1992" i="194"/>
  <c r="M1992" i="194"/>
  <c r="O1992" i="194"/>
  <c r="P1992" i="194"/>
  <c r="O2084" i="194"/>
  <c r="N2084" i="194"/>
  <c r="P2084" i="194"/>
  <c r="Q2084" i="194"/>
  <c r="L2084" i="194"/>
  <c r="M2084" i="194"/>
  <c r="O1890" i="194"/>
  <c r="P1890" i="194"/>
  <c r="Q1890" i="194"/>
  <c r="L1890" i="194"/>
  <c r="M1890" i="194"/>
  <c r="N1890" i="194"/>
  <c r="Q1951" i="194"/>
  <c r="P1951" i="194"/>
  <c r="M1951" i="194"/>
  <c r="L1951" i="194"/>
  <c r="N1951" i="194"/>
  <c r="O1951" i="194"/>
  <c r="M1879" i="194"/>
  <c r="Q1879" i="194"/>
  <c r="L1879" i="194"/>
  <c r="N1879" i="194"/>
  <c r="O1879" i="194"/>
  <c r="P1879" i="194"/>
  <c r="Q2252" i="194"/>
  <c r="L2252" i="194"/>
  <c r="M2252" i="194"/>
  <c r="N2252" i="194"/>
  <c r="O2252" i="194"/>
  <c r="P2252" i="194"/>
  <c r="N2410" i="194"/>
  <c r="L2410" i="194"/>
  <c r="M2410" i="194"/>
  <c r="O2410" i="194"/>
  <c r="Q2410" i="194"/>
  <c r="P2410" i="194"/>
  <c r="L2314" i="194"/>
  <c r="M2314" i="194"/>
  <c r="N2314" i="194"/>
  <c r="O2314" i="194"/>
  <c r="P2314" i="194"/>
  <c r="Q2314" i="194"/>
  <c r="O2266" i="194"/>
  <c r="P2266" i="194"/>
  <c r="Q2266" i="194"/>
  <c r="L2266" i="194"/>
  <c r="M2266" i="194"/>
  <c r="N2266" i="194"/>
  <c r="N2240" i="194"/>
  <c r="P2240" i="194"/>
  <c r="Q2240" i="194"/>
  <c r="M2240" i="194"/>
  <c r="L2240" i="194"/>
  <c r="O2240" i="194"/>
  <c r="O2450" i="194"/>
  <c r="P2450" i="194"/>
  <c r="Q2450" i="194"/>
  <c r="L2450" i="194"/>
  <c r="M2450" i="194"/>
  <c r="N2450" i="194"/>
  <c r="L2230" i="194"/>
  <c r="N2230" i="194"/>
  <c r="O2230" i="194"/>
  <c r="P2230" i="194"/>
  <c r="Q2230" i="194"/>
  <c r="M2230" i="194"/>
  <c r="N2358" i="194"/>
  <c r="P2358" i="194"/>
  <c r="L2358" i="194"/>
  <c r="M2358" i="194"/>
  <c r="O2358" i="194"/>
  <c r="Q2358" i="194"/>
  <c r="Q2592" i="194"/>
  <c r="M2592" i="194"/>
  <c r="O2592" i="194"/>
  <c r="P2592" i="194"/>
  <c r="L2592" i="194"/>
  <c r="N2592" i="194"/>
  <c r="Q2721" i="194"/>
  <c r="L2721" i="194"/>
  <c r="M2721" i="194"/>
  <c r="N2721" i="194"/>
  <c r="O2721" i="194"/>
  <c r="P2721" i="194"/>
  <c r="O2648" i="194"/>
  <c r="P2648" i="194"/>
  <c r="Q2648" i="194"/>
  <c r="L2648" i="194"/>
  <c r="N2648" i="194"/>
  <c r="M2648" i="194"/>
  <c r="L2627" i="194"/>
  <c r="M2627" i="194"/>
  <c r="O2627" i="194"/>
  <c r="Q2627" i="194"/>
  <c r="N2627" i="194"/>
  <c r="P2627" i="194"/>
  <c r="M2906" i="194"/>
  <c r="L2906" i="194"/>
  <c r="N2906" i="194"/>
  <c r="O2906" i="194"/>
  <c r="Q2906" i="194"/>
  <c r="P2906" i="194"/>
  <c r="M2844" i="194"/>
  <c r="N2844" i="194"/>
  <c r="O2844" i="194"/>
  <c r="P2844" i="194"/>
  <c r="L2844" i="194"/>
  <c r="Q2844" i="194"/>
  <c r="L2638" i="194"/>
  <c r="P2638" i="194"/>
  <c r="M2638" i="194"/>
  <c r="N2638" i="194"/>
  <c r="O2638" i="194"/>
  <c r="Q2638" i="194"/>
  <c r="M2916" i="194"/>
  <c r="L2916" i="194"/>
  <c r="N2916" i="194"/>
  <c r="O2916" i="194"/>
  <c r="P2916" i="194"/>
  <c r="Q2916" i="194"/>
  <c r="Q1954" i="194"/>
  <c r="O1954" i="194"/>
  <c r="L1954" i="194"/>
  <c r="M1954" i="194"/>
  <c r="P1954" i="194"/>
  <c r="N1954" i="194"/>
  <c r="Q2064" i="194"/>
  <c r="P2064" i="194"/>
  <c r="L2064" i="194"/>
  <c r="M2064" i="194"/>
  <c r="N2064" i="194"/>
  <c r="O2064" i="194"/>
  <c r="O1912" i="194"/>
  <c r="L1912" i="194"/>
  <c r="M1912" i="194"/>
  <c r="N1912" i="194"/>
  <c r="P1912" i="194"/>
  <c r="Q1912" i="194"/>
  <c r="Q2246" i="194"/>
  <c r="L2246" i="194"/>
  <c r="M2246" i="194"/>
  <c r="N2246" i="194"/>
  <c r="O2246" i="194"/>
  <c r="P2246" i="194"/>
  <c r="L2383" i="194"/>
  <c r="M2383" i="194"/>
  <c r="N2383" i="194"/>
  <c r="P2383" i="194"/>
  <c r="O2383" i="194"/>
  <c r="Q2383" i="194"/>
  <c r="M2451" i="194"/>
  <c r="L2451" i="194"/>
  <c r="N2451" i="194"/>
  <c r="P2451" i="194"/>
  <c r="Q2451" i="194"/>
  <c r="O2451" i="194"/>
  <c r="Q2480" i="194"/>
  <c r="L2480" i="194"/>
  <c r="M2480" i="194"/>
  <c r="N2480" i="194"/>
  <c r="O2480" i="194"/>
  <c r="P2480" i="194"/>
  <c r="Q2281" i="194"/>
  <c r="L2281" i="194"/>
  <c r="N2281" i="194"/>
  <c r="O2281" i="194"/>
  <c r="P2281" i="194"/>
  <c r="M2281" i="194"/>
  <c r="M2679" i="194"/>
  <c r="L2679" i="194"/>
  <c r="N2679" i="194"/>
  <c r="O2679" i="194"/>
  <c r="P2679" i="194"/>
  <c r="Q2679" i="194"/>
  <c r="L1407" i="194"/>
  <c r="N1407" i="194"/>
  <c r="M1407" i="194"/>
  <c r="O1407" i="194"/>
  <c r="P1407" i="194"/>
  <c r="Q1407" i="194"/>
  <c r="N1649" i="194"/>
  <c r="L1649" i="194"/>
  <c r="M1649" i="194"/>
  <c r="O1649" i="194"/>
  <c r="P1649" i="194"/>
  <c r="Q1649" i="194"/>
  <c r="N2038" i="194"/>
  <c r="P2038" i="194"/>
  <c r="L2038" i="194"/>
  <c r="M2038" i="194"/>
  <c r="O2038" i="194"/>
  <c r="Q2038" i="194"/>
  <c r="Q2233" i="194"/>
  <c r="L2233" i="194"/>
  <c r="N2233" i="194"/>
  <c r="O2233" i="194"/>
  <c r="P2233" i="194"/>
  <c r="M2233" i="194"/>
  <c r="N2180" i="194"/>
  <c r="P2180" i="194"/>
  <c r="Q2180" i="194"/>
  <c r="L2180" i="194"/>
  <c r="M2180" i="194"/>
  <c r="O2180" i="194"/>
  <c r="M2716" i="194"/>
  <c r="O2716" i="194"/>
  <c r="P2716" i="194"/>
  <c r="L2716" i="194"/>
  <c r="N2716" i="194"/>
  <c r="Q2716" i="194"/>
  <c r="L2979" i="194"/>
  <c r="Q2979" i="194"/>
  <c r="M2979" i="194"/>
  <c r="O2979" i="194"/>
  <c r="N2979" i="194"/>
  <c r="P2979" i="194"/>
  <c r="O158" i="194"/>
  <c r="L158" i="194"/>
  <c r="M158" i="194"/>
  <c r="P158" i="194"/>
  <c r="Q158" i="194"/>
  <c r="N158" i="194"/>
  <c r="L56" i="194"/>
  <c r="N56" i="194"/>
  <c r="M56" i="194"/>
  <c r="O56" i="194"/>
  <c r="P56" i="194"/>
  <c r="Q56" i="194"/>
  <c r="L336" i="194"/>
  <c r="M336" i="194"/>
  <c r="N336" i="194"/>
  <c r="O336" i="194"/>
  <c r="P336" i="194"/>
  <c r="Q336" i="194"/>
  <c r="O317" i="194"/>
  <c r="P317" i="194"/>
  <c r="Q317" i="194"/>
  <c r="L317" i="194"/>
  <c r="M317" i="194"/>
  <c r="N317" i="194"/>
  <c r="N423" i="194"/>
  <c r="O423" i="194"/>
  <c r="L423" i="194"/>
  <c r="Q423" i="194"/>
  <c r="M423" i="194"/>
  <c r="P423" i="194"/>
  <c r="Q597" i="194"/>
  <c r="O597" i="194"/>
  <c r="L597" i="194"/>
  <c r="N597" i="194"/>
  <c r="P597" i="194"/>
  <c r="M597" i="194"/>
  <c r="M421" i="194"/>
  <c r="N421" i="194"/>
  <c r="O421" i="194"/>
  <c r="P421" i="194"/>
  <c r="Q421" i="194"/>
  <c r="L421" i="194"/>
  <c r="L720" i="194"/>
  <c r="M720" i="194"/>
  <c r="N720" i="194"/>
  <c r="O720" i="194"/>
  <c r="P720" i="194"/>
  <c r="Q720" i="194"/>
  <c r="L961" i="194"/>
  <c r="P961" i="194"/>
  <c r="O961" i="194"/>
  <c r="Q961" i="194"/>
  <c r="N961" i="194"/>
  <c r="M961" i="194"/>
  <c r="O996" i="194"/>
  <c r="P996" i="194"/>
  <c r="Q996" i="194"/>
  <c r="L996" i="194"/>
  <c r="M996" i="194"/>
  <c r="N996" i="194"/>
  <c r="M1153" i="194"/>
  <c r="N1153" i="194"/>
  <c r="O1153" i="194"/>
  <c r="P1153" i="194"/>
  <c r="L1153" i="194"/>
  <c r="Q1153" i="194"/>
  <c r="M1263" i="194"/>
  <c r="L1263" i="194"/>
  <c r="N1263" i="194"/>
  <c r="O1263" i="194"/>
  <c r="P1263" i="194"/>
  <c r="Q1263" i="194"/>
  <c r="L1294" i="194"/>
  <c r="N1294" i="194"/>
  <c r="O1294" i="194"/>
  <c r="P1294" i="194"/>
  <c r="Q1294" i="194"/>
  <c r="M1294" i="194"/>
  <c r="M1327" i="194"/>
  <c r="N1327" i="194"/>
  <c r="Q1327" i="194"/>
  <c r="O1327" i="194"/>
  <c r="P1327" i="194"/>
  <c r="L1327" i="194"/>
  <c r="M1258" i="194"/>
  <c r="N1258" i="194"/>
  <c r="L1258" i="194"/>
  <c r="O1258" i="194"/>
  <c r="P1258" i="194"/>
  <c r="Q1258" i="194"/>
  <c r="L1045" i="194"/>
  <c r="O1045" i="194"/>
  <c r="P1045" i="194"/>
  <c r="Q1045" i="194"/>
  <c r="M1045" i="194"/>
  <c r="N1045" i="194"/>
  <c r="O1224" i="194"/>
  <c r="L1224" i="194"/>
  <c r="M1224" i="194"/>
  <c r="N1224" i="194"/>
  <c r="P1224" i="194"/>
  <c r="Q1224" i="194"/>
  <c r="Q1380" i="194"/>
  <c r="P1380" i="194"/>
  <c r="M1380" i="194"/>
  <c r="N1380" i="194"/>
  <c r="L1380" i="194"/>
  <c r="O1380" i="194"/>
  <c r="M1397" i="194"/>
  <c r="L1397" i="194"/>
  <c r="N1397" i="194"/>
  <c r="O1397" i="194"/>
  <c r="P1397" i="194"/>
  <c r="Q1397" i="194"/>
  <c r="L1326" i="194"/>
  <c r="O1326" i="194"/>
  <c r="N1326" i="194"/>
  <c r="P1326" i="194"/>
  <c r="Q1326" i="194"/>
  <c r="M1326" i="194"/>
  <c r="L1390" i="194"/>
  <c r="N1390" i="194"/>
  <c r="M1390" i="194"/>
  <c r="O1390" i="194"/>
  <c r="Q1390" i="194"/>
  <c r="P1390" i="194"/>
  <c r="L1429" i="194"/>
  <c r="M1429" i="194"/>
  <c r="N1429" i="194"/>
  <c r="O1429" i="194"/>
  <c r="P1429" i="194"/>
  <c r="Q1429" i="194"/>
  <c r="P1589" i="194"/>
  <c r="Q1589" i="194"/>
  <c r="L1589" i="194"/>
  <c r="M1589" i="194"/>
  <c r="N1589" i="194"/>
  <c r="O1589" i="194"/>
  <c r="M1601" i="194"/>
  <c r="N1601" i="194"/>
  <c r="O1601" i="194"/>
  <c r="P1601" i="194"/>
  <c r="Q1601" i="194"/>
  <c r="L1601" i="194"/>
  <c r="N1653" i="194"/>
  <c r="O1653" i="194"/>
  <c r="P1653" i="194"/>
  <c r="Q1653" i="194"/>
  <c r="M1653" i="194"/>
  <c r="L1653" i="194"/>
  <c r="M1837" i="194"/>
  <c r="Q1837" i="194"/>
  <c r="L1837" i="194"/>
  <c r="N1837" i="194"/>
  <c r="P1837" i="194"/>
  <c r="O1837" i="194"/>
  <c r="M1570" i="194"/>
  <c r="N1570" i="194"/>
  <c r="O1570" i="194"/>
  <c r="P1570" i="194"/>
  <c r="Q1570" i="194"/>
  <c r="L1570" i="194"/>
  <c r="N1308" i="194"/>
  <c r="M1308" i="194"/>
  <c r="P1308" i="194"/>
  <c r="O1308" i="194"/>
  <c r="Q1308" i="194"/>
  <c r="L1308" i="194"/>
  <c r="M1556" i="194"/>
  <c r="N1556" i="194"/>
  <c r="O1556" i="194"/>
  <c r="P1556" i="194"/>
  <c r="Q1556" i="194"/>
  <c r="L1556" i="194"/>
  <c r="P2070" i="194"/>
  <c r="M2070" i="194"/>
  <c r="Q2070" i="194"/>
  <c r="O2070" i="194"/>
  <c r="N2070" i="194"/>
  <c r="L2070" i="194"/>
  <c r="P1770" i="194"/>
  <c r="L1770" i="194"/>
  <c r="M1770" i="194"/>
  <c r="N1770" i="194"/>
  <c r="O1770" i="194"/>
  <c r="Q1770" i="194"/>
  <c r="N838" i="194"/>
  <c r="O838" i="194"/>
  <c r="P838" i="194"/>
  <c r="Q838" i="194"/>
  <c r="L838" i="194"/>
  <c r="M838" i="194"/>
  <c r="M1167" i="194"/>
  <c r="O1167" i="194"/>
  <c r="N1167" i="194"/>
  <c r="P1167" i="194"/>
  <c r="Q1167" i="194"/>
  <c r="L1167" i="194"/>
  <c r="Q1337" i="194"/>
  <c r="P1337" i="194"/>
  <c r="N1337" i="194"/>
  <c r="L1337" i="194"/>
  <c r="M1337" i="194"/>
  <c r="O1337" i="194"/>
  <c r="L1610" i="194"/>
  <c r="M1610" i="194"/>
  <c r="N1610" i="194"/>
  <c r="O1610" i="194"/>
  <c r="P1610" i="194"/>
  <c r="Q1610" i="194"/>
  <c r="L2034" i="194"/>
  <c r="P2034" i="194"/>
  <c r="Q2034" i="194"/>
  <c r="N2034" i="194"/>
  <c r="O2034" i="194"/>
  <c r="M2034" i="194"/>
  <c r="L609" i="194"/>
  <c r="Q609" i="194"/>
  <c r="O609" i="194"/>
  <c r="P609" i="194"/>
  <c r="M609" i="194"/>
  <c r="N609" i="194"/>
  <c r="N870" i="194"/>
  <c r="M870" i="194"/>
  <c r="P870" i="194"/>
  <c r="O870" i="194"/>
  <c r="Q870" i="194"/>
  <c r="L870" i="194"/>
  <c r="M808" i="194"/>
  <c r="N808" i="194"/>
  <c r="O808" i="194"/>
  <c r="P808" i="194"/>
  <c r="Q808" i="194"/>
  <c r="L808" i="194"/>
  <c r="M1769" i="194"/>
  <c r="N1769" i="194"/>
  <c r="P1769" i="194"/>
  <c r="O1769" i="194"/>
  <c r="Q1769" i="194"/>
  <c r="L1769" i="194"/>
  <c r="N2282" i="194"/>
  <c r="P2282" i="194"/>
  <c r="Q2282" i="194"/>
  <c r="M2282" i="194"/>
  <c r="L2282" i="194"/>
  <c r="O2282" i="194"/>
  <c r="M2826" i="194"/>
  <c r="L2826" i="194"/>
  <c r="N2826" i="194"/>
  <c r="P2826" i="194"/>
  <c r="O2826" i="194"/>
  <c r="Q2826" i="194"/>
  <c r="N1340" i="194"/>
  <c r="O1340" i="194"/>
  <c r="Q1340" i="194"/>
  <c r="P1340" i="194"/>
  <c r="L1340" i="194"/>
  <c r="M1340" i="194"/>
  <c r="L122" i="194"/>
  <c r="M122" i="194"/>
  <c r="N122" i="194"/>
  <c r="O122" i="194"/>
  <c r="Q122" i="194"/>
  <c r="P122" i="194"/>
  <c r="N852" i="194"/>
  <c r="O852" i="194"/>
  <c r="P852" i="194"/>
  <c r="M852" i="194"/>
  <c r="Q852" i="194"/>
  <c r="L852" i="194"/>
  <c r="L807" i="194"/>
  <c r="M807" i="194"/>
  <c r="O807" i="194"/>
  <c r="P807" i="194"/>
  <c r="Q807" i="194"/>
  <c r="N807" i="194"/>
  <c r="M2035" i="194"/>
  <c r="N2035" i="194"/>
  <c r="L2035" i="194"/>
  <c r="Q2035" i="194"/>
  <c r="P2035" i="194"/>
  <c r="O2035" i="194"/>
  <c r="N1844" i="194"/>
  <c r="O1844" i="194"/>
  <c r="P1844" i="194"/>
  <c r="Q1844" i="194"/>
  <c r="L1844" i="194"/>
  <c r="M1844" i="194"/>
  <c r="Q1835" i="194"/>
  <c r="M1835" i="194"/>
  <c r="L1835" i="194"/>
  <c r="N1835" i="194"/>
  <c r="O1835" i="194"/>
  <c r="P1835" i="194"/>
  <c r="P2361" i="194"/>
  <c r="L2361" i="194"/>
  <c r="N2361" i="194"/>
  <c r="O2361" i="194"/>
  <c r="Q2361" i="194"/>
  <c r="M2361" i="194"/>
  <c r="M2250" i="194"/>
  <c r="N2250" i="194"/>
  <c r="Q2250" i="194"/>
  <c r="O2250" i="194"/>
  <c r="P2250" i="194"/>
  <c r="L2250" i="194"/>
  <c r="P404" i="194"/>
  <c r="O404" i="194"/>
  <c r="L404" i="194"/>
  <c r="M404" i="194"/>
  <c r="N404" i="194"/>
  <c r="Q404" i="194"/>
  <c r="L454" i="194"/>
  <c r="M454" i="194"/>
  <c r="N454" i="194"/>
  <c r="O454" i="194"/>
  <c r="P454" i="194"/>
  <c r="Q454" i="194"/>
  <c r="Q861" i="194"/>
  <c r="L861" i="194"/>
  <c r="M861" i="194"/>
  <c r="O861" i="194"/>
  <c r="P861" i="194"/>
  <c r="N861" i="194"/>
  <c r="N1698" i="194"/>
  <c r="Q1698" i="194"/>
  <c r="L1698" i="194"/>
  <c r="M1698" i="194"/>
  <c r="O1698" i="194"/>
  <c r="P1698" i="194"/>
  <c r="O1785" i="194"/>
  <c r="M1785" i="194"/>
  <c r="L1785" i="194"/>
  <c r="Q1785" i="194"/>
  <c r="P1785" i="194"/>
  <c r="N1785" i="194"/>
  <c r="L1926" i="194"/>
  <c r="N1926" i="194"/>
  <c r="P1926" i="194"/>
  <c r="Q1926" i="194"/>
  <c r="M1926" i="194"/>
  <c r="O1926" i="194"/>
  <c r="P2094" i="194"/>
  <c r="M2094" i="194"/>
  <c r="O2094" i="194"/>
  <c r="N2094" i="194"/>
  <c r="L2094" i="194"/>
  <c r="Q2094" i="194"/>
  <c r="P2920" i="194"/>
  <c r="L2920" i="194"/>
  <c r="N2920" i="194"/>
  <c r="Q2920" i="194"/>
  <c r="M2920" i="194"/>
  <c r="O2920" i="194"/>
  <c r="O218" i="194"/>
  <c r="P218" i="194"/>
  <c r="Q218" i="194"/>
  <c r="L218" i="194"/>
  <c r="M218" i="194"/>
  <c r="N218" i="194"/>
  <c r="M361" i="194"/>
  <c r="Q361" i="194"/>
  <c r="L361" i="194"/>
  <c r="N361" i="194"/>
  <c r="P361" i="194"/>
  <c r="O361" i="194"/>
  <c r="O657" i="194"/>
  <c r="M657" i="194"/>
  <c r="P657" i="194"/>
  <c r="Q657" i="194"/>
  <c r="L657" i="194"/>
  <c r="N657" i="194"/>
  <c r="P1889" i="194"/>
  <c r="L1889" i="194"/>
  <c r="M1889" i="194"/>
  <c r="N1889" i="194"/>
  <c r="O1889" i="194"/>
  <c r="Q1889" i="194"/>
  <c r="M2131" i="194"/>
  <c r="L2131" i="194"/>
  <c r="N2131" i="194"/>
  <c r="O2131" i="194"/>
  <c r="P2131" i="194"/>
  <c r="Q2131" i="194"/>
  <c r="L2558" i="194"/>
  <c r="O2558" i="194"/>
  <c r="Q2558" i="194"/>
  <c r="P2558" i="194"/>
  <c r="N2558" i="194"/>
  <c r="M2558" i="194"/>
  <c r="P1135" i="194"/>
  <c r="M1135" i="194"/>
  <c r="O1135" i="194"/>
  <c r="N1135" i="194"/>
  <c r="L1135" i="194"/>
  <c r="Q1135" i="194"/>
  <c r="M1643" i="194"/>
  <c r="N1643" i="194"/>
  <c r="O1643" i="194"/>
  <c r="L1643" i="194"/>
  <c r="Q1643" i="194"/>
  <c r="P1643" i="194"/>
  <c r="N2076" i="194"/>
  <c r="L2076" i="194"/>
  <c r="M2076" i="194"/>
  <c r="O2076" i="194"/>
  <c r="P2076" i="194"/>
  <c r="Q2076" i="194"/>
  <c r="P1908" i="194"/>
  <c r="Q1908" i="194"/>
  <c r="L1908" i="194"/>
  <c r="M1908" i="194"/>
  <c r="N1908" i="194"/>
  <c r="O1908" i="194"/>
  <c r="M64" i="194"/>
  <c r="N64" i="194"/>
  <c r="O64" i="194"/>
  <c r="P64" i="194"/>
  <c r="Q64" i="194"/>
  <c r="L64" i="194"/>
  <c r="Q2132" i="194"/>
  <c r="L2132" i="194"/>
  <c r="M2132" i="194"/>
  <c r="O2132" i="194"/>
  <c r="N2132" i="194"/>
  <c r="P2132" i="194"/>
  <c r="O2330" i="194"/>
  <c r="P2330" i="194"/>
  <c r="Q2330" i="194"/>
  <c r="L2330" i="194"/>
  <c r="N2330" i="194"/>
  <c r="M2330" i="194"/>
  <c r="Q251" i="194"/>
  <c r="N251" i="194"/>
  <c r="O251" i="194"/>
  <c r="P251" i="194"/>
  <c r="M251" i="194"/>
  <c r="L251" i="194"/>
  <c r="P313" i="194"/>
  <c r="L313" i="194"/>
  <c r="O313" i="194"/>
  <c r="N313" i="194"/>
  <c r="M313" i="194"/>
  <c r="Q313" i="194"/>
  <c r="P504" i="194"/>
  <c r="N504" i="194"/>
  <c r="L504" i="194"/>
  <c r="O504" i="194"/>
  <c r="M504" i="194"/>
  <c r="Q504" i="194"/>
  <c r="M393" i="194"/>
  <c r="Q393" i="194"/>
  <c r="L393" i="194"/>
  <c r="N393" i="194"/>
  <c r="O393" i="194"/>
  <c r="P393" i="194"/>
  <c r="O575" i="194"/>
  <c r="P575" i="194"/>
  <c r="Q575" i="194"/>
  <c r="L575" i="194"/>
  <c r="M575" i="194"/>
  <c r="N575" i="194"/>
  <c r="O569" i="194"/>
  <c r="Q569" i="194"/>
  <c r="P569" i="194"/>
  <c r="L569" i="194"/>
  <c r="M569" i="194"/>
  <c r="N569" i="194"/>
  <c r="N824" i="194"/>
  <c r="O824" i="194"/>
  <c r="L824" i="194"/>
  <c r="M824" i="194"/>
  <c r="P824" i="194"/>
  <c r="Q824" i="194"/>
  <c r="M123" i="194"/>
  <c r="N123" i="194"/>
  <c r="O123" i="194"/>
  <c r="P123" i="194"/>
  <c r="Q123" i="194"/>
  <c r="L123" i="194"/>
  <c r="M606" i="194"/>
  <c r="N606" i="194"/>
  <c r="O606" i="194"/>
  <c r="Q606" i="194"/>
  <c r="P606" i="194"/>
  <c r="L606" i="194"/>
  <c r="L564" i="194"/>
  <c r="Q564" i="194"/>
  <c r="M564" i="194"/>
  <c r="P564" i="194"/>
  <c r="O564" i="194"/>
  <c r="N564" i="194"/>
  <c r="P701" i="194"/>
  <c r="L701" i="194"/>
  <c r="Q701" i="194"/>
  <c r="M701" i="194"/>
  <c r="O701" i="194"/>
  <c r="N701" i="194"/>
  <c r="N695" i="194"/>
  <c r="O695" i="194"/>
  <c r="P695" i="194"/>
  <c r="Q695" i="194"/>
  <c r="L695" i="194"/>
  <c r="M695" i="194"/>
  <c r="O893" i="194"/>
  <c r="L893" i="194"/>
  <c r="M893" i="194"/>
  <c r="N893" i="194"/>
  <c r="P893" i="194"/>
  <c r="Q893" i="194"/>
  <c r="L1070" i="194"/>
  <c r="O1070" i="194"/>
  <c r="M1070" i="194"/>
  <c r="N1070" i="194"/>
  <c r="P1070" i="194"/>
  <c r="Q1070" i="194"/>
  <c r="M1282" i="194"/>
  <c r="L1282" i="194"/>
  <c r="N1282" i="194"/>
  <c r="O1282" i="194"/>
  <c r="P1282" i="194"/>
  <c r="Q1282" i="194"/>
  <c r="L2014" i="194"/>
  <c r="N2014" i="194"/>
  <c r="O2014" i="194"/>
  <c r="P2014" i="194"/>
  <c r="Q2014" i="194"/>
  <c r="M2014" i="194"/>
  <c r="L1798" i="194"/>
  <c r="M1798" i="194"/>
  <c r="P1798" i="194"/>
  <c r="Q1798" i="194"/>
  <c r="O1798" i="194"/>
  <c r="N1798" i="194"/>
  <c r="P2100" i="194"/>
  <c r="Q2100" i="194"/>
  <c r="L2100" i="194"/>
  <c r="M2100" i="194"/>
  <c r="O2100" i="194"/>
  <c r="N2100" i="194"/>
  <c r="L2587" i="194"/>
  <c r="P2587" i="194"/>
  <c r="M2587" i="194"/>
  <c r="O2587" i="194"/>
  <c r="Q2587" i="194"/>
  <c r="N2587" i="194"/>
  <c r="O32" i="194"/>
  <c r="M32" i="194"/>
  <c r="N32" i="194"/>
  <c r="L32" i="194"/>
  <c r="P32" i="194"/>
  <c r="Q32" i="194"/>
  <c r="N178" i="194"/>
  <c r="P178" i="194"/>
  <c r="M178" i="194"/>
  <c r="O178" i="194"/>
  <c r="L178" i="194"/>
  <c r="Q178" i="194"/>
  <c r="M299" i="194"/>
  <c r="P299" i="194"/>
  <c r="Q299" i="194"/>
  <c r="L299" i="194"/>
  <c r="O299" i="194"/>
  <c r="N299" i="194"/>
  <c r="L334" i="194"/>
  <c r="M334" i="194"/>
  <c r="N334" i="194"/>
  <c r="O334" i="194"/>
  <c r="P334" i="194"/>
  <c r="Q334" i="194"/>
  <c r="M349" i="194"/>
  <c r="N349" i="194"/>
  <c r="O349" i="194"/>
  <c r="Q349" i="194"/>
  <c r="L349" i="194"/>
  <c r="P349" i="194"/>
  <c r="P442" i="194"/>
  <c r="M442" i="194"/>
  <c r="N442" i="194"/>
  <c r="Q442" i="194"/>
  <c r="L442" i="194"/>
  <c r="O442" i="194"/>
  <c r="N416" i="194"/>
  <c r="L416" i="194"/>
  <c r="P416" i="194"/>
  <c r="Q416" i="194"/>
  <c r="M416" i="194"/>
  <c r="O416" i="194"/>
  <c r="L493" i="194"/>
  <c r="M493" i="194"/>
  <c r="N493" i="194"/>
  <c r="O493" i="194"/>
  <c r="P493" i="194"/>
  <c r="Q493" i="194"/>
  <c r="N519" i="194"/>
  <c r="O519" i="194"/>
  <c r="L519" i="194"/>
  <c r="P519" i="194"/>
  <c r="Q519" i="194"/>
  <c r="M519" i="194"/>
  <c r="L356" i="194"/>
  <c r="N356" i="194"/>
  <c r="P356" i="194"/>
  <c r="M356" i="194"/>
  <c r="O356" i="194"/>
  <c r="Q356" i="194"/>
  <c r="L534" i="194"/>
  <c r="M534" i="194"/>
  <c r="N534" i="194"/>
  <c r="O534" i="194"/>
  <c r="P534" i="194"/>
  <c r="Q534" i="194"/>
  <c r="L769" i="194"/>
  <c r="M769" i="194"/>
  <c r="N769" i="194"/>
  <c r="O769" i="194"/>
  <c r="P769" i="194"/>
  <c r="Q769" i="194"/>
  <c r="P758" i="194"/>
  <c r="L758" i="194"/>
  <c r="N758" i="194"/>
  <c r="O758" i="194"/>
  <c r="M758" i="194"/>
  <c r="Q758" i="194"/>
  <c r="P826" i="194"/>
  <c r="Q826" i="194"/>
  <c r="O826" i="194"/>
  <c r="L826" i="194"/>
  <c r="M826" i="194"/>
  <c r="N826" i="194"/>
  <c r="M798" i="194"/>
  <c r="N798" i="194"/>
  <c r="O798" i="194"/>
  <c r="P798" i="194"/>
  <c r="Q798" i="194"/>
  <c r="L798" i="194"/>
  <c r="L945" i="194"/>
  <c r="P945" i="194"/>
  <c r="O945" i="194"/>
  <c r="M945" i="194"/>
  <c r="Q945" i="194"/>
  <c r="N945" i="194"/>
  <c r="L900" i="194"/>
  <c r="P900" i="194"/>
  <c r="N900" i="194"/>
  <c r="O900" i="194"/>
  <c r="M900" i="194"/>
  <c r="Q900" i="194"/>
  <c r="M1058" i="194"/>
  <c r="L1058" i="194"/>
  <c r="N1058" i="194"/>
  <c r="Q1058" i="194"/>
  <c r="O1058" i="194"/>
  <c r="P1058" i="194"/>
  <c r="P1300" i="194"/>
  <c r="Q1300" i="194"/>
  <c r="N1300" i="194"/>
  <c r="O1300" i="194"/>
  <c r="M1300" i="194"/>
  <c r="L1300" i="194"/>
  <c r="O1328" i="194"/>
  <c r="P1328" i="194"/>
  <c r="Q1328" i="194"/>
  <c r="L1328" i="194"/>
  <c r="N1328" i="194"/>
  <c r="M1328" i="194"/>
  <c r="Q1164" i="194"/>
  <c r="P1164" i="194"/>
  <c r="O1164" i="194"/>
  <c r="N1164" i="194"/>
  <c r="L1164" i="194"/>
  <c r="M1164" i="194"/>
  <c r="M1448" i="194"/>
  <c r="O1448" i="194"/>
  <c r="Q1448" i="194"/>
  <c r="N1448" i="194"/>
  <c r="P1448" i="194"/>
  <c r="L1448" i="194"/>
  <c r="Q1518" i="194"/>
  <c r="L1518" i="194"/>
  <c r="M1518" i="194"/>
  <c r="N1518" i="194"/>
  <c r="O1518" i="194"/>
  <c r="P1518" i="194"/>
  <c r="N1507" i="194"/>
  <c r="P1507" i="194"/>
  <c r="Q1507" i="194"/>
  <c r="O1507" i="194"/>
  <c r="L1507" i="194"/>
  <c r="M1507" i="194"/>
  <c r="Q1427" i="194"/>
  <c r="L1427" i="194"/>
  <c r="M1427" i="194"/>
  <c r="N1427" i="194"/>
  <c r="P1427" i="194"/>
  <c r="O1427" i="194"/>
  <c r="Q1533" i="194"/>
  <c r="M1533" i="194"/>
  <c r="N1533" i="194"/>
  <c r="O1533" i="194"/>
  <c r="P1533" i="194"/>
  <c r="L1533" i="194"/>
  <c r="N1682" i="194"/>
  <c r="L1682" i="194"/>
  <c r="M1682" i="194"/>
  <c r="O1682" i="194"/>
  <c r="P1682" i="194"/>
  <c r="Q1682" i="194"/>
  <c r="M2073" i="194"/>
  <c r="L2073" i="194"/>
  <c r="O2073" i="194"/>
  <c r="N2073" i="194"/>
  <c r="Q2073" i="194"/>
  <c r="P2073" i="194"/>
  <c r="M1875" i="194"/>
  <c r="N1875" i="194"/>
  <c r="Q1875" i="194"/>
  <c r="L1875" i="194"/>
  <c r="O1875" i="194"/>
  <c r="P1875" i="194"/>
  <c r="Q1949" i="194"/>
  <c r="L1949" i="194"/>
  <c r="M1949" i="194"/>
  <c r="N1949" i="194"/>
  <c r="O1949" i="194"/>
  <c r="P1949" i="194"/>
  <c r="N2005" i="194"/>
  <c r="O2005" i="194"/>
  <c r="P2005" i="194"/>
  <c r="Q2005" i="194"/>
  <c r="L2005" i="194"/>
  <c r="M2005" i="194"/>
  <c r="M1853" i="194"/>
  <c r="N1853" i="194"/>
  <c r="O1853" i="194"/>
  <c r="P1853" i="194"/>
  <c r="L1853" i="194"/>
  <c r="Q1853" i="194"/>
  <c r="M2133" i="194"/>
  <c r="O2133" i="194"/>
  <c r="L2133" i="194"/>
  <c r="N2133" i="194"/>
  <c r="P2133" i="194"/>
  <c r="Q2133" i="194"/>
  <c r="Q2188" i="194"/>
  <c r="N2188" i="194"/>
  <c r="L2188" i="194"/>
  <c r="M2188" i="194"/>
  <c r="O2188" i="194"/>
  <c r="P2188" i="194"/>
  <c r="Q2492" i="194"/>
  <c r="L2492" i="194"/>
  <c r="M2492" i="194"/>
  <c r="N2492" i="194"/>
  <c r="O2492" i="194"/>
  <c r="P2492" i="194"/>
  <c r="L2284" i="194"/>
  <c r="O2284" i="194"/>
  <c r="P2284" i="194"/>
  <c r="M2284" i="194"/>
  <c r="Q2284" i="194"/>
  <c r="N2284" i="194"/>
  <c r="L2253" i="194"/>
  <c r="M2253" i="194"/>
  <c r="N2253" i="194"/>
  <c r="O2253" i="194"/>
  <c r="P2253" i="194"/>
  <c r="Q2253" i="194"/>
  <c r="Q2334" i="194"/>
  <c r="N2334" i="194"/>
  <c r="P2334" i="194"/>
  <c r="L2334" i="194"/>
  <c r="M2334" i="194"/>
  <c r="O2334" i="194"/>
  <c r="L2367" i="194"/>
  <c r="M2367" i="194"/>
  <c r="N2367" i="194"/>
  <c r="P2367" i="194"/>
  <c r="O2367" i="194"/>
  <c r="Q2367" i="194"/>
  <c r="N2502" i="194"/>
  <c r="P2502" i="194"/>
  <c r="L2502" i="194"/>
  <c r="M2502" i="194"/>
  <c r="Q2502" i="194"/>
  <c r="O2502" i="194"/>
  <c r="N2543" i="194"/>
  <c r="P2543" i="194"/>
  <c r="O2543" i="194"/>
  <c r="Q2543" i="194"/>
  <c r="M2543" i="194"/>
  <c r="L2543" i="194"/>
  <c r="N2610" i="194"/>
  <c r="P2610" i="194"/>
  <c r="L2610" i="194"/>
  <c r="M2610" i="194"/>
  <c r="O2610" i="194"/>
  <c r="Q2610" i="194"/>
  <c r="L2865" i="194"/>
  <c r="M2865" i="194"/>
  <c r="O2865" i="194"/>
  <c r="Q2865" i="194"/>
  <c r="N2865" i="194"/>
  <c r="P2865" i="194"/>
  <c r="P2847" i="194"/>
  <c r="Q2847" i="194"/>
  <c r="L2847" i="194"/>
  <c r="N2847" i="194"/>
  <c r="O2847" i="194"/>
  <c r="M2847" i="194"/>
  <c r="N2551" i="194"/>
  <c r="P2551" i="194"/>
  <c r="L2551" i="194"/>
  <c r="O2551" i="194"/>
  <c r="Q2551" i="194"/>
  <c r="M2551" i="194"/>
  <c r="Q2931" i="194"/>
  <c r="O2931" i="194"/>
  <c r="N2931" i="194"/>
  <c r="L2931" i="194"/>
  <c r="P2931" i="194"/>
  <c r="M2931" i="194"/>
  <c r="N2813" i="194"/>
  <c r="O2813" i="194"/>
  <c r="P2813" i="194"/>
  <c r="L2813" i="194"/>
  <c r="M2813" i="194"/>
  <c r="Q2813" i="194"/>
  <c r="N2923" i="194"/>
  <c r="M2923" i="194"/>
  <c r="O2923" i="194"/>
  <c r="Q2923" i="194"/>
  <c r="L2923" i="194"/>
  <c r="P2923" i="194"/>
  <c r="M2780" i="194"/>
  <c r="O2780" i="194"/>
  <c r="P2780" i="194"/>
  <c r="L2780" i="194"/>
  <c r="N2780" i="194"/>
  <c r="Q2780" i="194"/>
  <c r="L2713" i="194"/>
  <c r="M2713" i="194"/>
  <c r="N2713" i="194"/>
  <c r="O2713" i="194"/>
  <c r="P2713" i="194"/>
  <c r="Q2713" i="194"/>
  <c r="L1555" i="194"/>
  <c r="M1555" i="194"/>
  <c r="N1555" i="194"/>
  <c r="O1555" i="194"/>
  <c r="P1555" i="194"/>
  <c r="Q1555" i="194"/>
  <c r="P1802" i="194"/>
  <c r="M1802" i="194"/>
  <c r="L1802" i="194"/>
  <c r="N1802" i="194"/>
  <c r="O1802" i="194"/>
  <c r="Q1802" i="194"/>
  <c r="P2280" i="194"/>
  <c r="L2280" i="194"/>
  <c r="M2280" i="194"/>
  <c r="N2280" i="194"/>
  <c r="O2280" i="194"/>
  <c r="Q2280" i="194"/>
  <c r="Q2422" i="194"/>
  <c r="L2422" i="194"/>
  <c r="M2422" i="194"/>
  <c r="N2422" i="194"/>
  <c r="O2422" i="194"/>
  <c r="P2422" i="194"/>
  <c r="P3000" i="194"/>
  <c r="L3000" i="194"/>
  <c r="M3000" i="194"/>
  <c r="Q3000" i="194"/>
  <c r="O3000" i="194"/>
  <c r="N3000" i="194"/>
  <c r="L117" i="194"/>
  <c r="N117" i="194"/>
  <c r="M117" i="194"/>
  <c r="O117" i="194"/>
  <c r="P117" i="194"/>
  <c r="Q117" i="194"/>
  <c r="L65" i="194"/>
  <c r="Q65" i="194"/>
  <c r="M65" i="194"/>
  <c r="N65" i="194"/>
  <c r="O65" i="194"/>
  <c r="P65" i="194"/>
  <c r="L232" i="194"/>
  <c r="O232" i="194"/>
  <c r="P232" i="194"/>
  <c r="Q232" i="194"/>
  <c r="M232" i="194"/>
  <c r="N232" i="194"/>
  <c r="P147" i="194"/>
  <c r="Q147" i="194"/>
  <c r="L147" i="194"/>
  <c r="M147" i="194"/>
  <c r="N147" i="194"/>
  <c r="O147" i="194"/>
  <c r="M274" i="194"/>
  <c r="P274" i="194"/>
  <c r="Q274" i="194"/>
  <c r="N274" i="194"/>
  <c r="O274" i="194"/>
  <c r="L274" i="194"/>
  <c r="M318" i="194"/>
  <c r="N318" i="194"/>
  <c r="O318" i="194"/>
  <c r="P318" i="194"/>
  <c r="Q318" i="194"/>
  <c r="L318" i="194"/>
  <c r="O395" i="194"/>
  <c r="Q395" i="194"/>
  <c r="P395" i="194"/>
  <c r="L395" i="194"/>
  <c r="M395" i="194"/>
  <c r="N395" i="194"/>
  <c r="M468" i="194"/>
  <c r="L468" i="194"/>
  <c r="N468" i="194"/>
  <c r="O468" i="194"/>
  <c r="P468" i="194"/>
  <c r="Q468" i="194"/>
  <c r="M467" i="194"/>
  <c r="L467" i="194"/>
  <c r="Q467" i="194"/>
  <c r="N467" i="194"/>
  <c r="O467" i="194"/>
  <c r="P467" i="194"/>
  <c r="P560" i="194"/>
  <c r="O560" i="194"/>
  <c r="L560" i="194"/>
  <c r="M560" i="194"/>
  <c r="N560" i="194"/>
  <c r="Q560" i="194"/>
  <c r="N615" i="194"/>
  <c r="P615" i="194"/>
  <c r="Q615" i="194"/>
  <c r="L615" i="194"/>
  <c r="M615" i="194"/>
  <c r="O615" i="194"/>
  <c r="O727" i="194"/>
  <c r="P727" i="194"/>
  <c r="Q727" i="194"/>
  <c r="L727" i="194"/>
  <c r="M727" i="194"/>
  <c r="N727" i="194"/>
  <c r="L774" i="194"/>
  <c r="M774" i="194"/>
  <c r="N774" i="194"/>
  <c r="O774" i="194"/>
  <c r="P774" i="194"/>
  <c r="Q774" i="194"/>
  <c r="L728" i="194"/>
  <c r="P728" i="194"/>
  <c r="Q728" i="194"/>
  <c r="O728" i="194"/>
  <c r="M728" i="194"/>
  <c r="N728" i="194"/>
  <c r="L843" i="194"/>
  <c r="M843" i="194"/>
  <c r="N843" i="194"/>
  <c r="O843" i="194"/>
  <c r="P843" i="194"/>
  <c r="Q843" i="194"/>
  <c r="N965" i="194"/>
  <c r="P965" i="194"/>
  <c r="M965" i="194"/>
  <c r="O965" i="194"/>
  <c r="L965" i="194"/>
  <c r="Q965" i="194"/>
  <c r="M1108" i="194"/>
  <c r="N1108" i="194"/>
  <c r="O1108" i="194"/>
  <c r="P1108" i="194"/>
  <c r="Q1108" i="194"/>
  <c r="L1108" i="194"/>
  <c r="Q896" i="194"/>
  <c r="L896" i="194"/>
  <c r="P896" i="194"/>
  <c r="N896" i="194"/>
  <c r="M896" i="194"/>
  <c r="O896" i="194"/>
  <c r="M948" i="194"/>
  <c r="O948" i="194"/>
  <c r="L948" i="194"/>
  <c r="N948" i="194"/>
  <c r="P948" i="194"/>
  <c r="Q948" i="194"/>
  <c r="Q915" i="194"/>
  <c r="O915" i="194"/>
  <c r="L915" i="194"/>
  <c r="M915" i="194"/>
  <c r="N915" i="194"/>
  <c r="P915" i="194"/>
  <c r="M1360" i="194"/>
  <c r="O1360" i="194"/>
  <c r="N1360" i="194"/>
  <c r="P1360" i="194"/>
  <c r="Q1360" i="194"/>
  <c r="L1360" i="194"/>
  <c r="N1384" i="194"/>
  <c r="M1384" i="194"/>
  <c r="P1384" i="194"/>
  <c r="L1384" i="194"/>
  <c r="O1384" i="194"/>
  <c r="Q1384" i="194"/>
  <c r="M1544" i="194"/>
  <c r="N1544" i="194"/>
  <c r="O1544" i="194"/>
  <c r="P1544" i="194"/>
  <c r="Q1544" i="194"/>
  <c r="L1544" i="194"/>
  <c r="N1331" i="194"/>
  <c r="L1331" i="194"/>
  <c r="M1331" i="194"/>
  <c r="P1331" i="194"/>
  <c r="O1331" i="194"/>
  <c r="Q1331" i="194"/>
  <c r="Q1333" i="194"/>
  <c r="L1333" i="194"/>
  <c r="P1333" i="194"/>
  <c r="O1333" i="194"/>
  <c r="N1333" i="194"/>
  <c r="M1333" i="194"/>
  <c r="L1421" i="194"/>
  <c r="O1421" i="194"/>
  <c r="N1421" i="194"/>
  <c r="P1421" i="194"/>
  <c r="Q1421" i="194"/>
  <c r="M1421" i="194"/>
  <c r="N1744" i="194"/>
  <c r="O1744" i="194"/>
  <c r="P1744" i="194"/>
  <c r="Q1744" i="194"/>
  <c r="M1744" i="194"/>
  <c r="L1744" i="194"/>
  <c r="Q1646" i="194"/>
  <c r="N1646" i="194"/>
  <c r="L1646" i="194"/>
  <c r="M1646" i="194"/>
  <c r="O1646" i="194"/>
  <c r="P1646" i="194"/>
  <c r="N1761" i="194"/>
  <c r="P1761" i="194"/>
  <c r="O1761" i="194"/>
  <c r="Q1761" i="194"/>
  <c r="L1761" i="194"/>
  <c r="M1761" i="194"/>
  <c r="N1713" i="194"/>
  <c r="L1713" i="194"/>
  <c r="M1713" i="194"/>
  <c r="Q1713" i="194"/>
  <c r="O1713" i="194"/>
  <c r="P1713" i="194"/>
  <c r="O1746" i="194"/>
  <c r="M1746" i="194"/>
  <c r="N1746" i="194"/>
  <c r="P1746" i="194"/>
  <c r="Q1746" i="194"/>
  <c r="L1746" i="194"/>
  <c r="Q1731" i="194"/>
  <c r="L1731" i="194"/>
  <c r="N1731" i="194"/>
  <c r="O1731" i="194"/>
  <c r="P1731" i="194"/>
  <c r="M1731" i="194"/>
  <c r="M1950" i="194"/>
  <c r="N1950" i="194"/>
  <c r="O1950" i="194"/>
  <c r="P1950" i="194"/>
  <c r="Q1950" i="194"/>
  <c r="L1950" i="194"/>
  <c r="Q2077" i="194"/>
  <c r="L2077" i="194"/>
  <c r="M2077" i="194"/>
  <c r="O2077" i="194"/>
  <c r="N2077" i="194"/>
  <c r="P2077" i="194"/>
  <c r="M1805" i="194"/>
  <c r="L1805" i="194"/>
  <c r="N1805" i="194"/>
  <c r="P1805" i="194"/>
  <c r="Q1805" i="194"/>
  <c r="O1805" i="194"/>
  <c r="Q1938" i="194"/>
  <c r="L1938" i="194"/>
  <c r="M1938" i="194"/>
  <c r="P1938" i="194"/>
  <c r="N1938" i="194"/>
  <c r="O1938" i="194"/>
  <c r="N1958" i="194"/>
  <c r="O1958" i="194"/>
  <c r="P1958" i="194"/>
  <c r="Q1958" i="194"/>
  <c r="L1958" i="194"/>
  <c r="M1958" i="194"/>
  <c r="L2082" i="194"/>
  <c r="N2082" i="194"/>
  <c r="Q2082" i="194"/>
  <c r="O2082" i="194"/>
  <c r="M2082" i="194"/>
  <c r="P2082" i="194"/>
  <c r="O1869" i="194"/>
  <c r="P1869" i="194"/>
  <c r="Q1869" i="194"/>
  <c r="L1869" i="194"/>
  <c r="M1869" i="194"/>
  <c r="N1869" i="194"/>
  <c r="L1927" i="194"/>
  <c r="N1927" i="194"/>
  <c r="O1927" i="194"/>
  <c r="P1927" i="194"/>
  <c r="M1927" i="194"/>
  <c r="Q1927" i="194"/>
  <c r="Q2254" i="194"/>
  <c r="L2254" i="194"/>
  <c r="M2254" i="194"/>
  <c r="N2254" i="194"/>
  <c r="O2254" i="194"/>
  <c r="P2254" i="194"/>
  <c r="M2493" i="194"/>
  <c r="L2493" i="194"/>
  <c r="N2493" i="194"/>
  <c r="P2493" i="194"/>
  <c r="Q2493" i="194"/>
  <c r="O2493" i="194"/>
  <c r="M2429" i="194"/>
  <c r="L2429" i="194"/>
  <c r="N2429" i="194"/>
  <c r="P2429" i="194"/>
  <c r="Q2429" i="194"/>
  <c r="O2429" i="194"/>
  <c r="N2513" i="194"/>
  <c r="Q2513" i="194"/>
  <c r="M2513" i="194"/>
  <c r="O2513" i="194"/>
  <c r="P2513" i="194"/>
  <c r="L2513" i="194"/>
  <c r="Q2173" i="194"/>
  <c r="L2173" i="194"/>
  <c r="M2173" i="194"/>
  <c r="O2173" i="194"/>
  <c r="N2173" i="194"/>
  <c r="P2173" i="194"/>
  <c r="L2223" i="194"/>
  <c r="M2223" i="194"/>
  <c r="Q2223" i="194"/>
  <c r="P2223" i="194"/>
  <c r="N2223" i="194"/>
  <c r="O2223" i="194"/>
  <c r="M2189" i="194"/>
  <c r="O2189" i="194"/>
  <c r="N2189" i="194"/>
  <c r="P2189" i="194"/>
  <c r="Q2189" i="194"/>
  <c r="L2189" i="194"/>
  <c r="M2263" i="194"/>
  <c r="O2263" i="194"/>
  <c r="P2263" i="194"/>
  <c r="Q2263" i="194"/>
  <c r="L2263" i="194"/>
  <c r="N2263" i="194"/>
  <c r="N2546" i="194"/>
  <c r="P2546" i="194"/>
  <c r="M2546" i="194"/>
  <c r="O2546" i="194"/>
  <c r="Q2546" i="194"/>
  <c r="L2546" i="194"/>
  <c r="P2889" i="194"/>
  <c r="Q2889" i="194"/>
  <c r="M2889" i="194"/>
  <c r="N2889" i="194"/>
  <c r="O2889" i="194"/>
  <c r="L2889" i="194"/>
  <c r="M2932" i="194"/>
  <c r="Q2932" i="194"/>
  <c r="L2932" i="194"/>
  <c r="N2932" i="194"/>
  <c r="O2932" i="194"/>
  <c r="P2932" i="194"/>
  <c r="M2802" i="194"/>
  <c r="L2802" i="194"/>
  <c r="N2802" i="194"/>
  <c r="P2802" i="194"/>
  <c r="Q2802" i="194"/>
  <c r="O2802" i="194"/>
  <c r="Q2857" i="194"/>
  <c r="M2857" i="194"/>
  <c r="O2857" i="194"/>
  <c r="L2857" i="194"/>
  <c r="N2857" i="194"/>
  <c r="P2857" i="194"/>
  <c r="O2835" i="194"/>
  <c r="M2835" i="194"/>
  <c r="N2835" i="194"/>
  <c r="P2835" i="194"/>
  <c r="Q2835" i="194"/>
  <c r="L2835" i="194"/>
  <c r="O1315" i="194"/>
  <c r="P1315" i="194"/>
  <c r="Q1315" i="194"/>
  <c r="M1315" i="194"/>
  <c r="N1315" i="194"/>
  <c r="L1315" i="194"/>
  <c r="L1136" i="194"/>
  <c r="P1136" i="194"/>
  <c r="M1136" i="194"/>
  <c r="Q1136" i="194"/>
  <c r="N1136" i="194"/>
  <c r="O1136" i="194"/>
  <c r="O1273" i="194"/>
  <c r="P1273" i="194"/>
  <c r="L1273" i="194"/>
  <c r="Q1273" i="194"/>
  <c r="M1273" i="194"/>
  <c r="N1273" i="194"/>
  <c r="P1624" i="194"/>
  <c r="Q1624" i="194"/>
  <c r="L1624" i="194"/>
  <c r="M1624" i="194"/>
  <c r="N1624" i="194"/>
  <c r="O1624" i="194"/>
  <c r="P1516" i="194"/>
  <c r="N1516" i="194"/>
  <c r="M1516" i="194"/>
  <c r="L1516" i="194"/>
  <c r="O1516" i="194"/>
  <c r="Q1516" i="194"/>
  <c r="M1740" i="194"/>
  <c r="L1740" i="194"/>
  <c r="N1740" i="194"/>
  <c r="Q1740" i="194"/>
  <c r="O1740" i="194"/>
  <c r="P1740" i="194"/>
  <c r="Q2481" i="194"/>
  <c r="L2481" i="194"/>
  <c r="N2481" i="194"/>
  <c r="M2481" i="194"/>
  <c r="P2481" i="194"/>
  <c r="O2481" i="194"/>
  <c r="N102" i="194"/>
  <c r="P102" i="194"/>
  <c r="Q102" i="194"/>
  <c r="O102" i="194"/>
  <c r="M102" i="194"/>
  <c r="L102" i="194"/>
  <c r="L61" i="194"/>
  <c r="M61" i="194"/>
  <c r="N61" i="194"/>
  <c r="P61" i="194"/>
  <c r="Q61" i="194"/>
  <c r="O61" i="194"/>
  <c r="O9" i="194"/>
  <c r="M9" i="194"/>
  <c r="N9" i="194"/>
  <c r="L9" i="194"/>
  <c r="P9" i="194"/>
  <c r="Q9" i="194"/>
  <c r="M168" i="194"/>
  <c r="P168" i="194"/>
  <c r="L168" i="194"/>
  <c r="N168" i="194"/>
  <c r="O168" i="194"/>
  <c r="Q168" i="194"/>
  <c r="M200" i="194"/>
  <c r="O200" i="194"/>
  <c r="Q200" i="194"/>
  <c r="P200" i="194"/>
  <c r="N200" i="194"/>
  <c r="L200" i="194"/>
  <c r="O230" i="194"/>
  <c r="P230" i="194"/>
  <c r="Q230" i="194"/>
  <c r="L230" i="194"/>
  <c r="M230" i="194"/>
  <c r="N230" i="194"/>
  <c r="O155" i="194"/>
  <c r="P155" i="194"/>
  <c r="Q155" i="194"/>
  <c r="L155" i="194"/>
  <c r="M155" i="194"/>
  <c r="N155" i="194"/>
  <c r="O116" i="194"/>
  <c r="L116" i="194"/>
  <c r="Q116" i="194"/>
  <c r="M116" i="194"/>
  <c r="N116" i="194"/>
  <c r="P116" i="194"/>
  <c r="M390" i="194"/>
  <c r="N390" i="194"/>
  <c r="O390" i="194"/>
  <c r="P390" i="194"/>
  <c r="Q390" i="194"/>
  <c r="L390" i="194"/>
  <c r="M369" i="194"/>
  <c r="Q369" i="194"/>
  <c r="L369" i="194"/>
  <c r="N369" i="194"/>
  <c r="P369" i="194"/>
  <c r="O369" i="194"/>
  <c r="P381" i="194"/>
  <c r="Q381" i="194"/>
  <c r="L381" i="194"/>
  <c r="O381" i="194"/>
  <c r="M381" i="194"/>
  <c r="N381" i="194"/>
  <c r="P474" i="194"/>
  <c r="O474" i="194"/>
  <c r="L474" i="194"/>
  <c r="Q474" i="194"/>
  <c r="N474" i="194"/>
  <c r="M474" i="194"/>
  <c r="N424" i="194"/>
  <c r="L424" i="194"/>
  <c r="Q424" i="194"/>
  <c r="P424" i="194"/>
  <c r="M424" i="194"/>
  <c r="O424" i="194"/>
  <c r="Q661" i="194"/>
  <c r="M661" i="194"/>
  <c r="L661" i="194"/>
  <c r="N661" i="194"/>
  <c r="P661" i="194"/>
  <c r="O661" i="194"/>
  <c r="M746" i="194"/>
  <c r="Q746" i="194"/>
  <c r="N746" i="194"/>
  <c r="P746" i="194"/>
  <c r="O746" i="194"/>
  <c r="L746" i="194"/>
  <c r="L551" i="194"/>
  <c r="N551" i="194"/>
  <c r="Q551" i="194"/>
  <c r="P551" i="194"/>
  <c r="O551" i="194"/>
  <c r="M551" i="194"/>
  <c r="L805" i="194"/>
  <c r="M805" i="194"/>
  <c r="N805" i="194"/>
  <c r="O805" i="194"/>
  <c r="P805" i="194"/>
  <c r="Q805" i="194"/>
  <c r="L883" i="194"/>
  <c r="P883" i="194"/>
  <c r="M883" i="194"/>
  <c r="Q883" i="194"/>
  <c r="N883" i="194"/>
  <c r="O883" i="194"/>
  <c r="M1056" i="194"/>
  <c r="N1056" i="194"/>
  <c r="Q1056" i="194"/>
  <c r="P1056" i="194"/>
  <c r="O1056" i="194"/>
  <c r="L1056" i="194"/>
  <c r="L1296" i="194"/>
  <c r="M1296" i="194"/>
  <c r="N1296" i="194"/>
  <c r="P1296" i="194"/>
  <c r="Q1296" i="194"/>
  <c r="O1296" i="194"/>
  <c r="O1195" i="194"/>
  <c r="M1195" i="194"/>
  <c r="P1195" i="194"/>
  <c r="Q1195" i="194"/>
  <c r="N1195" i="194"/>
  <c r="L1195" i="194"/>
  <c r="M1216" i="194"/>
  <c r="Q1216" i="194"/>
  <c r="L1216" i="194"/>
  <c r="N1216" i="194"/>
  <c r="O1216" i="194"/>
  <c r="P1216" i="194"/>
  <c r="L31" i="194"/>
  <c r="M31" i="194"/>
  <c r="N31" i="194"/>
  <c r="O31" i="194"/>
  <c r="P31" i="194"/>
  <c r="Q31" i="194"/>
  <c r="P132" i="194"/>
  <c r="M132" i="194"/>
  <c r="L132" i="194"/>
  <c r="N132" i="194"/>
  <c r="O132" i="194"/>
  <c r="Q132" i="194"/>
  <c r="O157" i="194"/>
  <c r="P157" i="194"/>
  <c r="Q157" i="194"/>
  <c r="L157" i="194"/>
  <c r="M157" i="194"/>
  <c r="N157" i="194"/>
  <c r="Q340" i="194"/>
  <c r="M340" i="194"/>
  <c r="N340" i="194"/>
  <c r="L340" i="194"/>
  <c r="P340" i="194"/>
  <c r="O340" i="194"/>
  <c r="P466" i="194"/>
  <c r="Q466" i="194"/>
  <c r="M466" i="194"/>
  <c r="N466" i="194"/>
  <c r="O466" i="194"/>
  <c r="L466" i="194"/>
  <c r="N499" i="194"/>
  <c r="M499" i="194"/>
  <c r="P499" i="194"/>
  <c r="O499" i="194"/>
  <c r="Q499" i="194"/>
  <c r="L499" i="194"/>
  <c r="L413" i="194"/>
  <c r="M413" i="194"/>
  <c r="Q413" i="194"/>
  <c r="N413" i="194"/>
  <c r="O413" i="194"/>
  <c r="P413" i="194"/>
  <c r="L450" i="194"/>
  <c r="M450" i="194"/>
  <c r="N450" i="194"/>
  <c r="O450" i="194"/>
  <c r="P450" i="194"/>
  <c r="Q450" i="194"/>
  <c r="N464" i="194"/>
  <c r="O464" i="194"/>
  <c r="L464" i="194"/>
  <c r="M464" i="194"/>
  <c r="P464" i="194"/>
  <c r="Q464" i="194"/>
  <c r="M516" i="194"/>
  <c r="N516" i="194"/>
  <c r="O516" i="194"/>
  <c r="P516" i="194"/>
  <c r="Q516" i="194"/>
  <c r="L516" i="194"/>
  <c r="O571" i="194"/>
  <c r="L571" i="194"/>
  <c r="M571" i="194"/>
  <c r="N571" i="194"/>
  <c r="Q571" i="194"/>
  <c r="P571" i="194"/>
  <c r="M679" i="194"/>
  <c r="N679" i="194"/>
  <c r="P679" i="194"/>
  <c r="O679" i="194"/>
  <c r="Q679" i="194"/>
  <c r="L679" i="194"/>
  <c r="Q670" i="194"/>
  <c r="L670" i="194"/>
  <c r="M670" i="194"/>
  <c r="O670" i="194"/>
  <c r="N670" i="194"/>
  <c r="P670" i="194"/>
  <c r="O782" i="194"/>
  <c r="Q782" i="194"/>
  <c r="L782" i="194"/>
  <c r="N782" i="194"/>
  <c r="P782" i="194"/>
  <c r="M782" i="194"/>
  <c r="L796" i="194"/>
  <c r="M796" i="194"/>
  <c r="N796" i="194"/>
  <c r="O796" i="194"/>
  <c r="P796" i="194"/>
  <c r="Q796" i="194"/>
  <c r="N830" i="194"/>
  <c r="M830" i="194"/>
  <c r="P830" i="194"/>
  <c r="Q830" i="194"/>
  <c r="L830" i="194"/>
  <c r="O830" i="194"/>
  <c r="N853" i="194"/>
  <c r="O853" i="194"/>
  <c r="P853" i="194"/>
  <c r="Q853" i="194"/>
  <c r="L853" i="194"/>
  <c r="M853" i="194"/>
  <c r="M954" i="194"/>
  <c r="N954" i="194"/>
  <c r="O954" i="194"/>
  <c r="P954" i="194"/>
  <c r="L954" i="194"/>
  <c r="Q954" i="194"/>
  <c r="Q1006" i="194"/>
  <c r="L1006" i="194"/>
  <c r="M1006" i="194"/>
  <c r="N1006" i="194"/>
  <c r="O1006" i="194"/>
  <c r="P1006" i="194"/>
  <c r="P1019" i="194"/>
  <c r="Q1019" i="194"/>
  <c r="L1019" i="194"/>
  <c r="M1019" i="194"/>
  <c r="N1019" i="194"/>
  <c r="O1019" i="194"/>
  <c r="P927" i="194"/>
  <c r="L927" i="194"/>
  <c r="M927" i="194"/>
  <c r="N927" i="194"/>
  <c r="O927" i="194"/>
  <c r="Q927" i="194"/>
  <c r="L1137" i="194"/>
  <c r="N1137" i="194"/>
  <c r="M1137" i="194"/>
  <c r="O1137" i="194"/>
  <c r="P1137" i="194"/>
  <c r="Q1137" i="194"/>
  <c r="N966" i="194"/>
  <c r="M966" i="194"/>
  <c r="P966" i="194"/>
  <c r="L966" i="194"/>
  <c r="O966" i="194"/>
  <c r="Q966" i="194"/>
  <c r="M1043" i="194"/>
  <c r="O1043" i="194"/>
  <c r="P1043" i="194"/>
  <c r="Q1043" i="194"/>
  <c r="L1043" i="194"/>
  <c r="N1043" i="194"/>
  <c r="L1251" i="194"/>
  <c r="M1251" i="194"/>
  <c r="N1251" i="194"/>
  <c r="O1251" i="194"/>
  <c r="P1251" i="194"/>
  <c r="Q1251" i="194"/>
  <c r="Q949" i="194"/>
  <c r="N949" i="194"/>
  <c r="P949" i="194"/>
  <c r="O949" i="194"/>
  <c r="M949" i="194"/>
  <c r="L949" i="194"/>
  <c r="P1386" i="194"/>
  <c r="N1386" i="194"/>
  <c r="M1386" i="194"/>
  <c r="Q1386" i="194"/>
  <c r="L1386" i="194"/>
  <c r="O1386" i="194"/>
  <c r="N1115" i="194"/>
  <c r="O1115" i="194"/>
  <c r="M1115" i="194"/>
  <c r="P1115" i="194"/>
  <c r="L1115" i="194"/>
  <c r="Q1115" i="194"/>
  <c r="M1068" i="194"/>
  <c r="O1068" i="194"/>
  <c r="L1068" i="194"/>
  <c r="Q1068" i="194"/>
  <c r="N1068" i="194"/>
  <c r="P1068" i="194"/>
  <c r="P1453" i="194"/>
  <c r="L1453" i="194"/>
  <c r="N1453" i="194"/>
  <c r="O1453" i="194"/>
  <c r="Q1453" i="194"/>
  <c r="M1453" i="194"/>
  <c r="O1312" i="194"/>
  <c r="P1312" i="194"/>
  <c r="Q1312" i="194"/>
  <c r="L1312" i="194"/>
  <c r="M1312" i="194"/>
  <c r="N1312" i="194"/>
  <c r="L1457" i="194"/>
  <c r="P1457" i="194"/>
  <c r="M1457" i="194"/>
  <c r="N1457" i="194"/>
  <c r="O1457" i="194"/>
  <c r="Q1457" i="194"/>
  <c r="L1732" i="194"/>
  <c r="M1732" i="194"/>
  <c r="N1732" i="194"/>
  <c r="O1732" i="194"/>
  <c r="P1732" i="194"/>
  <c r="Q1732" i="194"/>
  <c r="M1749" i="194"/>
  <c r="N1749" i="194"/>
  <c r="O1749" i="194"/>
  <c r="P1749" i="194"/>
  <c r="Q1749" i="194"/>
  <c r="L1749" i="194"/>
  <c r="L1350" i="194"/>
  <c r="M1350" i="194"/>
  <c r="O1350" i="194"/>
  <c r="N1350" i="194"/>
  <c r="P1350" i="194"/>
  <c r="Q1350" i="194"/>
  <c r="N1645" i="194"/>
  <c r="O1645" i="194"/>
  <c r="P1645" i="194"/>
  <c r="Q1645" i="194"/>
  <c r="L1645" i="194"/>
  <c r="M1645" i="194"/>
  <c r="Q1551" i="194"/>
  <c r="M1551" i="194"/>
  <c r="O1551" i="194"/>
  <c r="P1551" i="194"/>
  <c r="L1551" i="194"/>
  <c r="N1551" i="194"/>
  <c r="P1722" i="194"/>
  <c r="Q1722" i="194"/>
  <c r="L1722" i="194"/>
  <c r="M1722" i="194"/>
  <c r="N1722" i="194"/>
  <c r="O1722" i="194"/>
  <c r="L1672" i="194"/>
  <c r="M1672" i="194"/>
  <c r="O1672" i="194"/>
  <c r="P1672" i="194"/>
  <c r="Q1672" i="194"/>
  <c r="N1672" i="194"/>
  <c r="L1981" i="194"/>
  <c r="M1981" i="194"/>
  <c r="N1981" i="194"/>
  <c r="O1981" i="194"/>
  <c r="P1981" i="194"/>
  <c r="Q1981" i="194"/>
  <c r="Q2061" i="194"/>
  <c r="P2061" i="194"/>
  <c r="N2061" i="194"/>
  <c r="L2061" i="194"/>
  <c r="O2061" i="194"/>
  <c r="M2061" i="194"/>
  <c r="P2040" i="194"/>
  <c r="L2040" i="194"/>
  <c r="M2040" i="194"/>
  <c r="N2040" i="194"/>
  <c r="O2040" i="194"/>
  <c r="Q2040" i="194"/>
  <c r="L2130" i="194"/>
  <c r="O2130" i="194"/>
  <c r="M2130" i="194"/>
  <c r="Q2130" i="194"/>
  <c r="P2130" i="194"/>
  <c r="N2130" i="194"/>
  <c r="N1961" i="194"/>
  <c r="O1961" i="194"/>
  <c r="L1961" i="194"/>
  <c r="M1961" i="194"/>
  <c r="P1961" i="194"/>
  <c r="Q1961" i="194"/>
  <c r="M2080" i="194"/>
  <c r="N2080" i="194"/>
  <c r="O2080" i="194"/>
  <c r="P2080" i="194"/>
  <c r="Q2080" i="194"/>
  <c r="L2080" i="194"/>
  <c r="N1843" i="194"/>
  <c r="O1843" i="194"/>
  <c r="P1843" i="194"/>
  <c r="Q1843" i="194"/>
  <c r="L1843" i="194"/>
  <c r="M1843" i="194"/>
  <c r="L2023" i="194"/>
  <c r="N2023" i="194"/>
  <c r="M2023" i="194"/>
  <c r="O2023" i="194"/>
  <c r="P2023" i="194"/>
  <c r="Q2023" i="194"/>
  <c r="N2420" i="194"/>
  <c r="O2420" i="194"/>
  <c r="Q2420" i="194"/>
  <c r="P2420" i="194"/>
  <c r="L2420" i="194"/>
  <c r="M2420" i="194"/>
  <c r="N2454" i="194"/>
  <c r="O2454" i="194"/>
  <c r="P2454" i="194"/>
  <c r="Q2454" i="194"/>
  <c r="M2454" i="194"/>
  <c r="L2454" i="194"/>
  <c r="N2218" i="194"/>
  <c r="O2218" i="194"/>
  <c r="P2218" i="194"/>
  <c r="Q2218" i="194"/>
  <c r="L2218" i="194"/>
  <c r="M2218" i="194"/>
  <c r="O2500" i="194"/>
  <c r="M2500" i="194"/>
  <c r="N2500" i="194"/>
  <c r="P2500" i="194"/>
  <c r="Q2500" i="194"/>
  <c r="L2500" i="194"/>
  <c r="P2537" i="194"/>
  <c r="Q2537" i="194"/>
  <c r="L2537" i="194"/>
  <c r="M2537" i="194"/>
  <c r="O2537" i="194"/>
  <c r="N2537" i="194"/>
  <c r="L2186" i="194"/>
  <c r="N2186" i="194"/>
  <c r="O2186" i="194"/>
  <c r="P2186" i="194"/>
  <c r="M2186" i="194"/>
  <c r="Q2186" i="194"/>
  <c r="M2507" i="194"/>
  <c r="L2507" i="194"/>
  <c r="P2507" i="194"/>
  <c r="N2507" i="194"/>
  <c r="Q2507" i="194"/>
  <c r="O2507" i="194"/>
  <c r="L2614" i="194"/>
  <c r="O2614" i="194"/>
  <c r="N2614" i="194"/>
  <c r="Q2614" i="194"/>
  <c r="M2614" i="194"/>
  <c r="P2614" i="194"/>
  <c r="L2806" i="194"/>
  <c r="O2806" i="194"/>
  <c r="P2806" i="194"/>
  <c r="Q2806" i="194"/>
  <c r="M2806" i="194"/>
  <c r="N2806" i="194"/>
  <c r="P2966" i="194"/>
  <c r="L2966" i="194"/>
  <c r="Q2966" i="194"/>
  <c r="O2966" i="194"/>
  <c r="M2966" i="194"/>
  <c r="N2966" i="194"/>
  <c r="L2672" i="194"/>
  <c r="Q2672" i="194"/>
  <c r="M2672" i="194"/>
  <c r="N2672" i="194"/>
  <c r="O2672" i="194"/>
  <c r="P2672" i="194"/>
  <c r="M2804" i="194"/>
  <c r="L2804" i="194"/>
  <c r="N2804" i="194"/>
  <c r="O2804" i="194"/>
  <c r="P2804" i="194"/>
  <c r="Q2804" i="194"/>
  <c r="Q2661" i="194"/>
  <c r="N2661" i="194"/>
  <c r="O2661" i="194"/>
  <c r="P2661" i="194"/>
  <c r="L2661" i="194"/>
  <c r="M2661" i="194"/>
  <c r="L2506" i="194"/>
  <c r="Q2506" i="194"/>
  <c r="O2506" i="194"/>
  <c r="N2506" i="194"/>
  <c r="P2506" i="194"/>
  <c r="M2506" i="194"/>
  <c r="P3001" i="194"/>
  <c r="O3001" i="194"/>
  <c r="Q3001" i="194"/>
  <c r="N3001" i="194"/>
  <c r="L3001" i="194"/>
  <c r="M3001" i="194"/>
  <c r="O2238" i="194"/>
  <c r="Q2238" i="194"/>
  <c r="M2238" i="194"/>
  <c r="N2238" i="194"/>
  <c r="L2238" i="194"/>
  <c r="P2238" i="194"/>
  <c r="O2316" i="194"/>
  <c r="M2316" i="194"/>
  <c r="Q2316" i="194"/>
  <c r="N2316" i="194"/>
  <c r="P2316" i="194"/>
  <c r="L2316" i="194"/>
  <c r="M2708" i="194"/>
  <c r="L2708" i="194"/>
  <c r="N2708" i="194"/>
  <c r="O2708" i="194"/>
  <c r="P2708" i="194"/>
  <c r="Q2708" i="194"/>
  <c r="M110" i="194"/>
  <c r="O110" i="194"/>
  <c r="P110" i="194"/>
  <c r="Q110" i="194"/>
  <c r="L110" i="194"/>
  <c r="N110" i="194"/>
  <c r="L15" i="194"/>
  <c r="N15" i="194"/>
  <c r="O15" i="194"/>
  <c r="P15" i="194"/>
  <c r="Q15" i="194"/>
  <c r="M15" i="194"/>
  <c r="Q241" i="194"/>
  <c r="N241" i="194"/>
  <c r="M241" i="194"/>
  <c r="P241" i="194"/>
  <c r="O241" i="194"/>
  <c r="L241" i="194"/>
  <c r="P226" i="194"/>
  <c r="L226" i="194"/>
  <c r="N226" i="194"/>
  <c r="M226" i="194"/>
  <c r="O226" i="194"/>
  <c r="Q226" i="194"/>
  <c r="N144" i="194"/>
  <c r="Q144" i="194"/>
  <c r="L144" i="194"/>
  <c r="M144" i="194"/>
  <c r="O144" i="194"/>
  <c r="P144" i="194"/>
  <c r="N229" i="194"/>
  <c r="P229" i="194"/>
  <c r="Q229" i="194"/>
  <c r="L229" i="194"/>
  <c r="O229" i="194"/>
  <c r="M229" i="194"/>
  <c r="P305" i="194"/>
  <c r="L305" i="194"/>
  <c r="O305" i="194"/>
  <c r="N305" i="194"/>
  <c r="Q305" i="194"/>
  <c r="M305" i="194"/>
  <c r="L235" i="194"/>
  <c r="M235" i="194"/>
  <c r="N235" i="194"/>
  <c r="P235" i="194"/>
  <c r="O235" i="194"/>
  <c r="Q235" i="194"/>
  <c r="L360" i="194"/>
  <c r="Q360" i="194"/>
  <c r="M360" i="194"/>
  <c r="O360" i="194"/>
  <c r="N360" i="194"/>
  <c r="P360" i="194"/>
  <c r="O344" i="194"/>
  <c r="P344" i="194"/>
  <c r="Q344" i="194"/>
  <c r="L344" i="194"/>
  <c r="M344" i="194"/>
  <c r="N344" i="194"/>
  <c r="L438" i="194"/>
  <c r="M438" i="194"/>
  <c r="N438" i="194"/>
  <c r="O438" i="194"/>
  <c r="P438" i="194"/>
  <c r="Q438" i="194"/>
  <c r="L392" i="194"/>
  <c r="O392" i="194"/>
  <c r="M392" i="194"/>
  <c r="Q392" i="194"/>
  <c r="P392" i="194"/>
  <c r="N392" i="194"/>
  <c r="L469" i="194"/>
  <c r="P469" i="194"/>
  <c r="Q469" i="194"/>
  <c r="M469" i="194"/>
  <c r="N469" i="194"/>
  <c r="O469" i="194"/>
  <c r="M688" i="194"/>
  <c r="P688" i="194"/>
  <c r="L688" i="194"/>
  <c r="Q688" i="194"/>
  <c r="O688" i="194"/>
  <c r="N688" i="194"/>
  <c r="P750" i="194"/>
  <c r="Q750" i="194"/>
  <c r="L750" i="194"/>
  <c r="M750" i="194"/>
  <c r="N750" i="194"/>
  <c r="O750" i="194"/>
  <c r="N760" i="194"/>
  <c r="P760" i="194"/>
  <c r="M760" i="194"/>
  <c r="L760" i="194"/>
  <c r="O760" i="194"/>
  <c r="Q760" i="194"/>
  <c r="P790" i="194"/>
  <c r="Q790" i="194"/>
  <c r="L790" i="194"/>
  <c r="M790" i="194"/>
  <c r="N790" i="194"/>
  <c r="O790" i="194"/>
  <c r="M962" i="194"/>
  <c r="N962" i="194"/>
  <c r="O962" i="194"/>
  <c r="L962" i="194"/>
  <c r="Q962" i="194"/>
  <c r="P962" i="194"/>
  <c r="L1050" i="194"/>
  <c r="Q1050" i="194"/>
  <c r="O1050" i="194"/>
  <c r="N1050" i="194"/>
  <c r="P1050" i="194"/>
  <c r="M1050" i="194"/>
  <c r="L1225" i="194"/>
  <c r="M1225" i="194"/>
  <c r="N1225" i="194"/>
  <c r="O1225" i="194"/>
  <c r="P1225" i="194"/>
  <c r="Q1225" i="194"/>
  <c r="P1169" i="194"/>
  <c r="Q1169" i="194"/>
  <c r="N1169" i="194"/>
  <c r="M1169" i="194"/>
  <c r="O1169" i="194"/>
  <c r="L1169" i="194"/>
  <c r="N1336" i="194"/>
  <c r="M1336" i="194"/>
  <c r="O1336" i="194"/>
  <c r="P1336" i="194"/>
  <c r="Q1336" i="194"/>
  <c r="L1336" i="194"/>
  <c r="P1180" i="194"/>
  <c r="O1180" i="194"/>
  <c r="M1180" i="194"/>
  <c r="N1180" i="194"/>
  <c r="Q1180" i="194"/>
  <c r="L1180" i="194"/>
  <c r="L941" i="194"/>
  <c r="N941" i="194"/>
  <c r="P941" i="194"/>
  <c r="M941" i="194"/>
  <c r="O941" i="194"/>
  <c r="Q941" i="194"/>
  <c r="L1202" i="194"/>
  <c r="N1202" i="194"/>
  <c r="M1202" i="194"/>
  <c r="O1202" i="194"/>
  <c r="P1202" i="194"/>
  <c r="Q1202" i="194"/>
  <c r="N1472" i="194"/>
  <c r="P1472" i="194"/>
  <c r="L1472" i="194"/>
  <c r="M1472" i="194"/>
  <c r="O1472" i="194"/>
  <c r="Q1472" i="194"/>
  <c r="L1358" i="194"/>
  <c r="N1358" i="194"/>
  <c r="Q1358" i="194"/>
  <c r="M1358" i="194"/>
  <c r="O1358" i="194"/>
  <c r="P1358" i="194"/>
  <c r="Q1307" i="194"/>
  <c r="L1307" i="194"/>
  <c r="M1307" i="194"/>
  <c r="N1307" i="194"/>
  <c r="O1307" i="194"/>
  <c r="P1307" i="194"/>
  <c r="Q1205" i="194"/>
  <c r="L1205" i="194"/>
  <c r="N1205" i="194"/>
  <c r="O1205" i="194"/>
  <c r="M1205" i="194"/>
  <c r="P1205" i="194"/>
  <c r="N1784" i="194"/>
  <c r="P1784" i="194"/>
  <c r="L1784" i="194"/>
  <c r="M1784" i="194"/>
  <c r="O1784" i="194"/>
  <c r="Q1784" i="194"/>
  <c r="N1762" i="194"/>
  <c r="O1762" i="194"/>
  <c r="Q1762" i="194"/>
  <c r="P1762" i="194"/>
  <c r="L1762" i="194"/>
  <c r="M1762" i="194"/>
  <c r="O1611" i="194"/>
  <c r="P1611" i="194"/>
  <c r="L1611" i="194"/>
  <c r="Q1611" i="194"/>
  <c r="M1611" i="194"/>
  <c r="N1611" i="194"/>
  <c r="M1862" i="194"/>
  <c r="N1862" i="194"/>
  <c r="O1862" i="194"/>
  <c r="P1862" i="194"/>
  <c r="Q1862" i="194"/>
  <c r="L1862" i="194"/>
  <c r="O1833" i="194"/>
  <c r="M1833" i="194"/>
  <c r="L1833" i="194"/>
  <c r="N1833" i="194"/>
  <c r="P1833" i="194"/>
  <c r="Q1833" i="194"/>
  <c r="L1973" i="194"/>
  <c r="O1973" i="194"/>
  <c r="P1973" i="194"/>
  <c r="M1973" i="194"/>
  <c r="N1973" i="194"/>
  <c r="Q1973" i="194"/>
  <c r="M1907" i="194"/>
  <c r="P1907" i="194"/>
  <c r="Q1907" i="194"/>
  <c r="L1907" i="194"/>
  <c r="N1907" i="194"/>
  <c r="O1907" i="194"/>
  <c r="N2113" i="194"/>
  <c r="P2113" i="194"/>
  <c r="Q2113" i="194"/>
  <c r="L2113" i="194"/>
  <c r="O2113" i="194"/>
  <c r="M2113" i="194"/>
  <c r="P2134" i="194"/>
  <c r="M2134" i="194"/>
  <c r="Q2134" i="194"/>
  <c r="L2134" i="194"/>
  <c r="O2134" i="194"/>
  <c r="N2134" i="194"/>
  <c r="Q1940" i="194"/>
  <c r="L1940" i="194"/>
  <c r="M1940" i="194"/>
  <c r="N1940" i="194"/>
  <c r="O1940" i="194"/>
  <c r="P1940" i="194"/>
  <c r="L2058" i="194"/>
  <c r="N2058" i="194"/>
  <c r="P2058" i="194"/>
  <c r="O2058" i="194"/>
  <c r="M2058" i="194"/>
  <c r="Q2058" i="194"/>
  <c r="P1781" i="194"/>
  <c r="L1781" i="194"/>
  <c r="O1781" i="194"/>
  <c r="N1781" i="194"/>
  <c r="Q1781" i="194"/>
  <c r="M1781" i="194"/>
  <c r="L2026" i="194"/>
  <c r="P2026" i="194"/>
  <c r="Q2026" i="194"/>
  <c r="N2026" i="194"/>
  <c r="O2026" i="194"/>
  <c r="M2026" i="194"/>
  <c r="Q2071" i="194"/>
  <c r="O2071" i="194"/>
  <c r="P2071" i="194"/>
  <c r="L2071" i="194"/>
  <c r="M2071" i="194"/>
  <c r="N2071" i="194"/>
  <c r="M2203" i="194"/>
  <c r="L2203" i="194"/>
  <c r="P2203" i="194"/>
  <c r="Q2203" i="194"/>
  <c r="O2203" i="194"/>
  <c r="N2203" i="194"/>
  <c r="M2262" i="194"/>
  <c r="N2262" i="194"/>
  <c r="O2262" i="194"/>
  <c r="P2262" i="194"/>
  <c r="Q2262" i="194"/>
  <c r="L2262" i="194"/>
  <c r="M2372" i="194"/>
  <c r="O2372" i="194"/>
  <c r="Q2372" i="194"/>
  <c r="L2372" i="194"/>
  <c r="N2372" i="194"/>
  <c r="P2372" i="194"/>
  <c r="M2437" i="194"/>
  <c r="L2437" i="194"/>
  <c r="N2437" i="194"/>
  <c r="P2437" i="194"/>
  <c r="Q2437" i="194"/>
  <c r="O2437" i="194"/>
  <c r="O2479" i="194"/>
  <c r="L2479" i="194"/>
  <c r="M2479" i="194"/>
  <c r="N2479" i="194"/>
  <c r="Q2479" i="194"/>
  <c r="P2479" i="194"/>
  <c r="M2443" i="194"/>
  <c r="L2443" i="194"/>
  <c r="P2443" i="194"/>
  <c r="O2443" i="194"/>
  <c r="N2443" i="194"/>
  <c r="Q2443" i="194"/>
  <c r="M2351" i="194"/>
  <c r="N2351" i="194"/>
  <c r="P2351" i="194"/>
  <c r="L2351" i="194"/>
  <c r="O2351" i="194"/>
  <c r="Q2351" i="194"/>
  <c r="Q2274" i="194"/>
  <c r="L2274" i="194"/>
  <c r="M2274" i="194"/>
  <c r="N2274" i="194"/>
  <c r="O2274" i="194"/>
  <c r="P2274" i="194"/>
  <c r="L2323" i="194"/>
  <c r="N2323" i="194"/>
  <c r="P2323" i="194"/>
  <c r="Q2323" i="194"/>
  <c r="M2323" i="194"/>
  <c r="O2323" i="194"/>
  <c r="Q2673" i="194"/>
  <c r="L2673" i="194"/>
  <c r="N2673" i="194"/>
  <c r="M2673" i="194"/>
  <c r="O2673" i="194"/>
  <c r="P2673" i="194"/>
  <c r="P2582" i="194"/>
  <c r="L2582" i="194"/>
  <c r="M2582" i="194"/>
  <c r="O2582" i="194"/>
  <c r="Q2582" i="194"/>
  <c r="N2582" i="194"/>
  <c r="M2789" i="194"/>
  <c r="N2789" i="194"/>
  <c r="O2789" i="194"/>
  <c r="P2789" i="194"/>
  <c r="Q2789" i="194"/>
  <c r="L2789" i="194"/>
  <c r="O2997" i="194"/>
  <c r="P2997" i="194"/>
  <c r="Q2997" i="194"/>
  <c r="N2997" i="194"/>
  <c r="L2997" i="194"/>
  <c r="M2997" i="194"/>
  <c r="M2983" i="194"/>
  <c r="P2983" i="194"/>
  <c r="N2983" i="194"/>
  <c r="O2983" i="194"/>
  <c r="Q2983" i="194"/>
  <c r="L2983" i="194"/>
  <c r="L2995" i="194"/>
  <c r="M2995" i="194"/>
  <c r="N2995" i="194"/>
  <c r="Q2995" i="194"/>
  <c r="O2995" i="194"/>
  <c r="P2995" i="194"/>
  <c r="M2199" i="194"/>
  <c r="L2199" i="194"/>
  <c r="Q2199" i="194"/>
  <c r="N2199" i="194"/>
  <c r="P2199" i="194"/>
  <c r="O2199" i="194"/>
  <c r="P2426" i="194"/>
  <c r="Q2426" i="194"/>
  <c r="L2426" i="194"/>
  <c r="M2426" i="194"/>
  <c r="N2426" i="194"/>
  <c r="O2426" i="194"/>
  <c r="P112" i="194"/>
  <c r="L112" i="194"/>
  <c r="M112" i="194"/>
  <c r="N112" i="194"/>
  <c r="O112" i="194"/>
  <c r="Q112" i="194"/>
  <c r="L60" i="194"/>
  <c r="N60" i="194"/>
  <c r="M60" i="194"/>
  <c r="Q60" i="194"/>
  <c r="P60" i="194"/>
  <c r="O60" i="194"/>
  <c r="O183" i="194"/>
  <c r="L183" i="194"/>
  <c r="M183" i="194"/>
  <c r="Q183" i="194"/>
  <c r="N183" i="194"/>
  <c r="P183" i="194"/>
  <c r="M192" i="194"/>
  <c r="N192" i="194"/>
  <c r="O192" i="194"/>
  <c r="Q192" i="194"/>
  <c r="L192" i="194"/>
  <c r="P192" i="194"/>
  <c r="M83" i="194"/>
  <c r="P83" i="194"/>
  <c r="Q83" i="194"/>
  <c r="O83" i="194"/>
  <c r="L83" i="194"/>
  <c r="N83" i="194"/>
  <c r="N282" i="194"/>
  <c r="O282" i="194"/>
  <c r="P282" i="194"/>
  <c r="Q282" i="194"/>
  <c r="L282" i="194"/>
  <c r="M282" i="194"/>
  <c r="P333" i="194"/>
  <c r="Q333" i="194"/>
  <c r="L333" i="194"/>
  <c r="M333" i="194"/>
  <c r="N333" i="194"/>
  <c r="O333" i="194"/>
  <c r="L350" i="194"/>
  <c r="M350" i="194"/>
  <c r="N350" i="194"/>
  <c r="O350" i="194"/>
  <c r="P350" i="194"/>
  <c r="Q350" i="194"/>
  <c r="O414" i="194"/>
  <c r="P414" i="194"/>
  <c r="Q414" i="194"/>
  <c r="M414" i="194"/>
  <c r="L414" i="194"/>
  <c r="N414" i="194"/>
  <c r="O547" i="194"/>
  <c r="M547" i="194"/>
  <c r="P547" i="194"/>
  <c r="Q547" i="194"/>
  <c r="L547" i="194"/>
  <c r="N547" i="194"/>
  <c r="N448" i="194"/>
  <c r="Q448" i="194"/>
  <c r="L448" i="194"/>
  <c r="P448" i="194"/>
  <c r="O448" i="194"/>
  <c r="M448" i="194"/>
  <c r="M415" i="194"/>
  <c r="P415" i="194"/>
  <c r="Q415" i="194"/>
  <c r="L415" i="194"/>
  <c r="O415" i="194"/>
  <c r="N415" i="194"/>
  <c r="L795" i="194"/>
  <c r="N795" i="194"/>
  <c r="O795" i="194"/>
  <c r="P795" i="194"/>
  <c r="Q795" i="194"/>
  <c r="M795" i="194"/>
  <c r="L933" i="194"/>
  <c r="M933" i="194"/>
  <c r="O933" i="194"/>
  <c r="Q933" i="194"/>
  <c r="N933" i="194"/>
  <c r="P933" i="194"/>
  <c r="Q1029" i="194"/>
  <c r="L1029" i="194"/>
  <c r="P1029" i="194"/>
  <c r="M1029" i="194"/>
  <c r="O1029" i="194"/>
  <c r="N1029" i="194"/>
  <c r="N1188" i="194"/>
  <c r="Q1188" i="194"/>
  <c r="L1188" i="194"/>
  <c r="P1188" i="194"/>
  <c r="O1188" i="194"/>
  <c r="M1188" i="194"/>
  <c r="N1292" i="194"/>
  <c r="P1292" i="194"/>
  <c r="Q1292" i="194"/>
  <c r="O1292" i="194"/>
  <c r="L1292" i="194"/>
  <c r="M1292" i="194"/>
  <c r="O1392" i="194"/>
  <c r="P1392" i="194"/>
  <c r="Q1392" i="194"/>
  <c r="L1392" i="194"/>
  <c r="M1392" i="194"/>
  <c r="N1392" i="194"/>
  <c r="L1334" i="194"/>
  <c r="N1334" i="194"/>
  <c r="P1334" i="194"/>
  <c r="O1334" i="194"/>
  <c r="M1334" i="194"/>
  <c r="Q1334" i="194"/>
  <c r="P1563" i="194"/>
  <c r="L1563" i="194"/>
  <c r="M1563" i="194"/>
  <c r="O1563" i="194"/>
  <c r="N1563" i="194"/>
  <c r="Q1563" i="194"/>
  <c r="P1561" i="194"/>
  <c r="Q1561" i="194"/>
  <c r="L1561" i="194"/>
  <c r="M1561" i="194"/>
  <c r="N1561" i="194"/>
  <c r="O1561" i="194"/>
  <c r="N1728" i="194"/>
  <c r="L1728" i="194"/>
  <c r="O1728" i="194"/>
  <c r="P1728" i="194"/>
  <c r="Q1728" i="194"/>
  <c r="M1728" i="194"/>
  <c r="M1522" i="194"/>
  <c r="L1522" i="194"/>
  <c r="N1522" i="194"/>
  <c r="O1522" i="194"/>
  <c r="P1522" i="194"/>
  <c r="Q1522" i="194"/>
  <c r="N1636" i="194"/>
  <c r="O1636" i="194"/>
  <c r="P1636" i="194"/>
  <c r="L1636" i="194"/>
  <c r="M1636" i="194"/>
  <c r="Q1636" i="194"/>
  <c r="O1864" i="194"/>
  <c r="L1864" i="194"/>
  <c r="M1864" i="194"/>
  <c r="N1864" i="194"/>
  <c r="Q1864" i="194"/>
  <c r="P1864" i="194"/>
  <c r="N1922" i="194"/>
  <c r="Q1922" i="194"/>
  <c r="L1922" i="194"/>
  <c r="M1922" i="194"/>
  <c r="O1922" i="194"/>
  <c r="P1922" i="194"/>
  <c r="L2042" i="194"/>
  <c r="N2042" i="194"/>
  <c r="P2042" i="194"/>
  <c r="Q2042" i="194"/>
  <c r="O2042" i="194"/>
  <c r="M2042" i="194"/>
  <c r="N2175" i="194"/>
  <c r="O2175" i="194"/>
  <c r="P2175" i="194"/>
  <c r="Q2175" i="194"/>
  <c r="L2175" i="194"/>
  <c r="M2175" i="194"/>
  <c r="Q1752" i="194"/>
  <c r="N1752" i="194"/>
  <c r="O1752" i="194"/>
  <c r="P1752" i="194"/>
  <c r="L1752" i="194"/>
  <c r="M1752" i="194"/>
  <c r="N1996" i="194"/>
  <c r="O1996" i="194"/>
  <c r="P1996" i="194"/>
  <c r="Q1996" i="194"/>
  <c r="M1996" i="194"/>
  <c r="L1996" i="194"/>
  <c r="P1945" i="194"/>
  <c r="L1945" i="194"/>
  <c r="M1945" i="194"/>
  <c r="N1945" i="194"/>
  <c r="O1945" i="194"/>
  <c r="Q1945" i="194"/>
  <c r="N2121" i="194"/>
  <c r="L2121" i="194"/>
  <c r="M2121" i="194"/>
  <c r="O2121" i="194"/>
  <c r="P2121" i="194"/>
  <c r="Q2121" i="194"/>
  <c r="Q2264" i="194"/>
  <c r="L2264" i="194"/>
  <c r="N2264" i="194"/>
  <c r="O2264" i="194"/>
  <c r="M2264" i="194"/>
  <c r="P2264" i="194"/>
  <c r="M2179" i="194"/>
  <c r="L2179" i="194"/>
  <c r="O2179" i="194"/>
  <c r="N2179" i="194"/>
  <c r="Q2179" i="194"/>
  <c r="P2179" i="194"/>
  <c r="Q2228" i="194"/>
  <c r="L2228" i="194"/>
  <c r="M2228" i="194"/>
  <c r="N2228" i="194"/>
  <c r="O2228" i="194"/>
  <c r="P2228" i="194"/>
  <c r="Q2300" i="194"/>
  <c r="L2300" i="194"/>
  <c r="N2300" i="194"/>
  <c r="P2300" i="194"/>
  <c r="M2300" i="194"/>
  <c r="O2300" i="194"/>
  <c r="P2416" i="194"/>
  <c r="L2416" i="194"/>
  <c r="M2416" i="194"/>
  <c r="N2416" i="194"/>
  <c r="O2416" i="194"/>
  <c r="Q2416" i="194"/>
  <c r="Q2657" i="194"/>
  <c r="P2657" i="194"/>
  <c r="O2657" i="194"/>
  <c r="L2657" i="194"/>
  <c r="N2657" i="194"/>
  <c r="M2657" i="194"/>
  <c r="M2764" i="194"/>
  <c r="L2764" i="194"/>
  <c r="N2764" i="194"/>
  <c r="O2764" i="194"/>
  <c r="P2764" i="194"/>
  <c r="Q2764" i="194"/>
  <c r="Q2749" i="194"/>
  <c r="L2749" i="194"/>
  <c r="M2749" i="194"/>
  <c r="N2749" i="194"/>
  <c r="O2749" i="194"/>
  <c r="P2749" i="194"/>
  <c r="L2771" i="194"/>
  <c r="M2771" i="194"/>
  <c r="N2771" i="194"/>
  <c r="O2771" i="194"/>
  <c r="P2771" i="194"/>
  <c r="Q2771" i="194"/>
  <c r="L2958" i="194"/>
  <c r="M2958" i="194"/>
  <c r="N2958" i="194"/>
  <c r="O2958" i="194"/>
  <c r="P2958" i="194"/>
  <c r="Q2958" i="194"/>
  <c r="M2924" i="194"/>
  <c r="O2924" i="194"/>
  <c r="P2924" i="194"/>
  <c r="Q2924" i="194"/>
  <c r="L2924" i="194"/>
  <c r="N2924" i="194"/>
  <c r="N2559" i="194"/>
  <c r="P2559" i="194"/>
  <c r="L2559" i="194"/>
  <c r="O2559" i="194"/>
  <c r="Q2559" i="194"/>
  <c r="M2559" i="194"/>
  <c r="M2820" i="194"/>
  <c r="L2820" i="194"/>
  <c r="N2820" i="194"/>
  <c r="O2820" i="194"/>
  <c r="P2820" i="194"/>
  <c r="Q2820" i="194"/>
  <c r="P2660" i="194"/>
  <c r="M2660" i="194"/>
  <c r="O2660" i="194"/>
  <c r="L2660" i="194"/>
  <c r="Q2660" i="194"/>
  <c r="N2660" i="194"/>
  <c r="N2666" i="194"/>
  <c r="P2666" i="194"/>
  <c r="L2666" i="194"/>
  <c r="M2666" i="194"/>
  <c r="O2666" i="194"/>
  <c r="Q2666" i="194"/>
  <c r="M1487" i="194"/>
  <c r="L1487" i="194"/>
  <c r="N1487" i="194"/>
  <c r="O1487" i="194"/>
  <c r="P1487" i="194"/>
  <c r="Q1487" i="194"/>
  <c r="O2093" i="194"/>
  <c r="N2093" i="194"/>
  <c r="P2093" i="194"/>
  <c r="Q2093" i="194"/>
  <c r="L2093" i="194"/>
  <c r="M2093" i="194"/>
  <c r="P2321" i="194"/>
  <c r="L2321" i="194"/>
  <c r="N2321" i="194"/>
  <c r="O2321" i="194"/>
  <c r="Q2321" i="194"/>
  <c r="M2321" i="194"/>
  <c r="Q2176" i="194"/>
  <c r="L2176" i="194"/>
  <c r="M2176" i="194"/>
  <c r="N2176" i="194"/>
  <c r="O2176" i="194"/>
  <c r="P2176" i="194"/>
  <c r="M2948" i="194"/>
  <c r="P2948" i="194"/>
  <c r="Q2948" i="194"/>
  <c r="L2948" i="194"/>
  <c r="N2948" i="194"/>
  <c r="O2948" i="194"/>
  <c r="N8" i="194"/>
  <c r="L8" i="194"/>
  <c r="P8" i="194"/>
  <c r="O8" i="194"/>
  <c r="Q8" i="194"/>
  <c r="L25" i="194"/>
  <c r="M25" i="194"/>
  <c r="N25" i="194"/>
  <c r="O25" i="194"/>
  <c r="P25" i="194"/>
  <c r="Q25" i="194"/>
  <c r="M166" i="194"/>
  <c r="P166" i="194"/>
  <c r="Q166" i="194"/>
  <c r="L166" i="194"/>
  <c r="N166" i="194"/>
  <c r="O166" i="194"/>
  <c r="L163" i="194"/>
  <c r="M163" i="194"/>
  <c r="N163" i="194"/>
  <c r="O163" i="194"/>
  <c r="Q163" i="194"/>
  <c r="P163" i="194"/>
  <c r="Q172" i="194"/>
  <c r="O172" i="194"/>
  <c r="M172" i="194"/>
  <c r="N172" i="194"/>
  <c r="P172" i="194"/>
  <c r="L172" i="194"/>
  <c r="L28" i="194"/>
  <c r="M28" i="194"/>
  <c r="N28" i="194"/>
  <c r="O28" i="194"/>
  <c r="P28" i="194"/>
  <c r="Q28" i="194"/>
  <c r="N311" i="194"/>
  <c r="M311" i="194"/>
  <c r="L311" i="194"/>
  <c r="Q311" i="194"/>
  <c r="P311" i="194"/>
  <c r="O311" i="194"/>
  <c r="O411" i="194"/>
  <c r="N411" i="194"/>
  <c r="L411" i="194"/>
  <c r="M411" i="194"/>
  <c r="P411" i="194"/>
  <c r="Q411" i="194"/>
  <c r="M572" i="194"/>
  <c r="L572" i="194"/>
  <c r="N572" i="194"/>
  <c r="O572" i="194"/>
  <c r="Q572" i="194"/>
  <c r="P572" i="194"/>
  <c r="L521" i="194"/>
  <c r="O521" i="194"/>
  <c r="P521" i="194"/>
  <c r="Q521" i="194"/>
  <c r="M521" i="194"/>
  <c r="N521" i="194"/>
  <c r="Q724" i="194"/>
  <c r="L724" i="194"/>
  <c r="N724" i="194"/>
  <c r="M724" i="194"/>
  <c r="O724" i="194"/>
  <c r="P724" i="194"/>
  <c r="O749" i="194"/>
  <c r="P749" i="194"/>
  <c r="Q749" i="194"/>
  <c r="L749" i="194"/>
  <c r="M749" i="194"/>
  <c r="N749" i="194"/>
  <c r="M792" i="194"/>
  <c r="N792" i="194"/>
  <c r="L792" i="194"/>
  <c r="O792" i="194"/>
  <c r="P792" i="194"/>
  <c r="Q792" i="194"/>
  <c r="L879" i="194"/>
  <c r="O879" i="194"/>
  <c r="P879" i="194"/>
  <c r="Q879" i="194"/>
  <c r="M879" i="194"/>
  <c r="N879" i="194"/>
  <c r="M1207" i="194"/>
  <c r="N1207" i="194"/>
  <c r="P1207" i="194"/>
  <c r="Q1207" i="194"/>
  <c r="L1207" i="194"/>
  <c r="O1207" i="194"/>
  <c r="P1418" i="194"/>
  <c r="O1418" i="194"/>
  <c r="Q1418" i="194"/>
  <c r="L1418" i="194"/>
  <c r="M1418" i="194"/>
  <c r="N1418" i="194"/>
  <c r="L1651" i="194"/>
  <c r="P1651" i="194"/>
  <c r="Q1651" i="194"/>
  <c r="M1651" i="194"/>
  <c r="N1651" i="194"/>
  <c r="O1651" i="194"/>
  <c r="P1849" i="194"/>
  <c r="O1849" i="194"/>
  <c r="L1849" i="194"/>
  <c r="M1849" i="194"/>
  <c r="N1849" i="194"/>
  <c r="Q1849" i="194"/>
  <c r="L1657" i="194"/>
  <c r="M1657" i="194"/>
  <c r="Q1657" i="194"/>
  <c r="N1657" i="194"/>
  <c r="O1657" i="194"/>
  <c r="P1657" i="194"/>
  <c r="M1706" i="194"/>
  <c r="P1706" i="194"/>
  <c r="Q1706" i="194"/>
  <c r="N1706" i="194"/>
  <c r="L1706" i="194"/>
  <c r="O1706" i="194"/>
  <c r="Q1677" i="194"/>
  <c r="L1677" i="194"/>
  <c r="M1677" i="194"/>
  <c r="N1677" i="194"/>
  <c r="O1677" i="194"/>
  <c r="P1677" i="194"/>
  <c r="L1846" i="194"/>
  <c r="O1846" i="194"/>
  <c r="M1846" i="194"/>
  <c r="P1846" i="194"/>
  <c r="Q1846" i="194"/>
  <c r="N1846" i="194"/>
  <c r="N2008" i="194"/>
  <c r="M2008" i="194"/>
  <c r="O2008" i="194"/>
  <c r="L2008" i="194"/>
  <c r="P2008" i="194"/>
  <c r="Q2008" i="194"/>
  <c r="N2137" i="194"/>
  <c r="L2137" i="194"/>
  <c r="M2137" i="194"/>
  <c r="O2137" i="194"/>
  <c r="Q2137" i="194"/>
  <c r="P2137" i="194"/>
  <c r="M1965" i="194"/>
  <c r="N1965" i="194"/>
  <c r="Q1965" i="194"/>
  <c r="L1965" i="194"/>
  <c r="O1965" i="194"/>
  <c r="P1965" i="194"/>
  <c r="N2153" i="194"/>
  <c r="M2153" i="194"/>
  <c r="L2153" i="194"/>
  <c r="O2153" i="194"/>
  <c r="P2153" i="194"/>
  <c r="Q2153" i="194"/>
  <c r="O2463" i="194"/>
  <c r="L2463" i="194"/>
  <c r="N2463" i="194"/>
  <c r="M2463" i="194"/>
  <c r="Q2463" i="194"/>
  <c r="P2463" i="194"/>
  <c r="P2328" i="194"/>
  <c r="L2328" i="194"/>
  <c r="M2328" i="194"/>
  <c r="N2328" i="194"/>
  <c r="O2328" i="194"/>
  <c r="Q2328" i="194"/>
  <c r="N2398" i="194"/>
  <c r="P2398" i="194"/>
  <c r="L2398" i="194"/>
  <c r="M2398" i="194"/>
  <c r="O2398" i="194"/>
  <c r="Q2398" i="194"/>
  <c r="L2577" i="194"/>
  <c r="P2577" i="194"/>
  <c r="Q2577" i="194"/>
  <c r="M2577" i="194"/>
  <c r="O2577" i="194"/>
  <c r="N2577" i="194"/>
  <c r="N2476" i="194"/>
  <c r="O2476" i="194"/>
  <c r="P2476" i="194"/>
  <c r="Q2476" i="194"/>
  <c r="L2476" i="194"/>
  <c r="M2476" i="194"/>
  <c r="O2455" i="194"/>
  <c r="L2455" i="194"/>
  <c r="N2455" i="194"/>
  <c r="M2455" i="194"/>
  <c r="P2455" i="194"/>
  <c r="Q2455" i="194"/>
  <c r="O2659" i="194"/>
  <c r="P2659" i="194"/>
  <c r="L2659" i="194"/>
  <c r="N2659" i="194"/>
  <c r="M2659" i="194"/>
  <c r="Q2659" i="194"/>
  <c r="O2774" i="194"/>
  <c r="L2774" i="194"/>
  <c r="Q2774" i="194"/>
  <c r="P2774" i="194"/>
  <c r="N2774" i="194"/>
  <c r="M2774" i="194"/>
  <c r="Q2731" i="194"/>
  <c r="L2731" i="194"/>
  <c r="M2731" i="194"/>
  <c r="N2731" i="194"/>
  <c r="O2731" i="194"/>
  <c r="P2731" i="194"/>
  <c r="Q2720" i="194"/>
  <c r="L2720" i="194"/>
  <c r="N2720" i="194"/>
  <c r="O2720" i="194"/>
  <c r="P2720" i="194"/>
  <c r="M2720" i="194"/>
  <c r="N2616" i="194"/>
  <c r="M2616" i="194"/>
  <c r="O2616" i="194"/>
  <c r="P2616" i="194"/>
  <c r="Q2616" i="194"/>
  <c r="L2616" i="194"/>
  <c r="L2658" i="194"/>
  <c r="M2658" i="194"/>
  <c r="O2658" i="194"/>
  <c r="Q2658" i="194"/>
  <c r="N2658" i="194"/>
  <c r="P2658" i="194"/>
  <c r="Q2696" i="194"/>
  <c r="N2696" i="194"/>
  <c r="L2696" i="194"/>
  <c r="O2696" i="194"/>
  <c r="M2696" i="194"/>
  <c r="P2696" i="194"/>
  <c r="Q2800" i="194"/>
  <c r="L2800" i="194"/>
  <c r="N2800" i="194"/>
  <c r="M2800" i="194"/>
  <c r="P2800" i="194"/>
  <c r="O2800" i="194"/>
  <c r="L2098" i="194"/>
  <c r="N2098" i="194"/>
  <c r="M2098" i="194"/>
  <c r="P2098" i="194"/>
  <c r="O2098" i="194"/>
  <c r="Q2098" i="194"/>
  <c r="P1786" i="194"/>
  <c r="L1786" i="194"/>
  <c r="M1786" i="194"/>
  <c r="N1786" i="194"/>
  <c r="Q1786" i="194"/>
  <c r="O1786" i="194"/>
  <c r="P1881" i="194"/>
  <c r="N1881" i="194"/>
  <c r="O1881" i="194"/>
  <c r="L1881" i="194"/>
  <c r="M1881" i="194"/>
  <c r="Q1881" i="194"/>
  <c r="Q2049" i="194"/>
  <c r="N2049" i="194"/>
  <c r="O2049" i="194"/>
  <c r="L2049" i="194"/>
  <c r="P2049" i="194"/>
  <c r="M2049" i="194"/>
  <c r="O1989" i="194"/>
  <c r="P1989" i="194"/>
  <c r="Q1989" i="194"/>
  <c r="L1989" i="194"/>
  <c r="M1989" i="194"/>
  <c r="N1989" i="194"/>
  <c r="Q2350" i="194"/>
  <c r="N2350" i="194"/>
  <c r="P2350" i="194"/>
  <c r="L2350" i="194"/>
  <c r="M2350" i="194"/>
  <c r="O2350" i="194"/>
  <c r="M2509" i="194"/>
  <c r="L2509" i="194"/>
  <c r="N2509" i="194"/>
  <c r="P2509" i="194"/>
  <c r="Q2509" i="194"/>
  <c r="O2509" i="194"/>
  <c r="N2261" i="194"/>
  <c r="O2261" i="194"/>
  <c r="P2261" i="194"/>
  <c r="Q2261" i="194"/>
  <c r="L2261" i="194"/>
  <c r="M2261" i="194"/>
  <c r="Q2473" i="194"/>
  <c r="L2473" i="194"/>
  <c r="N2473" i="194"/>
  <c r="O2473" i="194"/>
  <c r="P2473" i="194"/>
  <c r="M2473" i="194"/>
  <c r="L2307" i="194"/>
  <c r="P2307" i="194"/>
  <c r="Q2307" i="194"/>
  <c r="M2307" i="194"/>
  <c r="N2307" i="194"/>
  <c r="O2307" i="194"/>
  <c r="P2242" i="194"/>
  <c r="M2242" i="194"/>
  <c r="L2242" i="194"/>
  <c r="N2242" i="194"/>
  <c r="O2242" i="194"/>
  <c r="Q2242" i="194"/>
  <c r="L2942" i="194"/>
  <c r="Q2942" i="194"/>
  <c r="P2942" i="194"/>
  <c r="O2942" i="194"/>
  <c r="M2942" i="194"/>
  <c r="N2942" i="194"/>
  <c r="M2779" i="194"/>
  <c r="N2779" i="194"/>
  <c r="O2779" i="194"/>
  <c r="P2779" i="194"/>
  <c r="Q2779" i="194"/>
  <c r="L2779" i="194"/>
  <c r="Q2894" i="194"/>
  <c r="O2894" i="194"/>
  <c r="M2894" i="194"/>
  <c r="N2894" i="194"/>
  <c r="P2894" i="194"/>
  <c r="L2894" i="194"/>
  <c r="L2315" i="194"/>
  <c r="Q2315" i="194"/>
  <c r="M2315" i="194"/>
  <c r="P2315" i="194"/>
  <c r="N2315" i="194"/>
  <c r="O2315" i="194"/>
  <c r="P2216" i="194"/>
  <c r="Q2216" i="194"/>
  <c r="M2216" i="194"/>
  <c r="N2216" i="194"/>
  <c r="O2216" i="194"/>
  <c r="L2216" i="194"/>
  <c r="P2547" i="194"/>
  <c r="L2547" i="194"/>
  <c r="M2547" i="194"/>
  <c r="O2547" i="194"/>
  <c r="Q2547" i="194"/>
  <c r="N2547" i="194"/>
  <c r="N2781" i="194"/>
  <c r="O2781" i="194"/>
  <c r="P2781" i="194"/>
  <c r="Q2781" i="194"/>
  <c r="L2781" i="194"/>
  <c r="M2781" i="194"/>
  <c r="Q29" i="194"/>
  <c r="L29" i="194"/>
  <c r="M29" i="194"/>
  <c r="N29" i="194"/>
  <c r="O29" i="194"/>
  <c r="P29" i="194"/>
  <c r="Q237" i="194"/>
  <c r="L237" i="194"/>
  <c r="O237" i="194"/>
  <c r="N237" i="194"/>
  <c r="P237" i="194"/>
  <c r="M237" i="194"/>
  <c r="L332" i="194"/>
  <c r="M332" i="194"/>
  <c r="N332" i="194"/>
  <c r="O332" i="194"/>
  <c r="Q332" i="194"/>
  <c r="P332" i="194"/>
  <c r="M343" i="194"/>
  <c r="L343" i="194"/>
  <c r="N343" i="194"/>
  <c r="O343" i="194"/>
  <c r="P343" i="194"/>
  <c r="Q343" i="194"/>
  <c r="O346" i="194"/>
  <c r="P346" i="194"/>
  <c r="Q346" i="194"/>
  <c r="M346" i="194"/>
  <c r="L346" i="194"/>
  <c r="N346" i="194"/>
  <c r="M506" i="194"/>
  <c r="L506" i="194"/>
  <c r="N506" i="194"/>
  <c r="Q506" i="194"/>
  <c r="O506" i="194"/>
  <c r="P506" i="194"/>
  <c r="L639" i="194"/>
  <c r="M639" i="194"/>
  <c r="P639" i="194"/>
  <c r="Q639" i="194"/>
  <c r="O639" i="194"/>
  <c r="N639" i="194"/>
  <c r="O587" i="194"/>
  <c r="P587" i="194"/>
  <c r="Q587" i="194"/>
  <c r="L587" i="194"/>
  <c r="N587" i="194"/>
  <c r="M587" i="194"/>
  <c r="N636" i="194"/>
  <c r="M636" i="194"/>
  <c r="L636" i="194"/>
  <c r="O636" i="194"/>
  <c r="P636" i="194"/>
  <c r="Q636" i="194"/>
  <c r="O685" i="194"/>
  <c r="Q685" i="194"/>
  <c r="L685" i="194"/>
  <c r="M685" i="194"/>
  <c r="P685" i="194"/>
  <c r="N685" i="194"/>
  <c r="P797" i="194"/>
  <c r="L797" i="194"/>
  <c r="M797" i="194"/>
  <c r="O797" i="194"/>
  <c r="N797" i="194"/>
  <c r="Q797" i="194"/>
  <c r="M600" i="194"/>
  <c r="N600" i="194"/>
  <c r="O600" i="194"/>
  <c r="P600" i="194"/>
  <c r="Q600" i="194"/>
  <c r="L600" i="194"/>
  <c r="L804" i="194"/>
  <c r="M804" i="194"/>
  <c r="N804" i="194"/>
  <c r="O804" i="194"/>
  <c r="P804" i="194"/>
  <c r="Q804" i="194"/>
  <c r="O1132" i="194"/>
  <c r="N1132" i="194"/>
  <c r="Q1132" i="194"/>
  <c r="M1132" i="194"/>
  <c r="L1132" i="194"/>
  <c r="P1132" i="194"/>
  <c r="N1018" i="194"/>
  <c r="L1018" i="194"/>
  <c r="M1018" i="194"/>
  <c r="Q1018" i="194"/>
  <c r="P1018" i="194"/>
  <c r="O1018" i="194"/>
  <c r="Q919" i="194"/>
  <c r="L919" i="194"/>
  <c r="M919" i="194"/>
  <c r="N919" i="194"/>
  <c r="O919" i="194"/>
  <c r="P919" i="194"/>
  <c r="O1004" i="194"/>
  <c r="P1004" i="194"/>
  <c r="Q1004" i="194"/>
  <c r="L1004" i="194"/>
  <c r="M1004" i="194"/>
  <c r="N1004" i="194"/>
  <c r="O1035" i="194"/>
  <c r="P1035" i="194"/>
  <c r="Q1035" i="194"/>
  <c r="L1035" i="194"/>
  <c r="M1035" i="194"/>
  <c r="N1035" i="194"/>
  <c r="M1016" i="194"/>
  <c r="N1016" i="194"/>
  <c r="O1016" i="194"/>
  <c r="P1016" i="194"/>
  <c r="Q1016" i="194"/>
  <c r="L1016" i="194"/>
  <c r="L1270" i="194"/>
  <c r="M1270" i="194"/>
  <c r="Q1270" i="194"/>
  <c r="N1270" i="194"/>
  <c r="O1270" i="194"/>
  <c r="P1270" i="194"/>
  <c r="Q1444" i="194"/>
  <c r="N1444" i="194"/>
  <c r="O1444" i="194"/>
  <c r="L1444" i="194"/>
  <c r="M1444" i="194"/>
  <c r="P1444" i="194"/>
  <c r="P1249" i="194"/>
  <c r="Q1249" i="194"/>
  <c r="L1249" i="194"/>
  <c r="M1249" i="194"/>
  <c r="N1249" i="194"/>
  <c r="O1249" i="194"/>
  <c r="M1311" i="194"/>
  <c r="N1311" i="194"/>
  <c r="P1311" i="194"/>
  <c r="Q1311" i="194"/>
  <c r="L1311" i="194"/>
  <c r="O1311" i="194"/>
  <c r="M1553" i="194"/>
  <c r="O1553" i="194"/>
  <c r="P1553" i="194"/>
  <c r="L1553" i="194"/>
  <c r="Q1553" i="194"/>
  <c r="N1553" i="194"/>
  <c r="M1697" i="194"/>
  <c r="N1697" i="194"/>
  <c r="O1697" i="194"/>
  <c r="P1697" i="194"/>
  <c r="L1697" i="194"/>
  <c r="Q1697" i="194"/>
  <c r="Q1665" i="194"/>
  <c r="O1665" i="194"/>
  <c r="M1665" i="194"/>
  <c r="N1665" i="194"/>
  <c r="P1665" i="194"/>
  <c r="L1665" i="194"/>
  <c r="N1620" i="194"/>
  <c r="O1620" i="194"/>
  <c r="P1620" i="194"/>
  <c r="L1620" i="194"/>
  <c r="M1620" i="194"/>
  <c r="Q1620" i="194"/>
  <c r="L1688" i="194"/>
  <c r="Q1688" i="194"/>
  <c r="M1688" i="194"/>
  <c r="O1688" i="194"/>
  <c r="P1688" i="194"/>
  <c r="N1688" i="194"/>
  <c r="O1671" i="194"/>
  <c r="N1671" i="194"/>
  <c r="L1671" i="194"/>
  <c r="M1671" i="194"/>
  <c r="P1671" i="194"/>
  <c r="Q1671" i="194"/>
  <c r="Q1693" i="194"/>
  <c r="N1693" i="194"/>
  <c r="L1693" i="194"/>
  <c r="M1693" i="194"/>
  <c r="P1693" i="194"/>
  <c r="O1693" i="194"/>
  <c r="L1742" i="194"/>
  <c r="M1742" i="194"/>
  <c r="N1742" i="194"/>
  <c r="P1742" i="194"/>
  <c r="O1742" i="194"/>
  <c r="Q1742" i="194"/>
  <c r="M1656" i="194"/>
  <c r="N1656" i="194"/>
  <c r="O1656" i="194"/>
  <c r="P1656" i="194"/>
  <c r="Q1656" i="194"/>
  <c r="L1656" i="194"/>
  <c r="Q1707" i="194"/>
  <c r="N1707" i="194"/>
  <c r="O1707" i="194"/>
  <c r="P1707" i="194"/>
  <c r="L1707" i="194"/>
  <c r="M1707" i="194"/>
  <c r="L2022" i="194"/>
  <c r="N2022" i="194"/>
  <c r="Q2022" i="194"/>
  <c r="O2022" i="194"/>
  <c r="P2022" i="194"/>
  <c r="M2022" i="194"/>
  <c r="M1792" i="194"/>
  <c r="O1792" i="194"/>
  <c r="P1792" i="194"/>
  <c r="Q1792" i="194"/>
  <c r="N1792" i="194"/>
  <c r="L1792" i="194"/>
  <c r="O658" i="194"/>
  <c r="M658" i="194"/>
  <c r="Q658" i="194"/>
  <c r="N658" i="194"/>
  <c r="L658" i="194"/>
  <c r="P658" i="194"/>
  <c r="N845" i="194"/>
  <c r="P845" i="194"/>
  <c r="Q845" i="194"/>
  <c r="L845" i="194"/>
  <c r="M845" i="194"/>
  <c r="O845" i="194"/>
  <c r="Q952" i="194"/>
  <c r="L952" i="194"/>
  <c r="N952" i="194"/>
  <c r="O952" i="194"/>
  <c r="M952" i="194"/>
  <c r="P952" i="194"/>
  <c r="N278" i="194"/>
  <c r="O278" i="194"/>
  <c r="P278" i="194"/>
  <c r="Q278" i="194"/>
  <c r="L278" i="194"/>
  <c r="M278" i="194"/>
  <c r="N470" i="194"/>
  <c r="L470" i="194"/>
  <c r="M470" i="194"/>
  <c r="O470" i="194"/>
  <c r="Q470" i="194"/>
  <c r="P470" i="194"/>
  <c r="M682" i="194"/>
  <c r="N682" i="194"/>
  <c r="O682" i="194"/>
  <c r="P682" i="194"/>
  <c r="Q682" i="194"/>
  <c r="L682" i="194"/>
  <c r="L2126" i="194"/>
  <c r="M2126" i="194"/>
  <c r="Q2126" i="194"/>
  <c r="P2126" i="194"/>
  <c r="N2126" i="194"/>
  <c r="O2126" i="194"/>
  <c r="O2782" i="194"/>
  <c r="L2782" i="194"/>
  <c r="M2782" i="194"/>
  <c r="N2782" i="194"/>
  <c r="P2782" i="194"/>
  <c r="Q2782" i="194"/>
  <c r="M2988" i="194"/>
  <c r="L2988" i="194"/>
  <c r="N2988" i="194"/>
  <c r="Q2988" i="194"/>
  <c r="O2988" i="194"/>
  <c r="P2988" i="194"/>
  <c r="Q100" i="194"/>
  <c r="P100" i="194"/>
  <c r="L100" i="194"/>
  <c r="M100" i="194"/>
  <c r="O100" i="194"/>
  <c r="N100" i="194"/>
  <c r="N693" i="194"/>
  <c r="P693" i="194"/>
  <c r="L693" i="194"/>
  <c r="M693" i="194"/>
  <c r="O693" i="194"/>
  <c r="Q693" i="194"/>
  <c r="M1104" i="194"/>
  <c r="O1104" i="194"/>
  <c r="L1104" i="194"/>
  <c r="P1104" i="194"/>
  <c r="N1104" i="194"/>
  <c r="Q1104" i="194"/>
  <c r="M1733" i="194"/>
  <c r="L1733" i="194"/>
  <c r="N1733" i="194"/>
  <c r="P1733" i="194"/>
  <c r="Q1733" i="194"/>
  <c r="O1733" i="194"/>
  <c r="Q2273" i="194"/>
  <c r="N2273" i="194"/>
  <c r="O2273" i="194"/>
  <c r="P2273" i="194"/>
  <c r="L2273" i="194"/>
  <c r="M2273" i="194"/>
  <c r="L2769" i="194"/>
  <c r="O2769" i="194"/>
  <c r="P2769" i="194"/>
  <c r="M2769" i="194"/>
  <c r="N2769" i="194"/>
  <c r="Q2769" i="194"/>
  <c r="M2812" i="194"/>
  <c r="P2812" i="194"/>
  <c r="L2812" i="194"/>
  <c r="N2812" i="194"/>
  <c r="O2812" i="194"/>
  <c r="Q2812" i="194"/>
  <c r="M2477" i="194"/>
  <c r="P2477" i="194"/>
  <c r="L2477" i="194"/>
  <c r="N2477" i="194"/>
  <c r="O2477" i="194"/>
  <c r="Q2477" i="194"/>
  <c r="M2259" i="194"/>
  <c r="L2259" i="194"/>
  <c r="P2259" i="194"/>
  <c r="Q2259" i="194"/>
  <c r="O2259" i="194"/>
  <c r="N2259" i="194"/>
  <c r="M2243" i="194"/>
  <c r="L2243" i="194"/>
  <c r="P2243" i="194"/>
  <c r="Q2243" i="194"/>
  <c r="N2243" i="194"/>
  <c r="O2243" i="194"/>
  <c r="M2730" i="194"/>
  <c r="L2730" i="194"/>
  <c r="N2730" i="194"/>
  <c r="P2730" i="194"/>
  <c r="Q2730" i="194"/>
  <c r="O2730" i="194"/>
  <c r="L2825" i="194"/>
  <c r="N2825" i="194"/>
  <c r="P2825" i="194"/>
  <c r="Q2825" i="194"/>
  <c r="M2825" i="194"/>
  <c r="O2825" i="194"/>
  <c r="M2874" i="194"/>
  <c r="L2874" i="194"/>
  <c r="N2874" i="194"/>
  <c r="O2874" i="194"/>
  <c r="Q2874" i="194"/>
  <c r="P2874" i="194"/>
  <c r="N2567" i="194"/>
  <c r="P2567" i="194"/>
  <c r="L2567" i="194"/>
  <c r="O2567" i="194"/>
  <c r="Q2567" i="194"/>
  <c r="M2567" i="194"/>
  <c r="M446" i="194"/>
  <c r="N446" i="194"/>
  <c r="O446" i="194"/>
  <c r="P446" i="194"/>
  <c r="Q446" i="194"/>
  <c r="L446" i="194"/>
  <c r="M963" i="194"/>
  <c r="L963" i="194"/>
  <c r="N963" i="194"/>
  <c r="O963" i="194"/>
  <c r="P963" i="194"/>
  <c r="Q963" i="194"/>
  <c r="L2295" i="194"/>
  <c r="M2295" i="194"/>
  <c r="N2295" i="194"/>
  <c r="P2295" i="194"/>
  <c r="O2295" i="194"/>
  <c r="Q2295" i="194"/>
  <c r="L2555" i="194"/>
  <c r="P2555" i="194"/>
  <c r="M2555" i="194"/>
  <c r="O2555" i="194"/>
  <c r="Q2555" i="194"/>
  <c r="N2555" i="194"/>
  <c r="M2700" i="194"/>
  <c r="L2700" i="194"/>
  <c r="N2700" i="194"/>
  <c r="O2700" i="194"/>
  <c r="P2700" i="194"/>
  <c r="Q2700" i="194"/>
  <c r="M2884" i="194"/>
  <c r="L2884" i="194"/>
  <c r="N2884" i="194"/>
  <c r="O2884" i="194"/>
  <c r="P2884" i="194"/>
  <c r="Q2884" i="194"/>
  <c r="O16" i="194"/>
  <c r="L16" i="194"/>
  <c r="M16" i="194"/>
  <c r="N16" i="194"/>
  <c r="P16" i="194"/>
  <c r="Q16" i="194"/>
  <c r="L261" i="194"/>
  <c r="N261" i="194"/>
  <c r="O261" i="194"/>
  <c r="M261" i="194"/>
  <c r="P261" i="194"/>
  <c r="Q261" i="194"/>
  <c r="O665" i="194"/>
  <c r="P665" i="194"/>
  <c r="Q665" i="194"/>
  <c r="L665" i="194"/>
  <c r="M665" i="194"/>
  <c r="N665" i="194"/>
  <c r="N1096" i="194"/>
  <c r="Q1096" i="194"/>
  <c r="L1096" i="194"/>
  <c r="M1096" i="194"/>
  <c r="O1096" i="194"/>
  <c r="P1096" i="194"/>
  <c r="Q1253" i="194"/>
  <c r="L1253" i="194"/>
  <c r="M1253" i="194"/>
  <c r="N1253" i="194"/>
  <c r="O1253" i="194"/>
  <c r="P1253" i="194"/>
  <c r="Q243" i="194"/>
  <c r="N243" i="194"/>
  <c r="P243" i="194"/>
  <c r="M243" i="194"/>
  <c r="O243" i="194"/>
  <c r="L243" i="194"/>
  <c r="L617" i="194"/>
  <c r="M617" i="194"/>
  <c r="N617" i="194"/>
  <c r="Q617" i="194"/>
  <c r="O617" i="194"/>
  <c r="P617" i="194"/>
  <c r="P1073" i="194"/>
  <c r="M1073" i="194"/>
  <c r="N1073" i="194"/>
  <c r="O1073" i="194"/>
  <c r="L1073" i="194"/>
  <c r="Q1073" i="194"/>
  <c r="Q1272" i="194"/>
  <c r="P1272" i="194"/>
  <c r="O1272" i="194"/>
  <c r="L1272" i="194"/>
  <c r="M1272" i="194"/>
  <c r="N1272" i="194"/>
  <c r="M1743" i="194"/>
  <c r="N1743" i="194"/>
  <c r="O1743" i="194"/>
  <c r="Q1743" i="194"/>
  <c r="P1743" i="194"/>
  <c r="L1743" i="194"/>
  <c r="L1884" i="194"/>
  <c r="M1884" i="194"/>
  <c r="N1884" i="194"/>
  <c r="O1884" i="194"/>
  <c r="Q1884" i="194"/>
  <c r="P1884" i="194"/>
  <c r="M126" i="194"/>
  <c r="O126" i="194"/>
  <c r="L126" i="194"/>
  <c r="N126" i="194"/>
  <c r="P126" i="194"/>
  <c r="Q126" i="194"/>
  <c r="L81" i="194"/>
  <c r="N81" i="194"/>
  <c r="O81" i="194"/>
  <c r="M81" i="194"/>
  <c r="P81" i="194"/>
  <c r="Q81" i="194"/>
  <c r="N537" i="194"/>
  <c r="M537" i="194"/>
  <c r="O537" i="194"/>
  <c r="P537" i="194"/>
  <c r="L537" i="194"/>
  <c r="Q537" i="194"/>
  <c r="M651" i="194"/>
  <c r="P651" i="194"/>
  <c r="Q651" i="194"/>
  <c r="L651" i="194"/>
  <c r="O651" i="194"/>
  <c r="N651" i="194"/>
  <c r="O675" i="194"/>
  <c r="M675" i="194"/>
  <c r="N675" i="194"/>
  <c r="P675" i="194"/>
  <c r="Q675" i="194"/>
  <c r="L675" i="194"/>
  <c r="L1198" i="194"/>
  <c r="M1198" i="194"/>
  <c r="N1198" i="194"/>
  <c r="O1198" i="194"/>
  <c r="Q1198" i="194"/>
  <c r="P1198" i="194"/>
  <c r="P1236" i="194"/>
  <c r="L1236" i="194"/>
  <c r="M1236" i="194"/>
  <c r="N1236" i="194"/>
  <c r="O1236" i="194"/>
  <c r="Q1236" i="194"/>
  <c r="L1586" i="194"/>
  <c r="M1586" i="194"/>
  <c r="N1586" i="194"/>
  <c r="O1586" i="194"/>
  <c r="P1586" i="194"/>
  <c r="Q1586" i="194"/>
  <c r="O1432" i="194"/>
  <c r="N1432" i="194"/>
  <c r="P1432" i="194"/>
  <c r="Q1432" i="194"/>
  <c r="L1432" i="194"/>
  <c r="M1432" i="194"/>
  <c r="L1814" i="194"/>
  <c r="Q1814" i="194"/>
  <c r="P1814" i="194"/>
  <c r="M1814" i="194"/>
  <c r="O1814" i="194"/>
  <c r="N1814" i="194"/>
  <c r="L2117" i="194"/>
  <c r="M2117" i="194"/>
  <c r="N2117" i="194"/>
  <c r="P2117" i="194"/>
  <c r="Q2117" i="194"/>
  <c r="O2117" i="194"/>
  <c r="M2717" i="194"/>
  <c r="N2717" i="194"/>
  <c r="O2717" i="194"/>
  <c r="P2717" i="194"/>
  <c r="Q2717" i="194"/>
  <c r="L2717" i="194"/>
  <c r="O2758" i="194"/>
  <c r="L2758" i="194"/>
  <c r="N2758" i="194"/>
  <c r="P2758" i="194"/>
  <c r="M2758" i="194"/>
  <c r="Q2758" i="194"/>
  <c r="M2251" i="194"/>
  <c r="L2251" i="194"/>
  <c r="P2251" i="194"/>
  <c r="Q2251" i="194"/>
  <c r="O2251" i="194"/>
  <c r="N2251" i="194"/>
  <c r="O2142" i="194"/>
  <c r="L2142" i="194"/>
  <c r="M2142" i="194"/>
  <c r="N2142" i="194"/>
  <c r="Q2142" i="194"/>
  <c r="P2142" i="194"/>
  <c r="Q160" i="194"/>
  <c r="L160" i="194"/>
  <c r="M160" i="194"/>
  <c r="N160" i="194"/>
  <c r="O160" i="194"/>
  <c r="P160" i="194"/>
  <c r="P298" i="194"/>
  <c r="N298" i="194"/>
  <c r="L298" i="194"/>
  <c r="M298" i="194"/>
  <c r="O298" i="194"/>
  <c r="Q298" i="194"/>
  <c r="L330" i="194"/>
  <c r="M330" i="194"/>
  <c r="P330" i="194"/>
  <c r="O330" i="194"/>
  <c r="Q330" i="194"/>
  <c r="N330" i="194"/>
  <c r="Q359" i="194"/>
  <c r="M359" i="194"/>
  <c r="L359" i="194"/>
  <c r="P359" i="194"/>
  <c r="N359" i="194"/>
  <c r="O359" i="194"/>
  <c r="M425" i="194"/>
  <c r="N425" i="194"/>
  <c r="O425" i="194"/>
  <c r="P425" i="194"/>
  <c r="Q425" i="194"/>
  <c r="L425" i="194"/>
  <c r="N456" i="194"/>
  <c r="L456" i="194"/>
  <c r="P456" i="194"/>
  <c r="Q456" i="194"/>
  <c r="M456" i="194"/>
  <c r="O456" i="194"/>
  <c r="O546" i="194"/>
  <c r="M546" i="194"/>
  <c r="N546" i="194"/>
  <c r="P546" i="194"/>
  <c r="Q546" i="194"/>
  <c r="L546" i="194"/>
  <c r="N529" i="194"/>
  <c r="P529" i="194"/>
  <c r="Q529" i="194"/>
  <c r="L529" i="194"/>
  <c r="O529" i="194"/>
  <c r="M529" i="194"/>
  <c r="Q656" i="194"/>
  <c r="M656" i="194"/>
  <c r="L656" i="194"/>
  <c r="O656" i="194"/>
  <c r="P656" i="194"/>
  <c r="N656" i="194"/>
  <c r="Q621" i="194"/>
  <c r="L621" i="194"/>
  <c r="N621" i="194"/>
  <c r="M621" i="194"/>
  <c r="P621" i="194"/>
  <c r="O621" i="194"/>
  <c r="Q640" i="194"/>
  <c r="M640" i="194"/>
  <c r="N640" i="194"/>
  <c r="L640" i="194"/>
  <c r="O640" i="194"/>
  <c r="P640" i="194"/>
  <c r="L711" i="194"/>
  <c r="M711" i="194"/>
  <c r="N711" i="194"/>
  <c r="O711" i="194"/>
  <c r="P711" i="194"/>
  <c r="Q711" i="194"/>
  <c r="N714" i="194"/>
  <c r="O714" i="194"/>
  <c r="Q714" i="194"/>
  <c r="L714" i="194"/>
  <c r="M714" i="194"/>
  <c r="P714" i="194"/>
  <c r="L1042" i="194"/>
  <c r="P1042" i="194"/>
  <c r="M1042" i="194"/>
  <c r="N1042" i="194"/>
  <c r="O1042" i="194"/>
  <c r="Q1042" i="194"/>
  <c r="L1080" i="194"/>
  <c r="O1080" i="194"/>
  <c r="P1080" i="194"/>
  <c r="M1080" i="194"/>
  <c r="N1080" i="194"/>
  <c r="Q1080" i="194"/>
  <c r="N998" i="194"/>
  <c r="O998" i="194"/>
  <c r="P998" i="194"/>
  <c r="Q998" i="194"/>
  <c r="L998" i="194"/>
  <c r="M998" i="194"/>
  <c r="Q1186" i="194"/>
  <c r="P1186" i="194"/>
  <c r="M1186" i="194"/>
  <c r="N1186" i="194"/>
  <c r="L1186" i="194"/>
  <c r="O1186" i="194"/>
  <c r="M1174" i="194"/>
  <c r="N1174" i="194"/>
  <c r="O1174" i="194"/>
  <c r="P1174" i="194"/>
  <c r="L1174" i="194"/>
  <c r="Q1174" i="194"/>
  <c r="M1161" i="194"/>
  <c r="O1161" i="194"/>
  <c r="L1161" i="194"/>
  <c r="N1161" i="194"/>
  <c r="P1161" i="194"/>
  <c r="Q1161" i="194"/>
  <c r="N1085" i="194"/>
  <c r="M1085" i="194"/>
  <c r="Q1085" i="194"/>
  <c r="O1085" i="194"/>
  <c r="L1085" i="194"/>
  <c r="P1085" i="194"/>
  <c r="M1215" i="194"/>
  <c r="P1215" i="194"/>
  <c r="Q1215" i="194"/>
  <c r="L1215" i="194"/>
  <c r="N1215" i="194"/>
  <c r="O1215" i="194"/>
  <c r="P1445" i="194"/>
  <c r="L1445" i="194"/>
  <c r="O1445" i="194"/>
  <c r="M1445" i="194"/>
  <c r="N1445" i="194"/>
  <c r="Q1445" i="194"/>
  <c r="Q1403" i="194"/>
  <c r="L1403" i="194"/>
  <c r="M1403" i="194"/>
  <c r="N1403" i="194"/>
  <c r="P1403" i="194"/>
  <c r="O1403" i="194"/>
  <c r="L1704" i="194"/>
  <c r="M1704" i="194"/>
  <c r="N1704" i="194"/>
  <c r="O1704" i="194"/>
  <c r="P1704" i="194"/>
  <c r="Q1704" i="194"/>
  <c r="M1689" i="194"/>
  <c r="N1689" i="194"/>
  <c r="O1689" i="194"/>
  <c r="P1689" i="194"/>
  <c r="Q1689" i="194"/>
  <c r="L1689" i="194"/>
  <c r="P1399" i="194"/>
  <c r="M1399" i="194"/>
  <c r="L1399" i="194"/>
  <c r="N1399" i="194"/>
  <c r="O1399" i="194"/>
  <c r="Q1399" i="194"/>
  <c r="N1703" i="194"/>
  <c r="L1703" i="194"/>
  <c r="M1703" i="194"/>
  <c r="P1703" i="194"/>
  <c r="O1703" i="194"/>
  <c r="Q1703" i="194"/>
  <c r="O1801" i="194"/>
  <c r="M1801" i="194"/>
  <c r="N1801" i="194"/>
  <c r="P1801" i="194"/>
  <c r="Q1801" i="194"/>
  <c r="L1801" i="194"/>
  <c r="P1850" i="194"/>
  <c r="Q1850" i="194"/>
  <c r="L1850" i="194"/>
  <c r="M1850" i="194"/>
  <c r="N1850" i="194"/>
  <c r="O1850" i="194"/>
  <c r="M1968" i="194"/>
  <c r="N1968" i="194"/>
  <c r="P1968" i="194"/>
  <c r="O1968" i="194"/>
  <c r="Q1968" i="194"/>
  <c r="L1968" i="194"/>
  <c r="L1831" i="194"/>
  <c r="N1831" i="194"/>
  <c r="O1831" i="194"/>
  <c r="P1831" i="194"/>
  <c r="Q1831" i="194"/>
  <c r="M1831" i="194"/>
  <c r="O2007" i="194"/>
  <c r="P2007" i="194"/>
  <c r="Q2007" i="194"/>
  <c r="L2007" i="194"/>
  <c r="M2007" i="194"/>
  <c r="N2007" i="194"/>
  <c r="L1956" i="194"/>
  <c r="M1956" i="194"/>
  <c r="N1956" i="194"/>
  <c r="O1956" i="194"/>
  <c r="P1956" i="194"/>
  <c r="Q1956" i="194"/>
  <c r="P2069" i="194"/>
  <c r="Q2069" i="194"/>
  <c r="O2069" i="194"/>
  <c r="L2069" i="194"/>
  <c r="M2069" i="194"/>
  <c r="N2069" i="194"/>
  <c r="O1872" i="194"/>
  <c r="L1872" i="194"/>
  <c r="M1872" i="194"/>
  <c r="N1872" i="194"/>
  <c r="P1872" i="194"/>
  <c r="Q1872" i="194"/>
  <c r="Q1934" i="194"/>
  <c r="L1934" i="194"/>
  <c r="M1934" i="194"/>
  <c r="N1934" i="194"/>
  <c r="O1934" i="194"/>
  <c r="P1934" i="194"/>
  <c r="O2286" i="194"/>
  <c r="N2286" i="194"/>
  <c r="P2286" i="194"/>
  <c r="Q2286" i="194"/>
  <c r="L2286" i="194"/>
  <c r="M2286" i="194"/>
  <c r="L2135" i="194"/>
  <c r="M2135" i="194"/>
  <c r="N2135" i="194"/>
  <c r="Q2135" i="194"/>
  <c r="O2135" i="194"/>
  <c r="P2135" i="194"/>
  <c r="L2371" i="194"/>
  <c r="N2371" i="194"/>
  <c r="P2371" i="194"/>
  <c r="Q2371" i="194"/>
  <c r="M2371" i="194"/>
  <c r="O2371" i="194"/>
  <c r="Q2265" i="194"/>
  <c r="L2265" i="194"/>
  <c r="N2265" i="194"/>
  <c r="O2265" i="194"/>
  <c r="P2265" i="194"/>
  <c r="M2265" i="194"/>
  <c r="L2585" i="194"/>
  <c r="P2585" i="194"/>
  <c r="O2585" i="194"/>
  <c r="N2585" i="194"/>
  <c r="Q2585" i="194"/>
  <c r="M2585" i="194"/>
  <c r="L2495" i="194"/>
  <c r="Q2495" i="194"/>
  <c r="M2495" i="194"/>
  <c r="N2495" i="194"/>
  <c r="O2495" i="194"/>
  <c r="P2495" i="194"/>
  <c r="L2402" i="194"/>
  <c r="N2402" i="194"/>
  <c r="M2402" i="194"/>
  <c r="O2402" i="194"/>
  <c r="Q2402" i="194"/>
  <c r="P2402" i="194"/>
  <c r="O2415" i="194"/>
  <c r="M2415" i="194"/>
  <c r="N2415" i="194"/>
  <c r="P2415" i="194"/>
  <c r="Q2415" i="194"/>
  <c r="L2415" i="194"/>
  <c r="P2488" i="194"/>
  <c r="Q2488" i="194"/>
  <c r="L2488" i="194"/>
  <c r="N2488" i="194"/>
  <c r="O2488" i="194"/>
  <c r="M2488" i="194"/>
  <c r="Q2776" i="194"/>
  <c r="L2776" i="194"/>
  <c r="N2776" i="194"/>
  <c r="P2776" i="194"/>
  <c r="O2776" i="194"/>
  <c r="M2776" i="194"/>
  <c r="L2606" i="194"/>
  <c r="M2606" i="194"/>
  <c r="Q2606" i="194"/>
  <c r="N2606" i="194"/>
  <c r="P2606" i="194"/>
  <c r="O2606" i="194"/>
  <c r="L2838" i="194"/>
  <c r="Q2838" i="194"/>
  <c r="M2838" i="194"/>
  <c r="N2838" i="194"/>
  <c r="O2838" i="194"/>
  <c r="P2838" i="194"/>
  <c r="Q2840" i="194"/>
  <c r="M2840" i="194"/>
  <c r="O2840" i="194"/>
  <c r="N2840" i="194"/>
  <c r="P2840" i="194"/>
  <c r="L2840" i="194"/>
  <c r="L2680" i="194"/>
  <c r="M2680" i="194"/>
  <c r="O2680" i="194"/>
  <c r="Q2680" i="194"/>
  <c r="P2680" i="194"/>
  <c r="N2680" i="194"/>
  <c r="L2662" i="194"/>
  <c r="N2662" i="194"/>
  <c r="P2662" i="194"/>
  <c r="Q2662" i="194"/>
  <c r="O2662" i="194"/>
  <c r="M2662" i="194"/>
  <c r="O2683" i="194"/>
  <c r="M2683" i="194"/>
  <c r="N2683" i="194"/>
  <c r="Q2683" i="194"/>
  <c r="P2683" i="194"/>
  <c r="L2683" i="194"/>
  <c r="N2833" i="194"/>
  <c r="P2833" i="194"/>
  <c r="O2833" i="194"/>
  <c r="M2833" i="194"/>
  <c r="L2833" i="194"/>
  <c r="Q2833" i="194"/>
  <c r="O1191" i="194"/>
  <c r="L1191" i="194"/>
  <c r="M1191" i="194"/>
  <c r="N1191" i="194"/>
  <c r="P1191" i="194"/>
  <c r="Q1191" i="194"/>
  <c r="L1705" i="194"/>
  <c r="N1705" i="194"/>
  <c r="O1705" i="194"/>
  <c r="P1705" i="194"/>
  <c r="Q1705" i="194"/>
  <c r="M1705" i="194"/>
  <c r="Q1443" i="194"/>
  <c r="L1443" i="194"/>
  <c r="M1443" i="194"/>
  <c r="N1443" i="194"/>
  <c r="P1443" i="194"/>
  <c r="O1443" i="194"/>
  <c r="P2527" i="194"/>
  <c r="L2527" i="194"/>
  <c r="O2527" i="194"/>
  <c r="Q2527" i="194"/>
  <c r="M2527" i="194"/>
  <c r="N2527" i="194"/>
  <c r="Q2617" i="194"/>
  <c r="P2617" i="194"/>
  <c r="M2617" i="194"/>
  <c r="O2617" i="194"/>
  <c r="L2617" i="194"/>
  <c r="N2617" i="194"/>
  <c r="M2631" i="194"/>
  <c r="N2631" i="194"/>
  <c r="P2631" i="194"/>
  <c r="O2631" i="194"/>
  <c r="Q2631" i="194"/>
  <c r="L2631" i="194"/>
  <c r="P151" i="194"/>
  <c r="L151" i="194"/>
  <c r="M151" i="194"/>
  <c r="N151" i="194"/>
  <c r="O151" i="194"/>
  <c r="Q151" i="194"/>
  <c r="P89" i="194"/>
  <c r="M89" i="194"/>
  <c r="L89" i="194"/>
  <c r="Q89" i="194"/>
  <c r="N89" i="194"/>
  <c r="O89" i="194"/>
  <c r="Q174" i="194"/>
  <c r="N174" i="194"/>
  <c r="L174" i="194"/>
  <c r="O174" i="194"/>
  <c r="M174" i="194"/>
  <c r="P174" i="194"/>
  <c r="Q581" i="194"/>
  <c r="O581" i="194"/>
  <c r="L581" i="194"/>
  <c r="N581" i="194"/>
  <c r="M581" i="194"/>
  <c r="P581" i="194"/>
  <c r="M625" i="194"/>
  <c r="N625" i="194"/>
  <c r="O625" i="194"/>
  <c r="P625" i="194"/>
  <c r="Q625" i="194"/>
  <c r="L625" i="194"/>
  <c r="M677" i="194"/>
  <c r="O677" i="194"/>
  <c r="L677" i="194"/>
  <c r="N677" i="194"/>
  <c r="Q677" i="194"/>
  <c r="P677" i="194"/>
  <c r="Q763" i="194"/>
  <c r="L763" i="194"/>
  <c r="M763" i="194"/>
  <c r="N763" i="194"/>
  <c r="O763" i="194"/>
  <c r="P763" i="194"/>
  <c r="O705" i="194"/>
  <c r="L705" i="194"/>
  <c r="N705" i="194"/>
  <c r="P705" i="194"/>
  <c r="M705" i="194"/>
  <c r="Q705" i="194"/>
  <c r="L757" i="194"/>
  <c r="M757" i="194"/>
  <c r="N757" i="194"/>
  <c r="O757" i="194"/>
  <c r="Q757" i="194"/>
  <c r="P757" i="194"/>
  <c r="P858" i="194"/>
  <c r="Q858" i="194"/>
  <c r="L858" i="194"/>
  <c r="M858" i="194"/>
  <c r="N858" i="194"/>
  <c r="O858" i="194"/>
  <c r="L988" i="194"/>
  <c r="M988" i="194"/>
  <c r="N988" i="194"/>
  <c r="O988" i="194"/>
  <c r="P988" i="194"/>
  <c r="Q988" i="194"/>
  <c r="P995" i="194"/>
  <c r="Q995" i="194"/>
  <c r="L995" i="194"/>
  <c r="M995" i="194"/>
  <c r="N995" i="194"/>
  <c r="O995" i="194"/>
  <c r="N668" i="194"/>
  <c r="O668" i="194"/>
  <c r="P668" i="194"/>
  <c r="M668" i="194"/>
  <c r="L668" i="194"/>
  <c r="Q668" i="194"/>
  <c r="M1199" i="194"/>
  <c r="L1199" i="194"/>
  <c r="P1199" i="194"/>
  <c r="Q1199" i="194"/>
  <c r="N1199" i="194"/>
  <c r="O1199" i="194"/>
  <c r="N1165" i="194"/>
  <c r="M1165" i="194"/>
  <c r="O1165" i="194"/>
  <c r="Q1165" i="194"/>
  <c r="L1165" i="194"/>
  <c r="P1165" i="194"/>
  <c r="Q1301" i="194"/>
  <c r="P1301" i="194"/>
  <c r="L1301" i="194"/>
  <c r="N1301" i="194"/>
  <c r="O1301" i="194"/>
  <c r="M1301" i="194"/>
  <c r="O2827" i="194"/>
  <c r="Q2827" i="194"/>
  <c r="L2827" i="194"/>
  <c r="M2827" i="194"/>
  <c r="N2827" i="194"/>
  <c r="P2827" i="194"/>
  <c r="L2839" i="194"/>
  <c r="N2839" i="194"/>
  <c r="O2839" i="194"/>
  <c r="M2839" i="194"/>
  <c r="P2839" i="194"/>
  <c r="Q2839" i="194"/>
  <c r="L108" i="194"/>
  <c r="P108" i="194"/>
  <c r="Q108" i="194"/>
  <c r="M108" i="194"/>
  <c r="N108" i="194"/>
  <c r="O108" i="194"/>
  <c r="N105" i="194"/>
  <c r="L105" i="194"/>
  <c r="M105" i="194"/>
  <c r="P105" i="194"/>
  <c r="O105" i="194"/>
  <c r="Q105" i="194"/>
  <c r="P98" i="194"/>
  <c r="N98" i="194"/>
  <c r="L98" i="194"/>
  <c r="O98" i="194"/>
  <c r="M98" i="194"/>
  <c r="Q98" i="194"/>
  <c r="O51" i="194"/>
  <c r="P51" i="194"/>
  <c r="Q51" i="194"/>
  <c r="L51" i="194"/>
  <c r="M51" i="194"/>
  <c r="N51" i="194"/>
  <c r="P67" i="194"/>
  <c r="N67" i="194"/>
  <c r="L67" i="194"/>
  <c r="Q67" i="194"/>
  <c r="O67" i="194"/>
  <c r="M67" i="194"/>
  <c r="N266" i="194"/>
  <c r="M266" i="194"/>
  <c r="O266" i="194"/>
  <c r="L266" i="194"/>
  <c r="P266" i="194"/>
  <c r="Q266" i="194"/>
  <c r="L187" i="194"/>
  <c r="N187" i="194"/>
  <c r="M187" i="194"/>
  <c r="P187" i="194"/>
  <c r="Q187" i="194"/>
  <c r="O187" i="194"/>
  <c r="P322" i="194"/>
  <c r="Q322" i="194"/>
  <c r="L322" i="194"/>
  <c r="M322" i="194"/>
  <c r="N322" i="194"/>
  <c r="O322" i="194"/>
  <c r="N440" i="194"/>
  <c r="L440" i="194"/>
  <c r="P440" i="194"/>
  <c r="Q440" i="194"/>
  <c r="M440" i="194"/>
  <c r="O440" i="194"/>
  <c r="O370" i="194"/>
  <c r="L370" i="194"/>
  <c r="N370" i="194"/>
  <c r="P370" i="194"/>
  <c r="Q370" i="194"/>
  <c r="M370" i="194"/>
  <c r="Q383" i="194"/>
  <c r="O383" i="194"/>
  <c r="P383" i="194"/>
  <c r="M383" i="194"/>
  <c r="L383" i="194"/>
  <c r="N383" i="194"/>
  <c r="M557" i="194"/>
  <c r="N557" i="194"/>
  <c r="O557" i="194"/>
  <c r="P557" i="194"/>
  <c r="Q557" i="194"/>
  <c r="L557" i="194"/>
  <c r="P435" i="194"/>
  <c r="L435" i="194"/>
  <c r="M435" i="194"/>
  <c r="Q435" i="194"/>
  <c r="N435" i="194"/>
  <c r="O435" i="194"/>
  <c r="P588" i="194"/>
  <c r="N588" i="194"/>
  <c r="O588" i="194"/>
  <c r="M588" i="194"/>
  <c r="L588" i="194"/>
  <c r="Q588" i="194"/>
  <c r="O663" i="194"/>
  <c r="Q663" i="194"/>
  <c r="L663" i="194"/>
  <c r="M663" i="194"/>
  <c r="N663" i="194"/>
  <c r="P663" i="194"/>
  <c r="M664" i="194"/>
  <c r="L664" i="194"/>
  <c r="P664" i="194"/>
  <c r="Q664" i="194"/>
  <c r="O664" i="194"/>
  <c r="N664" i="194"/>
  <c r="L731" i="194"/>
  <c r="M731" i="194"/>
  <c r="N731" i="194"/>
  <c r="O731" i="194"/>
  <c r="P731" i="194"/>
  <c r="Q731" i="194"/>
  <c r="L779" i="194"/>
  <c r="M779" i="194"/>
  <c r="N779" i="194"/>
  <c r="O779" i="194"/>
  <c r="P779" i="194"/>
  <c r="Q779" i="194"/>
  <c r="P1036" i="194"/>
  <c r="Q1036" i="194"/>
  <c r="L1036" i="194"/>
  <c r="M1036" i="194"/>
  <c r="N1036" i="194"/>
  <c r="O1036" i="194"/>
  <c r="Q1178" i="194"/>
  <c r="P1178" i="194"/>
  <c r="N1178" i="194"/>
  <c r="O1178" i="194"/>
  <c r="M1178" i="194"/>
  <c r="L1178" i="194"/>
  <c r="P1280" i="194"/>
  <c r="O1280" i="194"/>
  <c r="L1280" i="194"/>
  <c r="M1280" i="194"/>
  <c r="N1280" i="194"/>
  <c r="Q1280" i="194"/>
  <c r="L1196" i="194"/>
  <c r="N1196" i="194"/>
  <c r="M1196" i="194"/>
  <c r="P1196" i="194"/>
  <c r="O1196" i="194"/>
  <c r="Q1196" i="194"/>
  <c r="L1368" i="194"/>
  <c r="M1368" i="194"/>
  <c r="O1368" i="194"/>
  <c r="P1368" i="194"/>
  <c r="Q1368" i="194"/>
  <c r="N1368" i="194"/>
  <c r="Q1248" i="194"/>
  <c r="P1248" i="194"/>
  <c r="L1248" i="194"/>
  <c r="M1248" i="194"/>
  <c r="N1248" i="194"/>
  <c r="O1248" i="194"/>
  <c r="L1218" i="194"/>
  <c r="O1218" i="194"/>
  <c r="Q1218" i="194"/>
  <c r="M1218" i="194"/>
  <c r="N1218" i="194"/>
  <c r="P1218" i="194"/>
  <c r="M1231" i="194"/>
  <c r="N1231" i="194"/>
  <c r="O1231" i="194"/>
  <c r="P1231" i="194"/>
  <c r="Q1231" i="194"/>
  <c r="L1231" i="194"/>
  <c r="Q1499" i="194"/>
  <c r="O1499" i="194"/>
  <c r="L1499" i="194"/>
  <c r="M1499" i="194"/>
  <c r="N1499" i="194"/>
  <c r="P1499" i="194"/>
  <c r="P1179" i="194"/>
  <c r="O1179" i="194"/>
  <c r="Q1179" i="194"/>
  <c r="N1179" i="194"/>
  <c r="L1179" i="194"/>
  <c r="M1179" i="194"/>
  <c r="L1388" i="194"/>
  <c r="P1388" i="194"/>
  <c r="M1388" i="194"/>
  <c r="N1388" i="194"/>
  <c r="O1388" i="194"/>
  <c r="Q1388" i="194"/>
  <c r="L1449" i="194"/>
  <c r="N1449" i="194"/>
  <c r="P1449" i="194"/>
  <c r="O1449" i="194"/>
  <c r="Q1449" i="194"/>
  <c r="M1449" i="194"/>
  <c r="L1469" i="194"/>
  <c r="N1469" i="194"/>
  <c r="O1469" i="194"/>
  <c r="P1469" i="194"/>
  <c r="M1469" i="194"/>
  <c r="Q1469" i="194"/>
  <c r="O1528" i="194"/>
  <c r="P1528" i="194"/>
  <c r="Q1528" i="194"/>
  <c r="L1528" i="194"/>
  <c r="M1528" i="194"/>
  <c r="N1528" i="194"/>
  <c r="Q1559" i="194"/>
  <c r="N1559" i="194"/>
  <c r="P1559" i="194"/>
  <c r="L1559" i="194"/>
  <c r="M1559" i="194"/>
  <c r="O1559" i="194"/>
  <c r="L1531" i="194"/>
  <c r="O1531" i="194"/>
  <c r="M1531" i="194"/>
  <c r="N1531" i="194"/>
  <c r="P1531" i="194"/>
  <c r="Q1531" i="194"/>
  <c r="L1526" i="194"/>
  <c r="N1526" i="194"/>
  <c r="P1526" i="194"/>
  <c r="Q1526" i="194"/>
  <c r="M1526" i="194"/>
  <c r="O1526" i="194"/>
  <c r="N1986" i="194"/>
  <c r="M1986" i="194"/>
  <c r="Q1986" i="194"/>
  <c r="L1986" i="194"/>
  <c r="O1986" i="194"/>
  <c r="P1986" i="194"/>
  <c r="Q1984" i="194"/>
  <c r="O1984" i="194"/>
  <c r="P1984" i="194"/>
  <c r="L1984" i="194"/>
  <c r="M1984" i="194"/>
  <c r="N1984" i="194"/>
  <c r="Q1787" i="194"/>
  <c r="N1787" i="194"/>
  <c r="L1787" i="194"/>
  <c r="O1787" i="194"/>
  <c r="M1787" i="194"/>
  <c r="P1787" i="194"/>
  <c r="L1925" i="194"/>
  <c r="O1925" i="194"/>
  <c r="P1925" i="194"/>
  <c r="M1925" i="194"/>
  <c r="N1925" i="194"/>
  <c r="Q1925" i="194"/>
  <c r="M1809" i="194"/>
  <c r="O1809" i="194"/>
  <c r="N1809" i="194"/>
  <c r="P1809" i="194"/>
  <c r="Q1809" i="194"/>
  <c r="L1809" i="194"/>
  <c r="P1813" i="194"/>
  <c r="N1813" i="194"/>
  <c r="O1813" i="194"/>
  <c r="L1813" i="194"/>
  <c r="M1813" i="194"/>
  <c r="Q1813" i="194"/>
  <c r="Q1882" i="194"/>
  <c r="L1882" i="194"/>
  <c r="M1882" i="194"/>
  <c r="N1882" i="194"/>
  <c r="O1882" i="194"/>
  <c r="P1882" i="194"/>
  <c r="M1902" i="194"/>
  <c r="N1902" i="194"/>
  <c r="O1902" i="194"/>
  <c r="P1902" i="194"/>
  <c r="Q1902" i="194"/>
  <c r="L1902" i="194"/>
  <c r="L1983" i="194"/>
  <c r="M1983" i="194"/>
  <c r="N1983" i="194"/>
  <c r="O1983" i="194"/>
  <c r="P1983" i="194"/>
  <c r="Q1983" i="194"/>
  <c r="L2339" i="194"/>
  <c r="N2339" i="194"/>
  <c r="P2339" i="194"/>
  <c r="Q2339" i="194"/>
  <c r="M2339" i="194"/>
  <c r="O2339" i="194"/>
  <c r="Q2292" i="194"/>
  <c r="L2292" i="194"/>
  <c r="N2292" i="194"/>
  <c r="O2292" i="194"/>
  <c r="P2292" i="194"/>
  <c r="M2292" i="194"/>
  <c r="Q2157" i="194"/>
  <c r="L2157" i="194"/>
  <c r="M2157" i="194"/>
  <c r="O2157" i="194"/>
  <c r="N2157" i="194"/>
  <c r="P2157" i="194"/>
  <c r="P2597" i="194"/>
  <c r="N2597" i="194"/>
  <c r="M2597" i="194"/>
  <c r="O2597" i="194"/>
  <c r="L2597" i="194"/>
  <c r="Q2597" i="194"/>
  <c r="O2651" i="194"/>
  <c r="Q2651" i="194"/>
  <c r="N2651" i="194"/>
  <c r="P2651" i="194"/>
  <c r="L2651" i="194"/>
  <c r="M2651" i="194"/>
  <c r="Q2712" i="194"/>
  <c r="L2712" i="194"/>
  <c r="N2712" i="194"/>
  <c r="P2712" i="194"/>
  <c r="O2712" i="194"/>
  <c r="M2712" i="194"/>
  <c r="L2947" i="194"/>
  <c r="M2947" i="194"/>
  <c r="O2947" i="194"/>
  <c r="Q2947" i="194"/>
  <c r="P2947" i="194"/>
  <c r="N2947" i="194"/>
  <c r="Q2619" i="194"/>
  <c r="N2619" i="194"/>
  <c r="P2619" i="194"/>
  <c r="L2619" i="194"/>
  <c r="M2619" i="194"/>
  <c r="O2619" i="194"/>
  <c r="P2991" i="194"/>
  <c r="N2991" i="194"/>
  <c r="O2991" i="194"/>
  <c r="Q2991" i="194"/>
  <c r="L2991" i="194"/>
  <c r="M2991" i="194"/>
  <c r="Q2605" i="194"/>
  <c r="P2605" i="194"/>
  <c r="L2605" i="194"/>
  <c r="N2605" i="194"/>
  <c r="M2605" i="194"/>
  <c r="O2605" i="194"/>
  <c r="P2863" i="194"/>
  <c r="Q2863" i="194"/>
  <c r="L2863" i="194"/>
  <c r="N2863" i="194"/>
  <c r="O2863" i="194"/>
  <c r="M2863" i="194"/>
  <c r="O2951" i="194"/>
  <c r="L2951" i="194"/>
  <c r="P2951" i="194"/>
  <c r="N2951" i="194"/>
  <c r="Q2951" i="194"/>
  <c r="M2951" i="194"/>
  <c r="N2634" i="194"/>
  <c r="P2634" i="194"/>
  <c r="L2634" i="194"/>
  <c r="M2634" i="194"/>
  <c r="O2634" i="194"/>
  <c r="Q2634" i="194"/>
  <c r="N2984" i="194"/>
  <c r="Q2984" i="194"/>
  <c r="O2984" i="194"/>
  <c r="P2984" i="194"/>
  <c r="L2984" i="194"/>
  <c r="M2984" i="194"/>
  <c r="L2870" i="194"/>
  <c r="Q2870" i="194"/>
  <c r="M2870" i="194"/>
  <c r="P2870" i="194"/>
  <c r="N2870" i="194"/>
  <c r="O2870" i="194"/>
  <c r="N2801" i="194"/>
  <c r="O2801" i="194"/>
  <c r="P2801" i="194"/>
  <c r="Q2801" i="194"/>
  <c r="L2801" i="194"/>
  <c r="M2801" i="194"/>
  <c r="P2990" i="194"/>
  <c r="Q2990" i="194"/>
  <c r="L2990" i="194"/>
  <c r="O2990" i="194"/>
  <c r="M2990" i="194"/>
  <c r="N2990" i="194"/>
  <c r="O1681" i="194"/>
  <c r="M1681" i="194"/>
  <c r="N1681" i="194"/>
  <c r="P1681" i="194"/>
  <c r="Q1681" i="194"/>
  <c r="L1681" i="194"/>
  <c r="N1982" i="194"/>
  <c r="O1982" i="194"/>
  <c r="P1982" i="194"/>
  <c r="Q1982" i="194"/>
  <c r="L1982" i="194"/>
  <c r="M1982" i="194"/>
  <c r="O1877" i="194"/>
  <c r="P1877" i="194"/>
  <c r="Q1877" i="194"/>
  <c r="L1877" i="194"/>
  <c r="M1877" i="194"/>
  <c r="N1877" i="194"/>
  <c r="O2248" i="194"/>
  <c r="P2248" i="194"/>
  <c r="Q2248" i="194"/>
  <c r="L2248" i="194"/>
  <c r="M2248" i="194"/>
  <c r="N2248" i="194"/>
  <c r="L2122" i="194"/>
  <c r="N2122" i="194"/>
  <c r="O2122" i="194"/>
  <c r="P2122" i="194"/>
  <c r="Q2122" i="194"/>
  <c r="M2122" i="194"/>
  <c r="Q2682" i="194"/>
  <c r="L2682" i="194"/>
  <c r="N2682" i="194"/>
  <c r="M2682" i="194"/>
  <c r="O2682" i="194"/>
  <c r="P2682" i="194"/>
  <c r="Q18" i="194"/>
  <c r="L18" i="194"/>
  <c r="M18" i="194"/>
  <c r="N18" i="194"/>
  <c r="O18" i="194"/>
  <c r="P18" i="194"/>
  <c r="N141" i="194"/>
  <c r="M141" i="194"/>
  <c r="P141" i="194"/>
  <c r="Q141" i="194"/>
  <c r="O141" i="194"/>
  <c r="L141" i="194"/>
  <c r="P285" i="194"/>
  <c r="N285" i="194"/>
  <c r="Q285" i="194"/>
  <c r="L285" i="194"/>
  <c r="O285" i="194"/>
  <c r="M285" i="194"/>
  <c r="O176" i="194"/>
  <c r="P176" i="194"/>
  <c r="Q176" i="194"/>
  <c r="L176" i="194"/>
  <c r="N176" i="194"/>
  <c r="M176" i="194"/>
  <c r="L396" i="194"/>
  <c r="Q396" i="194"/>
  <c r="O396" i="194"/>
  <c r="M396" i="194"/>
  <c r="N396" i="194"/>
  <c r="P396" i="194"/>
  <c r="O496" i="194"/>
  <c r="M496" i="194"/>
  <c r="L496" i="194"/>
  <c r="N496" i="194"/>
  <c r="P496" i="194"/>
  <c r="Q496" i="194"/>
  <c r="M471" i="194"/>
  <c r="N471" i="194"/>
  <c r="L471" i="194"/>
  <c r="O471" i="194"/>
  <c r="P471" i="194"/>
  <c r="Q471" i="194"/>
  <c r="N548" i="194"/>
  <c r="Q548" i="194"/>
  <c r="O548" i="194"/>
  <c r="L548" i="194"/>
  <c r="M548" i="194"/>
  <c r="P548" i="194"/>
  <c r="M1059" i="194"/>
  <c r="O1059" i="194"/>
  <c r="P1059" i="194"/>
  <c r="L1059" i="194"/>
  <c r="Q1059" i="194"/>
  <c r="N1059" i="194"/>
  <c r="N1194" i="194"/>
  <c r="L1194" i="194"/>
  <c r="M1194" i="194"/>
  <c r="O1194" i="194"/>
  <c r="P1194" i="194"/>
  <c r="Q1194" i="194"/>
  <c r="L1262" i="194"/>
  <c r="M1262" i="194"/>
  <c r="N1262" i="194"/>
  <c r="Q1262" i="194"/>
  <c r="P1262" i="194"/>
  <c r="O1262" i="194"/>
  <c r="N1305" i="194"/>
  <c r="O1305" i="194"/>
  <c r="Q1305" i="194"/>
  <c r="L1305" i="194"/>
  <c r="P1305" i="194"/>
  <c r="M1305" i="194"/>
  <c r="O1393" i="194"/>
  <c r="L1393" i="194"/>
  <c r="N1393" i="194"/>
  <c r="P1393" i="194"/>
  <c r="Q1393" i="194"/>
  <c r="M1393" i="194"/>
  <c r="Q1232" i="194"/>
  <c r="M1232" i="194"/>
  <c r="N1232" i="194"/>
  <c r="O1232" i="194"/>
  <c r="P1232" i="194"/>
  <c r="L1232" i="194"/>
  <c r="O1458" i="194"/>
  <c r="Q1458" i="194"/>
  <c r="L1458" i="194"/>
  <c r="M1458" i="194"/>
  <c r="P1458" i="194"/>
  <c r="N1458" i="194"/>
  <c r="Q1680" i="194"/>
  <c r="L1680" i="194"/>
  <c r="M1680" i="194"/>
  <c r="N1680" i="194"/>
  <c r="O1680" i="194"/>
  <c r="P1680" i="194"/>
  <c r="L1612" i="194"/>
  <c r="M1612" i="194"/>
  <c r="N1612" i="194"/>
  <c r="O1612" i="194"/>
  <c r="Q1612" i="194"/>
  <c r="P1612" i="194"/>
  <c r="M1547" i="194"/>
  <c r="Q1547" i="194"/>
  <c r="L1547" i="194"/>
  <c r="P1547" i="194"/>
  <c r="O1547" i="194"/>
  <c r="N1547" i="194"/>
  <c r="O2111" i="194"/>
  <c r="P2111" i="194"/>
  <c r="Q2111" i="194"/>
  <c r="L2111" i="194"/>
  <c r="M2111" i="194"/>
  <c r="N2111" i="194"/>
  <c r="P1953" i="194"/>
  <c r="L1953" i="194"/>
  <c r="M1953" i="194"/>
  <c r="N1953" i="194"/>
  <c r="O1953" i="194"/>
  <c r="Q1953" i="194"/>
  <c r="M2004" i="194"/>
  <c r="N2004" i="194"/>
  <c r="Q2004" i="194"/>
  <c r="O2004" i="194"/>
  <c r="P2004" i="194"/>
  <c r="L2004" i="194"/>
  <c r="O2018" i="194"/>
  <c r="P2018" i="194"/>
  <c r="Q2018" i="194"/>
  <c r="L2018" i="194"/>
  <c r="M2018" i="194"/>
  <c r="N2018" i="194"/>
  <c r="N1962" i="194"/>
  <c r="L1962" i="194"/>
  <c r="O1962" i="194"/>
  <c r="Q1962" i="194"/>
  <c r="P1962" i="194"/>
  <c r="M1962" i="194"/>
  <c r="M2221" i="194"/>
  <c r="L2221" i="194"/>
  <c r="O2221" i="194"/>
  <c r="P2221" i="194"/>
  <c r="Q2221" i="194"/>
  <c r="N2221" i="194"/>
  <c r="M2512" i="194"/>
  <c r="Q2512" i="194"/>
  <c r="P2512" i="194"/>
  <c r="L2512" i="194"/>
  <c r="N2512" i="194"/>
  <c r="O2512" i="194"/>
  <c r="N2161" i="194"/>
  <c r="M2161" i="194"/>
  <c r="O2161" i="194"/>
  <c r="Q2161" i="194"/>
  <c r="L2161" i="194"/>
  <c r="P2161" i="194"/>
  <c r="N2247" i="194"/>
  <c r="M2247" i="194"/>
  <c r="L2247" i="194"/>
  <c r="P2247" i="194"/>
  <c r="Q2247" i="194"/>
  <c r="O2247" i="194"/>
  <c r="N2318" i="194"/>
  <c r="P2318" i="194"/>
  <c r="L2318" i="194"/>
  <c r="M2318" i="194"/>
  <c r="O2318" i="194"/>
  <c r="Q2318" i="194"/>
  <c r="M2467" i="194"/>
  <c r="N2467" i="194"/>
  <c r="P2467" i="194"/>
  <c r="L2467" i="194"/>
  <c r="Q2467" i="194"/>
  <c r="O2467" i="194"/>
  <c r="N2554" i="194"/>
  <c r="P2554" i="194"/>
  <c r="Q2554" i="194"/>
  <c r="M2554" i="194"/>
  <c r="O2554" i="194"/>
  <c r="L2554" i="194"/>
  <c r="Q2784" i="194"/>
  <c r="L2784" i="194"/>
  <c r="N2784" i="194"/>
  <c r="O2784" i="194"/>
  <c r="P2784" i="194"/>
  <c r="M2784" i="194"/>
  <c r="P2901" i="194"/>
  <c r="Q2901" i="194"/>
  <c r="N2901" i="194"/>
  <c r="L2901" i="194"/>
  <c r="M2901" i="194"/>
  <c r="O2901" i="194"/>
  <c r="Q2998" i="194"/>
  <c r="L2998" i="194"/>
  <c r="P2998" i="194"/>
  <c r="O2998" i="194"/>
  <c r="M2998" i="194"/>
  <c r="N2998" i="194"/>
  <c r="L2830" i="194"/>
  <c r="O2830" i="194"/>
  <c r="P2830" i="194"/>
  <c r="Q2830" i="194"/>
  <c r="M2830" i="194"/>
  <c r="N2830" i="194"/>
  <c r="Q2609" i="194"/>
  <c r="P2609" i="194"/>
  <c r="L2609" i="194"/>
  <c r="M2609" i="194"/>
  <c r="N2609" i="194"/>
  <c r="O2609" i="194"/>
  <c r="L2895" i="194"/>
  <c r="N2895" i="194"/>
  <c r="O2895" i="194"/>
  <c r="M2895" i="194"/>
  <c r="Q2895" i="194"/>
  <c r="P2895" i="194"/>
  <c r="M2738" i="194"/>
  <c r="L2738" i="194"/>
  <c r="N2738" i="194"/>
  <c r="P2738" i="194"/>
  <c r="Q2738" i="194"/>
  <c r="O2738" i="194"/>
  <c r="Q2600" i="194"/>
  <c r="L2600" i="194"/>
  <c r="N2600" i="194"/>
  <c r="M2600" i="194"/>
  <c r="O2600" i="194"/>
  <c r="P2600" i="194"/>
  <c r="P2877" i="194"/>
  <c r="N2877" i="194"/>
  <c r="L2877" i="194"/>
  <c r="O2877" i="194"/>
  <c r="M2877" i="194"/>
  <c r="Q2877" i="194"/>
  <c r="Q2962" i="194"/>
  <c r="N2962" i="194"/>
  <c r="P2962" i="194"/>
  <c r="L2962" i="194"/>
  <c r="M2962" i="194"/>
  <c r="O2962" i="194"/>
  <c r="O2917" i="194"/>
  <c r="P2917" i="194"/>
  <c r="Q2917" i="194"/>
  <c r="N2917" i="194"/>
  <c r="L2917" i="194"/>
  <c r="M2917" i="194"/>
  <c r="P1834" i="194"/>
  <c r="L1834" i="194"/>
  <c r="M1834" i="194"/>
  <c r="N1834" i="194"/>
  <c r="O1834" i="194"/>
  <c r="Q1834" i="194"/>
  <c r="O2602" i="194"/>
  <c r="Q2602" i="194"/>
  <c r="M2602" i="194"/>
  <c r="L2602" i="194"/>
  <c r="N2602" i="194"/>
  <c r="P2602" i="194"/>
  <c r="Q85" i="194"/>
  <c r="O85" i="194"/>
  <c r="P85" i="194"/>
  <c r="N85" i="194"/>
  <c r="L85" i="194"/>
  <c r="M85" i="194"/>
  <c r="M6" i="194"/>
  <c r="N6" i="194"/>
  <c r="O6" i="194"/>
  <c r="P6" i="194"/>
  <c r="Q6" i="194"/>
  <c r="L6" i="194"/>
  <c r="P135" i="194"/>
  <c r="M135" i="194"/>
  <c r="O135" i="194"/>
  <c r="Q135" i="194"/>
  <c r="N135" i="194"/>
  <c r="L135" i="194"/>
  <c r="P134" i="194"/>
  <c r="Q134" i="194"/>
  <c r="L134" i="194"/>
  <c r="M134" i="194"/>
  <c r="N134" i="194"/>
  <c r="O134" i="194"/>
  <c r="Q283" i="194"/>
  <c r="O283" i="194"/>
  <c r="P283" i="194"/>
  <c r="L283" i="194"/>
  <c r="M283" i="194"/>
  <c r="N283" i="194"/>
  <c r="N306" i="194"/>
  <c r="O306" i="194"/>
  <c r="P306" i="194"/>
  <c r="Q306" i="194"/>
  <c r="L306" i="194"/>
  <c r="M306" i="194"/>
  <c r="P304" i="194"/>
  <c r="Q304" i="194"/>
  <c r="L304" i="194"/>
  <c r="M304" i="194"/>
  <c r="N304" i="194"/>
  <c r="O304" i="194"/>
  <c r="O371" i="194"/>
  <c r="L371" i="194"/>
  <c r="N371" i="194"/>
  <c r="P371" i="194"/>
  <c r="Q371" i="194"/>
  <c r="M371" i="194"/>
  <c r="P374" i="194"/>
  <c r="M374" i="194"/>
  <c r="N374" i="194"/>
  <c r="O374" i="194"/>
  <c r="L374" i="194"/>
  <c r="Q374" i="194"/>
  <c r="L481" i="194"/>
  <c r="M481" i="194"/>
  <c r="O481" i="194"/>
  <c r="P481" i="194"/>
  <c r="N481" i="194"/>
  <c r="Q481" i="194"/>
  <c r="Q300" i="194"/>
  <c r="L300" i="194"/>
  <c r="M300" i="194"/>
  <c r="N300" i="194"/>
  <c r="O300" i="194"/>
  <c r="P300" i="194"/>
  <c r="O480" i="194"/>
  <c r="M480" i="194"/>
  <c r="P480" i="194"/>
  <c r="Q480" i="194"/>
  <c r="L480" i="194"/>
  <c r="N480" i="194"/>
  <c r="Q589" i="194"/>
  <c r="L589" i="194"/>
  <c r="P589" i="194"/>
  <c r="M589" i="194"/>
  <c r="O589" i="194"/>
  <c r="N589" i="194"/>
  <c r="P686" i="194"/>
  <c r="Q686" i="194"/>
  <c r="L686" i="194"/>
  <c r="M686" i="194"/>
  <c r="N686" i="194"/>
  <c r="O686" i="194"/>
  <c r="Q737" i="194"/>
  <c r="N737" i="194"/>
  <c r="O737" i="194"/>
  <c r="L737" i="194"/>
  <c r="M737" i="194"/>
  <c r="P737" i="194"/>
  <c r="Q752" i="194"/>
  <c r="M752" i="194"/>
  <c r="N752" i="194"/>
  <c r="O752" i="194"/>
  <c r="P752" i="194"/>
  <c r="L752" i="194"/>
  <c r="O768" i="194"/>
  <c r="P768" i="194"/>
  <c r="Q768" i="194"/>
  <c r="L768" i="194"/>
  <c r="M768" i="194"/>
  <c r="N768" i="194"/>
  <c r="N624" i="194"/>
  <c r="Q624" i="194"/>
  <c r="P624" i="194"/>
  <c r="O624" i="194"/>
  <c r="L624" i="194"/>
  <c r="M624" i="194"/>
  <c r="N819" i="194"/>
  <c r="L819" i="194"/>
  <c r="M819" i="194"/>
  <c r="O819" i="194"/>
  <c r="Q819" i="194"/>
  <c r="P819" i="194"/>
  <c r="L866" i="194"/>
  <c r="M866" i="194"/>
  <c r="N866" i="194"/>
  <c r="O866" i="194"/>
  <c r="P866" i="194"/>
  <c r="Q866" i="194"/>
  <c r="O1060" i="194"/>
  <c r="L1060" i="194"/>
  <c r="P1060" i="194"/>
  <c r="Q1060" i="194"/>
  <c r="M1060" i="194"/>
  <c r="N1060" i="194"/>
  <c r="O947" i="194"/>
  <c r="P947" i="194"/>
  <c r="Q947" i="194"/>
  <c r="L947" i="194"/>
  <c r="N947" i="194"/>
  <c r="M947" i="194"/>
  <c r="Q1160" i="194"/>
  <c r="O1160" i="194"/>
  <c r="N1160" i="194"/>
  <c r="P1160" i="194"/>
  <c r="M1160" i="194"/>
  <c r="L1160" i="194"/>
  <c r="L932" i="194"/>
  <c r="N932" i="194"/>
  <c r="P932" i="194"/>
  <c r="O932" i="194"/>
  <c r="Q932" i="194"/>
  <c r="M932" i="194"/>
  <c r="M1116" i="194"/>
  <c r="N1116" i="194"/>
  <c r="O1116" i="194"/>
  <c r="P1116" i="194"/>
  <c r="Q1116" i="194"/>
  <c r="L1116" i="194"/>
  <c r="M1119" i="194"/>
  <c r="P1119" i="194"/>
  <c r="L1119" i="194"/>
  <c r="N1119" i="194"/>
  <c r="O1119" i="194"/>
  <c r="Q1119" i="194"/>
  <c r="L1374" i="194"/>
  <c r="N1374" i="194"/>
  <c r="M1374" i="194"/>
  <c r="O1374" i="194"/>
  <c r="Q1374" i="194"/>
  <c r="P1374" i="194"/>
  <c r="O1409" i="194"/>
  <c r="L1409" i="194"/>
  <c r="N1409" i="194"/>
  <c r="P1409" i="194"/>
  <c r="M1409" i="194"/>
  <c r="Q1409" i="194"/>
  <c r="P1252" i="194"/>
  <c r="L1252" i="194"/>
  <c r="M1252" i="194"/>
  <c r="N1252" i="194"/>
  <c r="Q1252" i="194"/>
  <c r="O1252" i="194"/>
  <c r="P1532" i="194"/>
  <c r="O1532" i="194"/>
  <c r="M1532" i="194"/>
  <c r="N1532" i="194"/>
  <c r="Q1532" i="194"/>
  <c r="L1532" i="194"/>
  <c r="Q1755" i="194"/>
  <c r="L1755" i="194"/>
  <c r="O1755" i="194"/>
  <c r="N1755" i="194"/>
  <c r="M1755" i="194"/>
  <c r="P1755" i="194"/>
  <c r="L1633" i="194"/>
  <c r="M1633" i="194"/>
  <c r="O1633" i="194"/>
  <c r="P1633" i="194"/>
  <c r="Q1633" i="194"/>
  <c r="N1633" i="194"/>
  <c r="L1932" i="194"/>
  <c r="M1932" i="194"/>
  <c r="N1932" i="194"/>
  <c r="O1932" i="194"/>
  <c r="P1932" i="194"/>
  <c r="Q1932" i="194"/>
  <c r="M1969" i="194"/>
  <c r="L1969" i="194"/>
  <c r="N1969" i="194"/>
  <c r="O1969" i="194"/>
  <c r="Q1969" i="194"/>
  <c r="P1969" i="194"/>
  <c r="Q1819" i="194"/>
  <c r="O1819" i="194"/>
  <c r="L1819" i="194"/>
  <c r="N1819" i="194"/>
  <c r="M1819" i="194"/>
  <c r="P1819" i="194"/>
  <c r="M2147" i="194"/>
  <c r="L2147" i="194"/>
  <c r="O2147" i="194"/>
  <c r="N2147" i="194"/>
  <c r="P2147" i="194"/>
  <c r="Q2147" i="194"/>
  <c r="M1919" i="194"/>
  <c r="Q1919" i="194"/>
  <c r="L1919" i="194"/>
  <c r="N1919" i="194"/>
  <c r="O1919" i="194"/>
  <c r="P1919" i="194"/>
  <c r="L1766" i="194"/>
  <c r="N1766" i="194"/>
  <c r="M1766" i="194"/>
  <c r="O1766" i="194"/>
  <c r="P1766" i="194"/>
  <c r="Q1766" i="194"/>
  <c r="N2518" i="194"/>
  <c r="P2518" i="194"/>
  <c r="L2518" i="194"/>
  <c r="M2518" i="194"/>
  <c r="O2518" i="194"/>
  <c r="Q2518" i="194"/>
  <c r="N2356" i="194"/>
  <c r="P2356" i="194"/>
  <c r="M2356" i="194"/>
  <c r="O2356" i="194"/>
  <c r="Q2356" i="194"/>
  <c r="L2356" i="194"/>
  <c r="L2538" i="194"/>
  <c r="N2538" i="194"/>
  <c r="P2538" i="194"/>
  <c r="M2538" i="194"/>
  <c r="O2538" i="194"/>
  <c r="Q2538" i="194"/>
  <c r="L2921" i="194"/>
  <c r="O2921" i="194"/>
  <c r="Q2921" i="194"/>
  <c r="M2921" i="194"/>
  <c r="N2921" i="194"/>
  <c r="P2921" i="194"/>
  <c r="M2972" i="194"/>
  <c r="L2972" i="194"/>
  <c r="N2972" i="194"/>
  <c r="O2972" i="194"/>
  <c r="P2972" i="194"/>
  <c r="Q2972" i="194"/>
  <c r="M2805" i="194"/>
  <c r="N2805" i="194"/>
  <c r="O2805" i="194"/>
  <c r="P2805" i="194"/>
  <c r="Q2805" i="194"/>
  <c r="L2805" i="194"/>
  <c r="N2573" i="194"/>
  <c r="P2573" i="194"/>
  <c r="M2573" i="194"/>
  <c r="O2573" i="194"/>
  <c r="Q2573" i="194"/>
  <c r="L2573" i="194"/>
  <c r="N2548" i="194"/>
  <c r="P2548" i="194"/>
  <c r="Q2548" i="194"/>
  <c r="M2548" i="194"/>
  <c r="O2548" i="194"/>
  <c r="L2548" i="194"/>
  <c r="M2748" i="194"/>
  <c r="O2748" i="194"/>
  <c r="P2748" i="194"/>
  <c r="L2748" i="194"/>
  <c r="N2748" i="194"/>
  <c r="Q2748" i="194"/>
  <c r="M2623" i="194"/>
  <c r="N2623" i="194"/>
  <c r="P2623" i="194"/>
  <c r="L2623" i="194"/>
  <c r="O2623" i="194"/>
  <c r="Q2623" i="194"/>
  <c r="Q1130" i="194"/>
  <c r="L1130" i="194"/>
  <c r="P1130" i="194"/>
  <c r="N1130" i="194"/>
  <c r="O1130" i="194"/>
  <c r="M1130" i="194"/>
  <c r="Q2088" i="194"/>
  <c r="L2088" i="194"/>
  <c r="M2088" i="194"/>
  <c r="N2088" i="194"/>
  <c r="O2088" i="194"/>
  <c r="P2088" i="194"/>
  <c r="M2405" i="194"/>
  <c r="O2405" i="194"/>
  <c r="Q2405" i="194"/>
  <c r="L2405" i="194"/>
  <c r="N2405" i="194"/>
  <c r="P2405" i="194"/>
  <c r="Q2649" i="194"/>
  <c r="P2649" i="194"/>
  <c r="L2649" i="194"/>
  <c r="M2649" i="194"/>
  <c r="N2649" i="194"/>
  <c r="O2649" i="194"/>
  <c r="N2904" i="194"/>
  <c r="L2904" i="194"/>
  <c r="O2904" i="194"/>
  <c r="P2904" i="194"/>
  <c r="Q2904" i="194"/>
  <c r="M2904" i="194"/>
  <c r="L213" i="194"/>
  <c r="M213" i="194"/>
  <c r="Q213" i="194"/>
  <c r="O213" i="194"/>
  <c r="N213" i="194"/>
  <c r="P213" i="194"/>
  <c r="N194" i="194"/>
  <c r="M194" i="194"/>
  <c r="L194" i="194"/>
  <c r="O194" i="194"/>
  <c r="P194" i="194"/>
  <c r="Q194" i="194"/>
  <c r="N250" i="194"/>
  <c r="M250" i="194"/>
  <c r="P250" i="194"/>
  <c r="Q250" i="194"/>
  <c r="L250" i="194"/>
  <c r="O250" i="194"/>
  <c r="Q401" i="194"/>
  <c r="O401" i="194"/>
  <c r="L401" i="194"/>
  <c r="M401" i="194"/>
  <c r="P401" i="194"/>
  <c r="N401" i="194"/>
  <c r="N488" i="194"/>
  <c r="O488" i="194"/>
  <c r="M488" i="194"/>
  <c r="Q488" i="194"/>
  <c r="P488" i="194"/>
  <c r="L488" i="194"/>
  <c r="M385" i="194"/>
  <c r="O385" i="194"/>
  <c r="N385" i="194"/>
  <c r="P385" i="194"/>
  <c r="L385" i="194"/>
  <c r="Q385" i="194"/>
  <c r="P391" i="194"/>
  <c r="L391" i="194"/>
  <c r="M391" i="194"/>
  <c r="O391" i="194"/>
  <c r="N391" i="194"/>
  <c r="Q391" i="194"/>
  <c r="L430" i="194"/>
  <c r="M430" i="194"/>
  <c r="N430" i="194"/>
  <c r="O430" i="194"/>
  <c r="P430" i="194"/>
  <c r="Q430" i="194"/>
  <c r="Q744" i="194"/>
  <c r="L744" i="194"/>
  <c r="M744" i="194"/>
  <c r="N744" i="194"/>
  <c r="O744" i="194"/>
  <c r="P744" i="194"/>
  <c r="L607" i="194"/>
  <c r="M607" i="194"/>
  <c r="N607" i="194"/>
  <c r="Q607" i="194"/>
  <c r="P607" i="194"/>
  <c r="O607" i="194"/>
  <c r="L839" i="194"/>
  <c r="M839" i="194"/>
  <c r="N839" i="194"/>
  <c r="P839" i="194"/>
  <c r="Q839" i="194"/>
  <c r="O839" i="194"/>
  <c r="O899" i="194"/>
  <c r="P899" i="194"/>
  <c r="Q899" i="194"/>
  <c r="L899" i="194"/>
  <c r="M899" i="194"/>
  <c r="N899" i="194"/>
  <c r="L1052" i="194"/>
  <c r="O1052" i="194"/>
  <c r="P1052" i="194"/>
  <c r="Q1052" i="194"/>
  <c r="M1052" i="194"/>
  <c r="N1052" i="194"/>
  <c r="L1053" i="194"/>
  <c r="M1053" i="194"/>
  <c r="O1053" i="194"/>
  <c r="P1053" i="194"/>
  <c r="Q1053" i="194"/>
  <c r="N1053" i="194"/>
  <c r="O1185" i="194"/>
  <c r="N1185" i="194"/>
  <c r="P1185" i="194"/>
  <c r="Q1185" i="194"/>
  <c r="M1185" i="194"/>
  <c r="L1185" i="194"/>
  <c r="Q1293" i="194"/>
  <c r="L1293" i="194"/>
  <c r="N1293" i="194"/>
  <c r="M1293" i="194"/>
  <c r="O1293" i="194"/>
  <c r="P1293" i="194"/>
  <c r="L1155" i="194"/>
  <c r="N1155" i="194"/>
  <c r="P1155" i="194"/>
  <c r="M1155" i="194"/>
  <c r="O1155" i="194"/>
  <c r="Q1155" i="194"/>
  <c r="P1332" i="194"/>
  <c r="L1332" i="194"/>
  <c r="M1332" i="194"/>
  <c r="N1332" i="194"/>
  <c r="O1332" i="194"/>
  <c r="Q1332" i="194"/>
  <c r="Q989" i="194"/>
  <c r="L989" i="194"/>
  <c r="P989" i="194"/>
  <c r="N989" i="194"/>
  <c r="M989" i="194"/>
  <c r="O989" i="194"/>
  <c r="P1410" i="194"/>
  <c r="L1410" i="194"/>
  <c r="M1410" i="194"/>
  <c r="O1410" i="194"/>
  <c r="Q1410" i="194"/>
  <c r="N1410" i="194"/>
  <c r="Q1400" i="194"/>
  <c r="L1400" i="194"/>
  <c r="M1400" i="194"/>
  <c r="N1400" i="194"/>
  <c r="O1400" i="194"/>
  <c r="P1400" i="194"/>
  <c r="N1650" i="194"/>
  <c r="O1650" i="194"/>
  <c r="P1650" i="194"/>
  <c r="Q1650" i="194"/>
  <c r="L1650" i="194"/>
  <c r="M1650" i="194"/>
  <c r="Q1765" i="194"/>
  <c r="P1765" i="194"/>
  <c r="N1765" i="194"/>
  <c r="L1765" i="194"/>
  <c r="M1765" i="194"/>
  <c r="O1765" i="194"/>
  <c r="Q1659" i="194"/>
  <c r="N1659" i="194"/>
  <c r="O1659" i="194"/>
  <c r="L1659" i="194"/>
  <c r="M1659" i="194"/>
  <c r="P1659" i="194"/>
  <c r="L1790" i="194"/>
  <c r="N1790" i="194"/>
  <c r="M1790" i="194"/>
  <c r="Q1790" i="194"/>
  <c r="P1790" i="194"/>
  <c r="O1790" i="194"/>
  <c r="M2089" i="194"/>
  <c r="O2089" i="194"/>
  <c r="L2089" i="194"/>
  <c r="P2089" i="194"/>
  <c r="N2089" i="194"/>
  <c r="Q2089" i="194"/>
  <c r="L1871" i="194"/>
  <c r="O1871" i="194"/>
  <c r="P1871" i="194"/>
  <c r="Q1871" i="194"/>
  <c r="M1871" i="194"/>
  <c r="N1871" i="194"/>
  <c r="L1970" i="194"/>
  <c r="M1970" i="194"/>
  <c r="N1970" i="194"/>
  <c r="O1970" i="194"/>
  <c r="P1970" i="194"/>
  <c r="Q1970" i="194"/>
  <c r="P2078" i="194"/>
  <c r="M2078" i="194"/>
  <c r="N2078" i="194"/>
  <c r="L2078" i="194"/>
  <c r="Q2078" i="194"/>
  <c r="O2078" i="194"/>
  <c r="P1921" i="194"/>
  <c r="M1921" i="194"/>
  <c r="N1921" i="194"/>
  <c r="O1921" i="194"/>
  <c r="L1921" i="194"/>
  <c r="Q1921" i="194"/>
  <c r="L2029" i="194"/>
  <c r="P2029" i="194"/>
  <c r="Q2029" i="194"/>
  <c r="O2029" i="194"/>
  <c r="N2029" i="194"/>
  <c r="M2029" i="194"/>
  <c r="M2219" i="194"/>
  <c r="L2219" i="194"/>
  <c r="P2219" i="194"/>
  <c r="Q2219" i="194"/>
  <c r="O2219" i="194"/>
  <c r="N2219" i="194"/>
  <c r="Q2217" i="194"/>
  <c r="L2217" i="194"/>
  <c r="N2217" i="194"/>
  <c r="O2217" i="194"/>
  <c r="P2217" i="194"/>
  <c r="M2217" i="194"/>
  <c r="L2196" i="194"/>
  <c r="M2196" i="194"/>
  <c r="N2196" i="194"/>
  <c r="O2196" i="194"/>
  <c r="P2196" i="194"/>
  <c r="Q2196" i="194"/>
  <c r="P2452" i="194"/>
  <c r="Q2452" i="194"/>
  <c r="L2452" i="194"/>
  <c r="M2452" i="194"/>
  <c r="N2452" i="194"/>
  <c r="O2452" i="194"/>
  <c r="M2427" i="194"/>
  <c r="L2427" i="194"/>
  <c r="P2427" i="194"/>
  <c r="N2427" i="194"/>
  <c r="Q2427" i="194"/>
  <c r="O2427" i="194"/>
  <c r="Q2494" i="194"/>
  <c r="L2494" i="194"/>
  <c r="M2494" i="194"/>
  <c r="N2494" i="194"/>
  <c r="O2494" i="194"/>
  <c r="P2494" i="194"/>
  <c r="N2817" i="194"/>
  <c r="P2817" i="194"/>
  <c r="Q2817" i="194"/>
  <c r="M2817" i="194"/>
  <c r="O2817" i="194"/>
  <c r="L2817" i="194"/>
  <c r="M2952" i="194"/>
  <c r="N2952" i="194"/>
  <c r="Q2952" i="194"/>
  <c r="O2952" i="194"/>
  <c r="P2952" i="194"/>
  <c r="L2952" i="194"/>
  <c r="M2964" i="194"/>
  <c r="Q2964" i="194"/>
  <c r="L2964" i="194"/>
  <c r="N2964" i="194"/>
  <c r="O2964" i="194"/>
  <c r="P2964" i="194"/>
  <c r="L2937" i="194"/>
  <c r="O2937" i="194"/>
  <c r="N2937" i="194"/>
  <c r="P2937" i="194"/>
  <c r="M2937" i="194"/>
  <c r="Q2937" i="194"/>
  <c r="Q2728" i="194"/>
  <c r="L2728" i="194"/>
  <c r="N2728" i="194"/>
  <c r="M2728" i="194"/>
  <c r="P2728" i="194"/>
  <c r="O2728" i="194"/>
  <c r="Q2841" i="194"/>
  <c r="M2841" i="194"/>
  <c r="O2841" i="194"/>
  <c r="L2841" i="194"/>
  <c r="N2841" i="194"/>
  <c r="P2841" i="194"/>
  <c r="M2996" i="194"/>
  <c r="Q2996" i="194"/>
  <c r="L2996" i="194"/>
  <c r="N2996" i="194"/>
  <c r="O2996" i="194"/>
  <c r="P2996" i="194"/>
  <c r="M2139" i="194"/>
  <c r="O2139" i="194"/>
  <c r="Q2139" i="194"/>
  <c r="N2139" i="194"/>
  <c r="L2139" i="194"/>
  <c r="P2139" i="194"/>
  <c r="L1830" i="194"/>
  <c r="M1830" i="194"/>
  <c r="O1830" i="194"/>
  <c r="P1830" i="194"/>
  <c r="Q1830" i="194"/>
  <c r="N1830" i="194"/>
  <c r="L2355" i="194"/>
  <c r="N2355" i="194"/>
  <c r="P2355" i="194"/>
  <c r="Q2355" i="194"/>
  <c r="M2355" i="194"/>
  <c r="O2355" i="194"/>
  <c r="M2317" i="194"/>
  <c r="O2317" i="194"/>
  <c r="Q2317" i="194"/>
  <c r="P2317" i="194"/>
  <c r="L2317" i="194"/>
  <c r="N2317" i="194"/>
  <c r="Q2364" i="194"/>
  <c r="L2364" i="194"/>
  <c r="N2364" i="194"/>
  <c r="P2364" i="194"/>
  <c r="M2364" i="194"/>
  <c r="O2364" i="194"/>
  <c r="N2456" i="194"/>
  <c r="P2456" i="194"/>
  <c r="Q2456" i="194"/>
  <c r="M2456" i="194"/>
  <c r="L2456" i="194"/>
  <c r="O2456" i="194"/>
  <c r="P2360" i="194"/>
  <c r="L2360" i="194"/>
  <c r="M2360" i="194"/>
  <c r="N2360" i="194"/>
  <c r="O2360" i="194"/>
  <c r="Q2360" i="194"/>
  <c r="Q2489" i="194"/>
  <c r="L2489" i="194"/>
  <c r="N2489" i="194"/>
  <c r="O2489" i="194"/>
  <c r="P2489" i="194"/>
  <c r="M2489" i="194"/>
  <c r="L2391" i="194"/>
  <c r="M2391" i="194"/>
  <c r="N2391" i="194"/>
  <c r="P2391" i="194"/>
  <c r="O2391" i="194"/>
  <c r="Q2391" i="194"/>
  <c r="P2903" i="194"/>
  <c r="L2903" i="194"/>
  <c r="N2903" i="194"/>
  <c r="O2903" i="194"/>
  <c r="M2903" i="194"/>
  <c r="Q2903" i="194"/>
  <c r="M2794" i="194"/>
  <c r="L2794" i="194"/>
  <c r="N2794" i="194"/>
  <c r="P2794" i="194"/>
  <c r="Q2794" i="194"/>
  <c r="O2794" i="194"/>
  <c r="M2845" i="194"/>
  <c r="N2845" i="194"/>
  <c r="O2845" i="194"/>
  <c r="L2845" i="194"/>
  <c r="P2845" i="194"/>
  <c r="Q2845" i="194"/>
  <c r="Q1730" i="194"/>
  <c r="L1730" i="194"/>
  <c r="M1730" i="194"/>
  <c r="N1730" i="194"/>
  <c r="O1730" i="194"/>
  <c r="P1730" i="194"/>
  <c r="L1999" i="194"/>
  <c r="N1999" i="194"/>
  <c r="P1999" i="194"/>
  <c r="Q1999" i="194"/>
  <c r="M1999" i="194"/>
  <c r="O1999" i="194"/>
  <c r="M2732" i="194"/>
  <c r="L2732" i="194"/>
  <c r="N2732" i="194"/>
  <c r="O2732" i="194"/>
  <c r="P2732" i="194"/>
  <c r="Q2732" i="194"/>
  <c r="M2956" i="194"/>
  <c r="L2956" i="194"/>
  <c r="N2956" i="194"/>
  <c r="O2956" i="194"/>
  <c r="P2956" i="194"/>
  <c r="Q2956" i="194"/>
  <c r="L120" i="194"/>
  <c r="M120" i="194"/>
  <c r="P120" i="194"/>
  <c r="N120" i="194"/>
  <c r="O120" i="194"/>
  <c r="Q120" i="194"/>
  <c r="P71" i="194"/>
  <c r="L71" i="194"/>
  <c r="M71" i="194"/>
  <c r="N71" i="194"/>
  <c r="O71" i="194"/>
  <c r="Q71" i="194"/>
  <c r="M247" i="194"/>
  <c r="P247" i="194"/>
  <c r="L247" i="194"/>
  <c r="O247" i="194"/>
  <c r="Q247" i="194"/>
  <c r="N247" i="194"/>
  <c r="Q478" i="194"/>
  <c r="N478" i="194"/>
  <c r="P478" i="194"/>
  <c r="O478" i="194"/>
  <c r="L478" i="194"/>
  <c r="M478" i="194"/>
  <c r="Q295" i="194"/>
  <c r="L295" i="194"/>
  <c r="P295" i="194"/>
  <c r="M295" i="194"/>
  <c r="N295" i="194"/>
  <c r="O295" i="194"/>
  <c r="O386" i="194"/>
  <c r="P386" i="194"/>
  <c r="Q386" i="194"/>
  <c r="N386" i="194"/>
  <c r="L386" i="194"/>
  <c r="M386" i="194"/>
  <c r="O765" i="194"/>
  <c r="P765" i="194"/>
  <c r="Q765" i="194"/>
  <c r="L765" i="194"/>
  <c r="M765" i="194"/>
  <c r="N765" i="194"/>
  <c r="L784" i="194"/>
  <c r="P784" i="194"/>
  <c r="N784" i="194"/>
  <c r="O784" i="194"/>
  <c r="Q784" i="194"/>
  <c r="M784" i="194"/>
  <c r="Q721" i="194"/>
  <c r="N721" i="194"/>
  <c r="O721" i="194"/>
  <c r="P721" i="194"/>
  <c r="L721" i="194"/>
  <c r="M721" i="194"/>
  <c r="M880" i="194"/>
  <c r="O880" i="194"/>
  <c r="N880" i="194"/>
  <c r="P880" i="194"/>
  <c r="Q880" i="194"/>
  <c r="L880" i="194"/>
  <c r="P894" i="194"/>
  <c r="N894" i="194"/>
  <c r="O894" i="194"/>
  <c r="M894" i="194"/>
  <c r="Q894" i="194"/>
  <c r="L894" i="194"/>
  <c r="L832" i="194"/>
  <c r="M832" i="194"/>
  <c r="Q832" i="194"/>
  <c r="P832" i="194"/>
  <c r="N832" i="194"/>
  <c r="O832" i="194"/>
  <c r="N868" i="194"/>
  <c r="O868" i="194"/>
  <c r="P868" i="194"/>
  <c r="L868" i="194"/>
  <c r="M868" i="194"/>
  <c r="Q868" i="194"/>
  <c r="O1069" i="194"/>
  <c r="M1069" i="194"/>
  <c r="L1069" i="194"/>
  <c r="P1069" i="194"/>
  <c r="Q1069" i="194"/>
  <c r="N1069" i="194"/>
  <c r="Q1197" i="194"/>
  <c r="L1197" i="194"/>
  <c r="N1197" i="194"/>
  <c r="O1197" i="194"/>
  <c r="P1197" i="194"/>
  <c r="M1197" i="194"/>
  <c r="O1177" i="194"/>
  <c r="N1177" i="194"/>
  <c r="L1177" i="194"/>
  <c r="M1177" i="194"/>
  <c r="Q1177" i="194"/>
  <c r="P1177" i="194"/>
  <c r="L1163" i="194"/>
  <c r="M1163" i="194"/>
  <c r="P1163" i="194"/>
  <c r="O1163" i="194"/>
  <c r="Q1163" i="194"/>
  <c r="N1163" i="194"/>
  <c r="L1184" i="194"/>
  <c r="P1184" i="194"/>
  <c r="Q1184" i="194"/>
  <c r="M1184" i="194"/>
  <c r="N1184" i="194"/>
  <c r="O1184" i="194"/>
  <c r="P1187" i="194"/>
  <c r="Q1187" i="194"/>
  <c r="O1187" i="194"/>
  <c r="N1187" i="194"/>
  <c r="L1187" i="194"/>
  <c r="M1187" i="194"/>
  <c r="O1476" i="194"/>
  <c r="L1476" i="194"/>
  <c r="P1476" i="194"/>
  <c r="Q1476" i="194"/>
  <c r="M1476" i="194"/>
  <c r="N1476" i="194"/>
  <c r="P1450" i="194"/>
  <c r="L1450" i="194"/>
  <c r="M1450" i="194"/>
  <c r="O1450" i="194"/>
  <c r="Q1450" i="194"/>
  <c r="N1450" i="194"/>
  <c r="O1562" i="194"/>
  <c r="P1562" i="194"/>
  <c r="Q1562" i="194"/>
  <c r="L1562" i="194"/>
  <c r="M1562" i="194"/>
  <c r="N1562" i="194"/>
  <c r="O1497" i="194"/>
  <c r="M1497" i="194"/>
  <c r="L1497" i="194"/>
  <c r="N1497" i="194"/>
  <c r="P1497" i="194"/>
  <c r="Q1497" i="194"/>
  <c r="M1729" i="194"/>
  <c r="N1729" i="194"/>
  <c r="L1729" i="194"/>
  <c r="O1729" i="194"/>
  <c r="P1729" i="194"/>
  <c r="Q1729" i="194"/>
  <c r="Q1662" i="194"/>
  <c r="M1662" i="194"/>
  <c r="O1662" i="194"/>
  <c r="P1662" i="194"/>
  <c r="L1662" i="194"/>
  <c r="N1662" i="194"/>
  <c r="P1823" i="194"/>
  <c r="M1823" i="194"/>
  <c r="Q1823" i="194"/>
  <c r="L1823" i="194"/>
  <c r="N1823" i="194"/>
  <c r="O1823" i="194"/>
  <c r="M1947" i="194"/>
  <c r="L1947" i="194"/>
  <c r="N1947" i="194"/>
  <c r="O1947" i="194"/>
  <c r="P1947" i="194"/>
  <c r="Q1947" i="194"/>
  <c r="M1971" i="194"/>
  <c r="Q1971" i="194"/>
  <c r="L1971" i="194"/>
  <c r="N1971" i="194"/>
  <c r="O1971" i="194"/>
  <c r="P1971" i="194"/>
  <c r="O4" i="194"/>
  <c r="P4" i="194"/>
  <c r="Q4" i="194"/>
  <c r="L4" i="194"/>
  <c r="M4" i="194"/>
  <c r="N4" i="194"/>
  <c r="M21" i="194"/>
  <c r="N21" i="194"/>
  <c r="O21" i="194"/>
  <c r="P21" i="194"/>
  <c r="Q21" i="194"/>
  <c r="L21" i="194"/>
  <c r="Q68" i="194"/>
  <c r="O68" i="194"/>
  <c r="L68" i="194"/>
  <c r="M68" i="194"/>
  <c r="P68" i="194"/>
  <c r="N68" i="194"/>
  <c r="Q260" i="194"/>
  <c r="L260" i="194"/>
  <c r="O260" i="194"/>
  <c r="M260" i="194"/>
  <c r="N260" i="194"/>
  <c r="P260" i="194"/>
  <c r="P373" i="194"/>
  <c r="M373" i="194"/>
  <c r="N373" i="194"/>
  <c r="L373" i="194"/>
  <c r="O373" i="194"/>
  <c r="Q373" i="194"/>
  <c r="M1106" i="194"/>
  <c r="L1106" i="194"/>
  <c r="P1106" i="194"/>
  <c r="N1106" i="194"/>
  <c r="O1106" i="194"/>
  <c r="Q1106" i="194"/>
  <c r="P968" i="194"/>
  <c r="O968" i="194"/>
  <c r="L968" i="194"/>
  <c r="N968" i="194"/>
  <c r="M968" i="194"/>
  <c r="Q968" i="194"/>
  <c r="L1480" i="194"/>
  <c r="M1480" i="194"/>
  <c r="O1480" i="194"/>
  <c r="Q1480" i="194"/>
  <c r="N1480" i="194"/>
  <c r="P1480" i="194"/>
  <c r="M2944" i="194"/>
  <c r="Q2944" i="194"/>
  <c r="O2944" i="194"/>
  <c r="P2944" i="194"/>
  <c r="N2944" i="194"/>
  <c r="L2944" i="194"/>
  <c r="P97" i="194"/>
  <c r="L97" i="194"/>
  <c r="Q97" i="194"/>
  <c r="N97" i="194"/>
  <c r="O97" i="194"/>
  <c r="M97" i="194"/>
  <c r="L45" i="194"/>
  <c r="O45" i="194"/>
  <c r="P45" i="194"/>
  <c r="M45" i="194"/>
  <c r="N45" i="194"/>
  <c r="Q45" i="194"/>
  <c r="M335" i="194"/>
  <c r="L335" i="194"/>
  <c r="P335" i="194"/>
  <c r="Q335" i="194"/>
  <c r="N335" i="194"/>
  <c r="O335" i="194"/>
  <c r="O1041" i="194"/>
  <c r="Q1041" i="194"/>
  <c r="L1041" i="194"/>
  <c r="P1041" i="194"/>
  <c r="M1041" i="194"/>
  <c r="N1041" i="194"/>
  <c r="O1151" i="194"/>
  <c r="Q1151" i="194"/>
  <c r="P1151" i="194"/>
  <c r="L1151" i="194"/>
  <c r="M1151" i="194"/>
  <c r="N1151" i="194"/>
  <c r="N1274" i="194"/>
  <c r="M1274" i="194"/>
  <c r="O1274" i="194"/>
  <c r="P1274" i="194"/>
  <c r="Q1274" i="194"/>
  <c r="L1274" i="194"/>
  <c r="M1281" i="194"/>
  <c r="N1281" i="194"/>
  <c r="O1281" i="194"/>
  <c r="P1281" i="194"/>
  <c r="L1281" i="194"/>
  <c r="Q1281" i="194"/>
  <c r="L1548" i="194"/>
  <c r="M1548" i="194"/>
  <c r="N1548" i="194"/>
  <c r="O1548" i="194"/>
  <c r="Q1548" i="194"/>
  <c r="P1548" i="194"/>
  <c r="M2786" i="194"/>
  <c r="L2786" i="194"/>
  <c r="N2786" i="194"/>
  <c r="P2786" i="194"/>
  <c r="Q2786" i="194"/>
  <c r="O2786" i="194"/>
  <c r="L84" i="194"/>
  <c r="N84" i="194"/>
  <c r="O84" i="194"/>
  <c r="M84" i="194"/>
  <c r="Q84" i="194"/>
  <c r="P84" i="194"/>
  <c r="Q1213" i="194"/>
  <c r="O1213" i="194"/>
  <c r="L1213" i="194"/>
  <c r="N1213" i="194"/>
  <c r="P1213" i="194"/>
  <c r="M1213" i="194"/>
  <c r="L1242" i="194"/>
  <c r="P1242" i="194"/>
  <c r="N1242" i="194"/>
  <c r="O1242" i="194"/>
  <c r="Q1242" i="194"/>
  <c r="M1242" i="194"/>
  <c r="L405" i="194"/>
  <c r="Q405" i="194"/>
  <c r="M405" i="194"/>
  <c r="N405" i="194"/>
  <c r="O405" i="194"/>
  <c r="P405" i="194"/>
  <c r="O592" i="194"/>
  <c r="P592" i="194"/>
  <c r="Q592" i="194"/>
  <c r="L592" i="194"/>
  <c r="M592" i="194"/>
  <c r="N592" i="194"/>
  <c r="L984" i="194"/>
  <c r="N984" i="194"/>
  <c r="O984" i="194"/>
  <c r="P984" i="194"/>
  <c r="Q984" i="194"/>
  <c r="M984" i="194"/>
  <c r="O1219" i="194"/>
  <c r="L1219" i="194"/>
  <c r="M1219" i="194"/>
  <c r="Q1219" i="194"/>
  <c r="P1219" i="194"/>
  <c r="N1219" i="194"/>
  <c r="L1546" i="194"/>
  <c r="M1546" i="194"/>
  <c r="N1546" i="194"/>
  <c r="O1546" i="194"/>
  <c r="P1546" i="194"/>
  <c r="Q1546" i="194"/>
  <c r="M2474" i="194"/>
  <c r="N2474" i="194"/>
  <c r="O2474" i="194"/>
  <c r="P2474" i="194"/>
  <c r="Q2474" i="194"/>
  <c r="L2474" i="194"/>
  <c r="O2421" i="194"/>
  <c r="P2421" i="194"/>
  <c r="Q2421" i="194"/>
  <c r="L2421" i="194"/>
  <c r="M2421" i="194"/>
  <c r="N2421" i="194"/>
  <c r="M2828" i="194"/>
  <c r="L2828" i="194"/>
  <c r="N2828" i="194"/>
  <c r="O2828" i="194"/>
  <c r="P2828" i="194"/>
  <c r="Q2828" i="194"/>
  <c r="O2586" i="194"/>
  <c r="N2586" i="194"/>
  <c r="P2586" i="194"/>
  <c r="L2586" i="194"/>
  <c r="Q2586" i="194"/>
  <c r="M2586" i="194"/>
  <c r="L2993" i="194"/>
  <c r="M2993" i="194"/>
  <c r="N2993" i="194"/>
  <c r="O2993" i="194"/>
  <c r="P2993" i="194"/>
  <c r="Q2993" i="194"/>
  <c r="Q2015" i="194"/>
  <c r="L2015" i="194"/>
  <c r="M2015" i="194"/>
  <c r="N2015" i="194"/>
  <c r="O2015" i="194"/>
  <c r="P2015" i="194"/>
  <c r="L1976" i="194"/>
  <c r="N1976" i="194"/>
  <c r="O1976" i="194"/>
  <c r="P1976" i="194"/>
  <c r="Q1976" i="194"/>
  <c r="M1976" i="194"/>
  <c r="O208" i="194"/>
  <c r="M208" i="194"/>
  <c r="Q208" i="194"/>
  <c r="P208" i="194"/>
  <c r="N208" i="194"/>
  <c r="L208" i="194"/>
  <c r="L815" i="194"/>
  <c r="M815" i="194"/>
  <c r="N815" i="194"/>
  <c r="O815" i="194"/>
  <c r="P815" i="194"/>
  <c r="Q815" i="194"/>
  <c r="M1329" i="194"/>
  <c r="O1329" i="194"/>
  <c r="P1329" i="194"/>
  <c r="Q1329" i="194"/>
  <c r="N1329" i="194"/>
  <c r="L1329" i="194"/>
  <c r="L2283" i="194"/>
  <c r="Q2283" i="194"/>
  <c r="M2283" i="194"/>
  <c r="N2283" i="194"/>
  <c r="O2283" i="194"/>
  <c r="P2283" i="194"/>
  <c r="L2231" i="194"/>
  <c r="N2231" i="194"/>
  <c r="Q2231" i="194"/>
  <c r="M2231" i="194"/>
  <c r="O2231" i="194"/>
  <c r="P2231" i="194"/>
  <c r="Q2514" i="194"/>
  <c r="M2514" i="194"/>
  <c r="L2514" i="194"/>
  <c r="N2514" i="194"/>
  <c r="P2514" i="194"/>
  <c r="O2514" i="194"/>
  <c r="N2891" i="194"/>
  <c r="M2891" i="194"/>
  <c r="O2891" i="194"/>
  <c r="Q2891" i="194"/>
  <c r="L2891" i="194"/>
  <c r="P2891" i="194"/>
  <c r="O1468" i="194"/>
  <c r="Q1468" i="194"/>
  <c r="L1468" i="194"/>
  <c r="P1468" i="194"/>
  <c r="M1468" i="194"/>
  <c r="N1468" i="194"/>
  <c r="M2002" i="194"/>
  <c r="L2002" i="194"/>
  <c r="N2002" i="194"/>
  <c r="O2002" i="194"/>
  <c r="P2002" i="194"/>
  <c r="Q2002" i="194"/>
  <c r="P794" i="194"/>
  <c r="Q794" i="194"/>
  <c r="L794" i="194"/>
  <c r="M794" i="194"/>
  <c r="N794" i="194"/>
  <c r="O794" i="194"/>
  <c r="N878" i="194"/>
  <c r="L878" i="194"/>
  <c r="M878" i="194"/>
  <c r="O878" i="194"/>
  <c r="Q878" i="194"/>
  <c r="P878" i="194"/>
  <c r="Q997" i="194"/>
  <c r="L997" i="194"/>
  <c r="P997" i="194"/>
  <c r="M997" i="194"/>
  <c r="O997" i="194"/>
  <c r="N997" i="194"/>
  <c r="Q1204" i="194"/>
  <c r="L1204" i="194"/>
  <c r="M1204" i="194"/>
  <c r="O1204" i="194"/>
  <c r="N1204" i="194"/>
  <c r="P1204" i="194"/>
  <c r="M1415" i="194"/>
  <c r="O1415" i="194"/>
  <c r="P1415" i="194"/>
  <c r="Q1415" i="194"/>
  <c r="L1415" i="194"/>
  <c r="N1415" i="194"/>
  <c r="Q1435" i="194"/>
  <c r="P1435" i="194"/>
  <c r="L1435" i="194"/>
  <c r="M1435" i="194"/>
  <c r="N1435" i="194"/>
  <c r="O1435" i="194"/>
  <c r="Q1537" i="194"/>
  <c r="L1537" i="194"/>
  <c r="M1537" i="194"/>
  <c r="N1537" i="194"/>
  <c r="O1537" i="194"/>
  <c r="P1537" i="194"/>
  <c r="N1564" i="194"/>
  <c r="O1564" i="194"/>
  <c r="P1564" i="194"/>
  <c r="Q1564" i="194"/>
  <c r="L1564" i="194"/>
  <c r="M1564" i="194"/>
  <c r="O1630" i="194"/>
  <c r="L1630" i="194"/>
  <c r="M1630" i="194"/>
  <c r="N1630" i="194"/>
  <c r="P1630" i="194"/>
  <c r="Q1630" i="194"/>
  <c r="L2545" i="194"/>
  <c r="P2545" i="194"/>
  <c r="N2545" i="194"/>
  <c r="Q2545" i="194"/>
  <c r="M2545" i="194"/>
  <c r="O2545" i="194"/>
  <c r="L2646" i="194"/>
  <c r="O2646" i="194"/>
  <c r="Q2646" i="194"/>
  <c r="N2646" i="194"/>
  <c r="P2646" i="194"/>
  <c r="M2646" i="194"/>
  <c r="N483" i="194"/>
  <c r="M483" i="194"/>
  <c r="Q483" i="194"/>
  <c r="O483" i="194"/>
  <c r="P483" i="194"/>
  <c r="L483" i="194"/>
  <c r="L627" i="194"/>
  <c r="M627" i="194"/>
  <c r="N627" i="194"/>
  <c r="O627" i="194"/>
  <c r="P627" i="194"/>
  <c r="Q627" i="194"/>
  <c r="Q1567" i="194"/>
  <c r="O1567" i="194"/>
  <c r="L1567" i="194"/>
  <c r="M1567" i="194"/>
  <c r="N1567" i="194"/>
  <c r="P1567" i="194"/>
  <c r="M1679" i="194"/>
  <c r="L1679" i="194"/>
  <c r="N1679" i="194"/>
  <c r="P1679" i="194"/>
  <c r="Q1679" i="194"/>
  <c r="O1679" i="194"/>
  <c r="Q1685" i="194"/>
  <c r="L1685" i="194"/>
  <c r="N1685" i="194"/>
  <c r="P1685" i="194"/>
  <c r="O1685" i="194"/>
  <c r="M1685" i="194"/>
  <c r="L1670" i="194"/>
  <c r="M1670" i="194"/>
  <c r="N1670" i="194"/>
  <c r="O1670" i="194"/>
  <c r="P1670" i="194"/>
  <c r="Q1670" i="194"/>
  <c r="Q1591" i="194"/>
  <c r="P1591" i="194"/>
  <c r="L1591" i="194"/>
  <c r="N1591" i="194"/>
  <c r="O1591" i="194"/>
  <c r="M1591" i="194"/>
  <c r="M2148" i="194"/>
  <c r="O2148" i="194"/>
  <c r="N2148" i="194"/>
  <c r="P2148" i="194"/>
  <c r="Q2148" i="194"/>
  <c r="L2148" i="194"/>
  <c r="L2583" i="194"/>
  <c r="N2583" i="194"/>
  <c r="P2583" i="194"/>
  <c r="O2583" i="194"/>
  <c r="Q2583" i="194"/>
  <c r="M2583" i="194"/>
  <c r="L2336" i="194"/>
  <c r="O2336" i="194"/>
  <c r="Q2336" i="194"/>
  <c r="M2336" i="194"/>
  <c r="N2336" i="194"/>
  <c r="P2336" i="194"/>
  <c r="P365" i="194"/>
  <c r="M365" i="194"/>
  <c r="N365" i="194"/>
  <c r="L365" i="194"/>
  <c r="O365" i="194"/>
  <c r="Q365" i="194"/>
  <c r="N869" i="194"/>
  <c r="L869" i="194"/>
  <c r="O869" i="194"/>
  <c r="Q869" i="194"/>
  <c r="M869" i="194"/>
  <c r="P869" i="194"/>
  <c r="L631" i="194"/>
  <c r="M631" i="194"/>
  <c r="N631" i="194"/>
  <c r="O631" i="194"/>
  <c r="P631" i="194"/>
  <c r="Q631" i="194"/>
  <c r="Q687" i="194"/>
  <c r="L687" i="194"/>
  <c r="M687" i="194"/>
  <c r="N687" i="194"/>
  <c r="P687" i="194"/>
  <c r="O687" i="194"/>
  <c r="M1299" i="194"/>
  <c r="N1299" i="194"/>
  <c r="O1299" i="194"/>
  <c r="P1299" i="194"/>
  <c r="Q1299" i="194"/>
  <c r="L1299" i="194"/>
  <c r="L1228" i="194"/>
  <c r="Q1228" i="194"/>
  <c r="M1228" i="194"/>
  <c r="O1228" i="194"/>
  <c r="N1228" i="194"/>
  <c r="P1228" i="194"/>
  <c r="N1832" i="194"/>
  <c r="O1832" i="194"/>
  <c r="M1832" i="194"/>
  <c r="P1832" i="194"/>
  <c r="Q1832" i="194"/>
  <c r="L1832" i="194"/>
  <c r="O2419" i="194"/>
  <c r="L2419" i="194"/>
  <c r="M2419" i="194"/>
  <c r="N2419" i="194"/>
  <c r="P2419" i="194"/>
  <c r="Q2419" i="194"/>
  <c r="Q2458" i="194"/>
  <c r="M2458" i="194"/>
  <c r="N2458" i="194"/>
  <c r="L2458" i="194"/>
  <c r="O2458" i="194"/>
  <c r="P2458" i="194"/>
  <c r="Q2484" i="194"/>
  <c r="L2484" i="194"/>
  <c r="M2484" i="194"/>
  <c r="N2484" i="194"/>
  <c r="O2484" i="194"/>
  <c r="P2484" i="194"/>
  <c r="P1376" i="194"/>
  <c r="Q1376" i="194"/>
  <c r="L1376" i="194"/>
  <c r="M1376" i="194"/>
  <c r="O1376" i="194"/>
  <c r="N1376" i="194"/>
  <c r="Q140" i="194"/>
  <c r="M140" i="194"/>
  <c r="N140" i="194"/>
  <c r="P140" i="194"/>
  <c r="L140" i="194"/>
  <c r="O140" i="194"/>
  <c r="N449" i="194"/>
  <c r="O449" i="194"/>
  <c r="P449" i="194"/>
  <c r="Q449" i="194"/>
  <c r="L449" i="194"/>
  <c r="M449" i="194"/>
  <c r="O590" i="194"/>
  <c r="P590" i="194"/>
  <c r="L590" i="194"/>
  <c r="N590" i="194"/>
  <c r="M590" i="194"/>
  <c r="Q590" i="194"/>
  <c r="M1259" i="194"/>
  <c r="L1259" i="194"/>
  <c r="N1259" i="194"/>
  <c r="O1259" i="194"/>
  <c r="P1259" i="194"/>
  <c r="Q1259" i="194"/>
  <c r="Q1701" i="194"/>
  <c r="L1701" i="194"/>
  <c r="N1701" i="194"/>
  <c r="P1701" i="194"/>
  <c r="O1701" i="194"/>
  <c r="M1701" i="194"/>
  <c r="P2581" i="194"/>
  <c r="N2581" i="194"/>
  <c r="M2581" i="194"/>
  <c r="O2581" i="194"/>
  <c r="L2581" i="194"/>
  <c r="Q2581" i="194"/>
  <c r="M2722" i="194"/>
  <c r="L2722" i="194"/>
  <c r="N2722" i="194"/>
  <c r="P2722" i="194"/>
  <c r="Q2722" i="194"/>
  <c r="O2722" i="194"/>
  <c r="Q210" i="194"/>
  <c r="N210" i="194"/>
  <c r="L210" i="194"/>
  <c r="M210" i="194"/>
  <c r="P210" i="194"/>
  <c r="O210" i="194"/>
  <c r="M447" i="194"/>
  <c r="O447" i="194"/>
  <c r="P447" i="194"/>
  <c r="Q447" i="194"/>
  <c r="L447" i="194"/>
  <c r="N447" i="194"/>
  <c r="Q489" i="194"/>
  <c r="O489" i="194"/>
  <c r="M489" i="194"/>
  <c r="L489" i="194"/>
  <c r="P489" i="194"/>
  <c r="N489" i="194"/>
  <c r="O1049" i="194"/>
  <c r="L1049" i="194"/>
  <c r="P1049" i="194"/>
  <c r="M1049" i="194"/>
  <c r="N1049" i="194"/>
  <c r="Q1049" i="194"/>
  <c r="L2106" i="194"/>
  <c r="N2106" i="194"/>
  <c r="P2106" i="194"/>
  <c r="O2106" i="194"/>
  <c r="Q2106" i="194"/>
  <c r="M2106" i="194"/>
  <c r="N1808" i="194"/>
  <c r="L1808" i="194"/>
  <c r="M1808" i="194"/>
  <c r="O1808" i="194"/>
  <c r="P1808" i="194"/>
  <c r="Q1808" i="194"/>
  <c r="N2047" i="194"/>
  <c r="Q2047" i="194"/>
  <c r="P2047" i="194"/>
  <c r="O2047" i="194"/>
  <c r="L2047" i="194"/>
  <c r="M2047" i="194"/>
  <c r="L1827" i="194"/>
  <c r="M1827" i="194"/>
  <c r="N1827" i="194"/>
  <c r="O1827" i="194"/>
  <c r="P1827" i="194"/>
  <c r="Q1827" i="194"/>
  <c r="N1935" i="194"/>
  <c r="L1935" i="194"/>
  <c r="M1935" i="194"/>
  <c r="O1935" i="194"/>
  <c r="P1935" i="194"/>
  <c r="Q1935" i="194"/>
  <c r="Q1906" i="194"/>
  <c r="L1906" i="194"/>
  <c r="O1906" i="194"/>
  <c r="P1906" i="194"/>
  <c r="M1906" i="194"/>
  <c r="N1906" i="194"/>
  <c r="M2051" i="194"/>
  <c r="N2051" i="194"/>
  <c r="L2051" i="194"/>
  <c r="Q2051" i="194"/>
  <c r="O2051" i="194"/>
  <c r="P2051" i="194"/>
  <c r="M2213" i="194"/>
  <c r="L2213" i="194"/>
  <c r="P2213" i="194"/>
  <c r="N2213" i="194"/>
  <c r="O2213" i="194"/>
  <c r="Q2213" i="194"/>
  <c r="Q2297" i="194"/>
  <c r="L2297" i="194"/>
  <c r="N2297" i="194"/>
  <c r="O2297" i="194"/>
  <c r="P2297" i="194"/>
  <c r="M2297" i="194"/>
  <c r="O2333" i="194"/>
  <c r="Q2333" i="194"/>
  <c r="P2333" i="194"/>
  <c r="L2333" i="194"/>
  <c r="N2333" i="194"/>
  <c r="M2333" i="194"/>
  <c r="L2380" i="194"/>
  <c r="N2380" i="194"/>
  <c r="P2380" i="194"/>
  <c r="M2380" i="194"/>
  <c r="O2380" i="194"/>
  <c r="Q2380" i="194"/>
  <c r="M2207" i="194"/>
  <c r="L2207" i="194"/>
  <c r="O2207" i="194"/>
  <c r="N2207" i="194"/>
  <c r="Q2207" i="194"/>
  <c r="P2207" i="194"/>
  <c r="O2423" i="194"/>
  <c r="L2423" i="194"/>
  <c r="N2423" i="194"/>
  <c r="M2423" i="194"/>
  <c r="P2423" i="194"/>
  <c r="Q2423" i="194"/>
  <c r="L2409" i="194"/>
  <c r="N2409" i="194"/>
  <c r="O2409" i="194"/>
  <c r="P2409" i="194"/>
  <c r="Q2409" i="194"/>
  <c r="M2409" i="194"/>
  <c r="L2885" i="194"/>
  <c r="M2885" i="194"/>
  <c r="O2885" i="194"/>
  <c r="P2885" i="194"/>
  <c r="Q2885" i="194"/>
  <c r="N2885" i="194"/>
  <c r="L2934" i="194"/>
  <c r="P2934" i="194"/>
  <c r="N2934" i="194"/>
  <c r="Q2934" i="194"/>
  <c r="O2934" i="194"/>
  <c r="M2934" i="194"/>
  <c r="L2981" i="194"/>
  <c r="M2981" i="194"/>
  <c r="O2981" i="194"/>
  <c r="P2981" i="194"/>
  <c r="Q2981" i="194"/>
  <c r="N2981" i="194"/>
  <c r="M2632" i="194"/>
  <c r="P2632" i="194"/>
  <c r="Q2632" i="194"/>
  <c r="N2632" i="194"/>
  <c r="O2632" i="194"/>
  <c r="L2632" i="194"/>
  <c r="M2834" i="194"/>
  <c r="P2834" i="194"/>
  <c r="L2834" i="194"/>
  <c r="N2834" i="194"/>
  <c r="Q2834" i="194"/>
  <c r="O2834" i="194"/>
  <c r="L1428" i="194"/>
  <c r="M1428" i="194"/>
  <c r="N1428" i="194"/>
  <c r="O1428" i="194"/>
  <c r="P1428" i="194"/>
  <c r="Q1428" i="194"/>
  <c r="P1901" i="194"/>
  <c r="L1901" i="194"/>
  <c r="M1901" i="194"/>
  <c r="O1901" i="194"/>
  <c r="N1901" i="194"/>
  <c r="Q1901" i="194"/>
  <c r="L2338" i="194"/>
  <c r="N2338" i="194"/>
  <c r="M2338" i="194"/>
  <c r="O2338" i="194"/>
  <c r="Q2338" i="194"/>
  <c r="P2338" i="194"/>
  <c r="M2285" i="194"/>
  <c r="O2285" i="194"/>
  <c r="P2285" i="194"/>
  <c r="Q2285" i="194"/>
  <c r="L2285" i="194"/>
  <c r="N2285" i="194"/>
  <c r="L30" i="194"/>
  <c r="M30" i="194"/>
  <c r="N30" i="194"/>
  <c r="O30" i="194"/>
  <c r="P30" i="194"/>
  <c r="Q30" i="194"/>
  <c r="L131" i="194"/>
  <c r="N131" i="194"/>
  <c r="O131" i="194"/>
  <c r="M131" i="194"/>
  <c r="Q131" i="194"/>
  <c r="P131" i="194"/>
  <c r="L139" i="194"/>
  <c r="Q139" i="194"/>
  <c r="P139" i="194"/>
  <c r="N139" i="194"/>
  <c r="M139" i="194"/>
  <c r="O139" i="194"/>
  <c r="L325" i="194"/>
  <c r="M325" i="194"/>
  <c r="N325" i="194"/>
  <c r="O325" i="194"/>
  <c r="P325" i="194"/>
  <c r="Q325" i="194"/>
  <c r="Q264" i="194"/>
  <c r="L264" i="194"/>
  <c r="M264" i="194"/>
  <c r="N264" i="194"/>
  <c r="O264" i="194"/>
  <c r="P264" i="194"/>
  <c r="M301" i="194"/>
  <c r="N301" i="194"/>
  <c r="O301" i="194"/>
  <c r="P301" i="194"/>
  <c r="Q301" i="194"/>
  <c r="L301" i="194"/>
  <c r="Q487" i="194"/>
  <c r="N487" i="194"/>
  <c r="L487" i="194"/>
  <c r="M487" i="194"/>
  <c r="O487" i="194"/>
  <c r="P487" i="194"/>
  <c r="L515" i="194"/>
  <c r="M515" i="194"/>
  <c r="N515" i="194"/>
  <c r="O515" i="194"/>
  <c r="Q515" i="194"/>
  <c r="P515" i="194"/>
  <c r="L676" i="194"/>
  <c r="N676" i="194"/>
  <c r="O676" i="194"/>
  <c r="P676" i="194"/>
  <c r="M676" i="194"/>
  <c r="Q676" i="194"/>
  <c r="O673" i="194"/>
  <c r="P673" i="194"/>
  <c r="Q673" i="194"/>
  <c r="L673" i="194"/>
  <c r="M673" i="194"/>
  <c r="N673" i="194"/>
  <c r="M770" i="194"/>
  <c r="N770" i="194"/>
  <c r="O770" i="194"/>
  <c r="P770" i="194"/>
  <c r="Q770" i="194"/>
  <c r="L770" i="194"/>
  <c r="P929" i="194"/>
  <c r="M929" i="194"/>
  <c r="Q929" i="194"/>
  <c r="L929" i="194"/>
  <c r="N929" i="194"/>
  <c r="O929" i="194"/>
  <c r="L1074" i="194"/>
  <c r="M1074" i="194"/>
  <c r="Q1074" i="194"/>
  <c r="P1074" i="194"/>
  <c r="N1074" i="194"/>
  <c r="O1074" i="194"/>
  <c r="Q982" i="194"/>
  <c r="L982" i="194"/>
  <c r="M982" i="194"/>
  <c r="N982" i="194"/>
  <c r="O982" i="194"/>
  <c r="P982" i="194"/>
  <c r="P1037" i="194"/>
  <c r="L1037" i="194"/>
  <c r="N1037" i="194"/>
  <c r="O1037" i="194"/>
  <c r="Q1037" i="194"/>
  <c r="M1037" i="194"/>
  <c r="N978" i="194"/>
  <c r="Q978" i="194"/>
  <c r="L978" i="194"/>
  <c r="M978" i="194"/>
  <c r="P978" i="194"/>
  <c r="O978" i="194"/>
  <c r="O1142" i="194"/>
  <c r="L1142" i="194"/>
  <c r="M1142" i="194"/>
  <c r="N1142" i="194"/>
  <c r="Q1142" i="194"/>
  <c r="P1142" i="194"/>
  <c r="O1201" i="194"/>
  <c r="P1201" i="194"/>
  <c r="Q1201" i="194"/>
  <c r="L1201" i="194"/>
  <c r="M1201" i="194"/>
  <c r="N1201" i="194"/>
  <c r="M1295" i="194"/>
  <c r="L1295" i="194"/>
  <c r="N1295" i="194"/>
  <c r="O1295" i="194"/>
  <c r="P1295" i="194"/>
  <c r="Q1295" i="194"/>
  <c r="M1233" i="194"/>
  <c r="N1233" i="194"/>
  <c r="O1233" i="194"/>
  <c r="P1233" i="194"/>
  <c r="L1233" i="194"/>
  <c r="Q1233" i="194"/>
  <c r="Q1110" i="194"/>
  <c r="N1110" i="194"/>
  <c r="M1110" i="194"/>
  <c r="L1110" i="194"/>
  <c r="O1110" i="194"/>
  <c r="P1110" i="194"/>
  <c r="Q1066" i="194"/>
  <c r="L1066" i="194"/>
  <c r="M1066" i="194"/>
  <c r="O1066" i="194"/>
  <c r="P1066" i="194"/>
  <c r="N1066" i="194"/>
  <c r="M1349" i="194"/>
  <c r="N1349" i="194"/>
  <c r="P1349" i="194"/>
  <c r="L1349" i="194"/>
  <c r="O1349" i="194"/>
  <c r="Q1349" i="194"/>
  <c r="M1375" i="194"/>
  <c r="L1375" i="194"/>
  <c r="N1375" i="194"/>
  <c r="O1375" i="194"/>
  <c r="P1375" i="194"/>
  <c r="Q1375" i="194"/>
  <c r="L1430" i="194"/>
  <c r="N1430" i="194"/>
  <c r="O1430" i="194"/>
  <c r="P1430" i="194"/>
  <c r="M1430" i="194"/>
  <c r="Q1430" i="194"/>
  <c r="P1684" i="194"/>
  <c r="L1684" i="194"/>
  <c r="M1684" i="194"/>
  <c r="N1684" i="194"/>
  <c r="O1684" i="194"/>
  <c r="Q1684" i="194"/>
  <c r="Q1711" i="194"/>
  <c r="L1711" i="194"/>
  <c r="M1711" i="194"/>
  <c r="N1711" i="194"/>
  <c r="O1711" i="194"/>
  <c r="P1711" i="194"/>
  <c r="L1510" i="194"/>
  <c r="M1510" i="194"/>
  <c r="P1510" i="194"/>
  <c r="Q1510" i="194"/>
  <c r="N1510" i="194"/>
  <c r="O1510" i="194"/>
  <c r="P1714" i="194"/>
  <c r="L1714" i="194"/>
  <c r="N1714" i="194"/>
  <c r="O1714" i="194"/>
  <c r="M1714" i="194"/>
  <c r="Q1714" i="194"/>
  <c r="M1839" i="194"/>
  <c r="Q1839" i="194"/>
  <c r="L1839" i="194"/>
  <c r="N1839" i="194"/>
  <c r="O1839" i="194"/>
  <c r="P1839" i="194"/>
  <c r="N1606" i="194"/>
  <c r="M1606" i="194"/>
  <c r="Q1606" i="194"/>
  <c r="L1606" i="194"/>
  <c r="O1606" i="194"/>
  <c r="P1606" i="194"/>
  <c r="O1640" i="194"/>
  <c r="P1640" i="194"/>
  <c r="Q1640" i="194"/>
  <c r="L1640" i="194"/>
  <c r="M1640" i="194"/>
  <c r="N1640" i="194"/>
  <c r="M1660" i="194"/>
  <c r="Q1660" i="194"/>
  <c r="L1660" i="194"/>
  <c r="N1660" i="194"/>
  <c r="O1660" i="194"/>
  <c r="P1660" i="194"/>
  <c r="N1750" i="194"/>
  <c r="O1750" i="194"/>
  <c r="P1750" i="194"/>
  <c r="Q1750" i="194"/>
  <c r="L1750" i="194"/>
  <c r="M1750" i="194"/>
  <c r="N1745" i="194"/>
  <c r="M1745" i="194"/>
  <c r="L1745" i="194"/>
  <c r="O1745" i="194"/>
  <c r="P1745" i="194"/>
  <c r="Q1745" i="194"/>
  <c r="P1857" i="194"/>
  <c r="O1857" i="194"/>
  <c r="L1857" i="194"/>
  <c r="M1857" i="194"/>
  <c r="N1857" i="194"/>
  <c r="Q1857" i="194"/>
  <c r="P1776" i="194"/>
  <c r="Q1776" i="194"/>
  <c r="N1776" i="194"/>
  <c r="L1776" i="194"/>
  <c r="M1776" i="194"/>
  <c r="O1776" i="194"/>
  <c r="L1854" i="194"/>
  <c r="Q1854" i="194"/>
  <c r="M1854" i="194"/>
  <c r="N1854" i="194"/>
  <c r="O1854" i="194"/>
  <c r="P1854" i="194"/>
  <c r="M2211" i="194"/>
  <c r="L2211" i="194"/>
  <c r="P2211" i="194"/>
  <c r="Q2211" i="194"/>
  <c r="O2211" i="194"/>
  <c r="N2211" i="194"/>
  <c r="M2491" i="194"/>
  <c r="L2491" i="194"/>
  <c r="N2491" i="194"/>
  <c r="P2491" i="194"/>
  <c r="Q2491" i="194"/>
  <c r="O2491" i="194"/>
  <c r="M2435" i="194"/>
  <c r="L2435" i="194"/>
  <c r="P2435" i="194"/>
  <c r="Q2435" i="194"/>
  <c r="O2435" i="194"/>
  <c r="N2435" i="194"/>
  <c r="N2460" i="194"/>
  <c r="O2460" i="194"/>
  <c r="P2460" i="194"/>
  <c r="Q2460" i="194"/>
  <c r="L2460" i="194"/>
  <c r="M2460" i="194"/>
  <c r="N2293" i="194"/>
  <c r="M2293" i="194"/>
  <c r="O2293" i="194"/>
  <c r="P2293" i="194"/>
  <c r="Q2293" i="194"/>
  <c r="L2293" i="194"/>
  <c r="P2612" i="194"/>
  <c r="M2612" i="194"/>
  <c r="O2612" i="194"/>
  <c r="Q2612" i="194"/>
  <c r="L2612" i="194"/>
  <c r="N2612" i="194"/>
  <c r="Q2621" i="194"/>
  <c r="L2621" i="194"/>
  <c r="N2621" i="194"/>
  <c r="O2621" i="194"/>
  <c r="P2621" i="194"/>
  <c r="M2621" i="194"/>
  <c r="M2753" i="194"/>
  <c r="N2753" i="194"/>
  <c r="O2753" i="194"/>
  <c r="P2753" i="194"/>
  <c r="Q2753" i="194"/>
  <c r="L2753" i="194"/>
  <c r="P2743" i="194"/>
  <c r="M2743" i="194"/>
  <c r="N2743" i="194"/>
  <c r="L2743" i="194"/>
  <c r="O2743" i="194"/>
  <c r="Q2743" i="194"/>
  <c r="L2737" i="194"/>
  <c r="M2737" i="194"/>
  <c r="N2737" i="194"/>
  <c r="O2737" i="194"/>
  <c r="P2737" i="194"/>
  <c r="Q2737" i="194"/>
  <c r="Q2760" i="194"/>
  <c r="L2760" i="194"/>
  <c r="N2760" i="194"/>
  <c r="O2760" i="194"/>
  <c r="M2760" i="194"/>
  <c r="P2760" i="194"/>
  <c r="Q2645" i="194"/>
  <c r="L2645" i="194"/>
  <c r="N2645" i="194"/>
  <c r="O2645" i="194"/>
  <c r="P2645" i="194"/>
  <c r="M2645" i="194"/>
  <c r="L2815" i="194"/>
  <c r="O2815" i="194"/>
  <c r="M2815" i="194"/>
  <c r="Q2815" i="194"/>
  <c r="P2815" i="194"/>
  <c r="N2815" i="194"/>
  <c r="Q1310" i="194"/>
  <c r="M1310" i="194"/>
  <c r="N1310" i="194"/>
  <c r="O1310" i="194"/>
  <c r="P1310" i="194"/>
  <c r="L1310" i="194"/>
  <c r="M1503" i="194"/>
  <c r="L1503" i="194"/>
  <c r="N1503" i="194"/>
  <c r="O1503" i="194"/>
  <c r="P1503" i="194"/>
  <c r="Q1503" i="194"/>
  <c r="O1778" i="194"/>
  <c r="Q1778" i="194"/>
  <c r="P1778" i="194"/>
  <c r="L1778" i="194"/>
  <c r="M1778" i="194"/>
  <c r="N1778" i="194"/>
  <c r="O2397" i="194"/>
  <c r="Q2397" i="194"/>
  <c r="P2397" i="194"/>
  <c r="L2397" i="194"/>
  <c r="N2397" i="194"/>
  <c r="M2397" i="194"/>
  <c r="O2694" i="194"/>
  <c r="L2694" i="194"/>
  <c r="N2694" i="194"/>
  <c r="P2694" i="194"/>
  <c r="M2694" i="194"/>
  <c r="Q2694" i="194"/>
  <c r="Q92" i="194"/>
  <c r="O92" i="194"/>
  <c r="M92" i="194"/>
  <c r="N92" i="194"/>
  <c r="L92" i="194"/>
  <c r="P92" i="194"/>
  <c r="L167" i="194"/>
  <c r="M167" i="194"/>
  <c r="N167" i="194"/>
  <c r="O167" i="194"/>
  <c r="P167" i="194"/>
  <c r="Q167" i="194"/>
  <c r="Q275" i="194"/>
  <c r="L275" i="194"/>
  <c r="P275" i="194"/>
  <c r="O275" i="194"/>
  <c r="N275" i="194"/>
  <c r="M275" i="194"/>
  <c r="N319" i="194"/>
  <c r="L319" i="194"/>
  <c r="M319" i="194"/>
  <c r="P319" i="194"/>
  <c r="O319" i="194"/>
  <c r="Q319" i="194"/>
  <c r="M510" i="194"/>
  <c r="N510" i="194"/>
  <c r="O510" i="194"/>
  <c r="P510" i="194"/>
  <c r="Q510" i="194"/>
  <c r="L510" i="194"/>
  <c r="L445" i="194"/>
  <c r="M445" i="194"/>
  <c r="N445" i="194"/>
  <c r="O445" i="194"/>
  <c r="Q445" i="194"/>
  <c r="P445" i="194"/>
  <c r="N410" i="194"/>
  <c r="Q410" i="194"/>
  <c r="P410" i="194"/>
  <c r="M410" i="194"/>
  <c r="O410" i="194"/>
  <c r="L410" i="194"/>
  <c r="O706" i="194"/>
  <c r="Q706" i="194"/>
  <c r="L706" i="194"/>
  <c r="N706" i="194"/>
  <c r="M706" i="194"/>
  <c r="P706" i="194"/>
  <c r="L732" i="194"/>
  <c r="O732" i="194"/>
  <c r="M732" i="194"/>
  <c r="N732" i="194"/>
  <c r="Q732" i="194"/>
  <c r="P732" i="194"/>
  <c r="L643" i="194"/>
  <c r="Q643" i="194"/>
  <c r="M643" i="194"/>
  <c r="N643" i="194"/>
  <c r="O643" i="194"/>
  <c r="P643" i="194"/>
  <c r="M733" i="194"/>
  <c r="O733" i="194"/>
  <c r="Q733" i="194"/>
  <c r="P733" i="194"/>
  <c r="N733" i="194"/>
  <c r="L733" i="194"/>
  <c r="N922" i="194"/>
  <c r="L922" i="194"/>
  <c r="M922" i="194"/>
  <c r="O922" i="194"/>
  <c r="P922" i="194"/>
  <c r="Q922" i="194"/>
  <c r="L876" i="194"/>
  <c r="M876" i="194"/>
  <c r="O876" i="194"/>
  <c r="P876" i="194"/>
  <c r="Q876" i="194"/>
  <c r="N876" i="194"/>
  <c r="L943" i="194"/>
  <c r="P943" i="194"/>
  <c r="M943" i="194"/>
  <c r="N943" i="194"/>
  <c r="O943" i="194"/>
  <c r="Q943" i="194"/>
  <c r="P1114" i="194"/>
  <c r="M1114" i="194"/>
  <c r="O1114" i="194"/>
  <c r="Q1114" i="194"/>
  <c r="L1114" i="194"/>
  <c r="N1114" i="194"/>
  <c r="P921" i="194"/>
  <c r="M921" i="194"/>
  <c r="Q921" i="194"/>
  <c r="L921" i="194"/>
  <c r="N921" i="194"/>
  <c r="O921" i="194"/>
  <c r="M976" i="194"/>
  <c r="P976" i="194"/>
  <c r="L976" i="194"/>
  <c r="O976" i="194"/>
  <c r="Q976" i="194"/>
  <c r="N976" i="194"/>
  <c r="O1173" i="194"/>
  <c r="L1173" i="194"/>
  <c r="M1173" i="194"/>
  <c r="N1173" i="194"/>
  <c r="Q1173" i="194"/>
  <c r="P1173" i="194"/>
  <c r="M2568" i="194"/>
  <c r="O2568" i="194"/>
  <c r="Q2568" i="194"/>
  <c r="P2568" i="194"/>
  <c r="L2568" i="194"/>
  <c r="N2568" i="194"/>
  <c r="L2928" i="194"/>
  <c r="N2928" i="194"/>
  <c r="Q2928" i="194"/>
  <c r="M2928" i="194"/>
  <c r="O2928" i="194"/>
  <c r="P2928" i="194"/>
  <c r="O78" i="194"/>
  <c r="M78" i="194"/>
  <c r="N78" i="194"/>
  <c r="P78" i="194"/>
  <c r="L78" i="194"/>
  <c r="Q78" i="194"/>
  <c r="M169" i="194"/>
  <c r="L169" i="194"/>
  <c r="N169" i="194"/>
  <c r="Q169" i="194"/>
  <c r="O169" i="194"/>
  <c r="P169" i="194"/>
  <c r="P234" i="194"/>
  <c r="L234" i="194"/>
  <c r="N234" i="194"/>
  <c r="O234" i="194"/>
  <c r="Q234" i="194"/>
  <c r="M234" i="194"/>
  <c r="Q69" i="194"/>
  <c r="P69" i="194"/>
  <c r="L69" i="194"/>
  <c r="N69" i="194"/>
  <c r="M69" i="194"/>
  <c r="O69" i="194"/>
  <c r="L433" i="194"/>
  <c r="M433" i="194"/>
  <c r="N433" i="194"/>
  <c r="O433" i="194"/>
  <c r="P433" i="194"/>
  <c r="Q433" i="194"/>
  <c r="M545" i="194"/>
  <c r="N545" i="194"/>
  <c r="P545" i="194"/>
  <c r="Q545" i="194"/>
  <c r="L545" i="194"/>
  <c r="O545" i="194"/>
  <c r="O918" i="194"/>
  <c r="N918" i="194"/>
  <c r="L918" i="194"/>
  <c r="P918" i="194"/>
  <c r="M918" i="194"/>
  <c r="Q918" i="194"/>
  <c r="L939" i="194"/>
  <c r="N939" i="194"/>
  <c r="M939" i="194"/>
  <c r="O939" i="194"/>
  <c r="P939" i="194"/>
  <c r="Q939" i="194"/>
  <c r="O848" i="194"/>
  <c r="L848" i="194"/>
  <c r="M848" i="194"/>
  <c r="N848" i="194"/>
  <c r="P848" i="194"/>
  <c r="Q848" i="194"/>
  <c r="N888" i="194"/>
  <c r="L888" i="194"/>
  <c r="O888" i="194"/>
  <c r="M888" i="194"/>
  <c r="Q888" i="194"/>
  <c r="P888" i="194"/>
  <c r="M1175" i="194"/>
  <c r="L1175" i="194"/>
  <c r="N1175" i="194"/>
  <c r="P1175" i="194"/>
  <c r="Q1175" i="194"/>
  <c r="O1175" i="194"/>
  <c r="N1323" i="194"/>
  <c r="M1323" i="194"/>
  <c r="L1323" i="194"/>
  <c r="Q1323" i="194"/>
  <c r="P1323" i="194"/>
  <c r="O1323" i="194"/>
  <c r="N908" i="194"/>
  <c r="O908" i="194"/>
  <c r="Q908" i="194"/>
  <c r="L908" i="194"/>
  <c r="M908" i="194"/>
  <c r="P908" i="194"/>
  <c r="O1356" i="194"/>
  <c r="M1356" i="194"/>
  <c r="N1356" i="194"/>
  <c r="P1356" i="194"/>
  <c r="Q1356" i="194"/>
  <c r="L1356" i="194"/>
  <c r="Q1504" i="194"/>
  <c r="M1504" i="194"/>
  <c r="N1504" i="194"/>
  <c r="L1504" i="194"/>
  <c r="O1504" i="194"/>
  <c r="P1504" i="194"/>
  <c r="N1488" i="194"/>
  <c r="L1488" i="194"/>
  <c r="O1488" i="194"/>
  <c r="P1488" i="194"/>
  <c r="Q1488" i="194"/>
  <c r="M1488" i="194"/>
  <c r="Q1379" i="194"/>
  <c r="O1379" i="194"/>
  <c r="P1379" i="194"/>
  <c r="L1379" i="194"/>
  <c r="M1379" i="194"/>
  <c r="N1379" i="194"/>
  <c r="O1222" i="194"/>
  <c r="Q1222" i="194"/>
  <c r="P1222" i="194"/>
  <c r="L1222" i="194"/>
  <c r="M1222" i="194"/>
  <c r="N1222" i="194"/>
  <c r="L1720" i="194"/>
  <c r="N1720" i="194"/>
  <c r="O1720" i="194"/>
  <c r="P1720" i="194"/>
  <c r="Q1720" i="194"/>
  <c r="M1720" i="194"/>
  <c r="M1695" i="194"/>
  <c r="L1695" i="194"/>
  <c r="N1695" i="194"/>
  <c r="P1695" i="194"/>
  <c r="Q1695" i="194"/>
  <c r="O1695" i="194"/>
  <c r="O1904" i="194"/>
  <c r="L1904" i="194"/>
  <c r="M1904" i="194"/>
  <c r="N1904" i="194"/>
  <c r="Q1904" i="194"/>
  <c r="P1904" i="194"/>
  <c r="M1977" i="194"/>
  <c r="L1977" i="194"/>
  <c r="O1977" i="194"/>
  <c r="P1977" i="194"/>
  <c r="Q1977" i="194"/>
  <c r="N1977" i="194"/>
  <c r="Q2151" i="194"/>
  <c r="O2151" i="194"/>
  <c r="P2151" i="194"/>
  <c r="L2151" i="194"/>
  <c r="M2151" i="194"/>
  <c r="N2151" i="194"/>
  <c r="M1859" i="194"/>
  <c r="O1859" i="194"/>
  <c r="Q1859" i="194"/>
  <c r="L1859" i="194"/>
  <c r="N1859" i="194"/>
  <c r="P1859" i="194"/>
  <c r="Q1768" i="194"/>
  <c r="N1768" i="194"/>
  <c r="P1768" i="194"/>
  <c r="L1768" i="194"/>
  <c r="M1768" i="194"/>
  <c r="O1768" i="194"/>
  <c r="M2043" i="194"/>
  <c r="N2043" i="194"/>
  <c r="L2043" i="194"/>
  <c r="P2043" i="194"/>
  <c r="O2043" i="194"/>
  <c r="Q2043" i="194"/>
  <c r="L2037" i="194"/>
  <c r="Q2037" i="194"/>
  <c r="P2037" i="194"/>
  <c r="M2037" i="194"/>
  <c r="O2037" i="194"/>
  <c r="N2037" i="194"/>
  <c r="P2337" i="194"/>
  <c r="L2337" i="194"/>
  <c r="N2337" i="194"/>
  <c r="O2337" i="194"/>
  <c r="Q2337" i="194"/>
  <c r="M2337" i="194"/>
  <c r="M2215" i="194"/>
  <c r="L2215" i="194"/>
  <c r="Q2215" i="194"/>
  <c r="O2215" i="194"/>
  <c r="P2215" i="194"/>
  <c r="N2215" i="194"/>
  <c r="P2344" i="194"/>
  <c r="N2344" i="194"/>
  <c r="O2344" i="194"/>
  <c r="M2344" i="194"/>
  <c r="Q2344" i="194"/>
  <c r="L2344" i="194"/>
  <c r="L2352" i="194"/>
  <c r="O2352" i="194"/>
  <c r="Q2352" i="194"/>
  <c r="M2352" i="194"/>
  <c r="N2352" i="194"/>
  <c r="P2352" i="194"/>
  <c r="M2375" i="194"/>
  <c r="N2375" i="194"/>
  <c r="P2375" i="194"/>
  <c r="L2375" i="194"/>
  <c r="O2375" i="194"/>
  <c r="Q2375" i="194"/>
  <c r="Q2446" i="194"/>
  <c r="L2446" i="194"/>
  <c r="M2446" i="194"/>
  <c r="N2446" i="194"/>
  <c r="O2446" i="194"/>
  <c r="P2446" i="194"/>
  <c r="M2914" i="194"/>
  <c r="L2914" i="194"/>
  <c r="Q2914" i="194"/>
  <c r="N2914" i="194"/>
  <c r="P2914" i="194"/>
  <c r="O2914" i="194"/>
  <c r="Q2671" i="194"/>
  <c r="L2671" i="194"/>
  <c r="N2671" i="194"/>
  <c r="M2671" i="194"/>
  <c r="P2671" i="194"/>
  <c r="O2671" i="194"/>
  <c r="O2763" i="194"/>
  <c r="P2763" i="194"/>
  <c r="Q2763" i="194"/>
  <c r="L2763" i="194"/>
  <c r="M2763" i="194"/>
  <c r="N2763" i="194"/>
  <c r="L2689" i="194"/>
  <c r="M2689" i="194"/>
  <c r="N2689" i="194"/>
  <c r="O2689" i="194"/>
  <c r="P2689" i="194"/>
  <c r="Q2689" i="194"/>
  <c r="O2866" i="194"/>
  <c r="L2866" i="194"/>
  <c r="M2866" i="194"/>
  <c r="N2866" i="194"/>
  <c r="P2866" i="194"/>
  <c r="Q2866" i="194"/>
  <c r="Q2604" i="194"/>
  <c r="L2604" i="194"/>
  <c r="O2604" i="194"/>
  <c r="M2604" i="194"/>
  <c r="N2604" i="194"/>
  <c r="P2604" i="194"/>
  <c r="Q2768" i="194"/>
  <c r="L2768" i="194"/>
  <c r="N2768" i="194"/>
  <c r="P2768" i="194"/>
  <c r="O2768" i="194"/>
  <c r="M2768" i="194"/>
  <c r="P2668" i="194"/>
  <c r="M2668" i="194"/>
  <c r="O2668" i="194"/>
  <c r="Q2668" i="194"/>
  <c r="N2668" i="194"/>
  <c r="L2668" i="194"/>
  <c r="M177" i="194"/>
  <c r="N177" i="194"/>
  <c r="O177" i="194"/>
  <c r="Q177" i="194"/>
  <c r="L177" i="194"/>
  <c r="P177" i="194"/>
  <c r="N402" i="194"/>
  <c r="Q402" i="194"/>
  <c r="L402" i="194"/>
  <c r="M402" i="194"/>
  <c r="O402" i="194"/>
  <c r="P402" i="194"/>
  <c r="Q614" i="194"/>
  <c r="L614" i="194"/>
  <c r="M614" i="194"/>
  <c r="O614" i="194"/>
  <c r="P614" i="194"/>
  <c r="N614" i="194"/>
  <c r="M646" i="194"/>
  <c r="O646" i="194"/>
  <c r="N646" i="194"/>
  <c r="P646" i="194"/>
  <c r="Q646" i="194"/>
  <c r="L646" i="194"/>
  <c r="M674" i="194"/>
  <c r="L674" i="194"/>
  <c r="Q674" i="194"/>
  <c r="P674" i="194"/>
  <c r="O674" i="194"/>
  <c r="N674" i="194"/>
  <c r="Q667" i="194"/>
  <c r="L667" i="194"/>
  <c r="M667" i="194"/>
  <c r="N667" i="194"/>
  <c r="O667" i="194"/>
  <c r="P667" i="194"/>
  <c r="O707" i="194"/>
  <c r="N707" i="194"/>
  <c r="P707" i="194"/>
  <c r="Q707" i="194"/>
  <c r="M707" i="194"/>
  <c r="L707" i="194"/>
  <c r="L813" i="194"/>
  <c r="M813" i="194"/>
  <c r="N813" i="194"/>
  <c r="O813" i="194"/>
  <c r="P813" i="194"/>
  <c r="Q813" i="194"/>
  <c r="P875" i="194"/>
  <c r="M875" i="194"/>
  <c r="N875" i="194"/>
  <c r="O875" i="194"/>
  <c r="L875" i="194"/>
  <c r="Q875" i="194"/>
  <c r="L850" i="194"/>
  <c r="M850" i="194"/>
  <c r="N850" i="194"/>
  <c r="O850" i="194"/>
  <c r="P850" i="194"/>
  <c r="Q850" i="194"/>
  <c r="L977" i="194"/>
  <c r="M977" i="194"/>
  <c r="N977" i="194"/>
  <c r="O977" i="194"/>
  <c r="P977" i="194"/>
  <c r="Q977" i="194"/>
  <c r="N958" i="194"/>
  <c r="L958" i="194"/>
  <c r="P958" i="194"/>
  <c r="M958" i="194"/>
  <c r="Q958" i="194"/>
  <c r="O958" i="194"/>
  <c r="Q1221" i="194"/>
  <c r="N1221" i="194"/>
  <c r="O1221" i="194"/>
  <c r="L1221" i="194"/>
  <c r="M1221" i="194"/>
  <c r="P1221" i="194"/>
  <c r="M1467" i="194"/>
  <c r="N1467" i="194"/>
  <c r="O1467" i="194"/>
  <c r="Q1467" i="194"/>
  <c r="L1467" i="194"/>
  <c r="P1467" i="194"/>
  <c r="M1574" i="194"/>
  <c r="L1574" i="194"/>
  <c r="N1574" i="194"/>
  <c r="O1574" i="194"/>
  <c r="P1574" i="194"/>
  <c r="Q1574" i="194"/>
  <c r="O1489" i="194"/>
  <c r="L1489" i="194"/>
  <c r="N1489" i="194"/>
  <c r="P1489" i="194"/>
  <c r="Q1489" i="194"/>
  <c r="M1489" i="194"/>
  <c r="O1696" i="194"/>
  <c r="P1696" i="194"/>
  <c r="Q1696" i="194"/>
  <c r="L1696" i="194"/>
  <c r="M1696" i="194"/>
  <c r="N1696" i="194"/>
  <c r="L1597" i="194"/>
  <c r="M1597" i="194"/>
  <c r="N1597" i="194"/>
  <c r="O1597" i="194"/>
  <c r="P1597" i="194"/>
  <c r="Q1597" i="194"/>
  <c r="L1724" i="194"/>
  <c r="M1724" i="194"/>
  <c r="N1724" i="194"/>
  <c r="O1724" i="194"/>
  <c r="P1724" i="194"/>
  <c r="Q1724" i="194"/>
  <c r="L1708" i="194"/>
  <c r="N1708" i="194"/>
  <c r="P1708" i="194"/>
  <c r="Q1708" i="194"/>
  <c r="O1708" i="194"/>
  <c r="M1708" i="194"/>
  <c r="L1764" i="194"/>
  <c r="N1764" i="194"/>
  <c r="P1764" i="194"/>
  <c r="M1764" i="194"/>
  <c r="O1764" i="194"/>
  <c r="Q1764" i="194"/>
  <c r="M2003" i="194"/>
  <c r="L2003" i="194"/>
  <c r="N2003" i="194"/>
  <c r="O2003" i="194"/>
  <c r="P2003" i="194"/>
  <c r="Q2003" i="194"/>
  <c r="M2105" i="194"/>
  <c r="O2105" i="194"/>
  <c r="L2105" i="194"/>
  <c r="Q2105" i="194"/>
  <c r="P2105" i="194"/>
  <c r="N2105" i="194"/>
  <c r="M1860" i="194"/>
  <c r="N1860" i="194"/>
  <c r="O1860" i="194"/>
  <c r="P1860" i="194"/>
  <c r="Q1860" i="194"/>
  <c r="L1860" i="194"/>
  <c r="Q2085" i="194"/>
  <c r="O2085" i="194"/>
  <c r="L2085" i="194"/>
  <c r="M2085" i="194"/>
  <c r="N2085" i="194"/>
  <c r="P2085" i="194"/>
  <c r="P1874" i="194"/>
  <c r="Q1874" i="194"/>
  <c r="L1874" i="194"/>
  <c r="M1874" i="194"/>
  <c r="N1874" i="194"/>
  <c r="O1874" i="194"/>
  <c r="M1963" i="194"/>
  <c r="N1963" i="194"/>
  <c r="O1963" i="194"/>
  <c r="P1963" i="194"/>
  <c r="Q1963" i="194"/>
  <c r="L1963" i="194"/>
  <c r="L2162" i="194"/>
  <c r="Q2162" i="194"/>
  <c r="M2162" i="194"/>
  <c r="N2162" i="194"/>
  <c r="O2162" i="194"/>
  <c r="P2162" i="194"/>
  <c r="M2517" i="194"/>
  <c r="N2517" i="194"/>
  <c r="P2517" i="194"/>
  <c r="L2517" i="194"/>
  <c r="O2517" i="194"/>
  <c r="Q2517" i="194"/>
  <c r="P2440" i="194"/>
  <c r="Q2440" i="194"/>
  <c r="L2440" i="194"/>
  <c r="M2440" i="194"/>
  <c r="N2440" i="194"/>
  <c r="O2440" i="194"/>
  <c r="M2187" i="194"/>
  <c r="O2187" i="194"/>
  <c r="L2187" i="194"/>
  <c r="N2187" i="194"/>
  <c r="Q2187" i="194"/>
  <c r="P2187" i="194"/>
  <c r="N2308" i="194"/>
  <c r="O2308" i="194"/>
  <c r="P2308" i="194"/>
  <c r="M2308" i="194"/>
  <c r="Q2308" i="194"/>
  <c r="L2308" i="194"/>
  <c r="Q2572" i="194"/>
  <c r="L2572" i="194"/>
  <c r="N2572" i="194"/>
  <c r="P2572" i="194"/>
  <c r="M2572" i="194"/>
  <c r="O2572" i="194"/>
  <c r="M2459" i="194"/>
  <c r="P2459" i="194"/>
  <c r="L2459" i="194"/>
  <c r="N2459" i="194"/>
  <c r="Q2459" i="194"/>
  <c r="O2459" i="194"/>
  <c r="N2393" i="194"/>
  <c r="O2393" i="194"/>
  <c r="P2393" i="194"/>
  <c r="L2393" i="194"/>
  <c r="Q2393" i="194"/>
  <c r="M2393" i="194"/>
  <c r="O2618" i="194"/>
  <c r="Q2618" i="194"/>
  <c r="N2618" i="194"/>
  <c r="P2618" i="194"/>
  <c r="L2618" i="194"/>
  <c r="M2618" i="194"/>
  <c r="M2892" i="194"/>
  <c r="L2892" i="194"/>
  <c r="N2892" i="194"/>
  <c r="O2892" i="194"/>
  <c r="P2892" i="194"/>
  <c r="Q2892" i="194"/>
  <c r="L2761" i="194"/>
  <c r="M2761" i="194"/>
  <c r="N2761" i="194"/>
  <c r="O2761" i="194"/>
  <c r="Q2761" i="194"/>
  <c r="P2761" i="194"/>
  <c r="P2831" i="194"/>
  <c r="Q2831" i="194"/>
  <c r="L2831" i="194"/>
  <c r="N2831" i="194"/>
  <c r="O2831" i="194"/>
  <c r="M2831" i="194"/>
  <c r="L2822" i="194"/>
  <c r="O2822" i="194"/>
  <c r="P2822" i="194"/>
  <c r="Q2822" i="194"/>
  <c r="M2822" i="194"/>
  <c r="N2822" i="194"/>
  <c r="L2522" i="194"/>
  <c r="N2522" i="194"/>
  <c r="P2522" i="194"/>
  <c r="Q2522" i="194"/>
  <c r="M2522" i="194"/>
  <c r="O2522" i="194"/>
  <c r="N1200" i="194"/>
  <c r="Q1200" i="194"/>
  <c r="L1200" i="194"/>
  <c r="M1200" i="194"/>
  <c r="O1200" i="194"/>
  <c r="P1200" i="194"/>
  <c r="M2083" i="194"/>
  <c r="L2083" i="194"/>
  <c r="N2083" i="194"/>
  <c r="P2083" i="194"/>
  <c r="Q2083" i="194"/>
  <c r="O2083" i="194"/>
  <c r="P2569" i="194"/>
  <c r="Q2569" i="194"/>
  <c r="M2569" i="194"/>
  <c r="N2569" i="194"/>
  <c r="O2569" i="194"/>
  <c r="L2569" i="194"/>
  <c r="N2642" i="194"/>
  <c r="P2642" i="194"/>
  <c r="L2642" i="194"/>
  <c r="M2642" i="194"/>
  <c r="O2642" i="194"/>
  <c r="Q2642" i="194"/>
  <c r="N96" i="194"/>
  <c r="L96" i="194"/>
  <c r="P96" i="194"/>
  <c r="Q96" i="194"/>
  <c r="M96" i="194"/>
  <c r="O96" i="194"/>
  <c r="M191" i="194"/>
  <c r="N191" i="194"/>
  <c r="P191" i="194"/>
  <c r="O191" i="194"/>
  <c r="Q191" i="194"/>
  <c r="L191" i="194"/>
  <c r="L170" i="194"/>
  <c r="N170" i="194"/>
  <c r="M170" i="194"/>
  <c r="O170" i="194"/>
  <c r="P170" i="194"/>
  <c r="Q170" i="194"/>
  <c r="N287" i="194"/>
  <c r="L287" i="194"/>
  <c r="O287" i="194"/>
  <c r="P287" i="194"/>
  <c r="Q287" i="194"/>
  <c r="M287" i="194"/>
  <c r="L310" i="194"/>
  <c r="M310" i="194"/>
  <c r="N310" i="194"/>
  <c r="O310" i="194"/>
  <c r="P310" i="194"/>
  <c r="Q310" i="194"/>
  <c r="O408" i="194"/>
  <c r="N408" i="194"/>
  <c r="M408" i="194"/>
  <c r="P408" i="194"/>
  <c r="L408" i="194"/>
  <c r="Q408" i="194"/>
  <c r="M307" i="194"/>
  <c r="N307" i="194"/>
  <c r="P307" i="194"/>
  <c r="Q307" i="194"/>
  <c r="L307" i="194"/>
  <c r="O307" i="194"/>
  <c r="M738" i="194"/>
  <c r="L738" i="194"/>
  <c r="N738" i="194"/>
  <c r="O738" i="194"/>
  <c r="P738" i="194"/>
  <c r="Q738" i="194"/>
  <c r="M735" i="194"/>
  <c r="N735" i="194"/>
  <c r="O735" i="194"/>
  <c r="P735" i="194"/>
  <c r="Q735" i="194"/>
  <c r="L735" i="194"/>
  <c r="Q863" i="194"/>
  <c r="M863" i="194"/>
  <c r="P863" i="194"/>
  <c r="L863" i="194"/>
  <c r="N863" i="194"/>
  <c r="O863" i="194"/>
  <c r="P934" i="194"/>
  <c r="N934" i="194"/>
  <c r="O934" i="194"/>
  <c r="Q934" i="194"/>
  <c r="L934" i="194"/>
  <c r="M934" i="194"/>
  <c r="P910" i="194"/>
  <c r="Q910" i="194"/>
  <c r="L910" i="194"/>
  <c r="M910" i="194"/>
  <c r="N910" i="194"/>
  <c r="O910" i="194"/>
  <c r="Q1023" i="194"/>
  <c r="L1023" i="194"/>
  <c r="M1023" i="194"/>
  <c r="N1023" i="194"/>
  <c r="O1023" i="194"/>
  <c r="P1023" i="194"/>
  <c r="P1012" i="194"/>
  <c r="Q1012" i="194"/>
  <c r="L1012" i="194"/>
  <c r="M1012" i="194"/>
  <c r="N1012" i="194"/>
  <c r="O1012" i="194"/>
  <c r="M775" i="194"/>
  <c r="L775" i="194"/>
  <c r="P775" i="194"/>
  <c r="N775" i="194"/>
  <c r="O775" i="194"/>
  <c r="Q775" i="194"/>
  <c r="M1015" i="194"/>
  <c r="N1015" i="194"/>
  <c r="O1015" i="194"/>
  <c r="P1015" i="194"/>
  <c r="Q1015" i="194"/>
  <c r="L1015" i="194"/>
  <c r="Q990" i="194"/>
  <c r="L990" i="194"/>
  <c r="M990" i="194"/>
  <c r="N990" i="194"/>
  <c r="O990" i="194"/>
  <c r="P990" i="194"/>
  <c r="O1227" i="194"/>
  <c r="L1227" i="194"/>
  <c r="M1227" i="194"/>
  <c r="P1227" i="194"/>
  <c r="N1227" i="194"/>
  <c r="Q1227" i="194"/>
  <c r="P1234" i="194"/>
  <c r="Q1234" i="194"/>
  <c r="M1234" i="194"/>
  <c r="L1234" i="194"/>
  <c r="N1234" i="194"/>
  <c r="O1234" i="194"/>
  <c r="L1322" i="194"/>
  <c r="O1322" i="194"/>
  <c r="Q1322" i="194"/>
  <c r="P1322" i="194"/>
  <c r="N1322" i="194"/>
  <c r="M1322" i="194"/>
  <c r="N1461" i="194"/>
  <c r="M1461" i="194"/>
  <c r="Q1461" i="194"/>
  <c r="O1461" i="194"/>
  <c r="P1461" i="194"/>
  <c r="L1461" i="194"/>
  <c r="Q1309" i="194"/>
  <c r="P1309" i="194"/>
  <c r="L1309" i="194"/>
  <c r="O1309" i="194"/>
  <c r="M1309" i="194"/>
  <c r="N1309" i="194"/>
  <c r="O1417" i="194"/>
  <c r="P1417" i="194"/>
  <c r="L1417" i="194"/>
  <c r="N1417" i="194"/>
  <c r="Q1417" i="194"/>
  <c r="M1417" i="194"/>
  <c r="O1691" i="194"/>
  <c r="M1691" i="194"/>
  <c r="P1691" i="194"/>
  <c r="Q1691" i="194"/>
  <c r="N1691" i="194"/>
  <c r="L1691" i="194"/>
  <c r="L1751" i="194"/>
  <c r="Q1751" i="194"/>
  <c r="M1751" i="194"/>
  <c r="N1751" i="194"/>
  <c r="P1751" i="194"/>
  <c r="O1751" i="194"/>
  <c r="Q1615" i="194"/>
  <c r="O1615" i="194"/>
  <c r="P1615" i="194"/>
  <c r="L1615" i="194"/>
  <c r="M1615" i="194"/>
  <c r="N1615" i="194"/>
  <c r="N1959" i="194"/>
  <c r="O1959" i="194"/>
  <c r="P1959" i="194"/>
  <c r="Q1959" i="194"/>
  <c r="M1959" i="194"/>
  <c r="L1959" i="194"/>
  <c r="L1822" i="194"/>
  <c r="N1822" i="194"/>
  <c r="M1822" i="194"/>
  <c r="Q1822" i="194"/>
  <c r="P1822" i="194"/>
  <c r="O1822" i="194"/>
  <c r="Q2045" i="194"/>
  <c r="P2045" i="194"/>
  <c r="N2045" i="194"/>
  <c r="O2045" i="194"/>
  <c r="L2045" i="194"/>
  <c r="M2045" i="194"/>
  <c r="P1795" i="194"/>
  <c r="Q1795" i="194"/>
  <c r="L1795" i="194"/>
  <c r="M1795" i="194"/>
  <c r="N1795" i="194"/>
  <c r="O1795" i="194"/>
  <c r="N2000" i="194"/>
  <c r="M2000" i="194"/>
  <c r="L2000" i="194"/>
  <c r="O2000" i="194"/>
  <c r="P2000" i="194"/>
  <c r="Q2000" i="194"/>
  <c r="Q2193" i="194"/>
  <c r="O2193" i="194"/>
  <c r="L2193" i="194"/>
  <c r="N2193" i="194"/>
  <c r="P2193" i="194"/>
  <c r="M2193" i="194"/>
  <c r="Q2229" i="194"/>
  <c r="M2229" i="194"/>
  <c r="P2229" i="194"/>
  <c r="N2229" i="194"/>
  <c r="L2229" i="194"/>
  <c r="O2229" i="194"/>
  <c r="M2276" i="194"/>
  <c r="N2276" i="194"/>
  <c r="Q2276" i="194"/>
  <c r="P2276" i="194"/>
  <c r="L2276" i="194"/>
  <c r="O2276" i="194"/>
  <c r="L2327" i="194"/>
  <c r="M2327" i="194"/>
  <c r="N2327" i="194"/>
  <c r="P2327" i="194"/>
  <c r="O2327" i="194"/>
  <c r="Q2327" i="194"/>
  <c r="M2692" i="194"/>
  <c r="L2692" i="194"/>
  <c r="N2692" i="194"/>
  <c r="O2692" i="194"/>
  <c r="P2692" i="194"/>
  <c r="Q2692" i="194"/>
  <c r="M2740" i="194"/>
  <c r="L2740" i="194"/>
  <c r="N2740" i="194"/>
  <c r="O2740" i="194"/>
  <c r="P2740" i="194"/>
  <c r="Q2740" i="194"/>
  <c r="O2790" i="194"/>
  <c r="L2790" i="194"/>
  <c r="M2790" i="194"/>
  <c r="Q2790" i="194"/>
  <c r="P2790" i="194"/>
  <c r="N2790" i="194"/>
  <c r="O2798" i="194"/>
  <c r="L2798" i="194"/>
  <c r="N2798" i="194"/>
  <c r="Q2798" i="194"/>
  <c r="M2798" i="194"/>
  <c r="P2798" i="194"/>
  <c r="O2982" i="194"/>
  <c r="M2982" i="194"/>
  <c r="N2982" i="194"/>
  <c r="L2982" i="194"/>
  <c r="P2982" i="194"/>
  <c r="Q2982" i="194"/>
  <c r="P1466" i="194"/>
  <c r="N1466" i="194"/>
  <c r="L1466" i="194"/>
  <c r="M1466" i="194"/>
  <c r="O1466" i="194"/>
  <c r="Q1466" i="194"/>
  <c r="L1441" i="194"/>
  <c r="N1441" i="194"/>
  <c r="P1441" i="194"/>
  <c r="Q1441" i="194"/>
  <c r="O1441" i="194"/>
  <c r="M1441" i="194"/>
  <c r="N2145" i="194"/>
  <c r="O2145" i="194"/>
  <c r="P2145" i="194"/>
  <c r="M2145" i="194"/>
  <c r="L2145" i="194"/>
  <c r="Q2145" i="194"/>
  <c r="N72" i="194"/>
  <c r="O72" i="194"/>
  <c r="P72" i="194"/>
  <c r="L72" i="194"/>
  <c r="Q72" i="194"/>
  <c r="M72" i="194"/>
  <c r="N74" i="194"/>
  <c r="M74" i="194"/>
  <c r="O74" i="194"/>
  <c r="P74" i="194"/>
  <c r="Q74" i="194"/>
  <c r="L74" i="194"/>
  <c r="L119" i="194"/>
  <c r="O119" i="194"/>
  <c r="M119" i="194"/>
  <c r="N119" i="194"/>
  <c r="P119" i="194"/>
  <c r="Q119" i="194"/>
  <c r="O231" i="194"/>
  <c r="P231" i="194"/>
  <c r="Q231" i="194"/>
  <c r="L231" i="194"/>
  <c r="M231" i="194"/>
  <c r="N231" i="194"/>
  <c r="M331" i="194"/>
  <c r="Q331" i="194"/>
  <c r="L331" i="194"/>
  <c r="N331" i="194"/>
  <c r="P331" i="194"/>
  <c r="O331" i="194"/>
  <c r="L302" i="194"/>
  <c r="N302" i="194"/>
  <c r="O302" i="194"/>
  <c r="P302" i="194"/>
  <c r="Q302" i="194"/>
  <c r="M302" i="194"/>
  <c r="L497" i="194"/>
  <c r="M497" i="194"/>
  <c r="Q497" i="194"/>
  <c r="O497" i="194"/>
  <c r="P497" i="194"/>
  <c r="N497" i="194"/>
  <c r="P568" i="194"/>
  <c r="O568" i="194"/>
  <c r="M568" i="194"/>
  <c r="Q568" i="194"/>
  <c r="N568" i="194"/>
  <c r="L568" i="194"/>
  <c r="P641" i="194"/>
  <c r="L641" i="194"/>
  <c r="Q641" i="194"/>
  <c r="N641" i="194"/>
  <c r="O641" i="194"/>
  <c r="M641" i="194"/>
  <c r="Q960" i="194"/>
  <c r="N960" i="194"/>
  <c r="O960" i="194"/>
  <c r="L960" i="194"/>
  <c r="P960" i="194"/>
  <c r="M960" i="194"/>
  <c r="O864" i="194"/>
  <c r="Q864" i="194"/>
  <c r="L864" i="194"/>
  <c r="M864" i="194"/>
  <c r="N864" i="194"/>
  <c r="P864" i="194"/>
  <c r="L865" i="194"/>
  <c r="N865" i="194"/>
  <c r="M865" i="194"/>
  <c r="O865" i="194"/>
  <c r="P865" i="194"/>
  <c r="Q865" i="194"/>
  <c r="L993" i="194"/>
  <c r="M993" i="194"/>
  <c r="N993" i="194"/>
  <c r="O993" i="194"/>
  <c r="P993" i="194"/>
  <c r="Q993" i="194"/>
  <c r="L1000" i="194"/>
  <c r="M1000" i="194"/>
  <c r="N1000" i="194"/>
  <c r="O1000" i="194"/>
  <c r="P1000" i="194"/>
  <c r="Q1000" i="194"/>
  <c r="M1011" i="194"/>
  <c r="N1011" i="194"/>
  <c r="O1011" i="194"/>
  <c r="P1011" i="194"/>
  <c r="Q1011" i="194"/>
  <c r="L1011" i="194"/>
  <c r="L992" i="194"/>
  <c r="M992" i="194"/>
  <c r="N992" i="194"/>
  <c r="O992" i="194"/>
  <c r="P992" i="194"/>
  <c r="Q992" i="194"/>
  <c r="M1126" i="194"/>
  <c r="N1126" i="194"/>
  <c r="P1126" i="194"/>
  <c r="Q1126" i="194"/>
  <c r="O1126" i="194"/>
  <c r="L1126" i="194"/>
  <c r="M1209" i="194"/>
  <c r="O1209" i="194"/>
  <c r="P1209" i="194"/>
  <c r="Q1209" i="194"/>
  <c r="L1209" i="194"/>
  <c r="N1209" i="194"/>
  <c r="Q1145" i="194"/>
  <c r="L1145" i="194"/>
  <c r="N1145" i="194"/>
  <c r="M1145" i="194"/>
  <c r="O1145" i="194"/>
  <c r="P1145" i="194"/>
  <c r="M1496" i="194"/>
  <c r="N1496" i="194"/>
  <c r="L1496" i="194"/>
  <c r="O1496" i="194"/>
  <c r="P1496" i="194"/>
  <c r="Q1496" i="194"/>
  <c r="Q1261" i="194"/>
  <c r="L1261" i="194"/>
  <c r="M1261" i="194"/>
  <c r="N1261" i="194"/>
  <c r="O1261" i="194"/>
  <c r="P1261" i="194"/>
  <c r="N1459" i="194"/>
  <c r="M1459" i="194"/>
  <c r="P1459" i="194"/>
  <c r="L1459" i="194"/>
  <c r="Q1459" i="194"/>
  <c r="O1459" i="194"/>
  <c r="N1581" i="194"/>
  <c r="O1581" i="194"/>
  <c r="P1581" i="194"/>
  <c r="Q1581" i="194"/>
  <c r="L1581" i="194"/>
  <c r="M1581" i="194"/>
  <c r="L1464" i="194"/>
  <c r="Q1464" i="194"/>
  <c r="M1464" i="194"/>
  <c r="O1464" i="194"/>
  <c r="N1464" i="194"/>
  <c r="P1464" i="194"/>
  <c r="M1539" i="194"/>
  <c r="Q1539" i="194"/>
  <c r="L1539" i="194"/>
  <c r="N1539" i="194"/>
  <c r="P1539" i="194"/>
  <c r="O1539" i="194"/>
  <c r="N1621" i="194"/>
  <c r="Q1621" i="194"/>
  <c r="M1621" i="194"/>
  <c r="L1621" i="194"/>
  <c r="O1621" i="194"/>
  <c r="P1621" i="194"/>
  <c r="N1534" i="194"/>
  <c r="O1534" i="194"/>
  <c r="P1534" i="194"/>
  <c r="Q1534" i="194"/>
  <c r="L1534" i="194"/>
  <c r="M1534" i="194"/>
  <c r="M1717" i="194"/>
  <c r="L1717" i="194"/>
  <c r="N1717" i="194"/>
  <c r="P1717" i="194"/>
  <c r="Q1717" i="194"/>
  <c r="O1717" i="194"/>
  <c r="L1756" i="194"/>
  <c r="N1756" i="194"/>
  <c r="Q1756" i="194"/>
  <c r="P1756" i="194"/>
  <c r="O1756" i="194"/>
  <c r="M1756" i="194"/>
  <c r="M1807" i="194"/>
  <c r="Q1807" i="194"/>
  <c r="L1807" i="194"/>
  <c r="N1807" i="194"/>
  <c r="O1807" i="194"/>
  <c r="P1807" i="194"/>
  <c r="O1817" i="194"/>
  <c r="M1817" i="194"/>
  <c r="N1817" i="194"/>
  <c r="P1817" i="194"/>
  <c r="Q1817" i="194"/>
  <c r="L1817" i="194"/>
  <c r="L2119" i="194"/>
  <c r="M2119" i="194"/>
  <c r="N2119" i="194"/>
  <c r="Q2119" i="194"/>
  <c r="O2119" i="194"/>
  <c r="P2119" i="194"/>
  <c r="L1936" i="194"/>
  <c r="N1936" i="194"/>
  <c r="O1936" i="194"/>
  <c r="M1936" i="194"/>
  <c r="P1936" i="194"/>
  <c r="Q1936" i="194"/>
  <c r="O1824" i="194"/>
  <c r="P1824" i="194"/>
  <c r="Q1824" i="194"/>
  <c r="N1824" i="194"/>
  <c r="L1824" i="194"/>
  <c r="M1824" i="194"/>
  <c r="Q2120" i="194"/>
  <c r="P2120" i="194"/>
  <c r="N2120" i="194"/>
  <c r="O2120" i="194"/>
  <c r="L2120" i="194"/>
  <c r="M2120" i="194"/>
  <c r="M1820" i="194"/>
  <c r="L1820" i="194"/>
  <c r="P1820" i="194"/>
  <c r="Q1820" i="194"/>
  <c r="O1820" i="194"/>
  <c r="N1820" i="194"/>
  <c r="M1748" i="194"/>
  <c r="N1748" i="194"/>
  <c r="O1748" i="194"/>
  <c r="P1748" i="194"/>
  <c r="Q1748" i="194"/>
  <c r="L1748" i="194"/>
  <c r="N2505" i="194"/>
  <c r="M2505" i="194"/>
  <c r="O2505" i="194"/>
  <c r="P2505" i="194"/>
  <c r="L2505" i="194"/>
  <c r="Q2505" i="194"/>
  <c r="P2565" i="194"/>
  <c r="N2565" i="194"/>
  <c r="O2565" i="194"/>
  <c r="Q2565" i="194"/>
  <c r="L2565" i="194"/>
  <c r="M2565" i="194"/>
  <c r="P2490" i="194"/>
  <c r="Q2490" i="194"/>
  <c r="O2490" i="194"/>
  <c r="L2490" i="194"/>
  <c r="M2490" i="194"/>
  <c r="N2490" i="194"/>
  <c r="Q2249" i="194"/>
  <c r="P2249" i="194"/>
  <c r="L2249" i="194"/>
  <c r="N2249" i="194"/>
  <c r="O2249" i="194"/>
  <c r="M2249" i="194"/>
  <c r="L2468" i="194"/>
  <c r="M2468" i="194"/>
  <c r="N2468" i="194"/>
  <c r="O2468" i="194"/>
  <c r="P2468" i="194"/>
  <c r="Q2468" i="194"/>
  <c r="Q2497" i="194"/>
  <c r="L2497" i="194"/>
  <c r="N2497" i="194"/>
  <c r="O2497" i="194"/>
  <c r="P2497" i="194"/>
  <c r="M2497" i="194"/>
  <c r="M2709" i="194"/>
  <c r="N2709" i="194"/>
  <c r="O2709" i="194"/>
  <c r="P2709" i="194"/>
  <c r="Q2709" i="194"/>
  <c r="L2709" i="194"/>
  <c r="O2851" i="194"/>
  <c r="M2851" i="194"/>
  <c r="N2851" i="194"/>
  <c r="P2851" i="194"/>
  <c r="Q2851" i="194"/>
  <c r="L2851" i="194"/>
  <c r="Q2973" i="194"/>
  <c r="N2973" i="194"/>
  <c r="L2973" i="194"/>
  <c r="M2973" i="194"/>
  <c r="O2973" i="194"/>
  <c r="P2973" i="194"/>
  <c r="L2888" i="194"/>
  <c r="N2888" i="194"/>
  <c r="Q2888" i="194"/>
  <c r="M2888" i="194"/>
  <c r="O2888" i="194"/>
  <c r="P2888" i="194"/>
  <c r="L2553" i="194"/>
  <c r="P2553" i="194"/>
  <c r="Q2553" i="194"/>
  <c r="M2553" i="194"/>
  <c r="O2553" i="194"/>
  <c r="N2553" i="194"/>
  <c r="Q2705" i="194"/>
  <c r="M2705" i="194"/>
  <c r="N2705" i="194"/>
  <c r="L2705" i="194"/>
  <c r="O2705" i="194"/>
  <c r="P2705" i="194"/>
  <c r="L2593" i="194"/>
  <c r="P2593" i="194"/>
  <c r="O2593" i="194"/>
  <c r="N2593" i="194"/>
  <c r="Q2593" i="194"/>
  <c r="M2593" i="194"/>
  <c r="M2778" i="194"/>
  <c r="N2778" i="194"/>
  <c r="P2778" i="194"/>
  <c r="L2778" i="194"/>
  <c r="Q2778" i="194"/>
  <c r="O2778" i="194"/>
  <c r="O2915" i="194"/>
  <c r="M2915" i="194"/>
  <c r="Q2915" i="194"/>
  <c r="L2915" i="194"/>
  <c r="N2915" i="194"/>
  <c r="P2915" i="194"/>
  <c r="M2777" i="194"/>
  <c r="N2777" i="194"/>
  <c r="O2777" i="194"/>
  <c r="P2777" i="194"/>
  <c r="Q2777" i="194"/>
  <c r="L2777" i="194"/>
  <c r="N2821" i="194"/>
  <c r="O2821" i="194"/>
  <c r="P2821" i="194"/>
  <c r="L2821" i="194"/>
  <c r="M2821" i="194"/>
  <c r="Q2821" i="194"/>
  <c r="M2123" i="194"/>
  <c r="Q2123" i="194"/>
  <c r="L2123" i="194"/>
  <c r="O2123" i="194"/>
  <c r="N2123" i="194"/>
  <c r="P2123" i="194"/>
  <c r="Q2033" i="194"/>
  <c r="N2033" i="194"/>
  <c r="O2033" i="194"/>
  <c r="L2033" i="194"/>
  <c r="M2033" i="194"/>
  <c r="P2033" i="194"/>
  <c r="N2101" i="194"/>
  <c r="O2101" i="194"/>
  <c r="L2101" i="194"/>
  <c r="M2101" i="194"/>
  <c r="P2101" i="194"/>
  <c r="Q2101" i="194"/>
  <c r="M1866" i="194"/>
  <c r="N1866" i="194"/>
  <c r="O1866" i="194"/>
  <c r="P1866" i="194"/>
  <c r="Q1866" i="194"/>
  <c r="L1866" i="194"/>
  <c r="O1895" i="194"/>
  <c r="L1895" i="194"/>
  <c r="M1895" i="194"/>
  <c r="N1895" i="194"/>
  <c r="P1895" i="194"/>
  <c r="Q1895" i="194"/>
  <c r="M2091" i="194"/>
  <c r="L2091" i="194"/>
  <c r="N2091" i="194"/>
  <c r="O2091" i="194"/>
  <c r="Q2091" i="194"/>
  <c r="P2091" i="194"/>
  <c r="N2279" i="194"/>
  <c r="M2279" i="194"/>
  <c r="P2279" i="194"/>
  <c r="Q2279" i="194"/>
  <c r="O2279" i="194"/>
  <c r="L2279" i="194"/>
  <c r="L2403" i="194"/>
  <c r="N2403" i="194"/>
  <c r="P2403" i="194"/>
  <c r="Q2403" i="194"/>
  <c r="M2403" i="194"/>
  <c r="O2403" i="194"/>
  <c r="Q2594" i="194"/>
  <c r="L2594" i="194"/>
  <c r="N2594" i="194"/>
  <c r="P2594" i="194"/>
  <c r="M2594" i="194"/>
  <c r="O2594" i="194"/>
  <c r="P2823" i="194"/>
  <c r="Q2823" i="194"/>
  <c r="L2823" i="194"/>
  <c r="N2823" i="194"/>
  <c r="O2823" i="194"/>
  <c r="M2823" i="194"/>
  <c r="P2598" i="194"/>
  <c r="L2598" i="194"/>
  <c r="Q2598" i="194"/>
  <c r="M2598" i="194"/>
  <c r="N2598" i="194"/>
  <c r="O2598" i="194"/>
  <c r="N2656" i="194"/>
  <c r="M2656" i="194"/>
  <c r="O2656" i="194"/>
  <c r="P2656" i="194"/>
  <c r="Q2656" i="194"/>
  <c r="L2656" i="194"/>
  <c r="P2595" i="194"/>
  <c r="M2595" i="194"/>
  <c r="O2595" i="194"/>
  <c r="Q2595" i="194"/>
  <c r="N2595" i="194"/>
  <c r="L2595" i="194"/>
  <c r="Q1524" i="194"/>
  <c r="P1524" i="194"/>
  <c r="L1524" i="194"/>
  <c r="M1524" i="194"/>
  <c r="N1524" i="194"/>
  <c r="O1524" i="194"/>
  <c r="M2107" i="194"/>
  <c r="L2107" i="194"/>
  <c r="N2107" i="194"/>
  <c r="O2107" i="194"/>
  <c r="Q2107" i="194"/>
  <c r="P2107" i="194"/>
  <c r="P2320" i="194"/>
  <c r="O2320" i="194"/>
  <c r="Q2320" i="194"/>
  <c r="M2320" i="194"/>
  <c r="N2320" i="194"/>
  <c r="L2320" i="194"/>
  <c r="N2239" i="194"/>
  <c r="P2239" i="194"/>
  <c r="L2239" i="194"/>
  <c r="M2239" i="194"/>
  <c r="O2239" i="194"/>
  <c r="Q2239" i="194"/>
  <c r="Q2687" i="194"/>
  <c r="L2687" i="194"/>
  <c r="M2687" i="194"/>
  <c r="N2687" i="194"/>
  <c r="O2687" i="194"/>
  <c r="P2687" i="194"/>
  <c r="P63" i="194"/>
  <c r="Q63" i="194"/>
  <c r="L63" i="194"/>
  <c r="M63" i="194"/>
  <c r="N63" i="194"/>
  <c r="O63" i="194"/>
  <c r="M148" i="194"/>
  <c r="N148" i="194"/>
  <c r="O148" i="194"/>
  <c r="P148" i="194"/>
  <c r="Q148" i="194"/>
  <c r="L148" i="194"/>
  <c r="N175" i="194"/>
  <c r="L175" i="194"/>
  <c r="O175" i="194"/>
  <c r="M175" i="194"/>
  <c r="Q175" i="194"/>
  <c r="P175" i="194"/>
  <c r="L38" i="194"/>
  <c r="M38" i="194"/>
  <c r="N38" i="194"/>
  <c r="O38" i="194"/>
  <c r="P38" i="194"/>
  <c r="Q38" i="194"/>
  <c r="N242" i="194"/>
  <c r="L242" i="194"/>
  <c r="P242" i="194"/>
  <c r="Q242" i="194"/>
  <c r="M242" i="194"/>
  <c r="O242" i="194"/>
  <c r="N320" i="194"/>
  <c r="O320" i="194"/>
  <c r="P320" i="194"/>
  <c r="Q320" i="194"/>
  <c r="L320" i="194"/>
  <c r="M320" i="194"/>
  <c r="N486" i="194"/>
  <c r="L486" i="194"/>
  <c r="M486" i="194"/>
  <c r="O486" i="194"/>
  <c r="P486" i="194"/>
  <c r="Q486" i="194"/>
  <c r="P549" i="194"/>
  <c r="N549" i="194"/>
  <c r="L549" i="194"/>
  <c r="Q549" i="194"/>
  <c r="M549" i="194"/>
  <c r="O549" i="194"/>
  <c r="O326" i="194"/>
  <c r="P326" i="194"/>
  <c r="Q326" i="194"/>
  <c r="L326" i="194"/>
  <c r="M326" i="194"/>
  <c r="N326" i="194"/>
  <c r="O559" i="194"/>
  <c r="N559" i="194"/>
  <c r="P559" i="194"/>
  <c r="M559" i="194"/>
  <c r="Q559" i="194"/>
  <c r="L559" i="194"/>
  <c r="P697" i="194"/>
  <c r="L697" i="194"/>
  <c r="M697" i="194"/>
  <c r="O697" i="194"/>
  <c r="Q697" i="194"/>
  <c r="N697" i="194"/>
  <c r="P772" i="194"/>
  <c r="L772" i="194"/>
  <c r="O772" i="194"/>
  <c r="Q772" i="194"/>
  <c r="M772" i="194"/>
  <c r="N772" i="194"/>
  <c r="P659" i="194"/>
  <c r="M659" i="194"/>
  <c r="N659" i="194"/>
  <c r="L659" i="194"/>
  <c r="Q659" i="194"/>
  <c r="O659" i="194"/>
  <c r="L692" i="194"/>
  <c r="N692" i="194"/>
  <c r="O692" i="194"/>
  <c r="P692" i="194"/>
  <c r="M692" i="194"/>
  <c r="Q692" i="194"/>
  <c r="N620" i="194"/>
  <c r="L620" i="194"/>
  <c r="O620" i="194"/>
  <c r="M620" i="194"/>
  <c r="P620" i="194"/>
  <c r="Q620" i="194"/>
  <c r="M799" i="194"/>
  <c r="L799" i="194"/>
  <c r="N799" i="194"/>
  <c r="O799" i="194"/>
  <c r="P799" i="194"/>
  <c r="Q799" i="194"/>
  <c r="L912" i="194"/>
  <c r="P912" i="194"/>
  <c r="M912" i="194"/>
  <c r="N912" i="194"/>
  <c r="O912" i="194"/>
  <c r="Q912" i="194"/>
  <c r="O928" i="194"/>
  <c r="L928" i="194"/>
  <c r="P928" i="194"/>
  <c r="Q928" i="194"/>
  <c r="M928" i="194"/>
  <c r="N928" i="194"/>
  <c r="N1091" i="194"/>
  <c r="O1091" i="194"/>
  <c r="P1091" i="194"/>
  <c r="Q1091" i="194"/>
  <c r="L1091" i="194"/>
  <c r="M1091" i="194"/>
  <c r="P884" i="194"/>
  <c r="M884" i="194"/>
  <c r="Q884" i="194"/>
  <c r="L884" i="194"/>
  <c r="N884" i="194"/>
  <c r="O884" i="194"/>
  <c r="M940" i="194"/>
  <c r="P940" i="194"/>
  <c r="O940" i="194"/>
  <c r="L940" i="194"/>
  <c r="N940" i="194"/>
  <c r="Q940" i="194"/>
  <c r="M1353" i="194"/>
  <c r="P1353" i="194"/>
  <c r="O1353" i="194"/>
  <c r="N1353" i="194"/>
  <c r="Q1353" i="194"/>
  <c r="L1353" i="194"/>
  <c r="P1122" i="194"/>
  <c r="L1122" i="194"/>
  <c r="O1122" i="194"/>
  <c r="Q1122" i="194"/>
  <c r="N1122" i="194"/>
  <c r="M1122" i="194"/>
  <c r="N1420" i="194"/>
  <c r="O1420" i="194"/>
  <c r="P1420" i="194"/>
  <c r="Q1420" i="194"/>
  <c r="L1420" i="194"/>
  <c r="M1420" i="194"/>
  <c r="L1726" i="194"/>
  <c r="M1726" i="194"/>
  <c r="N1726" i="194"/>
  <c r="O1726" i="194"/>
  <c r="P1726" i="194"/>
  <c r="Q1726" i="194"/>
  <c r="P1937" i="194"/>
  <c r="L1937" i="194"/>
  <c r="M1937" i="194"/>
  <c r="N1937" i="194"/>
  <c r="O1937" i="194"/>
  <c r="Q1937" i="194"/>
  <c r="N2044" i="194"/>
  <c r="M2044" i="194"/>
  <c r="O2044" i="194"/>
  <c r="P2044" i="194"/>
  <c r="Q2044" i="194"/>
  <c r="L2044" i="194"/>
  <c r="P115" i="194"/>
  <c r="Q115" i="194"/>
  <c r="L115" i="194"/>
  <c r="N115" i="194"/>
  <c r="M115" i="194"/>
  <c r="O115" i="194"/>
  <c r="Q644" i="194"/>
  <c r="L644" i="194"/>
  <c r="N644" i="194"/>
  <c r="P644" i="194"/>
  <c r="O644" i="194"/>
  <c r="M644" i="194"/>
  <c r="P662" i="194"/>
  <c r="Q662" i="194"/>
  <c r="L662" i="194"/>
  <c r="M662" i="194"/>
  <c r="O662" i="194"/>
  <c r="N662" i="194"/>
  <c r="M1107" i="194"/>
  <c r="P1107" i="194"/>
  <c r="N1107" i="194"/>
  <c r="Q1107" i="194"/>
  <c r="O1107" i="194"/>
  <c r="L1107" i="194"/>
  <c r="L1513" i="194"/>
  <c r="N1513" i="194"/>
  <c r="P1513" i="194"/>
  <c r="Q1513" i="194"/>
  <c r="O1513" i="194"/>
  <c r="M1513" i="194"/>
  <c r="M2647" i="194"/>
  <c r="N2647" i="194"/>
  <c r="P2647" i="194"/>
  <c r="O2647" i="194"/>
  <c r="Q2647" i="194"/>
  <c r="L2647" i="194"/>
  <c r="M574" i="194"/>
  <c r="N574" i="194"/>
  <c r="L574" i="194"/>
  <c r="P574" i="194"/>
  <c r="O574" i="194"/>
  <c r="Q574" i="194"/>
  <c r="M1602" i="194"/>
  <c r="N1602" i="194"/>
  <c r="O1602" i="194"/>
  <c r="P1602" i="194"/>
  <c r="Q1602" i="194"/>
  <c r="L1602" i="194"/>
  <c r="Q2241" i="194"/>
  <c r="P2241" i="194"/>
  <c r="L2241" i="194"/>
  <c r="N2241" i="194"/>
  <c r="O2241" i="194"/>
  <c r="M2241" i="194"/>
  <c r="Q2910" i="194"/>
  <c r="O2910" i="194"/>
  <c r="M2910" i="194"/>
  <c r="N2910" i="194"/>
  <c r="P2910" i="194"/>
  <c r="L2910" i="194"/>
  <c r="Q2060" i="194"/>
  <c r="N2060" i="194"/>
  <c r="M2060" i="194"/>
  <c r="L2060" i="194"/>
  <c r="O2060" i="194"/>
  <c r="P2060" i="194"/>
  <c r="O2803" i="194"/>
  <c r="P2803" i="194"/>
  <c r="L2803" i="194"/>
  <c r="Q2803" i="194"/>
  <c r="M2803" i="194"/>
  <c r="N2803" i="194"/>
  <c r="L594" i="194"/>
  <c r="O594" i="194"/>
  <c r="P594" i="194"/>
  <c r="Q594" i="194"/>
  <c r="M594" i="194"/>
  <c r="N594" i="194"/>
  <c r="N669" i="194"/>
  <c r="P669" i="194"/>
  <c r="L669" i="194"/>
  <c r="M669" i="194"/>
  <c r="Q669" i="194"/>
  <c r="O669" i="194"/>
  <c r="L1007" i="194"/>
  <c r="M1007" i="194"/>
  <c r="N1007" i="194"/>
  <c r="O1007" i="194"/>
  <c r="P1007" i="194"/>
  <c r="Q1007" i="194"/>
  <c r="L1268" i="194"/>
  <c r="M1268" i="194"/>
  <c r="N1268" i="194"/>
  <c r="O1268" i="194"/>
  <c r="P1268" i="194"/>
  <c r="Q1268" i="194"/>
  <c r="Q1629" i="194"/>
  <c r="L1629" i="194"/>
  <c r="M1629" i="194"/>
  <c r="N1629" i="194"/>
  <c r="O1629" i="194"/>
  <c r="P1629" i="194"/>
  <c r="Q2970" i="194"/>
  <c r="P2970" i="194"/>
  <c r="L2970" i="194"/>
  <c r="M2970" i="194"/>
  <c r="O2970" i="194"/>
  <c r="N2970" i="194"/>
  <c r="Q357" i="194"/>
  <c r="L357" i="194"/>
  <c r="N357" i="194"/>
  <c r="P357" i="194"/>
  <c r="M357" i="194"/>
  <c r="O357" i="194"/>
  <c r="P2150" i="194"/>
  <c r="M2150" i="194"/>
  <c r="L2150" i="194"/>
  <c r="N2150" i="194"/>
  <c r="Q2150" i="194"/>
  <c r="O2150" i="194"/>
  <c r="P1829" i="194"/>
  <c r="O1829" i="194"/>
  <c r="M1829" i="194"/>
  <c r="N1829" i="194"/>
  <c r="L1829" i="194"/>
  <c r="Q1829" i="194"/>
  <c r="M214" i="194"/>
  <c r="N214" i="194"/>
  <c r="P214" i="194"/>
  <c r="Q214" i="194"/>
  <c r="O214" i="194"/>
  <c r="L214" i="194"/>
  <c r="L477" i="194"/>
  <c r="M477" i="194"/>
  <c r="N477" i="194"/>
  <c r="O477" i="194"/>
  <c r="P477" i="194"/>
  <c r="Q477" i="194"/>
  <c r="P409" i="194"/>
  <c r="Q409" i="194"/>
  <c r="L409" i="194"/>
  <c r="M409" i="194"/>
  <c r="N409" i="194"/>
  <c r="O409" i="194"/>
  <c r="P2382" i="194"/>
  <c r="L2382" i="194"/>
  <c r="M2382" i="194"/>
  <c r="O2382" i="194"/>
  <c r="Q2382" i="194"/>
  <c r="N2382" i="194"/>
  <c r="Q259" i="194"/>
  <c r="M259" i="194"/>
  <c r="O259" i="194"/>
  <c r="P259" i="194"/>
  <c r="N259" i="194"/>
  <c r="L259" i="194"/>
  <c r="M740" i="194"/>
  <c r="L740" i="194"/>
  <c r="P740" i="194"/>
  <c r="N740" i="194"/>
  <c r="O740" i="194"/>
  <c r="Q740" i="194"/>
  <c r="Q1442" i="194"/>
  <c r="O1442" i="194"/>
  <c r="L1442" i="194"/>
  <c r="M1442" i="194"/>
  <c r="P1442" i="194"/>
  <c r="N1442" i="194"/>
  <c r="Q2992" i="194"/>
  <c r="O2992" i="194"/>
  <c r="P2992" i="194"/>
  <c r="L2992" i="194"/>
  <c r="M2992" i="194"/>
  <c r="N2992" i="194"/>
  <c r="Q1348" i="194"/>
  <c r="L1348" i="194"/>
  <c r="M1348" i="194"/>
  <c r="N1348" i="194"/>
  <c r="P1348" i="194"/>
  <c r="O1348" i="194"/>
  <c r="M554" i="194"/>
  <c r="N554" i="194"/>
  <c r="O554" i="194"/>
  <c r="P554" i="194"/>
  <c r="Q554" i="194"/>
  <c r="L554" i="194"/>
  <c r="L1003" i="194"/>
  <c r="M1003" i="194"/>
  <c r="N1003" i="194"/>
  <c r="O1003" i="194"/>
  <c r="P1003" i="194"/>
  <c r="Q1003" i="194"/>
  <c r="M1147" i="194"/>
  <c r="L1147" i="194"/>
  <c r="N1147" i="194"/>
  <c r="Q1147" i="194"/>
  <c r="P1147" i="194"/>
  <c r="O1147" i="194"/>
  <c r="M911" i="194"/>
  <c r="N911" i="194"/>
  <c r="O911" i="194"/>
  <c r="P911" i="194"/>
  <c r="Q911" i="194"/>
  <c r="L911" i="194"/>
  <c r="O24" i="194"/>
  <c r="N24" i="194"/>
  <c r="L24" i="194"/>
  <c r="M24" i="194"/>
  <c r="P24" i="194"/>
  <c r="Q24" i="194"/>
  <c r="Q142" i="194"/>
  <c r="O142" i="194"/>
  <c r="L142" i="194"/>
  <c r="M142" i="194"/>
  <c r="N142" i="194"/>
  <c r="P142" i="194"/>
  <c r="M455" i="194"/>
  <c r="N455" i="194"/>
  <c r="Q455" i="194"/>
  <c r="L455" i="194"/>
  <c r="O455" i="194"/>
  <c r="P455" i="194"/>
  <c r="N1596" i="194"/>
  <c r="O1596" i="194"/>
  <c r="P1596" i="194"/>
  <c r="Q1596" i="194"/>
  <c r="M1596" i="194"/>
  <c r="L1596" i="194"/>
  <c r="N2081" i="194"/>
  <c r="P2081" i="194"/>
  <c r="Q2081" i="194"/>
  <c r="L2081" i="194"/>
  <c r="M2081" i="194"/>
  <c r="O2081" i="194"/>
  <c r="Q1757" i="194"/>
  <c r="L1757" i="194"/>
  <c r="N1757" i="194"/>
  <c r="M1757" i="194"/>
  <c r="O1757" i="194"/>
  <c r="P1757" i="194"/>
  <c r="L2156" i="194"/>
  <c r="M2156" i="194"/>
  <c r="O2156" i="194"/>
  <c r="P2156" i="194"/>
  <c r="Q2156" i="194"/>
  <c r="N2156" i="194"/>
  <c r="L1635" i="194"/>
  <c r="P1635" i="194"/>
  <c r="Q1635" i="194"/>
  <c r="M1635" i="194"/>
  <c r="N1635" i="194"/>
  <c r="O1635" i="194"/>
  <c r="O107" i="194"/>
  <c r="P107" i="194"/>
  <c r="Q107" i="194"/>
  <c r="L107" i="194"/>
  <c r="M107" i="194"/>
  <c r="N107" i="194"/>
  <c r="P3" i="194"/>
  <c r="L3" i="194"/>
  <c r="M3" i="194"/>
  <c r="N3" i="194"/>
  <c r="O3" i="194"/>
  <c r="Q3" i="194"/>
  <c r="N846" i="194"/>
  <c r="L846" i="194"/>
  <c r="M846" i="194"/>
  <c r="O846" i="194"/>
  <c r="P846" i="194"/>
  <c r="Q846" i="194"/>
  <c r="Q979" i="194"/>
  <c r="N979" i="194"/>
  <c r="O979" i="194"/>
  <c r="P979" i="194"/>
  <c r="L979" i="194"/>
  <c r="M979" i="194"/>
  <c r="L873" i="194"/>
  <c r="N873" i="194"/>
  <c r="M873" i="194"/>
  <c r="O873" i="194"/>
  <c r="P873" i="194"/>
  <c r="Q873" i="194"/>
  <c r="O956" i="194"/>
  <c r="L956" i="194"/>
  <c r="N956" i="194"/>
  <c r="P956" i="194"/>
  <c r="Q956" i="194"/>
  <c r="M956" i="194"/>
  <c r="M946" i="194"/>
  <c r="N946" i="194"/>
  <c r="O946" i="194"/>
  <c r="Q946" i="194"/>
  <c r="L946" i="194"/>
  <c r="P946" i="194"/>
  <c r="P2322" i="194"/>
  <c r="L2322" i="194"/>
  <c r="N2322" i="194"/>
  <c r="O2322" i="194"/>
  <c r="M2322" i="194"/>
  <c r="Q2322" i="194"/>
  <c r="Q2388" i="194"/>
  <c r="L2388" i="194"/>
  <c r="N2388" i="194"/>
  <c r="P2388" i="194"/>
  <c r="M2388" i="194"/>
  <c r="O2388" i="194"/>
  <c r="P2353" i="194"/>
  <c r="L2353" i="194"/>
  <c r="N2353" i="194"/>
  <c r="O2353" i="194"/>
  <c r="Q2353" i="194"/>
  <c r="M2353" i="194"/>
  <c r="N730" i="194"/>
  <c r="O730" i="194"/>
  <c r="P730" i="194"/>
  <c r="Q730" i="194"/>
  <c r="L730" i="194"/>
  <c r="M730" i="194"/>
  <c r="M696" i="194"/>
  <c r="L696" i="194"/>
  <c r="P696" i="194"/>
  <c r="Q696" i="194"/>
  <c r="O696" i="194"/>
  <c r="N696" i="194"/>
  <c r="Q634" i="194"/>
  <c r="N634" i="194"/>
  <c r="P634" i="194"/>
  <c r="L634" i="194"/>
  <c r="M634" i="194"/>
  <c r="O634" i="194"/>
  <c r="L1398" i="194"/>
  <c r="M1398" i="194"/>
  <c r="N1398" i="194"/>
  <c r="O1398" i="194"/>
  <c r="Q1398" i="194"/>
  <c r="P1398" i="194"/>
  <c r="L1557" i="194"/>
  <c r="P1557" i="194"/>
  <c r="Q1557" i="194"/>
  <c r="M1557" i="194"/>
  <c r="N1557" i="194"/>
  <c r="O1557" i="194"/>
  <c r="P1577" i="194"/>
  <c r="L1577" i="194"/>
  <c r="M1577" i="194"/>
  <c r="O1577" i="194"/>
  <c r="N1577" i="194"/>
  <c r="Q1577" i="194"/>
  <c r="N1622" i="194"/>
  <c r="Q1622" i="194"/>
  <c r="P1622" i="194"/>
  <c r="L1622" i="194"/>
  <c r="M1622" i="194"/>
  <c r="O1622" i="194"/>
  <c r="M156" i="194"/>
  <c r="N156" i="194"/>
  <c r="O156" i="194"/>
  <c r="P156" i="194"/>
  <c r="L156" i="194"/>
  <c r="Q156" i="194"/>
  <c r="M351" i="194"/>
  <c r="L351" i="194"/>
  <c r="N351" i="194"/>
  <c r="Q351" i="194"/>
  <c r="O351" i="194"/>
  <c r="P351" i="194"/>
  <c r="Q573" i="194"/>
  <c r="N573" i="194"/>
  <c r="L573" i="194"/>
  <c r="O573" i="194"/>
  <c r="M573" i="194"/>
  <c r="P573" i="194"/>
  <c r="M791" i="194"/>
  <c r="L791" i="194"/>
  <c r="P791" i="194"/>
  <c r="N791" i="194"/>
  <c r="O791" i="194"/>
  <c r="Q791" i="194"/>
  <c r="L913" i="194"/>
  <c r="N913" i="194"/>
  <c r="O913" i="194"/>
  <c r="P913" i="194"/>
  <c r="M913" i="194"/>
  <c r="Q913" i="194"/>
  <c r="P1131" i="194"/>
  <c r="M1131" i="194"/>
  <c r="O1131" i="194"/>
  <c r="N1131" i="194"/>
  <c r="L1131" i="194"/>
  <c r="Q1131" i="194"/>
  <c r="M1351" i="194"/>
  <c r="P1351" i="194"/>
  <c r="L1351" i="194"/>
  <c r="N1351" i="194"/>
  <c r="O1351" i="194"/>
  <c r="Q1351" i="194"/>
  <c r="M1683" i="194"/>
  <c r="N1683" i="194"/>
  <c r="P1683" i="194"/>
  <c r="Q1683" i="194"/>
  <c r="L1683" i="194"/>
  <c r="O1683" i="194"/>
  <c r="M2795" i="194"/>
  <c r="N2795" i="194"/>
  <c r="O2795" i="194"/>
  <c r="P2795" i="194"/>
  <c r="Q2795" i="194"/>
  <c r="L2795" i="194"/>
  <c r="Q2640" i="194"/>
  <c r="L2640" i="194"/>
  <c r="N2640" i="194"/>
  <c r="M2640" i="194"/>
  <c r="O2640" i="194"/>
  <c r="P2640" i="194"/>
  <c r="M2836" i="194"/>
  <c r="P2836" i="194"/>
  <c r="L2836" i="194"/>
  <c r="N2836" i="194"/>
  <c r="O2836" i="194"/>
  <c r="Q2836" i="194"/>
  <c r="N2875" i="194"/>
  <c r="M2875" i="194"/>
  <c r="O2875" i="194"/>
  <c r="Q2875" i="194"/>
  <c r="L2875" i="194"/>
  <c r="P2875" i="194"/>
  <c r="L2880" i="194"/>
  <c r="N2880" i="194"/>
  <c r="Q2880" i="194"/>
  <c r="M2880" i="194"/>
  <c r="O2880" i="194"/>
  <c r="P2880" i="194"/>
  <c r="Q2969" i="194"/>
  <c r="L2969" i="194"/>
  <c r="M2969" i="194"/>
  <c r="N2969" i="194"/>
  <c r="O2969" i="194"/>
  <c r="P2969" i="194"/>
  <c r="P1483" i="194"/>
  <c r="L1483" i="194"/>
  <c r="M1483" i="194"/>
  <c r="N1483" i="194"/>
  <c r="Q1483" i="194"/>
  <c r="O1483" i="194"/>
  <c r="P1818" i="194"/>
  <c r="L1818" i="194"/>
  <c r="M1818" i="194"/>
  <c r="N1818" i="194"/>
  <c r="O1818" i="194"/>
  <c r="Q1818" i="194"/>
  <c r="Q2442" i="194"/>
  <c r="L2442" i="194"/>
  <c r="M2442" i="194"/>
  <c r="N2442" i="194"/>
  <c r="O2442" i="194"/>
  <c r="P2442" i="194"/>
  <c r="N2287" i="194"/>
  <c r="M2287" i="194"/>
  <c r="O2287" i="194"/>
  <c r="L2287" i="194"/>
  <c r="P2287" i="194"/>
  <c r="Q2287" i="194"/>
  <c r="P2664" i="194"/>
  <c r="L2664" i="194"/>
  <c r="N2664" i="194"/>
  <c r="O2664" i="194"/>
  <c r="M2664" i="194"/>
  <c r="Q2664" i="194"/>
  <c r="M80" i="194"/>
  <c r="N80" i="194"/>
  <c r="O80" i="194"/>
  <c r="L80" i="194"/>
  <c r="P80" i="194"/>
  <c r="Q80" i="194"/>
  <c r="M173" i="194"/>
  <c r="P173" i="194"/>
  <c r="L173" i="194"/>
  <c r="N173" i="194"/>
  <c r="O173" i="194"/>
  <c r="Q173" i="194"/>
  <c r="P216" i="194"/>
  <c r="M216" i="194"/>
  <c r="Q216" i="194"/>
  <c r="L216" i="194"/>
  <c r="N216" i="194"/>
  <c r="O216" i="194"/>
  <c r="P133" i="194"/>
  <c r="Q133" i="194"/>
  <c r="N133" i="194"/>
  <c r="L133" i="194"/>
  <c r="M133" i="194"/>
  <c r="O133" i="194"/>
  <c r="Q290" i="194"/>
  <c r="L290" i="194"/>
  <c r="M290" i="194"/>
  <c r="N290" i="194"/>
  <c r="O290" i="194"/>
  <c r="P290" i="194"/>
  <c r="L461" i="194"/>
  <c r="Q461" i="194"/>
  <c r="M461" i="194"/>
  <c r="N461" i="194"/>
  <c r="O461" i="194"/>
  <c r="P461" i="194"/>
  <c r="O426" i="194"/>
  <c r="P426" i="194"/>
  <c r="Q426" i="194"/>
  <c r="L426" i="194"/>
  <c r="M426" i="194"/>
  <c r="N426" i="194"/>
  <c r="O577" i="194"/>
  <c r="P577" i="194"/>
  <c r="Q577" i="194"/>
  <c r="L577" i="194"/>
  <c r="M577" i="194"/>
  <c r="N577" i="194"/>
  <c r="M541" i="194"/>
  <c r="Q541" i="194"/>
  <c r="P541" i="194"/>
  <c r="L541" i="194"/>
  <c r="O541" i="194"/>
  <c r="N541" i="194"/>
  <c r="O653" i="194"/>
  <c r="P653" i="194"/>
  <c r="Q653" i="194"/>
  <c r="L653" i="194"/>
  <c r="M653" i="194"/>
  <c r="N653" i="194"/>
  <c r="M823" i="194"/>
  <c r="L823" i="194"/>
  <c r="N823" i="194"/>
  <c r="O823" i="194"/>
  <c r="Q823" i="194"/>
  <c r="P823" i="194"/>
  <c r="L725" i="194"/>
  <c r="N725" i="194"/>
  <c r="P725" i="194"/>
  <c r="O725" i="194"/>
  <c r="Q725" i="194"/>
  <c r="M725" i="194"/>
  <c r="O872" i="194"/>
  <c r="Q872" i="194"/>
  <c r="L872" i="194"/>
  <c r="M872" i="194"/>
  <c r="N872" i="194"/>
  <c r="P872" i="194"/>
  <c r="L1038" i="194"/>
  <c r="N1038" i="194"/>
  <c r="O1038" i="194"/>
  <c r="Q1038" i="194"/>
  <c r="P1038" i="194"/>
  <c r="M1038" i="194"/>
  <c r="N700" i="194"/>
  <c r="L700" i="194"/>
  <c r="M700" i="194"/>
  <c r="P700" i="194"/>
  <c r="O700" i="194"/>
  <c r="Q700" i="194"/>
  <c r="M1212" i="194"/>
  <c r="O1212" i="194"/>
  <c r="N1212" i="194"/>
  <c r="P1212" i="194"/>
  <c r="Q1212" i="194"/>
  <c r="L1212" i="194"/>
  <c r="Q1229" i="194"/>
  <c r="N1229" i="194"/>
  <c r="O1229" i="194"/>
  <c r="L1229" i="194"/>
  <c r="P1229" i="194"/>
  <c r="M1229" i="194"/>
  <c r="O1482" i="194"/>
  <c r="Q1482" i="194"/>
  <c r="P1482" i="194"/>
  <c r="N1482" i="194"/>
  <c r="L1482" i="194"/>
  <c r="M1482" i="194"/>
  <c r="L1404" i="194"/>
  <c r="M1404" i="194"/>
  <c r="N1404" i="194"/>
  <c r="O1404" i="194"/>
  <c r="P1404" i="194"/>
  <c r="Q1404" i="194"/>
  <c r="M1289" i="194"/>
  <c r="N1289" i="194"/>
  <c r="O1289" i="194"/>
  <c r="L1289" i="194"/>
  <c r="P1289" i="194"/>
  <c r="Q1289" i="194"/>
  <c r="M1527" i="194"/>
  <c r="Q1527" i="194"/>
  <c r="L1527" i="194"/>
  <c r="O1527" i="194"/>
  <c r="P1527" i="194"/>
  <c r="N1527" i="194"/>
  <c r="L1424" i="194"/>
  <c r="M1424" i="194"/>
  <c r="O1424" i="194"/>
  <c r="N1424" i="194"/>
  <c r="P1424" i="194"/>
  <c r="Q1424" i="194"/>
  <c r="Q1625" i="194"/>
  <c r="N1625" i="194"/>
  <c r="O1625" i="194"/>
  <c r="P1625" i="194"/>
  <c r="L1625" i="194"/>
  <c r="M1625" i="194"/>
  <c r="P1735" i="194"/>
  <c r="Q1735" i="194"/>
  <c r="L1735" i="194"/>
  <c r="M1735" i="194"/>
  <c r="N1735" i="194"/>
  <c r="O1735" i="194"/>
  <c r="Q1455" i="194"/>
  <c r="L1455" i="194"/>
  <c r="N1455" i="194"/>
  <c r="P1455" i="194"/>
  <c r="M1455" i="194"/>
  <c r="O1455" i="194"/>
  <c r="N1535" i="194"/>
  <c r="L1535" i="194"/>
  <c r="M1535" i="194"/>
  <c r="P1535" i="194"/>
  <c r="O1535" i="194"/>
  <c r="Q1535" i="194"/>
  <c r="P1810" i="194"/>
  <c r="L1810" i="194"/>
  <c r="M1810" i="194"/>
  <c r="N1810" i="194"/>
  <c r="O1810" i="194"/>
  <c r="Q1810" i="194"/>
  <c r="L1993" i="194"/>
  <c r="M1993" i="194"/>
  <c r="N1993" i="194"/>
  <c r="P1993" i="194"/>
  <c r="Q1993" i="194"/>
  <c r="O1993" i="194"/>
  <c r="L1980" i="194"/>
  <c r="M1980" i="194"/>
  <c r="N1980" i="194"/>
  <c r="P1980" i="194"/>
  <c r="Q1980" i="194"/>
  <c r="O1980" i="194"/>
  <c r="O1917" i="194"/>
  <c r="P1917" i="194"/>
  <c r="Q1917" i="194"/>
  <c r="L1917" i="194"/>
  <c r="M1917" i="194"/>
  <c r="N1917" i="194"/>
  <c r="P1975" i="194"/>
  <c r="Q1975" i="194"/>
  <c r="L1975" i="194"/>
  <c r="M1975" i="194"/>
  <c r="N1975" i="194"/>
  <c r="O1975" i="194"/>
  <c r="M1997" i="194"/>
  <c r="N1997" i="194"/>
  <c r="O1997" i="194"/>
  <c r="L1997" i="194"/>
  <c r="P1997" i="194"/>
  <c r="Q1997" i="194"/>
  <c r="N2332" i="194"/>
  <c r="P2332" i="194"/>
  <c r="M2332" i="194"/>
  <c r="O2332" i="194"/>
  <c r="Q2332" i="194"/>
  <c r="L2332" i="194"/>
  <c r="Q2449" i="194"/>
  <c r="L2449" i="194"/>
  <c r="N2449" i="194"/>
  <c r="O2449" i="194"/>
  <c r="P2449" i="194"/>
  <c r="M2449" i="194"/>
  <c r="P2325" i="194"/>
  <c r="M2325" i="194"/>
  <c r="O2325" i="194"/>
  <c r="Q2325" i="194"/>
  <c r="L2325" i="194"/>
  <c r="N2325" i="194"/>
  <c r="O2470" i="194"/>
  <c r="P2470" i="194"/>
  <c r="Q2470" i="194"/>
  <c r="L2470" i="194"/>
  <c r="M2470" i="194"/>
  <c r="N2470" i="194"/>
  <c r="O2312" i="194"/>
  <c r="Q2312" i="194"/>
  <c r="M2312" i="194"/>
  <c r="P2312" i="194"/>
  <c r="L2312" i="194"/>
  <c r="N2312" i="194"/>
  <c r="L2340" i="194"/>
  <c r="N2340" i="194"/>
  <c r="P2340" i="194"/>
  <c r="M2340" i="194"/>
  <c r="O2340" i="194"/>
  <c r="Q2340" i="194"/>
  <c r="Q2590" i="194"/>
  <c r="N2590" i="194"/>
  <c r="P2590" i="194"/>
  <c r="L2590" i="194"/>
  <c r="M2590" i="194"/>
  <c r="O2590" i="194"/>
  <c r="O2742" i="194"/>
  <c r="L2742" i="194"/>
  <c r="N2742" i="194"/>
  <c r="M2742" i="194"/>
  <c r="Q2742" i="194"/>
  <c r="P2742" i="194"/>
  <c r="L2902" i="194"/>
  <c r="Q2902" i="194"/>
  <c r="P2902" i="194"/>
  <c r="O2902" i="194"/>
  <c r="M2902" i="194"/>
  <c r="N2902" i="194"/>
  <c r="O2667" i="194"/>
  <c r="Q2667" i="194"/>
  <c r="N2667" i="194"/>
  <c r="P2667" i="194"/>
  <c r="L2667" i="194"/>
  <c r="M2667" i="194"/>
  <c r="L2699" i="194"/>
  <c r="M2699" i="194"/>
  <c r="N2699" i="194"/>
  <c r="O2699" i="194"/>
  <c r="P2699" i="194"/>
  <c r="Q2699" i="194"/>
  <c r="P2799" i="194"/>
  <c r="Q2799" i="194"/>
  <c r="L2799" i="194"/>
  <c r="M2799" i="194"/>
  <c r="N2799" i="194"/>
  <c r="O2799" i="194"/>
  <c r="P2589" i="194"/>
  <c r="N2589" i="194"/>
  <c r="L2589" i="194"/>
  <c r="M2589" i="194"/>
  <c r="O2589" i="194"/>
  <c r="Q2589" i="194"/>
  <c r="P2563" i="194"/>
  <c r="L2563" i="194"/>
  <c r="N2563" i="194"/>
  <c r="M2563" i="194"/>
  <c r="O2563" i="194"/>
  <c r="Q2563" i="194"/>
  <c r="M874" i="194"/>
  <c r="N874" i="194"/>
  <c r="O874" i="194"/>
  <c r="P874" i="194"/>
  <c r="Q874" i="194"/>
  <c r="L874" i="194"/>
  <c r="N35" i="194"/>
  <c r="O35" i="194"/>
  <c r="P35" i="194"/>
  <c r="Q35" i="194"/>
  <c r="L35" i="194"/>
  <c r="M35" i="194"/>
  <c r="P104" i="194"/>
  <c r="Q104" i="194"/>
  <c r="L104" i="194"/>
  <c r="M104" i="194"/>
  <c r="N104" i="194"/>
  <c r="O104" i="194"/>
  <c r="M124" i="194"/>
  <c r="N124" i="194"/>
  <c r="P124" i="194"/>
  <c r="Q124" i="194"/>
  <c r="L124" i="194"/>
  <c r="O124" i="194"/>
  <c r="L149" i="194"/>
  <c r="M149" i="194"/>
  <c r="N149" i="194"/>
  <c r="O149" i="194"/>
  <c r="P149" i="194"/>
  <c r="Q149" i="194"/>
  <c r="Q136" i="194"/>
  <c r="L136" i="194"/>
  <c r="P136" i="194"/>
  <c r="O136" i="194"/>
  <c r="M136" i="194"/>
  <c r="N136" i="194"/>
  <c r="N207" i="194"/>
  <c r="M207" i="194"/>
  <c r="O207" i="194"/>
  <c r="L207" i="194"/>
  <c r="P207" i="194"/>
  <c r="Q207" i="194"/>
  <c r="O273" i="194"/>
  <c r="P273" i="194"/>
  <c r="Q273" i="194"/>
  <c r="L273" i="194"/>
  <c r="M273" i="194"/>
  <c r="N273" i="194"/>
  <c r="L240" i="194"/>
  <c r="P240" i="194"/>
  <c r="Q240" i="194"/>
  <c r="M240" i="194"/>
  <c r="N240" i="194"/>
  <c r="O240" i="194"/>
  <c r="L498" i="194"/>
  <c r="M498" i="194"/>
  <c r="N498" i="194"/>
  <c r="P498" i="194"/>
  <c r="Q498" i="194"/>
  <c r="O498" i="194"/>
  <c r="P382" i="194"/>
  <c r="M382" i="194"/>
  <c r="O382" i="194"/>
  <c r="Q382" i="194"/>
  <c r="L382" i="194"/>
  <c r="N382" i="194"/>
  <c r="M517" i="194"/>
  <c r="L517" i="194"/>
  <c r="P517" i="194"/>
  <c r="Q517" i="194"/>
  <c r="N517" i="194"/>
  <c r="O517" i="194"/>
  <c r="L556" i="194"/>
  <c r="M556" i="194"/>
  <c r="Q556" i="194"/>
  <c r="O556" i="194"/>
  <c r="P556" i="194"/>
  <c r="N556" i="194"/>
  <c r="M503" i="194"/>
  <c r="O503" i="194"/>
  <c r="P503" i="194"/>
  <c r="L503" i="194"/>
  <c r="Q503" i="194"/>
  <c r="N503" i="194"/>
  <c r="L708" i="194"/>
  <c r="Q708" i="194"/>
  <c r="N708" i="194"/>
  <c r="P708" i="194"/>
  <c r="O708" i="194"/>
  <c r="M708" i="194"/>
  <c r="O642" i="194"/>
  <c r="P642" i="194"/>
  <c r="M642" i="194"/>
  <c r="N642" i="194"/>
  <c r="Q642" i="194"/>
  <c r="L642" i="194"/>
  <c r="P719" i="194"/>
  <c r="L719" i="194"/>
  <c r="M719" i="194"/>
  <c r="N719" i="194"/>
  <c r="Q719" i="194"/>
  <c r="O719" i="194"/>
  <c r="P809" i="194"/>
  <c r="Q809" i="194"/>
  <c r="M809" i="194"/>
  <c r="N809" i="194"/>
  <c r="O809" i="194"/>
  <c r="L809" i="194"/>
  <c r="N937" i="194"/>
  <c r="O937" i="194"/>
  <c r="Q937" i="194"/>
  <c r="L937" i="194"/>
  <c r="P937" i="194"/>
  <c r="M937" i="194"/>
  <c r="N1075" i="194"/>
  <c r="O1075" i="194"/>
  <c r="P1075" i="194"/>
  <c r="Q1075" i="194"/>
  <c r="L1075" i="194"/>
  <c r="M1075" i="194"/>
  <c r="P761" i="194"/>
  <c r="N761" i="194"/>
  <c r="Q761" i="194"/>
  <c r="L761" i="194"/>
  <c r="M761" i="194"/>
  <c r="O761" i="194"/>
  <c r="N1554" i="194"/>
  <c r="P1554" i="194"/>
  <c r="Q1554" i="194"/>
  <c r="M1554" i="194"/>
  <c r="L1554" i="194"/>
  <c r="O1554" i="194"/>
  <c r="M1985" i="194"/>
  <c r="L1985" i="194"/>
  <c r="O1985" i="194"/>
  <c r="P1985" i="194"/>
  <c r="N1985" i="194"/>
  <c r="Q1985" i="194"/>
  <c r="L2404" i="194"/>
  <c r="N2404" i="194"/>
  <c r="P2404" i="194"/>
  <c r="M2404" i="194"/>
  <c r="O2404" i="194"/>
  <c r="Q2404" i="194"/>
  <c r="P2703" i="194"/>
  <c r="Q2703" i="194"/>
  <c r="L2703" i="194"/>
  <c r="M2703" i="194"/>
  <c r="O2703" i="194"/>
  <c r="N2703" i="194"/>
  <c r="P143" i="194"/>
  <c r="M143" i="194"/>
  <c r="N143" i="194"/>
  <c r="L143" i="194"/>
  <c r="Q143" i="194"/>
  <c r="O143" i="194"/>
  <c r="P201" i="194"/>
  <c r="M201" i="194"/>
  <c r="N201" i="194"/>
  <c r="L201" i="194"/>
  <c r="Q201" i="194"/>
  <c r="O201" i="194"/>
  <c r="Q199" i="194"/>
  <c r="O199" i="194"/>
  <c r="P199" i="194"/>
  <c r="M199" i="194"/>
  <c r="N199" i="194"/>
  <c r="L199" i="194"/>
  <c r="N511" i="194"/>
  <c r="M511" i="194"/>
  <c r="O511" i="194"/>
  <c r="P511" i="194"/>
  <c r="Q511" i="194"/>
  <c r="L511" i="194"/>
  <c r="L485" i="194"/>
  <c r="P485" i="194"/>
  <c r="Q485" i="194"/>
  <c r="M485" i="194"/>
  <c r="N485" i="194"/>
  <c r="O485" i="194"/>
  <c r="M465" i="194"/>
  <c r="N465" i="194"/>
  <c r="Q465" i="194"/>
  <c r="O465" i="194"/>
  <c r="P465" i="194"/>
  <c r="L465" i="194"/>
  <c r="L759" i="194"/>
  <c r="M759" i="194"/>
  <c r="O759" i="194"/>
  <c r="P759" i="194"/>
  <c r="Q759" i="194"/>
  <c r="N759" i="194"/>
  <c r="N743" i="194"/>
  <c r="P743" i="194"/>
  <c r="Q743" i="194"/>
  <c r="L743" i="194"/>
  <c r="M743" i="194"/>
  <c r="O743" i="194"/>
  <c r="N781" i="194"/>
  <c r="P781" i="194"/>
  <c r="Q781" i="194"/>
  <c r="M781" i="194"/>
  <c r="L781" i="194"/>
  <c r="O781" i="194"/>
  <c r="N938" i="194"/>
  <c r="M938" i="194"/>
  <c r="Q938" i="194"/>
  <c r="O938" i="194"/>
  <c r="P938" i="194"/>
  <c r="L938" i="194"/>
  <c r="O1083" i="194"/>
  <c r="P1083" i="194"/>
  <c r="Q1083" i="194"/>
  <c r="L1083" i="194"/>
  <c r="M1083" i="194"/>
  <c r="N1083" i="194"/>
  <c r="M903" i="194"/>
  <c r="N903" i="194"/>
  <c r="O903" i="194"/>
  <c r="P903" i="194"/>
  <c r="Q903" i="194"/>
  <c r="L903" i="194"/>
  <c r="P1146" i="194"/>
  <c r="L1146" i="194"/>
  <c r="Q1146" i="194"/>
  <c r="M1146" i="194"/>
  <c r="O1146" i="194"/>
  <c r="N1146" i="194"/>
  <c r="Q1245" i="194"/>
  <c r="L1245" i="194"/>
  <c r="M1245" i="194"/>
  <c r="N1245" i="194"/>
  <c r="O1245" i="194"/>
  <c r="P1245" i="194"/>
  <c r="M1287" i="194"/>
  <c r="N1287" i="194"/>
  <c r="O1287" i="194"/>
  <c r="P1287" i="194"/>
  <c r="Q1287" i="194"/>
  <c r="L1287" i="194"/>
  <c r="Q1408" i="194"/>
  <c r="M1408" i="194"/>
  <c r="O1408" i="194"/>
  <c r="P1408" i="194"/>
  <c r="L1408" i="194"/>
  <c r="N1408" i="194"/>
  <c r="O1425" i="194"/>
  <c r="P1425" i="194"/>
  <c r="L1425" i="194"/>
  <c r="N1425" i="194"/>
  <c r="Q1425" i="194"/>
  <c r="M1425" i="194"/>
  <c r="L1478" i="194"/>
  <c r="N1478" i="194"/>
  <c r="M1478" i="194"/>
  <c r="O1478" i="194"/>
  <c r="P1478" i="194"/>
  <c r="Q1478" i="194"/>
  <c r="P1579" i="194"/>
  <c r="Q1579" i="194"/>
  <c r="L1579" i="194"/>
  <c r="M1579" i="194"/>
  <c r="N1579" i="194"/>
  <c r="O1579" i="194"/>
  <c r="N1603" i="194"/>
  <c r="O1603" i="194"/>
  <c r="P1603" i="194"/>
  <c r="L1603" i="194"/>
  <c r="Q1603" i="194"/>
  <c r="M1603" i="194"/>
  <c r="L1644" i="194"/>
  <c r="P1644" i="194"/>
  <c r="M1644" i="194"/>
  <c r="Q1644" i="194"/>
  <c r="N1644" i="194"/>
  <c r="O1644" i="194"/>
  <c r="L1641" i="194"/>
  <c r="M1641" i="194"/>
  <c r="Q1641" i="194"/>
  <c r="N1641" i="194"/>
  <c r="P1641" i="194"/>
  <c r="O1641" i="194"/>
  <c r="L1605" i="194"/>
  <c r="M1605" i="194"/>
  <c r="N1605" i="194"/>
  <c r="O1605" i="194"/>
  <c r="P1605" i="194"/>
  <c r="Q1605" i="194"/>
  <c r="P2095" i="194"/>
  <c r="Q2095" i="194"/>
  <c r="L2095" i="194"/>
  <c r="M2095" i="194"/>
  <c r="N2095" i="194"/>
  <c r="O2095" i="194"/>
  <c r="L2066" i="194"/>
  <c r="N2066" i="194"/>
  <c r="P2066" i="194"/>
  <c r="Q2066" i="194"/>
  <c r="O2066" i="194"/>
  <c r="M2066" i="194"/>
  <c r="O1892" i="194"/>
  <c r="P1892" i="194"/>
  <c r="Q1892" i="194"/>
  <c r="L1892" i="194"/>
  <c r="M1892" i="194"/>
  <c r="N1892" i="194"/>
  <c r="L2178" i="194"/>
  <c r="N2178" i="194"/>
  <c r="M2178" i="194"/>
  <c r="P2178" i="194"/>
  <c r="Q2178" i="194"/>
  <c r="O2178" i="194"/>
  <c r="L2260" i="194"/>
  <c r="N2260" i="194"/>
  <c r="O2260" i="194"/>
  <c r="P2260" i="194"/>
  <c r="Q2260" i="194"/>
  <c r="M2260" i="194"/>
  <c r="O2202" i="194"/>
  <c r="P2202" i="194"/>
  <c r="Q2202" i="194"/>
  <c r="L2202" i="194"/>
  <c r="M2202" i="194"/>
  <c r="N2202" i="194"/>
  <c r="L2436" i="194"/>
  <c r="M2436" i="194"/>
  <c r="N2436" i="194"/>
  <c r="O2436" i="194"/>
  <c r="P2436" i="194"/>
  <c r="Q2436" i="194"/>
  <c r="Q2222" i="194"/>
  <c r="L2222" i="194"/>
  <c r="M2222" i="194"/>
  <c r="N2222" i="194"/>
  <c r="O2222" i="194"/>
  <c r="P2222" i="194"/>
  <c r="P2765" i="194"/>
  <c r="Q2765" i="194"/>
  <c r="L2765" i="194"/>
  <c r="M2765" i="194"/>
  <c r="N2765" i="194"/>
  <c r="O2765" i="194"/>
  <c r="N2879" i="194"/>
  <c r="M2879" i="194"/>
  <c r="Q2879" i="194"/>
  <c r="L2879" i="194"/>
  <c r="P2879" i="194"/>
  <c r="O2879" i="194"/>
  <c r="L2862" i="194"/>
  <c r="O2862" i="194"/>
  <c r="P2862" i="194"/>
  <c r="Q2862" i="194"/>
  <c r="M2862" i="194"/>
  <c r="N2862" i="194"/>
  <c r="M2741" i="194"/>
  <c r="N2741" i="194"/>
  <c r="O2741" i="194"/>
  <c r="P2741" i="194"/>
  <c r="Q2741" i="194"/>
  <c r="L2741" i="194"/>
  <c r="L2814" i="194"/>
  <c r="P2814" i="194"/>
  <c r="Q2814" i="194"/>
  <c r="M2814" i="194"/>
  <c r="N2814" i="194"/>
  <c r="O2814" i="194"/>
  <c r="M2908" i="194"/>
  <c r="P2908" i="194"/>
  <c r="L2908" i="194"/>
  <c r="N2908" i="194"/>
  <c r="O2908" i="194"/>
  <c r="Q2908" i="194"/>
  <c r="Q2929" i="194"/>
  <c r="L2929" i="194"/>
  <c r="M2929" i="194"/>
  <c r="O2929" i="194"/>
  <c r="N2929" i="194"/>
  <c r="P2929" i="194"/>
  <c r="P2644" i="194"/>
  <c r="O2644" i="194"/>
  <c r="M2644" i="194"/>
  <c r="Q2644" i="194"/>
  <c r="L2644" i="194"/>
  <c r="N2644" i="194"/>
  <c r="M2751" i="194"/>
  <c r="N2751" i="194"/>
  <c r="O2751" i="194"/>
  <c r="P2751" i="194"/>
  <c r="Q2751" i="194"/>
  <c r="L2751" i="194"/>
  <c r="Q2911" i="194"/>
  <c r="P2911" i="194"/>
  <c r="L2911" i="194"/>
  <c r="N2911" i="194"/>
  <c r="O2911" i="194"/>
  <c r="M2911" i="194"/>
  <c r="L2579" i="194"/>
  <c r="P2579" i="194"/>
  <c r="M2579" i="194"/>
  <c r="O2579" i="194"/>
  <c r="N2579" i="194"/>
  <c r="Q2579" i="194"/>
  <c r="Q2745" i="194"/>
  <c r="L2745" i="194"/>
  <c r="M2745" i="194"/>
  <c r="N2745" i="194"/>
  <c r="O2745" i="194"/>
  <c r="P2745" i="194"/>
  <c r="L1753" i="194"/>
  <c r="M1753" i="194"/>
  <c r="N1753" i="194"/>
  <c r="O1753" i="194"/>
  <c r="P1753" i="194"/>
  <c r="Q1753" i="194"/>
  <c r="Q1771" i="194"/>
  <c r="O1771" i="194"/>
  <c r="L1771" i="194"/>
  <c r="N1771" i="194"/>
  <c r="P1771" i="194"/>
  <c r="M1771" i="194"/>
  <c r="Q1811" i="194"/>
  <c r="L1811" i="194"/>
  <c r="M1811" i="194"/>
  <c r="N1811" i="194"/>
  <c r="O1811" i="194"/>
  <c r="P1811" i="194"/>
  <c r="L1886" i="194"/>
  <c r="M1886" i="194"/>
  <c r="N1886" i="194"/>
  <c r="O1886" i="194"/>
  <c r="P1886" i="194"/>
  <c r="Q1886" i="194"/>
  <c r="P2652" i="194"/>
  <c r="M2652" i="194"/>
  <c r="O2652" i="194"/>
  <c r="N2652" i="194"/>
  <c r="Q2652" i="194"/>
  <c r="L2652" i="194"/>
  <c r="M34" i="194"/>
  <c r="O34" i="194"/>
  <c r="P34" i="194"/>
  <c r="L34" i="194"/>
  <c r="N34" i="194"/>
  <c r="Q34" i="194"/>
  <c r="L88" i="194"/>
  <c r="P88" i="194"/>
  <c r="Q88" i="194"/>
  <c r="M88" i="194"/>
  <c r="N88" i="194"/>
  <c r="O88" i="194"/>
  <c r="M62" i="194"/>
  <c r="Q62" i="194"/>
  <c r="L62" i="194"/>
  <c r="N62" i="194"/>
  <c r="O62" i="194"/>
  <c r="P62" i="194"/>
  <c r="O127" i="194"/>
  <c r="Q127" i="194"/>
  <c r="L127" i="194"/>
  <c r="N127" i="194"/>
  <c r="P127" i="194"/>
  <c r="M127" i="194"/>
  <c r="L272" i="194"/>
  <c r="M272" i="194"/>
  <c r="N272" i="194"/>
  <c r="O272" i="194"/>
  <c r="P272" i="194"/>
  <c r="Q272" i="194"/>
  <c r="O257" i="194"/>
  <c r="P257" i="194"/>
  <c r="Q257" i="194"/>
  <c r="M257" i="194"/>
  <c r="N257" i="194"/>
  <c r="L257" i="194"/>
  <c r="N431" i="194"/>
  <c r="O431" i="194"/>
  <c r="P431" i="194"/>
  <c r="Q431" i="194"/>
  <c r="L431" i="194"/>
  <c r="M431" i="194"/>
  <c r="L647" i="194"/>
  <c r="N647" i="194"/>
  <c r="Q647" i="194"/>
  <c r="O647" i="194"/>
  <c r="M647" i="194"/>
  <c r="P647" i="194"/>
  <c r="L690" i="194"/>
  <c r="M690" i="194"/>
  <c r="N690" i="194"/>
  <c r="O690" i="194"/>
  <c r="P690" i="194"/>
  <c r="Q690" i="194"/>
  <c r="M905" i="194"/>
  <c r="N905" i="194"/>
  <c r="O905" i="194"/>
  <c r="P905" i="194"/>
  <c r="Q905" i="194"/>
  <c r="L905" i="194"/>
  <c r="L1140" i="194"/>
  <c r="M1140" i="194"/>
  <c r="O1140" i="194"/>
  <c r="P1140" i="194"/>
  <c r="N1140" i="194"/>
  <c r="Q1140" i="194"/>
  <c r="N1117" i="194"/>
  <c r="L1117" i="194"/>
  <c r="M1117" i="194"/>
  <c r="O1117" i="194"/>
  <c r="P1117" i="194"/>
  <c r="Q1117" i="194"/>
  <c r="N1330" i="194"/>
  <c r="P1330" i="194"/>
  <c r="L1330" i="194"/>
  <c r="M1330" i="194"/>
  <c r="O1330" i="194"/>
  <c r="Q1330" i="194"/>
  <c r="M1391" i="194"/>
  <c r="L1391" i="194"/>
  <c r="N1391" i="194"/>
  <c r="O1391" i="194"/>
  <c r="P1391" i="194"/>
  <c r="Q1391" i="194"/>
  <c r="L1494" i="194"/>
  <c r="M1494" i="194"/>
  <c r="P1494" i="194"/>
  <c r="O1494" i="194"/>
  <c r="Q1494" i="194"/>
  <c r="N1494" i="194"/>
  <c r="O1341" i="194"/>
  <c r="L1341" i="194"/>
  <c r="N1341" i="194"/>
  <c r="Q1341" i="194"/>
  <c r="M1341" i="194"/>
  <c r="P1341" i="194"/>
  <c r="N1479" i="194"/>
  <c r="Q1479" i="194"/>
  <c r="L1479" i="194"/>
  <c r="M1479" i="194"/>
  <c r="O1479" i="194"/>
  <c r="P1479" i="194"/>
  <c r="L1438" i="194"/>
  <c r="N1438" i="194"/>
  <c r="O1438" i="194"/>
  <c r="P1438" i="194"/>
  <c r="Q1438" i="194"/>
  <c r="M1438" i="194"/>
  <c r="P1648" i="194"/>
  <c r="L1648" i="194"/>
  <c r="O1648" i="194"/>
  <c r="Q1648" i="194"/>
  <c r="M1648" i="194"/>
  <c r="N1648" i="194"/>
  <c r="Q1715" i="194"/>
  <c r="L1715" i="194"/>
  <c r="N1715" i="194"/>
  <c r="O1715" i="194"/>
  <c r="P1715" i="194"/>
  <c r="M1715" i="194"/>
  <c r="M1521" i="194"/>
  <c r="L1521" i="194"/>
  <c r="N1521" i="194"/>
  <c r="O1521" i="194"/>
  <c r="P1521" i="194"/>
  <c r="Q1521" i="194"/>
  <c r="P1508" i="194"/>
  <c r="M1508" i="194"/>
  <c r="N1508" i="194"/>
  <c r="Q1508" i="194"/>
  <c r="L1508" i="194"/>
  <c r="O1508" i="194"/>
  <c r="N1519" i="194"/>
  <c r="M1519" i="194"/>
  <c r="L1519" i="194"/>
  <c r="Q1519" i="194"/>
  <c r="O1519" i="194"/>
  <c r="P1519" i="194"/>
  <c r="N1550" i="194"/>
  <c r="L1550" i="194"/>
  <c r="M1550" i="194"/>
  <c r="P1550" i="194"/>
  <c r="O1550" i="194"/>
  <c r="Q1550" i="194"/>
  <c r="L1812" i="194"/>
  <c r="O1812" i="194"/>
  <c r="P1812" i="194"/>
  <c r="Q1812" i="194"/>
  <c r="M1812" i="194"/>
  <c r="N1812" i="194"/>
  <c r="L1952" i="194"/>
  <c r="N1952" i="194"/>
  <c r="O1952" i="194"/>
  <c r="P1952" i="194"/>
  <c r="Q1952" i="194"/>
  <c r="M1952" i="194"/>
  <c r="Q2041" i="194"/>
  <c r="L2041" i="194"/>
  <c r="N2041" i="194"/>
  <c r="O2041" i="194"/>
  <c r="M2041" i="194"/>
  <c r="P2041" i="194"/>
  <c r="M1793" i="194"/>
  <c r="N1793" i="194"/>
  <c r="P1793" i="194"/>
  <c r="Q1793" i="194"/>
  <c r="L1793" i="194"/>
  <c r="O1793" i="194"/>
  <c r="O1847" i="194"/>
  <c r="P1847" i="194"/>
  <c r="Q1847" i="194"/>
  <c r="M1847" i="194"/>
  <c r="L1847" i="194"/>
  <c r="N1847" i="194"/>
  <c r="L1734" i="194"/>
  <c r="M1734" i="194"/>
  <c r="N1734" i="194"/>
  <c r="O1734" i="194"/>
  <c r="P1734" i="194"/>
  <c r="Q1734" i="194"/>
  <c r="P2182" i="194"/>
  <c r="M2182" i="194"/>
  <c r="L2182" i="194"/>
  <c r="O2182" i="194"/>
  <c r="Q2182" i="194"/>
  <c r="N2182" i="194"/>
  <c r="L2530" i="194"/>
  <c r="N2530" i="194"/>
  <c r="P2530" i="194"/>
  <c r="M2530" i="194"/>
  <c r="O2530" i="194"/>
  <c r="Q2530" i="194"/>
  <c r="L2244" i="194"/>
  <c r="M2244" i="194"/>
  <c r="N2244" i="194"/>
  <c r="O2244" i="194"/>
  <c r="P2244" i="194"/>
  <c r="Q2244" i="194"/>
  <c r="O2504" i="194"/>
  <c r="P2504" i="194"/>
  <c r="Q2504" i="194"/>
  <c r="N2504" i="194"/>
  <c r="L2504" i="194"/>
  <c r="M2504" i="194"/>
  <c r="P2386" i="194"/>
  <c r="L2386" i="194"/>
  <c r="N2386" i="194"/>
  <c r="O2386" i="194"/>
  <c r="M2386" i="194"/>
  <c r="Q2386" i="194"/>
  <c r="O2384" i="194"/>
  <c r="M2384" i="194"/>
  <c r="N2384" i="194"/>
  <c r="L2384" i="194"/>
  <c r="P2384" i="194"/>
  <c r="Q2384" i="194"/>
  <c r="N2674" i="194"/>
  <c r="L2674" i="194"/>
  <c r="M2674" i="194"/>
  <c r="O2674" i="194"/>
  <c r="P2674" i="194"/>
  <c r="Q2674" i="194"/>
  <c r="O2710" i="194"/>
  <c r="L2710" i="194"/>
  <c r="Q2710" i="194"/>
  <c r="P2710" i="194"/>
  <c r="N2710" i="194"/>
  <c r="M2710" i="194"/>
  <c r="L2808" i="194"/>
  <c r="Q2808" i="194"/>
  <c r="M2808" i="194"/>
  <c r="O2808" i="194"/>
  <c r="P2808" i="194"/>
  <c r="N2808" i="194"/>
  <c r="P2635" i="194"/>
  <c r="L2635" i="194"/>
  <c r="M2635" i="194"/>
  <c r="O2635" i="194"/>
  <c r="Q2635" i="194"/>
  <c r="N2635" i="194"/>
  <c r="P2557" i="194"/>
  <c r="N2557" i="194"/>
  <c r="Q2557" i="194"/>
  <c r="M2557" i="194"/>
  <c r="O2557" i="194"/>
  <c r="L2557" i="194"/>
  <c r="M2770" i="194"/>
  <c r="L2770" i="194"/>
  <c r="N2770" i="194"/>
  <c r="P2770" i="194"/>
  <c r="Q2770" i="194"/>
  <c r="O2770" i="194"/>
  <c r="M2714" i="194"/>
  <c r="N2714" i="194"/>
  <c r="P2714" i="194"/>
  <c r="L2714" i="194"/>
  <c r="Q2714" i="194"/>
  <c r="O2714" i="194"/>
  <c r="L2971" i="194"/>
  <c r="O2971" i="194"/>
  <c r="P2971" i="194"/>
  <c r="Q2971" i="194"/>
  <c r="M2971" i="194"/>
  <c r="N2971" i="194"/>
  <c r="L2963" i="194"/>
  <c r="M2963" i="194"/>
  <c r="N2963" i="194"/>
  <c r="O2963" i="194"/>
  <c r="P2963" i="194"/>
  <c r="Q2963" i="194"/>
  <c r="Q2965" i="194"/>
  <c r="N2965" i="194"/>
  <c r="L2965" i="194"/>
  <c r="M2965" i="194"/>
  <c r="O2965" i="194"/>
  <c r="P2965" i="194"/>
  <c r="L2564" i="194"/>
  <c r="N2564" i="194"/>
  <c r="P2564" i="194"/>
  <c r="M2564" i="194"/>
  <c r="Q2564" i="194"/>
  <c r="O2564" i="194"/>
  <c r="L1405" i="194"/>
  <c r="O1405" i="194"/>
  <c r="M1405" i="194"/>
  <c r="N1405" i="194"/>
  <c r="P1405" i="194"/>
  <c r="Q1405" i="194"/>
  <c r="M1948" i="194"/>
  <c r="N1948" i="194"/>
  <c r="O1948" i="194"/>
  <c r="P1948" i="194"/>
  <c r="Q1948" i="194"/>
  <c r="L1948" i="194"/>
  <c r="L1903" i="194"/>
  <c r="Q1903" i="194"/>
  <c r="M1903" i="194"/>
  <c r="N1903" i="194"/>
  <c r="O1903" i="194"/>
  <c r="P1903" i="194"/>
  <c r="Q1841" i="194"/>
  <c r="O1841" i="194"/>
  <c r="N1841" i="194"/>
  <c r="P1841" i="194"/>
  <c r="L1841" i="194"/>
  <c r="M1841" i="194"/>
  <c r="M2496" i="194"/>
  <c r="Q2496" i="194"/>
  <c r="L2496" i="194"/>
  <c r="P2496" i="194"/>
  <c r="N2496" i="194"/>
  <c r="O2496" i="194"/>
  <c r="L2864" i="194"/>
  <c r="M2864" i="194"/>
  <c r="O2864" i="194"/>
  <c r="N2864" i="194"/>
  <c r="P2864" i="194"/>
  <c r="Q2864" i="194"/>
  <c r="P91" i="194"/>
  <c r="Q91" i="194"/>
  <c r="O91" i="194"/>
  <c r="L91" i="194"/>
  <c r="M91" i="194"/>
  <c r="N91" i="194"/>
  <c r="P137" i="194"/>
  <c r="Q137" i="194"/>
  <c r="L137" i="194"/>
  <c r="M137" i="194"/>
  <c r="N137" i="194"/>
  <c r="O137" i="194"/>
  <c r="N58" i="194"/>
  <c r="O58" i="194"/>
  <c r="Q58" i="194"/>
  <c r="M58" i="194"/>
  <c r="P58" i="194"/>
  <c r="L58" i="194"/>
  <c r="O182" i="194"/>
  <c r="Q182" i="194"/>
  <c r="L182" i="194"/>
  <c r="N182" i="194"/>
  <c r="M182" i="194"/>
  <c r="P182" i="194"/>
  <c r="O171" i="194"/>
  <c r="N171" i="194"/>
  <c r="P171" i="194"/>
  <c r="Q171" i="194"/>
  <c r="L171" i="194"/>
  <c r="M171" i="194"/>
  <c r="P341" i="194"/>
  <c r="L341" i="194"/>
  <c r="M341" i="194"/>
  <c r="N341" i="194"/>
  <c r="O341" i="194"/>
  <c r="Q341" i="194"/>
  <c r="Q309" i="194"/>
  <c r="L309" i="194"/>
  <c r="M309" i="194"/>
  <c r="N309" i="194"/>
  <c r="O309" i="194"/>
  <c r="P309" i="194"/>
  <c r="L389" i="194"/>
  <c r="M389" i="194"/>
  <c r="N389" i="194"/>
  <c r="O389" i="194"/>
  <c r="P389" i="194"/>
  <c r="Q389" i="194"/>
  <c r="M428" i="194"/>
  <c r="L428" i="194"/>
  <c r="P428" i="194"/>
  <c r="Q428" i="194"/>
  <c r="O428" i="194"/>
  <c r="N428" i="194"/>
  <c r="L384" i="194"/>
  <c r="O384" i="194"/>
  <c r="P384" i="194"/>
  <c r="Q384" i="194"/>
  <c r="M384" i="194"/>
  <c r="N384" i="194"/>
  <c r="P406" i="194"/>
  <c r="Q406" i="194"/>
  <c r="L406" i="194"/>
  <c r="M406" i="194"/>
  <c r="N406" i="194"/>
  <c r="O406" i="194"/>
  <c r="O512" i="194"/>
  <c r="L512" i="194"/>
  <c r="M512" i="194"/>
  <c r="N512" i="194"/>
  <c r="P512" i="194"/>
  <c r="Q512" i="194"/>
  <c r="M680" i="194"/>
  <c r="Q680" i="194"/>
  <c r="L680" i="194"/>
  <c r="P680" i="194"/>
  <c r="O680" i="194"/>
  <c r="N680" i="194"/>
  <c r="M694" i="194"/>
  <c r="Q694" i="194"/>
  <c r="L694" i="194"/>
  <c r="N694" i="194"/>
  <c r="O694" i="194"/>
  <c r="P694" i="194"/>
  <c r="O802" i="194"/>
  <c r="P802" i="194"/>
  <c r="Q802" i="194"/>
  <c r="L802" i="194"/>
  <c r="M802" i="194"/>
  <c r="N802" i="194"/>
  <c r="M741" i="194"/>
  <c r="L741" i="194"/>
  <c r="Q741" i="194"/>
  <c r="O741" i="194"/>
  <c r="P741" i="194"/>
  <c r="N741" i="194"/>
  <c r="O1097" i="194"/>
  <c r="M1097" i="194"/>
  <c r="N1097" i="194"/>
  <c r="P1097" i="194"/>
  <c r="Q1097" i="194"/>
  <c r="L1097" i="194"/>
  <c r="P1051" i="194"/>
  <c r="Q1051" i="194"/>
  <c r="L1051" i="194"/>
  <c r="M1051" i="194"/>
  <c r="N1051" i="194"/>
  <c r="O1051" i="194"/>
  <c r="M1124" i="194"/>
  <c r="N1124" i="194"/>
  <c r="Q1124" i="194"/>
  <c r="L1124" i="194"/>
  <c r="P1124" i="194"/>
  <c r="O1124" i="194"/>
  <c r="O1148" i="194"/>
  <c r="L1148" i="194"/>
  <c r="Q1148" i="194"/>
  <c r="N1148" i="194"/>
  <c r="M1148" i="194"/>
  <c r="P1148" i="194"/>
  <c r="Q1210" i="194"/>
  <c r="L1210" i="194"/>
  <c r="N1210" i="194"/>
  <c r="O1210" i="194"/>
  <c r="P1210" i="194"/>
  <c r="M1210" i="194"/>
  <c r="L1491" i="194"/>
  <c r="M1491" i="194"/>
  <c r="N1491" i="194"/>
  <c r="P1491" i="194"/>
  <c r="Q1491" i="194"/>
  <c r="O1491" i="194"/>
  <c r="O1316" i="194"/>
  <c r="P1316" i="194"/>
  <c r="Q1316" i="194"/>
  <c r="L1316" i="194"/>
  <c r="M1316" i="194"/>
  <c r="N1316" i="194"/>
  <c r="P1437" i="194"/>
  <c r="M1437" i="194"/>
  <c r="N1437" i="194"/>
  <c r="O1437" i="194"/>
  <c r="Q1437" i="194"/>
  <c r="L1437" i="194"/>
  <c r="O1506" i="194"/>
  <c r="P1506" i="194"/>
  <c r="N1506" i="194"/>
  <c r="Q1506" i="194"/>
  <c r="L1506" i="194"/>
  <c r="M1506" i="194"/>
  <c r="N1352" i="194"/>
  <c r="L1352" i="194"/>
  <c r="M1352" i="194"/>
  <c r="O1352" i="194"/>
  <c r="P1352" i="194"/>
  <c r="Q1352" i="194"/>
  <c r="M1383" i="194"/>
  <c r="P1383" i="194"/>
  <c r="N1383" i="194"/>
  <c r="Q1383" i="194"/>
  <c r="O1383" i="194"/>
  <c r="L1383" i="194"/>
  <c r="M1335" i="194"/>
  <c r="N1335" i="194"/>
  <c r="O1335" i="194"/>
  <c r="Q1335" i="194"/>
  <c r="P1335" i="194"/>
  <c r="L1335" i="194"/>
  <c r="Q1658" i="194"/>
  <c r="O1658" i="194"/>
  <c r="P1658" i="194"/>
  <c r="M1658" i="194"/>
  <c r="N1658" i="194"/>
  <c r="L1658" i="194"/>
  <c r="L1573" i="194"/>
  <c r="P1573" i="194"/>
  <c r="Q1573" i="194"/>
  <c r="N1573" i="194"/>
  <c r="M1573" i="194"/>
  <c r="O1573" i="194"/>
  <c r="M1627" i="194"/>
  <c r="N1627" i="194"/>
  <c r="O1627" i="194"/>
  <c r="L1627" i="194"/>
  <c r="P1627" i="194"/>
  <c r="Q1627" i="194"/>
  <c r="Q1763" i="194"/>
  <c r="L1763" i="194"/>
  <c r="N1763" i="194"/>
  <c r="O1763" i="194"/>
  <c r="M1763" i="194"/>
  <c r="P1763" i="194"/>
  <c r="L1616" i="194"/>
  <c r="M1616" i="194"/>
  <c r="O1616" i="194"/>
  <c r="Q1616" i="194"/>
  <c r="N1616" i="194"/>
  <c r="P1616" i="194"/>
  <c r="L1806" i="194"/>
  <c r="M1806" i="194"/>
  <c r="N1806" i="194"/>
  <c r="Q1806" i="194"/>
  <c r="P1806" i="194"/>
  <c r="O1806" i="194"/>
  <c r="L1898" i="194"/>
  <c r="M1898" i="194"/>
  <c r="N1898" i="194"/>
  <c r="O1898" i="194"/>
  <c r="P1898" i="194"/>
  <c r="Q1898" i="194"/>
  <c r="P2118" i="194"/>
  <c r="M2118" i="194"/>
  <c r="L2118" i="194"/>
  <c r="N2118" i="194"/>
  <c r="O2118" i="194"/>
  <c r="Q2118" i="194"/>
  <c r="N2141" i="194"/>
  <c r="P2141" i="194"/>
  <c r="Q2141" i="194"/>
  <c r="L2141" i="194"/>
  <c r="M2141" i="194"/>
  <c r="O2141" i="194"/>
  <c r="P2374" i="194"/>
  <c r="L2374" i="194"/>
  <c r="M2374" i="194"/>
  <c r="O2374" i="194"/>
  <c r="Q2374" i="194"/>
  <c r="N2374" i="194"/>
  <c r="N2271" i="194"/>
  <c r="M2271" i="194"/>
  <c r="P2271" i="194"/>
  <c r="O2271" i="194"/>
  <c r="Q2271" i="194"/>
  <c r="L2271" i="194"/>
  <c r="P2166" i="194"/>
  <c r="M2166" i="194"/>
  <c r="L2166" i="194"/>
  <c r="N2166" i="194"/>
  <c r="Q2166" i="194"/>
  <c r="O2166" i="194"/>
  <c r="L2329" i="194"/>
  <c r="N2329" i="194"/>
  <c r="O2329" i="194"/>
  <c r="P2329" i="194"/>
  <c r="Q2329" i="194"/>
  <c r="M2329" i="194"/>
  <c r="Q2257" i="194"/>
  <c r="L2257" i="194"/>
  <c r="N2257" i="194"/>
  <c r="O2257" i="194"/>
  <c r="P2257" i="194"/>
  <c r="M2257" i="194"/>
  <c r="M2200" i="194"/>
  <c r="P2200" i="194"/>
  <c r="Q2200" i="194"/>
  <c r="N2200" i="194"/>
  <c r="O2200" i="194"/>
  <c r="L2200" i="194"/>
  <c r="P2536" i="194"/>
  <c r="L2536" i="194"/>
  <c r="N2536" i="194"/>
  <c r="M2536" i="194"/>
  <c r="O2536" i="194"/>
  <c r="Q2536" i="194"/>
  <c r="N2378" i="194"/>
  <c r="M2378" i="194"/>
  <c r="O2378" i="194"/>
  <c r="P2378" i="194"/>
  <c r="Q2378" i="194"/>
  <c r="L2378" i="194"/>
  <c r="P2620" i="194"/>
  <c r="M2620" i="194"/>
  <c r="N2620" i="194"/>
  <c r="Q2620" i="194"/>
  <c r="L2620" i="194"/>
  <c r="O2620" i="194"/>
  <c r="Q2665" i="194"/>
  <c r="P2665" i="194"/>
  <c r="L2665" i="194"/>
  <c r="M2665" i="194"/>
  <c r="O2665" i="194"/>
  <c r="N2665" i="194"/>
  <c r="O2953" i="194"/>
  <c r="L2953" i="194"/>
  <c r="M2953" i="194"/>
  <c r="N2953" i="194"/>
  <c r="P2953" i="194"/>
  <c r="Q2953" i="194"/>
  <c r="N2881" i="194"/>
  <c r="P2881" i="194"/>
  <c r="Q2881" i="194"/>
  <c r="L2881" i="194"/>
  <c r="M2881" i="194"/>
  <c r="O2881" i="194"/>
  <c r="L2961" i="194"/>
  <c r="M2961" i="194"/>
  <c r="N2961" i="194"/>
  <c r="O2961" i="194"/>
  <c r="P2961" i="194"/>
  <c r="Q2961" i="194"/>
  <c r="Q2715" i="194"/>
  <c r="L2715" i="194"/>
  <c r="M2715" i="194"/>
  <c r="N2715" i="194"/>
  <c r="O2715" i="194"/>
  <c r="P2715" i="194"/>
  <c r="Q2704" i="194"/>
  <c r="L2704" i="194"/>
  <c r="N2704" i="194"/>
  <c r="P2704" i="194"/>
  <c r="O2704" i="194"/>
  <c r="M2704" i="194"/>
  <c r="P1568" i="194"/>
  <c r="Q1568" i="194"/>
  <c r="L1568" i="194"/>
  <c r="M1568" i="194"/>
  <c r="N1568" i="194"/>
  <c r="O1568" i="194"/>
  <c r="L2154" i="194"/>
  <c r="N2154" i="194"/>
  <c r="P2154" i="194"/>
  <c r="O2154" i="194"/>
  <c r="M2154" i="194"/>
  <c r="Q2154" i="194"/>
  <c r="N2418" i="194"/>
  <c r="L2418" i="194"/>
  <c r="M2418" i="194"/>
  <c r="O2418" i="194"/>
  <c r="P2418" i="194"/>
  <c r="Q2418" i="194"/>
  <c r="M2762" i="194"/>
  <c r="L2762" i="194"/>
  <c r="N2762" i="194"/>
  <c r="P2762" i="194"/>
  <c r="Q2762" i="194"/>
  <c r="O2762" i="194"/>
  <c r="P2933" i="194"/>
  <c r="N2933" i="194"/>
  <c r="L2933" i="194"/>
  <c r="M2933" i="194"/>
  <c r="Q2933" i="194"/>
  <c r="O2933" i="194"/>
  <c r="Q7" i="194"/>
  <c r="L7" i="194"/>
  <c r="M7" i="194"/>
  <c r="N7" i="194"/>
  <c r="O7" i="194"/>
  <c r="P7" i="194"/>
  <c r="O162" i="194"/>
  <c r="Q162" i="194"/>
  <c r="P162" i="194"/>
  <c r="L162" i="194"/>
  <c r="M162" i="194"/>
  <c r="N162" i="194"/>
  <c r="O54" i="194"/>
  <c r="P54" i="194"/>
  <c r="Q54" i="194"/>
  <c r="L54" i="194"/>
  <c r="M54" i="194"/>
  <c r="N54" i="194"/>
  <c r="N348" i="194"/>
  <c r="P348" i="194"/>
  <c r="O348" i="194"/>
  <c r="Q348" i="194"/>
  <c r="L348" i="194"/>
  <c r="M348" i="194"/>
  <c r="L363" i="194"/>
  <c r="P363" i="194"/>
  <c r="Q363" i="194"/>
  <c r="O363" i="194"/>
  <c r="M363" i="194"/>
  <c r="N363" i="194"/>
  <c r="P292" i="194"/>
  <c r="N292" i="194"/>
  <c r="O292" i="194"/>
  <c r="L292" i="194"/>
  <c r="M292" i="194"/>
  <c r="Q292" i="194"/>
  <c r="O225" i="194"/>
  <c r="P225" i="194"/>
  <c r="Q225" i="194"/>
  <c r="L225" i="194"/>
  <c r="N225" i="194"/>
  <c r="M225" i="194"/>
  <c r="N482" i="194"/>
  <c r="P482" i="194"/>
  <c r="Q482" i="194"/>
  <c r="O482" i="194"/>
  <c r="L482" i="194"/>
  <c r="M482" i="194"/>
  <c r="O531" i="194"/>
  <c r="N531" i="194"/>
  <c r="Q531" i="194"/>
  <c r="L531" i="194"/>
  <c r="M531" i="194"/>
  <c r="P531" i="194"/>
  <c r="N598" i="194"/>
  <c r="O598" i="194"/>
  <c r="L598" i="194"/>
  <c r="P598" i="194"/>
  <c r="M598" i="194"/>
  <c r="Q598" i="194"/>
  <c r="P536" i="194"/>
  <c r="N536" i="194"/>
  <c r="O536" i="194"/>
  <c r="Q536" i="194"/>
  <c r="L536" i="194"/>
  <c r="M536" i="194"/>
  <c r="P434" i="194"/>
  <c r="Q434" i="194"/>
  <c r="L434" i="194"/>
  <c r="M434" i="194"/>
  <c r="O434" i="194"/>
  <c r="N434" i="194"/>
  <c r="O441" i="194"/>
  <c r="P441" i="194"/>
  <c r="Q441" i="194"/>
  <c r="L441" i="194"/>
  <c r="M441" i="194"/>
  <c r="N441" i="194"/>
  <c r="M683" i="194"/>
  <c r="O683" i="194"/>
  <c r="P683" i="194"/>
  <c r="Q683" i="194"/>
  <c r="N683" i="194"/>
  <c r="L683" i="194"/>
  <c r="L841" i="194"/>
  <c r="M841" i="194"/>
  <c r="Q841" i="194"/>
  <c r="N841" i="194"/>
  <c r="O841" i="194"/>
  <c r="P841" i="194"/>
  <c r="N917" i="194"/>
  <c r="O917" i="194"/>
  <c r="P917" i="194"/>
  <c r="L917" i="194"/>
  <c r="M917" i="194"/>
  <c r="Q917" i="194"/>
  <c r="L971" i="194"/>
  <c r="M971" i="194"/>
  <c r="O971" i="194"/>
  <c r="P971" i="194"/>
  <c r="N971" i="194"/>
  <c r="Q971" i="194"/>
  <c r="O1278" i="194"/>
  <c r="L1278" i="194"/>
  <c r="M1278" i="194"/>
  <c r="Q1278" i="194"/>
  <c r="P1278" i="194"/>
  <c r="N1278" i="194"/>
  <c r="L1061" i="194"/>
  <c r="M1061" i="194"/>
  <c r="P1061" i="194"/>
  <c r="O1061" i="194"/>
  <c r="Q1061" i="194"/>
  <c r="N1061" i="194"/>
  <c r="N1290" i="194"/>
  <c r="L1290" i="194"/>
  <c r="O1290" i="194"/>
  <c r="P1290" i="194"/>
  <c r="M1290" i="194"/>
  <c r="Q1290" i="194"/>
  <c r="M1162" i="194"/>
  <c r="N1162" i="194"/>
  <c r="P1162" i="194"/>
  <c r="L1162" i="194"/>
  <c r="O1162" i="194"/>
  <c r="Q1162" i="194"/>
  <c r="O1291" i="194"/>
  <c r="Q1291" i="194"/>
  <c r="N1291" i="194"/>
  <c r="L1291" i="194"/>
  <c r="M1291" i="194"/>
  <c r="P1291" i="194"/>
  <c r="L1313" i="194"/>
  <c r="Q1313" i="194"/>
  <c r="P1313" i="194"/>
  <c r="M1313" i="194"/>
  <c r="N1313" i="194"/>
  <c r="O1313" i="194"/>
  <c r="N1475" i="194"/>
  <c r="M1475" i="194"/>
  <c r="P1475" i="194"/>
  <c r="Q1475" i="194"/>
  <c r="O1475" i="194"/>
  <c r="L1475" i="194"/>
  <c r="L1642" i="194"/>
  <c r="M1642" i="194"/>
  <c r="N1642" i="194"/>
  <c r="P1642" i="194"/>
  <c r="O1642" i="194"/>
  <c r="Q1642" i="194"/>
  <c r="O2068" i="194"/>
  <c r="N2068" i="194"/>
  <c r="P2068" i="194"/>
  <c r="Q2068" i="194"/>
  <c r="L2068" i="194"/>
  <c r="M2068" i="194"/>
  <c r="M1799" i="194"/>
  <c r="L1799" i="194"/>
  <c r="N1799" i="194"/>
  <c r="O1799" i="194"/>
  <c r="P1799" i="194"/>
  <c r="Q1799" i="194"/>
  <c r="N2097" i="194"/>
  <c r="P2097" i="194"/>
  <c r="Q2097" i="194"/>
  <c r="L2097" i="194"/>
  <c r="O2097" i="194"/>
  <c r="M2097" i="194"/>
  <c r="L1782" i="194"/>
  <c r="P1782" i="194"/>
  <c r="Q1782" i="194"/>
  <c r="M1782" i="194"/>
  <c r="O1782" i="194"/>
  <c r="N1782" i="194"/>
  <c r="Q2062" i="194"/>
  <c r="P2062" i="194"/>
  <c r="L2062" i="194"/>
  <c r="N2062" i="194"/>
  <c r="M2062" i="194"/>
  <c r="O2062" i="194"/>
  <c r="L2136" i="194"/>
  <c r="M2136" i="194"/>
  <c r="N2136" i="194"/>
  <c r="O2136" i="194"/>
  <c r="P2136" i="194"/>
  <c r="Q2136" i="194"/>
  <c r="Q2001" i="194"/>
  <c r="M2001" i="194"/>
  <c r="O2001" i="194"/>
  <c r="P2001" i="194"/>
  <c r="L2001" i="194"/>
  <c r="N2001" i="194"/>
  <c r="N2048" i="194"/>
  <c r="O2048" i="194"/>
  <c r="P2048" i="194"/>
  <c r="L2048" i="194"/>
  <c r="M2048" i="194"/>
  <c r="Q2048" i="194"/>
  <c r="N2185" i="194"/>
  <c r="M2185" i="194"/>
  <c r="L2185" i="194"/>
  <c r="P2185" i="194"/>
  <c r="Q2185" i="194"/>
  <c r="O2185" i="194"/>
  <c r="L2407" i="194"/>
  <c r="M2407" i="194"/>
  <c r="N2407" i="194"/>
  <c r="P2407" i="194"/>
  <c r="O2407" i="194"/>
  <c r="Q2407" i="194"/>
  <c r="L2331" i="194"/>
  <c r="N2331" i="194"/>
  <c r="P2331" i="194"/>
  <c r="Q2331" i="194"/>
  <c r="O2331" i="194"/>
  <c r="M2331" i="194"/>
  <c r="L2311" i="194"/>
  <c r="M2311" i="194"/>
  <c r="N2311" i="194"/>
  <c r="P2311" i="194"/>
  <c r="O2311" i="194"/>
  <c r="Q2311" i="194"/>
  <c r="N2255" i="194"/>
  <c r="M2255" i="194"/>
  <c r="L2255" i="194"/>
  <c r="Q2255" i="194"/>
  <c r="O2255" i="194"/>
  <c r="P2255" i="194"/>
  <c r="M2434" i="194"/>
  <c r="N2434" i="194"/>
  <c r="O2434" i="194"/>
  <c r="P2434" i="194"/>
  <c r="Q2434" i="194"/>
  <c r="L2434" i="194"/>
  <c r="L2417" i="194"/>
  <c r="N2417" i="194"/>
  <c r="O2417" i="194"/>
  <c r="P2417" i="194"/>
  <c r="Q2417" i="194"/>
  <c r="M2417" i="194"/>
  <c r="M2883" i="194"/>
  <c r="O2883" i="194"/>
  <c r="Q2883" i="194"/>
  <c r="N2883" i="194"/>
  <c r="L2883" i="194"/>
  <c r="P2883" i="194"/>
  <c r="M2698" i="194"/>
  <c r="L2698" i="194"/>
  <c r="P2698" i="194"/>
  <c r="Q2698" i="194"/>
  <c r="O2698" i="194"/>
  <c r="N2698" i="194"/>
  <c r="N2775" i="194"/>
  <c r="O2775" i="194"/>
  <c r="P2775" i="194"/>
  <c r="Q2775" i="194"/>
  <c r="L2775" i="194"/>
  <c r="M2775" i="194"/>
  <c r="M2898" i="194"/>
  <c r="L2898" i="194"/>
  <c r="O2898" i="194"/>
  <c r="Q2898" i="194"/>
  <c r="P2898" i="194"/>
  <c r="N2898" i="194"/>
  <c r="L2050" i="194"/>
  <c r="N2050" i="194"/>
  <c r="P2050" i="194"/>
  <c r="O2050" i="194"/>
  <c r="Q2050" i="194"/>
  <c r="M2050" i="194"/>
  <c r="M2171" i="194"/>
  <c r="Q2171" i="194"/>
  <c r="L2171" i="194"/>
  <c r="N2171" i="194"/>
  <c r="O2171" i="194"/>
  <c r="P2171" i="194"/>
  <c r="N2408" i="194"/>
  <c r="O2408" i="194"/>
  <c r="P2408" i="194"/>
  <c r="L2408" i="194"/>
  <c r="M2408" i="194"/>
  <c r="Q2408" i="194"/>
  <c r="O2210" i="194"/>
  <c r="P2210" i="194"/>
  <c r="Q2210" i="194"/>
  <c r="L2210" i="194"/>
  <c r="M2210" i="194"/>
  <c r="N2210" i="194"/>
  <c r="Q2448" i="194"/>
  <c r="L2448" i="194"/>
  <c r="M2448" i="194"/>
  <c r="N2448" i="194"/>
  <c r="O2448" i="194"/>
  <c r="P2448" i="194"/>
  <c r="Q2465" i="194"/>
  <c r="L2465" i="194"/>
  <c r="N2465" i="194"/>
  <c r="P2465" i="194"/>
  <c r="O2465" i="194"/>
  <c r="M2465" i="194"/>
  <c r="N2232" i="194"/>
  <c r="P2232" i="194"/>
  <c r="Q2232" i="194"/>
  <c r="L2232" i="194"/>
  <c r="M2232" i="194"/>
  <c r="O2232" i="194"/>
  <c r="L2237" i="194"/>
  <c r="Q2237" i="194"/>
  <c r="M2237" i="194"/>
  <c r="N2237" i="194"/>
  <c r="O2237" i="194"/>
  <c r="P2237" i="194"/>
  <c r="Q2289" i="194"/>
  <c r="P2289" i="194"/>
  <c r="L2289" i="194"/>
  <c r="N2289" i="194"/>
  <c r="O2289" i="194"/>
  <c r="M2289" i="194"/>
  <c r="Q2576" i="194"/>
  <c r="P2576" i="194"/>
  <c r="L2576" i="194"/>
  <c r="N2576" i="194"/>
  <c r="M2576" i="194"/>
  <c r="O2576" i="194"/>
  <c r="Q2304" i="194"/>
  <c r="P2304" i="194"/>
  <c r="L2304" i="194"/>
  <c r="M2304" i="194"/>
  <c r="N2304" i="194"/>
  <c r="O2304" i="194"/>
  <c r="O2735" i="194"/>
  <c r="P2735" i="194"/>
  <c r="Q2735" i="194"/>
  <c r="L2735" i="194"/>
  <c r="M2735" i="194"/>
  <c r="N2735" i="194"/>
  <c r="L2846" i="194"/>
  <c r="M2846" i="194"/>
  <c r="N2846" i="194"/>
  <c r="O2846" i="194"/>
  <c r="P2846" i="194"/>
  <c r="Q2846" i="194"/>
  <c r="O2702" i="194"/>
  <c r="L2702" i="194"/>
  <c r="P2702" i="194"/>
  <c r="N2702" i="194"/>
  <c r="Q2702" i="194"/>
  <c r="M2702" i="194"/>
  <c r="L1318" i="194"/>
  <c r="N1318" i="194"/>
  <c r="O1318" i="194"/>
  <c r="P1318" i="194"/>
  <c r="M1318" i="194"/>
  <c r="Q1318" i="194"/>
  <c r="N1439" i="194"/>
  <c r="M1439" i="194"/>
  <c r="L1439" i="194"/>
  <c r="O1439" i="194"/>
  <c r="P1439" i="194"/>
  <c r="Q1439" i="194"/>
  <c r="Q1607" i="194"/>
  <c r="O1607" i="194"/>
  <c r="P1607" i="194"/>
  <c r="L1607" i="194"/>
  <c r="M1607" i="194"/>
  <c r="N1607" i="194"/>
  <c r="Q2087" i="194"/>
  <c r="N2087" i="194"/>
  <c r="O2087" i="194"/>
  <c r="P2087" i="194"/>
  <c r="L2087" i="194"/>
  <c r="M2087" i="194"/>
  <c r="P2395" i="194"/>
  <c r="Q2395" i="194"/>
  <c r="L2395" i="194"/>
  <c r="N2395" i="194"/>
  <c r="O2395" i="194"/>
  <c r="M2395" i="194"/>
  <c r="O2144" i="194"/>
  <c r="P2144" i="194"/>
  <c r="Q2144" i="194"/>
  <c r="L2144" i="194"/>
  <c r="M2144" i="194"/>
  <c r="N2144" i="194"/>
  <c r="M23" i="194"/>
  <c r="N23" i="194"/>
  <c r="O23" i="194"/>
  <c r="P23" i="194"/>
  <c r="Q23" i="194"/>
  <c r="L23" i="194"/>
  <c r="N94" i="194"/>
  <c r="L94" i="194"/>
  <c r="M94" i="194"/>
  <c r="O94" i="194"/>
  <c r="P94" i="194"/>
  <c r="Q94" i="194"/>
  <c r="M99" i="194"/>
  <c r="L99" i="194"/>
  <c r="N99" i="194"/>
  <c r="P99" i="194"/>
  <c r="Q99" i="194"/>
  <c r="O99" i="194"/>
  <c r="L103" i="194"/>
  <c r="Q103" i="194"/>
  <c r="N103" i="194"/>
  <c r="M103" i="194"/>
  <c r="P103" i="194"/>
  <c r="O103" i="194"/>
  <c r="M223" i="194"/>
  <c r="N223" i="194"/>
  <c r="O223" i="194"/>
  <c r="P223" i="194"/>
  <c r="Q223" i="194"/>
  <c r="L223" i="194"/>
  <c r="L221" i="194"/>
  <c r="M221" i="194"/>
  <c r="N221" i="194"/>
  <c r="Q221" i="194"/>
  <c r="P221" i="194"/>
  <c r="O221" i="194"/>
  <c r="P366" i="194"/>
  <c r="M366" i="194"/>
  <c r="O366" i="194"/>
  <c r="N366" i="194"/>
  <c r="L366" i="194"/>
  <c r="Q366" i="194"/>
  <c r="O459" i="194"/>
  <c r="M459" i="194"/>
  <c r="L459" i="194"/>
  <c r="N459" i="194"/>
  <c r="Q459" i="194"/>
  <c r="P459" i="194"/>
  <c r="P321" i="194"/>
  <c r="O321" i="194"/>
  <c r="L321" i="194"/>
  <c r="N321" i="194"/>
  <c r="Q321" i="194"/>
  <c r="M321" i="194"/>
  <c r="P417" i="194"/>
  <c r="Q417" i="194"/>
  <c r="L417" i="194"/>
  <c r="M417" i="194"/>
  <c r="N417" i="194"/>
  <c r="O417" i="194"/>
  <c r="N507" i="194"/>
  <c r="Q507" i="194"/>
  <c r="P507" i="194"/>
  <c r="M507" i="194"/>
  <c r="L507" i="194"/>
  <c r="O507" i="194"/>
  <c r="M611" i="194"/>
  <c r="N611" i="194"/>
  <c r="L611" i="194"/>
  <c r="O611" i="194"/>
  <c r="P611" i="194"/>
  <c r="Q611" i="194"/>
  <c r="N398" i="194"/>
  <c r="Q398" i="194"/>
  <c r="L398" i="194"/>
  <c r="O398" i="194"/>
  <c r="P398" i="194"/>
  <c r="M398" i="194"/>
  <c r="M704" i="194"/>
  <c r="N704" i="194"/>
  <c r="O704" i="194"/>
  <c r="P704" i="194"/>
  <c r="Q704" i="194"/>
  <c r="L704" i="194"/>
  <c r="L748" i="194"/>
  <c r="M748" i="194"/>
  <c r="N748" i="194"/>
  <c r="O748" i="194"/>
  <c r="Q748" i="194"/>
  <c r="P748" i="194"/>
  <c r="Q1005" i="194"/>
  <c r="L1005" i="194"/>
  <c r="P1005" i="194"/>
  <c r="O1005" i="194"/>
  <c r="N1005" i="194"/>
  <c r="M1005" i="194"/>
  <c r="P1168" i="194"/>
  <c r="O1168" i="194"/>
  <c r="M1168" i="194"/>
  <c r="Q1168" i="194"/>
  <c r="L1168" i="194"/>
  <c r="N1168" i="194"/>
  <c r="N994" i="194"/>
  <c r="L994" i="194"/>
  <c r="M994" i="194"/>
  <c r="Q994" i="194"/>
  <c r="O994" i="194"/>
  <c r="P994" i="194"/>
  <c r="Q1128" i="194"/>
  <c r="M1128" i="194"/>
  <c r="P1128" i="194"/>
  <c r="O1128" i="194"/>
  <c r="N1128" i="194"/>
  <c r="L1128" i="194"/>
  <c r="O1241" i="194"/>
  <c r="Q1241" i="194"/>
  <c r="L1241" i="194"/>
  <c r="N1241" i="194"/>
  <c r="M1241" i="194"/>
  <c r="P1241" i="194"/>
  <c r="P1072" i="194"/>
  <c r="L1072" i="194"/>
  <c r="M1072" i="194"/>
  <c r="N1072" i="194"/>
  <c r="Q1072" i="194"/>
  <c r="O1072" i="194"/>
  <c r="M1065" i="194"/>
  <c r="P1065" i="194"/>
  <c r="N1065" i="194"/>
  <c r="O1065" i="194"/>
  <c r="Q1065" i="194"/>
  <c r="L1065" i="194"/>
  <c r="M1265" i="194"/>
  <c r="O1265" i="194"/>
  <c r="P1265" i="194"/>
  <c r="Q1265" i="194"/>
  <c r="L1265" i="194"/>
  <c r="N1265" i="194"/>
  <c r="L1366" i="194"/>
  <c r="Q1366" i="194"/>
  <c r="M1366" i="194"/>
  <c r="N1366" i="194"/>
  <c r="O1366" i="194"/>
  <c r="P1366" i="194"/>
  <c r="M1617" i="194"/>
  <c r="O1617" i="194"/>
  <c r="P1617" i="194"/>
  <c r="Q1617" i="194"/>
  <c r="N1617" i="194"/>
  <c r="L1617" i="194"/>
  <c r="P1710" i="194"/>
  <c r="Q1710" i="194"/>
  <c r="L1710" i="194"/>
  <c r="M1710" i="194"/>
  <c r="N1710" i="194"/>
  <c r="O1710" i="194"/>
  <c r="M1529" i="194"/>
  <c r="N1529" i="194"/>
  <c r="O1529" i="194"/>
  <c r="P1529" i="194"/>
  <c r="L1529" i="194"/>
  <c r="Q1529" i="194"/>
  <c r="L1592" i="194"/>
  <c r="M1592" i="194"/>
  <c r="P1592" i="194"/>
  <c r="N1592" i="194"/>
  <c r="O1592" i="194"/>
  <c r="Q1592" i="194"/>
  <c r="M1987" i="194"/>
  <c r="L1987" i="194"/>
  <c r="N1987" i="194"/>
  <c r="O1987" i="194"/>
  <c r="P1987" i="194"/>
  <c r="Q1987" i="194"/>
  <c r="O2031" i="194"/>
  <c r="Q2031" i="194"/>
  <c r="P2031" i="194"/>
  <c r="L2031" i="194"/>
  <c r="M2031" i="194"/>
  <c r="N2031" i="194"/>
  <c r="P2086" i="194"/>
  <c r="M2086" i="194"/>
  <c r="Q2086" i="194"/>
  <c r="O2086" i="194"/>
  <c r="N2086" i="194"/>
  <c r="L2086" i="194"/>
  <c r="M1821" i="194"/>
  <c r="P1821" i="194"/>
  <c r="L1821" i="194"/>
  <c r="N1821" i="194"/>
  <c r="Q1821" i="194"/>
  <c r="O1821" i="194"/>
  <c r="Q93" i="194"/>
  <c r="L93" i="194"/>
  <c r="P93" i="194"/>
  <c r="O93" i="194"/>
  <c r="N93" i="194"/>
  <c r="M93" i="194"/>
  <c r="N942" i="194"/>
  <c r="M942" i="194"/>
  <c r="L942" i="194"/>
  <c r="Q942" i="194"/>
  <c r="P942" i="194"/>
  <c r="O942" i="194"/>
  <c r="N881" i="194"/>
  <c r="P881" i="194"/>
  <c r="M881" i="194"/>
  <c r="O881" i="194"/>
  <c r="Q881" i="194"/>
  <c r="L881" i="194"/>
  <c r="Q1020" i="194"/>
  <c r="L1020" i="194"/>
  <c r="M1020" i="194"/>
  <c r="N1020" i="194"/>
  <c r="O1020" i="194"/>
  <c r="P1020" i="194"/>
  <c r="N1423" i="194"/>
  <c r="M1423" i="194"/>
  <c r="Q1423" i="194"/>
  <c r="L1423" i="194"/>
  <c r="O1423" i="194"/>
  <c r="P1423" i="194"/>
  <c r="O1486" i="194"/>
  <c r="P1486" i="194"/>
  <c r="Q1486" i="194"/>
  <c r="L1486" i="194"/>
  <c r="N1486" i="194"/>
  <c r="M1486" i="194"/>
  <c r="N1463" i="194"/>
  <c r="P1463" i="194"/>
  <c r="Q1463" i="194"/>
  <c r="L1463" i="194"/>
  <c r="O1463" i="194"/>
  <c r="M1463" i="194"/>
  <c r="M2010" i="194"/>
  <c r="N2010" i="194"/>
  <c r="O2010" i="194"/>
  <c r="L2010" i="194"/>
  <c r="P2010" i="194"/>
  <c r="Q2010" i="194"/>
  <c r="M1725" i="194"/>
  <c r="L1725" i="194"/>
  <c r="N1725" i="194"/>
  <c r="P1725" i="194"/>
  <c r="Q1725" i="194"/>
  <c r="O1725" i="194"/>
  <c r="L2306" i="194"/>
  <c r="M2306" i="194"/>
  <c r="N2306" i="194"/>
  <c r="O2306" i="194"/>
  <c r="P2306" i="194"/>
  <c r="Q2306" i="194"/>
  <c r="L265" i="194"/>
  <c r="M265" i="194"/>
  <c r="N265" i="194"/>
  <c r="O265" i="194"/>
  <c r="P265" i="194"/>
  <c r="Q265" i="194"/>
  <c r="M323" i="194"/>
  <c r="L323" i="194"/>
  <c r="Q323" i="194"/>
  <c r="P323" i="194"/>
  <c r="N323" i="194"/>
  <c r="O323" i="194"/>
  <c r="N379" i="194"/>
  <c r="P379" i="194"/>
  <c r="Q379" i="194"/>
  <c r="M379" i="194"/>
  <c r="O379" i="194"/>
  <c r="L379" i="194"/>
  <c r="P1422" i="194"/>
  <c r="Q1422" i="194"/>
  <c r="M1422" i="194"/>
  <c r="L1422" i="194"/>
  <c r="N1422" i="194"/>
  <c r="O1422" i="194"/>
  <c r="N1721" i="194"/>
  <c r="O1721" i="194"/>
  <c r="P1721" i="194"/>
  <c r="M1721" i="194"/>
  <c r="L1721" i="194"/>
  <c r="Q1721" i="194"/>
  <c r="N2701" i="194"/>
  <c r="O2701" i="194"/>
  <c r="P2701" i="194"/>
  <c r="Q2701" i="194"/>
  <c r="L2701" i="194"/>
  <c r="M2701" i="194"/>
  <c r="N215" i="194"/>
  <c r="L215" i="194"/>
  <c r="M215" i="194"/>
  <c r="O215" i="194"/>
  <c r="P215" i="194"/>
  <c r="Q215" i="194"/>
  <c r="M579" i="194"/>
  <c r="N579" i="194"/>
  <c r="L579" i="194"/>
  <c r="O579" i="194"/>
  <c r="P579" i="194"/>
  <c r="Q579" i="194"/>
  <c r="N1109" i="194"/>
  <c r="M1109" i="194"/>
  <c r="P1109" i="194"/>
  <c r="Q1109" i="194"/>
  <c r="O1109" i="194"/>
  <c r="L1109" i="194"/>
  <c r="L2387" i="194"/>
  <c r="N2387" i="194"/>
  <c r="P2387" i="194"/>
  <c r="Q2387" i="194"/>
  <c r="M2387" i="194"/>
  <c r="O2387" i="194"/>
  <c r="M2485" i="194"/>
  <c r="N2485" i="194"/>
  <c r="P2485" i="194"/>
  <c r="L2485" i="194"/>
  <c r="Q2485" i="194"/>
  <c r="O2485" i="194"/>
  <c r="N197" i="194"/>
  <c r="Q197" i="194"/>
  <c r="O197" i="194"/>
  <c r="L197" i="194"/>
  <c r="M197" i="194"/>
  <c r="P197" i="194"/>
  <c r="M206" i="194"/>
  <c r="N206" i="194"/>
  <c r="O206" i="194"/>
  <c r="P206" i="194"/>
  <c r="Q206" i="194"/>
  <c r="L206" i="194"/>
  <c r="N281" i="194"/>
  <c r="Q281" i="194"/>
  <c r="O281" i="194"/>
  <c r="L281" i="194"/>
  <c r="P281" i="194"/>
  <c r="M281" i="194"/>
  <c r="Q364" i="194"/>
  <c r="L364" i="194"/>
  <c r="M364" i="194"/>
  <c r="O364" i="194"/>
  <c r="N364" i="194"/>
  <c r="P364" i="194"/>
  <c r="L734" i="194"/>
  <c r="P734" i="194"/>
  <c r="Q734" i="194"/>
  <c r="M734" i="194"/>
  <c r="N734" i="194"/>
  <c r="O734" i="194"/>
  <c r="O1345" i="194"/>
  <c r="M1345" i="194"/>
  <c r="N1345" i="194"/>
  <c r="P1345" i="194"/>
  <c r="Q1345" i="194"/>
  <c r="L1345" i="194"/>
  <c r="N1885" i="194"/>
  <c r="O1885" i="194"/>
  <c r="P1885" i="194"/>
  <c r="Q1885" i="194"/>
  <c r="L1885" i="194"/>
  <c r="M1885" i="194"/>
  <c r="O2406" i="194"/>
  <c r="Q2406" i="194"/>
  <c r="N2406" i="194"/>
  <c r="P2406" i="194"/>
  <c r="L2406" i="194"/>
  <c r="M2406" i="194"/>
  <c r="L2301" i="194"/>
  <c r="M2301" i="194"/>
  <c r="O2301" i="194"/>
  <c r="P2301" i="194"/>
  <c r="N2301" i="194"/>
  <c r="Q2301" i="194"/>
  <c r="P2272" i="194"/>
  <c r="Q2272" i="194"/>
  <c r="L2272" i="194"/>
  <c r="M2272" i="194"/>
  <c r="O2272" i="194"/>
  <c r="N2272" i="194"/>
  <c r="Q2878" i="194"/>
  <c r="P2878" i="194"/>
  <c r="L2878" i="194"/>
  <c r="O2878" i="194"/>
  <c r="M2878" i="194"/>
  <c r="N2878" i="194"/>
  <c r="N2869" i="194"/>
  <c r="L2869" i="194"/>
  <c r="M2869" i="194"/>
  <c r="P2869" i="194"/>
  <c r="Q2869" i="194"/>
  <c r="O2869" i="194"/>
  <c r="P2603" i="194"/>
  <c r="Q2603" i="194"/>
  <c r="N2603" i="194"/>
  <c r="M2603" i="194"/>
  <c r="O2603" i="194"/>
  <c r="L2603" i="194"/>
  <c r="L1078" i="194"/>
  <c r="N1078" i="194"/>
  <c r="P1078" i="194"/>
  <c r="Q1078" i="194"/>
  <c r="M1078" i="194"/>
  <c r="O1078" i="194"/>
  <c r="N1172" i="194"/>
  <c r="M1172" i="194"/>
  <c r="P1172" i="194"/>
  <c r="O1172" i="194"/>
  <c r="L1172" i="194"/>
  <c r="Q1172" i="194"/>
  <c r="O1158" i="194"/>
  <c r="M1158" i="194"/>
  <c r="N1158" i="194"/>
  <c r="P1158" i="194"/>
  <c r="L1158" i="194"/>
  <c r="Q1158" i="194"/>
  <c r="N1431" i="194"/>
  <c r="M1431" i="194"/>
  <c r="L1431" i="194"/>
  <c r="O1431" i="194"/>
  <c r="P1431" i="194"/>
  <c r="Q1431" i="194"/>
  <c r="N1634" i="194"/>
  <c r="P1634" i="194"/>
  <c r="Q1634" i="194"/>
  <c r="M1634" i="194"/>
  <c r="O1634" i="194"/>
  <c r="L1634" i="194"/>
  <c r="M1367" i="194"/>
  <c r="N1367" i="194"/>
  <c r="L1367" i="194"/>
  <c r="P1367" i="194"/>
  <c r="Q1367" i="194"/>
  <c r="O1367" i="194"/>
  <c r="L2270" i="194"/>
  <c r="P2270" i="194"/>
  <c r="M2270" i="194"/>
  <c r="N2270" i="194"/>
  <c r="O2270" i="194"/>
  <c r="Q2270" i="194"/>
  <c r="Q2695" i="194"/>
  <c r="L2695" i="194"/>
  <c r="M2695" i="194"/>
  <c r="N2695" i="194"/>
  <c r="O2695" i="194"/>
  <c r="P2695" i="194"/>
  <c r="O2873" i="194"/>
  <c r="L2873" i="194"/>
  <c r="M2873" i="194"/>
  <c r="N2873" i="194"/>
  <c r="P2873" i="194"/>
  <c r="Q2873" i="194"/>
  <c r="M48" i="194"/>
  <c r="O48" i="194"/>
  <c r="N48" i="194"/>
  <c r="P48" i="194"/>
  <c r="Q48" i="194"/>
  <c r="L48" i="194"/>
  <c r="O463" i="194"/>
  <c r="P463" i="194"/>
  <c r="M463" i="194"/>
  <c r="N463" i="194"/>
  <c r="L463" i="194"/>
  <c r="Q463" i="194"/>
  <c r="P563" i="194"/>
  <c r="Q563" i="194"/>
  <c r="M563" i="194"/>
  <c r="N563" i="194"/>
  <c r="O563" i="194"/>
  <c r="L563" i="194"/>
  <c r="M2046" i="194"/>
  <c r="O2046" i="194"/>
  <c r="N2046" i="194"/>
  <c r="P2046" i="194"/>
  <c r="L2046" i="194"/>
  <c r="Q2046" i="194"/>
  <c r="Q2574" i="194"/>
  <c r="N2574" i="194"/>
  <c r="P2574" i="194"/>
  <c r="O2574" i="194"/>
  <c r="M2574" i="194"/>
  <c r="L2574" i="194"/>
  <c r="O2599" i="194"/>
  <c r="N2599" i="194"/>
  <c r="P2599" i="194"/>
  <c r="Q2599" i="194"/>
  <c r="M2599" i="194"/>
  <c r="L2599" i="194"/>
  <c r="M822" i="194"/>
  <c r="O822" i="194"/>
  <c r="Q822" i="194"/>
  <c r="L822" i="194"/>
  <c r="N822" i="194"/>
  <c r="P822" i="194"/>
  <c r="L1964" i="194"/>
  <c r="N1964" i="194"/>
  <c r="O1964" i="194"/>
  <c r="Q1964" i="194"/>
  <c r="M1964" i="194"/>
  <c r="P1964" i="194"/>
  <c r="M2882" i="194"/>
  <c r="L2882" i="194"/>
  <c r="Q2882" i="194"/>
  <c r="P2882" i="194"/>
  <c r="N2882" i="194"/>
  <c r="O2882" i="194"/>
  <c r="P2571" i="194"/>
  <c r="L2571" i="194"/>
  <c r="M2571" i="194"/>
  <c r="O2571" i="194"/>
  <c r="N2571" i="194"/>
  <c r="Q2571" i="194"/>
  <c r="M2759" i="194"/>
  <c r="N2759" i="194"/>
  <c r="O2759" i="194"/>
  <c r="P2759" i="194"/>
  <c r="Q2759" i="194"/>
  <c r="L2759" i="194"/>
  <c r="N2938" i="194"/>
  <c r="M2938" i="194"/>
  <c r="P2938" i="194"/>
  <c r="L2938" i="194"/>
  <c r="O2938" i="194"/>
  <c r="Q2938" i="194"/>
  <c r="Q2887" i="194"/>
  <c r="P2887" i="194"/>
  <c r="L2887" i="194"/>
  <c r="N2887" i="194"/>
  <c r="O2887" i="194"/>
  <c r="M2887" i="194"/>
  <c r="O745" i="194"/>
  <c r="L745" i="194"/>
  <c r="M745" i="194"/>
  <c r="P745" i="194"/>
  <c r="Q745" i="194"/>
  <c r="N745" i="194"/>
  <c r="O125" i="194"/>
  <c r="L125" i="194"/>
  <c r="N125" i="194"/>
  <c r="Q125" i="194"/>
  <c r="M125" i="194"/>
  <c r="P125" i="194"/>
  <c r="N1558" i="194"/>
  <c r="L1558" i="194"/>
  <c r="M1558" i="194"/>
  <c r="P1558" i="194"/>
  <c r="O1558" i="194"/>
  <c r="Q1558" i="194"/>
  <c r="N1674" i="194"/>
  <c r="L1674" i="194"/>
  <c r="O1674" i="194"/>
  <c r="P1674" i="194"/>
  <c r="Q1674" i="194"/>
  <c r="M1674" i="194"/>
  <c r="Q1723" i="194"/>
  <c r="L1723" i="194"/>
  <c r="N1723" i="194"/>
  <c r="O1723" i="194"/>
  <c r="P1723" i="194"/>
  <c r="M1723" i="194"/>
  <c r="M1991" i="194"/>
  <c r="Q1991" i="194"/>
  <c r="N1991" i="194"/>
  <c r="O1991" i="194"/>
  <c r="P1991" i="194"/>
  <c r="L1991" i="194"/>
  <c r="Q77" i="194"/>
  <c r="O77" i="194"/>
  <c r="N77" i="194"/>
  <c r="P77" i="194"/>
  <c r="L77" i="194"/>
  <c r="M77" i="194"/>
  <c r="N219" i="194"/>
  <c r="O219" i="194"/>
  <c r="P219" i="194"/>
  <c r="Q219" i="194"/>
  <c r="M219" i="194"/>
  <c r="L219" i="194"/>
  <c r="N258" i="194"/>
  <c r="M258" i="194"/>
  <c r="O258" i="194"/>
  <c r="P258" i="194"/>
  <c r="Q258" i="194"/>
  <c r="L258" i="194"/>
  <c r="P710" i="194"/>
  <c r="Q710" i="194"/>
  <c r="L710" i="194"/>
  <c r="O710" i="194"/>
  <c r="M710" i="194"/>
  <c r="N710" i="194"/>
  <c r="M2860" i="194"/>
  <c r="L2860" i="194"/>
  <c r="N2860" i="194"/>
  <c r="O2860" i="194"/>
  <c r="P2860" i="194"/>
  <c r="Q2860" i="194"/>
  <c r="L2941" i="194"/>
  <c r="M2941" i="194"/>
  <c r="O2941" i="194"/>
  <c r="P2941" i="194"/>
  <c r="Q2941" i="194"/>
  <c r="N2941" i="194"/>
  <c r="M26" i="194"/>
  <c r="P26" i="194"/>
  <c r="O26" i="194"/>
  <c r="Q26" i="194"/>
  <c r="L26" i="194"/>
  <c r="N26" i="194"/>
  <c r="M190" i="194"/>
  <c r="L190" i="194"/>
  <c r="N190" i="194"/>
  <c r="Q190" i="194"/>
  <c r="P190" i="194"/>
  <c r="O190" i="194"/>
  <c r="P599" i="194"/>
  <c r="Q599" i="194"/>
  <c r="L599" i="194"/>
  <c r="M599" i="194"/>
  <c r="N599" i="194"/>
  <c r="O599" i="194"/>
  <c r="Q786" i="194"/>
  <c r="L786" i="194"/>
  <c r="M786" i="194"/>
  <c r="N786" i="194"/>
  <c r="O786" i="194"/>
  <c r="P786" i="194"/>
  <c r="L837" i="194"/>
  <c r="N837" i="194"/>
  <c r="O837" i="194"/>
  <c r="P837" i="194"/>
  <c r="Q837" i="194"/>
  <c r="M837" i="194"/>
  <c r="O833" i="194"/>
  <c r="P833" i="194"/>
  <c r="L833" i="194"/>
  <c r="Q833" i="194"/>
  <c r="M833" i="194"/>
  <c r="N833" i="194"/>
  <c r="M1381" i="194"/>
  <c r="N1381" i="194"/>
  <c r="P1381" i="194"/>
  <c r="O1381" i="194"/>
  <c r="L1381" i="194"/>
  <c r="Q1381" i="194"/>
  <c r="L1297" i="194"/>
  <c r="P1297" i="194"/>
  <c r="Q1297" i="194"/>
  <c r="M1297" i="194"/>
  <c r="N1297" i="194"/>
  <c r="O1297" i="194"/>
  <c r="Q76" i="194"/>
  <c r="M76" i="194"/>
  <c r="O76" i="194"/>
  <c r="L76" i="194"/>
  <c r="N76" i="194"/>
  <c r="P76" i="194"/>
  <c r="L691" i="194"/>
  <c r="M691" i="194"/>
  <c r="N691" i="194"/>
  <c r="O691" i="194"/>
  <c r="P691" i="194"/>
  <c r="Q691" i="194"/>
  <c r="N882" i="194"/>
  <c r="L882" i="194"/>
  <c r="M882" i="194"/>
  <c r="O882" i="194"/>
  <c r="P882" i="194"/>
  <c r="Q882" i="194"/>
  <c r="Q1039" i="194"/>
  <c r="L1039" i="194"/>
  <c r="P1039" i="194"/>
  <c r="N1039" i="194"/>
  <c r="M1039" i="194"/>
  <c r="O1039" i="194"/>
  <c r="L867" i="194"/>
  <c r="P867" i="194"/>
  <c r="Q867" i="194"/>
  <c r="M867" i="194"/>
  <c r="N867" i="194"/>
  <c r="O867" i="194"/>
  <c r="Q1436" i="194"/>
  <c r="O1436" i="194"/>
  <c r="L1436" i="194"/>
  <c r="M1436" i="194"/>
  <c r="N1436" i="194"/>
  <c r="P1436" i="194"/>
  <c r="Q1718" i="194"/>
  <c r="L1718" i="194"/>
  <c r="M1718" i="194"/>
  <c r="N1718" i="194"/>
  <c r="O1718" i="194"/>
  <c r="P1718" i="194"/>
  <c r="N1666" i="194"/>
  <c r="L1666" i="194"/>
  <c r="M1666" i="194"/>
  <c r="O1666" i="194"/>
  <c r="Q1666" i="194"/>
  <c r="P1666" i="194"/>
  <c r="Q1517" i="194"/>
  <c r="L1517" i="194"/>
  <c r="O1517" i="194"/>
  <c r="N1517" i="194"/>
  <c r="P1517" i="194"/>
  <c r="M1517" i="194"/>
  <c r="N2072" i="194"/>
  <c r="O2072" i="194"/>
  <c r="P2072" i="194"/>
  <c r="Q2072" i="194"/>
  <c r="L2072" i="194"/>
  <c r="M2072" i="194"/>
  <c r="L2140" i="194"/>
  <c r="M2140" i="194"/>
  <c r="O2140" i="194"/>
  <c r="P2140" i="194"/>
  <c r="Q2140" i="194"/>
  <c r="N2140" i="194"/>
  <c r="L2362" i="194"/>
  <c r="N2362" i="194"/>
  <c r="M2362" i="194"/>
  <c r="O2362" i="194"/>
  <c r="P2362" i="194"/>
  <c r="Q2362" i="194"/>
  <c r="M57" i="194"/>
  <c r="O57" i="194"/>
  <c r="L57" i="194"/>
  <c r="N57" i="194"/>
  <c r="P57" i="194"/>
  <c r="Q57" i="194"/>
  <c r="M244" i="194"/>
  <c r="O244" i="194"/>
  <c r="Q244" i="194"/>
  <c r="L244" i="194"/>
  <c r="P244" i="194"/>
  <c r="N244" i="194"/>
  <c r="N460" i="194"/>
  <c r="L460" i="194"/>
  <c r="M460" i="194"/>
  <c r="O460" i="194"/>
  <c r="P460" i="194"/>
  <c r="Q460" i="194"/>
  <c r="L508" i="194"/>
  <c r="M508" i="194"/>
  <c r="N508" i="194"/>
  <c r="O508" i="194"/>
  <c r="Q508" i="194"/>
  <c r="P508" i="194"/>
  <c r="M400" i="194"/>
  <c r="N400" i="194"/>
  <c r="P400" i="194"/>
  <c r="L400" i="194"/>
  <c r="O400" i="194"/>
  <c r="Q400" i="194"/>
  <c r="Q505" i="194"/>
  <c r="L505" i="194"/>
  <c r="O505" i="194"/>
  <c r="M505" i="194"/>
  <c r="P505" i="194"/>
  <c r="N505" i="194"/>
  <c r="N420" i="194"/>
  <c r="L420" i="194"/>
  <c r="M420" i="194"/>
  <c r="O420" i="194"/>
  <c r="Q420" i="194"/>
  <c r="P420" i="194"/>
  <c r="M1208" i="194"/>
  <c r="Q1208" i="194"/>
  <c r="O1208" i="194"/>
  <c r="P1208" i="194"/>
  <c r="L1208" i="194"/>
  <c r="N1208" i="194"/>
  <c r="M1571" i="194"/>
  <c r="N1571" i="194"/>
  <c r="O1571" i="194"/>
  <c r="P1571" i="194"/>
  <c r="Q1571" i="194"/>
  <c r="L1571" i="194"/>
  <c r="N1632" i="194"/>
  <c r="L1632" i="194"/>
  <c r="O1632" i="194"/>
  <c r="M1632" i="194"/>
  <c r="Q1632" i="194"/>
  <c r="P1632" i="194"/>
  <c r="M1663" i="194"/>
  <c r="L1663" i="194"/>
  <c r="N1663" i="194"/>
  <c r="P1663" i="194"/>
  <c r="Q1663" i="194"/>
  <c r="O1663" i="194"/>
  <c r="Q1702" i="194"/>
  <c r="L1702" i="194"/>
  <c r="M1702" i="194"/>
  <c r="N1702" i="194"/>
  <c r="O1702" i="194"/>
  <c r="P1702" i="194"/>
  <c r="M1979" i="194"/>
  <c r="L1979" i="194"/>
  <c r="N1979" i="194"/>
  <c r="O1979" i="194"/>
  <c r="P1979" i="194"/>
  <c r="Q1979" i="194"/>
  <c r="L1974" i="194"/>
  <c r="Q1974" i="194"/>
  <c r="M1974" i="194"/>
  <c r="N1974" i="194"/>
  <c r="O1974" i="194"/>
  <c r="P1974" i="194"/>
  <c r="N2190" i="194"/>
  <c r="O2190" i="194"/>
  <c r="P2190" i="194"/>
  <c r="L2190" i="194"/>
  <c r="M2190" i="194"/>
  <c r="Q2190" i="194"/>
  <c r="M2165" i="194"/>
  <c r="N2165" i="194"/>
  <c r="P2165" i="194"/>
  <c r="Q2165" i="194"/>
  <c r="O2165" i="194"/>
  <c r="L2165" i="194"/>
  <c r="Q2797" i="194"/>
  <c r="L2797" i="194"/>
  <c r="N2797" i="194"/>
  <c r="O2797" i="194"/>
  <c r="P2797" i="194"/>
  <c r="M2797" i="194"/>
  <c r="O2819" i="194"/>
  <c r="M2819" i="194"/>
  <c r="N2819" i="194"/>
  <c r="P2819" i="194"/>
  <c r="Q2819" i="194"/>
  <c r="L2819" i="194"/>
  <c r="O2783" i="194"/>
  <c r="P2783" i="194"/>
  <c r="Q2783" i="194"/>
  <c r="L2783" i="194"/>
  <c r="M2783" i="194"/>
  <c r="N2783" i="194"/>
  <c r="M2256" i="194"/>
  <c r="N2256" i="194"/>
  <c r="O2256" i="194"/>
  <c r="P2256" i="194"/>
  <c r="Q2256" i="194"/>
  <c r="L2256" i="194"/>
  <c r="L2854" i="194"/>
  <c r="O2854" i="194"/>
  <c r="P2854" i="194"/>
  <c r="Q2854" i="194"/>
  <c r="M2854" i="194"/>
  <c r="N2854" i="194"/>
  <c r="M75" i="194"/>
  <c r="O75" i="194"/>
  <c r="N75" i="194"/>
  <c r="L75" i="194"/>
  <c r="P75" i="194"/>
  <c r="Q75" i="194"/>
  <c r="P246" i="194"/>
  <c r="L246" i="194"/>
  <c r="M246" i="194"/>
  <c r="N246" i="194"/>
  <c r="O246" i="194"/>
  <c r="Q246" i="194"/>
  <c r="L277" i="194"/>
  <c r="M277" i="194"/>
  <c r="P277" i="194"/>
  <c r="Q277" i="194"/>
  <c r="O277" i="194"/>
  <c r="N277" i="194"/>
  <c r="Q419" i="194"/>
  <c r="L419" i="194"/>
  <c r="N419" i="194"/>
  <c r="M419" i="194"/>
  <c r="P419" i="194"/>
  <c r="O419" i="194"/>
  <c r="L623" i="194"/>
  <c r="M623" i="194"/>
  <c r="N623" i="194"/>
  <c r="O623" i="194"/>
  <c r="Q623" i="194"/>
  <c r="P623" i="194"/>
  <c r="O593" i="194"/>
  <c r="P593" i="194"/>
  <c r="Q593" i="194"/>
  <c r="L593" i="194"/>
  <c r="M593" i="194"/>
  <c r="N593" i="194"/>
  <c r="Q742" i="194"/>
  <c r="L742" i="194"/>
  <c r="M742" i="194"/>
  <c r="N742" i="194"/>
  <c r="O742" i="194"/>
  <c r="P742" i="194"/>
  <c r="O788" i="194"/>
  <c r="P788" i="194"/>
  <c r="Q788" i="194"/>
  <c r="L788" i="194"/>
  <c r="M788" i="194"/>
  <c r="N788" i="194"/>
  <c r="N950" i="194"/>
  <c r="L950" i="194"/>
  <c r="M950" i="194"/>
  <c r="P950" i="194"/>
  <c r="Q950" i="194"/>
  <c r="O950" i="194"/>
  <c r="L970" i="194"/>
  <c r="M970" i="194"/>
  <c r="N970" i="194"/>
  <c r="O970" i="194"/>
  <c r="P970" i="194"/>
  <c r="Q970" i="194"/>
  <c r="L1054" i="194"/>
  <c r="O1054" i="194"/>
  <c r="Q1054" i="194"/>
  <c r="M1054" i="194"/>
  <c r="N1054" i="194"/>
  <c r="P1054" i="194"/>
  <c r="N1134" i="194"/>
  <c r="Q1134" i="194"/>
  <c r="M1134" i="194"/>
  <c r="L1134" i="194"/>
  <c r="P1134" i="194"/>
  <c r="O1134" i="194"/>
  <c r="Q1111" i="194"/>
  <c r="O1111" i="194"/>
  <c r="L1111" i="194"/>
  <c r="M1111" i="194"/>
  <c r="N1111" i="194"/>
  <c r="P1111" i="194"/>
  <c r="O1171" i="194"/>
  <c r="Q1171" i="194"/>
  <c r="N1171" i="194"/>
  <c r="L1171" i="194"/>
  <c r="M1171" i="194"/>
  <c r="P1171" i="194"/>
  <c r="M1413" i="194"/>
  <c r="Q1413" i="194"/>
  <c r="O1413" i="194"/>
  <c r="P1413" i="194"/>
  <c r="L1413" i="194"/>
  <c r="N1413" i="194"/>
  <c r="M1540" i="194"/>
  <c r="N1540" i="194"/>
  <c r="O1540" i="194"/>
  <c r="P1540" i="194"/>
  <c r="Q1540" i="194"/>
  <c r="L1540" i="194"/>
  <c r="O1584" i="194"/>
  <c r="P1584" i="194"/>
  <c r="Q1584" i="194"/>
  <c r="L1584" i="194"/>
  <c r="M1584" i="194"/>
  <c r="N1584" i="194"/>
  <c r="L1552" i="194"/>
  <c r="N1552" i="194"/>
  <c r="O1552" i="194"/>
  <c r="Q1552" i="194"/>
  <c r="P1552" i="194"/>
  <c r="M1552" i="194"/>
  <c r="M1699" i="194"/>
  <c r="N1699" i="194"/>
  <c r="P1699" i="194"/>
  <c r="Q1699" i="194"/>
  <c r="L1699" i="194"/>
  <c r="O1699" i="194"/>
  <c r="L1628" i="194"/>
  <c r="Q1628" i="194"/>
  <c r="N1628" i="194"/>
  <c r="O1628" i="194"/>
  <c r="P1628" i="194"/>
  <c r="M1628" i="194"/>
  <c r="M2028" i="194"/>
  <c r="O2028" i="194"/>
  <c r="P2028" i="194"/>
  <c r="Q2028" i="194"/>
  <c r="L2028" i="194"/>
  <c r="N2028" i="194"/>
  <c r="P1941" i="194"/>
  <c r="Q1941" i="194"/>
  <c r="L1941" i="194"/>
  <c r="M1941" i="194"/>
  <c r="N1941" i="194"/>
  <c r="O1941" i="194"/>
  <c r="L1878" i="194"/>
  <c r="M1878" i="194"/>
  <c r="N1878" i="194"/>
  <c r="O1878" i="194"/>
  <c r="P1878" i="194"/>
  <c r="Q1878" i="194"/>
  <c r="M2075" i="194"/>
  <c r="L2075" i="194"/>
  <c r="N2075" i="194"/>
  <c r="O2075" i="194"/>
  <c r="Q2075" i="194"/>
  <c r="P2075" i="194"/>
  <c r="M2112" i="194"/>
  <c r="N2112" i="194"/>
  <c r="O2112" i="194"/>
  <c r="P2112" i="194"/>
  <c r="Q2112" i="194"/>
  <c r="L2112" i="194"/>
  <c r="L2054" i="194"/>
  <c r="M2054" i="194"/>
  <c r="O2054" i="194"/>
  <c r="Q2054" i="194"/>
  <c r="N2054" i="194"/>
  <c r="P2054" i="194"/>
  <c r="P2102" i="194"/>
  <c r="M2102" i="194"/>
  <c r="Q2102" i="194"/>
  <c r="L2102" i="194"/>
  <c r="O2102" i="194"/>
  <c r="N2102" i="194"/>
  <c r="P2542" i="194"/>
  <c r="L2542" i="194"/>
  <c r="O2542" i="194"/>
  <c r="Q2542" i="194"/>
  <c r="M2542" i="194"/>
  <c r="N2542" i="194"/>
  <c r="M2235" i="194"/>
  <c r="L2235" i="194"/>
  <c r="P2235" i="194"/>
  <c r="Q2235" i="194"/>
  <c r="N2235" i="194"/>
  <c r="O2235" i="194"/>
  <c r="N2390" i="194"/>
  <c r="P2390" i="194"/>
  <c r="L2390" i="194"/>
  <c r="M2390" i="194"/>
  <c r="O2390" i="194"/>
  <c r="Q2390" i="194"/>
  <c r="N2510" i="194"/>
  <c r="O2510" i="194"/>
  <c r="P2510" i="194"/>
  <c r="L2510" i="194"/>
  <c r="M2510" i="194"/>
  <c r="Q2510" i="194"/>
  <c r="M2432" i="194"/>
  <c r="N2432" i="194"/>
  <c r="P2432" i="194"/>
  <c r="Q2432" i="194"/>
  <c r="L2432" i="194"/>
  <c r="O2432" i="194"/>
  <c r="Q2478" i="194"/>
  <c r="L2478" i="194"/>
  <c r="M2478" i="194"/>
  <c r="N2478" i="194"/>
  <c r="O2478" i="194"/>
  <c r="P2478" i="194"/>
  <c r="L2523" i="194"/>
  <c r="P2523" i="194"/>
  <c r="O2523" i="194"/>
  <c r="Q2523" i="194"/>
  <c r="N2523" i="194"/>
  <c r="M2523" i="194"/>
  <c r="N2365" i="194"/>
  <c r="M2365" i="194"/>
  <c r="O2365" i="194"/>
  <c r="Q2365" i="194"/>
  <c r="P2365" i="194"/>
  <c r="L2365" i="194"/>
  <c r="P2167" i="194"/>
  <c r="L2167" i="194"/>
  <c r="M2167" i="194"/>
  <c r="N2167" i="194"/>
  <c r="Q2167" i="194"/>
  <c r="O2167" i="194"/>
  <c r="Q2669" i="194"/>
  <c r="L2669" i="194"/>
  <c r="N2669" i="194"/>
  <c r="O2669" i="194"/>
  <c r="P2669" i="194"/>
  <c r="M2669" i="194"/>
  <c r="Q2752" i="194"/>
  <c r="L2752" i="194"/>
  <c r="N2752" i="194"/>
  <c r="O2752" i="194"/>
  <c r="P2752" i="194"/>
  <c r="M2752" i="194"/>
  <c r="Q2837" i="194"/>
  <c r="N2837" i="194"/>
  <c r="O2837" i="194"/>
  <c r="P2837" i="194"/>
  <c r="L2837" i="194"/>
  <c r="M2837" i="194"/>
  <c r="M2900" i="194"/>
  <c r="P2900" i="194"/>
  <c r="L2900" i="194"/>
  <c r="N2900" i="194"/>
  <c r="O2900" i="194"/>
  <c r="Q2900" i="194"/>
  <c r="O2650" i="194"/>
  <c r="Q2650" i="194"/>
  <c r="N2650" i="194"/>
  <c r="P2650" i="194"/>
  <c r="L2650" i="194"/>
  <c r="M2650" i="194"/>
  <c r="M2639" i="194"/>
  <c r="P2639" i="194"/>
  <c r="N2639" i="194"/>
  <c r="O2639" i="194"/>
  <c r="L2639" i="194"/>
  <c r="Q2639" i="194"/>
  <c r="N2693" i="194"/>
  <c r="O2693" i="194"/>
  <c r="P2693" i="194"/>
  <c r="Q2693" i="194"/>
  <c r="M2693" i="194"/>
  <c r="L2693" i="194"/>
  <c r="L2987" i="194"/>
  <c r="N2987" i="194"/>
  <c r="O2987" i="194"/>
  <c r="Q2987" i="194"/>
  <c r="M2987" i="194"/>
  <c r="P2987" i="194"/>
  <c r="Q1246" i="194"/>
  <c r="O1246" i="194"/>
  <c r="P1246" i="194"/>
  <c r="L1246" i="194"/>
  <c r="M1246" i="194"/>
  <c r="N1246" i="194"/>
  <c r="O2181" i="194"/>
  <c r="L2181" i="194"/>
  <c r="M2181" i="194"/>
  <c r="N2181" i="194"/>
  <c r="P2181" i="194"/>
  <c r="Q2181" i="194"/>
  <c r="M39" i="194"/>
  <c r="N39" i="194"/>
  <c r="O39" i="194"/>
  <c r="P39" i="194"/>
  <c r="Q39" i="194"/>
  <c r="L39" i="194"/>
  <c r="P44" i="194"/>
  <c r="Q44" i="194"/>
  <c r="L44" i="194"/>
  <c r="M44" i="194"/>
  <c r="N44" i="194"/>
  <c r="O44" i="194"/>
  <c r="O238" i="194"/>
  <c r="P238" i="194"/>
  <c r="Q238" i="194"/>
  <c r="L238" i="194"/>
  <c r="M238" i="194"/>
  <c r="N238" i="194"/>
  <c r="P354" i="194"/>
  <c r="L354" i="194"/>
  <c r="N354" i="194"/>
  <c r="Q354" i="194"/>
  <c r="M354" i="194"/>
  <c r="O354" i="194"/>
  <c r="O437" i="194"/>
  <c r="P437" i="194"/>
  <c r="Q437" i="194"/>
  <c r="L437" i="194"/>
  <c r="M437" i="194"/>
  <c r="N437" i="194"/>
  <c r="Q476" i="194"/>
  <c r="L476" i="194"/>
  <c r="P476" i="194"/>
  <c r="M476" i="194"/>
  <c r="N476" i="194"/>
  <c r="O476" i="194"/>
  <c r="N303" i="194"/>
  <c r="L303" i="194"/>
  <c r="M303" i="194"/>
  <c r="O303" i="194"/>
  <c r="Q303" i="194"/>
  <c r="P303" i="194"/>
  <c r="Q601" i="194"/>
  <c r="L601" i="194"/>
  <c r="M601" i="194"/>
  <c r="N601" i="194"/>
  <c r="O601" i="194"/>
  <c r="P601" i="194"/>
  <c r="P543" i="194"/>
  <c r="Q543" i="194"/>
  <c r="L543" i="194"/>
  <c r="M543" i="194"/>
  <c r="N543" i="194"/>
  <c r="O543" i="194"/>
  <c r="L827" i="194"/>
  <c r="M827" i="194"/>
  <c r="N827" i="194"/>
  <c r="O827" i="194"/>
  <c r="P827" i="194"/>
  <c r="Q827" i="194"/>
  <c r="M783" i="194"/>
  <c r="L783" i="194"/>
  <c r="N783" i="194"/>
  <c r="O783" i="194"/>
  <c r="P783" i="194"/>
  <c r="Q783" i="194"/>
  <c r="N983" i="194"/>
  <c r="O983" i="194"/>
  <c r="P983" i="194"/>
  <c r="Q983" i="194"/>
  <c r="L983" i="194"/>
  <c r="M983" i="194"/>
  <c r="P951" i="194"/>
  <c r="N951" i="194"/>
  <c r="O951" i="194"/>
  <c r="Q951" i="194"/>
  <c r="L951" i="194"/>
  <c r="M951" i="194"/>
  <c r="M1044" i="194"/>
  <c r="O1044" i="194"/>
  <c r="N1044" i="194"/>
  <c r="P1044" i="194"/>
  <c r="Q1044" i="194"/>
  <c r="L1044" i="194"/>
  <c r="P1081" i="194"/>
  <c r="Q1081" i="194"/>
  <c r="N1081" i="194"/>
  <c r="O1081" i="194"/>
  <c r="L1081" i="194"/>
  <c r="M1081" i="194"/>
  <c r="N1024" i="194"/>
  <c r="O1024" i="194"/>
  <c r="P1024" i="194"/>
  <c r="Q1024" i="194"/>
  <c r="L1024" i="194"/>
  <c r="M1024" i="194"/>
  <c r="N925" i="194"/>
  <c r="P925" i="194"/>
  <c r="L925" i="194"/>
  <c r="M925" i="194"/>
  <c r="O925" i="194"/>
  <c r="Q925" i="194"/>
  <c r="N890" i="194"/>
  <c r="P890" i="194"/>
  <c r="Q890" i="194"/>
  <c r="O890" i="194"/>
  <c r="M890" i="194"/>
  <c r="L890" i="194"/>
  <c r="L1141" i="194"/>
  <c r="Q1141" i="194"/>
  <c r="O1141" i="194"/>
  <c r="M1141" i="194"/>
  <c r="N1141" i="194"/>
  <c r="P1141" i="194"/>
  <c r="P1077" i="194"/>
  <c r="M1077" i="194"/>
  <c r="O1077" i="194"/>
  <c r="Q1077" i="194"/>
  <c r="N1077" i="194"/>
  <c r="L1077" i="194"/>
  <c r="P1370" i="194"/>
  <c r="M1370" i="194"/>
  <c r="N1370" i="194"/>
  <c r="Q1370" i="194"/>
  <c r="O1370" i="194"/>
  <c r="L1370" i="194"/>
  <c r="L2528" i="194"/>
  <c r="N2528" i="194"/>
  <c r="O2528" i="194"/>
  <c r="M2528" i="194"/>
  <c r="Q2528" i="194"/>
  <c r="P2528" i="194"/>
  <c r="N2913" i="194"/>
  <c r="P2913" i="194"/>
  <c r="Q2913" i="194"/>
  <c r="L2913" i="194"/>
  <c r="M2913" i="194"/>
  <c r="O2913" i="194"/>
  <c r="Q12" i="194"/>
  <c r="L12" i="194"/>
  <c r="M12" i="194"/>
  <c r="N12" i="194"/>
  <c r="O12" i="194"/>
  <c r="P12" i="194"/>
  <c r="L73" i="194"/>
  <c r="Q73" i="194"/>
  <c r="M73" i="194"/>
  <c r="N73" i="194"/>
  <c r="O73" i="194"/>
  <c r="P73" i="194"/>
  <c r="Q152" i="194"/>
  <c r="L152" i="194"/>
  <c r="M152" i="194"/>
  <c r="O152" i="194"/>
  <c r="P152" i="194"/>
  <c r="N152" i="194"/>
  <c r="Q180" i="194"/>
  <c r="N180" i="194"/>
  <c r="P180" i="194"/>
  <c r="L180" i="194"/>
  <c r="M180" i="194"/>
  <c r="O180" i="194"/>
  <c r="Q179" i="194"/>
  <c r="O179" i="194"/>
  <c r="L179" i="194"/>
  <c r="M179" i="194"/>
  <c r="N179" i="194"/>
  <c r="P179" i="194"/>
  <c r="Q418" i="194"/>
  <c r="L418" i="194"/>
  <c r="M418" i="194"/>
  <c r="N418" i="194"/>
  <c r="O418" i="194"/>
  <c r="P418" i="194"/>
  <c r="Q501" i="194"/>
  <c r="M501" i="194"/>
  <c r="N501" i="194"/>
  <c r="O501" i="194"/>
  <c r="L501" i="194"/>
  <c r="P501" i="194"/>
  <c r="P329" i="194"/>
  <c r="N329" i="194"/>
  <c r="O329" i="194"/>
  <c r="L329" i="194"/>
  <c r="M329" i="194"/>
  <c r="Q329" i="194"/>
  <c r="O403" i="194"/>
  <c r="L403" i="194"/>
  <c r="M403" i="194"/>
  <c r="N403" i="194"/>
  <c r="P403" i="194"/>
  <c r="Q403" i="194"/>
  <c r="P352" i="194"/>
  <c r="L352" i="194"/>
  <c r="N352" i="194"/>
  <c r="O352" i="194"/>
  <c r="M352" i="194"/>
  <c r="Q352" i="194"/>
  <c r="O513" i="194"/>
  <c r="N513" i="194"/>
  <c r="M513" i="194"/>
  <c r="L513" i="194"/>
  <c r="P513" i="194"/>
  <c r="Q513" i="194"/>
  <c r="L527" i="194"/>
  <c r="M527" i="194"/>
  <c r="N527" i="194"/>
  <c r="O527" i="194"/>
  <c r="P527" i="194"/>
  <c r="Q527" i="194"/>
  <c r="Q626" i="194"/>
  <c r="O626" i="194"/>
  <c r="M626" i="194"/>
  <c r="P626" i="194"/>
  <c r="L626" i="194"/>
  <c r="N626" i="194"/>
  <c r="L851" i="194"/>
  <c r="M851" i="194"/>
  <c r="N851" i="194"/>
  <c r="O851" i="194"/>
  <c r="P851" i="194"/>
  <c r="Q851" i="194"/>
  <c r="O847" i="194"/>
  <c r="L847" i="194"/>
  <c r="M847" i="194"/>
  <c r="N847" i="194"/>
  <c r="P847" i="194"/>
  <c r="Q847" i="194"/>
  <c r="N930" i="194"/>
  <c r="P930" i="194"/>
  <c r="L930" i="194"/>
  <c r="M930" i="194"/>
  <c r="O930" i="194"/>
  <c r="Q930" i="194"/>
  <c r="M1079" i="194"/>
  <c r="P1079" i="194"/>
  <c r="O1079" i="194"/>
  <c r="Q1079" i="194"/>
  <c r="N1079" i="194"/>
  <c r="L1079" i="194"/>
  <c r="L1009" i="194"/>
  <c r="P1009" i="194"/>
  <c r="Q1009" i="194"/>
  <c r="M1009" i="194"/>
  <c r="N1009" i="194"/>
  <c r="O1009" i="194"/>
  <c r="N1166" i="194"/>
  <c r="M1166" i="194"/>
  <c r="L1166" i="194"/>
  <c r="O1166" i="194"/>
  <c r="Q1166" i="194"/>
  <c r="P1166" i="194"/>
  <c r="L1192" i="194"/>
  <c r="P1192" i="194"/>
  <c r="Q1192" i="194"/>
  <c r="O1192" i="194"/>
  <c r="N1192" i="194"/>
  <c r="M1192" i="194"/>
  <c r="L1276" i="194"/>
  <c r="M1276" i="194"/>
  <c r="N1276" i="194"/>
  <c r="P1276" i="194"/>
  <c r="Q1276" i="194"/>
  <c r="O1276" i="194"/>
  <c r="N1144" i="194"/>
  <c r="Q1144" i="194"/>
  <c r="O1144" i="194"/>
  <c r="L1144" i="194"/>
  <c r="M1144" i="194"/>
  <c r="P1144" i="194"/>
  <c r="L1414" i="194"/>
  <c r="N1414" i="194"/>
  <c r="O1414" i="194"/>
  <c r="P1414" i="194"/>
  <c r="Q1414" i="194"/>
  <c r="M1414" i="194"/>
  <c r="O1515" i="194"/>
  <c r="L1515" i="194"/>
  <c r="M1515" i="194"/>
  <c r="N1515" i="194"/>
  <c r="P1515" i="194"/>
  <c r="Q1515" i="194"/>
  <c r="Q1321" i="194"/>
  <c r="L1321" i="194"/>
  <c r="N1321" i="194"/>
  <c r="M1321" i="194"/>
  <c r="O1321" i="194"/>
  <c r="P1321" i="194"/>
  <c r="Q1419" i="194"/>
  <c r="L1419" i="194"/>
  <c r="M1419" i="194"/>
  <c r="N1419" i="194"/>
  <c r="P1419" i="194"/>
  <c r="O1419" i="194"/>
  <c r="Q1575" i="194"/>
  <c r="N1575" i="194"/>
  <c r="P1575" i="194"/>
  <c r="M1575" i="194"/>
  <c r="O1575" i="194"/>
  <c r="L1575" i="194"/>
  <c r="Q1525" i="194"/>
  <c r="M1525" i="194"/>
  <c r="L1525" i="194"/>
  <c r="P1525" i="194"/>
  <c r="N1525" i="194"/>
  <c r="O1525" i="194"/>
  <c r="O1856" i="194"/>
  <c r="M1856" i="194"/>
  <c r="L1856" i="194"/>
  <c r="N1856" i="194"/>
  <c r="Q1856" i="194"/>
  <c r="P1856" i="194"/>
  <c r="M1772" i="194"/>
  <c r="L1772" i="194"/>
  <c r="P1772" i="194"/>
  <c r="Q1772" i="194"/>
  <c r="N1772" i="194"/>
  <c r="O1772" i="194"/>
  <c r="O1924" i="194"/>
  <c r="P1924" i="194"/>
  <c r="Q1924" i="194"/>
  <c r="L1924" i="194"/>
  <c r="M1924" i="194"/>
  <c r="N1924" i="194"/>
  <c r="L1863" i="194"/>
  <c r="O1863" i="194"/>
  <c r="P1863" i="194"/>
  <c r="Q1863" i="194"/>
  <c r="M1863" i="194"/>
  <c r="N1863" i="194"/>
  <c r="M2019" i="194"/>
  <c r="Q2019" i="194"/>
  <c r="L2019" i="194"/>
  <c r="N2019" i="194"/>
  <c r="O2019" i="194"/>
  <c r="P2019" i="194"/>
  <c r="N1858" i="194"/>
  <c r="Q1858" i="194"/>
  <c r="L1858" i="194"/>
  <c r="M1858" i="194"/>
  <c r="O1858" i="194"/>
  <c r="P1858" i="194"/>
  <c r="M2158" i="194"/>
  <c r="N2158" i="194"/>
  <c r="O2158" i="194"/>
  <c r="Q2158" i="194"/>
  <c r="P2158" i="194"/>
  <c r="L2158" i="194"/>
  <c r="M2172" i="194"/>
  <c r="O2172" i="194"/>
  <c r="P2172" i="194"/>
  <c r="Q2172" i="194"/>
  <c r="N2172" i="194"/>
  <c r="L2172" i="194"/>
  <c r="N2570" i="194"/>
  <c r="P2570" i="194"/>
  <c r="M2570" i="194"/>
  <c r="O2570" i="194"/>
  <c r="Q2570" i="194"/>
  <c r="L2570" i="194"/>
  <c r="N2366" i="194"/>
  <c r="P2366" i="194"/>
  <c r="L2366" i="194"/>
  <c r="M2366" i="194"/>
  <c r="Q2366" i="194"/>
  <c r="O2366" i="194"/>
  <c r="L2399" i="194"/>
  <c r="M2399" i="194"/>
  <c r="N2399" i="194"/>
  <c r="P2399" i="194"/>
  <c r="O2399" i="194"/>
  <c r="Q2399" i="194"/>
  <c r="P2319" i="194"/>
  <c r="L2319" i="194"/>
  <c r="M2319" i="194"/>
  <c r="N2319" i="194"/>
  <c r="O2319" i="194"/>
  <c r="Q2319" i="194"/>
  <c r="Q2214" i="194"/>
  <c r="M2214" i="194"/>
  <c r="N2214" i="194"/>
  <c r="L2214" i="194"/>
  <c r="O2214" i="194"/>
  <c r="P2214" i="194"/>
  <c r="P2183" i="194"/>
  <c r="N2183" i="194"/>
  <c r="Q2183" i="194"/>
  <c r="O2183" i="194"/>
  <c r="L2183" i="194"/>
  <c r="M2183" i="194"/>
  <c r="P2787" i="194"/>
  <c r="Q2787" i="194"/>
  <c r="L2787" i="194"/>
  <c r="M2787" i="194"/>
  <c r="N2787" i="194"/>
  <c r="O2787" i="194"/>
  <c r="N2867" i="194"/>
  <c r="O2867" i="194"/>
  <c r="L2867" i="194"/>
  <c r="M2867" i="194"/>
  <c r="P2867" i="194"/>
  <c r="Q2867" i="194"/>
  <c r="N2957" i="194"/>
  <c r="L2957" i="194"/>
  <c r="M2957" i="194"/>
  <c r="Q2957" i="194"/>
  <c r="O2957" i="194"/>
  <c r="P2957" i="194"/>
  <c r="Q2978" i="194"/>
  <c r="L2978" i="194"/>
  <c r="O2978" i="194"/>
  <c r="M2978" i="194"/>
  <c r="P2978" i="194"/>
  <c r="N2978" i="194"/>
  <c r="M2939" i="194"/>
  <c r="N2939" i="194"/>
  <c r="O2939" i="194"/>
  <c r="Q2939" i="194"/>
  <c r="L2939" i="194"/>
  <c r="P2939" i="194"/>
  <c r="M2793" i="194"/>
  <c r="N2793" i="194"/>
  <c r="O2793" i="194"/>
  <c r="P2793" i="194"/>
  <c r="Q2793" i="194"/>
  <c r="L2793" i="194"/>
  <c r="P1434" i="194"/>
  <c r="L1434" i="194"/>
  <c r="M1434" i="194"/>
  <c r="O1434" i="194"/>
  <c r="Q1434" i="194"/>
  <c r="N1434" i="194"/>
  <c r="L1523" i="194"/>
  <c r="M1523" i="194"/>
  <c r="N1523" i="194"/>
  <c r="P1523" i="194"/>
  <c r="Q1523" i="194"/>
  <c r="O1523" i="194"/>
  <c r="O2013" i="194"/>
  <c r="L2013" i="194"/>
  <c r="P2013" i="194"/>
  <c r="Q2013" i="194"/>
  <c r="M2013" i="194"/>
  <c r="N2013" i="194"/>
  <c r="N19" i="194"/>
  <c r="O19" i="194"/>
  <c r="P19" i="194"/>
  <c r="Q19" i="194"/>
  <c r="L19" i="194"/>
  <c r="M19" i="194"/>
  <c r="P53" i="194"/>
  <c r="Q53" i="194"/>
  <c r="L53" i="194"/>
  <c r="M53" i="194"/>
  <c r="N53" i="194"/>
  <c r="O53" i="194"/>
  <c r="M189" i="194"/>
  <c r="P189" i="194"/>
  <c r="Q189" i="194"/>
  <c r="O189" i="194"/>
  <c r="L189" i="194"/>
  <c r="N189" i="194"/>
  <c r="O280" i="194"/>
  <c r="P280" i="194"/>
  <c r="L280" i="194"/>
  <c r="M280" i="194"/>
  <c r="Q280" i="194"/>
  <c r="N280" i="194"/>
  <c r="M284" i="194"/>
  <c r="L284" i="194"/>
  <c r="P284" i="194"/>
  <c r="Q284" i="194"/>
  <c r="N284" i="194"/>
  <c r="O284" i="194"/>
  <c r="O269" i="194"/>
  <c r="Q269" i="194"/>
  <c r="M269" i="194"/>
  <c r="P269" i="194"/>
  <c r="L269" i="194"/>
  <c r="N269" i="194"/>
  <c r="Q375" i="194"/>
  <c r="P375" i="194"/>
  <c r="L375" i="194"/>
  <c r="M375" i="194"/>
  <c r="O375" i="194"/>
  <c r="N375" i="194"/>
  <c r="M377" i="194"/>
  <c r="L377" i="194"/>
  <c r="N377" i="194"/>
  <c r="O377" i="194"/>
  <c r="P377" i="194"/>
  <c r="Q377" i="194"/>
  <c r="Q540" i="194"/>
  <c r="L540" i="194"/>
  <c r="M540" i="194"/>
  <c r="N540" i="194"/>
  <c r="O540" i="194"/>
  <c r="P540" i="194"/>
  <c r="N561" i="194"/>
  <c r="O561" i="194"/>
  <c r="P561" i="194"/>
  <c r="Q561" i="194"/>
  <c r="L561" i="194"/>
  <c r="M561" i="194"/>
  <c r="N526" i="194"/>
  <c r="O526" i="194"/>
  <c r="P526" i="194"/>
  <c r="Q526" i="194"/>
  <c r="L526" i="194"/>
  <c r="M526" i="194"/>
  <c r="Q613" i="194"/>
  <c r="M613" i="194"/>
  <c r="L613" i="194"/>
  <c r="O613" i="194"/>
  <c r="P613" i="194"/>
  <c r="N613" i="194"/>
  <c r="O712" i="194"/>
  <c r="Q712" i="194"/>
  <c r="M712" i="194"/>
  <c r="N712" i="194"/>
  <c r="L712" i="194"/>
  <c r="P712" i="194"/>
  <c r="M570" i="194"/>
  <c r="N570" i="194"/>
  <c r="O570" i="194"/>
  <c r="P570" i="194"/>
  <c r="Q570" i="194"/>
  <c r="L570" i="194"/>
  <c r="O602" i="194"/>
  <c r="P602" i="194"/>
  <c r="Q602" i="194"/>
  <c r="L602" i="194"/>
  <c r="M602" i="194"/>
  <c r="N602" i="194"/>
  <c r="Q828" i="194"/>
  <c r="L828" i="194"/>
  <c r="M828" i="194"/>
  <c r="N828" i="194"/>
  <c r="O828" i="194"/>
  <c r="P828" i="194"/>
  <c r="N885" i="194"/>
  <c r="M885" i="194"/>
  <c r="P885" i="194"/>
  <c r="Q885" i="194"/>
  <c r="O885" i="194"/>
  <c r="L885" i="194"/>
  <c r="O1055" i="194"/>
  <c r="N1055" i="194"/>
  <c r="L1055" i="194"/>
  <c r="M1055" i="194"/>
  <c r="P1055" i="194"/>
  <c r="Q1055" i="194"/>
  <c r="Q1067" i="194"/>
  <c r="N1067" i="194"/>
  <c r="M1067" i="194"/>
  <c r="P1067" i="194"/>
  <c r="O1067" i="194"/>
  <c r="L1067" i="194"/>
  <c r="N1010" i="194"/>
  <c r="M1010" i="194"/>
  <c r="Q1010" i="194"/>
  <c r="L1010" i="194"/>
  <c r="O1010" i="194"/>
  <c r="P1010" i="194"/>
  <c r="M1193" i="194"/>
  <c r="L1193" i="194"/>
  <c r="Q1193" i="194"/>
  <c r="N1193" i="194"/>
  <c r="P1193" i="194"/>
  <c r="O1193" i="194"/>
  <c r="Q1277" i="194"/>
  <c r="M1277" i="194"/>
  <c r="N1277" i="194"/>
  <c r="O1277" i="194"/>
  <c r="L1277" i="194"/>
  <c r="P1277" i="194"/>
  <c r="Q1411" i="194"/>
  <c r="L1411" i="194"/>
  <c r="M1411" i="194"/>
  <c r="N1411" i="194"/>
  <c r="P1411" i="194"/>
  <c r="O1411" i="194"/>
  <c r="P1426" i="194"/>
  <c r="O1426" i="194"/>
  <c r="Q1426" i="194"/>
  <c r="L1426" i="194"/>
  <c r="M1426" i="194"/>
  <c r="N1426" i="194"/>
  <c r="P1754" i="194"/>
  <c r="Q1754" i="194"/>
  <c r="L1754" i="194"/>
  <c r="M1754" i="194"/>
  <c r="N1754" i="194"/>
  <c r="O1754" i="194"/>
  <c r="O1675" i="194"/>
  <c r="M1675" i="194"/>
  <c r="Q1675" i="194"/>
  <c r="N1675" i="194"/>
  <c r="L1675" i="194"/>
  <c r="P1675" i="194"/>
  <c r="L1587" i="194"/>
  <c r="N1587" i="194"/>
  <c r="O1587" i="194"/>
  <c r="Q1587" i="194"/>
  <c r="M1587" i="194"/>
  <c r="P1587" i="194"/>
  <c r="O1456" i="194"/>
  <c r="Q1456" i="194"/>
  <c r="N1456" i="194"/>
  <c r="P1456" i="194"/>
  <c r="L1456" i="194"/>
  <c r="M1456" i="194"/>
  <c r="N2006" i="194"/>
  <c r="O2006" i="194"/>
  <c r="P2006" i="194"/>
  <c r="L2006" i="194"/>
  <c r="M2006" i="194"/>
  <c r="Q2006" i="194"/>
  <c r="L1887" i="194"/>
  <c r="Q1887" i="194"/>
  <c r="M1887" i="194"/>
  <c r="N1887" i="194"/>
  <c r="O1887" i="194"/>
  <c r="P1887" i="194"/>
  <c r="L1988" i="194"/>
  <c r="M1988" i="194"/>
  <c r="N1988" i="194"/>
  <c r="O1988" i="194"/>
  <c r="P1988" i="194"/>
  <c r="Q1988" i="194"/>
  <c r="N1967" i="194"/>
  <c r="O1967" i="194"/>
  <c r="P1967" i="194"/>
  <c r="Q1967" i="194"/>
  <c r="L1967" i="194"/>
  <c r="M1967" i="194"/>
  <c r="Q1994" i="194"/>
  <c r="N1994" i="194"/>
  <c r="O1994" i="194"/>
  <c r="L1994" i="194"/>
  <c r="M1994" i="194"/>
  <c r="P1994" i="194"/>
  <c r="P2160" i="194"/>
  <c r="Q2160" i="194"/>
  <c r="M2160" i="194"/>
  <c r="N2160" i="194"/>
  <c r="O2160" i="194"/>
  <c r="L2160" i="194"/>
  <c r="Q2104" i="194"/>
  <c r="L2104" i="194"/>
  <c r="M2104" i="194"/>
  <c r="N2104" i="194"/>
  <c r="O2104" i="194"/>
  <c r="P2104" i="194"/>
  <c r="M2205" i="194"/>
  <c r="L2205" i="194"/>
  <c r="O2205" i="194"/>
  <c r="N2205" i="194"/>
  <c r="Q2205" i="194"/>
  <c r="P2205" i="194"/>
  <c r="Q2346" i="194"/>
  <c r="L2346" i="194"/>
  <c r="N2346" i="194"/>
  <c r="M2346" i="194"/>
  <c r="O2346" i="194"/>
  <c r="P2346" i="194"/>
  <c r="M2486" i="194"/>
  <c r="N2486" i="194"/>
  <c r="O2486" i="194"/>
  <c r="P2486" i="194"/>
  <c r="Q2486" i="194"/>
  <c r="L2486" i="194"/>
  <c r="Q2324" i="194"/>
  <c r="L2324" i="194"/>
  <c r="N2324" i="194"/>
  <c r="P2324" i="194"/>
  <c r="M2324" i="194"/>
  <c r="O2324" i="194"/>
  <c r="M2197" i="194"/>
  <c r="L2197" i="194"/>
  <c r="P2197" i="194"/>
  <c r="Q2197" i="194"/>
  <c r="N2197" i="194"/>
  <c r="O2197" i="194"/>
  <c r="L2376" i="194"/>
  <c r="M2376" i="194"/>
  <c r="Q2376" i="194"/>
  <c r="P2376" i="194"/>
  <c r="N2376" i="194"/>
  <c r="O2376" i="194"/>
  <c r="O2447" i="194"/>
  <c r="L2447" i="194"/>
  <c r="N2447" i="194"/>
  <c r="M2447" i="194"/>
  <c r="Q2447" i="194"/>
  <c r="P2447" i="194"/>
  <c r="N2159" i="194"/>
  <c r="O2159" i="194"/>
  <c r="P2159" i="194"/>
  <c r="Q2159" i="194"/>
  <c r="L2159" i="194"/>
  <c r="M2159" i="194"/>
  <c r="N2534" i="194"/>
  <c r="P2534" i="194"/>
  <c r="L2534" i="194"/>
  <c r="M2534" i="194"/>
  <c r="O2534" i="194"/>
  <c r="Q2534" i="194"/>
  <c r="M2596" i="194"/>
  <c r="O2596" i="194"/>
  <c r="Q2596" i="194"/>
  <c r="L2596" i="194"/>
  <c r="N2596" i="194"/>
  <c r="P2596" i="194"/>
  <c r="O2945" i="194"/>
  <c r="L2945" i="194"/>
  <c r="M2945" i="194"/>
  <c r="N2945" i="194"/>
  <c r="P2945" i="194"/>
  <c r="Q2945" i="194"/>
  <c r="M2678" i="194"/>
  <c r="L2678" i="194"/>
  <c r="P2678" i="194"/>
  <c r="Q2678" i="194"/>
  <c r="O2678" i="194"/>
  <c r="N2678" i="194"/>
  <c r="L2785" i="194"/>
  <c r="M2785" i="194"/>
  <c r="N2785" i="194"/>
  <c r="O2785" i="194"/>
  <c r="P2785" i="194"/>
  <c r="Q2785" i="194"/>
  <c r="L2909" i="194"/>
  <c r="M2909" i="194"/>
  <c r="O2909" i="194"/>
  <c r="P2909" i="194"/>
  <c r="Q2909" i="194"/>
  <c r="N2909" i="194"/>
  <c r="L2654" i="194"/>
  <c r="N2654" i="194"/>
  <c r="M2654" i="194"/>
  <c r="Q2654" i="194"/>
  <c r="O2654" i="194"/>
  <c r="P2654" i="194"/>
  <c r="O2949" i="194"/>
  <c r="P2949" i="194"/>
  <c r="Q2949" i="194"/>
  <c r="N2949" i="194"/>
  <c r="L2949" i="194"/>
  <c r="M2949" i="194"/>
  <c r="M2724" i="194"/>
  <c r="L2724" i="194"/>
  <c r="N2724" i="194"/>
  <c r="O2724" i="194"/>
  <c r="P2724" i="194"/>
  <c r="Q2724" i="194"/>
  <c r="N2757" i="194"/>
  <c r="P2757" i="194"/>
  <c r="Q2757" i="194"/>
  <c r="L2757" i="194"/>
  <c r="M2757" i="194"/>
  <c r="O2757" i="194"/>
  <c r="Q2736" i="194"/>
  <c r="L2736" i="194"/>
  <c r="N2736" i="194"/>
  <c r="M2736" i="194"/>
  <c r="P2736" i="194"/>
  <c r="O2736" i="194"/>
  <c r="O1888" i="194"/>
  <c r="L1888" i="194"/>
  <c r="M1888" i="194"/>
  <c r="N1888" i="194"/>
  <c r="P1888" i="194"/>
  <c r="Q1888" i="194"/>
  <c r="Q2184" i="194"/>
  <c r="L2184" i="194"/>
  <c r="M2184" i="194"/>
  <c r="N2184" i="194"/>
  <c r="O2184" i="194"/>
  <c r="P2184" i="194"/>
  <c r="Q101" i="194"/>
  <c r="O101" i="194"/>
  <c r="L101" i="194"/>
  <c r="N101" i="194"/>
  <c r="M101" i="194"/>
  <c r="P101" i="194"/>
  <c r="M145" i="194"/>
  <c r="N145" i="194"/>
  <c r="O145" i="194"/>
  <c r="P145" i="194"/>
  <c r="Q145" i="194"/>
  <c r="L145" i="194"/>
  <c r="P129" i="194"/>
  <c r="O129" i="194"/>
  <c r="Q129" i="194"/>
  <c r="N129" i="194"/>
  <c r="M129" i="194"/>
  <c r="L129" i="194"/>
  <c r="L10" i="194"/>
  <c r="N10" i="194"/>
  <c r="O10" i="194"/>
  <c r="Q10" i="194"/>
  <c r="M10" i="194"/>
  <c r="P10" i="194"/>
  <c r="Q267" i="194"/>
  <c r="P267" i="194"/>
  <c r="N267" i="194"/>
  <c r="L267" i="194"/>
  <c r="M267" i="194"/>
  <c r="O267" i="194"/>
  <c r="M347" i="194"/>
  <c r="Q347" i="194"/>
  <c r="L347" i="194"/>
  <c r="N347" i="194"/>
  <c r="P347" i="194"/>
  <c r="O347" i="194"/>
  <c r="P473" i="194"/>
  <c r="M473" i="194"/>
  <c r="N473" i="194"/>
  <c r="L473" i="194"/>
  <c r="Q473" i="194"/>
  <c r="O473" i="194"/>
  <c r="P522" i="194"/>
  <c r="L522" i="194"/>
  <c r="O522" i="194"/>
  <c r="M522" i="194"/>
  <c r="N522" i="194"/>
  <c r="Q522" i="194"/>
  <c r="M565" i="194"/>
  <c r="N565" i="194"/>
  <c r="O565" i="194"/>
  <c r="P565" i="194"/>
  <c r="L565" i="194"/>
  <c r="Q565" i="194"/>
  <c r="N550" i="194"/>
  <c r="O550" i="194"/>
  <c r="L550" i="194"/>
  <c r="M550" i="194"/>
  <c r="P550" i="194"/>
  <c r="Q550" i="194"/>
  <c r="P739" i="194"/>
  <c r="Q739" i="194"/>
  <c r="L739" i="194"/>
  <c r="M739" i="194"/>
  <c r="N739" i="194"/>
  <c r="O739" i="194"/>
  <c r="Q801" i="194"/>
  <c r="N801" i="194"/>
  <c r="L801" i="194"/>
  <c r="M801" i="194"/>
  <c r="O801" i="194"/>
  <c r="P801" i="194"/>
  <c r="L1087" i="194"/>
  <c r="M1087" i="194"/>
  <c r="P1087" i="194"/>
  <c r="O1087" i="194"/>
  <c r="Q1087" i="194"/>
  <c r="N1087" i="194"/>
  <c r="O857" i="194"/>
  <c r="L857" i="194"/>
  <c r="P857" i="194"/>
  <c r="M857" i="194"/>
  <c r="N857" i="194"/>
  <c r="Q857" i="194"/>
  <c r="L991" i="194"/>
  <c r="M991" i="194"/>
  <c r="N991" i="194"/>
  <c r="O991" i="194"/>
  <c r="P991" i="194"/>
  <c r="Q991" i="194"/>
  <c r="L969" i="194"/>
  <c r="Q969" i="194"/>
  <c r="N969" i="194"/>
  <c r="O969" i="194"/>
  <c r="M969" i="194"/>
  <c r="P969" i="194"/>
  <c r="N1101" i="194"/>
  <c r="L1101" i="194"/>
  <c r="M1101" i="194"/>
  <c r="Q1101" i="194"/>
  <c r="P1101" i="194"/>
  <c r="O1101" i="194"/>
  <c r="Q716" i="194"/>
  <c r="L716" i="194"/>
  <c r="O716" i="194"/>
  <c r="P716" i="194"/>
  <c r="N716" i="194"/>
  <c r="M716" i="194"/>
  <c r="P1027" i="194"/>
  <c r="Q1027" i="194"/>
  <c r="L1027" i="194"/>
  <c r="M1027" i="194"/>
  <c r="N1027" i="194"/>
  <c r="O1027" i="194"/>
  <c r="Q1243" i="194"/>
  <c r="O1243" i="194"/>
  <c r="P1243" i="194"/>
  <c r="L1243" i="194"/>
  <c r="N1243" i="194"/>
  <c r="M1243" i="194"/>
  <c r="Q1237" i="194"/>
  <c r="L1237" i="194"/>
  <c r="M1237" i="194"/>
  <c r="N1237" i="194"/>
  <c r="O1237" i="194"/>
  <c r="P1237" i="194"/>
  <c r="Q1157" i="194"/>
  <c r="L1157" i="194"/>
  <c r="N1157" i="194"/>
  <c r="P1157" i="194"/>
  <c r="O1157" i="194"/>
  <c r="M1157" i="194"/>
  <c r="Q1395" i="194"/>
  <c r="L1395" i="194"/>
  <c r="M1395" i="194"/>
  <c r="N1395" i="194"/>
  <c r="P1395" i="194"/>
  <c r="O1395" i="194"/>
  <c r="L1412" i="194"/>
  <c r="M1412" i="194"/>
  <c r="N1412" i="194"/>
  <c r="O1412" i="194"/>
  <c r="P1412" i="194"/>
  <c r="Q1412" i="194"/>
  <c r="Q1509" i="194"/>
  <c r="L1509" i="194"/>
  <c r="M1509" i="194"/>
  <c r="O1509" i="194"/>
  <c r="P1509" i="194"/>
  <c r="N1509" i="194"/>
  <c r="M1582" i="194"/>
  <c r="O1582" i="194"/>
  <c r="L1582" i="194"/>
  <c r="N1582" i="194"/>
  <c r="P1582" i="194"/>
  <c r="Q1582" i="194"/>
  <c r="N1481" i="194"/>
  <c r="P1481" i="194"/>
  <c r="O1481" i="194"/>
  <c r="Q1481" i="194"/>
  <c r="M1481" i="194"/>
  <c r="L1481" i="194"/>
  <c r="Q1569" i="194"/>
  <c r="L1569" i="194"/>
  <c r="M1569" i="194"/>
  <c r="N1569" i="194"/>
  <c r="O1569" i="194"/>
  <c r="P1569" i="194"/>
  <c r="O1585" i="194"/>
  <c r="P1585" i="194"/>
  <c r="Q1585" i="194"/>
  <c r="L1585" i="194"/>
  <c r="M1585" i="194"/>
  <c r="N1585" i="194"/>
  <c r="P1845" i="194"/>
  <c r="L1845" i="194"/>
  <c r="M1845" i="194"/>
  <c r="N1845" i="194"/>
  <c r="O1845" i="194"/>
  <c r="Q1845" i="194"/>
  <c r="M1891" i="194"/>
  <c r="Q1891" i="194"/>
  <c r="L1891" i="194"/>
  <c r="N1891" i="194"/>
  <c r="O1891" i="194"/>
  <c r="P1891" i="194"/>
  <c r="O1928" i="194"/>
  <c r="L1928" i="194"/>
  <c r="M1928" i="194"/>
  <c r="N1928" i="194"/>
  <c r="Q1928" i="194"/>
  <c r="P1928" i="194"/>
  <c r="M1942" i="194"/>
  <c r="P1942" i="194"/>
  <c r="Q1942" i="194"/>
  <c r="O1942" i="194"/>
  <c r="L1942" i="194"/>
  <c r="N1942" i="194"/>
  <c r="M2059" i="194"/>
  <c r="N2059" i="194"/>
  <c r="Q2059" i="194"/>
  <c r="O2059" i="194"/>
  <c r="P2059" i="194"/>
  <c r="L2059" i="194"/>
  <c r="M1861" i="194"/>
  <c r="N1861" i="194"/>
  <c r="O1861" i="194"/>
  <c r="P1861" i="194"/>
  <c r="Q1861" i="194"/>
  <c r="L1861" i="194"/>
  <c r="M2195" i="194"/>
  <c r="P2195" i="194"/>
  <c r="Q2195" i="194"/>
  <c r="L2195" i="194"/>
  <c r="O2195" i="194"/>
  <c r="N2195" i="194"/>
  <c r="Q2441" i="194"/>
  <c r="L2441" i="194"/>
  <c r="N2441" i="194"/>
  <c r="O2441" i="194"/>
  <c r="M2441" i="194"/>
  <c r="P2441" i="194"/>
  <c r="P2198" i="194"/>
  <c r="M2198" i="194"/>
  <c r="L2198" i="194"/>
  <c r="N2198" i="194"/>
  <c r="O2198" i="194"/>
  <c r="Q2198" i="194"/>
  <c r="N2396" i="194"/>
  <c r="P2396" i="194"/>
  <c r="M2396" i="194"/>
  <c r="O2396" i="194"/>
  <c r="Q2396" i="194"/>
  <c r="L2396" i="194"/>
  <c r="M2163" i="194"/>
  <c r="N2163" i="194"/>
  <c r="L2163" i="194"/>
  <c r="O2163" i="194"/>
  <c r="Q2163" i="194"/>
  <c r="P2163" i="194"/>
  <c r="L2326" i="194"/>
  <c r="M2326" i="194"/>
  <c r="O2326" i="194"/>
  <c r="Q2326" i="194"/>
  <c r="N2326" i="194"/>
  <c r="P2326" i="194"/>
  <c r="N2893" i="194"/>
  <c r="L2893" i="194"/>
  <c r="M2893" i="194"/>
  <c r="O2893" i="194"/>
  <c r="P2893" i="194"/>
  <c r="Q2893" i="194"/>
  <c r="Q2625" i="194"/>
  <c r="P2625" i="194"/>
  <c r="L2625" i="194"/>
  <c r="N2625" i="194"/>
  <c r="M2625" i="194"/>
  <c r="O2625" i="194"/>
  <c r="L2591" i="194"/>
  <c r="N2591" i="194"/>
  <c r="P2591" i="194"/>
  <c r="M2591" i="194"/>
  <c r="O2591" i="194"/>
  <c r="Q2591" i="194"/>
  <c r="M2756" i="194"/>
  <c r="L2756" i="194"/>
  <c r="N2756" i="194"/>
  <c r="O2756" i="194"/>
  <c r="P2756" i="194"/>
  <c r="Q2756" i="194"/>
  <c r="M1737" i="194"/>
  <c r="N1737" i="194"/>
  <c r="L1737" i="194"/>
  <c r="O1737" i="194"/>
  <c r="P1737" i="194"/>
  <c r="Q1737" i="194"/>
  <c r="M2461" i="194"/>
  <c r="L2461" i="194"/>
  <c r="N2461" i="194"/>
  <c r="P2461" i="194"/>
  <c r="Q2461" i="194"/>
  <c r="O2461" i="194"/>
  <c r="Q2212" i="194"/>
  <c r="L2212" i="194"/>
  <c r="M2212" i="194"/>
  <c r="N2212" i="194"/>
  <c r="O2212" i="194"/>
  <c r="P2212" i="194"/>
  <c r="M2663" i="194"/>
  <c r="N2663" i="194"/>
  <c r="P2663" i="194"/>
  <c r="O2663" i="194"/>
  <c r="L2663" i="194"/>
  <c r="Q2663" i="194"/>
  <c r="Q2725" i="194"/>
  <c r="L2725" i="194"/>
  <c r="M2725" i="194"/>
  <c r="N2725" i="194"/>
  <c r="O2725" i="194"/>
  <c r="P2725" i="194"/>
  <c r="P87" i="194"/>
  <c r="O87" i="194"/>
  <c r="L87" i="194"/>
  <c r="M87" i="194"/>
  <c r="N87" i="194"/>
  <c r="Q87" i="194"/>
  <c r="O90" i="194"/>
  <c r="P90" i="194"/>
  <c r="Q90" i="194"/>
  <c r="N90" i="194"/>
  <c r="M90" i="194"/>
  <c r="L90" i="194"/>
  <c r="Q138" i="194"/>
  <c r="L138" i="194"/>
  <c r="M138" i="194"/>
  <c r="O138" i="194"/>
  <c r="P138" i="194"/>
  <c r="N138" i="194"/>
  <c r="L203" i="194"/>
  <c r="N203" i="194"/>
  <c r="O203" i="194"/>
  <c r="P203" i="194"/>
  <c r="Q203" i="194"/>
  <c r="M203" i="194"/>
  <c r="N286" i="194"/>
  <c r="P286" i="194"/>
  <c r="O286" i="194"/>
  <c r="Q286" i="194"/>
  <c r="L286" i="194"/>
  <c r="M286" i="194"/>
  <c r="Q308" i="194"/>
  <c r="L308" i="194"/>
  <c r="M308" i="194"/>
  <c r="N308" i="194"/>
  <c r="O308" i="194"/>
  <c r="P308" i="194"/>
  <c r="M339" i="194"/>
  <c r="N339" i="194"/>
  <c r="P339" i="194"/>
  <c r="L339" i="194"/>
  <c r="Q339" i="194"/>
  <c r="O339" i="194"/>
  <c r="N432" i="194"/>
  <c r="P432" i="194"/>
  <c r="Q432" i="194"/>
  <c r="L432" i="194"/>
  <c r="M432" i="194"/>
  <c r="O432" i="194"/>
  <c r="Q591" i="194"/>
  <c r="L591" i="194"/>
  <c r="M591" i="194"/>
  <c r="N591" i="194"/>
  <c r="O591" i="194"/>
  <c r="P591" i="194"/>
  <c r="P494" i="194"/>
  <c r="N494" i="194"/>
  <c r="O494" i="194"/>
  <c r="Q494" i="194"/>
  <c r="L494" i="194"/>
  <c r="M494" i="194"/>
  <c r="M709" i="194"/>
  <c r="O709" i="194"/>
  <c r="P709" i="194"/>
  <c r="Q709" i="194"/>
  <c r="N709" i="194"/>
  <c r="L709" i="194"/>
  <c r="Q717" i="194"/>
  <c r="M717" i="194"/>
  <c r="P717" i="194"/>
  <c r="L717" i="194"/>
  <c r="O717" i="194"/>
  <c r="N717" i="194"/>
  <c r="L703" i="194"/>
  <c r="M703" i="194"/>
  <c r="N703" i="194"/>
  <c r="O703" i="194"/>
  <c r="P703" i="194"/>
  <c r="Q703" i="194"/>
  <c r="N818" i="194"/>
  <c r="P818" i="194"/>
  <c r="Q818" i="194"/>
  <c r="M818" i="194"/>
  <c r="L818" i="194"/>
  <c r="O818" i="194"/>
  <c r="L619" i="194"/>
  <c r="N619" i="194"/>
  <c r="P619" i="194"/>
  <c r="Q619" i="194"/>
  <c r="O619" i="194"/>
  <c r="M619" i="194"/>
  <c r="N821" i="194"/>
  <c r="O821" i="194"/>
  <c r="P821" i="194"/>
  <c r="Q821" i="194"/>
  <c r="L821" i="194"/>
  <c r="M821" i="194"/>
  <c r="N762" i="194"/>
  <c r="O762" i="194"/>
  <c r="P762" i="194"/>
  <c r="Q762" i="194"/>
  <c r="L762" i="194"/>
  <c r="M762" i="194"/>
  <c r="M806" i="194"/>
  <c r="N806" i="194"/>
  <c r="O806" i="194"/>
  <c r="Q806" i="194"/>
  <c r="L806" i="194"/>
  <c r="P806" i="194"/>
  <c r="M831" i="194"/>
  <c r="L831" i="194"/>
  <c r="O831" i="194"/>
  <c r="P831" i="194"/>
  <c r="Q831" i="194"/>
  <c r="N831" i="194"/>
  <c r="L1025" i="194"/>
  <c r="M1025" i="194"/>
  <c r="N1025" i="194"/>
  <c r="O1025" i="194"/>
  <c r="P1025" i="194"/>
  <c r="Q1025" i="194"/>
  <c r="L1032" i="194"/>
  <c r="M1032" i="194"/>
  <c r="N1032" i="194"/>
  <c r="P1032" i="194"/>
  <c r="Q1032" i="194"/>
  <c r="O1032" i="194"/>
  <c r="O1089" i="194"/>
  <c r="N1089" i="194"/>
  <c r="P1089" i="194"/>
  <c r="Q1089" i="194"/>
  <c r="M1089" i="194"/>
  <c r="L1089" i="194"/>
  <c r="N1102" i="194"/>
  <c r="M1102" i="194"/>
  <c r="L1102" i="194"/>
  <c r="O1102" i="194"/>
  <c r="Q1102" i="194"/>
  <c r="P1102" i="194"/>
  <c r="L856" i="194"/>
  <c r="Q856" i="194"/>
  <c r="M856" i="194"/>
  <c r="P856" i="194"/>
  <c r="N856" i="194"/>
  <c r="O856" i="194"/>
  <c r="M1123" i="194"/>
  <c r="N1123" i="194"/>
  <c r="O1123" i="194"/>
  <c r="P1123" i="194"/>
  <c r="Q1123" i="194"/>
  <c r="L1123" i="194"/>
  <c r="L1120" i="194"/>
  <c r="N1120" i="194"/>
  <c r="Q1120" i="194"/>
  <c r="O1120" i="194"/>
  <c r="P1120" i="194"/>
  <c r="M1120" i="194"/>
  <c r="M1206" i="194"/>
  <c r="N1206" i="194"/>
  <c r="O1206" i="194"/>
  <c r="Q1206" i="194"/>
  <c r="P1206" i="194"/>
  <c r="L1206" i="194"/>
  <c r="L1433" i="194"/>
  <c r="P1433" i="194"/>
  <c r="O1433" i="194"/>
  <c r="M1433" i="194"/>
  <c r="Q1433" i="194"/>
  <c r="N1433" i="194"/>
  <c r="L1382" i="194"/>
  <c r="Q1382" i="194"/>
  <c r="M1382" i="194"/>
  <c r="P1382" i="194"/>
  <c r="N1382" i="194"/>
  <c r="O1382" i="194"/>
  <c r="L1588" i="194"/>
  <c r="N1588" i="194"/>
  <c r="O1588" i="194"/>
  <c r="M1588" i="194"/>
  <c r="P1588" i="194"/>
  <c r="Q1588" i="194"/>
  <c r="Q1530" i="194"/>
  <c r="N1530" i="194"/>
  <c r="L1530" i="194"/>
  <c r="M1530" i="194"/>
  <c r="O1530" i="194"/>
  <c r="P1530" i="194"/>
  <c r="P1686" i="194"/>
  <c r="Q1686" i="194"/>
  <c r="L1686" i="194"/>
  <c r="M1686" i="194"/>
  <c r="N1686" i="194"/>
  <c r="O1686" i="194"/>
  <c r="L1578" i="194"/>
  <c r="M1578" i="194"/>
  <c r="N1578" i="194"/>
  <c r="O1578" i="194"/>
  <c r="P1578" i="194"/>
  <c r="Q1578" i="194"/>
  <c r="M1614" i="194"/>
  <c r="P1614" i="194"/>
  <c r="Q1614" i="194"/>
  <c r="L1614" i="194"/>
  <c r="N1614" i="194"/>
  <c r="O1614" i="194"/>
  <c r="M1741" i="194"/>
  <c r="N1741" i="194"/>
  <c r="O1741" i="194"/>
  <c r="P1741" i="194"/>
  <c r="L1741" i="194"/>
  <c r="Q1741" i="194"/>
  <c r="O1598" i="194"/>
  <c r="L1598" i="194"/>
  <c r="M1598" i="194"/>
  <c r="N1598" i="194"/>
  <c r="P1598" i="194"/>
  <c r="Q1598" i="194"/>
  <c r="Q1655" i="194"/>
  <c r="O1655" i="194"/>
  <c r="L1655" i="194"/>
  <c r="M1655" i="194"/>
  <c r="P1655" i="194"/>
  <c r="N1655" i="194"/>
  <c r="L1870" i="194"/>
  <c r="M1870" i="194"/>
  <c r="N1870" i="194"/>
  <c r="O1870" i="194"/>
  <c r="P1870" i="194"/>
  <c r="Q1870" i="194"/>
  <c r="P2021" i="194"/>
  <c r="N2021" i="194"/>
  <c r="Q2021" i="194"/>
  <c r="O2021" i="194"/>
  <c r="L2021" i="194"/>
  <c r="M2021" i="194"/>
  <c r="Q1852" i="194"/>
  <c r="L1852" i="194"/>
  <c r="M1852" i="194"/>
  <c r="N1852" i="194"/>
  <c r="O1852" i="194"/>
  <c r="P1852" i="194"/>
  <c r="M1944" i="194"/>
  <c r="N1944" i="194"/>
  <c r="O1944" i="194"/>
  <c r="P1944" i="194"/>
  <c r="L1944" i="194"/>
  <c r="Q1944" i="194"/>
  <c r="N2032" i="194"/>
  <c r="L2032" i="194"/>
  <c r="M2032" i="194"/>
  <c r="O2032" i="194"/>
  <c r="Q2032" i="194"/>
  <c r="P2032" i="194"/>
  <c r="P1897" i="194"/>
  <c r="M1897" i="194"/>
  <c r="N1897" i="194"/>
  <c r="O1897" i="194"/>
  <c r="L1897" i="194"/>
  <c r="Q1897" i="194"/>
  <c r="P1865" i="194"/>
  <c r="N1865" i="194"/>
  <c r="L1865" i="194"/>
  <c r="M1865" i="194"/>
  <c r="O1865" i="194"/>
  <c r="Q1865" i="194"/>
  <c r="L2519" i="194"/>
  <c r="P2519" i="194"/>
  <c r="Q2519" i="194"/>
  <c r="M2519" i="194"/>
  <c r="N2519" i="194"/>
  <c r="O2519" i="194"/>
  <c r="L2578" i="194"/>
  <c r="N2578" i="194"/>
  <c r="P2578" i="194"/>
  <c r="M2578" i="194"/>
  <c r="O2578" i="194"/>
  <c r="Q2578" i="194"/>
  <c r="Q2225" i="194"/>
  <c r="L2225" i="194"/>
  <c r="N2225" i="194"/>
  <c r="O2225" i="194"/>
  <c r="P2225" i="194"/>
  <c r="M2225" i="194"/>
  <c r="O2424" i="194"/>
  <c r="P2424" i="194"/>
  <c r="Q2424" i="194"/>
  <c r="L2424" i="194"/>
  <c r="M2424" i="194"/>
  <c r="N2424" i="194"/>
  <c r="L2444" i="194"/>
  <c r="M2444" i="194"/>
  <c r="N2444" i="194"/>
  <c r="O2444" i="194"/>
  <c r="P2444" i="194"/>
  <c r="Q2444" i="194"/>
  <c r="N2125" i="194"/>
  <c r="P2125" i="194"/>
  <c r="Q2125" i="194"/>
  <c r="L2125" i="194"/>
  <c r="M2125" i="194"/>
  <c r="O2125" i="194"/>
  <c r="Q2379" i="194"/>
  <c r="L2379" i="194"/>
  <c r="N2379" i="194"/>
  <c r="P2379" i="194"/>
  <c r="O2379" i="194"/>
  <c r="M2379" i="194"/>
  <c r="Q2305" i="194"/>
  <c r="O2305" i="194"/>
  <c r="P2305" i="194"/>
  <c r="L2305" i="194"/>
  <c r="N2305" i="194"/>
  <c r="M2305" i="194"/>
  <c r="N2359" i="194"/>
  <c r="P2359" i="194"/>
  <c r="L2359" i="194"/>
  <c r="M2359" i="194"/>
  <c r="O2359" i="194"/>
  <c r="Q2359" i="194"/>
  <c r="Q2637" i="194"/>
  <c r="L2637" i="194"/>
  <c r="N2637" i="194"/>
  <c r="O2637" i="194"/>
  <c r="P2637" i="194"/>
  <c r="M2637" i="194"/>
  <c r="O2733" i="194"/>
  <c r="P2733" i="194"/>
  <c r="M2733" i="194"/>
  <c r="L2733" i="194"/>
  <c r="N2733" i="194"/>
  <c r="Q2733" i="194"/>
  <c r="L2755" i="194"/>
  <c r="M2755" i="194"/>
  <c r="N2755" i="194"/>
  <c r="O2755" i="194"/>
  <c r="P2755" i="194"/>
  <c r="Q2755" i="194"/>
  <c r="Q2613" i="194"/>
  <c r="L2613" i="194"/>
  <c r="N2613" i="194"/>
  <c r="O2613" i="194"/>
  <c r="P2613" i="194"/>
  <c r="M2613" i="194"/>
  <c r="O2750" i="194"/>
  <c r="L2750" i="194"/>
  <c r="Q2750" i="194"/>
  <c r="M2750" i="194"/>
  <c r="P2750" i="194"/>
  <c r="N2750" i="194"/>
  <c r="N2907" i="194"/>
  <c r="M2907" i="194"/>
  <c r="O2907" i="194"/>
  <c r="Q2907" i="194"/>
  <c r="P2907" i="194"/>
  <c r="L2907" i="194"/>
  <c r="P2676" i="194"/>
  <c r="L2676" i="194"/>
  <c r="M2676" i="194"/>
  <c r="O2676" i="194"/>
  <c r="Q2676" i="194"/>
  <c r="N2676" i="194"/>
  <c r="Q2946" i="194"/>
  <c r="L2946" i="194"/>
  <c r="P2946" i="194"/>
  <c r="O2946" i="194"/>
  <c r="N2946" i="194"/>
  <c r="M2946" i="194"/>
  <c r="P2531" i="194"/>
  <c r="M2531" i="194"/>
  <c r="O2531" i="194"/>
  <c r="N2531" i="194"/>
  <c r="L2531" i="194"/>
  <c r="Q2531" i="194"/>
  <c r="O2811" i="194"/>
  <c r="Q2811" i="194"/>
  <c r="L2811" i="194"/>
  <c r="M2811" i="194"/>
  <c r="N2811" i="194"/>
  <c r="P2811" i="194"/>
  <c r="M2876" i="194"/>
  <c r="N2876" i="194"/>
  <c r="O2876" i="194"/>
  <c r="P2876" i="194"/>
  <c r="L2876" i="194"/>
  <c r="Q2876" i="194"/>
  <c r="Q2986" i="194"/>
  <c r="L2986" i="194"/>
  <c r="O2986" i="194"/>
  <c r="P2986" i="194"/>
  <c r="M2986" i="194"/>
  <c r="N2986" i="194"/>
  <c r="M1931" i="194"/>
  <c r="L1931" i="194"/>
  <c r="N1931" i="194"/>
  <c r="O1931" i="194"/>
  <c r="P1931" i="194"/>
  <c r="Q1931" i="194"/>
  <c r="M2524" i="194"/>
  <c r="L2524" i="194"/>
  <c r="N2524" i="194"/>
  <c r="O2524" i="194"/>
  <c r="P2524" i="194"/>
  <c r="Q2524" i="194"/>
  <c r="L2298" i="194"/>
  <c r="M2298" i="194"/>
  <c r="N2298" i="194"/>
  <c r="Q2298" i="194"/>
  <c r="P2298" i="194"/>
  <c r="O2298" i="194"/>
  <c r="O2377" i="194"/>
  <c r="P2377" i="194"/>
  <c r="L2377" i="194"/>
  <c r="N2377" i="194"/>
  <c r="Q2377" i="194"/>
  <c r="M2377" i="194"/>
  <c r="M2472" i="194"/>
  <c r="N2472" i="194"/>
  <c r="O2472" i="194"/>
  <c r="P2472" i="194"/>
  <c r="Q2472" i="194"/>
  <c r="L2472" i="194"/>
  <c r="N2303" i="194"/>
  <c r="M2303" i="194"/>
  <c r="P2303" i="194"/>
  <c r="O2303" i="194"/>
  <c r="Q2303" i="194"/>
  <c r="L2303" i="194"/>
  <c r="L2622" i="194"/>
  <c r="M2622" i="194"/>
  <c r="P2622" i="194"/>
  <c r="O2622" i="194"/>
  <c r="Q2622" i="194"/>
  <c r="N2622" i="194"/>
  <c r="M2980" i="194"/>
  <c r="L2980" i="194"/>
  <c r="O2980" i="194"/>
  <c r="P2980" i="194"/>
  <c r="Q2980" i="194"/>
  <c r="N2980" i="194"/>
  <c r="L2561" i="194"/>
  <c r="P2561" i="194"/>
  <c r="Q2561" i="194"/>
  <c r="M2561" i="194"/>
  <c r="O2561" i="194"/>
  <c r="N2561" i="194"/>
  <c r="P2975" i="194"/>
  <c r="N2975" i="194"/>
  <c r="O2975" i="194"/>
  <c r="L2975" i="194"/>
  <c r="M2975" i="194"/>
  <c r="Q2975" i="194"/>
  <c r="O2859" i="194"/>
  <c r="Q2859" i="194"/>
  <c r="L2859" i="194"/>
  <c r="M2859" i="194"/>
  <c r="N2859" i="194"/>
  <c r="P2859" i="194"/>
  <c r="P2919" i="194"/>
  <c r="L2919" i="194"/>
  <c r="N2919" i="194"/>
  <c r="O2919" i="194"/>
  <c r="Q2919" i="194"/>
  <c r="M2919" i="194"/>
  <c r="P2110" i="194"/>
  <c r="M2110" i="194"/>
  <c r="O2110" i="194"/>
  <c r="N2110" i="194"/>
  <c r="L2110" i="194"/>
  <c r="Q2110" i="194"/>
  <c r="P2343" i="194"/>
  <c r="L2343" i="194"/>
  <c r="M2343" i="194"/>
  <c r="N2343" i="194"/>
  <c r="O2343" i="194"/>
  <c r="Q2343" i="194"/>
  <c r="N2412" i="194"/>
  <c r="O2412" i="194"/>
  <c r="Q2412" i="194"/>
  <c r="L2412" i="194"/>
  <c r="P2412" i="194"/>
  <c r="M2412" i="194"/>
  <c r="L2955" i="194"/>
  <c r="Q2955" i="194"/>
  <c r="M2955" i="194"/>
  <c r="N2955" i="194"/>
  <c r="O2955" i="194"/>
  <c r="P2955" i="194"/>
  <c r="O2766" i="194"/>
  <c r="L2766" i="194"/>
  <c r="P2766" i="194"/>
  <c r="N2766" i="194"/>
  <c r="Q2766" i="194"/>
  <c r="M2766" i="194"/>
  <c r="N165" i="194"/>
  <c r="O165" i="194"/>
  <c r="P165" i="194"/>
  <c r="Q165" i="194"/>
  <c r="L165" i="194"/>
  <c r="M165" i="194"/>
  <c r="P204" i="194"/>
  <c r="N204" i="194"/>
  <c r="L204" i="194"/>
  <c r="M204" i="194"/>
  <c r="O204" i="194"/>
  <c r="Q204" i="194"/>
  <c r="L256" i="194"/>
  <c r="M256" i="194"/>
  <c r="P256" i="194"/>
  <c r="Q256" i="194"/>
  <c r="N256" i="194"/>
  <c r="O256" i="194"/>
  <c r="P337" i="194"/>
  <c r="L337" i="194"/>
  <c r="N337" i="194"/>
  <c r="O337" i="194"/>
  <c r="M337" i="194"/>
  <c r="Q337" i="194"/>
  <c r="O387" i="194"/>
  <c r="P387" i="194"/>
  <c r="Q387" i="194"/>
  <c r="M387" i="194"/>
  <c r="N387" i="194"/>
  <c r="L387" i="194"/>
  <c r="O555" i="194"/>
  <c r="N555" i="194"/>
  <c r="L555" i="194"/>
  <c r="M555" i="194"/>
  <c r="Q555" i="194"/>
  <c r="P555" i="194"/>
  <c r="O616" i="194"/>
  <c r="P616" i="194"/>
  <c r="Q616" i="194"/>
  <c r="L616" i="194"/>
  <c r="M616" i="194"/>
  <c r="N616" i="194"/>
  <c r="M622" i="194"/>
  <c r="N622" i="194"/>
  <c r="O622" i="194"/>
  <c r="P622" i="194"/>
  <c r="Q622" i="194"/>
  <c r="L622" i="194"/>
  <c r="P514" i="194"/>
  <c r="M514" i="194"/>
  <c r="N514" i="194"/>
  <c r="O514" i="194"/>
  <c r="L514" i="194"/>
  <c r="Q514" i="194"/>
  <c r="L689" i="194"/>
  <c r="M689" i="194"/>
  <c r="N689" i="194"/>
  <c r="O689" i="194"/>
  <c r="P689" i="194"/>
  <c r="Q689" i="194"/>
  <c r="L756" i="194"/>
  <c r="M756" i="194"/>
  <c r="N756" i="194"/>
  <c r="O756" i="194"/>
  <c r="P756" i="194"/>
  <c r="Q756" i="194"/>
  <c r="Q562" i="194"/>
  <c r="L562" i="194"/>
  <c r="M562" i="194"/>
  <c r="N562" i="194"/>
  <c r="P562" i="194"/>
  <c r="O562" i="194"/>
  <c r="L844" i="194"/>
  <c r="Q844" i="194"/>
  <c r="M844" i="194"/>
  <c r="N844" i="194"/>
  <c r="O844" i="194"/>
  <c r="P844" i="194"/>
  <c r="L718" i="194"/>
  <c r="M718" i="194"/>
  <c r="N718" i="194"/>
  <c r="O718" i="194"/>
  <c r="P718" i="194"/>
  <c r="Q718" i="194"/>
  <c r="P793" i="194"/>
  <c r="Q793" i="194"/>
  <c r="M793" i="194"/>
  <c r="L793" i="194"/>
  <c r="N793" i="194"/>
  <c r="O793" i="194"/>
  <c r="L836" i="194"/>
  <c r="M836" i="194"/>
  <c r="N836" i="194"/>
  <c r="O836" i="194"/>
  <c r="P836" i="194"/>
  <c r="Q836" i="194"/>
  <c r="N1026" i="194"/>
  <c r="L1026" i="194"/>
  <c r="M1026" i="194"/>
  <c r="Q1026" i="194"/>
  <c r="P1026" i="194"/>
  <c r="O1026" i="194"/>
  <c r="Q959" i="194"/>
  <c r="L959" i="194"/>
  <c r="P959" i="194"/>
  <c r="M959" i="194"/>
  <c r="N959" i="194"/>
  <c r="O959" i="194"/>
  <c r="P967" i="194"/>
  <c r="M967" i="194"/>
  <c r="N967" i="194"/>
  <c r="O967" i="194"/>
  <c r="Q967" i="194"/>
  <c r="L967" i="194"/>
  <c r="P1071" i="194"/>
  <c r="O1071" i="194"/>
  <c r="Q1071" i="194"/>
  <c r="M1071" i="194"/>
  <c r="L1071" i="194"/>
  <c r="N1071" i="194"/>
  <c r="Q1129" i="194"/>
  <c r="N1129" i="194"/>
  <c r="L1129" i="194"/>
  <c r="O1129" i="194"/>
  <c r="P1129" i="194"/>
  <c r="M1129" i="194"/>
  <c r="M936" i="194"/>
  <c r="L936" i="194"/>
  <c r="P936" i="194"/>
  <c r="N936" i="194"/>
  <c r="Q936" i="194"/>
  <c r="O936" i="194"/>
  <c r="N1034" i="194"/>
  <c r="M1034" i="194"/>
  <c r="Q1034" i="194"/>
  <c r="L1034" i="194"/>
  <c r="P1034" i="194"/>
  <c r="O1034" i="194"/>
  <c r="L1086" i="194"/>
  <c r="O1086" i="194"/>
  <c r="M1086" i="194"/>
  <c r="N1086" i="194"/>
  <c r="P1086" i="194"/>
  <c r="Q1086" i="194"/>
  <c r="O1105" i="194"/>
  <c r="M1105" i="194"/>
  <c r="P1105" i="194"/>
  <c r="N1105" i="194"/>
  <c r="L1105" i="194"/>
  <c r="Q1105" i="194"/>
  <c r="O1538" i="194"/>
  <c r="P1538" i="194"/>
  <c r="Q1538" i="194"/>
  <c r="L1538" i="194"/>
  <c r="M1538" i="194"/>
  <c r="N1538" i="194"/>
  <c r="Q1269" i="194"/>
  <c r="L1269" i="194"/>
  <c r="M1269" i="194"/>
  <c r="N1269" i="194"/>
  <c r="O1269" i="194"/>
  <c r="P1269" i="194"/>
  <c r="M1347" i="194"/>
  <c r="Q1347" i="194"/>
  <c r="O1347" i="194"/>
  <c r="L1347" i="194"/>
  <c r="P1347" i="194"/>
  <c r="N1347" i="194"/>
  <c r="Q1447" i="194"/>
  <c r="L1447" i="194"/>
  <c r="N1447" i="194"/>
  <c r="M1447" i="194"/>
  <c r="O1447" i="194"/>
  <c r="P1447" i="194"/>
  <c r="O1572" i="194"/>
  <c r="P1572" i="194"/>
  <c r="Q1572" i="194"/>
  <c r="L1572" i="194"/>
  <c r="M1572" i="194"/>
  <c r="N1572" i="194"/>
  <c r="O1687" i="194"/>
  <c r="L1687" i="194"/>
  <c r="M1687" i="194"/>
  <c r="N1687" i="194"/>
  <c r="Q1687" i="194"/>
  <c r="P1687" i="194"/>
  <c r="L1541" i="194"/>
  <c r="Q1541" i="194"/>
  <c r="M1541" i="194"/>
  <c r="N1541" i="194"/>
  <c r="P1541" i="194"/>
  <c r="O1541" i="194"/>
  <c r="M1794" i="194"/>
  <c r="P1794" i="194"/>
  <c r="L1794" i="194"/>
  <c r="N1794" i="194"/>
  <c r="O1794" i="194"/>
  <c r="Q1794" i="194"/>
  <c r="P1913" i="194"/>
  <c r="L1913" i="194"/>
  <c r="M1913" i="194"/>
  <c r="N1913" i="194"/>
  <c r="O1913" i="194"/>
  <c r="Q1913" i="194"/>
  <c r="L1727" i="194"/>
  <c r="M1727" i="194"/>
  <c r="N1727" i="194"/>
  <c r="O1727" i="194"/>
  <c r="P1727" i="194"/>
  <c r="Q1727" i="194"/>
  <c r="Q1894" i="194"/>
  <c r="M1894" i="194"/>
  <c r="N1894" i="194"/>
  <c r="L1894" i="194"/>
  <c r="O1894" i="194"/>
  <c r="P1894" i="194"/>
  <c r="M1939" i="194"/>
  <c r="Q1939" i="194"/>
  <c r="L1939" i="194"/>
  <c r="N1939" i="194"/>
  <c r="O1939" i="194"/>
  <c r="P1939" i="194"/>
  <c r="Q5" i="194"/>
  <c r="L5" i="194"/>
  <c r="M5" i="194"/>
  <c r="N5" i="194"/>
  <c r="O5" i="194"/>
  <c r="P5" i="194"/>
  <c r="M525" i="194"/>
  <c r="P525" i="194"/>
  <c r="Q525" i="194"/>
  <c r="L525" i="194"/>
  <c r="O525" i="194"/>
  <c r="N525" i="194"/>
  <c r="P1402" i="194"/>
  <c r="L1402" i="194"/>
  <c r="O1402" i="194"/>
  <c r="M1402" i="194"/>
  <c r="Q1402" i="194"/>
  <c r="N1402" i="194"/>
  <c r="M1279" i="194"/>
  <c r="L1279" i="194"/>
  <c r="N1279" i="194"/>
  <c r="O1279" i="194"/>
  <c r="P1279" i="194"/>
  <c r="Q1279" i="194"/>
  <c r="M1490" i="194"/>
  <c r="O1490" i="194"/>
  <c r="P1490" i="194"/>
  <c r="N1490" i="194"/>
  <c r="Q1490" i="194"/>
  <c r="L1490" i="194"/>
  <c r="L1747" i="194"/>
  <c r="O1747" i="194"/>
  <c r="P1747" i="194"/>
  <c r="N1747" i="194"/>
  <c r="Q1747" i="194"/>
  <c r="M1747" i="194"/>
  <c r="O1848" i="194"/>
  <c r="M1848" i="194"/>
  <c r="L1848" i="194"/>
  <c r="N1848" i="194"/>
  <c r="P1848" i="194"/>
  <c r="Q1848" i="194"/>
  <c r="O2310" i="194"/>
  <c r="P2310" i="194"/>
  <c r="N2310" i="194"/>
  <c r="M2310" i="194"/>
  <c r="Q2310" i="194"/>
  <c r="L2310" i="194"/>
  <c r="M2370" i="194"/>
  <c r="P2370" i="194"/>
  <c r="Q2370" i="194"/>
  <c r="N2370" i="194"/>
  <c r="L2370" i="194"/>
  <c r="O2370" i="194"/>
  <c r="O2309" i="194"/>
  <c r="N2309" i="194"/>
  <c r="P2309" i="194"/>
  <c r="M2309" i="194"/>
  <c r="Q2309" i="194"/>
  <c r="L2309" i="194"/>
  <c r="Q2927" i="194"/>
  <c r="P2927" i="194"/>
  <c r="L2927" i="194"/>
  <c r="N2927" i="194"/>
  <c r="O2927" i="194"/>
  <c r="M2927" i="194"/>
  <c r="Q2681" i="194"/>
  <c r="L2681" i="194"/>
  <c r="N2681" i="194"/>
  <c r="M2681" i="194"/>
  <c r="O2681" i="194"/>
  <c r="P2681" i="194"/>
  <c r="Q2688" i="194"/>
  <c r="L2688" i="194"/>
  <c r="N2688" i="194"/>
  <c r="O2688" i="194"/>
  <c r="P2688" i="194"/>
  <c r="M2688" i="194"/>
  <c r="Q11" i="194"/>
  <c r="L11" i="194"/>
  <c r="M11" i="194"/>
  <c r="N11" i="194"/>
  <c r="P11" i="194"/>
  <c r="O11" i="194"/>
  <c r="M666" i="194"/>
  <c r="L666" i="194"/>
  <c r="P666" i="194"/>
  <c r="O666" i="194"/>
  <c r="N666" i="194"/>
  <c r="Q666" i="194"/>
  <c r="P924" i="194"/>
  <c r="N924" i="194"/>
  <c r="M924" i="194"/>
  <c r="O924" i="194"/>
  <c r="Q924" i="194"/>
  <c r="L924" i="194"/>
  <c r="N1133" i="194"/>
  <c r="L1133" i="194"/>
  <c r="O1133" i="194"/>
  <c r="M1133" i="194"/>
  <c r="P1133" i="194"/>
  <c r="Q1133" i="194"/>
  <c r="O1446" i="194"/>
  <c r="M1446" i="194"/>
  <c r="P1446" i="194"/>
  <c r="Q1446" i="194"/>
  <c r="L1446" i="194"/>
  <c r="N1446" i="194"/>
  <c r="M1511" i="194"/>
  <c r="L1511" i="194"/>
  <c r="N1511" i="194"/>
  <c r="O1511" i="194"/>
  <c r="Q1511" i="194"/>
  <c r="P1511" i="194"/>
  <c r="L1828" i="194"/>
  <c r="P1828" i="194"/>
  <c r="Q1828" i="194"/>
  <c r="M1828" i="194"/>
  <c r="N1828" i="194"/>
  <c r="O1828" i="194"/>
  <c r="Q2433" i="194"/>
  <c r="L2433" i="194"/>
  <c r="N2433" i="194"/>
  <c r="P2433" i="194"/>
  <c r="O2433" i="194"/>
  <c r="M2433" i="194"/>
  <c r="L196" i="194"/>
  <c r="N196" i="194"/>
  <c r="P196" i="194"/>
  <c r="O196" i="194"/>
  <c r="Q196" i="194"/>
  <c r="M196" i="194"/>
  <c r="M211" i="194"/>
  <c r="O211" i="194"/>
  <c r="Q211" i="194"/>
  <c r="L211" i="194"/>
  <c r="P211" i="194"/>
  <c r="N211" i="194"/>
  <c r="L205" i="194"/>
  <c r="M205" i="194"/>
  <c r="O205" i="194"/>
  <c r="P205" i="194"/>
  <c r="N205" i="194"/>
  <c r="Q205" i="194"/>
  <c r="Q367" i="194"/>
  <c r="L367" i="194"/>
  <c r="P367" i="194"/>
  <c r="M367" i="194"/>
  <c r="N367" i="194"/>
  <c r="O367" i="194"/>
  <c r="Q535" i="194"/>
  <c r="L535" i="194"/>
  <c r="M535" i="194"/>
  <c r="N535" i="194"/>
  <c r="O535" i="194"/>
  <c r="P535" i="194"/>
  <c r="M1064" i="194"/>
  <c r="N1064" i="194"/>
  <c r="Q1064" i="194"/>
  <c r="O1064" i="194"/>
  <c r="P1064" i="194"/>
  <c r="L1064" i="194"/>
  <c r="P1700" i="194"/>
  <c r="O1700" i="194"/>
  <c r="Q1700" i="194"/>
  <c r="L1700" i="194"/>
  <c r="M1700" i="194"/>
  <c r="N1700" i="194"/>
  <c r="N47" i="194"/>
  <c r="O47" i="194"/>
  <c r="P47" i="194"/>
  <c r="Q47" i="194"/>
  <c r="L47" i="194"/>
  <c r="M47" i="194"/>
  <c r="M472" i="194"/>
  <c r="P472" i="194"/>
  <c r="Q472" i="194"/>
  <c r="N472" i="194"/>
  <c r="O472" i="194"/>
  <c r="L472" i="194"/>
  <c r="Q892" i="194"/>
  <c r="P892" i="194"/>
  <c r="L892" i="194"/>
  <c r="O892" i="194"/>
  <c r="M892" i="194"/>
  <c r="N892" i="194"/>
  <c r="N1339" i="194"/>
  <c r="M1339" i="194"/>
  <c r="L1339" i="194"/>
  <c r="P1339" i="194"/>
  <c r="O1339" i="194"/>
  <c r="Q1339" i="194"/>
  <c r="M1923" i="194"/>
  <c r="L1923" i="194"/>
  <c r="N1923" i="194"/>
  <c r="O1923" i="194"/>
  <c r="P1923" i="194"/>
  <c r="Q1923" i="194"/>
  <c r="L2413" i="194"/>
  <c r="N2413" i="194"/>
  <c r="O2413" i="194"/>
  <c r="P2413" i="194"/>
  <c r="Q2413" i="194"/>
  <c r="M2413" i="194"/>
  <c r="M2267" i="194"/>
  <c r="L2267" i="194"/>
  <c r="P2267" i="194"/>
  <c r="Q2267" i="194"/>
  <c r="N2267" i="194"/>
  <c r="O2267" i="194"/>
  <c r="O2342" i="194"/>
  <c r="Q2342" i="194"/>
  <c r="N2342" i="194"/>
  <c r="P2342" i="194"/>
  <c r="L2342" i="194"/>
  <c r="M2342" i="194"/>
  <c r="Q59" i="194"/>
  <c r="M59" i="194"/>
  <c r="P59" i="194"/>
  <c r="O59" i="194"/>
  <c r="N59" i="194"/>
  <c r="L59" i="194"/>
  <c r="N800" i="194"/>
  <c r="O800" i="194"/>
  <c r="L800" i="194"/>
  <c r="M800" i="194"/>
  <c r="P800" i="194"/>
  <c r="Q800" i="194"/>
  <c r="L1008" i="194"/>
  <c r="M1008" i="194"/>
  <c r="N1008" i="194"/>
  <c r="O1008" i="194"/>
  <c r="P1008" i="194"/>
  <c r="Q1008" i="194"/>
  <c r="M1099" i="194"/>
  <c r="N1099" i="194"/>
  <c r="O1099" i="194"/>
  <c r="P1099" i="194"/>
  <c r="Q1099" i="194"/>
  <c r="L1099" i="194"/>
  <c r="O2020" i="194"/>
  <c r="P2020" i="194"/>
  <c r="Q2020" i="194"/>
  <c r="L2020" i="194"/>
  <c r="M2020" i="194"/>
  <c r="N2020" i="194"/>
  <c r="M2115" i="194"/>
  <c r="L2115" i="194"/>
  <c r="N2115" i="194"/>
  <c r="O2115" i="194"/>
  <c r="P2115" i="194"/>
  <c r="Q2115" i="194"/>
  <c r="M2227" i="194"/>
  <c r="L2227" i="194"/>
  <c r="P2227" i="194"/>
  <c r="Q2227" i="194"/>
  <c r="O2227" i="194"/>
  <c r="N2227" i="194"/>
  <c r="Q2855" i="194"/>
  <c r="L2855" i="194"/>
  <c r="N2855" i="194"/>
  <c r="O2855" i="194"/>
  <c r="M2855" i="194"/>
  <c r="P2855" i="194"/>
  <c r="Q2588" i="194"/>
  <c r="N2588" i="194"/>
  <c r="P2588" i="194"/>
  <c r="L2588" i="194"/>
  <c r="M2588" i="194"/>
  <c r="O2588" i="194"/>
  <c r="Q2994" i="194"/>
  <c r="N2994" i="194"/>
  <c r="P2994" i="194"/>
  <c r="L2994" i="194"/>
  <c r="M2994" i="194"/>
  <c r="O2994" i="194"/>
  <c r="P262" i="194"/>
  <c r="Q262" i="194"/>
  <c r="L262" i="194"/>
  <c r="M262" i="194"/>
  <c r="N262" i="194"/>
  <c r="O262" i="194"/>
  <c r="O276" i="194"/>
  <c r="Q276" i="194"/>
  <c r="M276" i="194"/>
  <c r="P276" i="194"/>
  <c r="L276" i="194"/>
  <c r="N276" i="194"/>
  <c r="O650" i="194"/>
  <c r="M650" i="194"/>
  <c r="N650" i="194"/>
  <c r="P650" i="194"/>
  <c r="Q650" i="194"/>
  <c r="L650" i="194"/>
  <c r="N860" i="194"/>
  <c r="O860" i="194"/>
  <c r="P860" i="194"/>
  <c r="L860" i="194"/>
  <c r="M860" i="194"/>
  <c r="Q860" i="194"/>
  <c r="O1084" i="194"/>
  <c r="N1084" i="194"/>
  <c r="Q1084" i="194"/>
  <c r="M1084" i="194"/>
  <c r="P1084" i="194"/>
  <c r="L1084" i="194"/>
  <c r="N909" i="194"/>
  <c r="M909" i="194"/>
  <c r="Q909" i="194"/>
  <c r="O909" i="194"/>
  <c r="P909" i="194"/>
  <c r="L909" i="194"/>
  <c r="P935" i="194"/>
  <c r="N935" i="194"/>
  <c r="L935" i="194"/>
  <c r="M935" i="194"/>
  <c r="O935" i="194"/>
  <c r="Q935" i="194"/>
  <c r="O1338" i="194"/>
  <c r="N1338" i="194"/>
  <c r="P1338" i="194"/>
  <c r="M1338" i="194"/>
  <c r="L1338" i="194"/>
  <c r="Q1338" i="194"/>
  <c r="M1283" i="194"/>
  <c r="O1283" i="194"/>
  <c r="P1283" i="194"/>
  <c r="Q1283" i="194"/>
  <c r="N1283" i="194"/>
  <c r="L1283" i="194"/>
  <c r="Q1462" i="194"/>
  <c r="L1462" i="194"/>
  <c r="N1462" i="194"/>
  <c r="M1462" i="194"/>
  <c r="O1462" i="194"/>
  <c r="P1462" i="194"/>
  <c r="Q1909" i="194"/>
  <c r="L1909" i="194"/>
  <c r="M1909" i="194"/>
  <c r="N1909" i="194"/>
  <c r="O1909" i="194"/>
  <c r="P1909" i="194"/>
  <c r="Q270" i="194"/>
  <c r="L270" i="194"/>
  <c r="M270" i="194"/>
  <c r="N270" i="194"/>
  <c r="O270" i="194"/>
  <c r="P270" i="194"/>
  <c r="P654" i="194"/>
  <c r="L654" i="194"/>
  <c r="N654" i="194"/>
  <c r="M654" i="194"/>
  <c r="O654" i="194"/>
  <c r="Q654" i="194"/>
  <c r="L1062" i="194"/>
  <c r="O1062" i="194"/>
  <c r="M1062" i="194"/>
  <c r="N1062" i="194"/>
  <c r="P1062" i="194"/>
  <c r="Q1062" i="194"/>
  <c r="P1098" i="194"/>
  <c r="L1098" i="194"/>
  <c r="M1098" i="194"/>
  <c r="N1098" i="194"/>
  <c r="Q1098" i="194"/>
  <c r="O1098" i="194"/>
  <c r="L859" i="194"/>
  <c r="O859" i="194"/>
  <c r="P859" i="194"/>
  <c r="M859" i="194"/>
  <c r="N859" i="194"/>
  <c r="Q859" i="194"/>
  <c r="Q1256" i="194"/>
  <c r="O1256" i="194"/>
  <c r="M1256" i="194"/>
  <c r="N1256" i="194"/>
  <c r="P1256" i="194"/>
  <c r="L1256" i="194"/>
  <c r="Q1230" i="194"/>
  <c r="P1230" i="194"/>
  <c r="L1230" i="194"/>
  <c r="M1230" i="194"/>
  <c r="N1230" i="194"/>
  <c r="O1230" i="194"/>
  <c r="P1362" i="194"/>
  <c r="L1362" i="194"/>
  <c r="N1362" i="194"/>
  <c r="M1362" i="194"/>
  <c r="Q1362" i="194"/>
  <c r="O1362" i="194"/>
  <c r="P2168" i="194"/>
  <c r="Q2168" i="194"/>
  <c r="L2168" i="194"/>
  <c r="M2168" i="194"/>
  <c r="N2168" i="194"/>
  <c r="O2168" i="194"/>
  <c r="N2515" i="194"/>
  <c r="P2515" i="194"/>
  <c r="O2515" i="194"/>
  <c r="Q2515" i="194"/>
  <c r="L2515" i="194"/>
  <c r="M2515" i="194"/>
  <c r="M2445" i="194"/>
  <c r="L2445" i="194"/>
  <c r="N2445" i="194"/>
  <c r="P2445" i="194"/>
  <c r="O2445" i="194"/>
  <c r="Q2445" i="194"/>
  <c r="P2539" i="194"/>
  <c r="L2539" i="194"/>
  <c r="Q2539" i="194"/>
  <c r="N2539" i="194"/>
  <c r="M2539" i="194"/>
  <c r="O2539" i="194"/>
  <c r="L655" i="194"/>
  <c r="N655" i="194"/>
  <c r="M655" i="194"/>
  <c r="P655" i="194"/>
  <c r="Q655" i="194"/>
  <c r="O655" i="194"/>
  <c r="N1314" i="194"/>
  <c r="O1314" i="194"/>
  <c r="P1314" i="194"/>
  <c r="L1314" i="194"/>
  <c r="M1314" i="194"/>
  <c r="Q1314" i="194"/>
  <c r="M1966" i="194"/>
  <c r="N1966" i="194"/>
  <c r="O1966" i="194"/>
  <c r="P1966" i="194"/>
  <c r="L1966" i="194"/>
  <c r="Q1966" i="194"/>
  <c r="L2090" i="194"/>
  <c r="N2090" i="194"/>
  <c r="P2090" i="194"/>
  <c r="O2090" i="194"/>
  <c r="M2090" i="194"/>
  <c r="Q2090" i="194"/>
  <c r="O1957" i="194"/>
  <c r="P1957" i="194"/>
  <c r="Q1957" i="194"/>
  <c r="L1957" i="194"/>
  <c r="M1957" i="194"/>
  <c r="N1957" i="194"/>
  <c r="Q2009" i="194"/>
  <c r="L2009" i="194"/>
  <c r="O2009" i="194"/>
  <c r="P2009" i="194"/>
  <c r="N2009" i="194"/>
  <c r="M2009" i="194"/>
  <c r="M42" i="194"/>
  <c r="P42" i="194"/>
  <c r="L42" i="194"/>
  <c r="N42" i="194"/>
  <c r="O42" i="194"/>
  <c r="Q42" i="194"/>
  <c r="P580" i="194"/>
  <c r="M580" i="194"/>
  <c r="N580" i="194"/>
  <c r="L580" i="194"/>
  <c r="O580" i="194"/>
  <c r="Q580" i="194"/>
  <c r="P1154" i="194"/>
  <c r="L1154" i="194"/>
  <c r="M1154" i="194"/>
  <c r="O1154" i="194"/>
  <c r="N1154" i="194"/>
  <c r="Q1154" i="194"/>
  <c r="L1176" i="194"/>
  <c r="P1176" i="194"/>
  <c r="Q1176" i="194"/>
  <c r="M1176" i="194"/>
  <c r="N1176" i="194"/>
  <c r="O1176" i="194"/>
  <c r="P1565" i="194"/>
  <c r="Q1565" i="194"/>
  <c r="L1565" i="194"/>
  <c r="M1565" i="194"/>
  <c r="N1565" i="194"/>
  <c r="O1565" i="194"/>
  <c r="M1804" i="194"/>
  <c r="Q1804" i="194"/>
  <c r="L1804" i="194"/>
  <c r="P1804" i="194"/>
  <c r="N1804" i="194"/>
  <c r="O1804" i="194"/>
  <c r="O2124" i="194"/>
  <c r="P2124" i="194"/>
  <c r="Q2124" i="194"/>
  <c r="N2124" i="194"/>
  <c r="L2124" i="194"/>
  <c r="M2124" i="194"/>
  <c r="L2466" i="194"/>
  <c r="N2466" i="194"/>
  <c r="O2466" i="194"/>
  <c r="P2466" i="194"/>
  <c r="Q2466" i="194"/>
  <c r="M2466" i="194"/>
  <c r="L2347" i="194"/>
  <c r="N2347" i="194"/>
  <c r="P2347" i="194"/>
  <c r="Q2347" i="194"/>
  <c r="O2347" i="194"/>
  <c r="M2347" i="194"/>
  <c r="N2164" i="194"/>
  <c r="P2164" i="194"/>
  <c r="Q2164" i="194"/>
  <c r="L2164" i="194"/>
  <c r="M2164" i="194"/>
  <c r="O2164" i="194"/>
  <c r="Q2313" i="194"/>
  <c r="L2313" i="194"/>
  <c r="N2313" i="194"/>
  <c r="O2313" i="194"/>
  <c r="P2313" i="194"/>
  <c r="M2313" i="194"/>
  <c r="M2607" i="194"/>
  <c r="N2607" i="194"/>
  <c r="P2607" i="194"/>
  <c r="O2607" i="194"/>
  <c r="Q2607" i="194"/>
  <c r="L2607" i="194"/>
  <c r="Q2174" i="194"/>
  <c r="P2174" i="194"/>
  <c r="L2174" i="194"/>
  <c r="M2174" i="194"/>
  <c r="N2174" i="194"/>
  <c r="O2174" i="194"/>
  <c r="L2739" i="194"/>
  <c r="M2739" i="194"/>
  <c r="N2739" i="194"/>
  <c r="O2739" i="194"/>
  <c r="P2739" i="194"/>
  <c r="Q2739" i="194"/>
  <c r="O224" i="194"/>
  <c r="P224" i="194"/>
  <c r="Q224" i="194"/>
  <c r="M224" i="194"/>
  <c r="L224" i="194"/>
  <c r="N224" i="194"/>
  <c r="M632" i="194"/>
  <c r="N632" i="194"/>
  <c r="O632" i="194"/>
  <c r="P632" i="194"/>
  <c r="Q632" i="194"/>
  <c r="L632" i="194"/>
  <c r="O1092" i="194"/>
  <c r="N1092" i="194"/>
  <c r="P1092" i="194"/>
  <c r="Q1092" i="194"/>
  <c r="L1092" i="194"/>
  <c r="M1092" i="194"/>
  <c r="M886" i="194"/>
  <c r="N886" i="194"/>
  <c r="O886" i="194"/>
  <c r="P886" i="194"/>
  <c r="Q886" i="194"/>
  <c r="L886" i="194"/>
  <c r="Q944" i="194"/>
  <c r="N944" i="194"/>
  <c r="L944" i="194"/>
  <c r="O944" i="194"/>
  <c r="M944" i="194"/>
  <c r="P944" i="194"/>
  <c r="Q1284" i="194"/>
  <c r="O1284" i="194"/>
  <c r="N1284" i="194"/>
  <c r="L1284" i="194"/>
  <c r="M1284" i="194"/>
  <c r="P1284" i="194"/>
  <c r="L1520" i="194"/>
  <c r="N1520" i="194"/>
  <c r="P1520" i="194"/>
  <c r="M1520" i="194"/>
  <c r="O1520" i="194"/>
  <c r="Q1520" i="194"/>
  <c r="O1361" i="194"/>
  <c r="P1361" i="194"/>
  <c r="M1361" i="194"/>
  <c r="N1361" i="194"/>
  <c r="Q1361" i="194"/>
  <c r="L1361" i="194"/>
  <c r="N1416" i="194"/>
  <c r="P1416" i="194"/>
  <c r="Q1416" i="194"/>
  <c r="L1416" i="194"/>
  <c r="M1416" i="194"/>
  <c r="O1416" i="194"/>
  <c r="Q2065" i="194"/>
  <c r="O2065" i="194"/>
  <c r="P2065" i="194"/>
  <c r="L2065" i="194"/>
  <c r="N2065" i="194"/>
  <c r="M2065" i="194"/>
  <c r="Q2206" i="194"/>
  <c r="L2206" i="194"/>
  <c r="M2206" i="194"/>
  <c r="N2206" i="194"/>
  <c r="O2206" i="194"/>
  <c r="P2206" i="194"/>
  <c r="M36" i="194"/>
  <c r="N36" i="194"/>
  <c r="O36" i="194"/>
  <c r="P36" i="194"/>
  <c r="Q36" i="194"/>
  <c r="L36" i="194"/>
  <c r="O296" i="194"/>
  <c r="Q296" i="194"/>
  <c r="L296" i="194"/>
  <c r="M296" i="194"/>
  <c r="N296" i="194"/>
  <c r="P296" i="194"/>
  <c r="L518" i="194"/>
  <c r="M518" i="194"/>
  <c r="N518" i="194"/>
  <c r="O518" i="194"/>
  <c r="P518" i="194"/>
  <c r="Q518" i="194"/>
  <c r="N582" i="194"/>
  <c r="O582" i="194"/>
  <c r="L582" i="194"/>
  <c r="P582" i="194"/>
  <c r="M582" i="194"/>
  <c r="Q582" i="194"/>
  <c r="L1217" i="194"/>
  <c r="M1217" i="194"/>
  <c r="N1217" i="194"/>
  <c r="O1217" i="194"/>
  <c r="P1217" i="194"/>
  <c r="Q1217" i="194"/>
  <c r="P1125" i="194"/>
  <c r="N1125" i="194"/>
  <c r="Q1125" i="194"/>
  <c r="O1125" i="194"/>
  <c r="M1125" i="194"/>
  <c r="L1125" i="194"/>
  <c r="L1452" i="194"/>
  <c r="P1452" i="194"/>
  <c r="O1452" i="194"/>
  <c r="Q1452" i="194"/>
  <c r="M1452" i="194"/>
  <c r="N1452" i="194"/>
  <c r="N1542" i="194"/>
  <c r="L1542" i="194"/>
  <c r="M1542" i="194"/>
  <c r="P1542" i="194"/>
  <c r="O1542" i="194"/>
  <c r="Q1542" i="194"/>
  <c r="N1604" i="194"/>
  <c r="O1604" i="194"/>
  <c r="P1604" i="194"/>
  <c r="Q1604" i="194"/>
  <c r="L1604" i="194"/>
  <c r="M1604" i="194"/>
  <c r="O1477" i="194"/>
  <c r="N1477" i="194"/>
  <c r="M1477" i="194"/>
  <c r="Q1477" i="194"/>
  <c r="P1477" i="194"/>
  <c r="L1477" i="194"/>
  <c r="N55" i="194"/>
  <c r="O55" i="194"/>
  <c r="P55" i="194"/>
  <c r="Q55" i="194"/>
  <c r="L55" i="194"/>
  <c r="M55" i="194"/>
  <c r="L146" i="194"/>
  <c r="M146" i="194"/>
  <c r="N146" i="194"/>
  <c r="O146" i="194"/>
  <c r="Q146" i="194"/>
  <c r="P146" i="194"/>
  <c r="N297" i="194"/>
  <c r="O297" i="194"/>
  <c r="P297" i="194"/>
  <c r="M297" i="194"/>
  <c r="L297" i="194"/>
  <c r="Q297" i="194"/>
  <c r="N388" i="194"/>
  <c r="Q388" i="194"/>
  <c r="O388" i="194"/>
  <c r="P388" i="194"/>
  <c r="L388" i="194"/>
  <c r="M388" i="194"/>
  <c r="M380" i="194"/>
  <c r="O380" i="194"/>
  <c r="Q380" i="194"/>
  <c r="L380" i="194"/>
  <c r="N380" i="194"/>
  <c r="P380" i="194"/>
  <c r="L771" i="194"/>
  <c r="M771" i="194"/>
  <c r="N771" i="194"/>
  <c r="O771" i="194"/>
  <c r="P771" i="194"/>
  <c r="Q771" i="194"/>
  <c r="M671" i="194"/>
  <c r="P671" i="194"/>
  <c r="O671" i="194"/>
  <c r="L671" i="194"/>
  <c r="N671" i="194"/>
  <c r="Q671" i="194"/>
  <c r="O780" i="194"/>
  <c r="P780" i="194"/>
  <c r="Q780" i="194"/>
  <c r="L780" i="194"/>
  <c r="M780" i="194"/>
  <c r="N780" i="194"/>
  <c r="L923" i="194"/>
  <c r="P923" i="194"/>
  <c r="Q923" i="194"/>
  <c r="M923" i="194"/>
  <c r="O923" i="194"/>
  <c r="N923" i="194"/>
  <c r="L1047" i="194"/>
  <c r="M1047" i="194"/>
  <c r="O1047" i="194"/>
  <c r="P1047" i="194"/>
  <c r="Q1047" i="194"/>
  <c r="N1047" i="194"/>
  <c r="N1088" i="194"/>
  <c r="Q1088" i="194"/>
  <c r="L1088" i="194"/>
  <c r="M1088" i="194"/>
  <c r="P1088" i="194"/>
  <c r="O1088" i="194"/>
  <c r="L1637" i="194"/>
  <c r="O1637" i="194"/>
  <c r="P1637" i="194"/>
  <c r="Q1637" i="194"/>
  <c r="M1637" i="194"/>
  <c r="N1637" i="194"/>
  <c r="N1736" i="194"/>
  <c r="O1736" i="194"/>
  <c r="P1736" i="194"/>
  <c r="M1736" i="194"/>
  <c r="Q1736" i="194"/>
  <c r="L1736" i="194"/>
  <c r="L1796" i="194"/>
  <c r="M1796" i="194"/>
  <c r="N1796" i="194"/>
  <c r="O1796" i="194"/>
  <c r="P1796" i="194"/>
  <c r="Q1796" i="194"/>
  <c r="M2011" i="194"/>
  <c r="L2011" i="194"/>
  <c r="N2011" i="194"/>
  <c r="O2011" i="194"/>
  <c r="P2011" i="194"/>
  <c r="Q2011" i="194"/>
  <c r="Q1803" i="194"/>
  <c r="L1803" i="194"/>
  <c r="N1803" i="194"/>
  <c r="O1803" i="194"/>
  <c r="M1803" i="194"/>
  <c r="P1803" i="194"/>
  <c r="M1883" i="194"/>
  <c r="N1883" i="194"/>
  <c r="O1883" i="194"/>
  <c r="P1883" i="194"/>
  <c r="Q1883" i="194"/>
  <c r="L1883" i="194"/>
  <c r="Q2245" i="194"/>
  <c r="L2245" i="194"/>
  <c r="M2245" i="194"/>
  <c r="N2245" i="194"/>
  <c r="O2245" i="194"/>
  <c r="P2245" i="194"/>
  <c r="M2438" i="194"/>
  <c r="N2438" i="194"/>
  <c r="O2438" i="194"/>
  <c r="P2438" i="194"/>
  <c r="Q2438" i="194"/>
  <c r="L2438" i="194"/>
  <c r="Q2566" i="194"/>
  <c r="N2566" i="194"/>
  <c r="P2566" i="194"/>
  <c r="L2566" i="194"/>
  <c r="M2566" i="194"/>
  <c r="O2566" i="194"/>
  <c r="M2" i="194"/>
  <c r="Q2" i="194"/>
  <c r="O2" i="194"/>
  <c r="P2" i="194"/>
  <c r="L2" i="194"/>
  <c r="N2" i="194"/>
  <c r="Q111" i="194"/>
  <c r="O111" i="194"/>
  <c r="L111" i="194"/>
  <c r="M111" i="194"/>
  <c r="P111" i="194"/>
  <c r="N111" i="194"/>
  <c r="Q128" i="194"/>
  <c r="M128" i="194"/>
  <c r="N128" i="194"/>
  <c r="P128" i="194"/>
  <c r="L128" i="194"/>
  <c r="O128" i="194"/>
  <c r="L355" i="194"/>
  <c r="P355" i="194"/>
  <c r="Q355" i="194"/>
  <c r="O355" i="194"/>
  <c r="N355" i="194"/>
  <c r="M355" i="194"/>
  <c r="M358" i="194"/>
  <c r="O358" i="194"/>
  <c r="N358" i="194"/>
  <c r="P358" i="194"/>
  <c r="Q358" i="194"/>
  <c r="L358" i="194"/>
  <c r="P254" i="194"/>
  <c r="N254" i="194"/>
  <c r="O254" i="194"/>
  <c r="Q254" i="194"/>
  <c r="L254" i="194"/>
  <c r="M254" i="194"/>
  <c r="N544" i="194"/>
  <c r="O544" i="194"/>
  <c r="P544" i="194"/>
  <c r="Q544" i="194"/>
  <c r="L544" i="194"/>
  <c r="M544" i="194"/>
  <c r="Q747" i="194"/>
  <c r="L747" i="194"/>
  <c r="M747" i="194"/>
  <c r="N747" i="194"/>
  <c r="P747" i="194"/>
  <c r="O747" i="194"/>
  <c r="P604" i="194"/>
  <c r="L604" i="194"/>
  <c r="M604" i="194"/>
  <c r="O604" i="194"/>
  <c r="N604" i="194"/>
  <c r="Q604" i="194"/>
  <c r="M726" i="194"/>
  <c r="N726" i="194"/>
  <c r="O726" i="194"/>
  <c r="P726" i="194"/>
  <c r="Q726" i="194"/>
  <c r="L726" i="194"/>
  <c r="Q825" i="194"/>
  <c r="N825" i="194"/>
  <c r="L825" i="194"/>
  <c r="M825" i="194"/>
  <c r="O825" i="194"/>
  <c r="P825" i="194"/>
  <c r="L1001" i="194"/>
  <c r="M1001" i="194"/>
  <c r="N1001" i="194"/>
  <c r="O1001" i="194"/>
  <c r="P1001" i="194"/>
  <c r="Q1001" i="194"/>
  <c r="Q1501" i="194"/>
  <c r="L1501" i="194"/>
  <c r="M1501" i="194"/>
  <c r="O1501" i="194"/>
  <c r="P1501" i="194"/>
  <c r="N1501" i="194"/>
  <c r="M1505" i="194"/>
  <c r="L1505" i="194"/>
  <c r="N1505" i="194"/>
  <c r="P1505" i="194"/>
  <c r="Q1505" i="194"/>
  <c r="O1505" i="194"/>
  <c r="L1758" i="194"/>
  <c r="N1758" i="194"/>
  <c r="M1758" i="194"/>
  <c r="O1758" i="194"/>
  <c r="P1758" i="194"/>
  <c r="Q1758" i="194"/>
  <c r="Q1639" i="194"/>
  <c r="L1639" i="194"/>
  <c r="O1639" i="194"/>
  <c r="P1639" i="194"/>
  <c r="M1639" i="194"/>
  <c r="N1639" i="194"/>
  <c r="L1712" i="194"/>
  <c r="N1712" i="194"/>
  <c r="O1712" i="194"/>
  <c r="P1712" i="194"/>
  <c r="Q1712" i="194"/>
  <c r="M1712" i="194"/>
  <c r="Q1638" i="194"/>
  <c r="L1638" i="194"/>
  <c r="M1638" i="194"/>
  <c r="N1638" i="194"/>
  <c r="O1638" i="194"/>
  <c r="P1638" i="194"/>
  <c r="M1773" i="194"/>
  <c r="P1773" i="194"/>
  <c r="L1773" i="194"/>
  <c r="N1773" i="194"/>
  <c r="Q1773" i="194"/>
  <c r="O1773" i="194"/>
  <c r="N1930" i="194"/>
  <c r="O1930" i="194"/>
  <c r="Q1930" i="194"/>
  <c r="L1930" i="194"/>
  <c r="M1930" i="194"/>
  <c r="P1930" i="194"/>
  <c r="M2027" i="194"/>
  <c r="N2027" i="194"/>
  <c r="O2027" i="194"/>
  <c r="L2027" i="194"/>
  <c r="Q2027" i="194"/>
  <c r="P2027" i="194"/>
  <c r="P2030" i="194"/>
  <c r="L2030" i="194"/>
  <c r="Q2030" i="194"/>
  <c r="O2030" i="194"/>
  <c r="N2030" i="194"/>
  <c r="M2030" i="194"/>
  <c r="M2099" i="194"/>
  <c r="L2099" i="194"/>
  <c r="N2099" i="194"/>
  <c r="Q2099" i="194"/>
  <c r="P2099" i="194"/>
  <c r="O2099" i="194"/>
  <c r="N2562" i="194"/>
  <c r="P2562" i="194"/>
  <c r="M2562" i="194"/>
  <c r="O2562" i="194"/>
  <c r="Q2562" i="194"/>
  <c r="L2562" i="194"/>
  <c r="M2234" i="194"/>
  <c r="N2234" i="194"/>
  <c r="O2234" i="194"/>
  <c r="Q2234" i="194"/>
  <c r="P2234" i="194"/>
  <c r="L2234" i="194"/>
  <c r="M2544" i="194"/>
  <c r="O2544" i="194"/>
  <c r="Q2544" i="194"/>
  <c r="P2544" i="194"/>
  <c r="L2544" i="194"/>
  <c r="N2544" i="194"/>
  <c r="M2392" i="194"/>
  <c r="N2392" i="194"/>
  <c r="O2392" i="194"/>
  <c r="Q2392" i="194"/>
  <c r="P2392" i="194"/>
  <c r="L2392" i="194"/>
  <c r="M2796" i="194"/>
  <c r="L2796" i="194"/>
  <c r="N2796" i="194"/>
  <c r="O2796" i="194"/>
  <c r="P2796" i="194"/>
  <c r="Q2796" i="194"/>
  <c r="M2940" i="194"/>
  <c r="L2940" i="194"/>
  <c r="N2940" i="194"/>
  <c r="O2940" i="194"/>
  <c r="P2940" i="194"/>
  <c r="Q2940" i="194"/>
  <c r="M2772" i="194"/>
  <c r="L2772" i="194"/>
  <c r="N2772" i="194"/>
  <c r="O2772" i="194"/>
  <c r="P2772" i="194"/>
  <c r="Q2772" i="194"/>
  <c r="N2016" i="194"/>
  <c r="M2016" i="194"/>
  <c r="P2016" i="194"/>
  <c r="Q2016" i="194"/>
  <c r="O2016" i="194"/>
  <c r="L2016" i="194"/>
  <c r="Q1775" i="194"/>
  <c r="L1775" i="194"/>
  <c r="P1775" i="194"/>
  <c r="O1775" i="194"/>
  <c r="M1775" i="194"/>
  <c r="N1775" i="194"/>
  <c r="M46" i="194"/>
  <c r="N46" i="194"/>
  <c r="O46" i="194"/>
  <c r="P46" i="194"/>
  <c r="Q46" i="194"/>
  <c r="L46" i="194"/>
  <c r="Q79" i="194"/>
  <c r="O79" i="194"/>
  <c r="P79" i="194"/>
  <c r="L79" i="194"/>
  <c r="M79" i="194"/>
  <c r="N79" i="194"/>
  <c r="Q27" i="194"/>
  <c r="L27" i="194"/>
  <c r="M27" i="194"/>
  <c r="N27" i="194"/>
  <c r="O27" i="194"/>
  <c r="P27" i="194"/>
  <c r="Q475" i="194"/>
  <c r="O475" i="194"/>
  <c r="P475" i="194"/>
  <c r="L475" i="194"/>
  <c r="M475" i="194"/>
  <c r="N475" i="194"/>
  <c r="O353" i="194"/>
  <c r="L353" i="194"/>
  <c r="N353" i="194"/>
  <c r="P353" i="194"/>
  <c r="Q353" i="194"/>
  <c r="M353" i="194"/>
  <c r="N397" i="194"/>
  <c r="O397" i="194"/>
  <c r="Q397" i="194"/>
  <c r="L397" i="194"/>
  <c r="M397" i="194"/>
  <c r="P397" i="194"/>
  <c r="N479" i="194"/>
  <c r="L479" i="194"/>
  <c r="P479" i="194"/>
  <c r="O479" i="194"/>
  <c r="M479" i="194"/>
  <c r="Q479" i="194"/>
  <c r="Q532" i="194"/>
  <c r="M532" i="194"/>
  <c r="N532" i="194"/>
  <c r="L532" i="194"/>
  <c r="O532" i="194"/>
  <c r="P532" i="194"/>
  <c r="P538" i="194"/>
  <c r="N538" i="194"/>
  <c r="L538" i="194"/>
  <c r="O538" i="194"/>
  <c r="M538" i="194"/>
  <c r="Q538" i="194"/>
  <c r="N1002" i="194"/>
  <c r="L1002" i="194"/>
  <c r="M1002" i="194"/>
  <c r="Q1002" i="194"/>
  <c r="P1002" i="194"/>
  <c r="O1002" i="194"/>
  <c r="O13" i="194"/>
  <c r="P13" i="194"/>
  <c r="Q13" i="194"/>
  <c r="L13" i="194"/>
  <c r="M13" i="194"/>
  <c r="N13" i="194"/>
  <c r="L164" i="194"/>
  <c r="Q164" i="194"/>
  <c r="N164" i="194"/>
  <c r="O164" i="194"/>
  <c r="P164" i="194"/>
  <c r="M164" i="194"/>
  <c r="N185" i="194"/>
  <c r="Q185" i="194"/>
  <c r="M185" i="194"/>
  <c r="L185" i="194"/>
  <c r="O185" i="194"/>
  <c r="P185" i="194"/>
  <c r="N338" i="194"/>
  <c r="O338" i="194"/>
  <c r="P338" i="194"/>
  <c r="Q338" i="194"/>
  <c r="L338" i="194"/>
  <c r="M338" i="194"/>
  <c r="L394" i="194"/>
  <c r="M394" i="194"/>
  <c r="N394" i="194"/>
  <c r="Q394" i="194"/>
  <c r="O394" i="194"/>
  <c r="P394" i="194"/>
  <c r="P184" i="194"/>
  <c r="M184" i="194"/>
  <c r="N184" i="194"/>
  <c r="O184" i="194"/>
  <c r="Q184" i="194"/>
  <c r="L184" i="194"/>
  <c r="N539" i="194"/>
  <c r="O539" i="194"/>
  <c r="M539" i="194"/>
  <c r="Q539" i="194"/>
  <c r="L539" i="194"/>
  <c r="P539" i="194"/>
  <c r="O635" i="194"/>
  <c r="P635" i="194"/>
  <c r="Q635" i="194"/>
  <c r="N635" i="194"/>
  <c r="L635" i="194"/>
  <c r="M635" i="194"/>
  <c r="P530" i="194"/>
  <c r="M530" i="194"/>
  <c r="N530" i="194"/>
  <c r="L530" i="194"/>
  <c r="O530" i="194"/>
  <c r="Q530" i="194"/>
  <c r="Q840" i="194"/>
  <c r="N840" i="194"/>
  <c r="L840" i="194"/>
  <c r="M840" i="194"/>
  <c r="O840" i="194"/>
  <c r="P840" i="194"/>
  <c r="M817" i="194"/>
  <c r="N817" i="194"/>
  <c r="L817" i="194"/>
  <c r="O817" i="194"/>
  <c r="P817" i="194"/>
  <c r="Q817" i="194"/>
  <c r="N897" i="194"/>
  <c r="O897" i="194"/>
  <c r="P897" i="194"/>
  <c r="Q897" i="194"/>
  <c r="L897" i="194"/>
  <c r="M897" i="194"/>
  <c r="Q1076" i="194"/>
  <c r="M1076" i="194"/>
  <c r="L1076" i="194"/>
  <c r="N1076" i="194"/>
  <c r="O1076" i="194"/>
  <c r="P1076" i="194"/>
  <c r="P1090" i="194"/>
  <c r="L1090" i="194"/>
  <c r="N1090" i="194"/>
  <c r="O1090" i="194"/>
  <c r="Q1090" i="194"/>
  <c r="M1090" i="194"/>
  <c r="Q1057" i="194"/>
  <c r="M1057" i="194"/>
  <c r="N1057" i="194"/>
  <c r="P1057" i="194"/>
  <c r="O1057" i="194"/>
  <c r="L1057" i="194"/>
  <c r="P1238" i="194"/>
  <c r="L1238" i="194"/>
  <c r="M1238" i="194"/>
  <c r="N1238" i="194"/>
  <c r="O1238" i="194"/>
  <c r="Q1238" i="194"/>
  <c r="P1260" i="194"/>
  <c r="N1260" i="194"/>
  <c r="L1260" i="194"/>
  <c r="M1260" i="194"/>
  <c r="O1260" i="194"/>
  <c r="Q1260" i="194"/>
  <c r="M1319" i="194"/>
  <c r="P1319" i="194"/>
  <c r="N1319" i="194"/>
  <c r="L1319" i="194"/>
  <c r="O1319" i="194"/>
  <c r="Q1319" i="194"/>
  <c r="Q1013" i="194"/>
  <c r="L1013" i="194"/>
  <c r="P1013" i="194"/>
  <c r="N1013" i="194"/>
  <c r="M1013" i="194"/>
  <c r="O1013" i="194"/>
  <c r="Q1545" i="194"/>
  <c r="L1545" i="194"/>
  <c r="M1545" i="194"/>
  <c r="N1545" i="194"/>
  <c r="O1545" i="194"/>
  <c r="P1545" i="194"/>
  <c r="L1838" i="194"/>
  <c r="M1838" i="194"/>
  <c r="N1838" i="194"/>
  <c r="Q1838" i="194"/>
  <c r="O1838" i="194"/>
  <c r="P1838" i="194"/>
  <c r="O1473" i="194"/>
  <c r="Q1473" i="194"/>
  <c r="M1473" i="194"/>
  <c r="L1473" i="194"/>
  <c r="P1473" i="194"/>
  <c r="N1473" i="194"/>
  <c r="P1594" i="194"/>
  <c r="Q1594" i="194"/>
  <c r="L1594" i="194"/>
  <c r="M1594" i="194"/>
  <c r="N1594" i="194"/>
  <c r="O1594" i="194"/>
  <c r="N2092" i="194"/>
  <c r="L2092" i="194"/>
  <c r="M2092" i="194"/>
  <c r="O2092" i="194"/>
  <c r="P2092" i="194"/>
  <c r="Q2092" i="194"/>
  <c r="Q2053" i="194"/>
  <c r="P2053" i="194"/>
  <c r="L2053" i="194"/>
  <c r="M2053" i="194"/>
  <c r="O2053" i="194"/>
  <c r="N2053" i="194"/>
  <c r="M1777" i="194"/>
  <c r="O1777" i="194"/>
  <c r="N1777" i="194"/>
  <c r="P1777" i="194"/>
  <c r="Q1777" i="194"/>
  <c r="L1777" i="194"/>
  <c r="O1896" i="194"/>
  <c r="L1896" i="194"/>
  <c r="M1896" i="194"/>
  <c r="N1896" i="194"/>
  <c r="Q1896" i="194"/>
  <c r="P1896" i="194"/>
  <c r="L1774" i="194"/>
  <c r="N1774" i="194"/>
  <c r="M1774" i="194"/>
  <c r="O1774" i="194"/>
  <c r="Q1774" i="194"/>
  <c r="P1774" i="194"/>
  <c r="O2103" i="194"/>
  <c r="P2103" i="194"/>
  <c r="N2103" i="194"/>
  <c r="M2103" i="194"/>
  <c r="Q2103" i="194"/>
  <c r="L2103" i="194"/>
  <c r="M2302" i="194"/>
  <c r="N2302" i="194"/>
  <c r="P2302" i="194"/>
  <c r="L2302" i="194"/>
  <c r="O2302" i="194"/>
  <c r="Q2302" i="194"/>
  <c r="P2549" i="194"/>
  <c r="N2549" i="194"/>
  <c r="M2549" i="194"/>
  <c r="O2549" i="194"/>
  <c r="Q2549" i="194"/>
  <c r="L2549" i="194"/>
  <c r="N2428" i="194"/>
  <c r="O2428" i="194"/>
  <c r="P2428" i="194"/>
  <c r="Q2428" i="194"/>
  <c r="L2428" i="194"/>
  <c r="M2428" i="194"/>
  <c r="O2290" i="194"/>
  <c r="P2290" i="194"/>
  <c r="Q2290" i="194"/>
  <c r="L2290" i="194"/>
  <c r="M2290" i="194"/>
  <c r="N2290" i="194"/>
  <c r="P2368" i="194"/>
  <c r="L2368" i="194"/>
  <c r="O2368" i="194"/>
  <c r="Q2368" i="194"/>
  <c r="M2368" i="194"/>
  <c r="N2368" i="194"/>
  <c r="L2626" i="194"/>
  <c r="M2626" i="194"/>
  <c r="O2626" i="194"/>
  <c r="Q2626" i="194"/>
  <c r="N2626" i="194"/>
  <c r="P2626" i="194"/>
  <c r="N2773" i="194"/>
  <c r="O2773" i="194"/>
  <c r="P2773" i="194"/>
  <c r="Q2773" i="194"/>
  <c r="L2773" i="194"/>
  <c r="M2773" i="194"/>
  <c r="L2809" i="194"/>
  <c r="P2809" i="194"/>
  <c r="Q2809" i="194"/>
  <c r="M2809" i="194"/>
  <c r="O2809" i="194"/>
  <c r="N2809" i="194"/>
  <c r="P1244" i="194"/>
  <c r="L1244" i="194"/>
  <c r="M1244" i="194"/>
  <c r="N1244" i="194"/>
  <c r="O1244" i="194"/>
  <c r="Q1244" i="194"/>
  <c r="N1661" i="194"/>
  <c r="O1661" i="194"/>
  <c r="P1661" i="194"/>
  <c r="Q1661" i="194"/>
  <c r="L1661" i="194"/>
  <c r="M1661" i="194"/>
  <c r="P2052" i="194"/>
  <c r="Q2052" i="194"/>
  <c r="L2052" i="194"/>
  <c r="N2052" i="194"/>
  <c r="M2052" i="194"/>
  <c r="O2052" i="194"/>
  <c r="M2706" i="194"/>
  <c r="L2706" i="194"/>
  <c r="N2706" i="194"/>
  <c r="P2706" i="194"/>
  <c r="Q2706" i="194"/>
  <c r="O2706" i="194"/>
  <c r="O186" i="194"/>
  <c r="N186" i="194"/>
  <c r="M186" i="194"/>
  <c r="L186" i="194"/>
  <c r="P186" i="194"/>
  <c r="Q186" i="194"/>
  <c r="M228" i="194"/>
  <c r="L228" i="194"/>
  <c r="N228" i="194"/>
  <c r="Q228" i="194"/>
  <c r="P228" i="194"/>
  <c r="O228" i="194"/>
  <c r="L255" i="194"/>
  <c r="Q255" i="194"/>
  <c r="P255" i="194"/>
  <c r="M255" i="194"/>
  <c r="N255" i="194"/>
  <c r="O255" i="194"/>
  <c r="M252" i="194"/>
  <c r="L252" i="194"/>
  <c r="O252" i="194"/>
  <c r="P252" i="194"/>
  <c r="Q252" i="194"/>
  <c r="N252" i="194"/>
  <c r="L368" i="194"/>
  <c r="Q368" i="194"/>
  <c r="P368" i="194"/>
  <c r="N368" i="194"/>
  <c r="M368" i="194"/>
  <c r="O368" i="194"/>
  <c r="O552" i="194"/>
  <c r="M552" i="194"/>
  <c r="L552" i="194"/>
  <c r="N552" i="194"/>
  <c r="P552" i="194"/>
  <c r="Q552" i="194"/>
  <c r="L378" i="194"/>
  <c r="N378" i="194"/>
  <c r="P378" i="194"/>
  <c r="Q378" i="194"/>
  <c r="M378" i="194"/>
  <c r="O378" i="194"/>
  <c r="N422" i="194"/>
  <c r="O422" i="194"/>
  <c r="P422" i="194"/>
  <c r="Q422" i="194"/>
  <c r="L422" i="194"/>
  <c r="M422" i="194"/>
  <c r="P520" i="194"/>
  <c r="M520" i="194"/>
  <c r="N520" i="194"/>
  <c r="O520" i="194"/>
  <c r="Q520" i="194"/>
  <c r="L520" i="194"/>
  <c r="N502" i="194"/>
  <c r="L502" i="194"/>
  <c r="M502" i="194"/>
  <c r="O502" i="194"/>
  <c r="Q502" i="194"/>
  <c r="P502" i="194"/>
  <c r="O585" i="194"/>
  <c r="P585" i="194"/>
  <c r="Q585" i="194"/>
  <c r="L585" i="194"/>
  <c r="M585" i="194"/>
  <c r="N585" i="194"/>
  <c r="Q584" i="194"/>
  <c r="L584" i="194"/>
  <c r="M584" i="194"/>
  <c r="N584" i="194"/>
  <c r="O584" i="194"/>
  <c r="P584" i="194"/>
  <c r="M803" i="194"/>
  <c r="N803" i="194"/>
  <c r="O803" i="194"/>
  <c r="P803" i="194"/>
  <c r="Q803" i="194"/>
  <c r="L803" i="194"/>
  <c r="O812" i="194"/>
  <c r="P812" i="194"/>
  <c r="Q812" i="194"/>
  <c r="L812" i="194"/>
  <c r="M812" i="194"/>
  <c r="N812" i="194"/>
  <c r="O901" i="194"/>
  <c r="P901" i="194"/>
  <c r="Q901" i="194"/>
  <c r="L901" i="194"/>
  <c r="M901" i="194"/>
  <c r="N901" i="194"/>
  <c r="M906" i="194"/>
  <c r="N906" i="194"/>
  <c r="L906" i="194"/>
  <c r="P906" i="194"/>
  <c r="O906" i="194"/>
  <c r="Q906" i="194"/>
  <c r="M862" i="194"/>
  <c r="L862" i="194"/>
  <c r="O862" i="194"/>
  <c r="N862" i="194"/>
  <c r="P862" i="194"/>
  <c r="Q862" i="194"/>
  <c r="P1156" i="194"/>
  <c r="N1156" i="194"/>
  <c r="O1156" i="194"/>
  <c r="M1156" i="194"/>
  <c r="Q1156" i="194"/>
  <c r="L1156" i="194"/>
  <c r="O1127" i="194"/>
  <c r="Q1127" i="194"/>
  <c r="L1127" i="194"/>
  <c r="P1127" i="194"/>
  <c r="M1127" i="194"/>
  <c r="N1127" i="194"/>
  <c r="O985" i="194"/>
  <c r="L985" i="194"/>
  <c r="M985" i="194"/>
  <c r="N985" i="194"/>
  <c r="P985" i="194"/>
  <c r="Q985" i="194"/>
  <c r="M1190" i="194"/>
  <c r="Q1190" i="194"/>
  <c r="L1190" i="194"/>
  <c r="N1190" i="194"/>
  <c r="O1190" i="194"/>
  <c r="P1190" i="194"/>
  <c r="O1306" i="194"/>
  <c r="P1306" i="194"/>
  <c r="M1306" i="194"/>
  <c r="Q1306" i="194"/>
  <c r="L1306" i="194"/>
  <c r="N1306" i="194"/>
  <c r="Q1387" i="194"/>
  <c r="N1387" i="194"/>
  <c r="L1387" i="194"/>
  <c r="O1387" i="194"/>
  <c r="P1387" i="194"/>
  <c r="M1387" i="194"/>
  <c r="Q1240" i="194"/>
  <c r="M1240" i="194"/>
  <c r="P1240" i="194"/>
  <c r="L1240" i="194"/>
  <c r="N1240" i="194"/>
  <c r="O1240" i="194"/>
  <c r="M1285" i="194"/>
  <c r="O1285" i="194"/>
  <c r="L1285" i="194"/>
  <c r="Q1285" i="194"/>
  <c r="P1285" i="194"/>
  <c r="N1285" i="194"/>
  <c r="M1369" i="194"/>
  <c r="Q1369" i="194"/>
  <c r="O1369" i="194"/>
  <c r="N1369" i="194"/>
  <c r="P1369" i="194"/>
  <c r="L1369" i="194"/>
  <c r="N1465" i="194"/>
  <c r="O1465" i="194"/>
  <c r="Q1465" i="194"/>
  <c r="L1465" i="194"/>
  <c r="M1465" i="194"/>
  <c r="P1465" i="194"/>
  <c r="O1302" i="194"/>
  <c r="P1302" i="194"/>
  <c r="Q1302" i="194"/>
  <c r="M1302" i="194"/>
  <c r="N1302" i="194"/>
  <c r="L1302" i="194"/>
  <c r="L1502" i="194"/>
  <c r="M1502" i="194"/>
  <c r="Q1502" i="194"/>
  <c r="P1502" i="194"/>
  <c r="N1502" i="194"/>
  <c r="O1502" i="194"/>
  <c r="Q1371" i="194"/>
  <c r="N1371" i="194"/>
  <c r="P1371" i="194"/>
  <c r="L1371" i="194"/>
  <c r="O1371" i="194"/>
  <c r="M1371" i="194"/>
  <c r="Q1317" i="194"/>
  <c r="L1317" i="194"/>
  <c r="O1317" i="194"/>
  <c r="P1317" i="194"/>
  <c r="N1317" i="194"/>
  <c r="M1317" i="194"/>
  <c r="O1667" i="194"/>
  <c r="M1667" i="194"/>
  <c r="N1667" i="194"/>
  <c r="P1667" i="194"/>
  <c r="Q1667" i="194"/>
  <c r="L1667" i="194"/>
  <c r="M1709" i="194"/>
  <c r="N1709" i="194"/>
  <c r="P1709" i="194"/>
  <c r="Q1709" i="194"/>
  <c r="L1709" i="194"/>
  <c r="O1709" i="194"/>
  <c r="N1800" i="194"/>
  <c r="M1800" i="194"/>
  <c r="L1800" i="194"/>
  <c r="O1800" i="194"/>
  <c r="P1800" i="194"/>
  <c r="Q1800" i="194"/>
  <c r="L1900" i="194"/>
  <c r="N1900" i="194"/>
  <c r="O1900" i="194"/>
  <c r="P1900" i="194"/>
  <c r="M1900" i="194"/>
  <c r="Q1900" i="194"/>
  <c r="M1918" i="194"/>
  <c r="N1918" i="194"/>
  <c r="O1918" i="194"/>
  <c r="P1918" i="194"/>
  <c r="Q1918" i="194"/>
  <c r="L1918" i="194"/>
  <c r="Q2036" i="194"/>
  <c r="L2036" i="194"/>
  <c r="N2036" i="194"/>
  <c r="M2036" i="194"/>
  <c r="O2036" i="194"/>
  <c r="P2036" i="194"/>
  <c r="L2511" i="194"/>
  <c r="O2511" i="194"/>
  <c r="P2511" i="194"/>
  <c r="Q2511" i="194"/>
  <c r="M2511" i="194"/>
  <c r="N2511" i="194"/>
  <c r="O2471" i="194"/>
  <c r="L2471" i="194"/>
  <c r="N2471" i="194"/>
  <c r="M2471" i="194"/>
  <c r="P2471" i="194"/>
  <c r="Q2471" i="194"/>
  <c r="L2556" i="194"/>
  <c r="N2556" i="194"/>
  <c r="P2556" i="194"/>
  <c r="M2556" i="194"/>
  <c r="O2556" i="194"/>
  <c r="Q2556" i="194"/>
  <c r="O2411" i="194"/>
  <c r="P2411" i="194"/>
  <c r="Q2411" i="194"/>
  <c r="L2411" i="194"/>
  <c r="M2411" i="194"/>
  <c r="N2411" i="194"/>
  <c r="M2275" i="194"/>
  <c r="Q2275" i="194"/>
  <c r="L2275" i="194"/>
  <c r="P2275" i="194"/>
  <c r="O2275" i="194"/>
  <c r="N2275" i="194"/>
  <c r="O2394" i="194"/>
  <c r="P2394" i="194"/>
  <c r="Q2394" i="194"/>
  <c r="L2394" i="194"/>
  <c r="N2394" i="194"/>
  <c r="M2394" i="194"/>
  <c r="Q2643" i="194"/>
  <c r="N2643" i="194"/>
  <c r="P2643" i="194"/>
  <c r="L2643" i="194"/>
  <c r="M2643" i="194"/>
  <c r="O2643" i="194"/>
  <c r="Q2912" i="194"/>
  <c r="M2912" i="194"/>
  <c r="O2912" i="194"/>
  <c r="P2912" i="194"/>
  <c r="L2912" i="194"/>
  <c r="N2912" i="194"/>
  <c r="Q2954" i="194"/>
  <c r="L2954" i="194"/>
  <c r="N2954" i="194"/>
  <c r="O2954" i="194"/>
  <c r="P2954" i="194"/>
  <c r="M2954" i="194"/>
  <c r="M2967" i="194"/>
  <c r="P2967" i="194"/>
  <c r="N2967" i="194"/>
  <c r="O2967" i="194"/>
  <c r="Q2967" i="194"/>
  <c r="L2967" i="194"/>
  <c r="M1365" i="194"/>
  <c r="N1365" i="194"/>
  <c r="P1365" i="194"/>
  <c r="L1365" i="194"/>
  <c r="O1365" i="194"/>
  <c r="Q1365" i="194"/>
  <c r="P1460" i="194"/>
  <c r="M1460" i="194"/>
  <c r="N1460" i="194"/>
  <c r="O1460" i="194"/>
  <c r="Q1460" i="194"/>
  <c r="L1460" i="194"/>
  <c r="M1690" i="194"/>
  <c r="Q1690" i="194"/>
  <c r="N1690" i="194"/>
  <c r="L1690" i="194"/>
  <c r="O1690" i="194"/>
  <c r="P1690" i="194"/>
  <c r="L2138" i="194"/>
  <c r="N2138" i="194"/>
  <c r="O2138" i="194"/>
  <c r="P2138" i="194"/>
  <c r="M2138" i="194"/>
  <c r="Q2138" i="194"/>
  <c r="Q2526" i="194"/>
  <c r="N2526" i="194"/>
  <c r="P2526" i="194"/>
  <c r="L2526" i="194"/>
  <c r="M2526" i="194"/>
  <c r="O2526" i="194"/>
  <c r="O2747" i="194"/>
  <c r="P2747" i="194"/>
  <c r="Q2747" i="194"/>
  <c r="L2747" i="194"/>
  <c r="M2747" i="194"/>
  <c r="N2747" i="194"/>
  <c r="N40" i="194"/>
  <c r="M40" i="194"/>
  <c r="O40" i="194"/>
  <c r="L40" i="194"/>
  <c r="P40" i="194"/>
  <c r="Q40" i="194"/>
  <c r="P195" i="194"/>
  <c r="Q195" i="194"/>
  <c r="L195" i="194"/>
  <c r="M195" i="194"/>
  <c r="N195" i="194"/>
  <c r="O195" i="194"/>
  <c r="L222" i="194"/>
  <c r="M222" i="194"/>
  <c r="N222" i="194"/>
  <c r="O222" i="194"/>
  <c r="P222" i="194"/>
  <c r="Q222" i="194"/>
  <c r="P217" i="194"/>
  <c r="Q217" i="194"/>
  <c r="N217" i="194"/>
  <c r="M217" i="194"/>
  <c r="L217" i="194"/>
  <c r="O217" i="194"/>
  <c r="Q193" i="194"/>
  <c r="M193" i="194"/>
  <c r="N193" i="194"/>
  <c r="O193" i="194"/>
  <c r="P193" i="194"/>
  <c r="L193" i="194"/>
  <c r="O345" i="194"/>
  <c r="L345" i="194"/>
  <c r="N345" i="194"/>
  <c r="P345" i="194"/>
  <c r="Q345" i="194"/>
  <c r="M345" i="194"/>
  <c r="O491" i="194"/>
  <c r="Q491" i="194"/>
  <c r="P491" i="194"/>
  <c r="L491" i="194"/>
  <c r="M491" i="194"/>
  <c r="N491" i="194"/>
  <c r="M452" i="194"/>
  <c r="L452" i="194"/>
  <c r="O452" i="194"/>
  <c r="P452" i="194"/>
  <c r="N452" i="194"/>
  <c r="Q452" i="194"/>
  <c r="L773" i="194"/>
  <c r="M773" i="194"/>
  <c r="N773" i="194"/>
  <c r="O773" i="194"/>
  <c r="P773" i="194"/>
  <c r="Q773" i="194"/>
  <c r="M684" i="194"/>
  <c r="L684" i="194"/>
  <c r="P684" i="194"/>
  <c r="N684" i="194"/>
  <c r="O684" i="194"/>
  <c r="Q684" i="194"/>
  <c r="P645" i="194"/>
  <c r="O645" i="194"/>
  <c r="L645" i="194"/>
  <c r="M645" i="194"/>
  <c r="Q645" i="194"/>
  <c r="N645" i="194"/>
  <c r="P842" i="194"/>
  <c r="L842" i="194"/>
  <c r="M842" i="194"/>
  <c r="N842" i="194"/>
  <c r="O842" i="194"/>
  <c r="Q842" i="194"/>
  <c r="L1082" i="194"/>
  <c r="N1082" i="194"/>
  <c r="Q1082" i="194"/>
  <c r="M1082" i="194"/>
  <c r="O1082" i="194"/>
  <c r="P1082" i="194"/>
  <c r="P1040" i="194"/>
  <c r="Q1040" i="194"/>
  <c r="O1040" i="194"/>
  <c r="L1040" i="194"/>
  <c r="M1040" i="194"/>
  <c r="N1040" i="194"/>
  <c r="O1235" i="194"/>
  <c r="L1235" i="194"/>
  <c r="M1235" i="194"/>
  <c r="P1235" i="194"/>
  <c r="Q1235" i="194"/>
  <c r="N1235" i="194"/>
  <c r="M1303" i="194"/>
  <c r="O1303" i="194"/>
  <c r="P1303" i="194"/>
  <c r="Q1303" i="194"/>
  <c r="L1303" i="194"/>
  <c r="N1303" i="194"/>
  <c r="L1320" i="194"/>
  <c r="N1320" i="194"/>
  <c r="M1320" i="194"/>
  <c r="O1320" i="194"/>
  <c r="P1320" i="194"/>
  <c r="Q1320" i="194"/>
  <c r="N2129" i="194"/>
  <c r="P2129" i="194"/>
  <c r="Q2129" i="194"/>
  <c r="L2129" i="194"/>
  <c r="O2129" i="194"/>
  <c r="M2129" i="194"/>
  <c r="P2533" i="194"/>
  <c r="N2533" i="194"/>
  <c r="M2533" i="194"/>
  <c r="O2533" i="194"/>
  <c r="Q2533" i="194"/>
  <c r="L2533" i="194"/>
  <c r="M50" i="194"/>
  <c r="O50" i="194"/>
  <c r="N50" i="194"/>
  <c r="P50" i="194"/>
  <c r="Q50" i="194"/>
  <c r="L50" i="194"/>
  <c r="O37" i="194"/>
  <c r="P37" i="194"/>
  <c r="Q37" i="194"/>
  <c r="L37" i="194"/>
  <c r="M37" i="194"/>
  <c r="N37" i="194"/>
  <c r="O106" i="194"/>
  <c r="L106" i="194"/>
  <c r="N106" i="194"/>
  <c r="M106" i="194"/>
  <c r="Q106" i="194"/>
  <c r="P106" i="194"/>
  <c r="P188" i="194"/>
  <c r="O188" i="194"/>
  <c r="Q188" i="194"/>
  <c r="L188" i="194"/>
  <c r="M188" i="194"/>
  <c r="N188" i="194"/>
  <c r="L314" i="194"/>
  <c r="M314" i="194"/>
  <c r="N314" i="194"/>
  <c r="O314" i="194"/>
  <c r="P314" i="194"/>
  <c r="Q314" i="194"/>
  <c r="Q492" i="194"/>
  <c r="O492" i="194"/>
  <c r="L492" i="194"/>
  <c r="M492" i="194"/>
  <c r="P492" i="194"/>
  <c r="N492" i="194"/>
  <c r="L248" i="194"/>
  <c r="N248" i="194"/>
  <c r="O248" i="194"/>
  <c r="P248" i="194"/>
  <c r="Q248" i="194"/>
  <c r="M248" i="194"/>
  <c r="L118" i="194"/>
  <c r="M118" i="194"/>
  <c r="O118" i="194"/>
  <c r="N118" i="194"/>
  <c r="P118" i="194"/>
  <c r="Q118" i="194"/>
  <c r="L328" i="194"/>
  <c r="M328" i="194"/>
  <c r="O328" i="194"/>
  <c r="P328" i="194"/>
  <c r="Q328" i="194"/>
  <c r="N328" i="194"/>
  <c r="M412" i="194"/>
  <c r="O412" i="194"/>
  <c r="P412" i="194"/>
  <c r="L412" i="194"/>
  <c r="N412" i="194"/>
  <c r="Q412" i="194"/>
  <c r="Q453" i="194"/>
  <c r="L453" i="194"/>
  <c r="M453" i="194"/>
  <c r="N453" i="194"/>
  <c r="O453" i="194"/>
  <c r="P453" i="194"/>
  <c r="M444" i="194"/>
  <c r="L444" i="194"/>
  <c r="N444" i="194"/>
  <c r="P444" i="194"/>
  <c r="O444" i="194"/>
  <c r="Q444" i="194"/>
  <c r="O566" i="194"/>
  <c r="N566" i="194"/>
  <c r="Q566" i="194"/>
  <c r="M566" i="194"/>
  <c r="L566" i="194"/>
  <c r="P566" i="194"/>
  <c r="Q649" i="194"/>
  <c r="P649" i="194"/>
  <c r="N649" i="194"/>
  <c r="L649" i="194"/>
  <c r="M649" i="194"/>
  <c r="O649" i="194"/>
  <c r="Q629" i="194"/>
  <c r="L629" i="194"/>
  <c r="P629" i="194"/>
  <c r="O629" i="194"/>
  <c r="M629" i="194"/>
  <c r="N629" i="194"/>
  <c r="N829" i="194"/>
  <c r="O829" i="194"/>
  <c r="P829" i="194"/>
  <c r="M829" i="194"/>
  <c r="L829" i="194"/>
  <c r="Q829" i="194"/>
  <c r="M751" i="194"/>
  <c r="L751" i="194"/>
  <c r="O751" i="194"/>
  <c r="P751" i="194"/>
  <c r="Q751" i="194"/>
  <c r="N751" i="194"/>
  <c r="Q904" i="194"/>
  <c r="P904" i="194"/>
  <c r="L904" i="194"/>
  <c r="O904" i="194"/>
  <c r="M904" i="194"/>
  <c r="N904" i="194"/>
  <c r="N810" i="194"/>
  <c r="O810" i="194"/>
  <c r="P810" i="194"/>
  <c r="Q810" i="194"/>
  <c r="L810" i="194"/>
  <c r="M810" i="194"/>
  <c r="M973" i="194"/>
  <c r="O973" i="194"/>
  <c r="Q973" i="194"/>
  <c r="L973" i="194"/>
  <c r="P973" i="194"/>
  <c r="N973" i="194"/>
  <c r="O931" i="194"/>
  <c r="Q931" i="194"/>
  <c r="M931" i="194"/>
  <c r="L931" i="194"/>
  <c r="N931" i="194"/>
  <c r="P931" i="194"/>
  <c r="N902" i="194"/>
  <c r="O902" i="194"/>
  <c r="P902" i="194"/>
  <c r="Q902" i="194"/>
  <c r="L902" i="194"/>
  <c r="M902" i="194"/>
  <c r="N1143" i="194"/>
  <c r="P1143" i="194"/>
  <c r="M1143" i="194"/>
  <c r="O1143" i="194"/>
  <c r="Q1143" i="194"/>
  <c r="L1143" i="194"/>
  <c r="M1271" i="194"/>
  <c r="L1271" i="194"/>
  <c r="N1271" i="194"/>
  <c r="O1271" i="194"/>
  <c r="P1271" i="194"/>
  <c r="Q1271" i="194"/>
  <c r="Q1298" i="194"/>
  <c r="M1298" i="194"/>
  <c r="N1298" i="194"/>
  <c r="O1298" i="194"/>
  <c r="L1298" i="194"/>
  <c r="P1298" i="194"/>
  <c r="N1214" i="194"/>
  <c r="O1214" i="194"/>
  <c r="Q1214" i="194"/>
  <c r="P1214" i="194"/>
  <c r="L1214" i="194"/>
  <c r="M1214" i="194"/>
  <c r="L1267" i="194"/>
  <c r="M1267" i="194"/>
  <c r="N1267" i="194"/>
  <c r="P1267" i="194"/>
  <c r="Q1267" i="194"/>
  <c r="O1267" i="194"/>
  <c r="Q1355" i="194"/>
  <c r="L1355" i="194"/>
  <c r="N1355" i="194"/>
  <c r="O1355" i="194"/>
  <c r="P1355" i="194"/>
  <c r="M1355" i="194"/>
  <c r="Q1493" i="194"/>
  <c r="L1493" i="194"/>
  <c r="M1493" i="194"/>
  <c r="O1493" i="194"/>
  <c r="P1493" i="194"/>
  <c r="N1493" i="194"/>
  <c r="Q1647" i="194"/>
  <c r="L1647" i="194"/>
  <c r="P1647" i="194"/>
  <c r="M1647" i="194"/>
  <c r="N1647" i="194"/>
  <c r="O1647" i="194"/>
  <c r="N1760" i="194"/>
  <c r="Q1760" i="194"/>
  <c r="P1760" i="194"/>
  <c r="L1760" i="194"/>
  <c r="M1760" i="194"/>
  <c r="O1760" i="194"/>
  <c r="N2109" i="194"/>
  <c r="P2109" i="194"/>
  <c r="Q2109" i="194"/>
  <c r="L2109" i="194"/>
  <c r="M2109" i="194"/>
  <c r="O2109" i="194"/>
  <c r="Q2017" i="194"/>
  <c r="L2017" i="194"/>
  <c r="M2017" i="194"/>
  <c r="N2017" i="194"/>
  <c r="P2017" i="194"/>
  <c r="O2017" i="194"/>
  <c r="P1905" i="194"/>
  <c r="L1905" i="194"/>
  <c r="M1905" i="194"/>
  <c r="N1905" i="194"/>
  <c r="O1905" i="194"/>
  <c r="Q1905" i="194"/>
  <c r="L2055" i="194"/>
  <c r="M2055" i="194"/>
  <c r="N2055" i="194"/>
  <c r="O2055" i="194"/>
  <c r="Q2055" i="194"/>
  <c r="P2055" i="194"/>
  <c r="Q1990" i="194"/>
  <c r="N1990" i="194"/>
  <c r="M1990" i="194"/>
  <c r="O1990" i="194"/>
  <c r="P1990" i="194"/>
  <c r="L1990" i="194"/>
  <c r="Q2025" i="194"/>
  <c r="N2025" i="194"/>
  <c r="O2025" i="194"/>
  <c r="L2025" i="194"/>
  <c r="M2025" i="194"/>
  <c r="P2025" i="194"/>
  <c r="L2146" i="194"/>
  <c r="N2146" i="194"/>
  <c r="M2146" i="194"/>
  <c r="Q2146" i="194"/>
  <c r="P2146" i="194"/>
  <c r="O2146" i="194"/>
  <c r="P1873" i="194"/>
  <c r="N1873" i="194"/>
  <c r="M1873" i="194"/>
  <c r="O1873" i="194"/>
  <c r="L1873" i="194"/>
  <c r="Q1873" i="194"/>
  <c r="Q2057" i="194"/>
  <c r="N2057" i="194"/>
  <c r="O2057" i="194"/>
  <c r="P2057" i="194"/>
  <c r="L2057" i="194"/>
  <c r="M2057" i="194"/>
  <c r="L1780" i="194"/>
  <c r="N1780" i="194"/>
  <c r="O1780" i="194"/>
  <c r="P1780" i="194"/>
  <c r="Q1780" i="194"/>
  <c r="M1780" i="194"/>
  <c r="Q2400" i="194"/>
  <c r="M2400" i="194"/>
  <c r="N2400" i="194"/>
  <c r="P2400" i="194"/>
  <c r="L2400" i="194"/>
  <c r="O2400" i="194"/>
  <c r="M2341" i="194"/>
  <c r="O2341" i="194"/>
  <c r="Q2341" i="194"/>
  <c r="L2341" i="194"/>
  <c r="N2341" i="194"/>
  <c r="P2341" i="194"/>
  <c r="M2516" i="194"/>
  <c r="L2516" i="194"/>
  <c r="O2516" i="194"/>
  <c r="N2516" i="194"/>
  <c r="P2516" i="194"/>
  <c r="Q2516" i="194"/>
  <c r="P2291" i="194"/>
  <c r="Q2291" i="194"/>
  <c r="M2291" i="194"/>
  <c r="N2291" i="194"/>
  <c r="O2291" i="194"/>
  <c r="L2291" i="194"/>
  <c r="L2354" i="194"/>
  <c r="M2354" i="194"/>
  <c r="O2354" i="194"/>
  <c r="P2354" i="194"/>
  <c r="Q2354" i="194"/>
  <c r="N2354" i="194"/>
  <c r="Q2552" i="194"/>
  <c r="P2552" i="194"/>
  <c r="L2552" i="194"/>
  <c r="N2552" i="194"/>
  <c r="M2552" i="194"/>
  <c r="O2552" i="194"/>
  <c r="N2498" i="194"/>
  <c r="Q2498" i="194"/>
  <c r="O2498" i="194"/>
  <c r="M2498" i="194"/>
  <c r="L2498" i="194"/>
  <c r="P2498" i="194"/>
  <c r="N2550" i="194"/>
  <c r="P2550" i="194"/>
  <c r="L2550" i="194"/>
  <c r="M2550" i="194"/>
  <c r="O2550" i="194"/>
  <c r="Q2550" i="194"/>
  <c r="L2575" i="194"/>
  <c r="N2575" i="194"/>
  <c r="P2575" i="194"/>
  <c r="M2575" i="194"/>
  <c r="O2575" i="194"/>
  <c r="Q2575" i="194"/>
  <c r="L2630" i="194"/>
  <c r="O2630" i="194"/>
  <c r="N2630" i="194"/>
  <c r="M2630" i="194"/>
  <c r="P2630" i="194"/>
  <c r="Q2630" i="194"/>
  <c r="O2691" i="194"/>
  <c r="P2691" i="194"/>
  <c r="Q2691" i="194"/>
  <c r="L2691" i="194"/>
  <c r="M2691" i="194"/>
  <c r="N2691" i="194"/>
  <c r="Q2633" i="194"/>
  <c r="P2633" i="194"/>
  <c r="N2633" i="194"/>
  <c r="L2633" i="194"/>
  <c r="M2633" i="194"/>
  <c r="O2633" i="194"/>
  <c r="L2601" i="194"/>
  <c r="P2601" i="194"/>
  <c r="N2601" i="194"/>
  <c r="Q2601" i="194"/>
  <c r="M2601" i="194"/>
  <c r="O2601" i="194"/>
  <c r="Q2849" i="194"/>
  <c r="M2849" i="194"/>
  <c r="O2849" i="194"/>
  <c r="L2849" i="194"/>
  <c r="N2849" i="194"/>
  <c r="P2849" i="194"/>
  <c r="L2503" i="194"/>
  <c r="O2503" i="194"/>
  <c r="P2503" i="194"/>
  <c r="Q2503" i="194"/>
  <c r="M2503" i="194"/>
  <c r="N2503" i="194"/>
  <c r="O2686" i="194"/>
  <c r="L2686" i="194"/>
  <c r="Q2686" i="194"/>
  <c r="M2686" i="194"/>
  <c r="P2686" i="194"/>
  <c r="N2686" i="194"/>
  <c r="N2707" i="194"/>
  <c r="O2707" i="194"/>
  <c r="P2707" i="194"/>
  <c r="Q2707" i="194"/>
  <c r="L2707" i="194"/>
  <c r="M2707" i="194"/>
  <c r="Q2807" i="194"/>
  <c r="L2807" i="194"/>
  <c r="N2807" i="194"/>
  <c r="O2807" i="194"/>
  <c r="M2807" i="194"/>
  <c r="P2807" i="194"/>
  <c r="L2848" i="194"/>
  <c r="N2848" i="194"/>
  <c r="M2848" i="194"/>
  <c r="O2848" i="194"/>
  <c r="P2848" i="194"/>
  <c r="Q2848" i="194"/>
  <c r="Q1046" i="194"/>
  <c r="M1046" i="194"/>
  <c r="L1046" i="194"/>
  <c r="N1046" i="194"/>
  <c r="O1046" i="194"/>
  <c r="P1046" i="194"/>
  <c r="Q1631" i="194"/>
  <c r="L1631" i="194"/>
  <c r="N1631" i="194"/>
  <c r="P1631" i="194"/>
  <c r="O1631" i="194"/>
  <c r="M1631" i="194"/>
  <c r="L1910" i="194"/>
  <c r="O1910" i="194"/>
  <c r="P1910" i="194"/>
  <c r="N1910" i="194"/>
  <c r="Q1910" i="194"/>
  <c r="M1910" i="194"/>
  <c r="L43" i="194"/>
  <c r="M43" i="194"/>
  <c r="N43" i="194"/>
  <c r="O43" i="194"/>
  <c r="P43" i="194"/>
  <c r="Q43" i="194"/>
  <c r="O181" i="194"/>
  <c r="M181" i="194"/>
  <c r="N181" i="194"/>
  <c r="Q181" i="194"/>
  <c r="P181" i="194"/>
  <c r="L181" i="194"/>
  <c r="O202" i="194"/>
  <c r="P202" i="194"/>
  <c r="Q202" i="194"/>
  <c r="L202" i="194"/>
  <c r="M202" i="194"/>
  <c r="N202" i="194"/>
  <c r="M236" i="194"/>
  <c r="N236" i="194"/>
  <c r="P236" i="194"/>
  <c r="Q236" i="194"/>
  <c r="L236" i="194"/>
  <c r="O236" i="194"/>
  <c r="M212" i="194"/>
  <c r="L212" i="194"/>
  <c r="N212" i="194"/>
  <c r="Q212" i="194"/>
  <c r="P212" i="194"/>
  <c r="O212" i="194"/>
  <c r="Q484" i="194"/>
  <c r="P484" i="194"/>
  <c r="L484" i="194"/>
  <c r="M484" i="194"/>
  <c r="O484" i="194"/>
  <c r="N484" i="194"/>
  <c r="O777" i="194"/>
  <c r="M777" i="194"/>
  <c r="N777" i="194"/>
  <c r="L777" i="194"/>
  <c r="P777" i="194"/>
  <c r="Q777" i="194"/>
  <c r="M553" i="194"/>
  <c r="N553" i="194"/>
  <c r="O553" i="194"/>
  <c r="Q553" i="194"/>
  <c r="P553" i="194"/>
  <c r="L553" i="194"/>
  <c r="P596" i="194"/>
  <c r="M596" i="194"/>
  <c r="N596" i="194"/>
  <c r="L596" i="194"/>
  <c r="O596" i="194"/>
  <c r="Q596" i="194"/>
  <c r="M736" i="194"/>
  <c r="N736" i="194"/>
  <c r="O736" i="194"/>
  <c r="P736" i="194"/>
  <c r="Q736" i="194"/>
  <c r="L736" i="194"/>
  <c r="P854" i="194"/>
  <c r="Q854" i="194"/>
  <c r="L854" i="194"/>
  <c r="M854" i="194"/>
  <c r="N854" i="194"/>
  <c r="O854" i="194"/>
  <c r="Q887" i="194"/>
  <c r="N887" i="194"/>
  <c r="L887" i="194"/>
  <c r="O887" i="194"/>
  <c r="M887" i="194"/>
  <c r="P887" i="194"/>
  <c r="M1138" i="194"/>
  <c r="P1138" i="194"/>
  <c r="L1138" i="194"/>
  <c r="N1138" i="194"/>
  <c r="O1138" i="194"/>
  <c r="Q1138" i="194"/>
  <c r="L1031" i="194"/>
  <c r="N1031" i="194"/>
  <c r="O1031" i="194"/>
  <c r="P1031" i="194"/>
  <c r="Q1031" i="194"/>
  <c r="M1031" i="194"/>
  <c r="O1203" i="194"/>
  <c r="L1203" i="194"/>
  <c r="M1203" i="194"/>
  <c r="P1203" i="194"/>
  <c r="N1203" i="194"/>
  <c r="Q1203" i="194"/>
  <c r="N1149" i="194"/>
  <c r="L1149" i="194"/>
  <c r="O1149" i="194"/>
  <c r="Q1149" i="194"/>
  <c r="P1149" i="194"/>
  <c r="M1149" i="194"/>
  <c r="Q1583" i="194"/>
  <c r="O1583" i="194"/>
  <c r="L1583" i="194"/>
  <c r="M1583" i="194"/>
  <c r="N1583" i="194"/>
  <c r="P1583" i="194"/>
  <c r="N1344" i="194"/>
  <c r="Q1344" i="194"/>
  <c r="L1344" i="194"/>
  <c r="M1344" i="194"/>
  <c r="O1344" i="194"/>
  <c r="P1344" i="194"/>
  <c r="P1595" i="194"/>
  <c r="Q1595" i="194"/>
  <c r="L1595" i="194"/>
  <c r="M1595" i="194"/>
  <c r="N1595" i="194"/>
  <c r="O1595" i="194"/>
  <c r="Q1471" i="194"/>
  <c r="L1471" i="194"/>
  <c r="N1471" i="194"/>
  <c r="P1471" i="194"/>
  <c r="M1471" i="194"/>
  <c r="O1471" i="194"/>
  <c r="O1739" i="194"/>
  <c r="P1739" i="194"/>
  <c r="N1739" i="194"/>
  <c r="Q1739" i="194"/>
  <c r="M1739" i="194"/>
  <c r="L1739" i="194"/>
  <c r="N1363" i="194"/>
  <c r="Q1363" i="194"/>
  <c r="O1363" i="194"/>
  <c r="P1363" i="194"/>
  <c r="L1363" i="194"/>
  <c r="M1363" i="194"/>
  <c r="L1609" i="194"/>
  <c r="M1609" i="194"/>
  <c r="N1609" i="194"/>
  <c r="Q1609" i="194"/>
  <c r="O1609" i="194"/>
  <c r="P1609" i="194"/>
  <c r="O1652" i="194"/>
  <c r="P1652" i="194"/>
  <c r="L1652" i="194"/>
  <c r="M1652" i="194"/>
  <c r="Q1652" i="194"/>
  <c r="N1652" i="194"/>
  <c r="Q1692" i="194"/>
  <c r="P1692" i="194"/>
  <c r="L1692" i="194"/>
  <c r="M1692" i="194"/>
  <c r="N1692" i="194"/>
  <c r="O1692" i="194"/>
  <c r="P1893" i="194"/>
  <c r="Q1893" i="194"/>
  <c r="L1893" i="194"/>
  <c r="M1893" i="194"/>
  <c r="N1893" i="194"/>
  <c r="O1893" i="194"/>
  <c r="L2039" i="194"/>
  <c r="M2039" i="194"/>
  <c r="N2039" i="194"/>
  <c r="O2039" i="194"/>
  <c r="Q2039" i="194"/>
  <c r="P2039" i="194"/>
  <c r="Q2143" i="194"/>
  <c r="L2143" i="194"/>
  <c r="M2143" i="194"/>
  <c r="N2143" i="194"/>
  <c r="O2143" i="194"/>
  <c r="P2143" i="194"/>
  <c r="M1815" i="194"/>
  <c r="L1815" i="194"/>
  <c r="N1815" i="194"/>
  <c r="O1815" i="194"/>
  <c r="P1815" i="194"/>
  <c r="Q1815" i="194"/>
  <c r="L2236" i="194"/>
  <c r="O2236" i="194"/>
  <c r="P2236" i="194"/>
  <c r="N2236" i="194"/>
  <c r="Q2236" i="194"/>
  <c r="M2236" i="194"/>
  <c r="Q2457" i="194"/>
  <c r="L2457" i="194"/>
  <c r="N2457" i="194"/>
  <c r="O2457" i="194"/>
  <c r="P2457" i="194"/>
  <c r="M2457" i="194"/>
  <c r="Q2226" i="194"/>
  <c r="L2226" i="194"/>
  <c r="M2226" i="194"/>
  <c r="N2226" i="194"/>
  <c r="O2226" i="194"/>
  <c r="P2226" i="194"/>
  <c r="L2487" i="194"/>
  <c r="Q2487" i="194"/>
  <c r="M2487" i="194"/>
  <c r="N2487" i="194"/>
  <c r="O2487" i="194"/>
  <c r="P2487" i="194"/>
  <c r="P2369" i="194"/>
  <c r="O2369" i="194"/>
  <c r="L2369" i="194"/>
  <c r="N2369" i="194"/>
  <c r="Q2369" i="194"/>
  <c r="M2369" i="194"/>
  <c r="L2535" i="194"/>
  <c r="P2535" i="194"/>
  <c r="N2535" i="194"/>
  <c r="O2535" i="194"/>
  <c r="Q2535" i="194"/>
  <c r="M2535" i="194"/>
  <c r="L2829" i="194"/>
  <c r="M2829" i="194"/>
  <c r="N2829" i="194"/>
  <c r="O2829" i="194"/>
  <c r="P2829" i="194"/>
  <c r="Q2829" i="194"/>
  <c r="M2852" i="194"/>
  <c r="L2852" i="194"/>
  <c r="N2852" i="194"/>
  <c r="O2852" i="194"/>
  <c r="P2852" i="194"/>
  <c r="Q2852" i="194"/>
  <c r="Q2968" i="194"/>
  <c r="O2968" i="194"/>
  <c r="P2968" i="194"/>
  <c r="L2968" i="194"/>
  <c r="M2968" i="194"/>
  <c r="N2968" i="194"/>
  <c r="L2711" i="194"/>
  <c r="M2711" i="194"/>
  <c r="N2711" i="194"/>
  <c r="O2711" i="194"/>
  <c r="P2711" i="194"/>
  <c r="Q2711" i="194"/>
  <c r="M2868" i="194"/>
  <c r="P2868" i="194"/>
  <c r="L2868" i="194"/>
  <c r="N2868" i="194"/>
  <c r="O2868" i="194"/>
  <c r="Q2868" i="194"/>
  <c r="O2608" i="194"/>
  <c r="P2608" i="194"/>
  <c r="Q2608" i="194"/>
  <c r="L2608" i="194"/>
  <c r="N2608" i="194"/>
  <c r="M2608" i="194"/>
  <c r="Q2792" i="194"/>
  <c r="L2792" i="194"/>
  <c r="N2792" i="194"/>
  <c r="M2792" i="194"/>
  <c r="P2792" i="194"/>
  <c r="O2792" i="194"/>
  <c r="M2842" i="194"/>
  <c r="N2842" i="194"/>
  <c r="P2842" i="194"/>
  <c r="L2842" i="194"/>
  <c r="Q2842" i="194"/>
  <c r="O2842" i="194"/>
  <c r="M1576" i="194"/>
  <c r="N1576" i="194"/>
  <c r="P1576" i="194"/>
  <c r="Q1576" i="194"/>
  <c r="O1576" i="194"/>
  <c r="L1576" i="194"/>
  <c r="O1590" i="194"/>
  <c r="N1590" i="194"/>
  <c r="M1590" i="194"/>
  <c r="L1590" i="194"/>
  <c r="P1590" i="194"/>
  <c r="Q1590" i="194"/>
  <c r="N2024" i="194"/>
  <c r="O2024" i="194"/>
  <c r="Q2024" i="194"/>
  <c r="P2024" i="194"/>
  <c r="L2024" i="194"/>
  <c r="M2024" i="194"/>
  <c r="M2453" i="194"/>
  <c r="L2453" i="194"/>
  <c r="N2453" i="194"/>
  <c r="P2453" i="194"/>
  <c r="Q2453" i="194"/>
  <c r="O2453" i="194"/>
  <c r="P2464" i="194"/>
  <c r="Q2464" i="194"/>
  <c r="L2464" i="194"/>
  <c r="M2464" i="194"/>
  <c r="N2464" i="194"/>
  <c r="O2464" i="194"/>
  <c r="N2169" i="194"/>
  <c r="L2169" i="194"/>
  <c r="M2169" i="194"/>
  <c r="O2169" i="194"/>
  <c r="P2169" i="194"/>
  <c r="Q2169" i="194"/>
  <c r="L2872" i="194"/>
  <c r="N2872" i="194"/>
  <c r="Q2872" i="194"/>
  <c r="M2872" i="194"/>
  <c r="O2872" i="194"/>
  <c r="P2872" i="194"/>
  <c r="N22" i="194"/>
  <c r="O22" i="194"/>
  <c r="P22" i="194"/>
  <c r="Q22" i="194"/>
  <c r="L22" i="194"/>
  <c r="M22" i="194"/>
  <c r="O17" i="194"/>
  <c r="Q17" i="194"/>
  <c r="L17" i="194"/>
  <c r="M17" i="194"/>
  <c r="N17" i="194"/>
  <c r="P17" i="194"/>
  <c r="L33" i="194"/>
  <c r="M33" i="194"/>
  <c r="N33" i="194"/>
  <c r="O33" i="194"/>
  <c r="P33" i="194"/>
  <c r="Q33" i="194"/>
  <c r="O227" i="194"/>
  <c r="Q227" i="194"/>
  <c r="L227" i="194"/>
  <c r="M227" i="194"/>
  <c r="N227" i="194"/>
  <c r="P227" i="194"/>
  <c r="M245" i="194"/>
  <c r="O245" i="194"/>
  <c r="Q245" i="194"/>
  <c r="L245" i="194"/>
  <c r="N245" i="194"/>
  <c r="P245" i="194"/>
  <c r="Q289" i="194"/>
  <c r="N289" i="194"/>
  <c r="L289" i="194"/>
  <c r="M289" i="194"/>
  <c r="O289" i="194"/>
  <c r="P289" i="194"/>
  <c r="Q372" i="194"/>
  <c r="L372" i="194"/>
  <c r="O372" i="194"/>
  <c r="M372" i="194"/>
  <c r="N372" i="194"/>
  <c r="P372" i="194"/>
  <c r="O567" i="194"/>
  <c r="M567" i="194"/>
  <c r="L567" i="194"/>
  <c r="Q567" i="194"/>
  <c r="P567" i="194"/>
  <c r="N567" i="194"/>
  <c r="L439" i="194"/>
  <c r="M439" i="194"/>
  <c r="N439" i="194"/>
  <c r="O439" i="194"/>
  <c r="P439" i="194"/>
  <c r="Q439" i="194"/>
  <c r="M672" i="194"/>
  <c r="P672" i="194"/>
  <c r="L672" i="194"/>
  <c r="Q672" i="194"/>
  <c r="O672" i="194"/>
  <c r="N672" i="194"/>
  <c r="O678" i="194"/>
  <c r="P678" i="194"/>
  <c r="Q678" i="194"/>
  <c r="L678" i="194"/>
  <c r="M678" i="194"/>
  <c r="N678" i="194"/>
  <c r="N713" i="194"/>
  <c r="O713" i="194"/>
  <c r="P713" i="194"/>
  <c r="L713" i="194"/>
  <c r="Q713" i="194"/>
  <c r="M713" i="194"/>
  <c r="Q652" i="194"/>
  <c r="L652" i="194"/>
  <c r="M652" i="194"/>
  <c r="N652" i="194"/>
  <c r="P652" i="194"/>
  <c r="O652" i="194"/>
  <c r="P814" i="194"/>
  <c r="M814" i="194"/>
  <c r="N814" i="194"/>
  <c r="O814" i="194"/>
  <c r="Q814" i="194"/>
  <c r="L814" i="194"/>
  <c r="N957" i="194"/>
  <c r="P957" i="194"/>
  <c r="M957" i="194"/>
  <c r="O957" i="194"/>
  <c r="Q957" i="194"/>
  <c r="L957" i="194"/>
  <c r="Q895" i="194"/>
  <c r="L895" i="194"/>
  <c r="M895" i="194"/>
  <c r="N895" i="194"/>
  <c r="O895" i="194"/>
  <c r="P895" i="194"/>
  <c r="N972" i="194"/>
  <c r="P972" i="194"/>
  <c r="Q972" i="194"/>
  <c r="O972" i="194"/>
  <c r="L972" i="194"/>
  <c r="M972" i="194"/>
  <c r="P1396" i="194"/>
  <c r="Q1396" i="194"/>
  <c r="L1396" i="194"/>
  <c r="M1396" i="194"/>
  <c r="N1396" i="194"/>
  <c r="O1396" i="194"/>
  <c r="O1560" i="194"/>
  <c r="P1560" i="194"/>
  <c r="Q1560" i="194"/>
  <c r="L1560" i="194"/>
  <c r="M1560" i="194"/>
  <c r="N1560" i="194"/>
  <c r="M1566" i="194"/>
  <c r="O1566" i="194"/>
  <c r="P1566" i="194"/>
  <c r="Q1566" i="194"/>
  <c r="N1566" i="194"/>
  <c r="L1566" i="194"/>
  <c r="M1676" i="194"/>
  <c r="N1676" i="194"/>
  <c r="O1676" i="194"/>
  <c r="P1676" i="194"/>
  <c r="L1676" i="194"/>
  <c r="Q1676" i="194"/>
  <c r="O1373" i="194"/>
  <c r="L1373" i="194"/>
  <c r="N1373" i="194"/>
  <c r="P1373" i="194"/>
  <c r="M1373" i="194"/>
  <c r="Q1373" i="194"/>
  <c r="O1377" i="194"/>
  <c r="M1377" i="194"/>
  <c r="N1377" i="194"/>
  <c r="P1377" i="194"/>
  <c r="Q1377" i="194"/>
  <c r="L1377" i="194"/>
  <c r="Q1694" i="194"/>
  <c r="L1694" i="194"/>
  <c r="N1694" i="194"/>
  <c r="O1694" i="194"/>
  <c r="P1694" i="194"/>
  <c r="M1694" i="194"/>
  <c r="L1868" i="194"/>
  <c r="M1868" i="194"/>
  <c r="N1868" i="194"/>
  <c r="O1868" i="194"/>
  <c r="P1868" i="194"/>
  <c r="Q1868" i="194"/>
  <c r="L1840" i="194"/>
  <c r="M1840" i="194"/>
  <c r="O1840" i="194"/>
  <c r="P1840" i="194"/>
  <c r="Q1840" i="194"/>
  <c r="N1840" i="194"/>
  <c r="M2348" i="194"/>
  <c r="O2348" i="194"/>
  <c r="Q2348" i="194"/>
  <c r="L2348" i="194"/>
  <c r="N2348" i="194"/>
  <c r="P2348" i="194"/>
  <c r="M2501" i="194"/>
  <c r="L2501" i="194"/>
  <c r="N2501" i="194"/>
  <c r="P2501" i="194"/>
  <c r="Q2501" i="194"/>
  <c r="O2501" i="194"/>
  <c r="L2294" i="194"/>
  <c r="O2294" i="194"/>
  <c r="Q2294" i="194"/>
  <c r="N2294" i="194"/>
  <c r="P2294" i="194"/>
  <c r="M2294" i="194"/>
  <c r="P2349" i="194"/>
  <c r="L2349" i="194"/>
  <c r="N2349" i="194"/>
  <c r="M2349" i="194"/>
  <c r="O2349" i="194"/>
  <c r="Q2349" i="194"/>
  <c r="P2401" i="194"/>
  <c r="L2401" i="194"/>
  <c r="N2401" i="194"/>
  <c r="O2401" i="194"/>
  <c r="Q2401" i="194"/>
  <c r="M2401" i="194"/>
  <c r="Q2677" i="194"/>
  <c r="L2677" i="194"/>
  <c r="N2677" i="194"/>
  <c r="P2677" i="194"/>
  <c r="O2677" i="194"/>
  <c r="M2677" i="194"/>
  <c r="Q2896" i="194"/>
  <c r="M2896" i="194"/>
  <c r="O2896" i="194"/>
  <c r="P2896" i="194"/>
  <c r="L2896" i="194"/>
  <c r="N2896" i="194"/>
  <c r="L2832" i="194"/>
  <c r="M2832" i="194"/>
  <c r="O2832" i="194"/>
  <c r="P2832" i="194"/>
  <c r="N2832" i="194"/>
  <c r="Q2832" i="194"/>
  <c r="M2850" i="194"/>
  <c r="L2850" i="194"/>
  <c r="N2850" i="194"/>
  <c r="P2850" i="194"/>
  <c r="O2850" i="194"/>
  <c r="Q2850" i="194"/>
  <c r="O2950" i="194"/>
  <c r="M2950" i="194"/>
  <c r="N2950" i="194"/>
  <c r="L2950" i="194"/>
  <c r="P2950" i="194"/>
  <c r="Q2950" i="194"/>
  <c r="O2905" i="194"/>
  <c r="L2905" i="194"/>
  <c r="M2905" i="194"/>
  <c r="N2905" i="194"/>
  <c r="P2905" i="194"/>
  <c r="Q2905" i="194"/>
  <c r="O2843" i="194"/>
  <c r="Q2843" i="194"/>
  <c r="L2843" i="194"/>
  <c r="M2843" i="194"/>
  <c r="N2843" i="194"/>
  <c r="P2843" i="194"/>
  <c r="P2684" i="194"/>
  <c r="L2684" i="194"/>
  <c r="M2684" i="194"/>
  <c r="N2684" i="194"/>
  <c r="Q2684" i="194"/>
  <c r="O2684" i="194"/>
  <c r="Q2976" i="194"/>
  <c r="O2976" i="194"/>
  <c r="P2976" i="194"/>
  <c r="N2976" i="194"/>
  <c r="L2976" i="194"/>
  <c r="M2976" i="194"/>
  <c r="L1855" i="194"/>
  <c r="Q1855" i="194"/>
  <c r="M1855" i="194"/>
  <c r="N1855" i="194"/>
  <c r="O1855" i="194"/>
  <c r="P1855" i="194"/>
  <c r="O1960" i="194"/>
  <c r="P1960" i="194"/>
  <c r="Q1960" i="194"/>
  <c r="L1960" i="194"/>
  <c r="M1960" i="194"/>
  <c r="N1960" i="194"/>
  <c r="M8" i="194"/>
  <c r="N49" i="194"/>
  <c r="P49" i="194"/>
  <c r="Q49" i="194"/>
  <c r="L49" i="194"/>
  <c r="M49" i="194"/>
  <c r="O49" i="194"/>
  <c r="L293" i="194"/>
  <c r="O293" i="194"/>
  <c r="M293" i="194"/>
  <c r="N293" i="194"/>
  <c r="Q293" i="194"/>
  <c r="P293" i="194"/>
  <c r="M312" i="194"/>
  <c r="N312" i="194"/>
  <c r="O312" i="194"/>
  <c r="P312" i="194"/>
  <c r="Q312" i="194"/>
  <c r="L312" i="194"/>
  <c r="M436" i="194"/>
  <c r="L436" i="194"/>
  <c r="O436" i="194"/>
  <c r="N436" i="194"/>
  <c r="Q436" i="194"/>
  <c r="P436" i="194"/>
  <c r="L648" i="194"/>
  <c r="M648" i="194"/>
  <c r="O648" i="194"/>
  <c r="P648" i="194"/>
  <c r="Q648" i="194"/>
  <c r="N648" i="194"/>
  <c r="Q628" i="194"/>
  <c r="L628" i="194"/>
  <c r="N628" i="194"/>
  <c r="M628" i="194"/>
  <c r="P628" i="194"/>
  <c r="O628" i="194"/>
  <c r="M975" i="194"/>
  <c r="N975" i="194"/>
  <c r="O975" i="194"/>
  <c r="P975" i="194"/>
  <c r="Q975" i="194"/>
  <c r="L975" i="194"/>
  <c r="L953" i="194"/>
  <c r="O953" i="194"/>
  <c r="P953" i="194"/>
  <c r="Q953" i="194"/>
  <c r="M953" i="194"/>
  <c r="N953" i="194"/>
  <c r="Q987" i="194"/>
  <c r="M987" i="194"/>
  <c r="N987" i="194"/>
  <c r="P987" i="194"/>
  <c r="O987" i="194"/>
  <c r="L987" i="194"/>
  <c r="M974" i="194"/>
  <c r="N974" i="194"/>
  <c r="O974" i="194"/>
  <c r="Q974" i="194"/>
  <c r="P974" i="194"/>
  <c r="L974" i="194"/>
  <c r="L1266" i="194"/>
  <c r="N1266" i="194"/>
  <c r="O1266" i="194"/>
  <c r="P1266" i="194"/>
  <c r="Q1266" i="194"/>
  <c r="M1266" i="194"/>
  <c r="Q1264" i="194"/>
  <c r="M1264" i="194"/>
  <c r="L1264" i="194"/>
  <c r="N1264" i="194"/>
  <c r="O1264" i="194"/>
  <c r="P1264" i="194"/>
  <c r="O1183" i="194"/>
  <c r="L1183" i="194"/>
  <c r="M1183" i="194"/>
  <c r="Q1183" i="194"/>
  <c r="N1183" i="194"/>
  <c r="P1183" i="194"/>
  <c r="M1223" i="194"/>
  <c r="N1223" i="194"/>
  <c r="O1223" i="194"/>
  <c r="P1223" i="194"/>
  <c r="Q1223" i="194"/>
  <c r="L1223" i="194"/>
  <c r="L1454" i="194"/>
  <c r="M1454" i="194"/>
  <c r="O1454" i="194"/>
  <c r="P1454" i="194"/>
  <c r="Q1454" i="194"/>
  <c r="N1454" i="194"/>
  <c r="M1257" i="194"/>
  <c r="N1257" i="194"/>
  <c r="O1257" i="194"/>
  <c r="P1257" i="194"/>
  <c r="L1257" i="194"/>
  <c r="Q1257" i="194"/>
  <c r="O1357" i="194"/>
  <c r="L1357" i="194"/>
  <c r="N1357" i="194"/>
  <c r="Q1357" i="194"/>
  <c r="P1357" i="194"/>
  <c r="M1357" i="194"/>
  <c r="N1678" i="194"/>
  <c r="L1678" i="194"/>
  <c r="O1678" i="194"/>
  <c r="Q1678" i="194"/>
  <c r="P1678" i="194"/>
  <c r="M1678" i="194"/>
  <c r="N1600" i="194"/>
  <c r="L1600" i="194"/>
  <c r="M1600" i="194"/>
  <c r="O1600" i="194"/>
  <c r="P1600" i="194"/>
  <c r="Q1600" i="194"/>
  <c r="L1911" i="194"/>
  <c r="Q1911" i="194"/>
  <c r="M1911" i="194"/>
  <c r="N1911" i="194"/>
  <c r="O1911" i="194"/>
  <c r="P1911" i="194"/>
  <c r="N2108" i="194"/>
  <c r="L2108" i="194"/>
  <c r="M2108" i="194"/>
  <c r="O2108" i="194"/>
  <c r="P2108" i="194"/>
  <c r="Q2108" i="194"/>
  <c r="Q1767" i="194"/>
  <c r="M1767" i="194"/>
  <c r="O1767" i="194"/>
  <c r="L1767" i="194"/>
  <c r="N1767" i="194"/>
  <c r="P1767" i="194"/>
  <c r="M1955" i="194"/>
  <c r="Q1955" i="194"/>
  <c r="L1955" i="194"/>
  <c r="N1955" i="194"/>
  <c r="O1955" i="194"/>
  <c r="P1955" i="194"/>
  <c r="L2096" i="194"/>
  <c r="M2096" i="194"/>
  <c r="N2096" i="194"/>
  <c r="O2096" i="194"/>
  <c r="P2096" i="194"/>
  <c r="Q2096" i="194"/>
  <c r="M1791" i="194"/>
  <c r="Q1791" i="194"/>
  <c r="L1791" i="194"/>
  <c r="N1791" i="194"/>
  <c r="O1791" i="194"/>
  <c r="P1791" i="194"/>
  <c r="L2268" i="194"/>
  <c r="M2268" i="194"/>
  <c r="N2268" i="194"/>
  <c r="O2268" i="194"/>
  <c r="P2268" i="194"/>
  <c r="Q2268" i="194"/>
  <c r="M2483" i="194"/>
  <c r="L2483" i="194"/>
  <c r="N2483" i="194"/>
  <c r="P2483" i="194"/>
  <c r="Q2483" i="194"/>
  <c r="O2483" i="194"/>
  <c r="P2462" i="194"/>
  <c r="Q2462" i="194"/>
  <c r="L2462" i="194"/>
  <c r="M2462" i="194"/>
  <c r="N2462" i="194"/>
  <c r="O2462" i="194"/>
  <c r="N2208" i="194"/>
  <c r="O2208" i="194"/>
  <c r="L2208" i="194"/>
  <c r="Q2208" i="194"/>
  <c r="M2208" i="194"/>
  <c r="P2208" i="194"/>
  <c r="M2482" i="194"/>
  <c r="N2482" i="194"/>
  <c r="O2482" i="194"/>
  <c r="P2482" i="194"/>
  <c r="Q2482" i="194"/>
  <c r="L2482" i="194"/>
  <c r="Q2152" i="194"/>
  <c r="L2152" i="194"/>
  <c r="M2152" i="194"/>
  <c r="N2152" i="194"/>
  <c r="O2152" i="194"/>
  <c r="P2152" i="194"/>
  <c r="L2345" i="194"/>
  <c r="N2345" i="194"/>
  <c r="O2345" i="194"/>
  <c r="P2345" i="194"/>
  <c r="Q2345" i="194"/>
  <c r="M2345" i="194"/>
  <c r="Q2560" i="194"/>
  <c r="M2560" i="194"/>
  <c r="P2560" i="194"/>
  <c r="L2560" i="194"/>
  <c r="N2560" i="194"/>
  <c r="O2560" i="194"/>
  <c r="M2381" i="194"/>
  <c r="O2381" i="194"/>
  <c r="Q2381" i="194"/>
  <c r="P2381" i="194"/>
  <c r="L2381" i="194"/>
  <c r="N2381" i="194"/>
  <c r="M2475" i="194"/>
  <c r="L2475" i="194"/>
  <c r="N2475" i="194"/>
  <c r="P2475" i="194"/>
  <c r="Q2475" i="194"/>
  <c r="O2475" i="194"/>
  <c r="N2856" i="194"/>
  <c r="L2856" i="194"/>
  <c r="Q2856" i="194"/>
  <c r="M2856" i="194"/>
  <c r="O2856" i="194"/>
  <c r="P2856" i="194"/>
  <c r="M2690" i="194"/>
  <c r="L2690" i="194"/>
  <c r="P2690" i="194"/>
  <c r="O2690" i="194"/>
  <c r="N2690" i="194"/>
  <c r="Q2690" i="194"/>
  <c r="M2858" i="194"/>
  <c r="L2858" i="194"/>
  <c r="N2858" i="194"/>
  <c r="P2858" i="194"/>
  <c r="Q2858" i="194"/>
  <c r="O2858" i="194"/>
  <c r="O2977" i="194"/>
  <c r="L2977" i="194"/>
  <c r="M2977" i="194"/>
  <c r="N2977" i="194"/>
  <c r="P2977" i="194"/>
  <c r="Q2977" i="194"/>
  <c r="M2719" i="194"/>
  <c r="N2719" i="194"/>
  <c r="O2719" i="194"/>
  <c r="P2719" i="194"/>
  <c r="Q2719" i="194"/>
  <c r="L2719" i="194"/>
  <c r="L1916" i="194"/>
  <c r="M1916" i="194"/>
  <c r="N1916" i="194"/>
  <c r="O1916" i="194"/>
  <c r="P1916" i="194"/>
  <c r="Q1916" i="194"/>
  <c r="L1933" i="194"/>
  <c r="M1933" i="194"/>
  <c r="N1933" i="194"/>
  <c r="O1933" i="194"/>
  <c r="P1933" i="194"/>
  <c r="Q1933" i="194"/>
  <c r="P1797" i="194"/>
  <c r="O1797" i="194"/>
  <c r="N1797" i="194"/>
  <c r="L1797" i="194"/>
  <c r="Q1797" i="194"/>
  <c r="M1797" i="194"/>
  <c r="L2299" i="194"/>
  <c r="Q2299" i="194"/>
  <c r="O2299" i="194"/>
  <c r="P2299" i="194"/>
  <c r="M2299" i="194"/>
  <c r="N2299" i="194"/>
  <c r="P2580" i="194"/>
  <c r="M2580" i="194"/>
  <c r="O2580" i="194"/>
  <c r="N2580" i="194"/>
  <c r="L2580" i="194"/>
  <c r="Q2580" i="194"/>
  <c r="M2269" i="194"/>
  <c r="O2269" i="194"/>
  <c r="P2269" i="194"/>
  <c r="Q2269" i="194"/>
  <c r="L2269" i="194"/>
  <c r="N2269" i="194"/>
  <c r="L2520" i="194"/>
  <c r="N2520" i="194"/>
  <c r="Q2520" i="194"/>
  <c r="P2520" i="194"/>
  <c r="O2520" i="194"/>
  <c r="M2520" i="194"/>
  <c r="Q2288" i="194"/>
  <c r="M2288" i="194"/>
  <c r="N2288" i="194"/>
  <c r="P2288" i="194"/>
  <c r="L2288" i="194"/>
  <c r="O2288" i="194"/>
  <c r="N2335" i="194"/>
  <c r="P2335" i="194"/>
  <c r="L2335" i="194"/>
  <c r="M2335" i="194"/>
  <c r="O2335" i="194"/>
  <c r="Q2335" i="194"/>
  <c r="L2204" i="194"/>
  <c r="M2204" i="194"/>
  <c r="N2204" i="194"/>
  <c r="O2204" i="194"/>
  <c r="P2204" i="194"/>
  <c r="Q2204" i="194"/>
  <c r="M2818" i="194"/>
  <c r="L2818" i="194"/>
  <c r="N2818" i="194"/>
  <c r="P2818" i="194"/>
  <c r="O2818" i="194"/>
  <c r="Q2818" i="194"/>
  <c r="P2697" i="194"/>
  <c r="L2697" i="194"/>
  <c r="M2697" i="194"/>
  <c r="O2697" i="194"/>
  <c r="N2697" i="194"/>
  <c r="Q2697" i="194"/>
  <c r="M1716" i="194"/>
  <c r="N1716" i="194"/>
  <c r="P1716" i="194"/>
  <c r="O1716" i="194"/>
  <c r="Q1716" i="194"/>
  <c r="L1716" i="194"/>
  <c r="Q2209" i="194"/>
  <c r="L2209" i="194"/>
  <c r="N2209" i="194"/>
  <c r="O2209" i="194"/>
  <c r="P2209" i="194"/>
  <c r="M2209" i="194"/>
  <c r="L2521" i="194"/>
  <c r="N2521" i="194"/>
  <c r="Q2521" i="194"/>
  <c r="M2521" i="194"/>
  <c r="O2521" i="194"/>
  <c r="P2521" i="194"/>
  <c r="M52" i="194"/>
  <c r="N52" i="194"/>
  <c r="O52" i="194"/>
  <c r="P52" i="194"/>
  <c r="Q52" i="194"/>
  <c r="L52" i="194"/>
  <c r="N114" i="194"/>
  <c r="L114" i="194"/>
  <c r="O114" i="194"/>
  <c r="M114" i="194"/>
  <c r="Q114" i="194"/>
  <c r="P114" i="194"/>
  <c r="Q113" i="194"/>
  <c r="L113" i="194"/>
  <c r="M113" i="194"/>
  <c r="N113" i="194"/>
  <c r="O113" i="194"/>
  <c r="P113" i="194"/>
  <c r="L150" i="194"/>
  <c r="M150" i="194"/>
  <c r="N150" i="194"/>
  <c r="O150" i="194"/>
  <c r="P150" i="194"/>
  <c r="Q150" i="194"/>
  <c r="P253" i="194"/>
  <c r="L253" i="194"/>
  <c r="N253" i="194"/>
  <c r="Q253" i="194"/>
  <c r="M253" i="194"/>
  <c r="O253" i="194"/>
  <c r="M271" i="194"/>
  <c r="Q271" i="194"/>
  <c r="N271" i="194"/>
  <c r="O271" i="194"/>
  <c r="P271" i="194"/>
  <c r="L271" i="194"/>
  <c r="N294" i="194"/>
  <c r="Q294" i="194"/>
  <c r="L294" i="194"/>
  <c r="M294" i="194"/>
  <c r="O294" i="194"/>
  <c r="P294" i="194"/>
  <c r="L376" i="194"/>
  <c r="N376" i="194"/>
  <c r="O376" i="194"/>
  <c r="P376" i="194"/>
  <c r="Q376" i="194"/>
  <c r="M376" i="194"/>
  <c r="M524" i="194"/>
  <c r="N524" i="194"/>
  <c r="P524" i="194"/>
  <c r="O524" i="194"/>
  <c r="Q524" i="194"/>
  <c r="L524" i="194"/>
  <c r="N612" i="194"/>
  <c r="L612" i="194"/>
  <c r="M612" i="194"/>
  <c r="O612" i="194"/>
  <c r="P612" i="194"/>
  <c r="Q612" i="194"/>
  <c r="N660" i="194"/>
  <c r="P660" i="194"/>
  <c r="L660" i="194"/>
  <c r="M660" i="194"/>
  <c r="Q660" i="194"/>
  <c r="O660" i="194"/>
  <c r="M834" i="194"/>
  <c r="N834" i="194"/>
  <c r="Q834" i="194"/>
  <c r="O834" i="194"/>
  <c r="P834" i="194"/>
  <c r="L834" i="194"/>
  <c r="P754" i="194"/>
  <c r="Q754" i="194"/>
  <c r="L754" i="194"/>
  <c r="M754" i="194"/>
  <c r="N754" i="194"/>
  <c r="O754" i="194"/>
  <c r="M766" i="194"/>
  <c r="O766" i="194"/>
  <c r="P766" i="194"/>
  <c r="Q766" i="194"/>
  <c r="L766" i="194"/>
  <c r="N766" i="194"/>
  <c r="M835" i="194"/>
  <c r="N835" i="194"/>
  <c r="O835" i="194"/>
  <c r="P835" i="194"/>
  <c r="Q835" i="194"/>
  <c r="L835" i="194"/>
  <c r="Q1021" i="194"/>
  <c r="L1021" i="194"/>
  <c r="P1021" i="194"/>
  <c r="O1021" i="194"/>
  <c r="N1021" i="194"/>
  <c r="M1021" i="194"/>
  <c r="O1211" i="194"/>
  <c r="L1211" i="194"/>
  <c r="M1211" i="194"/>
  <c r="N1211" i="194"/>
  <c r="Q1211" i="194"/>
  <c r="P1211" i="194"/>
  <c r="M1247" i="194"/>
  <c r="L1247" i="194"/>
  <c r="N1247" i="194"/>
  <c r="O1247" i="194"/>
  <c r="P1247" i="194"/>
  <c r="Q1247" i="194"/>
  <c r="N1250" i="194"/>
  <c r="M1250" i="194"/>
  <c r="P1250" i="194"/>
  <c r="Q1250" i="194"/>
  <c r="L1250" i="194"/>
  <c r="O1250" i="194"/>
  <c r="P1346" i="194"/>
  <c r="N1346" i="194"/>
  <c r="L1346" i="194"/>
  <c r="M1346" i="194"/>
  <c r="Q1346" i="194"/>
  <c r="O1346" i="194"/>
  <c r="Q1364" i="194"/>
  <c r="N1364" i="194"/>
  <c r="L1364" i="194"/>
  <c r="M1364" i="194"/>
  <c r="P1364" i="194"/>
  <c r="O1364" i="194"/>
  <c r="M1549" i="194"/>
  <c r="N1549" i="194"/>
  <c r="L1549" i="194"/>
  <c r="O1549" i="194"/>
  <c r="P1549" i="194"/>
  <c r="Q1549" i="194"/>
  <c r="L1619" i="194"/>
  <c r="Q1619" i="194"/>
  <c r="O1619" i="194"/>
  <c r="P1619" i="194"/>
  <c r="M1619" i="194"/>
  <c r="N1619" i="194"/>
  <c r="N1816" i="194"/>
  <c r="L1816" i="194"/>
  <c r="M1816" i="194"/>
  <c r="O1816" i="194"/>
  <c r="P1816" i="194"/>
  <c r="Q1816" i="194"/>
  <c r="N1826" i="194"/>
  <c r="O1826" i="194"/>
  <c r="Q1826" i="194"/>
  <c r="P1826" i="194"/>
  <c r="L1826" i="194"/>
  <c r="M1826" i="194"/>
  <c r="M1915" i="194"/>
  <c r="L1915" i="194"/>
  <c r="N1915" i="194"/>
  <c r="O1915" i="194"/>
  <c r="P1915" i="194"/>
  <c r="Q1915" i="194"/>
  <c r="Q1914" i="194"/>
  <c r="L1914" i="194"/>
  <c r="M1914" i="194"/>
  <c r="N1914" i="194"/>
  <c r="O1914" i="194"/>
  <c r="P1914" i="194"/>
  <c r="A109" i="196"/>
  <c r="A111" i="196"/>
  <c r="A110" i="196"/>
  <c r="A112" i="196" l="1"/>
  <c r="A113" i="196"/>
  <c r="A114" i="196"/>
  <c r="R29" i="53"/>
  <c r="A115" i="196" l="1"/>
  <c r="A116" i="196"/>
  <c r="A117" i="196"/>
  <c r="R30" i="53"/>
  <c r="R31" i="53" s="1"/>
  <c r="R32" i="53" s="1"/>
  <c r="R33" i="53" s="1"/>
  <c r="R34" i="53" s="1"/>
  <c r="R35" i="53" s="1"/>
  <c r="R36" i="53" s="1"/>
  <c r="R37" i="53" s="1"/>
  <c r="R38" i="53" s="1"/>
  <c r="R39" i="53" s="1"/>
  <c r="R40" i="53" s="1"/>
  <c r="R41" i="53" s="1"/>
  <c r="R42" i="53" s="1"/>
  <c r="R43" i="53" s="1"/>
  <c r="R44" i="53" s="1"/>
  <c r="R45" i="53" s="1"/>
  <c r="R46" i="53" s="1"/>
  <c r="R47" i="53" s="1"/>
  <c r="R48" i="53" s="1"/>
  <c r="R49" i="53" s="1"/>
  <c r="R50" i="53" s="1"/>
  <c r="R51" i="53" s="1"/>
  <c r="R52" i="53" s="1"/>
  <c r="R53" i="53" s="1"/>
  <c r="R54" i="53" s="1"/>
  <c r="R55" i="53" s="1"/>
  <c r="R56" i="53" s="1"/>
  <c r="R57" i="53" s="1"/>
  <c r="R58" i="53" s="1"/>
  <c r="R59" i="53" s="1"/>
  <c r="R60" i="53" s="1"/>
  <c r="R61" i="53" s="1"/>
  <c r="R62" i="53" s="1"/>
  <c r="R63" i="53" s="1"/>
  <c r="R64" i="53" s="1"/>
  <c r="R65" i="53" s="1"/>
  <c r="R66" i="53" s="1"/>
  <c r="R67" i="53" s="1"/>
  <c r="R68" i="53" s="1"/>
  <c r="R69" i="53" s="1"/>
  <c r="R70" i="53" s="1"/>
  <c r="R71" i="53" s="1"/>
  <c r="R72" i="53" s="1"/>
  <c r="R73" i="53" s="1"/>
  <c r="R74" i="53" s="1"/>
  <c r="R75" i="53" s="1"/>
  <c r="R76" i="53" s="1"/>
  <c r="R77" i="53" s="1"/>
  <c r="R78" i="53" s="1"/>
  <c r="R79" i="53" s="1"/>
  <c r="R80" i="53" s="1"/>
  <c r="R81" i="53" s="1"/>
  <c r="R82" i="53" s="1"/>
  <c r="R83" i="53" s="1"/>
  <c r="R84" i="53" s="1"/>
  <c r="R85" i="53" s="1"/>
  <c r="R86" i="53" s="1"/>
  <c r="R87" i="53" s="1"/>
  <c r="R88" i="53" s="1"/>
  <c r="R89" i="53" s="1"/>
  <c r="R90" i="53" s="1"/>
  <c r="R91" i="53" s="1"/>
  <c r="R92" i="53" s="1"/>
  <c r="R93" i="53" s="1"/>
  <c r="R94" i="53" s="1"/>
  <c r="R95" i="53" s="1"/>
  <c r="R96" i="53" s="1"/>
  <c r="R97" i="53" s="1"/>
  <c r="R98" i="53" s="1"/>
  <c r="R99" i="53" s="1"/>
  <c r="R100" i="53" s="1"/>
  <c r="R101" i="53" s="1"/>
  <c r="R102" i="53" s="1"/>
  <c r="R103" i="53" s="1"/>
  <c r="R104" i="53" s="1"/>
  <c r="R105" i="53" s="1"/>
  <c r="R106" i="53" s="1"/>
  <c r="R107" i="53" s="1"/>
  <c r="R108" i="53" s="1"/>
  <c r="R109" i="53" s="1"/>
  <c r="R110" i="53" s="1"/>
  <c r="R111" i="53" s="1"/>
  <c r="R112" i="53" s="1"/>
  <c r="R113" i="53" s="1"/>
  <c r="R114" i="53" s="1"/>
  <c r="R115" i="53" s="1"/>
  <c r="R116" i="53" s="1"/>
  <c r="R117" i="53" s="1"/>
  <c r="R118" i="53" s="1"/>
  <c r="R119" i="53" s="1"/>
  <c r="R120" i="53" s="1"/>
  <c r="R121" i="53" s="1"/>
  <c r="R122" i="53" s="1"/>
  <c r="R123" i="53" s="1"/>
  <c r="R124" i="53" s="1"/>
  <c r="R125" i="53" s="1"/>
  <c r="R126" i="53" s="1"/>
  <c r="R127" i="53" s="1"/>
  <c r="R128" i="53" s="1"/>
  <c r="R129" i="53" s="1"/>
  <c r="R130" i="53" s="1"/>
  <c r="R131" i="53" s="1"/>
  <c r="R132" i="53" s="1"/>
  <c r="R133" i="53" s="1"/>
  <c r="R134" i="53" s="1"/>
  <c r="R135" i="53" s="1"/>
  <c r="R136" i="53" s="1"/>
  <c r="R137" i="53" s="1"/>
  <c r="R138" i="53" s="1"/>
  <c r="R139" i="53" s="1"/>
  <c r="R140" i="53" s="1"/>
  <c r="R141" i="53" s="1"/>
  <c r="R142" i="53" s="1"/>
  <c r="R143" i="53" s="1"/>
  <c r="R144" i="53" s="1"/>
  <c r="R145" i="53" s="1"/>
  <c r="R146" i="53" s="1"/>
  <c r="R147" i="53" s="1"/>
  <c r="R148" i="53" s="1"/>
  <c r="R149" i="53" s="1"/>
  <c r="R150" i="53" s="1"/>
  <c r="R151" i="53" s="1"/>
  <c r="R152" i="53" s="1"/>
  <c r="R153" i="53" s="1"/>
  <c r="R154" i="53" s="1"/>
  <c r="R155" i="53" s="1"/>
  <c r="R156" i="53" s="1"/>
  <c r="R157" i="53" s="1"/>
  <c r="R158" i="53" s="1"/>
  <c r="R159" i="53" s="1"/>
  <c r="R160" i="53" s="1"/>
  <c r="R161" i="53" s="1"/>
  <c r="R162" i="53" s="1"/>
  <c r="R163" i="53" s="1"/>
  <c r="R164" i="53" s="1"/>
  <c r="R165" i="53" s="1"/>
  <c r="R166" i="53" s="1"/>
  <c r="R167" i="53" s="1"/>
  <c r="R168" i="53" s="1"/>
  <c r="R169" i="53" s="1"/>
  <c r="R170" i="53" s="1"/>
  <c r="R171" i="53" s="1"/>
  <c r="R172" i="53" s="1"/>
  <c r="R173" i="53" s="1"/>
  <c r="R174" i="53" s="1"/>
  <c r="R175" i="53" s="1"/>
  <c r="R176" i="53" s="1"/>
  <c r="R177" i="53" s="1"/>
  <c r="R178" i="53" s="1"/>
  <c r="R179" i="53" s="1"/>
  <c r="R180" i="53" s="1"/>
  <c r="R181" i="53" s="1"/>
  <c r="R182" i="53" s="1"/>
  <c r="R183" i="53" s="1"/>
  <c r="R184" i="53" s="1"/>
  <c r="R185" i="53" s="1"/>
  <c r="R186" i="53" s="1"/>
  <c r="R187" i="53" s="1"/>
  <c r="R188" i="53" s="1"/>
  <c r="R189" i="53" s="1"/>
  <c r="R190" i="53" s="1"/>
  <c r="R191" i="53" s="1"/>
  <c r="R192" i="53" s="1"/>
  <c r="R193" i="53" s="1"/>
  <c r="R194" i="53" s="1"/>
  <c r="R195" i="53" s="1"/>
  <c r="R196" i="53" s="1"/>
  <c r="R197" i="53" s="1"/>
  <c r="R198" i="53" s="1"/>
  <c r="R199" i="53" s="1"/>
  <c r="R200" i="53" s="1"/>
  <c r="R201" i="53" s="1"/>
  <c r="R202" i="53" s="1"/>
  <c r="R203" i="53" s="1"/>
  <c r="R204" i="53" s="1"/>
  <c r="R205" i="53" s="1"/>
  <c r="R206" i="53" s="1"/>
  <c r="R207" i="53" s="1"/>
  <c r="R208" i="53" s="1"/>
  <c r="R209" i="53" s="1"/>
  <c r="R210" i="53" s="1"/>
  <c r="R211" i="53" s="1"/>
  <c r="R212" i="53" s="1"/>
  <c r="R213" i="53" s="1"/>
  <c r="R214" i="53" s="1"/>
  <c r="R215" i="53" s="1"/>
  <c r="R216" i="53" s="1"/>
  <c r="R217" i="53" s="1"/>
  <c r="R218" i="53" s="1"/>
  <c r="R219" i="53" s="1"/>
  <c r="R220" i="53" s="1"/>
  <c r="R221" i="53" s="1"/>
  <c r="R222" i="53" s="1"/>
  <c r="R223" i="53" s="1"/>
  <c r="R224" i="53" s="1"/>
  <c r="R225" i="53" s="1"/>
  <c r="R226" i="53" s="1"/>
  <c r="R227" i="53" s="1"/>
  <c r="R228" i="53" s="1"/>
  <c r="R229" i="53" s="1"/>
  <c r="R230" i="53" s="1"/>
  <c r="R231" i="53" s="1"/>
  <c r="R232" i="53" s="1"/>
  <c r="R233" i="53" s="1"/>
  <c r="R234" i="53" s="1"/>
  <c r="R235" i="53" s="1"/>
  <c r="R236" i="53" s="1"/>
  <c r="R237" i="53" s="1"/>
  <c r="R238" i="53" s="1"/>
  <c r="R239" i="53" s="1"/>
  <c r="R240" i="53" s="1"/>
  <c r="R241" i="53" s="1"/>
  <c r="R242" i="53" s="1"/>
  <c r="R243" i="53" s="1"/>
  <c r="R244" i="53" s="1"/>
  <c r="R245" i="53" s="1"/>
  <c r="R246" i="53" s="1"/>
  <c r="R247" i="53" s="1"/>
  <c r="R248" i="53" s="1"/>
  <c r="R249" i="53" s="1"/>
  <c r="R250" i="53" s="1"/>
  <c r="R251" i="53" s="1"/>
  <c r="R252" i="53" s="1"/>
  <c r="R253" i="53" s="1"/>
  <c r="R254" i="53" s="1"/>
  <c r="R255" i="53" s="1"/>
  <c r="R256" i="53" s="1"/>
  <c r="R257" i="53" s="1"/>
  <c r="R258" i="53" s="1"/>
  <c r="R259" i="53" s="1"/>
  <c r="R260" i="53" s="1"/>
  <c r="R261" i="53" s="1"/>
  <c r="R262" i="53" s="1"/>
  <c r="R263" i="53" s="1"/>
  <c r="R264" i="53" s="1"/>
  <c r="R265" i="53" s="1"/>
  <c r="R266" i="53" s="1"/>
  <c r="R267" i="53" s="1"/>
  <c r="R268" i="53" s="1"/>
  <c r="R269" i="53" s="1"/>
  <c r="R270" i="53" s="1"/>
  <c r="R271" i="53" s="1"/>
  <c r="R272" i="53" s="1"/>
  <c r="R273" i="53" s="1"/>
  <c r="R274" i="53" s="1"/>
  <c r="R275" i="53" s="1"/>
  <c r="R276" i="53" s="1"/>
  <c r="R277" i="53" s="1"/>
  <c r="R278" i="53" s="1"/>
  <c r="R279" i="53" s="1"/>
  <c r="R280" i="53" s="1"/>
  <c r="R281" i="53" s="1"/>
  <c r="R282" i="53" s="1"/>
  <c r="R283" i="53" s="1"/>
  <c r="R284" i="53" s="1"/>
  <c r="R285" i="53" s="1"/>
  <c r="R286" i="53" s="1"/>
  <c r="R287" i="53" s="1"/>
  <c r="R288" i="53" s="1"/>
  <c r="R289" i="53" s="1"/>
  <c r="R290" i="53" s="1"/>
  <c r="R291" i="53" s="1"/>
  <c r="R292" i="53" s="1"/>
  <c r="R293" i="53" s="1"/>
  <c r="R294" i="53" s="1"/>
  <c r="R295" i="53" s="1"/>
  <c r="R296" i="53" s="1"/>
  <c r="R297" i="53" s="1"/>
  <c r="R298" i="53" s="1"/>
  <c r="R299" i="53" s="1"/>
  <c r="R300" i="53" s="1"/>
  <c r="R301" i="53" s="1"/>
  <c r="R302" i="53" s="1"/>
  <c r="R303" i="53" s="1"/>
  <c r="R304" i="53" s="1"/>
  <c r="R305" i="53" s="1"/>
  <c r="R306" i="53" s="1"/>
  <c r="R307" i="53" s="1"/>
  <c r="R308" i="53" s="1"/>
  <c r="R309" i="53" s="1"/>
  <c r="R310" i="53" s="1"/>
  <c r="R311" i="53" s="1"/>
  <c r="R312" i="53" s="1"/>
  <c r="R313" i="53" s="1"/>
  <c r="R314" i="53" s="1"/>
  <c r="R315" i="53" s="1"/>
  <c r="R316" i="53" s="1"/>
  <c r="R317" i="53" s="1"/>
  <c r="R318" i="53" s="1"/>
  <c r="R319" i="53" s="1"/>
  <c r="R320" i="53" s="1"/>
  <c r="R321" i="53" s="1"/>
  <c r="R322" i="53" s="1"/>
  <c r="R323" i="53" s="1"/>
  <c r="R324" i="53" s="1"/>
  <c r="R325" i="53" s="1"/>
  <c r="R326" i="53" s="1"/>
  <c r="R327" i="53" s="1"/>
  <c r="R328" i="53" s="1"/>
  <c r="R329" i="53" s="1"/>
  <c r="R330" i="53" s="1"/>
  <c r="R331" i="53" s="1"/>
  <c r="R332" i="53" s="1"/>
  <c r="R333" i="53" s="1"/>
  <c r="R334" i="53" s="1"/>
  <c r="R335" i="53" s="1"/>
  <c r="R336" i="53" s="1"/>
  <c r="R337" i="53" s="1"/>
  <c r="R338" i="53" s="1"/>
  <c r="R339" i="53" s="1"/>
  <c r="R340" i="53" s="1"/>
  <c r="R341" i="53" s="1"/>
  <c r="R342" i="53" s="1"/>
  <c r="R343" i="53" s="1"/>
  <c r="R344" i="53" s="1"/>
  <c r="R345" i="53" s="1"/>
  <c r="R346" i="53" s="1"/>
  <c r="R347" i="53" s="1"/>
  <c r="R348" i="53" s="1"/>
  <c r="R349" i="53" s="1"/>
  <c r="R350" i="53" s="1"/>
  <c r="R351" i="53" s="1"/>
  <c r="R352" i="53" s="1"/>
  <c r="R353" i="53" s="1"/>
  <c r="R354" i="53" s="1"/>
  <c r="R355" i="53" s="1"/>
  <c r="R356" i="53" s="1"/>
  <c r="R357" i="53" s="1"/>
  <c r="R358" i="53" s="1"/>
  <c r="R359" i="53" s="1"/>
  <c r="R360" i="53" s="1"/>
  <c r="R361" i="53" s="1"/>
  <c r="R362" i="53" s="1"/>
  <c r="R363" i="53" s="1"/>
  <c r="R364" i="53" s="1"/>
  <c r="R365" i="53" s="1"/>
  <c r="R366" i="53" s="1"/>
  <c r="R367" i="53" s="1"/>
  <c r="R368" i="53" s="1"/>
  <c r="R369" i="53" s="1"/>
  <c r="R370" i="53" s="1"/>
  <c r="R371" i="53" s="1"/>
  <c r="R372" i="53" s="1"/>
  <c r="R373" i="53" s="1"/>
  <c r="R374" i="53" s="1"/>
  <c r="R375" i="53" s="1"/>
  <c r="R376" i="53" s="1"/>
  <c r="R377" i="53" s="1"/>
  <c r="R378" i="53" s="1"/>
  <c r="R379" i="53" s="1"/>
  <c r="R380" i="53" s="1"/>
  <c r="R381" i="53" s="1"/>
  <c r="R382" i="53" s="1"/>
  <c r="R383" i="53" s="1"/>
  <c r="R384" i="53" s="1"/>
  <c r="R385" i="53" s="1"/>
  <c r="R386" i="53" s="1"/>
  <c r="R387" i="53" s="1"/>
  <c r="R388" i="53" s="1"/>
  <c r="R389" i="53" s="1"/>
  <c r="R390" i="53" s="1"/>
  <c r="R391" i="53" s="1"/>
  <c r="R392" i="53" s="1"/>
  <c r="R393" i="53" s="1"/>
  <c r="R394" i="53" s="1"/>
  <c r="R395" i="53" s="1"/>
  <c r="R396" i="53" s="1"/>
  <c r="R397" i="53" s="1"/>
  <c r="R398" i="53" s="1"/>
  <c r="R399" i="53" s="1"/>
  <c r="R400" i="53" s="1"/>
  <c r="R401" i="53" s="1"/>
  <c r="R402" i="53" s="1"/>
  <c r="R403" i="53" s="1"/>
  <c r="R404" i="53" s="1"/>
  <c r="R405" i="53" s="1"/>
  <c r="R406" i="53" s="1"/>
  <c r="R407" i="53" s="1"/>
  <c r="R408" i="53" s="1"/>
  <c r="R409" i="53" s="1"/>
  <c r="R410" i="53" s="1"/>
  <c r="R411" i="53" s="1"/>
  <c r="R412" i="53" s="1"/>
  <c r="R413" i="53" s="1"/>
  <c r="R414" i="53" s="1"/>
  <c r="R415" i="53" s="1"/>
  <c r="R416" i="53" s="1"/>
  <c r="R417" i="53" s="1"/>
  <c r="R418" i="53" s="1"/>
  <c r="R419" i="53" s="1"/>
  <c r="R420" i="53" s="1"/>
  <c r="R421" i="53" s="1"/>
  <c r="R422" i="53" s="1"/>
  <c r="R423" i="53" s="1"/>
  <c r="R424" i="53" s="1"/>
  <c r="R425" i="53" s="1"/>
  <c r="R426" i="53" s="1"/>
  <c r="R427" i="53" s="1"/>
  <c r="R428" i="53" s="1"/>
  <c r="R429" i="53" s="1"/>
  <c r="R430" i="53" s="1"/>
  <c r="R431" i="53" s="1"/>
  <c r="R432" i="53" s="1"/>
  <c r="R433" i="53" s="1"/>
  <c r="R434" i="53" s="1"/>
  <c r="R435" i="53" s="1"/>
  <c r="R436" i="53" s="1"/>
  <c r="R437" i="53" s="1"/>
  <c r="R438" i="53" s="1"/>
  <c r="R439" i="53" s="1"/>
  <c r="R440" i="53" s="1"/>
  <c r="R441" i="53" s="1"/>
  <c r="R442" i="53" s="1"/>
  <c r="R443" i="53" s="1"/>
  <c r="R444" i="53" s="1"/>
  <c r="R445" i="53" s="1"/>
  <c r="R446" i="53" s="1"/>
  <c r="R447" i="53" s="1"/>
  <c r="R448" i="53" s="1"/>
  <c r="R449" i="53" s="1"/>
  <c r="R450" i="53" s="1"/>
  <c r="R451" i="53" s="1"/>
  <c r="R452" i="53" s="1"/>
  <c r="R453" i="53" s="1"/>
  <c r="R454" i="53" s="1"/>
  <c r="R455" i="53" s="1"/>
  <c r="R456" i="53" s="1"/>
  <c r="R457" i="53" s="1"/>
  <c r="R458" i="53" s="1"/>
  <c r="R459" i="53" s="1"/>
  <c r="R460" i="53" s="1"/>
  <c r="R461" i="53" s="1"/>
  <c r="R462" i="53" s="1"/>
  <c r="R463" i="53" s="1"/>
  <c r="R464" i="53" s="1"/>
  <c r="R465" i="53" s="1"/>
  <c r="R466" i="53" s="1"/>
  <c r="R467" i="53" s="1"/>
  <c r="R468" i="53" s="1"/>
  <c r="R469" i="53" s="1"/>
  <c r="R470" i="53" s="1"/>
  <c r="R471" i="53" s="1"/>
  <c r="R472" i="53" s="1"/>
  <c r="R473" i="53" s="1"/>
  <c r="R474" i="53" s="1"/>
  <c r="R475" i="53" s="1"/>
  <c r="R476" i="53" s="1"/>
  <c r="R477" i="53" s="1"/>
  <c r="R478" i="53" s="1"/>
  <c r="R479" i="53" s="1"/>
  <c r="R480" i="53" s="1"/>
  <c r="R481" i="53" s="1"/>
  <c r="R482" i="53" s="1"/>
  <c r="R483" i="53" s="1"/>
  <c r="R484" i="53" s="1"/>
  <c r="R485" i="53" s="1"/>
  <c r="R486" i="53" s="1"/>
  <c r="R487" i="53" s="1"/>
  <c r="R488" i="53" s="1"/>
  <c r="R489" i="53" s="1"/>
  <c r="R490" i="53" s="1"/>
  <c r="R491" i="53" s="1"/>
  <c r="R492" i="53" s="1"/>
  <c r="R493" i="53" s="1"/>
  <c r="R494" i="53" s="1"/>
  <c r="R495" i="53" s="1"/>
  <c r="R496" i="53" s="1"/>
  <c r="R497" i="53" s="1"/>
  <c r="R498" i="53" s="1"/>
  <c r="R499" i="53" s="1"/>
  <c r="R500" i="53" s="1"/>
  <c r="R501" i="53" s="1"/>
  <c r="R502" i="53" s="1"/>
  <c r="R503" i="53" s="1"/>
  <c r="R504" i="53" s="1"/>
  <c r="R505" i="53" s="1"/>
  <c r="R506" i="53" s="1"/>
  <c r="R507" i="53" s="1"/>
  <c r="R508" i="53" s="1"/>
  <c r="R509" i="53" s="1"/>
  <c r="R510" i="53" s="1"/>
  <c r="R511" i="53" s="1"/>
  <c r="R512" i="53" s="1"/>
  <c r="R513" i="53" s="1"/>
  <c r="R514" i="53" s="1"/>
  <c r="R515" i="53" s="1"/>
  <c r="R516" i="53" s="1"/>
  <c r="R517" i="53" s="1"/>
  <c r="R518" i="53" s="1"/>
  <c r="R519" i="53" s="1"/>
  <c r="R520" i="53" s="1"/>
  <c r="R521" i="53" s="1"/>
  <c r="R522" i="53" s="1"/>
  <c r="R523" i="53" s="1"/>
  <c r="R524" i="53" s="1"/>
  <c r="R525" i="53" s="1"/>
  <c r="R526" i="53" s="1"/>
  <c r="R527" i="53" s="1"/>
  <c r="R528" i="53" s="1"/>
  <c r="R529" i="53" s="1"/>
  <c r="R530" i="53" s="1"/>
  <c r="R531" i="53" s="1"/>
  <c r="R532" i="53" s="1"/>
  <c r="R533" i="53" s="1"/>
  <c r="R534" i="53" s="1"/>
  <c r="R535" i="53" s="1"/>
  <c r="R536" i="53" s="1"/>
  <c r="R537" i="53" s="1"/>
  <c r="R538" i="53" s="1"/>
  <c r="R539" i="53" s="1"/>
  <c r="R540" i="53" s="1"/>
  <c r="R541" i="53" s="1"/>
  <c r="R542" i="53" s="1"/>
  <c r="R543" i="53" s="1"/>
  <c r="R544" i="53" s="1"/>
  <c r="R545" i="53" s="1"/>
  <c r="R546" i="53" s="1"/>
  <c r="R547" i="53" s="1"/>
  <c r="R548" i="53" s="1"/>
  <c r="R549" i="53" s="1"/>
  <c r="R550" i="53" s="1"/>
  <c r="R551" i="53" s="1"/>
  <c r="R552" i="53" s="1"/>
  <c r="R553" i="53" s="1"/>
  <c r="R554" i="53" s="1"/>
  <c r="R555" i="53" s="1"/>
  <c r="R556" i="53" s="1"/>
  <c r="R557" i="53" s="1"/>
  <c r="R558" i="53" s="1"/>
  <c r="R559" i="53" s="1"/>
  <c r="R560" i="53" s="1"/>
  <c r="R561" i="53" s="1"/>
  <c r="R562" i="53" s="1"/>
  <c r="R563" i="53" s="1"/>
  <c r="R564" i="53" s="1"/>
  <c r="R565" i="53" s="1"/>
  <c r="R566" i="53" s="1"/>
  <c r="R567" i="53" s="1"/>
  <c r="R568" i="53" s="1"/>
  <c r="R569" i="53" s="1"/>
  <c r="R570" i="53" s="1"/>
  <c r="R571" i="53" s="1"/>
  <c r="R572" i="53" s="1"/>
  <c r="R573" i="53" s="1"/>
  <c r="R574" i="53" s="1"/>
  <c r="R575" i="53" s="1"/>
  <c r="R576" i="53" s="1"/>
  <c r="R577" i="53" s="1"/>
  <c r="R578" i="53" s="1"/>
  <c r="R579" i="53" s="1"/>
  <c r="R580" i="53" s="1"/>
  <c r="R581" i="53" s="1"/>
  <c r="R582" i="53" s="1"/>
  <c r="R583" i="53" s="1"/>
  <c r="R584" i="53" s="1"/>
  <c r="R585" i="53" s="1"/>
  <c r="R586" i="53" s="1"/>
  <c r="R587" i="53" s="1"/>
  <c r="R588" i="53" s="1"/>
  <c r="R589" i="53" s="1"/>
  <c r="R590" i="53" s="1"/>
  <c r="R591" i="53" s="1"/>
  <c r="R592" i="53" s="1"/>
  <c r="R593" i="53" s="1"/>
  <c r="R594" i="53" s="1"/>
  <c r="R595" i="53" s="1"/>
  <c r="R596" i="53" s="1"/>
  <c r="R597" i="53" s="1"/>
  <c r="R598" i="53" s="1"/>
  <c r="R599" i="53" s="1"/>
  <c r="R600" i="53" s="1"/>
  <c r="R601" i="53" s="1"/>
  <c r="R602" i="53" s="1"/>
  <c r="R603" i="53" s="1"/>
  <c r="R604" i="53" s="1"/>
  <c r="R605" i="53" s="1"/>
  <c r="R606" i="53" s="1"/>
  <c r="R607" i="53" s="1"/>
  <c r="R608" i="53" s="1"/>
  <c r="R609" i="53" s="1"/>
  <c r="R610" i="53" s="1"/>
  <c r="R611" i="53" s="1"/>
  <c r="R612" i="53" s="1"/>
  <c r="R613" i="53" s="1"/>
  <c r="R614" i="53" s="1"/>
  <c r="R615" i="53" s="1"/>
  <c r="R616" i="53" s="1"/>
  <c r="R617" i="53" s="1"/>
  <c r="R618" i="53" s="1"/>
  <c r="R619" i="53" s="1"/>
  <c r="R620" i="53" s="1"/>
  <c r="R621" i="53" s="1"/>
  <c r="R622" i="53" s="1"/>
  <c r="R623" i="53" s="1"/>
  <c r="R624" i="53" s="1"/>
  <c r="R625" i="53" s="1"/>
  <c r="R626" i="53" s="1"/>
  <c r="R627" i="53" s="1"/>
  <c r="R628" i="53" s="1"/>
  <c r="R629" i="53" s="1"/>
  <c r="R630" i="53" s="1"/>
  <c r="R631" i="53" s="1"/>
  <c r="R632" i="53" s="1"/>
  <c r="R633" i="53" s="1"/>
  <c r="R634" i="53" s="1"/>
  <c r="R635" i="53" s="1"/>
  <c r="R636" i="53" s="1"/>
  <c r="R637" i="53" s="1"/>
  <c r="R638" i="53" s="1"/>
  <c r="R639" i="53" s="1"/>
  <c r="R640" i="53" s="1"/>
  <c r="R641" i="53" s="1"/>
  <c r="R642" i="53" s="1"/>
  <c r="R643" i="53" s="1"/>
  <c r="R644" i="53" s="1"/>
  <c r="R645" i="53" s="1"/>
  <c r="R646" i="53" s="1"/>
  <c r="R647" i="53" s="1"/>
  <c r="R648" i="53" s="1"/>
  <c r="R649" i="53" s="1"/>
  <c r="R650" i="53" s="1"/>
  <c r="R651" i="53" s="1"/>
  <c r="R652" i="53" s="1"/>
  <c r="R653" i="53" s="1"/>
  <c r="R654" i="53" s="1"/>
  <c r="R655" i="53" s="1"/>
  <c r="R656" i="53" s="1"/>
  <c r="R657" i="53" s="1"/>
  <c r="R658" i="53" s="1"/>
  <c r="R659" i="53" s="1"/>
  <c r="R660" i="53" s="1"/>
  <c r="R661" i="53" s="1"/>
  <c r="R662" i="53" s="1"/>
  <c r="R663" i="53" s="1"/>
  <c r="R664" i="53" s="1"/>
  <c r="R665" i="53" s="1"/>
  <c r="R666" i="53" s="1"/>
  <c r="R667" i="53" s="1"/>
  <c r="R668" i="53" s="1"/>
  <c r="R669" i="53" s="1"/>
  <c r="R670" i="53" s="1"/>
  <c r="R671" i="53" s="1"/>
  <c r="R672" i="53" s="1"/>
  <c r="R673" i="53" s="1"/>
  <c r="R674" i="53" s="1"/>
  <c r="R675" i="53" s="1"/>
  <c r="R676" i="53" s="1"/>
  <c r="R677" i="53" s="1"/>
  <c r="R678" i="53" s="1"/>
  <c r="R679" i="53" s="1"/>
  <c r="R680" i="53" s="1"/>
  <c r="R681" i="53" s="1"/>
  <c r="R682" i="53" s="1"/>
  <c r="R683" i="53" s="1"/>
  <c r="R684" i="53" s="1"/>
  <c r="R685" i="53" s="1"/>
  <c r="R686" i="53" s="1"/>
  <c r="R687" i="53" s="1"/>
  <c r="R688" i="53" s="1"/>
  <c r="R689" i="53" s="1"/>
  <c r="R690" i="53" s="1"/>
  <c r="R691" i="53" s="1"/>
  <c r="R692" i="53" s="1"/>
  <c r="R693" i="53" s="1"/>
  <c r="R694" i="53" s="1"/>
  <c r="R695" i="53" s="1"/>
  <c r="R696" i="53" s="1"/>
  <c r="R697" i="53" s="1"/>
  <c r="R698" i="53" s="1"/>
  <c r="R699" i="53" s="1"/>
  <c r="R700" i="53" s="1"/>
  <c r="R701" i="53" s="1"/>
  <c r="R702" i="53" s="1"/>
  <c r="R703" i="53" s="1"/>
  <c r="R704" i="53" s="1"/>
  <c r="R705" i="53" s="1"/>
  <c r="R706" i="53" s="1"/>
  <c r="R707" i="53" s="1"/>
  <c r="R708" i="53" s="1"/>
  <c r="R709" i="53" s="1"/>
  <c r="R710" i="53" s="1"/>
  <c r="R711" i="53" s="1"/>
  <c r="R712" i="53" s="1"/>
  <c r="R713" i="53" s="1"/>
  <c r="R714" i="53" s="1"/>
  <c r="R715" i="53" s="1"/>
  <c r="R716" i="53" s="1"/>
  <c r="R717" i="53" s="1"/>
  <c r="R718" i="53" s="1"/>
  <c r="R719" i="53" s="1"/>
  <c r="R720" i="53" s="1"/>
  <c r="R721" i="53" s="1"/>
  <c r="R722" i="53" s="1"/>
  <c r="R723" i="53" s="1"/>
  <c r="R724" i="53" s="1"/>
  <c r="R725" i="53" s="1"/>
  <c r="R726" i="53" s="1"/>
  <c r="R727" i="53" s="1"/>
  <c r="R728" i="53" s="1"/>
  <c r="R729" i="53" s="1"/>
  <c r="R730" i="53" s="1"/>
  <c r="R731" i="53" s="1"/>
  <c r="R732" i="53" s="1"/>
  <c r="R733" i="53" s="1"/>
  <c r="R734" i="53" s="1"/>
  <c r="R735" i="53" s="1"/>
  <c r="R736" i="53" s="1"/>
  <c r="R737" i="53" s="1"/>
  <c r="R738" i="53" s="1"/>
  <c r="R739" i="53" s="1"/>
  <c r="R740" i="53" s="1"/>
  <c r="R741" i="53" s="1"/>
  <c r="R742" i="53" s="1"/>
  <c r="R743" i="53" s="1"/>
  <c r="R744" i="53" s="1"/>
  <c r="R745" i="53" s="1"/>
  <c r="R746" i="53" s="1"/>
  <c r="R747" i="53" s="1"/>
  <c r="R748" i="53" s="1"/>
  <c r="R749" i="53" s="1"/>
  <c r="R750" i="53" s="1"/>
  <c r="R751" i="53" s="1"/>
  <c r="R752" i="53" s="1"/>
  <c r="R753" i="53" s="1"/>
  <c r="R754" i="53" s="1"/>
  <c r="R755" i="53" s="1"/>
  <c r="R756" i="53" s="1"/>
  <c r="R757" i="53" s="1"/>
  <c r="R758" i="53" s="1"/>
  <c r="R759" i="53" s="1"/>
  <c r="R760" i="53" s="1"/>
  <c r="R761" i="53" s="1"/>
  <c r="R762" i="53" s="1"/>
  <c r="R763" i="53" s="1"/>
  <c r="R764" i="53" s="1"/>
  <c r="R765" i="53" s="1"/>
  <c r="R766" i="53" s="1"/>
  <c r="R767" i="53" s="1"/>
  <c r="R768" i="53" s="1"/>
  <c r="R769" i="53" s="1"/>
  <c r="R770" i="53" s="1"/>
  <c r="R771" i="53" s="1"/>
  <c r="R772" i="53" s="1"/>
  <c r="R773" i="53" s="1"/>
  <c r="R774" i="53" s="1"/>
  <c r="R775" i="53" s="1"/>
  <c r="R776" i="53" s="1"/>
  <c r="R777" i="53" s="1"/>
  <c r="R778" i="53" s="1"/>
  <c r="R779" i="53" s="1"/>
  <c r="R780" i="53" s="1"/>
  <c r="R781" i="53" s="1"/>
  <c r="R782" i="53" s="1"/>
  <c r="R783" i="53" s="1"/>
  <c r="R784" i="53" s="1"/>
  <c r="R785" i="53" s="1"/>
  <c r="R786" i="53" s="1"/>
  <c r="R787" i="53" s="1"/>
  <c r="R788" i="53" s="1"/>
  <c r="R789" i="53" s="1"/>
  <c r="R790" i="53" s="1"/>
  <c r="R791" i="53" s="1"/>
  <c r="R792" i="53" s="1"/>
  <c r="R793" i="53" s="1"/>
  <c r="R794" i="53" s="1"/>
  <c r="R795" i="53" s="1"/>
  <c r="R796" i="53" s="1"/>
  <c r="R797" i="53" s="1"/>
  <c r="R798" i="53" s="1"/>
  <c r="R799" i="53" s="1"/>
  <c r="R800" i="53" s="1"/>
  <c r="R801" i="53" s="1"/>
  <c r="R802" i="53" s="1"/>
  <c r="R803" i="53" s="1"/>
  <c r="R804" i="53" s="1"/>
  <c r="R805" i="53" s="1"/>
  <c r="R806" i="53" s="1"/>
  <c r="R807" i="53" s="1"/>
  <c r="R808" i="53" s="1"/>
  <c r="R809" i="53" s="1"/>
  <c r="R810" i="53" s="1"/>
  <c r="R811" i="53" s="1"/>
  <c r="R812" i="53" s="1"/>
  <c r="R813" i="53" s="1"/>
  <c r="R814" i="53" s="1"/>
  <c r="R815" i="53" s="1"/>
  <c r="R816" i="53" s="1"/>
  <c r="R817" i="53" s="1"/>
  <c r="R818" i="53" s="1"/>
  <c r="R819" i="53" s="1"/>
  <c r="R820" i="53" s="1"/>
  <c r="R821" i="53" s="1"/>
  <c r="R822" i="53" s="1"/>
  <c r="R823" i="53" s="1"/>
  <c r="R824" i="53" s="1"/>
  <c r="R825" i="53" s="1"/>
  <c r="R826" i="53" s="1"/>
  <c r="R827" i="53" s="1"/>
  <c r="R828" i="53" s="1"/>
  <c r="R829" i="53" s="1"/>
  <c r="R830" i="53" s="1"/>
  <c r="R831" i="53" s="1"/>
  <c r="R832" i="53" s="1"/>
  <c r="R833" i="53" s="1"/>
  <c r="R834" i="53" s="1"/>
  <c r="R835" i="53" s="1"/>
  <c r="R836" i="53" s="1"/>
  <c r="R837" i="53" s="1"/>
  <c r="R838" i="53" s="1"/>
  <c r="R839" i="53" s="1"/>
  <c r="R840" i="53" s="1"/>
  <c r="R841" i="53" s="1"/>
  <c r="R842" i="53" s="1"/>
  <c r="R843" i="53" s="1"/>
  <c r="R844" i="53" s="1"/>
  <c r="R845" i="53" s="1"/>
  <c r="R846" i="53" s="1"/>
  <c r="R847" i="53" s="1"/>
  <c r="R848" i="53" s="1"/>
  <c r="R849" i="53" s="1"/>
  <c r="R850" i="53" s="1"/>
  <c r="R851" i="53" s="1"/>
  <c r="R852" i="53" s="1"/>
  <c r="R853" i="53" s="1"/>
  <c r="R854" i="53" s="1"/>
  <c r="R855" i="53" s="1"/>
  <c r="R856" i="53" s="1"/>
  <c r="R857" i="53" s="1"/>
  <c r="R858" i="53" s="1"/>
  <c r="R859" i="53" s="1"/>
  <c r="R860" i="53" s="1"/>
  <c r="R861" i="53" s="1"/>
  <c r="R862" i="53" s="1"/>
  <c r="R863" i="53" s="1"/>
  <c r="R864" i="53" s="1"/>
  <c r="R865" i="53" s="1"/>
  <c r="R866" i="53" s="1"/>
  <c r="R867" i="53" s="1"/>
  <c r="R868" i="53" s="1"/>
  <c r="R869" i="53" s="1"/>
  <c r="R870" i="53" s="1"/>
  <c r="R871" i="53" s="1"/>
  <c r="R872" i="53" s="1"/>
  <c r="R873" i="53" s="1"/>
  <c r="R874" i="53" s="1"/>
  <c r="R875" i="53" s="1"/>
  <c r="R876" i="53" s="1"/>
  <c r="R877" i="53" s="1"/>
  <c r="R878" i="53" s="1"/>
  <c r="R879" i="53" s="1"/>
  <c r="R880" i="53" s="1"/>
  <c r="R881" i="53" s="1"/>
  <c r="R882" i="53" s="1"/>
  <c r="R883" i="53" s="1"/>
  <c r="R884" i="53" s="1"/>
  <c r="R885" i="53" s="1"/>
  <c r="R886" i="53" s="1"/>
  <c r="R887" i="53" s="1"/>
  <c r="R888" i="53" s="1"/>
  <c r="R889" i="53" s="1"/>
  <c r="R890" i="53" s="1"/>
  <c r="R891" i="53" s="1"/>
  <c r="R892" i="53" s="1"/>
  <c r="R893" i="53" s="1"/>
  <c r="R894" i="53" s="1"/>
  <c r="R895" i="53" s="1"/>
  <c r="R896" i="53" s="1"/>
  <c r="R897" i="53" s="1"/>
  <c r="R898" i="53" s="1"/>
  <c r="R899" i="53" s="1"/>
  <c r="R900" i="53" s="1"/>
  <c r="R901" i="53" s="1"/>
  <c r="R902" i="53" s="1"/>
  <c r="R903" i="53" s="1"/>
  <c r="R904" i="53" s="1"/>
  <c r="R905" i="53" s="1"/>
  <c r="R906" i="53" s="1"/>
  <c r="R907" i="53" s="1"/>
  <c r="R908" i="53" s="1"/>
  <c r="R909" i="53" s="1"/>
  <c r="R910" i="53" s="1"/>
  <c r="R911" i="53" s="1"/>
  <c r="R912" i="53" s="1"/>
  <c r="R913" i="53" s="1"/>
  <c r="R914" i="53" s="1"/>
  <c r="R915" i="53" s="1"/>
  <c r="R916" i="53" s="1"/>
  <c r="R917" i="53" s="1"/>
  <c r="R918" i="53" s="1"/>
  <c r="R919" i="53" s="1"/>
  <c r="R920" i="53" s="1"/>
  <c r="R921" i="53" s="1"/>
  <c r="R922" i="53" s="1"/>
  <c r="R923" i="53" s="1"/>
  <c r="R924" i="53" s="1"/>
  <c r="R925" i="53" s="1"/>
  <c r="R926" i="53" s="1"/>
  <c r="R927" i="53" s="1"/>
  <c r="R928" i="53" s="1"/>
  <c r="R929" i="53" s="1"/>
  <c r="R930" i="53" s="1"/>
  <c r="R931" i="53" s="1"/>
  <c r="R932" i="53" s="1"/>
  <c r="R933" i="53" s="1"/>
  <c r="R934" i="53" s="1"/>
  <c r="R935" i="53" s="1"/>
  <c r="R936" i="53" s="1"/>
  <c r="R937" i="53" s="1"/>
  <c r="R938" i="53" s="1"/>
  <c r="R939" i="53" s="1"/>
  <c r="R940" i="53" s="1"/>
  <c r="R941" i="53" s="1"/>
  <c r="R942" i="53" s="1"/>
  <c r="R943" i="53" s="1"/>
  <c r="R944" i="53" s="1"/>
  <c r="R945" i="53" s="1"/>
  <c r="R946" i="53" s="1"/>
  <c r="R947" i="53" s="1"/>
  <c r="R948" i="53" s="1"/>
  <c r="R949" i="53" s="1"/>
  <c r="R950" i="53" s="1"/>
  <c r="R951" i="53" s="1"/>
  <c r="R952" i="53" s="1"/>
  <c r="R953" i="53" s="1"/>
  <c r="R954" i="53" s="1"/>
  <c r="R955" i="53" s="1"/>
  <c r="R956" i="53" s="1"/>
  <c r="R957" i="53" s="1"/>
  <c r="R958" i="53" s="1"/>
  <c r="R959" i="53" s="1"/>
  <c r="R960" i="53" s="1"/>
  <c r="R961" i="53" s="1"/>
  <c r="R962" i="53" s="1"/>
  <c r="R963" i="53" s="1"/>
  <c r="R964" i="53" s="1"/>
  <c r="R965" i="53" s="1"/>
  <c r="R966" i="53" s="1"/>
  <c r="R967" i="53" s="1"/>
  <c r="R968" i="53" s="1"/>
  <c r="R969" i="53" s="1"/>
  <c r="R970" i="53" s="1"/>
  <c r="R971" i="53" s="1"/>
  <c r="R972" i="53" s="1"/>
  <c r="R973" i="53" s="1"/>
  <c r="R974" i="53" s="1"/>
  <c r="R975" i="53" s="1"/>
  <c r="R976" i="53" s="1"/>
  <c r="R977" i="53" s="1"/>
  <c r="R978" i="53" s="1"/>
  <c r="R979" i="53" s="1"/>
  <c r="R980" i="53" s="1"/>
  <c r="R981" i="53" s="1"/>
  <c r="R982" i="53" s="1"/>
  <c r="R983" i="53" s="1"/>
  <c r="R984" i="53" s="1"/>
  <c r="R985" i="53" s="1"/>
  <c r="R986" i="53" s="1"/>
  <c r="R987" i="53" s="1"/>
  <c r="R988" i="53" s="1"/>
  <c r="R989" i="53" s="1"/>
  <c r="R990" i="53" s="1"/>
  <c r="R991" i="53" s="1"/>
  <c r="R992" i="53" s="1"/>
  <c r="R993" i="53" s="1"/>
  <c r="R994" i="53" s="1"/>
  <c r="R995" i="53" s="1"/>
  <c r="R996" i="53" s="1"/>
  <c r="R997" i="53" s="1"/>
  <c r="R998" i="53" s="1"/>
  <c r="R999" i="53" s="1"/>
  <c r="R1000" i="53" s="1"/>
  <c r="R1001" i="53" s="1"/>
  <c r="R1002" i="53" s="1"/>
  <c r="R1003" i="53" s="1"/>
  <c r="R1004" i="53" s="1"/>
  <c r="R1005" i="53" s="1"/>
  <c r="R1006" i="53" s="1"/>
  <c r="R1007" i="53" s="1"/>
  <c r="R1008" i="53" s="1"/>
  <c r="R1009" i="53" s="1"/>
  <c r="R1010" i="53" s="1"/>
  <c r="R1011" i="53" s="1"/>
  <c r="R1012" i="53" s="1"/>
  <c r="R1013" i="53" s="1"/>
  <c r="R1014" i="53" s="1"/>
  <c r="R1015" i="53" s="1"/>
  <c r="R1016" i="53" s="1"/>
  <c r="R1017" i="53" s="1"/>
  <c r="R1018" i="53" s="1"/>
  <c r="R1019" i="53" s="1"/>
  <c r="R1020" i="53" s="1"/>
  <c r="R1021" i="53" s="1"/>
  <c r="R1022" i="53" s="1"/>
  <c r="R1023" i="53" s="1"/>
  <c r="R1024" i="53" s="1"/>
  <c r="R1025" i="53" s="1"/>
  <c r="R1026" i="53" s="1"/>
  <c r="A1" i="53"/>
  <c r="A118" i="196" l="1"/>
  <c r="A119" i="196"/>
  <c r="A120" i="196"/>
  <c r="I15" i="53"/>
  <c r="M15" i="53"/>
  <c r="Q15" i="53"/>
  <c r="A2" i="53"/>
  <c r="A17" i="53" s="1"/>
  <c r="A121" i="196" l="1"/>
  <c r="A4" i="192"/>
  <c r="A3" i="53" s="1"/>
  <c r="A122" i="196"/>
  <c r="A123" i="196"/>
  <c r="A124" i="196" l="1"/>
  <c r="A125" i="196"/>
  <c r="A126" i="196"/>
  <c r="A127" i="196" l="1"/>
  <c r="A128" i="196"/>
  <c r="A129" i="196"/>
  <c r="A130" i="196" l="1"/>
  <c r="A131" i="196"/>
  <c r="A132" i="196"/>
  <c r="A133" i="196" l="1"/>
  <c r="A135" i="196"/>
  <c r="A134" i="196"/>
  <c r="A136" i="196" l="1"/>
  <c r="A137" i="196"/>
  <c r="A138" i="196"/>
  <c r="A139" i="196" l="1"/>
  <c r="A140" i="196"/>
  <c r="A141" i="196"/>
  <c r="A142" i="196" l="1"/>
  <c r="A143" i="196"/>
  <c r="A144" i="196"/>
  <c r="A145" i="196" l="1"/>
  <c r="A146" i="196"/>
  <c r="A147" i="196"/>
  <c r="A148" i="196" l="1"/>
  <c r="A150" i="196"/>
  <c r="A149" i="196"/>
  <c r="A151" i="196" l="1"/>
  <c r="A153" i="196"/>
  <c r="A154" i="196" l="1"/>
  <c r="A152" i="196"/>
  <c r="A155" i="196"/>
  <c r="A156" i="196"/>
  <c r="A157" i="196" l="1"/>
  <c r="A159" i="196"/>
  <c r="A158" i="196"/>
  <c r="A160" i="196" l="1"/>
  <c r="A161" i="196"/>
  <c r="A162" i="196"/>
  <c r="A163" i="196" l="1"/>
  <c r="A164" i="196"/>
  <c r="A165" i="196"/>
  <c r="A166" i="196" l="1"/>
  <c r="A167" i="196"/>
  <c r="A168" i="196"/>
  <c r="A169" i="196" l="1"/>
  <c r="A170" i="196"/>
  <c r="A171" i="196"/>
  <c r="A172" i="196" l="1"/>
  <c r="A174" i="196"/>
  <c r="A173" i="196"/>
  <c r="A175" i="196" l="1"/>
  <c r="A176" i="196"/>
  <c r="A177" i="196"/>
  <c r="A178" i="196" l="1"/>
  <c r="A179" i="196"/>
  <c r="A180" i="196"/>
  <c r="A181" i="196" l="1"/>
  <c r="A183" i="196"/>
  <c r="A182" i="196"/>
  <c r="A184" i="196" l="1"/>
  <c r="A185" i="196"/>
  <c r="A186" i="196"/>
  <c r="A187" i="196" l="1"/>
  <c r="A188" i="196"/>
  <c r="A189" i="196"/>
  <c r="A190" i="196" l="1"/>
  <c r="A191" i="196"/>
  <c r="A192" i="196"/>
  <c r="A193" i="196" l="1"/>
  <c r="A194" i="196"/>
  <c r="A195" i="196"/>
  <c r="A196" i="196" l="1"/>
  <c r="A197" i="196"/>
  <c r="A198" i="196"/>
  <c r="A199" i="196" l="1"/>
  <c r="A200" i="196"/>
  <c r="A201" i="196"/>
  <c r="A202" i="196" l="1"/>
  <c r="A203" i="196"/>
  <c r="A204" i="196"/>
  <c r="A205" i="196" l="1"/>
  <c r="A207" i="196"/>
  <c r="A206" i="196"/>
  <c r="A208" i="196" l="1"/>
  <c r="A209" i="196"/>
  <c r="A210" i="196"/>
  <c r="A211" i="196" l="1"/>
  <c r="A212" i="196"/>
  <c r="A213" i="196"/>
  <c r="A214" i="196" l="1"/>
  <c r="A215" i="196"/>
  <c r="A216" i="196"/>
  <c r="A217" i="196" l="1"/>
  <c r="A219" i="196"/>
  <c r="A218" i="196"/>
  <c r="A220" i="196" l="1"/>
  <c r="A221" i="196"/>
  <c r="A222" i="196"/>
  <c r="A223" i="196" l="1"/>
  <c r="A224" i="196"/>
  <c r="A225" i="196"/>
  <c r="A226" i="196" l="1"/>
  <c r="A227" i="196"/>
  <c r="A228" i="196"/>
  <c r="A229" i="196" l="1"/>
  <c r="A231" i="196"/>
  <c r="A230" i="196"/>
  <c r="A232" i="196" l="1"/>
  <c r="A233" i="196"/>
  <c r="A234" i="196"/>
  <c r="A235" i="196" l="1"/>
  <c r="A236" i="196"/>
  <c r="A237" i="196"/>
  <c r="A238" i="196" l="1"/>
  <c r="A239" i="196"/>
  <c r="A240" i="196"/>
  <c r="A241" i="196" l="1"/>
  <c r="A243" i="196"/>
  <c r="A242" i="196"/>
  <c r="A244" i="196" l="1"/>
  <c r="A246" i="196"/>
  <c r="A245" i="196"/>
  <c r="A247" i="196" l="1"/>
  <c r="A248" i="196"/>
  <c r="A249" i="196"/>
  <c r="A250" i="196" l="1"/>
  <c r="A251" i="196"/>
  <c r="A252" i="196"/>
  <c r="A253" i="196" l="1"/>
  <c r="A255" i="196"/>
  <c r="A254" i="196"/>
  <c r="A256" i="196" l="1"/>
  <c r="A257" i="196"/>
  <c r="A258" i="196"/>
  <c r="A259" i="196" l="1"/>
  <c r="A260" i="196"/>
  <c r="A261" i="196"/>
  <c r="A262" i="196" l="1"/>
  <c r="A263" i="196"/>
  <c r="A264" i="196"/>
  <c r="A265" i="196" l="1"/>
  <c r="A267" i="196"/>
  <c r="A266" i="196"/>
  <c r="A268" i="196" l="1"/>
  <c r="A269" i="196"/>
  <c r="A270" i="196"/>
  <c r="A271" i="196" l="1"/>
  <c r="A272" i="196"/>
  <c r="A273" i="196"/>
  <c r="A274" i="196" l="1"/>
  <c r="A275" i="196"/>
  <c r="A276" i="196"/>
  <c r="A277" i="196" l="1"/>
  <c r="A279" i="196"/>
  <c r="A278" i="196"/>
  <c r="A280" i="196" l="1"/>
  <c r="A281" i="196"/>
  <c r="A282" i="196"/>
  <c r="A283" i="196" l="1"/>
  <c r="A284" i="196"/>
  <c r="A285" i="196"/>
  <c r="A286" i="196" l="1"/>
  <c r="A287" i="196"/>
  <c r="A288" i="196"/>
  <c r="A289" i="196" l="1"/>
  <c r="A291" i="196"/>
  <c r="A290" i="196"/>
  <c r="A292" i="196" l="1"/>
  <c r="A293" i="196"/>
  <c r="A294" i="196"/>
  <c r="A295" i="196" l="1"/>
  <c r="A296" i="196"/>
  <c r="A297" i="196"/>
  <c r="A298" i="196" l="1"/>
  <c r="A299" i="196"/>
  <c r="A300" i="196"/>
  <c r="A301" i="196" l="1"/>
  <c r="A302" i="196" l="1"/>
  <c r="A303" i="196"/>
  <c r="A304" i="196" s="1"/>
  <c r="A306" i="196" l="1"/>
  <c r="A307" i="196" s="1"/>
  <c r="A305" i="196"/>
  <c r="A308" i="196" l="1"/>
  <c r="A309" i="196"/>
  <c r="A310" i="196" s="1"/>
  <c r="A311" i="196" l="1"/>
  <c r="A312" i="196"/>
  <c r="A313" i="196" s="1"/>
  <c r="A314" i="196" l="1"/>
  <c r="A315" i="196"/>
  <c r="A316" i="196" s="1"/>
  <c r="A317" i="196" l="1"/>
  <c r="A318" i="196"/>
  <c r="A319" i="196" s="1"/>
  <c r="A320" i="196" l="1"/>
  <c r="A321" i="196"/>
  <c r="A322" i="196" s="1"/>
  <c r="A323" i="196" l="1"/>
  <c r="A324" i="196"/>
  <c r="A325" i="196" s="1"/>
  <c r="A326" i="196" l="1"/>
  <c r="A327" i="196"/>
  <c r="A328" i="196" s="1"/>
  <c r="A330" i="196" l="1"/>
  <c r="A331" i="196" s="1"/>
  <c r="A329" i="196"/>
  <c r="A332" i="196" l="1"/>
  <c r="A333" i="196"/>
  <c r="A334" i="196" s="1"/>
  <c r="A336" i="196" l="1"/>
  <c r="A337" i="196" s="1"/>
  <c r="A335" i="196"/>
  <c r="A338" i="196" l="1"/>
  <c r="A339" i="196"/>
  <c r="A340" i="196" s="1"/>
  <c r="A342" i="196" l="1"/>
  <c r="A343" i="196" s="1"/>
  <c r="A341" i="196"/>
  <c r="A345" i="196" l="1"/>
  <c r="A346" i="196" s="1"/>
  <c r="A344" i="196"/>
  <c r="A348" i="196" l="1"/>
  <c r="A349" i="196" s="1"/>
  <c r="A347" i="196"/>
  <c r="A350" i="196" l="1"/>
  <c r="A351" i="196"/>
  <c r="A352" i="196" s="1"/>
  <c r="A353" i="196" l="1"/>
  <c r="A354" i="196"/>
  <c r="A355" i="196" s="1"/>
  <c r="A357" i="196" l="1"/>
  <c r="A358" i="196" s="1"/>
  <c r="A356" i="196"/>
  <c r="A360" i="196" l="1"/>
  <c r="A361" i="196" s="1"/>
  <c r="A359" i="196"/>
  <c r="A363" i="196" l="1"/>
  <c r="A364" i="196" s="1"/>
  <c r="A362" i="196"/>
  <c r="A365" i="196" l="1"/>
  <c r="A366" i="196"/>
  <c r="A367" i="196" s="1"/>
  <c r="A368" i="196" l="1"/>
  <c r="A369" i="196"/>
  <c r="A370" i="196" s="1"/>
  <c r="A372" i="196" l="1"/>
  <c r="A373" i="196" s="1"/>
  <c r="A371" i="196"/>
  <c r="A375" i="196" l="1"/>
  <c r="A376" i="196" s="1"/>
  <c r="A374" i="196"/>
  <c r="A378" i="196" l="1"/>
  <c r="A379" i="196" s="1"/>
  <c r="A377" i="196"/>
  <c r="A381" i="196" l="1"/>
  <c r="A382" i="196" s="1"/>
  <c r="A380" i="196"/>
  <c r="A383" i="196" l="1"/>
  <c r="A384" i="196"/>
  <c r="A385" i="196" s="1"/>
  <c r="A386" i="196" l="1"/>
  <c r="A387" i="196"/>
  <c r="A388" i="196" s="1"/>
  <c r="A390" i="196" l="1"/>
  <c r="A391" i="196" s="1"/>
  <c r="A389" i="196"/>
  <c r="A392" i="196" l="1"/>
  <c r="A393" i="196"/>
  <c r="A394" i="196" s="1"/>
  <c r="A395" i="196" l="1"/>
  <c r="A396" i="196"/>
  <c r="A397" i="196" s="1"/>
  <c r="A399" i="196" l="1"/>
  <c r="A400" i="196" s="1"/>
  <c r="A398" i="196"/>
  <c r="A402" i="196" l="1"/>
  <c r="A403" i="196" s="1"/>
  <c r="A401" i="196"/>
  <c r="A404" i="196" l="1"/>
  <c r="A405" i="196"/>
  <c r="A406" i="196" s="1"/>
  <c r="A407" i="196" l="1"/>
  <c r="A408" i="196"/>
  <c r="A409" i="196" s="1"/>
  <c r="A410" i="196" l="1"/>
  <c r="A411" i="196"/>
  <c r="A412" i="196" s="1"/>
  <c r="A413" i="196" l="1"/>
  <c r="A414" i="196"/>
  <c r="A415" i="196" s="1"/>
  <c r="A417" i="196" l="1"/>
  <c r="A418" i="196" s="1"/>
  <c r="A416" i="196"/>
  <c r="A420" i="196" l="1"/>
  <c r="A421" i="196" s="1"/>
  <c r="A419" i="196"/>
  <c r="A422" i="196" l="1"/>
  <c r="A423" i="196"/>
  <c r="A424" i="196" s="1"/>
  <c r="A425" i="196" l="1"/>
  <c r="A426" i="196"/>
  <c r="A427" i="196" s="1"/>
  <c r="A428" i="196" l="1"/>
  <c r="A429" i="196"/>
  <c r="A430" i="196" s="1"/>
  <c r="A431" i="196" l="1"/>
  <c r="A432" i="196"/>
  <c r="A433" i="196" s="1"/>
  <c r="A434" i="196" l="1"/>
  <c r="A435" i="196"/>
  <c r="A436" i="196" s="1"/>
  <c r="A438" i="196" l="1"/>
  <c r="A439" i="196" s="1"/>
  <c r="A437" i="196"/>
  <c r="A441" i="196" l="1"/>
  <c r="A442" i="196" s="1"/>
  <c r="A440" i="196"/>
  <c r="A443" i="196" l="1"/>
  <c r="A444" i="196"/>
  <c r="A445" i="196" s="1"/>
  <c r="A447" i="196" l="1"/>
  <c r="A448" i="196" s="1"/>
  <c r="A446" i="196"/>
  <c r="A450" i="196" l="1"/>
  <c r="A451" i="196" s="1"/>
  <c r="A449" i="196"/>
  <c r="A452" i="196" l="1"/>
  <c r="A453" i="196"/>
  <c r="A454" i="196" s="1"/>
  <c r="A456" i="196" l="1"/>
  <c r="A457" i="196" s="1"/>
  <c r="A455" i="196"/>
  <c r="A459" i="196" l="1"/>
  <c r="A460" i="196" s="1"/>
  <c r="A458" i="196"/>
  <c r="A461" i="196" l="1"/>
  <c r="A462" i="196"/>
  <c r="A463" i="196" s="1"/>
  <c r="A464" i="196" l="1"/>
  <c r="A465" i="196"/>
  <c r="A466" i="196" s="1"/>
  <c r="A467" i="196" l="1"/>
  <c r="A468" i="196"/>
  <c r="A469" i="196" s="1"/>
  <c r="A471" i="196" l="1"/>
  <c r="A472" i="196" s="1"/>
  <c r="A470" i="196"/>
  <c r="A474" i="196" l="1"/>
  <c r="A475" i="196" s="1"/>
  <c r="A473" i="196"/>
  <c r="A477" i="196" l="1"/>
  <c r="A478" i="196" s="1"/>
  <c r="A476" i="196"/>
  <c r="A479" i="196" l="1"/>
  <c r="A480" i="196"/>
  <c r="A481" i="196" s="1"/>
  <c r="A482" i="196" l="1"/>
  <c r="A483" i="196"/>
  <c r="A484" i="196" s="1"/>
  <c r="A485" i="196" l="1"/>
  <c r="A486" i="196"/>
  <c r="A487" i="196" s="1"/>
  <c r="A488" i="196" l="1"/>
  <c r="A489" i="196"/>
  <c r="A490" i="196" s="1"/>
  <c r="A491" i="196" l="1"/>
  <c r="A492" i="196"/>
  <c r="A493" i="196" s="1"/>
  <c r="A495" i="196" l="1"/>
  <c r="A496" i="196" s="1"/>
  <c r="A494" i="196"/>
  <c r="A497" i="196" l="1"/>
  <c r="A498" i="196"/>
  <c r="A499" i="196" s="1"/>
  <c r="A501" i="196" l="1"/>
  <c r="A502" i="196" s="1"/>
  <c r="A500" i="196"/>
  <c r="A504" i="196" l="1"/>
  <c r="A505" i="196" s="1"/>
  <c r="A503" i="196"/>
  <c r="A506" i="196" l="1"/>
  <c r="A507" i="196"/>
  <c r="A508" i="196" s="1"/>
  <c r="A509" i="196" l="1"/>
  <c r="A510" i="196"/>
  <c r="A511" i="196" s="1"/>
  <c r="A513" i="196" l="1"/>
  <c r="A514" i="196" s="1"/>
  <c r="A512" i="196"/>
  <c r="A516" i="196" l="1"/>
  <c r="A517" i="196" s="1"/>
  <c r="A515" i="196"/>
  <c r="A518" i="196" l="1"/>
  <c r="A519" i="196"/>
  <c r="A520" i="196" s="1"/>
  <c r="A522" i="196" l="1"/>
  <c r="A523" i="196" s="1"/>
  <c r="A521" i="196"/>
  <c r="A524" i="196" l="1"/>
  <c r="A525" i="196"/>
  <c r="A526" i="196" s="1"/>
  <c r="A527" i="196" l="1"/>
  <c r="A528" i="196"/>
  <c r="A529" i="196" s="1"/>
  <c r="A531" i="196" l="1"/>
  <c r="A532" i="196" s="1"/>
  <c r="A530" i="196"/>
  <c r="A534" i="196" l="1"/>
  <c r="A535" i="196" s="1"/>
  <c r="A533" i="196"/>
  <c r="A536" i="196" l="1"/>
  <c r="A537" i="196"/>
  <c r="A538" i="196" s="1"/>
  <c r="A539" i="196" l="1"/>
  <c r="A540" i="196"/>
  <c r="A541" i="196" s="1"/>
  <c r="A542" i="196" l="1"/>
  <c r="A543" i="196"/>
  <c r="A544" i="196" s="1"/>
  <c r="A546" i="196" l="1"/>
  <c r="A547" i="196" s="1"/>
  <c r="A545" i="196"/>
  <c r="A548" i="196" l="1"/>
  <c r="A549" i="196"/>
  <c r="A550" i="196" s="1"/>
  <c r="A551" i="196" l="1"/>
  <c r="A552" i="196"/>
  <c r="A553" i="196" s="1"/>
  <c r="A554" i="196" l="1"/>
  <c r="A555" i="196"/>
  <c r="A556" i="196" s="1"/>
  <c r="A557" i="196" l="1"/>
  <c r="A558" i="196"/>
  <c r="A559" i="196" s="1"/>
  <c r="A560" i="196" l="1"/>
  <c r="A561" i="196"/>
  <c r="A562" i="196" s="1"/>
  <c r="A564" i="196" l="1"/>
  <c r="A565" i="196" s="1"/>
  <c r="A563" i="196"/>
  <c r="A567" i="196" l="1"/>
  <c r="A568" i="196" s="1"/>
  <c r="A566" i="196"/>
  <c r="A570" i="196" l="1"/>
  <c r="A571" i="196" s="1"/>
  <c r="A569" i="196"/>
  <c r="A573" i="196" l="1"/>
  <c r="A574" i="196" s="1"/>
  <c r="A572" i="196"/>
  <c r="A575" i="196" l="1"/>
  <c r="A576" i="196"/>
  <c r="A577" i="196" s="1"/>
  <c r="A578" i="196" l="1"/>
  <c r="A579" i="196"/>
  <c r="A580" i="196" s="1"/>
  <c r="A582" i="196" l="1"/>
  <c r="A583" i="196" s="1"/>
  <c r="A581" i="196"/>
  <c r="A584" i="196" l="1"/>
  <c r="A585" i="196"/>
  <c r="A586" i="196" s="1"/>
  <c r="A587" i="196" l="1"/>
  <c r="A588" i="196"/>
  <c r="A589" i="196" s="1"/>
  <c r="A591" i="196" l="1"/>
  <c r="A592" i="196" s="1"/>
  <c r="A590" i="196"/>
  <c r="A593" i="196" l="1"/>
  <c r="A594" i="196"/>
  <c r="A595" i="196" s="1"/>
  <c r="A596" i="196" l="1"/>
  <c r="A597" i="196"/>
  <c r="A598" i="196" s="1"/>
  <c r="A600" i="196" l="1"/>
  <c r="A601" i="196" s="1"/>
  <c r="A599" i="196"/>
  <c r="A602" i="196" l="1"/>
  <c r="A603" i="196"/>
  <c r="A604" i="196" s="1"/>
  <c r="A605" i="196" l="1"/>
  <c r="A606" i="196"/>
  <c r="A607" i="196" s="1"/>
  <c r="A609" i="196" l="1"/>
  <c r="A610" i="196" s="1"/>
  <c r="A608" i="196"/>
  <c r="A611" i="196" l="1"/>
  <c r="A612" i="196"/>
  <c r="A613" i="196" s="1"/>
  <c r="A614" i="196" l="1"/>
  <c r="A615" i="196"/>
  <c r="A616" i="196" s="1"/>
  <c r="A618" i="196" l="1"/>
  <c r="A619" i="196" s="1"/>
  <c r="A617" i="196"/>
  <c r="A620" i="196" l="1"/>
  <c r="A621" i="196"/>
  <c r="A622" i="196" s="1"/>
  <c r="A623" i="196" l="1"/>
  <c r="A624" i="196"/>
  <c r="A625" i="196" s="1"/>
  <c r="A626" i="196" l="1"/>
  <c r="A627" i="196"/>
  <c r="A628" i="196" s="1"/>
  <c r="A629" i="196" l="1"/>
  <c r="A630" i="196"/>
  <c r="A631" i="196" s="1"/>
  <c r="A632" i="196" l="1"/>
  <c r="A633" i="196"/>
  <c r="A634" i="196" s="1"/>
  <c r="A635" i="196" l="1"/>
  <c r="A636" i="196"/>
  <c r="A637" i="196" s="1"/>
  <c r="A639" i="196" l="1"/>
  <c r="A640" i="196" s="1"/>
  <c r="A638" i="196"/>
  <c r="A642" i="196" l="1"/>
  <c r="A643" i="196" s="1"/>
  <c r="A641" i="196"/>
  <c r="A644" i="196" l="1"/>
  <c r="A645" i="196"/>
  <c r="A646" i="196" s="1"/>
  <c r="A648" i="196" l="1"/>
  <c r="A649" i="196" s="1"/>
  <c r="A647" i="196"/>
  <c r="A650" i="196" l="1"/>
  <c r="A651" i="196"/>
  <c r="A652" i="196" s="1"/>
  <c r="A654" i="196" l="1"/>
  <c r="A655" i="196" s="1"/>
  <c r="A653" i="196"/>
  <c r="A656" i="196" l="1"/>
  <c r="A657" i="196"/>
  <c r="A658" i="196" s="1"/>
  <c r="A660" i="196" l="1"/>
  <c r="A661" i="196" s="1"/>
  <c r="A659" i="196"/>
  <c r="A663" i="196" l="1"/>
  <c r="A664" i="196" s="1"/>
  <c r="A662" i="196"/>
  <c r="A665" i="196" l="1"/>
  <c r="A666" i="196"/>
  <c r="A667" i="196" s="1"/>
  <c r="A669" i="196" l="1"/>
  <c r="A670" i="196" s="1"/>
  <c r="A668" i="196"/>
  <c r="A671" i="196" l="1"/>
  <c r="A672" i="196"/>
  <c r="A673" i="196" s="1"/>
  <c r="A675" i="196" l="1"/>
  <c r="A676" i="196" s="1"/>
  <c r="A674" i="196"/>
  <c r="A678" i="196" l="1"/>
  <c r="A679" i="196" s="1"/>
  <c r="A677" i="196"/>
  <c r="A681" i="196" l="1"/>
  <c r="A682" i="196" s="1"/>
  <c r="A680" i="196"/>
  <c r="A684" i="196" l="1"/>
  <c r="A685" i="196" s="1"/>
  <c r="A683" i="196"/>
  <c r="A687" i="196" l="1"/>
  <c r="A688" i="196" s="1"/>
  <c r="A686" i="196"/>
  <c r="A690" i="196" l="1"/>
  <c r="A691" i="196" s="1"/>
  <c r="A689" i="196"/>
  <c r="A692" i="196" l="1"/>
  <c r="A693" i="196"/>
  <c r="A694" i="196" s="1"/>
  <c r="A695" i="196" l="1"/>
  <c r="A696" i="196"/>
  <c r="A697" i="196" s="1"/>
  <c r="A699" i="196" l="1"/>
  <c r="A700" i="196" s="1"/>
  <c r="A698" i="196"/>
  <c r="A702" i="196" l="1"/>
  <c r="A703" i="196" s="1"/>
  <c r="A701" i="196"/>
  <c r="A704" i="196" l="1"/>
  <c r="A705" i="196"/>
  <c r="A706" i="196" s="1"/>
  <c r="A708" i="196" l="1"/>
  <c r="A709" i="196" s="1"/>
  <c r="A707" i="196"/>
  <c r="A711" i="196" l="1"/>
  <c r="A712" i="196" s="1"/>
  <c r="A710" i="196"/>
  <c r="A714" i="196" l="1"/>
  <c r="A715" i="196" s="1"/>
  <c r="A713" i="196"/>
  <c r="A717" i="196" l="1"/>
  <c r="A718" i="196" s="1"/>
  <c r="A716" i="196"/>
  <c r="A719" i="196" l="1"/>
  <c r="A720" i="196"/>
  <c r="A721" i="196" s="1"/>
  <c r="A723" i="196" l="1"/>
  <c r="A724" i="196" s="1"/>
  <c r="A722" i="196"/>
  <c r="A726" i="196" l="1"/>
  <c r="A727" i="196" s="1"/>
  <c r="A725" i="196"/>
  <c r="A729" i="196" l="1"/>
  <c r="A730" i="196" s="1"/>
  <c r="A728" i="196"/>
  <c r="A731" i="196" l="1"/>
  <c r="A732" i="196"/>
  <c r="A733" i="196" s="1"/>
  <c r="A735" i="196" l="1"/>
  <c r="A736" i="196" s="1"/>
  <c r="A734" i="196"/>
  <c r="A738" i="196" l="1"/>
  <c r="A739" i="196" s="1"/>
  <c r="A737" i="196"/>
  <c r="A740" i="196" l="1"/>
  <c r="A741" i="196"/>
  <c r="A742" i="196" s="1"/>
  <c r="A744" i="196" l="1"/>
  <c r="A745" i="196" s="1"/>
  <c r="A743" i="196"/>
  <c r="A746" i="196" l="1"/>
  <c r="A747" i="196"/>
  <c r="A748" i="196" s="1"/>
  <c r="A749" i="196" l="1"/>
  <c r="A750" i="196"/>
  <c r="A751" i="196" s="1"/>
  <c r="A752" i="196" l="1"/>
  <c r="A753" i="196"/>
  <c r="A754" i="196" s="1"/>
  <c r="A755" i="196" l="1"/>
  <c r="A756" i="196"/>
  <c r="A757" i="196" s="1"/>
  <c r="A759" i="196" l="1"/>
  <c r="A760" i="196" s="1"/>
  <c r="A758" i="196"/>
  <c r="A762" i="196" l="1"/>
  <c r="A763" i="196" s="1"/>
  <c r="A761" i="196"/>
  <c r="A765" i="196" l="1"/>
  <c r="A766" i="196" s="1"/>
  <c r="A764" i="196"/>
  <c r="A767" i="196" l="1"/>
  <c r="A768" i="196"/>
  <c r="A769" i="196" s="1"/>
  <c r="A770" i="196" l="1"/>
  <c r="A771" i="196"/>
  <c r="A772" i="196" s="1"/>
  <c r="A774" i="196" l="1"/>
  <c r="A775" i="196" s="1"/>
  <c r="A773" i="196"/>
  <c r="A776" i="196" l="1"/>
  <c r="A777" i="196"/>
  <c r="A778" i="196" s="1"/>
  <c r="A780" i="196" l="1"/>
  <c r="A781" i="196" s="1"/>
  <c r="A779" i="196"/>
  <c r="A783" i="196" l="1"/>
  <c r="A784" i="196" s="1"/>
  <c r="A782" i="196"/>
  <c r="A786" i="196" l="1"/>
  <c r="A787" i="196" s="1"/>
  <c r="A785" i="196"/>
  <c r="A789" i="196" l="1"/>
  <c r="A790" i="196" s="1"/>
  <c r="A788" i="196"/>
  <c r="A791" i="196" l="1"/>
  <c r="A792" i="196"/>
  <c r="A793" i="196" s="1"/>
  <c r="A794" i="196" l="1"/>
  <c r="A795" i="196"/>
  <c r="A796" i="196" s="1"/>
  <c r="A797" i="196" l="1"/>
  <c r="A798" i="196"/>
  <c r="A799" i="196" s="1"/>
  <c r="A801" i="196" l="1"/>
  <c r="A802" i="196" s="1"/>
  <c r="A800" i="196"/>
  <c r="A804" i="196" l="1"/>
  <c r="A805" i="196" s="1"/>
  <c r="A803" i="196"/>
  <c r="A807" i="196" l="1"/>
  <c r="A808" i="196" s="1"/>
  <c r="A806" i="196"/>
  <c r="A810" i="196" l="1"/>
  <c r="A811" i="196" s="1"/>
  <c r="A809" i="196"/>
  <c r="A812" i="196" l="1"/>
  <c r="A813" i="196"/>
  <c r="A814" i="196" s="1"/>
  <c r="A816" i="196" l="1"/>
  <c r="A817" i="196" s="1"/>
  <c r="A815" i="196"/>
  <c r="A818" i="196" l="1"/>
  <c r="A819" i="196"/>
  <c r="A820" i="196" s="1"/>
  <c r="A822" i="196" l="1"/>
  <c r="A823" i="196" s="1"/>
  <c r="A821" i="196"/>
  <c r="A825" i="196" l="1"/>
  <c r="A826" i="196" s="1"/>
  <c r="A824" i="196"/>
  <c r="A828" i="196" l="1"/>
  <c r="A829" i="196" s="1"/>
  <c r="A827" i="196"/>
  <c r="A831" i="196" l="1"/>
  <c r="A832" i="196" s="1"/>
  <c r="A830" i="196"/>
  <c r="A834" i="196" l="1"/>
  <c r="A835" i="196" s="1"/>
  <c r="A833" i="196"/>
  <c r="A837" i="196" l="1"/>
  <c r="A838" i="196" s="1"/>
  <c r="A836" i="196"/>
  <c r="A839" i="196" l="1"/>
  <c r="A840" i="196"/>
  <c r="A841" i="196" s="1"/>
  <c r="A842" i="196" l="1"/>
  <c r="A843" i="196"/>
  <c r="A844" i="196" s="1"/>
  <c r="A846" i="196" l="1"/>
  <c r="A847" i="196" s="1"/>
  <c r="A845" i="196"/>
  <c r="A849" i="196" l="1"/>
  <c r="A850" i="196" s="1"/>
  <c r="A848" i="196"/>
  <c r="A851" i="196" l="1"/>
  <c r="A852" i="196"/>
  <c r="A853" i="196" s="1"/>
  <c r="A855" i="196" l="1"/>
  <c r="A856" i="196" s="1"/>
  <c r="A854" i="196"/>
  <c r="A858" i="196" l="1"/>
  <c r="A859" i="196" s="1"/>
  <c r="A857" i="196"/>
  <c r="A861" i="196" l="1"/>
  <c r="A862" i="196" s="1"/>
  <c r="A860" i="196"/>
  <c r="A863" i="196" l="1"/>
  <c r="A864" i="196"/>
  <c r="A865" i="196" s="1"/>
  <c r="A866" i="196" l="1"/>
  <c r="A867" i="196"/>
  <c r="A868" i="196" s="1"/>
  <c r="A870" i="196" l="1"/>
  <c r="A871" i="196" s="1"/>
  <c r="A869" i="196"/>
  <c r="A872" i="196" l="1"/>
  <c r="A873" i="196"/>
  <c r="A874" i="196" s="1"/>
  <c r="A876" i="196" l="1"/>
  <c r="A877" i="196" s="1"/>
  <c r="A875" i="196"/>
  <c r="A879" i="196" l="1"/>
  <c r="A880" i="196" s="1"/>
  <c r="A878" i="196"/>
  <c r="A882" i="196" l="1"/>
  <c r="A883" i="196" s="1"/>
  <c r="A881" i="196"/>
  <c r="A885" i="196" l="1"/>
  <c r="A886" i="196" s="1"/>
  <c r="A884" i="196"/>
  <c r="A887" i="196" l="1"/>
  <c r="A888" i="196"/>
  <c r="A889" i="196" s="1"/>
  <c r="A890" i="196" l="1"/>
  <c r="A891" i="196"/>
  <c r="A892" i="196" s="1"/>
  <c r="A893" i="196" l="1"/>
  <c r="A894" i="196"/>
  <c r="A895" i="196" s="1"/>
  <c r="A896" i="196" l="1"/>
  <c r="A897" i="196"/>
  <c r="A898" i="196" s="1"/>
  <c r="A900" i="196" l="1"/>
  <c r="A901" i="196" s="1"/>
  <c r="A899" i="196"/>
  <c r="A903" i="196" l="1"/>
  <c r="A904" i="196" s="1"/>
  <c r="A902" i="196"/>
  <c r="A906" i="196" l="1"/>
  <c r="A907" i="196" s="1"/>
  <c r="A905" i="196"/>
  <c r="A909" i="196" l="1"/>
  <c r="A910" i="196" s="1"/>
  <c r="A908" i="196"/>
  <c r="A911" i="196" l="1"/>
  <c r="A912" i="196"/>
  <c r="A913" i="196" s="1"/>
  <c r="A914" i="196" l="1"/>
  <c r="A915" i="196"/>
  <c r="A916" i="196" s="1"/>
  <c r="A918" i="196" l="1"/>
  <c r="A919" i="196" s="1"/>
  <c r="A917" i="196"/>
  <c r="A921" i="196" l="1"/>
  <c r="A922" i="196" s="1"/>
  <c r="A920" i="196"/>
  <c r="A924" i="196" l="1"/>
  <c r="A925" i="196" s="1"/>
  <c r="A923" i="196"/>
  <c r="A927" i="196" l="1"/>
  <c r="A928" i="196" s="1"/>
  <c r="A926" i="196"/>
  <c r="A930" i="196" l="1"/>
  <c r="A931" i="196" s="1"/>
  <c r="A929" i="196"/>
  <c r="A932" i="196" l="1"/>
  <c r="A933" i="196"/>
  <c r="A934" i="196" s="1"/>
  <c r="A935" i="196" l="1"/>
  <c r="A936" i="196"/>
  <c r="A937" i="196" s="1"/>
  <c r="A938" i="196" l="1"/>
  <c r="A939" i="196"/>
  <c r="A940" i="196" s="1"/>
  <c r="A942" i="196" l="1"/>
  <c r="A943" i="196" s="1"/>
  <c r="A941" i="196"/>
  <c r="A944" i="196" l="1"/>
  <c r="A945" i="196"/>
  <c r="A946" i="196" s="1"/>
  <c r="A947" i="196" l="1"/>
  <c r="A948" i="196"/>
  <c r="A949" i="196" s="1"/>
  <c r="A950" i="196" l="1"/>
  <c r="A951" i="196"/>
  <c r="A952" i="196" s="1"/>
  <c r="A954" i="196" l="1"/>
  <c r="A955" i="196" s="1"/>
  <c r="A953" i="196"/>
  <c r="A957" i="196" l="1"/>
  <c r="A958" i="196" s="1"/>
  <c r="A956" i="196"/>
  <c r="A959" i="196" l="1"/>
  <c r="A960" i="196"/>
  <c r="A961" i="196" s="1"/>
  <c r="A962" i="196" l="1"/>
  <c r="A963" i="196"/>
  <c r="A964" i="196" s="1"/>
  <c r="A965" i="196" l="1"/>
  <c r="A966" i="196"/>
  <c r="A967" i="196" s="1"/>
  <c r="A968" i="196" l="1"/>
  <c r="A969" i="196"/>
  <c r="A970" i="196" s="1"/>
  <c r="A972" i="196" l="1"/>
  <c r="A973" i="196" s="1"/>
  <c r="A971" i="196"/>
  <c r="A975" i="196" l="1"/>
  <c r="A976" i="196" s="1"/>
  <c r="A974" i="196"/>
  <c r="A978" i="196" l="1"/>
  <c r="A979" i="196" s="1"/>
  <c r="A977" i="196"/>
  <c r="A981" i="196" l="1"/>
  <c r="A982" i="196" s="1"/>
  <c r="A980" i="196"/>
  <c r="A983" i="196" l="1"/>
  <c r="A984" i="196"/>
  <c r="A985" i="196" s="1"/>
  <c r="A986" i="196" l="1"/>
  <c r="A987" i="196"/>
  <c r="A988" i="196" s="1"/>
  <c r="A990" i="196" l="1"/>
  <c r="A991" i="196" s="1"/>
  <c r="A989" i="196"/>
  <c r="A993" i="196" l="1"/>
  <c r="A994" i="196" s="1"/>
  <c r="A992" i="196"/>
  <c r="A996" i="196" l="1"/>
  <c r="A997" i="196" s="1"/>
  <c r="A995" i="196"/>
  <c r="A998" i="196" l="1"/>
  <c r="A999" i="196"/>
  <c r="A1000" i="196" s="1"/>
  <c r="A1001" i="196" l="1"/>
  <c r="A1002" i="196"/>
  <c r="A1003" i="196" s="1"/>
  <c r="A1004" i="196" l="1"/>
  <c r="A1005" i="196"/>
  <c r="A1006" i="196" s="1"/>
  <c r="A1007" i="196" l="1"/>
  <c r="A1008" i="196"/>
  <c r="A1009" i="196" s="1"/>
  <c r="A1011" i="196" l="1"/>
  <c r="A1012" i="196" s="1"/>
  <c r="A1010" i="196"/>
  <c r="A1013" i="196" l="1"/>
  <c r="A1014" i="196"/>
  <c r="A1015" i="196" s="1"/>
  <c r="A1017" i="196" l="1"/>
  <c r="A1018" i="196" s="1"/>
  <c r="A1016" i="196"/>
  <c r="A1019" i="196" l="1"/>
  <c r="A1020" i="196"/>
  <c r="A1021" i="196" s="1"/>
  <c r="A1023" i="196" l="1"/>
  <c r="A1024" i="196" s="1"/>
  <c r="A1022" i="196"/>
  <c r="A1025" i="196" l="1"/>
  <c r="A1026" i="196"/>
  <c r="A1027" i="196" s="1"/>
  <c r="A1029" i="196" l="1"/>
  <c r="A1030" i="196" s="1"/>
  <c r="A1028" i="196"/>
  <c r="A1032" i="196" l="1"/>
  <c r="A1033" i="196" s="1"/>
  <c r="A1031" i="196"/>
  <c r="A1034" i="196" l="1"/>
  <c r="A1035" i="196"/>
  <c r="A1036" i="196" s="1"/>
  <c r="A1037" i="196" l="1"/>
  <c r="A1038" i="196"/>
  <c r="A1039" i="196" s="1"/>
  <c r="A1041" i="196" l="1"/>
  <c r="A1042" i="196" s="1"/>
  <c r="A1040" i="196"/>
  <c r="A1044" i="196" l="1"/>
  <c r="A1045" i="196" s="1"/>
  <c r="A1043" i="196"/>
  <c r="A1046" i="196" l="1"/>
  <c r="A1047" i="196"/>
  <c r="A1048" i="196" s="1"/>
  <c r="A1049" i="196" l="1"/>
  <c r="A1050" i="196"/>
  <c r="A1051" i="196" s="1"/>
  <c r="A1052" i="196" l="1"/>
  <c r="A1053" i="196"/>
  <c r="A1054" i="196" s="1"/>
  <c r="A1055" i="196" l="1"/>
  <c r="A1056" i="196"/>
  <c r="A1057" i="196" s="1"/>
  <c r="A1059" i="196" l="1"/>
  <c r="A1060" i="196" s="1"/>
  <c r="A1058" i="196"/>
  <c r="A1061" i="196" l="1"/>
  <c r="A1062" i="196"/>
  <c r="A1063" i="196" s="1"/>
  <c r="A1065" i="196" l="1"/>
  <c r="A1066" i="196" s="1"/>
  <c r="A1064" i="196"/>
  <c r="A1067" i="196" l="1"/>
  <c r="A1068" i="196"/>
  <c r="A1069" i="196" s="1"/>
  <c r="A1071" i="196" l="1"/>
  <c r="A1072" i="196" s="1"/>
  <c r="A1070" i="196"/>
  <c r="A1073" i="196" l="1"/>
  <c r="A1074" i="196"/>
  <c r="A1075" i="196" s="1"/>
  <c r="A1076" i="196" l="1"/>
  <c r="A1077" i="196"/>
  <c r="A1078" i="196" s="1"/>
  <c r="A1080" i="196" l="1"/>
  <c r="A1081" i="196" s="1"/>
  <c r="A1079" i="196"/>
  <c r="A1082" i="196" l="1"/>
  <c r="A1083" i="196"/>
  <c r="A1084" i="196" s="1"/>
  <c r="A1086" i="196" l="1"/>
  <c r="A1087" i="196" s="1"/>
  <c r="A1085" i="196"/>
  <c r="A1089" i="196" l="1"/>
  <c r="A1090" i="196" s="1"/>
  <c r="A1088" i="196"/>
  <c r="A1092" i="196" l="1"/>
  <c r="A1093" i="196" s="1"/>
  <c r="A1091" i="196"/>
  <c r="A1094" i="196" l="1"/>
  <c r="A1095" i="196"/>
  <c r="A1096" i="196" s="1"/>
  <c r="A1098" i="196" l="1"/>
  <c r="A1099" i="196" s="1"/>
  <c r="A1097" i="196"/>
  <c r="A1100" i="196" l="1"/>
  <c r="A1101" i="196"/>
  <c r="A1102" i="196" s="1"/>
  <c r="A1103" i="196" l="1"/>
  <c r="A1104" i="196"/>
  <c r="A1105" i="196" s="1"/>
  <c r="A1107" i="196" l="1"/>
  <c r="A1108" i="196" s="1"/>
  <c r="A1106" i="196"/>
  <c r="A1109" i="196" l="1"/>
  <c r="A1110" i="196"/>
  <c r="A1111" i="196" s="1"/>
  <c r="A1113" i="196" l="1"/>
  <c r="A1114" i="196" s="1"/>
  <c r="A1112" i="196"/>
  <c r="A1116" i="196" l="1"/>
  <c r="A1117" i="196" s="1"/>
  <c r="A1115" i="196"/>
  <c r="A1118" i="196" l="1"/>
  <c r="A1119" i="196"/>
  <c r="A1120" i="196" s="1"/>
  <c r="A1121" i="196" l="1"/>
  <c r="A1122" i="196"/>
  <c r="A1123" i="196" s="1"/>
  <c r="A1125" i="196" l="1"/>
  <c r="A1126" i="196" s="1"/>
  <c r="A1124" i="196"/>
  <c r="A1128" i="196" l="1"/>
  <c r="A1129" i="196" s="1"/>
  <c r="A1127" i="196"/>
  <c r="A1130" i="196" l="1"/>
  <c r="A1131" i="196"/>
  <c r="A1132" i="196" s="1"/>
  <c r="A1134" i="196" l="1"/>
  <c r="A1135" i="196" s="1"/>
  <c r="A1133" i="196"/>
  <c r="A1137" i="196" l="1"/>
  <c r="A1138" i="196" s="1"/>
  <c r="A1136" i="196"/>
  <c r="A1140" i="196" l="1"/>
  <c r="A1141" i="196" s="1"/>
  <c r="A1139" i="196"/>
  <c r="A1142" i="196" l="1"/>
  <c r="A1143" i="196"/>
  <c r="A1144" i="196" s="1"/>
  <c r="A1145" i="196" l="1"/>
  <c r="A1146" i="196"/>
  <c r="A1147" i="196" s="1"/>
  <c r="A1148" i="196" l="1"/>
  <c r="A1149" i="196"/>
  <c r="A1150" i="196" s="1"/>
  <c r="A1151" i="196" l="1"/>
  <c r="A1152" i="196"/>
  <c r="A1153" i="196" s="1"/>
  <c r="A1154" i="196" l="1"/>
  <c r="A1155" i="196"/>
  <c r="A1156" i="196" s="1"/>
  <c r="A1157" i="196" l="1"/>
  <c r="A1158" i="196"/>
  <c r="A1159" i="196" s="1"/>
  <c r="A1160" i="196" l="1"/>
  <c r="A1161" i="196"/>
  <c r="A1162" i="196" s="1"/>
  <c r="A1163" i="196" l="1"/>
  <c r="A1164" i="196"/>
  <c r="A1165" i="196" s="1"/>
  <c r="A1166" i="196" l="1"/>
  <c r="A1167" i="196"/>
  <c r="A1168" i="196" s="1"/>
  <c r="A1169" i="196" l="1"/>
  <c r="A1170" i="196"/>
  <c r="A1171" i="196" s="1"/>
  <c r="A1172" i="196" l="1"/>
  <c r="A1173" i="196"/>
  <c r="A1174" i="196" s="1"/>
  <c r="A1176" i="196" l="1"/>
  <c r="A1177" i="196" s="1"/>
  <c r="A1175" i="196"/>
  <c r="A1178" i="196" l="1"/>
  <c r="A1179" i="196"/>
  <c r="A1180" i="196" s="1"/>
  <c r="A1181" i="196" l="1"/>
  <c r="A1182" i="196"/>
  <c r="A1183" i="196" s="1"/>
  <c r="A1184" i="196" l="1"/>
  <c r="A1185" i="196"/>
  <c r="A1186" i="196" s="1"/>
  <c r="A1187" i="196" l="1"/>
  <c r="A1188" i="196"/>
  <c r="A1189" i="196" s="1"/>
  <c r="A1190" i="196" l="1"/>
  <c r="A1191" i="196"/>
  <c r="A1192" i="196" s="1"/>
  <c r="A1193" i="196" l="1"/>
  <c r="A1194" i="196"/>
  <c r="A1195" i="196" s="1"/>
  <c r="A1197" i="196" l="1"/>
  <c r="A1198" i="196" s="1"/>
  <c r="A1196" i="196"/>
  <c r="A1199" i="196" l="1"/>
  <c r="A1200" i="196"/>
  <c r="A1201" i="196" s="1"/>
  <c r="A1203" i="196" l="1"/>
  <c r="A1204" i="196" s="1"/>
  <c r="A1202" i="196"/>
  <c r="A1205" i="196" l="1"/>
  <c r="A1206" i="196"/>
  <c r="A1207" i="196" s="1"/>
  <c r="A1208" i="196" l="1"/>
  <c r="A1209" i="196"/>
  <c r="A1210" i="196" s="1"/>
  <c r="A1212" i="196" l="1"/>
  <c r="A1213" i="196" s="1"/>
  <c r="A1211" i="196"/>
  <c r="A1215" i="196" l="1"/>
  <c r="A1216" i="196" s="1"/>
  <c r="A1214" i="196"/>
  <c r="A1217" i="196" l="1"/>
  <c r="A1218" i="196"/>
  <c r="A1219" i="196" s="1"/>
  <c r="A1220" i="196" l="1"/>
  <c r="A1221" i="196"/>
  <c r="A1222" i="196" s="1"/>
  <c r="A1224" i="196" l="1"/>
  <c r="A1225" i="196" s="1"/>
  <c r="A1223" i="196"/>
  <c r="A1226" i="196" l="1"/>
  <c r="A1227" i="196"/>
  <c r="A1228" i="196" s="1"/>
  <c r="A1229" i="196" l="1"/>
  <c r="A1230" i="196"/>
  <c r="A1231" i="196" s="1"/>
  <c r="A1232" i="196" l="1"/>
  <c r="A1233" i="196"/>
  <c r="A1234" i="196" s="1"/>
  <c r="A1236" i="196" l="1"/>
  <c r="A1237" i="196" s="1"/>
  <c r="A1235" i="196"/>
  <c r="A1238" i="196" l="1"/>
  <c r="A1239" i="196"/>
  <c r="A1240" i="196" s="1"/>
  <c r="A1241" i="196" l="1"/>
  <c r="A1242" i="196"/>
  <c r="A1243" i="196" s="1"/>
  <c r="A1245" i="196" l="1"/>
  <c r="A1246" i="196" s="1"/>
  <c r="A1244" i="196"/>
  <c r="A1248" i="196" l="1"/>
  <c r="A1249" i="196" s="1"/>
  <c r="A1247" i="196"/>
  <c r="A1251" i="196" l="1"/>
  <c r="A1252" i="196" s="1"/>
  <c r="A1250" i="196"/>
  <c r="A1253" i="196" l="1"/>
  <c r="A1254" i="196"/>
  <c r="A1255" i="196" s="1"/>
  <c r="A1256" i="196" l="1"/>
  <c r="A1257" i="196"/>
  <c r="A1258" i="196" s="1"/>
  <c r="A1259" i="196" l="1"/>
  <c r="A1260" i="196"/>
  <c r="A1261" i="196" s="1"/>
  <c r="A1263" i="196" l="1"/>
  <c r="A1264" i="196" s="1"/>
  <c r="A1262" i="196"/>
  <c r="A1265" i="196" l="1"/>
  <c r="A1266" i="196"/>
  <c r="A1267" i="196" s="1"/>
  <c r="A1269" i="196" l="1"/>
  <c r="A1270" i="196" s="1"/>
  <c r="A1268" i="196"/>
  <c r="A1272" i="196" l="1"/>
  <c r="A1273" i="196" s="1"/>
  <c r="A1271" i="196"/>
  <c r="A1275" i="196" l="1"/>
  <c r="A1276" i="196" s="1"/>
  <c r="A1274" i="196"/>
  <c r="A1278" i="196" l="1"/>
  <c r="A1279" i="196" s="1"/>
  <c r="A1277" i="196"/>
  <c r="A1280" i="196" l="1"/>
  <c r="A1281" i="196"/>
  <c r="A1282" i="196" s="1"/>
  <c r="A1283" i="196" l="1"/>
  <c r="A1284" i="196"/>
  <c r="A1285" i="196" s="1"/>
  <c r="A1287" i="196" l="1"/>
  <c r="A1288" i="196" s="1"/>
  <c r="A1286" i="196"/>
  <c r="A1289" i="196" l="1"/>
  <c r="A1290" i="196"/>
  <c r="A1291" i="196" s="1"/>
  <c r="A1293" i="196" l="1"/>
  <c r="A1294" i="196" s="1"/>
  <c r="A1292" i="196"/>
  <c r="A1296" i="196" l="1"/>
  <c r="A1297" i="196" s="1"/>
  <c r="A1295" i="196"/>
  <c r="A1299" i="196" l="1"/>
  <c r="A1300" i="196" s="1"/>
  <c r="A1298" i="196"/>
  <c r="A1301" i="196" l="1"/>
  <c r="A1302" i="196"/>
  <c r="A1303" i="196" s="1"/>
  <c r="A1304" i="196" l="1"/>
  <c r="A1305" i="196"/>
  <c r="A1306" i="196" s="1"/>
  <c r="A1307" i="196" l="1"/>
  <c r="A1308" i="196"/>
  <c r="A1309" i="196" s="1"/>
  <c r="A1310" i="196" l="1"/>
  <c r="A1311" i="196"/>
  <c r="A1312" i="196" s="1"/>
  <c r="A1313" i="196" l="1"/>
  <c r="A1314" i="196"/>
  <c r="A1315" i="196" s="1"/>
  <c r="A1317" i="196" l="1"/>
  <c r="A1318" i="196" s="1"/>
  <c r="A1316" i="196"/>
  <c r="A1320" i="196" l="1"/>
  <c r="A1321" i="196" s="1"/>
  <c r="A1319" i="196"/>
  <c r="A1322" i="196" l="1"/>
  <c r="A1323" i="196"/>
  <c r="A1324" i="196" s="1"/>
  <c r="A1325" i="196" l="1"/>
  <c r="A1326" i="196"/>
  <c r="A1327" i="196" s="1"/>
  <c r="A1329" i="196" l="1"/>
  <c r="A1330" i="196" s="1"/>
  <c r="A1328" i="196"/>
  <c r="A1332" i="196" l="1"/>
  <c r="A1333" i="196" s="1"/>
  <c r="A1331" i="196"/>
  <c r="A1334" i="196" l="1"/>
  <c r="A1335" i="196"/>
  <c r="A1336" i="196" s="1"/>
  <c r="A1337" i="196" l="1"/>
  <c r="A1338" i="196"/>
  <c r="A1339" i="196" s="1"/>
  <c r="A1341" i="196" l="1"/>
  <c r="A1342" i="196" s="1"/>
  <c r="A1340" i="196"/>
  <c r="A1344" i="196" l="1"/>
  <c r="A1345" i="196" s="1"/>
  <c r="A1343" i="196"/>
  <c r="A1346" i="196" l="1"/>
  <c r="A1347" i="196"/>
  <c r="A1348" i="196" s="1"/>
  <c r="A1349" i="196" l="1"/>
  <c r="A1350" i="196"/>
  <c r="A1351" i="196" s="1"/>
  <c r="A1352" i="196" l="1"/>
  <c r="A1353" i="196"/>
  <c r="A1354" i="196" s="1"/>
  <c r="A1355" i="196" l="1"/>
  <c r="A1356" i="196"/>
  <c r="A1357" i="196" s="1"/>
  <c r="A1359" i="196" l="1"/>
  <c r="A1360" i="196" s="1"/>
  <c r="A1358" i="196"/>
  <c r="A1361" i="196" l="1"/>
  <c r="A1362" i="196"/>
  <c r="A1363" i="196" s="1"/>
  <c r="A1365" i="196" l="1"/>
  <c r="A1366" i="196" s="1"/>
  <c r="A1364" i="196"/>
  <c r="A1368" i="196" l="1"/>
  <c r="A1369" i="196" s="1"/>
  <c r="A1367" i="196"/>
  <c r="A1371" i="196" l="1"/>
  <c r="A1372" i="196" s="1"/>
  <c r="A1370" i="196"/>
  <c r="A1373" i="196" l="1"/>
  <c r="A1374" i="196"/>
  <c r="A1375" i="196" s="1"/>
  <c r="A1376" i="196" l="1"/>
  <c r="A1377" i="196"/>
  <c r="A1378" i="196" s="1"/>
  <c r="A1379" i="196" l="1"/>
  <c r="A1380" i="196"/>
  <c r="A1381" i="196" s="1"/>
  <c r="A1382" i="196" l="1"/>
  <c r="A1383" i="196"/>
  <c r="A1384" i="196" s="1"/>
  <c r="A1386" i="196" l="1"/>
  <c r="A1387" i="196" s="1"/>
  <c r="A1385" i="196"/>
  <c r="A1389" i="196" l="1"/>
  <c r="A1390" i="196" s="1"/>
  <c r="A1388" i="196"/>
  <c r="A1392" i="196" l="1"/>
  <c r="A1393" i="196" s="1"/>
  <c r="A1391" i="196"/>
  <c r="A1394" i="196" l="1"/>
  <c r="A1395" i="196"/>
  <c r="A1396" i="196" s="1"/>
  <c r="A1397" i="196" l="1"/>
  <c r="A1398" i="196"/>
  <c r="A1399" i="196" s="1"/>
  <c r="A1400" i="196" l="1"/>
  <c r="A1401" i="196"/>
  <c r="A1402" i="196" s="1"/>
  <c r="A1404" i="196" l="1"/>
  <c r="A1405" i="196" s="1"/>
  <c r="A1403" i="196"/>
  <c r="A1407" i="196" l="1"/>
  <c r="A1408" i="196" s="1"/>
  <c r="A1406" i="196"/>
  <c r="A1410" i="196" l="1"/>
  <c r="A1411" i="196" s="1"/>
  <c r="A1409" i="196"/>
  <c r="A1413" i="196" l="1"/>
  <c r="A1414" i="196" s="1"/>
  <c r="A1412" i="196"/>
  <c r="A1415" i="196" l="1"/>
  <c r="A1416" i="196"/>
  <c r="A1417" i="196" s="1"/>
  <c r="A1418" i="196" l="1"/>
  <c r="A1419" i="196"/>
  <c r="A1420" i="196" s="1"/>
  <c r="A1421" i="196" l="1"/>
  <c r="A1422" i="196"/>
  <c r="A1423" i="196" s="1"/>
  <c r="A1424" i="196" l="1"/>
  <c r="A1425" i="196"/>
  <c r="A1426" i="196" s="1"/>
  <c r="A1427" i="196" l="1"/>
  <c r="A1428" i="196"/>
  <c r="A1429" i="196" s="1"/>
  <c r="A1431" i="196" l="1"/>
  <c r="A1432" i="196" s="1"/>
  <c r="A1430" i="196"/>
  <c r="A1433" i="196" l="1"/>
  <c r="A1434" i="196"/>
  <c r="A1435" i="196" s="1"/>
  <c r="A1437" i="196" l="1"/>
  <c r="A1438" i="196" s="1"/>
  <c r="A1436" i="196"/>
  <c r="A1440" i="196" l="1"/>
  <c r="A1441" i="196" s="1"/>
  <c r="A1439" i="196"/>
  <c r="A1443" i="196" l="1"/>
  <c r="A1444" i="196" s="1"/>
  <c r="A1442" i="196"/>
  <c r="A1446" i="196" l="1"/>
  <c r="A1447" i="196" s="1"/>
  <c r="A1445" i="196"/>
  <c r="A1448" i="196" l="1"/>
  <c r="A1449" i="196"/>
  <c r="A1450" i="196" s="1"/>
  <c r="A1451" i="196" l="1"/>
  <c r="A1452" i="196"/>
  <c r="A1453" i="196" s="1"/>
  <c r="A1454" i="196" l="1"/>
  <c r="A1455" i="196"/>
  <c r="A1456" i="196" s="1"/>
  <c r="A1458" i="196" l="1"/>
  <c r="A1459" i="196" s="1"/>
  <c r="A1457" i="196"/>
  <c r="A1461" i="196" l="1"/>
  <c r="A1462" i="196" s="1"/>
  <c r="A1460" i="196"/>
  <c r="A1463" i="196" l="1"/>
  <c r="A1464" i="196"/>
  <c r="A1465" i="196" s="1"/>
  <c r="A1467" i="196" l="1"/>
  <c r="A1468" i="196" s="1"/>
  <c r="A1466" i="196"/>
  <c r="A1470" i="196" l="1"/>
  <c r="A1471" i="196" s="1"/>
  <c r="A1469" i="196"/>
  <c r="A1473" i="196" l="1"/>
  <c r="A1474" i="196" s="1"/>
  <c r="A1472" i="196"/>
  <c r="A1475" i="196" l="1"/>
  <c r="A1476" i="196"/>
  <c r="A1477" i="196" s="1"/>
  <c r="A1478" i="196" l="1"/>
  <c r="A1479" i="196"/>
  <c r="A1480" i="196" s="1"/>
  <c r="A1481" i="196" l="1"/>
  <c r="A1482" i="196"/>
  <c r="A1483" i="196" s="1"/>
  <c r="A1485" i="196" l="1"/>
  <c r="A1486" i="196" s="1"/>
  <c r="A1484" i="196"/>
  <c r="A1487" i="196" l="1"/>
  <c r="A1488" i="196"/>
  <c r="A1489" i="196" s="1"/>
  <c r="A1491" i="196" l="1"/>
  <c r="A1492" i="196" s="1"/>
  <c r="A1490" i="196"/>
  <c r="A1494" i="196" l="1"/>
  <c r="A1495" i="196" s="1"/>
  <c r="A1493" i="196"/>
  <c r="A1496" i="196" l="1"/>
  <c r="A1497" i="196"/>
  <c r="A1498" i="196" s="1"/>
  <c r="A1499" i="196" l="1"/>
  <c r="A1500" i="196"/>
  <c r="A1501" i="196" s="1"/>
  <c r="A1502" i="196" l="1"/>
  <c r="A1503" i="196"/>
  <c r="A1504" i="196" s="1"/>
  <c r="A1505" i="196" l="1"/>
  <c r="A1506" i="196"/>
  <c r="A1507" i="196" s="1"/>
  <c r="A1509" i="196" l="1"/>
  <c r="A1510" i="196" s="1"/>
  <c r="A1508" i="196"/>
  <c r="A1511" i="196" l="1"/>
  <c r="A1512" i="196"/>
  <c r="A1513" i="196" s="1"/>
  <c r="A1515" i="196" l="1"/>
  <c r="A1516" i="196" s="1"/>
  <c r="A1514" i="196"/>
  <c r="A1518" i="196" l="1"/>
  <c r="A1519" i="196" s="1"/>
  <c r="A1517" i="196"/>
  <c r="A1520" i="196" l="1"/>
  <c r="A1521" i="196"/>
  <c r="A1522" i="196" s="1"/>
  <c r="A1524" i="196" l="1"/>
  <c r="A1525" i="196" s="1"/>
  <c r="A1523" i="196"/>
  <c r="A1526" i="196" l="1"/>
  <c r="A1527" i="196"/>
  <c r="A1528" i="196" s="1"/>
  <c r="A1530" i="196" l="1"/>
  <c r="A1531" i="196" s="1"/>
  <c r="A1529" i="196"/>
  <c r="A1533" i="196" l="1"/>
  <c r="A1534" i="196" s="1"/>
  <c r="A1532" i="196"/>
  <c r="A1535" i="196" l="1"/>
  <c r="A1536" i="196"/>
  <c r="A1537" i="196" s="1"/>
  <c r="A1539" i="196" l="1"/>
  <c r="A1540" i="196" s="1"/>
  <c r="A1538" i="196"/>
  <c r="A1542" i="196" l="1"/>
  <c r="A1543" i="196" s="1"/>
  <c r="A1541" i="196"/>
  <c r="A1544" i="196" l="1"/>
  <c r="A1545" i="196"/>
  <c r="A1546" i="196" s="1"/>
  <c r="A1547" i="196" l="1"/>
  <c r="A1548" i="196"/>
  <c r="A1549" i="196" s="1"/>
  <c r="A1550" i="196" l="1"/>
  <c r="A1551" i="196"/>
  <c r="A1552" i="196" s="1"/>
  <c r="A1554" i="196" l="1"/>
  <c r="A1555" i="196" s="1"/>
  <c r="A1553" i="196"/>
  <c r="A1557" i="196" l="1"/>
  <c r="A1558" i="196" s="1"/>
  <c r="A1556" i="196"/>
  <c r="A1559" i="196" l="1"/>
  <c r="A1560" i="196"/>
  <c r="A1561" i="196" s="1"/>
  <c r="A1563" i="196" l="1"/>
  <c r="A1564" i="196" s="1"/>
  <c r="A1562" i="196"/>
  <c r="A1566" i="196" l="1"/>
  <c r="A1567" i="196" s="1"/>
  <c r="A1565" i="196"/>
  <c r="A1569" i="196" l="1"/>
  <c r="A1570" i="196" s="1"/>
  <c r="A1568" i="196"/>
  <c r="A1571" i="196" l="1"/>
  <c r="A1572" i="196"/>
  <c r="A1573" i="196" s="1"/>
  <c r="A1575" i="196" l="1"/>
  <c r="A1576" i="196" s="1"/>
  <c r="A1574" i="196"/>
  <c r="A1577" i="196" l="1"/>
  <c r="A1578" i="196"/>
  <c r="A1579" i="196" s="1"/>
  <c r="A1580" i="196" l="1"/>
  <c r="A1581" i="196"/>
  <c r="A1582" i="196" s="1"/>
  <c r="A1584" i="196" l="1"/>
  <c r="A1585" i="196" s="1"/>
  <c r="A1583" i="196"/>
  <c r="A1587" i="196" l="1"/>
  <c r="A1588" i="196" s="1"/>
  <c r="A1586" i="196"/>
  <c r="A1590" i="196" l="1"/>
  <c r="A1591" i="196" s="1"/>
  <c r="A1589" i="196"/>
  <c r="A1593" i="196" l="1"/>
  <c r="A1594" i="196" s="1"/>
  <c r="A1592" i="196"/>
  <c r="A1595" i="196" l="1"/>
  <c r="A1596" i="196"/>
  <c r="A1597" i="196" s="1"/>
  <c r="A1599" i="196" l="1"/>
  <c r="A1600" i="196" s="1"/>
  <c r="A1598" i="196"/>
  <c r="A1601" i="196" l="1"/>
  <c r="A1602" i="196"/>
  <c r="A1603" i="196" s="1"/>
  <c r="A1605" i="196" l="1"/>
  <c r="A1606" i="196" s="1"/>
  <c r="A1604" i="196"/>
  <c r="A1607" i="196" l="1"/>
  <c r="A1608" i="196"/>
  <c r="A1609" i="196" s="1"/>
  <c r="A1610" i="196" l="1"/>
  <c r="A1611" i="196"/>
  <c r="A1612" i="196" s="1"/>
  <c r="A1614" i="196" l="1"/>
  <c r="A1615" i="196" s="1"/>
  <c r="A1613" i="196"/>
  <c r="A1617" i="196" l="1"/>
  <c r="A1618" i="196" s="1"/>
  <c r="A1616" i="196"/>
  <c r="A1619" i="196" l="1"/>
  <c r="A1620" i="196"/>
  <c r="A1621" i="196" s="1"/>
  <c r="A1622" i="196" l="1"/>
  <c r="A1623" i="196"/>
  <c r="A1624" i="196" s="1"/>
  <c r="A1626" i="196" l="1"/>
  <c r="A1627" i="196" s="1"/>
  <c r="A1625" i="196"/>
  <c r="A1628" i="196" l="1"/>
  <c r="A1629" i="196"/>
  <c r="A1630" i="196" s="1"/>
  <c r="A1631" i="196" l="1"/>
  <c r="A1632" i="196"/>
  <c r="A1633" i="196" s="1"/>
  <c r="A1635" i="196" l="1"/>
  <c r="A1636" i="196" s="1"/>
  <c r="A1634" i="196"/>
  <c r="A1638" i="196" l="1"/>
  <c r="A1639" i="196" s="1"/>
  <c r="A1637" i="196"/>
  <c r="A1640" i="196" l="1"/>
  <c r="A1641" i="196"/>
  <c r="A1642" i="196" s="1"/>
  <c r="A1643" i="196" l="1"/>
  <c r="A1644" i="196"/>
  <c r="A1645" i="196" s="1"/>
  <c r="A1646" i="196" l="1"/>
  <c r="A1647" i="196"/>
  <c r="A1648" i="196" s="1"/>
  <c r="A1649" i="196" l="1"/>
  <c r="A1650" i="196"/>
  <c r="A1651" i="196" s="1"/>
  <c r="A1652" i="196" l="1"/>
  <c r="A1653" i="196"/>
  <c r="A1654" i="196" s="1"/>
  <c r="A1656" i="196" l="1"/>
  <c r="A1657" i="196" s="1"/>
  <c r="A1655" i="196"/>
  <c r="A1659" i="196" l="1"/>
  <c r="A1660" i="196" s="1"/>
  <c r="A1658" i="196"/>
  <c r="A1662" i="196" l="1"/>
  <c r="A1663" i="196" s="1"/>
  <c r="A1661" i="196"/>
  <c r="A1664" i="196" l="1"/>
  <c r="A1665" i="196"/>
  <c r="A1666" i="196" s="1"/>
  <c r="A1667" i="196" l="1"/>
  <c r="A1668" i="196"/>
  <c r="A1669" i="196" s="1"/>
  <c r="A1670" i="196" l="1"/>
  <c r="A1671" i="196"/>
  <c r="A1672" i="196" s="1"/>
  <c r="A1673" i="196" l="1"/>
  <c r="A1674" i="196"/>
  <c r="A1675" i="196" s="1"/>
  <c r="A1676" i="196" l="1"/>
  <c r="A1677" i="196"/>
  <c r="A1678" i="196" s="1"/>
  <c r="A1679" i="196" l="1"/>
  <c r="A1680" i="196"/>
  <c r="A1681" i="196" s="1"/>
  <c r="A1683" i="196" l="1"/>
  <c r="A1684" i="196" s="1"/>
  <c r="A1682" i="196"/>
  <c r="A1686" i="196" l="1"/>
  <c r="A1687" i="196" s="1"/>
  <c r="A1685" i="196"/>
  <c r="A1688" i="196" l="1"/>
  <c r="A1689" i="196"/>
  <c r="A1690" i="196" s="1"/>
  <c r="A1691" i="196" l="1"/>
  <c r="A1692" i="196"/>
  <c r="A1693" i="196" s="1"/>
  <c r="A1694" i="196" l="1"/>
  <c r="A1695" i="196"/>
  <c r="A1696" i="196" s="1"/>
  <c r="A1697" i="196" l="1"/>
  <c r="A1698" i="196"/>
  <c r="A1699" i="196" s="1"/>
  <c r="A1700" i="196" l="1"/>
  <c r="A1701" i="196"/>
  <c r="A1702" i="196" s="1"/>
  <c r="A1703" i="196" l="1"/>
  <c r="A1704" i="196"/>
  <c r="A1705" i="196" s="1"/>
  <c r="A1707" i="196" l="1"/>
  <c r="A1708" i="196" s="1"/>
  <c r="A1706" i="196"/>
  <c r="A1709" i="196" l="1"/>
  <c r="A1710" i="196"/>
  <c r="A1711" i="196" s="1"/>
  <c r="A1713" i="196" l="1"/>
  <c r="A1714" i="196" s="1"/>
  <c r="A1712" i="196"/>
  <c r="A1715" i="196" l="1"/>
  <c r="A1716" i="196"/>
  <c r="A1717" i="196" s="1"/>
  <c r="A1718" i="196" l="1"/>
  <c r="A1719" i="196"/>
  <c r="A1720" i="196" s="1"/>
  <c r="A1721" i="196" l="1"/>
  <c r="A1722" i="196"/>
  <c r="A1723" i="196" s="1"/>
  <c r="A1725" i="196" l="1"/>
  <c r="A1726" i="196" s="1"/>
  <c r="A1724" i="196"/>
  <c r="A1727" i="196" l="1"/>
  <c r="A1728" i="196"/>
  <c r="A1729" i="196" s="1"/>
  <c r="A1731" i="196" l="1"/>
  <c r="A1732" i="196" s="1"/>
  <c r="A1730" i="196"/>
  <c r="A1734" i="196" l="1"/>
  <c r="A1735" i="196" s="1"/>
  <c r="A1733" i="196"/>
  <c r="A1737" i="196" l="1"/>
  <c r="A1738" i="196" s="1"/>
  <c r="A1736" i="196"/>
  <c r="A1739" i="196" l="1"/>
  <c r="A1740" i="196"/>
  <c r="A1741" i="196" s="1"/>
  <c r="A1742" i="196" l="1"/>
  <c r="A1743" i="196"/>
  <c r="A1744" i="196" s="1"/>
  <c r="A1745" i="196" l="1"/>
  <c r="A1746" i="196"/>
  <c r="A1747" i="196" s="1"/>
  <c r="A1748" i="196" l="1"/>
  <c r="A1749" i="196"/>
  <c r="A1750" i="196" s="1"/>
  <c r="A1751" i="196" l="1"/>
  <c r="A1752" i="196"/>
  <c r="A1753" i="196" s="1"/>
  <c r="A1755" i="196" l="1"/>
  <c r="A1756" i="196" s="1"/>
  <c r="A1754" i="196"/>
  <c r="A1757" i="196" l="1"/>
  <c r="A1758" i="196"/>
  <c r="A1759" i="196" s="1"/>
  <c r="A1760" i="196" l="1"/>
  <c r="A1761" i="196"/>
  <c r="A1762" i="196" s="1"/>
  <c r="A1763" i="196" l="1"/>
  <c r="A1764" i="196"/>
  <c r="A1765" i="196" s="1"/>
  <c r="A1766" i="196" l="1"/>
  <c r="A1767" i="196"/>
  <c r="A1768" i="196" s="1"/>
  <c r="A1769" i="196" l="1"/>
  <c r="A1770" i="196"/>
  <c r="A1771" i="196" s="1"/>
  <c r="A1772" i="196" l="1"/>
  <c r="A1773" i="196"/>
  <c r="A1774" i="196" s="1"/>
  <c r="A1775" i="196" l="1"/>
  <c r="A1776" i="196"/>
  <c r="A1777" i="196" s="1"/>
  <c r="A1779" i="196" l="1"/>
  <c r="A1780" i="196" s="1"/>
  <c r="A1778" i="196"/>
  <c r="A1782" i="196" l="1"/>
  <c r="A1783" i="196" s="1"/>
  <c r="A1781" i="196"/>
  <c r="A1785" i="196" l="1"/>
  <c r="A1786" i="196" s="1"/>
  <c r="A1784" i="196"/>
  <c r="A1787" i="196" l="1"/>
  <c r="A1788" i="196"/>
  <c r="A1789" i="196" s="1"/>
  <c r="A1790" i="196" l="1"/>
  <c r="A1791" i="196"/>
  <c r="A1792" i="196" s="1"/>
  <c r="A1793" i="196" l="1"/>
  <c r="A1794" i="196"/>
  <c r="A1795" i="196" s="1"/>
  <c r="A1797" i="196" l="1"/>
  <c r="A1798" i="196" s="1"/>
  <c r="A1796" i="196"/>
  <c r="A1799" i="196" l="1"/>
  <c r="A1800" i="196"/>
  <c r="A1801" i="196" s="1"/>
  <c r="A1803" i="196" l="1"/>
  <c r="A1804" i="196" s="1"/>
  <c r="A1802" i="196"/>
  <c r="A1806" i="196" l="1"/>
  <c r="A1807" i="196" s="1"/>
  <c r="A1805" i="196"/>
  <c r="A1808" i="196" l="1"/>
  <c r="A1809" i="196"/>
  <c r="A1810" i="196" s="1"/>
  <c r="A1811" i="196" l="1"/>
  <c r="A1812" i="196"/>
  <c r="A1813" i="196" s="1"/>
  <c r="A1815" i="196" l="1"/>
  <c r="A1816" i="196" s="1"/>
  <c r="A1814" i="196"/>
  <c r="A1818" i="196" l="1"/>
  <c r="A1819" i="196" s="1"/>
  <c r="A1817" i="196"/>
  <c r="A1821" i="196" l="1"/>
  <c r="A1822" i="196" s="1"/>
  <c r="A1820" i="196"/>
  <c r="A1823" i="196" l="1"/>
  <c r="A1824" i="196"/>
  <c r="A1825" i="196" s="1"/>
  <c r="A1827" i="196" l="1"/>
  <c r="A1828" i="196" s="1"/>
  <c r="A1826" i="196"/>
  <c r="A1830" i="196" l="1"/>
  <c r="A1831" i="196" s="1"/>
  <c r="A1829" i="196"/>
  <c r="A1832" i="196" l="1"/>
  <c r="A1833" i="196"/>
  <c r="A1834" i="196" s="1"/>
  <c r="A1835" i="196" l="1"/>
  <c r="A1836" i="196"/>
  <c r="A1837" i="196" s="1"/>
  <c r="A1838" i="196" l="1"/>
  <c r="A1839" i="196"/>
  <c r="A1840" i="196" s="1"/>
  <c r="A1841" i="196" l="1"/>
  <c r="A1842" i="196"/>
  <c r="A1843" i="196" s="1"/>
  <c r="A1844" i="196" l="1"/>
  <c r="A1845" i="196"/>
  <c r="A1846" i="196" s="1"/>
  <c r="A1847" i="196" l="1"/>
  <c r="A1848" i="196"/>
  <c r="A1849" i="196" s="1"/>
  <c r="A1851" i="196" l="1"/>
  <c r="A1852" i="196" s="1"/>
  <c r="A1850" i="196"/>
  <c r="A1854" i="196" l="1"/>
  <c r="A1855" i="196" s="1"/>
  <c r="A1853" i="196"/>
  <c r="A1857" i="196" l="1"/>
  <c r="A1858" i="196" s="1"/>
  <c r="A1856" i="196"/>
  <c r="A1859" i="196" l="1"/>
  <c r="A1860" i="196"/>
  <c r="A1861" i="196" s="1"/>
  <c r="A1863" i="196" l="1"/>
  <c r="A1864" i="196" s="1"/>
  <c r="A1862" i="196"/>
  <c r="A1865" i="196" l="1"/>
  <c r="A1866" i="196"/>
  <c r="A1867" i="196" s="1"/>
  <c r="A1869" i="196" l="1"/>
  <c r="A1870" i="196" s="1"/>
  <c r="A1868" i="196"/>
  <c r="A1871" i="196" l="1"/>
  <c r="A1872" i="196"/>
  <c r="A1873" i="196" s="1"/>
  <c r="A1875" i="196" l="1"/>
  <c r="A1876" i="196" s="1"/>
  <c r="A1874" i="196"/>
  <c r="A1878" i="196" l="1"/>
  <c r="A1879" i="196" s="1"/>
  <c r="A1877" i="196"/>
  <c r="A1881" i="196" l="1"/>
  <c r="A1882" i="196" s="1"/>
  <c r="A1880" i="196"/>
  <c r="A1883" i="196" l="1"/>
  <c r="A1884" i="196"/>
  <c r="A1885" i="196" s="1"/>
  <c r="A1886" i="196" l="1"/>
  <c r="A1887" i="196"/>
  <c r="A1888" i="196" s="1"/>
  <c r="A1889" i="196" l="1"/>
  <c r="A1890" i="196"/>
  <c r="A1891" i="196" s="1"/>
  <c r="A1892" i="196" l="1"/>
  <c r="A1893" i="196"/>
  <c r="A1894" i="196" s="1"/>
  <c r="A1896" i="196" l="1"/>
  <c r="A1897" i="196" s="1"/>
  <c r="A1895" i="196"/>
  <c r="A1899" i="196" l="1"/>
  <c r="A1900" i="196" s="1"/>
  <c r="A1898" i="196"/>
  <c r="A1902" i="196" l="1"/>
  <c r="A1903" i="196" s="1"/>
  <c r="A1901" i="196"/>
  <c r="A1904" i="196" l="1"/>
  <c r="A1905" i="196"/>
  <c r="A1906" i="196" s="1"/>
  <c r="A1907" i="196" l="1"/>
  <c r="A1908" i="196"/>
  <c r="A1909" i="196" s="1"/>
  <c r="A1910" i="196" l="1"/>
  <c r="A1911" i="196"/>
  <c r="A1912" i="196" s="1"/>
  <c r="A1913" i="196" l="1"/>
  <c r="A1914" i="196"/>
  <c r="A1915" i="196" s="1"/>
  <c r="A1916" i="196" l="1"/>
  <c r="A1917" i="196"/>
  <c r="A1918" i="196" s="1"/>
  <c r="A1919" i="196" l="1"/>
  <c r="A1920" i="196"/>
  <c r="A1921" i="196" s="1"/>
  <c r="A1923" i="196" l="1"/>
  <c r="A1924" i="196" s="1"/>
  <c r="A1922" i="196"/>
  <c r="A1926" i="196" l="1"/>
  <c r="A1927" i="196" s="1"/>
  <c r="A1925" i="196"/>
  <c r="A1928" i="196" l="1"/>
  <c r="A1929" i="196"/>
  <c r="A1930" i="196" s="1"/>
  <c r="A1931" i="196" l="1"/>
  <c r="A1932" i="196"/>
  <c r="A1933" i="196" s="1"/>
  <c r="A1934" i="196" l="1"/>
  <c r="A1935" i="196"/>
  <c r="A1936" i="196" s="1"/>
  <c r="A1938" i="196" l="1"/>
  <c r="A1939" i="196" s="1"/>
  <c r="A1937" i="196"/>
  <c r="A1940" i="196" l="1"/>
  <c r="A1941" i="196"/>
  <c r="A1942" i="196" s="1"/>
  <c r="A1943" i="196" l="1"/>
  <c r="A1944" i="196"/>
  <c r="A1945" i="196" s="1"/>
  <c r="A1947" i="196" l="1"/>
  <c r="A1948" i="196" s="1"/>
  <c r="A1946" i="196"/>
  <c r="A1950" i="196" l="1"/>
  <c r="A1951" i="196" s="1"/>
  <c r="A1949" i="196"/>
  <c r="A1952" i="196" l="1"/>
  <c r="A1953" i="196"/>
  <c r="A1954" i="196" s="1"/>
  <c r="A1955" i="196" l="1"/>
  <c r="A1956" i="196"/>
  <c r="A1957" i="196" s="1"/>
  <c r="A1958" i="196" l="1"/>
  <c r="A1959" i="196"/>
  <c r="A1960" i="196" s="1"/>
  <c r="A1962" i="196" l="1"/>
  <c r="A1963" i="196" s="1"/>
  <c r="A1961" i="196"/>
  <c r="A1964" i="196" l="1"/>
  <c r="A1965" i="196"/>
  <c r="A1966" i="196" s="1"/>
  <c r="A1967" i="196" l="1"/>
  <c r="A1968" i="196"/>
  <c r="A1969" i="196" s="1"/>
  <c r="A1971" i="196" l="1"/>
  <c r="A1972" i="196" s="1"/>
  <c r="A1970" i="196"/>
  <c r="A1974" i="196" l="1"/>
  <c r="A1975" i="196" s="1"/>
  <c r="A1973" i="196"/>
  <c r="A1977" i="196" l="1"/>
  <c r="A1978" i="196" s="1"/>
  <c r="A1976" i="196"/>
  <c r="A1979" i="196" l="1"/>
  <c r="A1980" i="196"/>
  <c r="A1981" i="196" s="1"/>
  <c r="A1983" i="196" l="1"/>
  <c r="A1984" i="196" s="1"/>
  <c r="A1982" i="196"/>
  <c r="A1985" i="196" l="1"/>
  <c r="A1986" i="196"/>
  <c r="A1987" i="196" s="1"/>
  <c r="A1989" i="196" l="1"/>
  <c r="A1990" i="196" s="1"/>
  <c r="A1988" i="196"/>
  <c r="A1991" i="196" l="1"/>
  <c r="A1992" i="196"/>
  <c r="A1993" i="196" s="1"/>
  <c r="A1995" i="196" l="1"/>
  <c r="A1996" i="196" s="1"/>
  <c r="A1994" i="196"/>
  <c r="A1998" i="196" l="1"/>
  <c r="A1999" i="196" s="1"/>
  <c r="A1997" i="196"/>
  <c r="A2000" i="196" l="1"/>
  <c r="A2001" i="196"/>
  <c r="A2002" i="196" s="1"/>
  <c r="A2004" i="196" l="1"/>
  <c r="A2005" i="196" s="1"/>
  <c r="A2003" i="196"/>
  <c r="A2006" i="196" l="1"/>
  <c r="A2007" i="196"/>
  <c r="A2008" i="196" s="1"/>
  <c r="A2010" i="196" l="1"/>
  <c r="A2011" i="196" s="1"/>
  <c r="A2009" i="196"/>
  <c r="A2013" i="196" l="1"/>
  <c r="A2014" i="196" s="1"/>
  <c r="A2012" i="196"/>
  <c r="A2015" i="196" l="1"/>
  <c r="A2016" i="196"/>
  <c r="A2017" i="196" s="1"/>
  <c r="A2019" i="196" l="1"/>
  <c r="A2020" i="196" s="1"/>
  <c r="A2018" i="196"/>
  <c r="A2022" i="196" l="1"/>
  <c r="A2023" i="196" s="1"/>
  <c r="A2021" i="196"/>
  <c r="A2024" i="196" l="1"/>
  <c r="A2025" i="196"/>
  <c r="A2026" i="196" s="1"/>
  <c r="A2027" i="196" l="1"/>
  <c r="A2028" i="196"/>
  <c r="A2029" i="196" s="1"/>
  <c r="A2030" i="196" l="1"/>
  <c r="A2031" i="196"/>
  <c r="A2032" i="196" s="1"/>
  <c r="A2033" i="196" l="1"/>
  <c r="A2034" i="196"/>
  <c r="A2035" i="196" s="1"/>
  <c r="A2036" i="196" l="1"/>
  <c r="A2037" i="196"/>
  <c r="A2038" i="196" s="1"/>
  <c r="A2039" i="196" l="1"/>
  <c r="A2040" i="196"/>
  <c r="A2041" i="196" s="1"/>
  <c r="A2043" i="196" l="1"/>
  <c r="A2044" i="196" s="1"/>
  <c r="A2042" i="196"/>
  <c r="A2046" i="196" l="1"/>
  <c r="A2047" i="196" s="1"/>
  <c r="A2045" i="196"/>
  <c r="A2048" i="196" l="1"/>
  <c r="A2049" i="196"/>
  <c r="A2050" i="196" s="1"/>
  <c r="A2051" i="196" l="1"/>
  <c r="A2052" i="196"/>
  <c r="A2053" i="196" s="1"/>
  <c r="A2054" i="196" l="1"/>
  <c r="A2055" i="196"/>
  <c r="A2056" i="196" s="1"/>
  <c r="A2057" i="196" l="1"/>
  <c r="A2058" i="196"/>
  <c r="A2059" i="196" s="1"/>
  <c r="A2061" i="196" l="1"/>
  <c r="A2062" i="196" s="1"/>
  <c r="A2060" i="196"/>
  <c r="A2063" i="196" l="1"/>
  <c r="A2064" i="196"/>
  <c r="A2065" i="196" s="1"/>
  <c r="A2067" i="196" l="1"/>
  <c r="A2068" i="196" s="1"/>
  <c r="A2066" i="196"/>
  <c r="A2070" i="196" l="1"/>
  <c r="A2071" i="196" s="1"/>
  <c r="A2069" i="196"/>
  <c r="A2073" i="196" l="1"/>
  <c r="A2074" i="196" s="1"/>
  <c r="A2072" i="196"/>
  <c r="A2076" i="196" l="1"/>
  <c r="A2077" i="196" s="1"/>
  <c r="A2075" i="196"/>
  <c r="A2078" i="196" l="1"/>
  <c r="A2079" i="196"/>
  <c r="A2080" i="196" s="1"/>
  <c r="A2081" i="196" l="1"/>
  <c r="A2082" i="196"/>
  <c r="A2083" i="196" s="1"/>
  <c r="A2085" i="196" l="1"/>
  <c r="A2086" i="196" s="1"/>
  <c r="A2084" i="196"/>
  <c r="A2087" i="196" l="1"/>
  <c r="A2088" i="196"/>
  <c r="A2089" i="196" s="1"/>
  <c r="A2091" i="196" l="1"/>
  <c r="A2092" i="196" s="1"/>
  <c r="A2090" i="196"/>
  <c r="A2094" i="196" l="1"/>
  <c r="A2095" i="196" s="1"/>
  <c r="A2093" i="196"/>
  <c r="A2096" i="196" l="1"/>
  <c r="A2097" i="196"/>
  <c r="A2098" i="196" s="1"/>
  <c r="A2099" i="196" l="1"/>
  <c r="A2100" i="196"/>
  <c r="A2101" i="196" s="1"/>
  <c r="A2102" i="196" l="1"/>
  <c r="A2103" i="196"/>
  <c r="A2104" i="196" s="1"/>
  <c r="A2106" i="196" l="1"/>
  <c r="A2107" i="196" s="1"/>
  <c r="A2105" i="196"/>
  <c r="A2109" i="196" l="1"/>
  <c r="A2110" i="196" s="1"/>
  <c r="A2108" i="196"/>
  <c r="A2111" i="196" l="1"/>
  <c r="A2112" i="196"/>
  <c r="A2113" i="196" s="1"/>
  <c r="A2115" i="196" l="1"/>
  <c r="A2116" i="196" s="1"/>
  <c r="A2114" i="196"/>
  <c r="A2118" i="196" l="1"/>
  <c r="A2119" i="196" s="1"/>
  <c r="A2117" i="196"/>
  <c r="A2120" i="196" l="1"/>
  <c r="A2121" i="196"/>
  <c r="A2122" i="196" s="1"/>
  <c r="A2123" i="196" l="1"/>
  <c r="A2124" i="196"/>
  <c r="A2125" i="196" s="1"/>
  <c r="A2126" i="196" l="1"/>
  <c r="A2127" i="196"/>
  <c r="A2128" i="196" s="1"/>
  <c r="A2130" i="196" l="1"/>
  <c r="A2131" i="196" s="1"/>
  <c r="A2129" i="196"/>
  <c r="A2132" i="196" l="1"/>
  <c r="A2133" i="196"/>
  <c r="A2134" i="196" s="1"/>
  <c r="A2135" i="196" l="1"/>
  <c r="A2136" i="196"/>
  <c r="A2137" i="196" s="1"/>
  <c r="A2139" i="196" l="1"/>
  <c r="A2140" i="196" s="1"/>
  <c r="A2138" i="196"/>
  <c r="A2142" i="196" l="1"/>
  <c r="A2143" i="196" s="1"/>
  <c r="A2141" i="196"/>
  <c r="A2145" i="196" l="1"/>
  <c r="A2146" i="196" s="1"/>
  <c r="A2144" i="196"/>
  <c r="A2148" i="196" l="1"/>
  <c r="A2149" i="196" s="1"/>
  <c r="A2147" i="196"/>
  <c r="A2150" i="196" l="1"/>
  <c r="A2151" i="196"/>
  <c r="A2152" i="196" s="1"/>
  <c r="A2154" i="196" l="1"/>
  <c r="A2155" i="196" s="1"/>
  <c r="A2153" i="196"/>
  <c r="A2156" i="196" l="1"/>
  <c r="A2157" i="196"/>
  <c r="A2158" i="196" s="1"/>
  <c r="A2159" i="196" l="1"/>
  <c r="A2160" i="196"/>
  <c r="A2161" i="196" s="1"/>
  <c r="A2163" i="196" l="1"/>
  <c r="A2164" i="196" s="1"/>
  <c r="A2162" i="196"/>
  <c r="A2166" i="196" l="1"/>
  <c r="A2167" i="196" s="1"/>
  <c r="A2165" i="196"/>
  <c r="A2168" i="196" l="1"/>
  <c r="A2169" i="196"/>
  <c r="A2170" i="196" s="1"/>
  <c r="A2171" i="196" l="1"/>
  <c r="A2172" i="196"/>
  <c r="A2173" i="196" s="1"/>
  <c r="A2175" i="196" l="1"/>
  <c r="A2176" i="196" s="1"/>
  <c r="A2174" i="196"/>
  <c r="A2177" i="196" l="1"/>
  <c r="A2178" i="196"/>
  <c r="A2179" i="196" s="1"/>
  <c r="A2181" i="196" l="1"/>
  <c r="A2182" i="196" s="1"/>
  <c r="A2180" i="196"/>
  <c r="A2183" i="196" l="1"/>
  <c r="A2184" i="196"/>
  <c r="A2185" i="196" s="1"/>
  <c r="A2186" i="196" l="1"/>
  <c r="A2187" i="196"/>
  <c r="A2188" i="196" s="1"/>
  <c r="A2190" i="196" l="1"/>
  <c r="A2191" i="196" s="1"/>
  <c r="A2189" i="196"/>
  <c r="A2192" i="196" l="1"/>
  <c r="A2193" i="196"/>
  <c r="A2194" i="196" s="1"/>
  <c r="A2195" i="196" l="1"/>
  <c r="A2196" i="196"/>
  <c r="A2197" i="196" s="1"/>
  <c r="A2198" i="196" l="1"/>
  <c r="A2199" i="196"/>
  <c r="A2200" i="196" s="1"/>
  <c r="A2202" i="196" l="1"/>
  <c r="A2203" i="196" s="1"/>
  <c r="A2201" i="196"/>
  <c r="A2204" i="196" l="1"/>
  <c r="A2205" i="196"/>
  <c r="A2206" i="196" s="1"/>
  <c r="A2207" i="196" l="1"/>
  <c r="A2208" i="196"/>
  <c r="A2209" i="196" s="1"/>
  <c r="A2211" i="196" l="1"/>
  <c r="A2212" i="196" s="1"/>
  <c r="A2210" i="196"/>
  <c r="A2214" i="196" l="1"/>
  <c r="A2215" i="196" s="1"/>
  <c r="A2213" i="196"/>
  <c r="A2217" i="196" l="1"/>
  <c r="A2218" i="196" s="1"/>
  <c r="A2216" i="196"/>
  <c r="A2219" i="196" l="1"/>
  <c r="A2220" i="196"/>
  <c r="A2221" i="196" s="1"/>
  <c r="A2223" i="196" l="1"/>
  <c r="A2224" i="196" s="1"/>
  <c r="A2222" i="196"/>
  <c r="A2225" i="196" l="1"/>
  <c r="A2226" i="196"/>
  <c r="A2227" i="196" s="1"/>
  <c r="A2228" i="196" l="1"/>
  <c r="A2229" i="196"/>
  <c r="A2230" i="196" s="1"/>
  <c r="A2231" i="196" l="1"/>
  <c r="A2232" i="196"/>
  <c r="A2233" i="196" s="1"/>
  <c r="A2234" i="196" l="1"/>
  <c r="A2235" i="196"/>
  <c r="A2236" i="196" s="1"/>
  <c r="A2238" i="196" l="1"/>
  <c r="A2239" i="196" s="1"/>
  <c r="A2237" i="196"/>
  <c r="A2241" i="196" l="1"/>
  <c r="A2242" i="196" s="1"/>
  <c r="A2240" i="196"/>
  <c r="A2243" i="196" l="1"/>
  <c r="A2244" i="196"/>
  <c r="A2245" i="196" s="1"/>
  <c r="A2246" i="196" l="1"/>
  <c r="A2247" i="196"/>
  <c r="A2248" i="196" s="1"/>
  <c r="A2250" i="196" l="1"/>
  <c r="A2251" i="196" s="1"/>
  <c r="A2249" i="196"/>
  <c r="A2253" i="196" l="1"/>
  <c r="A2254" i="196" s="1"/>
  <c r="A2252" i="196"/>
  <c r="A2256" i="196" l="1"/>
  <c r="A2257" i="196" s="1"/>
  <c r="A2255" i="196"/>
  <c r="A2259" i="196" l="1"/>
  <c r="A2260" i="196" s="1"/>
  <c r="A2258" i="196"/>
  <c r="A2262" i="196" l="1"/>
  <c r="A2263" i="196" s="1"/>
  <c r="A2261" i="196"/>
  <c r="A2264" i="196" l="1"/>
  <c r="A2265" i="196"/>
  <c r="A2266" i="196" s="1"/>
  <c r="A2267" i="196" l="1"/>
  <c r="A2268" i="196"/>
  <c r="A2269" i="196" s="1"/>
  <c r="A2270" i="196" l="1"/>
  <c r="A2271" i="196"/>
  <c r="A2272" i="196" s="1"/>
  <c r="A2273" i="196" l="1"/>
  <c r="A2274" i="196"/>
  <c r="A2275" i="196" s="1"/>
  <c r="A2277" i="196" l="1"/>
  <c r="A2278" i="196" s="1"/>
  <c r="A2276" i="196"/>
  <c r="A2279" i="196" l="1"/>
  <c r="A2280" i="196"/>
  <c r="A2281" i="196" s="1"/>
  <c r="A2283" i="196" l="1"/>
  <c r="A2284" i="196" s="1"/>
  <c r="A2282" i="196"/>
  <c r="A2286" i="196" l="1"/>
  <c r="A2287" i="196" s="1"/>
  <c r="A2285" i="196"/>
  <c r="A2289" i="196" l="1"/>
  <c r="A2290" i="196" s="1"/>
  <c r="A2288" i="196"/>
  <c r="A2292" i="196" l="1"/>
  <c r="A2293" i="196" s="1"/>
  <c r="A2291" i="196"/>
  <c r="A2295" i="196" l="1"/>
  <c r="A2296" i="196" s="1"/>
  <c r="A2294" i="196"/>
  <c r="A2297" i="196" l="1"/>
  <c r="A2298" i="196"/>
  <c r="A2299" i="196" s="1"/>
  <c r="A2300" i="196" l="1"/>
  <c r="A2301" i="196"/>
  <c r="A2302" i="196" s="1"/>
  <c r="A2303" i="196" l="1"/>
  <c r="A2304" i="196"/>
  <c r="A2305" i="196" s="1"/>
  <c r="A2307" i="196" l="1"/>
  <c r="A2308" i="196" s="1"/>
  <c r="A2306" i="196"/>
  <c r="A2309" i="196" l="1"/>
  <c r="A2310" i="196"/>
  <c r="A2311" i="196" s="1"/>
  <c r="A2312" i="196" l="1"/>
  <c r="A2313" i="196"/>
  <c r="A2314" i="196" s="1"/>
  <c r="A2315" i="196" l="1"/>
  <c r="A2316" i="196"/>
  <c r="A2317" i="196" s="1"/>
  <c r="A2318" i="196" l="1"/>
  <c r="A2319" i="196"/>
  <c r="A2320" i="196" s="1"/>
  <c r="A2322" i="196" l="1"/>
  <c r="A2323" i="196" s="1"/>
  <c r="A2321" i="196"/>
  <c r="A2324" i="196" l="1"/>
  <c r="A2325" i="196"/>
  <c r="A2326" i="196" s="1"/>
  <c r="A2327" i="196" l="1"/>
  <c r="A2328" i="196"/>
  <c r="A2329" i="196" s="1"/>
  <c r="A2330" i="196" l="1"/>
  <c r="A2331" i="196"/>
  <c r="A2332" i="196" s="1"/>
  <c r="A2334" i="196" l="1"/>
  <c r="A2335" i="196" s="1"/>
  <c r="A2333" i="196"/>
  <c r="A2336" i="196" l="1"/>
  <c r="A2337" i="196"/>
  <c r="A2338" i="196" s="1"/>
  <c r="A2339" i="196" l="1"/>
  <c r="A2340" i="196"/>
  <c r="A2341" i="196" s="1"/>
  <c r="A2343" i="196" l="1"/>
  <c r="A2344" i="196" s="1"/>
  <c r="A2342" i="196"/>
  <c r="A2346" i="196" l="1"/>
  <c r="A2347" i="196" s="1"/>
  <c r="A2345" i="196"/>
  <c r="A2349" i="196" l="1"/>
  <c r="A2350" i="196" s="1"/>
  <c r="A2348" i="196"/>
  <c r="A2352" i="196" l="1"/>
  <c r="A2353" i="196" s="1"/>
  <c r="A2351" i="196"/>
  <c r="A2354" i="196" l="1"/>
  <c r="A2355" i="196"/>
  <c r="A2356" i="196" s="1"/>
  <c r="A2358" i="196" l="1"/>
  <c r="A2359" i="196" s="1"/>
  <c r="A2357" i="196"/>
  <c r="A2361" i="196" l="1"/>
  <c r="A2362" i="196" s="1"/>
  <c r="A2360" i="196"/>
  <c r="A2363" i="196" l="1"/>
  <c r="A2364" i="196"/>
  <c r="A2365" i="196" s="1"/>
  <c r="A2366" i="196" l="1"/>
  <c r="A2367" i="196"/>
  <c r="A2368" i="196" s="1"/>
  <c r="A2370" i="196" l="1"/>
  <c r="A2371" i="196" s="1"/>
  <c r="A2369" i="196"/>
  <c r="A2373" i="196" l="1"/>
  <c r="A2374" i="196" s="1"/>
  <c r="A2372" i="196"/>
  <c r="A2375" i="196" l="1"/>
  <c r="A2376" i="196"/>
  <c r="A2377" i="196" s="1"/>
  <c r="A2378" i="196" l="1"/>
  <c r="A2379" i="196"/>
  <c r="A2380" i="196" s="1"/>
  <c r="A2381" i="196" l="1"/>
  <c r="A2382" i="196"/>
  <c r="A2383" i="196" s="1"/>
  <c r="A2384" i="196" l="1"/>
  <c r="A2385" i="196"/>
  <c r="A2386" i="196" s="1"/>
  <c r="A2387" i="196" l="1"/>
  <c r="A2388" i="196"/>
  <c r="A2389" i="196" s="1"/>
  <c r="A2390" i="196" l="1"/>
  <c r="A2391" i="196"/>
  <c r="A2392" i="196" s="1"/>
  <c r="A2394" i="196" l="1"/>
  <c r="A2395" i="196" s="1"/>
  <c r="A2393" i="196"/>
  <c r="A2397" i="196" l="1"/>
  <c r="A2398" i="196" s="1"/>
  <c r="A2396" i="196"/>
  <c r="A2400" i="196" l="1"/>
  <c r="A2401" i="196" s="1"/>
  <c r="A2399" i="196"/>
  <c r="A2402" i="196" l="1"/>
  <c r="A2403" i="196"/>
  <c r="A2404" i="196" s="1"/>
  <c r="A2405" i="196" l="1"/>
  <c r="A2406" i="196"/>
  <c r="A2407" i="196" s="1"/>
  <c r="A2409" i="196" l="1"/>
  <c r="A2410" i="196" s="1"/>
  <c r="A2408" i="196"/>
  <c r="A2412" i="196" l="1"/>
  <c r="A2413" i="196" s="1"/>
  <c r="A2411" i="196"/>
  <c r="A2414" i="196" l="1"/>
  <c r="A2415" i="196"/>
  <c r="A2416" i="196" s="1"/>
  <c r="A2418" i="196" l="1"/>
  <c r="A2419" i="196" s="1"/>
  <c r="A2417" i="196"/>
  <c r="A2421" i="196" l="1"/>
  <c r="A2422" i="196" s="1"/>
  <c r="A2420" i="196"/>
  <c r="A2423" i="196" l="1"/>
  <c r="A2424" i="196"/>
  <c r="A2425" i="196" s="1"/>
  <c r="A2426" i="196" l="1"/>
  <c r="A2427" i="196"/>
  <c r="A2428" i="196" s="1"/>
  <c r="A2429" i="196" l="1"/>
  <c r="A2430" i="196"/>
  <c r="A2431" i="196" s="1"/>
  <c r="A2433" i="196" l="1"/>
  <c r="A2434" i="196" s="1"/>
  <c r="A2432" i="196"/>
  <c r="A2435" i="196" l="1"/>
  <c r="A2436" i="196"/>
  <c r="A2437" i="196" s="1"/>
  <c r="A2438" i="196" l="1"/>
  <c r="A2439" i="196"/>
  <c r="A2440" i="196" s="1"/>
  <c r="A2442" i="196" l="1"/>
  <c r="A2443" i="196" s="1"/>
  <c r="A2441" i="196"/>
  <c r="A2445" i="196" l="1"/>
  <c r="A2446" i="196" s="1"/>
  <c r="A2444" i="196"/>
  <c r="A2448" i="196" l="1"/>
  <c r="A2449" i="196" s="1"/>
  <c r="A2447" i="196"/>
  <c r="A2450" i="196" l="1"/>
  <c r="A2451" i="196"/>
  <c r="A2452" i="196" s="1"/>
  <c r="A2453" i="196" l="1"/>
  <c r="A2454" i="196"/>
  <c r="A2455" i="196" s="1"/>
  <c r="A2456" i="196" l="1"/>
  <c r="A2457" i="196"/>
  <c r="A2458" i="196" s="1"/>
  <c r="A2460" i="196" l="1"/>
  <c r="A2461" i="196" s="1"/>
  <c r="A2459" i="196"/>
  <c r="A2462" i="196" l="1"/>
  <c r="A2463" i="196"/>
  <c r="A2464" i="196" s="1"/>
  <c r="A2466" i="196" l="1"/>
  <c r="A2467" i="196" s="1"/>
  <c r="A2465" i="196"/>
  <c r="A2469" i="196" l="1"/>
  <c r="A2470" i="196" s="1"/>
  <c r="A2468" i="196"/>
  <c r="A2472" i="196" l="1"/>
  <c r="A2473" i="196" s="1"/>
  <c r="A2471" i="196"/>
  <c r="A2474" i="196" l="1"/>
  <c r="A2475" i="196"/>
  <c r="A2476" i="196" s="1"/>
  <c r="A2477" i="196" l="1"/>
  <c r="A2478" i="196"/>
  <c r="A2479" i="196" s="1"/>
  <c r="A2480" i="196" l="1"/>
  <c r="A2481" i="196"/>
  <c r="A2482" i="196" s="1"/>
  <c r="A2484" i="196" l="1"/>
  <c r="A2485" i="196" s="1"/>
  <c r="A2483" i="196"/>
  <c r="A2486" i="196" l="1"/>
  <c r="A2487" i="196"/>
  <c r="A2488" i="196" s="1"/>
  <c r="A2490" i="196" l="1"/>
  <c r="A2491" i="196" s="1"/>
  <c r="A2489" i="196"/>
  <c r="A2493" i="196" l="1"/>
  <c r="A2494" i="196" s="1"/>
  <c r="A2492" i="196"/>
  <c r="A2495" i="196" l="1"/>
  <c r="A2496" i="196"/>
  <c r="A2497" i="196" s="1"/>
  <c r="A2498" i="196" l="1"/>
  <c r="A2499" i="196"/>
  <c r="A2500" i="196" s="1"/>
  <c r="A2501" i="196" l="1"/>
  <c r="A2502" i="196"/>
  <c r="A2503" i="196" s="1"/>
  <c r="A2504" i="196" l="1"/>
  <c r="A2505" i="196"/>
  <c r="A2506" i="196" s="1"/>
  <c r="A2507" i="196" l="1"/>
  <c r="A2508" i="196"/>
  <c r="A2509" i="196" s="1"/>
  <c r="A2510" i="196" l="1"/>
  <c r="A2511" i="196"/>
  <c r="A2512" i="196" s="1"/>
  <c r="A2514" i="196" l="1"/>
  <c r="A2515" i="196" s="1"/>
  <c r="A2513" i="196"/>
  <c r="A2517" i="196" l="1"/>
  <c r="A2518" i="196" s="1"/>
  <c r="A2516" i="196"/>
  <c r="A2519" i="196" l="1"/>
  <c r="A2520" i="196"/>
  <c r="A2521" i="196" s="1"/>
  <c r="A2522" i="196" l="1"/>
  <c r="A2523" i="196"/>
  <c r="A2524" i="196" s="1"/>
  <c r="A2525" i="196" l="1"/>
  <c r="A2526" i="196"/>
  <c r="A2527" i="196" s="1"/>
  <c r="A2528" i="196" l="1"/>
  <c r="A2529" i="196"/>
  <c r="A2530" i="196" s="1"/>
  <c r="A2531" i="196" l="1"/>
  <c r="A2532" i="196"/>
  <c r="A2533" i="196" s="1"/>
  <c r="A2534" i="196" l="1"/>
  <c r="A2535" i="196"/>
  <c r="A2536" i="196" s="1"/>
  <c r="A2538" i="196" l="1"/>
  <c r="A2539" i="196" s="1"/>
  <c r="A2537" i="196"/>
  <c r="A2541" i="196" l="1"/>
  <c r="A2542" i="196" s="1"/>
  <c r="A2540" i="196"/>
  <c r="A2543" i="196" l="1"/>
  <c r="A2544" i="196"/>
  <c r="A2545" i="196" s="1"/>
  <c r="A2546" i="196" l="1"/>
  <c r="A2547" i="196"/>
  <c r="A2548" i="196" s="1"/>
  <c r="A2549" i="196" l="1"/>
  <c r="A2550" i="196"/>
  <c r="A2551" i="196" s="1"/>
  <c r="A2553" i="196" l="1"/>
  <c r="A2554" i="196" s="1"/>
  <c r="A2552" i="196"/>
  <c r="A2555" i="196" l="1"/>
  <c r="A2556" i="196"/>
  <c r="A2557" i="196" s="1"/>
  <c r="A2558" i="196" l="1"/>
  <c r="A2559" i="196"/>
  <c r="A2560" i="196" s="1"/>
  <c r="A2562" i="196" l="1"/>
  <c r="A2563" i="196" s="1"/>
  <c r="A2561" i="196"/>
  <c r="A2565" i="196" l="1"/>
  <c r="A2566" i="196" s="1"/>
  <c r="A2564" i="196"/>
  <c r="A2567" i="196" l="1"/>
  <c r="A2568" i="196"/>
  <c r="A2569" i="196" s="1"/>
  <c r="A2570" i="196" l="1"/>
  <c r="A2571" i="196"/>
  <c r="A2572" i="196" s="1"/>
  <c r="A2573" i="196" l="1"/>
  <c r="A2574" i="196"/>
  <c r="A2575" i="196" s="1"/>
  <c r="A2576" i="196" l="1"/>
  <c r="A2577" i="196"/>
  <c r="A2578" i="196" s="1"/>
  <c r="A2579" i="196" l="1"/>
  <c r="A2580" i="196"/>
  <c r="A2581" i="196" s="1"/>
  <c r="A2582" i="196" l="1"/>
  <c r="A2583" i="196"/>
  <c r="A2584" i="196" s="1"/>
  <c r="A2586" i="196" l="1"/>
  <c r="A2587" i="196" s="1"/>
  <c r="A2585" i="196"/>
  <c r="A2589" i="196" l="1"/>
  <c r="A2590" i="196" s="1"/>
  <c r="A2588" i="196"/>
  <c r="A2592" i="196" l="1"/>
  <c r="A2593" i="196" s="1"/>
  <c r="A2591" i="196"/>
  <c r="A2594" i="196" l="1"/>
  <c r="A2595" i="196"/>
  <c r="A2596" i="196" s="1"/>
  <c r="A2597" i="196" l="1"/>
  <c r="A2598" i="196"/>
  <c r="A2599" i="196" s="1"/>
  <c r="A2600" i="196" l="1"/>
  <c r="A2601" i="196"/>
  <c r="A2602" i="196" s="1"/>
  <c r="A2604" i="196" l="1"/>
  <c r="A2605" i="196" s="1"/>
  <c r="A2603" i="196"/>
  <c r="A2606" i="196" l="1"/>
  <c r="A2607" i="196"/>
  <c r="A2608" i="196" s="1"/>
  <c r="A2610" i="196" l="1"/>
  <c r="A2611" i="196" s="1"/>
  <c r="A2609" i="196"/>
  <c r="A2613" i="196" l="1"/>
  <c r="A2614" i="196" s="1"/>
  <c r="A2612" i="196"/>
  <c r="A2615" i="196" l="1"/>
  <c r="A2616" i="196"/>
  <c r="A2617" i="196" s="1"/>
  <c r="A2618" i="196" l="1"/>
  <c r="A2619" i="196"/>
  <c r="A2620" i="196" s="1"/>
  <c r="A2621" i="196" l="1"/>
  <c r="A2622" i="196"/>
  <c r="A2623" i="196" s="1"/>
  <c r="A2624" i="196" l="1"/>
  <c r="A2625" i="196"/>
  <c r="A2626" i="196" s="1"/>
  <c r="A2627" i="196" l="1"/>
  <c r="A2628" i="196"/>
  <c r="A2629" i="196" s="1"/>
  <c r="A2630" i="196" l="1"/>
  <c r="A2631" i="196"/>
  <c r="A2632" i="196" s="1"/>
  <c r="A2634" i="196" l="1"/>
  <c r="A2635" i="196" s="1"/>
  <c r="A2633" i="196"/>
  <c r="A2637" i="196" l="1"/>
  <c r="A2638" i="196" s="1"/>
  <c r="A2636" i="196"/>
  <c r="A2639" i="196" l="1"/>
  <c r="A2640" i="196"/>
  <c r="A2641" i="196" s="1"/>
  <c r="A2642" i="196" l="1"/>
  <c r="A2643" i="196"/>
  <c r="A2644" i="196" s="1"/>
  <c r="A2645" i="196" l="1"/>
  <c r="A2646" i="196"/>
  <c r="A2647" i="196" s="1"/>
  <c r="A2648" i="196" l="1"/>
  <c r="A2649" i="196"/>
  <c r="A2650" i="196" s="1"/>
  <c r="A2651" i="196" l="1"/>
  <c r="A2652" i="196"/>
  <c r="A2653" i="196" s="1"/>
  <c r="A2654" i="196" l="1"/>
  <c r="A2655" i="196"/>
  <c r="A2656" i="196" s="1"/>
  <c r="A2658" i="196" l="1"/>
  <c r="A2659" i="196" s="1"/>
  <c r="A2657" i="196"/>
  <c r="A2660" i="196" l="1"/>
  <c r="A2661" i="196"/>
  <c r="A2662" i="196" s="1"/>
  <c r="A2664" i="196" l="1"/>
  <c r="A2665" i="196" s="1"/>
  <c r="A2663" i="196"/>
  <c r="A2666" i="196" l="1"/>
  <c r="A2667" i="196"/>
  <c r="A2668" i="196" s="1"/>
  <c r="A2669" i="196" l="1"/>
  <c r="A2670" i="196"/>
  <c r="A2671" i="196" s="1"/>
  <c r="A2672" i="196" l="1"/>
  <c r="A2673" i="196"/>
  <c r="A2674" i="196" s="1"/>
  <c r="A2676" i="196" l="1"/>
  <c r="A2677" i="196" s="1"/>
  <c r="A2675" i="196"/>
  <c r="A2678" i="196" l="1"/>
  <c r="A2679" i="196"/>
  <c r="A2680" i="196" s="1"/>
  <c r="A2681" i="196" l="1"/>
  <c r="A2682" i="196"/>
  <c r="A2683" i="196" s="1"/>
  <c r="A2685" i="196" l="1"/>
  <c r="A2686" i="196" s="1"/>
  <c r="A2684" i="196"/>
  <c r="A2688" i="196" l="1"/>
  <c r="A2689" i="196" s="1"/>
  <c r="A2687" i="196"/>
  <c r="A2690" i="196" l="1"/>
  <c r="A2691" i="196"/>
  <c r="A2692" i="196" s="1"/>
  <c r="A2693" i="196" l="1"/>
  <c r="A2694" i="196"/>
  <c r="A2695" i="196" s="1"/>
  <c r="A2696" i="196" l="1"/>
  <c r="A2697" i="196"/>
  <c r="A2698" i="196" s="1"/>
  <c r="A2699" i="196" l="1"/>
  <c r="A2700" i="196"/>
  <c r="A2701" i="196" s="1"/>
  <c r="A2702" i="196" l="1"/>
  <c r="A2703" i="196"/>
  <c r="A2704" i="196" s="1"/>
  <c r="A2705" i="196" l="1"/>
  <c r="A2706" i="196"/>
  <c r="A2707" i="196" s="1"/>
  <c r="A2709" i="196" l="1"/>
  <c r="A2710" i="196" s="1"/>
  <c r="A2708" i="196"/>
  <c r="A2711" i="196" l="1"/>
  <c r="A2712" i="196"/>
  <c r="A2713" i="196" s="1"/>
  <c r="A2714" i="196" l="1"/>
  <c r="A2715" i="196"/>
  <c r="A2716" i="196" s="1"/>
  <c r="A2718" i="196" l="1"/>
  <c r="A2719" i="196" s="1"/>
  <c r="A2717" i="196"/>
  <c r="A2720" i="196" l="1"/>
  <c r="A2721" i="196"/>
  <c r="A2722" i="196" s="1"/>
  <c r="A2723" i="196" l="1"/>
  <c r="A2724" i="196"/>
  <c r="A2725" i="196" s="1"/>
  <c r="A2726" i="196" l="1"/>
  <c r="A2727" i="196"/>
  <c r="A2728" i="196" s="1"/>
  <c r="A2730" i="196" l="1"/>
  <c r="A2731" i="196" s="1"/>
  <c r="A2729" i="196"/>
  <c r="A2732" i="196" l="1"/>
  <c r="A2733" i="196"/>
  <c r="A2734" i="196" s="1"/>
  <c r="A2735" i="196" l="1"/>
  <c r="A2736" i="196"/>
  <c r="A2737" i="196" s="1"/>
  <c r="A2738" i="196" l="1"/>
  <c r="A2739" i="196"/>
  <c r="A2740" i="196" s="1"/>
  <c r="A2741" i="196" l="1"/>
  <c r="A2742" i="196"/>
  <c r="A2743" i="196" s="1"/>
  <c r="A2745" i="196" l="1"/>
  <c r="A2746" i="196" s="1"/>
  <c r="A2744" i="196"/>
  <c r="A2747" i="196" l="1"/>
  <c r="A2748" i="196"/>
  <c r="A2749" i="196" s="1"/>
  <c r="A2750" i="196" l="1"/>
  <c r="A2751" i="196"/>
  <c r="A2752" i="196" s="1"/>
  <c r="A2753" i="196" l="1"/>
  <c r="A2754" i="196"/>
  <c r="A2755" i="196" s="1"/>
  <c r="A2756" i="196" l="1"/>
  <c r="A2757" i="196"/>
  <c r="A2758" i="196" s="1"/>
  <c r="A2760" i="196" l="1"/>
  <c r="A2761" i="196" s="1"/>
  <c r="A2759" i="196"/>
  <c r="A2763" i="196" l="1"/>
  <c r="A2764" i="196" s="1"/>
  <c r="A2762" i="196"/>
  <c r="A2766" i="196" l="1"/>
  <c r="A2767" i="196" s="1"/>
  <c r="A2765" i="196"/>
  <c r="A2769" i="196" l="1"/>
  <c r="A2770" i="196" s="1"/>
  <c r="A2768" i="196"/>
  <c r="A2771" i="196" l="1"/>
  <c r="A2772" i="196"/>
  <c r="A2773" i="196" s="1"/>
  <c r="A2774" i="196" l="1"/>
  <c r="A2775" i="196"/>
  <c r="A2776" i="196" s="1"/>
  <c r="A2778" i="196" l="1"/>
  <c r="A2779" i="196" s="1"/>
  <c r="A2777" i="196"/>
  <c r="A2780" i="196" l="1"/>
  <c r="A2781" i="196"/>
  <c r="A2782" i="196" s="1"/>
  <c r="A2784" i="196" l="1"/>
  <c r="A2785" i="196" s="1"/>
  <c r="A2783" i="196"/>
  <c r="A2787" i="196" l="1"/>
  <c r="A2788" i="196" s="1"/>
  <c r="A2786" i="196"/>
  <c r="A2789" i="196" l="1"/>
  <c r="A2790" i="196"/>
  <c r="A2791" i="196" s="1"/>
  <c r="A2792" i="196" l="1"/>
  <c r="A2793" i="196"/>
  <c r="A2794" i="196" s="1"/>
  <c r="A2796" i="196" l="1"/>
  <c r="A2797" i="196" s="1"/>
  <c r="A2795" i="196"/>
  <c r="A2798" i="196" l="1"/>
  <c r="A2799" i="196"/>
  <c r="A2800" i="196" s="1"/>
  <c r="A2802" i="196" l="1"/>
  <c r="A2803" i="196" s="1"/>
  <c r="A2801" i="196"/>
  <c r="A2805" i="196" l="1"/>
  <c r="A2806" i="196" s="1"/>
  <c r="A2804" i="196"/>
  <c r="A2807" i="196" l="1"/>
  <c r="A2808" i="196"/>
  <c r="A2809" i="196" s="1"/>
  <c r="A2810" i="196" l="1"/>
  <c r="A2811" i="196"/>
  <c r="A2812" i="196" s="1"/>
  <c r="A2813" i="196" l="1"/>
  <c r="A2814" i="196"/>
  <c r="A2815" i="196" s="1"/>
  <c r="A2817" i="196" l="1"/>
  <c r="A2818" i="196" s="1"/>
  <c r="A2816" i="196"/>
  <c r="A2819" i="196" l="1"/>
  <c r="A2820" i="196"/>
  <c r="A2821" i="196" s="1"/>
  <c r="A2822" i="196" l="1"/>
  <c r="A2823" i="196"/>
  <c r="A2824" i="196" s="1"/>
  <c r="A2825" i="196" l="1"/>
  <c r="A2826" i="196"/>
  <c r="A2827" i="196" s="1"/>
  <c r="A2829" i="196" l="1"/>
  <c r="A2830" i="196" s="1"/>
  <c r="A2828" i="196"/>
  <c r="A2831" i="196" l="1"/>
  <c r="A2832" i="196"/>
  <c r="A2833" i="196" s="1"/>
  <c r="A2834" i="196" l="1"/>
  <c r="A2835" i="196"/>
  <c r="A2836" i="196" s="1"/>
  <c r="A2838" i="196" l="1"/>
  <c r="A2839" i="196" s="1"/>
  <c r="A2837" i="196"/>
  <c r="A2840" i="196" l="1"/>
  <c r="A2841" i="196"/>
  <c r="A2842" i="196" s="1"/>
  <c r="A2843" i="196" l="1"/>
  <c r="A2844" i="196"/>
  <c r="A2845" i="196" s="1"/>
  <c r="A2846" i="196" l="1"/>
  <c r="A2847" i="196"/>
  <c r="A2848" i="196" s="1"/>
  <c r="A2850" i="196" l="1"/>
  <c r="A2851" i="196" s="1"/>
  <c r="A2849" i="196"/>
  <c r="A2853" i="196" l="1"/>
  <c r="A2854" i="196" s="1"/>
  <c r="A2852" i="196"/>
  <c r="A2855" i="196" l="1"/>
  <c r="A2856" i="196"/>
  <c r="A2857" i="196" s="1"/>
  <c r="A2859" i="196" l="1"/>
  <c r="A2860" i="196" s="1"/>
  <c r="A2858" i="196"/>
  <c r="A2861" i="196" l="1"/>
  <c r="A2862" i="196"/>
  <c r="A2863" i="196" s="1"/>
  <c r="A2864" i="196" l="1"/>
  <c r="A2865" i="196"/>
  <c r="A2866" i="196" s="1"/>
  <c r="A2867" i="196" l="1"/>
  <c r="A2868" i="196"/>
  <c r="A2869" i="196" s="1"/>
  <c r="A2871" i="196" l="1"/>
  <c r="A2872" i="196" s="1"/>
  <c r="A2870" i="196"/>
  <c r="A2874" i="196" l="1"/>
  <c r="A2875" i="196" s="1"/>
  <c r="A2873" i="196"/>
  <c r="A2877" i="196" l="1"/>
  <c r="A2878" i="196" s="1"/>
  <c r="A2876" i="196"/>
  <c r="A2879" i="196" l="1"/>
  <c r="A2880" i="196"/>
  <c r="A2881" i="196" s="1"/>
  <c r="A2882" i="196" l="1"/>
  <c r="A2883" i="196"/>
  <c r="A2884" i="196" s="1"/>
  <c r="A2885" i="196" l="1"/>
  <c r="A2886" i="196"/>
  <c r="A2887" i="196" s="1"/>
  <c r="A2888" i="196" l="1"/>
  <c r="A2889" i="196"/>
  <c r="A2890" i="196" s="1"/>
  <c r="A2891" i="196" l="1"/>
  <c r="A2892" i="196"/>
  <c r="A2893" i="196" s="1"/>
  <c r="A2895" i="196" l="1"/>
  <c r="A2896" i="196" s="1"/>
  <c r="A2894" i="196"/>
  <c r="A2898" i="196" l="1"/>
  <c r="A2899" i="196" s="1"/>
  <c r="A2897" i="196"/>
  <c r="A2900" i="196" l="1"/>
  <c r="A2901" i="196"/>
  <c r="A2902" i="196" s="1"/>
  <c r="A2904" i="196" l="1"/>
  <c r="A2905" i="196" s="1"/>
  <c r="A2903" i="196"/>
  <c r="A2906" i="196" l="1"/>
  <c r="A2907" i="196"/>
  <c r="A2908" i="196" s="1"/>
  <c r="A2909" i="196" l="1"/>
  <c r="A2910" i="196"/>
  <c r="A2911" i="196" s="1"/>
  <c r="A2912" i="196" l="1"/>
  <c r="A2913" i="196"/>
  <c r="A2914" i="196" s="1"/>
  <c r="A2915" i="196" l="1"/>
  <c r="A2916" i="196"/>
  <c r="A2917" i="196" s="1"/>
  <c r="A2918" i="196" l="1"/>
  <c r="A2919" i="196"/>
  <c r="A2920" i="196" s="1"/>
  <c r="A2922" i="196" l="1"/>
  <c r="A2923" i="196" s="1"/>
  <c r="A2921" i="196"/>
  <c r="A2924" i="196" l="1"/>
  <c r="A2925" i="196"/>
  <c r="A2926" i="196" s="1"/>
  <c r="A2927" i="196" l="1"/>
  <c r="A2928" i="196"/>
  <c r="A2929" i="196" s="1"/>
  <c r="A2930" i="196" l="1"/>
  <c r="A2931" i="196"/>
  <c r="A2932" i="196" s="1"/>
  <c r="A2933" i="196" l="1"/>
  <c r="A2934" i="196"/>
  <c r="A2935" i="196" s="1"/>
  <c r="A2936" i="196" l="1"/>
  <c r="A2937" i="196"/>
  <c r="A2938" i="196" s="1"/>
  <c r="A2939" i="196" l="1"/>
  <c r="A2940" i="196"/>
  <c r="A2941" i="196" s="1"/>
  <c r="A2943" i="196" l="1"/>
  <c r="A2944" i="196" s="1"/>
  <c r="A2942" i="196"/>
  <c r="A2945" i="196" l="1"/>
  <c r="A2946" i="196"/>
  <c r="A2947" i="196" s="1"/>
  <c r="A2948" i="196" l="1"/>
  <c r="A2949" i="196"/>
  <c r="A2950" i="196" s="1"/>
  <c r="A2951" i="196" l="1"/>
  <c r="A2952" i="196"/>
  <c r="A2953" i="196" s="1"/>
  <c r="A2954" i="196" l="1"/>
  <c r="A2955" i="196"/>
  <c r="A2956" i="196" s="1"/>
  <c r="A2958" i="196" l="1"/>
  <c r="A2959" i="196" s="1"/>
  <c r="A2957" i="196"/>
  <c r="A2960" i="196" l="1"/>
  <c r="A2961" i="196"/>
  <c r="A2962" i="196" s="1"/>
  <c r="A2964" i="196" l="1"/>
  <c r="A2965" i="196" s="1"/>
  <c r="A2963" i="196"/>
  <c r="A2967" i="196" l="1"/>
  <c r="A2968" i="196" s="1"/>
  <c r="A2966" i="196"/>
  <c r="A2970" i="196" l="1"/>
  <c r="A2971" i="196" s="1"/>
  <c r="A2969" i="196"/>
  <c r="A2972" i="196" l="1"/>
  <c r="A2973" i="196"/>
  <c r="A2974" i="196" s="1"/>
  <c r="A2975" i="196" l="1"/>
  <c r="A2976" i="196"/>
  <c r="A2977" i="196" s="1"/>
  <c r="A2978" i="196" l="1"/>
  <c r="A2979" i="196"/>
  <c r="A2980" i="196" s="1"/>
  <c r="A2981" i="196" l="1"/>
  <c r="A2982" i="196"/>
  <c r="A2983" i="196" s="1"/>
  <c r="A2984" i="196" l="1"/>
  <c r="A2985" i="196"/>
  <c r="A2986" i="196" s="1"/>
  <c r="A2987" i="196" l="1"/>
  <c r="A2988" i="196"/>
  <c r="A2989" i="196" s="1"/>
  <c r="A2991" i="196" l="1"/>
  <c r="A2992" i="196" s="1"/>
  <c r="A2990" i="196"/>
  <c r="A2993" i="196" l="1"/>
  <c r="A2994" i="196"/>
  <c r="A2995" i="196" s="1"/>
  <c r="A2997" i="196" l="1"/>
  <c r="A2998" i="196" s="1"/>
  <c r="A2996" i="196"/>
  <c r="A2999" i="196" l="1"/>
  <c r="A3000" i="196"/>
</calcChain>
</file>

<file path=xl/sharedStrings.xml><?xml version="1.0" encoding="utf-8"?>
<sst xmlns="http://schemas.openxmlformats.org/spreadsheetml/2006/main" count="3084" uniqueCount="60">
  <si>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</si>
  <si>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</si>
  <si>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</si>
  <si>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</si>
  <si>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</si>
  <si>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</si>
  <si>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</si>
  <si>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Zuwendungsempfänger:in</t>
  </si>
  <si>
    <t>Bitte auswählen!</t>
  </si>
  <si>
    <t>Nr.</t>
  </si>
  <si>
    <t>lfd.</t>
  </si>
  <si>
    <t>Betrag</t>
  </si>
  <si>
    <t>in €</t>
  </si>
  <si>
    <t>Gesamtbetrag</t>
  </si>
  <si>
    <t>TLVwA</t>
  </si>
  <si>
    <t>Nachweis der Ausgaben</t>
  </si>
  <si>
    <t>Ausbildung - Überbetriebliche Ergänzungslehrgänge (ABELG)</t>
  </si>
  <si>
    <t>FORM_FOR_IMPORT</t>
  </si>
  <si>
    <t>BelHaushaltsjahr</t>
  </si>
  <si>
    <t>BelAnrechenbarerBetrag</t>
  </si>
  <si>
    <t>BelErlaeuterung</t>
  </si>
  <si>
    <t>BelBelegBild</t>
  </si>
  <si>
    <t>Lehrgangsbezeichnung</t>
  </si>
  <si>
    <t>Tag der</t>
  </si>
  <si>
    <t>kaufmännisch</t>
  </si>
  <si>
    <t>gewerblich-technisch</t>
  </si>
  <si>
    <t>land- und hauswirtschaftlich</t>
  </si>
  <si>
    <t>Pauschalbetrag</t>
  </si>
  <si>
    <t>pro Lehrgangstag</t>
  </si>
  <si>
    <t>und Teilnehmenden</t>
  </si>
  <si>
    <t>Lehrgangsgebühren</t>
  </si>
  <si>
    <t>Unterbringungsausgaben</t>
  </si>
  <si>
    <t>Ausbildungsvergütung</t>
  </si>
  <si>
    <t>Anzahl</t>
  </si>
  <si>
    <t>Teilnehmenden-</t>
  </si>
  <si>
    <t>Haushaltsjahr</t>
  </si>
  <si>
    <t>* Pflichtfelder</t>
  </si>
  <si>
    <t>*</t>
  </si>
  <si>
    <t>Lehrgangstyp*</t>
  </si>
  <si>
    <t>lehrgangstage*</t>
  </si>
  <si>
    <t>übernachtungen*</t>
  </si>
  <si>
    <t>BelAusgabeart</t>
  </si>
  <si>
    <t>BelNummer</t>
  </si>
  <si>
    <t>BelLehrgang</t>
  </si>
  <si>
    <t>BelAnzahl</t>
  </si>
  <si>
    <t>BelPauschbetrag</t>
  </si>
  <si>
    <t>KOSTEN_6_2</t>
  </si>
  <si>
    <t>KOSTEN_6_4</t>
  </si>
  <si>
    <t>KOSTEN_6_12</t>
  </si>
  <si>
    <t>Vorhabenbeginn</t>
  </si>
  <si>
    <t>Vorhabenende</t>
  </si>
  <si>
    <t>Modulnummer*</t>
  </si>
  <si>
    <t>Durchführung*</t>
  </si>
  <si>
    <t>BelVKO2022</t>
  </si>
  <si>
    <t>BelVKO2023</t>
  </si>
  <si>
    <t>BelVKO2024</t>
  </si>
  <si>
    <t>BelVKO2025</t>
  </si>
  <si>
    <t>BelVKO2026</t>
  </si>
  <si>
    <t>BelVKO2027</t>
  </si>
  <si>
    <t>BelDatum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</si>
</sst>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[$€-1]_-;\-* #,##0.00\ [$€-1]_-;_-* &quot;-&quot;??\ [$€-1]_-"/>
    <numFmt numFmtId="165" formatCode="dd/mm/yy;@"/>
    <numFmt numFmtId="166" formatCode="#,##0.00;;"/>
    <numFmt numFmtId="167" formatCode="0;;"/>
    <numFmt numFmtId="168" formatCode="General;;"/>
    <numFmt numFmtId="169" formatCode="dd/mm/yyyy;;"/>
    <numFmt numFmtId="170" formatCode="General;General;"/>
    <numFmt numFmtId="171" formatCode="#,##0.00;\-#,##0.00;"/>
    <numFmt numFmtId="172" formatCode="#,##0;\-#,##0;"/>
  </numFmts>
  <fonts count="39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i/>
      <sz val="8"/>
      <color rgb="FF0070C0"/>
      <name val="Arial"/>
      <family val="2"/>
    </font>
    <font>
      <i/>
      <sz val="8"/>
      <color rgb="FFFF0000"/>
      <name val="Arial"/>
      <family val="2"/>
    </font>
    <font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5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2" fillId="4" borderId="4" applyNumberFormat="0" applyFont="0" applyAlignment="0" applyProtection="0"/>
    <xf numFmtId="0" fontId="19" fillId="1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8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5" fillId="0" borderId="0" applyNumberFormat="0" applyFill="0" applyBorder="0" applyAlignment="0" applyProtection="0"/>
    <xf numFmtId="0" fontId="38" fillId="0" borderId="0"/>
  </cellStyleXfs>
  <cellXfs count="110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8" fillId="0" borderId="0" xfId="40" applyNumberFormat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center" vertical="center"/>
      <protection hidden="1"/>
    </xf>
    <xf numFmtId="0" fontId="28" fillId="0" borderId="0" xfId="40" applyNumberForma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0" fontId="3" fillId="0" borderId="0" xfId="50" applyFont="1" applyFill="1" applyAlignment="1" applyProtection="1">
      <alignment horizontal="left" vertical="center"/>
      <protection hidden="1"/>
    </xf>
    <xf numFmtId="0" fontId="8" fillId="0" borderId="0" xfId="41" applyFont="1" applyAlignment="1" applyProtection="1">
      <alignment horizontal="left"/>
      <protection hidden="1"/>
    </xf>
    <xf numFmtId="0" fontId="9" fillId="0" borderId="0" xfId="41" applyFont="1" applyAlignment="1" applyProtection="1">
      <alignment horizontal="left" vertical="top"/>
      <protection hidden="1"/>
    </xf>
    <xf numFmtId="14" fontId="3" fillId="18" borderId="14" xfId="50" applyNumberFormat="1" applyFont="1" applyFill="1" applyBorder="1" applyAlignment="1" applyProtection="1">
      <alignment horizontal="center" vertical="center"/>
      <protection locked="0"/>
    </xf>
    <xf numFmtId="0" fontId="3" fillId="19" borderId="16" xfId="0" applyFont="1" applyFill="1" applyBorder="1" applyAlignment="1" applyProtection="1">
      <alignment vertical="center"/>
      <protection hidden="1"/>
    </xf>
    <xf numFmtId="0" fontId="3" fillId="19" borderId="17" xfId="0" applyFont="1" applyFill="1" applyBorder="1" applyAlignment="1" applyProtection="1">
      <alignment vertical="center"/>
      <protection hidden="1"/>
    </xf>
    <xf numFmtId="0" fontId="5" fillId="19" borderId="19" xfId="0" applyFont="1" applyFill="1" applyBorder="1" applyAlignment="1" applyProtection="1">
      <alignment horizontal="left" vertical="center" indent="1"/>
      <protection hidden="1"/>
    </xf>
    <xf numFmtId="0" fontId="5" fillId="19" borderId="19" xfId="0" applyFont="1" applyFill="1" applyBorder="1" applyAlignment="1" applyProtection="1">
      <alignment horizontal="left" vertical="center" wrapText="1" indent="1"/>
      <protection hidden="1"/>
    </xf>
    <xf numFmtId="0" fontId="5" fillId="19" borderId="11" xfId="0" applyFont="1" applyFill="1" applyBorder="1" applyAlignment="1" applyProtection="1">
      <alignment horizontal="left" vertical="center" indent="1"/>
      <protection hidden="1"/>
    </xf>
    <xf numFmtId="0" fontId="3" fillId="20" borderId="0" xfId="0" applyFont="1" applyFill="1" applyAlignment="1" applyProtection="1">
      <alignment vertical="center"/>
      <protection hidden="1"/>
    </xf>
    <xf numFmtId="0" fontId="3" fillId="2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/>
    <xf numFmtId="0" fontId="5" fillId="19" borderId="19" xfId="0" applyFont="1" applyFill="1" applyBorder="1" applyAlignment="1" applyProtection="1">
      <alignment horizontal="center" vertical="center"/>
      <protection hidden="1"/>
    </xf>
    <xf numFmtId="0" fontId="5" fillId="19" borderId="11" xfId="0" applyFont="1" applyFill="1" applyBorder="1" applyAlignment="1" applyProtection="1">
      <alignment horizontal="center" vertical="center"/>
      <protection hidden="1"/>
    </xf>
    <xf numFmtId="0" fontId="6" fillId="19" borderId="11" xfId="0" applyFont="1" applyFill="1" applyBorder="1" applyAlignment="1" applyProtection="1">
      <alignment horizontal="left" vertical="center" indent="1"/>
      <protection hidden="1"/>
    </xf>
    <xf numFmtId="0" fontId="3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" fillId="18" borderId="13" xfId="50" applyNumberFormat="1" applyFont="1" applyFill="1" applyBorder="1" applyAlignment="1" applyProtection="1">
      <alignment horizontal="left" vertical="center"/>
      <protection hidden="1"/>
    </xf>
    <xf numFmtId="0" fontId="5" fillId="19" borderId="18" xfId="0" applyFont="1" applyFill="1" applyBorder="1" applyAlignment="1" applyProtection="1">
      <alignment horizontal="center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1" fontId="3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3" fillId="19" borderId="12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19" borderId="15" xfId="0" applyFont="1" applyFill="1" applyBorder="1" applyAlignment="1" applyProtection="1">
      <alignment vertical="center"/>
      <protection hidden="1"/>
    </xf>
    <xf numFmtId="0" fontId="3" fillId="19" borderId="20" xfId="0" applyFont="1" applyFill="1" applyBorder="1" applyAlignment="1" applyProtection="1">
      <alignment vertical="center"/>
      <protection hidden="1"/>
    </xf>
    <xf numFmtId="167" fontId="3" fillId="0" borderId="14" xfId="0" applyNumberFormat="1" applyFont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18" borderId="20" xfId="50" applyNumberFormat="1" applyFont="1" applyFill="1" applyBorder="1" applyAlignment="1" applyProtection="1">
      <alignment horizontal="left" vertical="center"/>
      <protection hidden="1"/>
    </xf>
    <xf numFmtId="166" fontId="4" fillId="19" borderId="20" xfId="0" applyNumberFormat="1" applyFont="1" applyFill="1" applyBorder="1" applyAlignment="1" applyProtection="1">
      <alignment horizontal="right" vertical="center" indent="1"/>
      <protection hidden="1"/>
    </xf>
    <xf numFmtId="0" fontId="4" fillId="19" borderId="20" xfId="0" applyFont="1" applyFill="1" applyBorder="1" applyAlignment="1" applyProtection="1">
      <alignment horizontal="right" vertical="center" indent="1"/>
      <protection hidden="1"/>
    </xf>
    <xf numFmtId="0" fontId="32" fillId="19" borderId="21" xfId="40" applyNumberFormat="1" applyFont="1" applyFill="1" applyBorder="1" applyAlignment="1" applyProtection="1">
      <alignment horizontal="left" indent="1"/>
      <protection hidden="1"/>
    </xf>
    <xf numFmtId="0" fontId="3" fillId="19" borderId="10" xfId="40" applyNumberFormat="1" applyFont="1" applyFill="1" applyBorder="1" applyAlignment="1" applyProtection="1">
      <alignment vertical="center"/>
      <protection hidden="1"/>
    </xf>
    <xf numFmtId="0" fontId="3" fillId="19" borderId="22" xfId="40" applyNumberFormat="1" applyFont="1" applyFill="1" applyBorder="1" applyAlignment="1" applyProtection="1">
      <alignment vertical="center"/>
      <protection hidden="1"/>
    </xf>
    <xf numFmtId="0" fontId="32" fillId="19" borderId="23" xfId="40" applyNumberFormat="1" applyFont="1" applyFill="1" applyBorder="1" applyAlignment="1" applyProtection="1">
      <alignment horizontal="left" vertical="top" indent="1"/>
      <protection hidden="1"/>
    </xf>
    <xf numFmtId="0" fontId="3" fillId="19" borderId="24" xfId="40" applyNumberFormat="1" applyFont="1" applyFill="1" applyBorder="1" applyAlignment="1" applyProtection="1">
      <alignment vertical="center"/>
      <protection hidden="1"/>
    </xf>
    <xf numFmtId="0" fontId="3" fillId="19" borderId="25" xfId="40" applyNumberFormat="1" applyFont="1" applyFill="1" applyBorder="1" applyAlignment="1" applyProtection="1">
      <alignment vertical="center"/>
      <protection hidden="1"/>
    </xf>
    <xf numFmtId="0" fontId="33" fillId="0" borderId="0" xfId="40" quotePrefix="1" applyNumberFormat="1" applyFont="1" applyBorder="1" applyAlignment="1" applyProtection="1">
      <alignment horizontal="left" vertical="center"/>
      <protection hidden="1"/>
    </xf>
    <xf numFmtId="0" fontId="4" fillId="21" borderId="15" xfId="40" applyNumberFormat="1" applyFont="1" applyFill="1" applyBorder="1" applyAlignment="1" applyProtection="1">
      <alignment horizontal="left" vertical="center" indent="1"/>
      <protection hidden="1"/>
    </xf>
    <xf numFmtId="0" fontId="28" fillId="21" borderId="20" xfId="40" applyNumberFormat="1" applyFill="1" applyBorder="1" applyAlignment="1" applyProtection="1">
      <alignment horizontal="center" vertical="center"/>
      <protection hidden="1"/>
    </xf>
    <xf numFmtId="0" fontId="28" fillId="21" borderId="13" xfId="40" applyNumberFormat="1" applyFill="1" applyBorder="1" applyAlignment="1" applyProtection="1">
      <alignment vertical="center"/>
      <protection hidden="1"/>
    </xf>
    <xf numFmtId="0" fontId="4" fillId="17" borderId="14" xfId="40" applyNumberFormat="1" applyFont="1" applyFill="1" applyBorder="1" applyAlignment="1">
      <alignment horizontal="left" vertical="center" indent="1"/>
    </xf>
    <xf numFmtId="0" fontId="4" fillId="17" borderId="14" xfId="40" applyNumberFormat="1" applyFont="1" applyFill="1" applyBorder="1" applyAlignment="1">
      <alignment horizontal="center" vertical="center"/>
    </xf>
    <xf numFmtId="0" fontId="3" fillId="0" borderId="14" xfId="40" applyNumberFormat="1" applyFont="1" applyBorder="1" applyAlignment="1">
      <alignment horizontal="left" vertical="center" wrapText="1" indent="1"/>
    </xf>
    <xf numFmtId="165" fontId="3" fillId="0" borderId="14" xfId="40" applyNumberFormat="1" applyFont="1" applyBorder="1" applyAlignment="1">
      <alignment horizontal="left" vertical="center" indent="1"/>
    </xf>
    <xf numFmtId="165" fontId="3" fillId="0" borderId="14" xfId="51" applyNumberFormat="1" applyFont="1" applyBorder="1" applyAlignment="1">
      <alignment horizontal="center" vertical="center"/>
    </xf>
    <xf numFmtId="165" fontId="3" fillId="0" borderId="14" xfId="4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34" fillId="22" borderId="14" xfId="50" applyFont="1" applyFill="1" applyBorder="1" applyAlignment="1" applyProtection="1">
      <alignment horizontal="left" vertical="center" indent="1"/>
      <protection hidden="1"/>
    </xf>
    <xf numFmtId="0" fontId="34" fillId="22" borderId="14" xfId="50" applyNumberFormat="1" applyFont="1" applyFill="1" applyBorder="1" applyAlignment="1" applyProtection="1">
      <alignment horizontal="left" vertical="center" indent="1"/>
      <protection hidden="1"/>
    </xf>
    <xf numFmtId="0" fontId="3" fillId="0" borderId="0" xfId="50" applyFont="1" applyFill="1" applyAlignment="1" applyProtection="1">
      <alignment vertical="center"/>
      <protection hidden="1"/>
    </xf>
    <xf numFmtId="0" fontId="3" fillId="0" borderId="14" xfId="55" applyNumberFormat="1" applyFont="1" applyFill="1" applyBorder="1" applyAlignment="1" applyProtection="1">
      <alignment horizontal="left" vertical="center" indent="1"/>
      <protection hidden="1"/>
    </xf>
    <xf numFmtId="168" fontId="3" fillId="0" borderId="14" xfId="55" applyNumberFormat="1" applyFont="1" applyFill="1" applyBorder="1" applyAlignment="1" applyProtection="1">
      <alignment horizontal="left" vertical="center" indent="1"/>
      <protection hidden="1"/>
    </xf>
    <xf numFmtId="169" fontId="3" fillId="0" borderId="14" xfId="55" applyNumberFormat="1" applyFont="1" applyFill="1" applyBorder="1" applyAlignment="1" applyProtection="1">
      <alignment horizontal="left" vertical="center" indent="1"/>
      <protection hidden="1"/>
    </xf>
    <xf numFmtId="170" fontId="3" fillId="0" borderId="14" xfId="55" applyNumberFormat="1" applyFont="1" applyFill="1" applyBorder="1" applyAlignment="1" applyProtection="1">
      <alignment horizontal="right" vertical="center" indent="1"/>
      <protection hidden="1"/>
    </xf>
    <xf numFmtId="0" fontId="3" fillId="18" borderId="14" xfId="55" applyNumberFormat="1" applyFont="1" applyFill="1" applyBorder="1" applyAlignment="1" applyProtection="1">
      <alignment horizontal="left" vertical="center" indent="1"/>
      <protection locked="0"/>
    </xf>
    <xf numFmtId="0" fontId="3" fillId="0" borderId="0" xfId="51" applyFont="1" applyFill="1" applyAlignment="1" applyProtection="1">
      <alignment vertical="center"/>
      <protection hidden="1"/>
    </xf>
    <xf numFmtId="0" fontId="3" fillId="19" borderId="26" xfId="0" applyFont="1" applyFill="1" applyBorder="1" applyAlignment="1" applyProtection="1">
      <alignment vertical="center"/>
      <protection hidden="1"/>
    </xf>
    <xf numFmtId="49" fontId="3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36" fillId="19" borderId="19" xfId="0" applyFont="1" applyFill="1" applyBorder="1" applyAlignment="1" applyProtection="1">
      <alignment horizontal="left" vertical="center" indent="1"/>
      <protection hidden="1"/>
    </xf>
    <xf numFmtId="0" fontId="5" fillId="19" borderId="18" xfId="0" applyFont="1" applyFill="1" applyBorder="1" applyAlignment="1" applyProtection="1">
      <alignment horizontal="left" vertical="center" indent="5"/>
      <protection hidden="1"/>
    </xf>
    <xf numFmtId="0" fontId="5" fillId="19" borderId="18" xfId="0" applyFont="1" applyFill="1" applyBorder="1" applyAlignment="1" applyProtection="1">
      <alignment horizontal="left" vertical="center" indent="6"/>
      <protection hidden="1"/>
    </xf>
    <xf numFmtId="0" fontId="5" fillId="19" borderId="0" xfId="0" applyFont="1" applyFill="1" applyBorder="1" applyAlignment="1" applyProtection="1">
      <alignment horizontal="left" vertical="center" indent="6"/>
      <protection hidden="1"/>
    </xf>
    <xf numFmtId="3" fontId="3" fillId="18" borderId="15" xfId="50" applyNumberFormat="1" applyFont="1" applyFill="1" applyBorder="1" applyAlignment="1" applyProtection="1">
      <alignment horizontal="right" vertical="center" indent="1"/>
      <protection locked="0"/>
    </xf>
    <xf numFmtId="0" fontId="3" fillId="19" borderId="14" xfId="0" applyFont="1" applyFill="1" applyBorder="1"/>
    <xf numFmtId="0" fontId="3" fillId="19" borderId="14" xfId="0" applyFont="1" applyFill="1" applyBorder="1" applyAlignment="1">
      <alignment horizontal="left" vertical="center" indent="1"/>
    </xf>
    <xf numFmtId="0" fontId="3" fillId="19" borderId="14" xfId="0" applyFont="1" applyFill="1" applyBorder="1" applyAlignment="1">
      <alignment horizontal="right" vertical="center" indent="1"/>
    </xf>
    <xf numFmtId="2" fontId="3" fillId="0" borderId="14" xfId="0" applyNumberFormat="1" applyFont="1" applyFill="1" applyBorder="1" applyAlignment="1">
      <alignment horizontal="right" vertical="center" indent="1"/>
    </xf>
    <xf numFmtId="0" fontId="3" fillId="19" borderId="14" xfId="0" applyFont="1" applyFill="1" applyBorder="1" applyAlignment="1">
      <alignment horizontal="left" indent="1"/>
    </xf>
    <xf numFmtId="171" fontId="3" fillId="0" borderId="15" xfId="50" applyNumberFormat="1" applyFont="1" applyFill="1" applyBorder="1" applyAlignment="1" applyProtection="1">
      <alignment horizontal="right" vertical="center" indent="1"/>
      <protection hidden="1"/>
    </xf>
    <xf numFmtId="0" fontId="5" fillId="19" borderId="18" xfId="0" applyFont="1" applyFill="1" applyBorder="1" applyAlignment="1" applyProtection="1">
      <alignment horizontal="left" vertical="center"/>
      <protection hidden="1"/>
    </xf>
    <xf numFmtId="0" fontId="5" fillId="19" borderId="0" xfId="0" applyFont="1" applyFill="1" applyBorder="1" applyAlignment="1" applyProtection="1">
      <alignment horizontal="center" vertical="center"/>
      <protection hidden="1"/>
    </xf>
    <xf numFmtId="172" fontId="3" fillId="0" borderId="15" xfId="50" applyNumberFormat="1" applyFont="1" applyFill="1" applyBorder="1" applyAlignment="1" applyProtection="1">
      <alignment horizontal="right" vertical="center" indent="1"/>
      <protection hidden="1"/>
    </xf>
    <xf numFmtId="0" fontId="37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vertical="top"/>
      <protection hidden="1"/>
    </xf>
    <xf numFmtId="166" fontId="4" fillId="19" borderId="13" xfId="0" applyNumberFormat="1" applyFont="1" applyFill="1" applyBorder="1" applyAlignment="1" applyProtection="1">
      <alignment horizontal="right" vertical="center" indent="1"/>
      <protection hidden="1"/>
    </xf>
    <xf numFmtId="14" fontId="3" fillId="23" borderId="14" xfId="50" applyNumberFormat="1" applyFont="1" applyFill="1" applyBorder="1" applyAlignment="1" applyProtection="1">
      <alignment horizontal="left" vertical="center" indent="1"/>
      <protection locked="0"/>
    </xf>
    <xf numFmtId="0" fontId="3" fillId="0" borderId="0" xfId="52" applyFont="1" applyAlignment="1" applyProtection="1">
      <alignment vertical="center"/>
      <protection hidden="1"/>
    </xf>
    <xf numFmtId="0" fontId="3" fillId="0" borderId="0" xfId="50" applyFont="1" applyAlignment="1" applyProtection="1">
      <alignment vertical="center"/>
      <protection hidden="1"/>
    </xf>
    <xf numFmtId="0" fontId="3" fillId="0" borderId="0" xfId="0" applyFont="1" applyAlignment="1">
      <alignment horizontal="left" vertical="center" indent="1"/>
    </xf>
    <xf numFmtId="0" fontId="3" fillId="0" borderId="0" xfId="50" applyFont="1" applyAlignment="1" applyProtection="1">
      <alignment horizontal="left" vertical="center" indent="1"/>
      <protection hidden="1"/>
    </xf>
    <xf numFmtId="0" fontId="3" fillId="24" borderId="14" xfId="0" applyFont="1" applyFill="1" applyBorder="1" applyAlignment="1">
      <alignment horizontal="left" vertical="center" indent="1"/>
    </xf>
    <xf numFmtId="0" fontId="3" fillId="24" borderId="14" xfId="50" applyFont="1" applyFill="1" applyBorder="1" applyAlignment="1" applyProtection="1">
      <alignment horizontal="left" vertical="center" indent="1"/>
      <protection hidden="1"/>
    </xf>
    <xf numFmtId="0" fontId="5" fillId="19" borderId="27" xfId="0" applyFont="1" applyFill="1" applyBorder="1" applyAlignment="1" applyProtection="1">
      <alignment horizontal="center" vertical="center"/>
      <protection hidden="1"/>
    </xf>
    <xf numFmtId="0" fontId="3" fillId="19" borderId="11" xfId="0" applyFont="1" applyFill="1" applyBorder="1" applyAlignment="1" applyProtection="1">
      <alignment vertical="center"/>
      <protection hidden="1"/>
    </xf>
    <xf numFmtId="171" fontId="3" fillId="0" borderId="14" xfId="50" applyNumberFormat="1" applyFont="1" applyFill="1" applyBorder="1" applyAlignment="1" applyProtection="1">
      <alignment horizontal="right" vertical="center" indent="1"/>
      <protection hidden="1"/>
    </xf>
    <xf numFmtId="0" fontId="3" fillId="19" borderId="28" xfId="0" applyFont="1" applyFill="1" applyBorder="1" applyAlignment="1" applyProtection="1">
      <alignment vertical="center"/>
      <protection hidden="1"/>
    </xf>
    <xf numFmtId="0" fontId="2" fillId="0" borderId="0" xfId="51"/>
    <xf numFmtId="0" fontId="3" fillId="0" borderId="0" xfId="51" applyFont="1" applyAlignment="1">
      <alignment horizontal="center" vertical="center"/>
    </xf>
    <xf numFmtId="0" fontId="3" fillId="25" borderId="0" xfId="51" applyFont="1" applyFill="1" applyAlignment="1">
      <alignment horizontal="center" vertical="center"/>
    </xf>
    <xf numFmtId="0" fontId="3" fillId="26" borderId="14" xfId="55" applyNumberFormat="1" applyFont="1" applyFill="1" applyBorder="1" applyAlignment="1" applyProtection="1">
      <alignment horizontal="left" vertical="center" indent="1"/>
      <protection hidden="1"/>
    </xf>
    <xf numFmtId="168" fontId="3" fillId="26" borderId="14" xfId="55" applyNumberFormat="1" applyFont="1" applyFill="1" applyBorder="1" applyAlignment="1" applyProtection="1">
      <alignment horizontal="left" vertical="center" indent="1"/>
      <protection hidden="1"/>
    </xf>
    <xf numFmtId="169" fontId="3" fillId="26" borderId="14" xfId="55" applyNumberFormat="1" applyFont="1" applyFill="1" applyBorder="1" applyAlignment="1" applyProtection="1">
      <alignment horizontal="left" vertical="center" indent="1"/>
      <protection hidden="1"/>
    </xf>
    <xf numFmtId="170" fontId="3" fillId="26" borderId="14" xfId="55" applyNumberFormat="1" applyFont="1" applyFill="1" applyBorder="1" applyAlignment="1" applyProtection="1">
      <alignment horizontal="right" vertical="center" indent="1"/>
      <protection hidden="1"/>
    </xf>
    <xf numFmtId="0" fontId="3" fillId="21" borderId="14" xfId="55" applyNumberFormat="1" applyFont="1" applyFill="1" applyBorder="1" applyAlignment="1" applyProtection="1">
      <alignment horizontal="left" vertical="center" indent="1"/>
      <protection hidden="1"/>
    </xf>
    <xf numFmtId="168" fontId="3" fillId="21" borderId="14" xfId="55" applyNumberFormat="1" applyFont="1" applyFill="1" applyBorder="1" applyAlignment="1" applyProtection="1">
      <alignment horizontal="left" vertical="center" indent="1"/>
      <protection hidden="1"/>
    </xf>
    <xf numFmtId="169" fontId="3" fillId="21" borderId="14" xfId="55" applyNumberFormat="1" applyFont="1" applyFill="1" applyBorder="1" applyAlignment="1" applyProtection="1">
      <alignment horizontal="left" vertical="center" indent="1"/>
      <protection hidden="1"/>
    </xf>
    <xf numFmtId="170" fontId="3" fillId="21" borderId="14" xfId="55" applyNumberFormat="1" applyFont="1" applyFill="1" applyBorder="1" applyAlignment="1" applyProtection="1">
      <alignment horizontal="right" vertical="center" indent="1"/>
      <protection hidden="1"/>
    </xf>
    <xf numFmtId="0" fontId="3" fillId="25" borderId="0" xfId="51" applyFont="1" applyFill="1" applyAlignment="1">
      <alignment horizontal="left" indent="1"/>
    </xf>
    <xf numFmtId="0" fontId="3" fillId="18" borderId="20" xfId="50" applyNumberFormat="1" applyFont="1" applyFill="1" applyBorder="1" applyAlignment="1" applyProtection="1">
      <alignment horizontal="left" vertical="center" indent="1"/>
      <protection hidden="1"/>
    </xf>
    <xf numFmtId="14" fontId="3" fillId="18" borderId="14" xfId="50" applyNumberFormat="1" applyFont="1" applyFill="1" applyBorder="1" applyAlignment="1" applyProtection="1">
      <alignment horizontal="left" vertical="center" indent="1"/>
      <protection locked="0"/>
    </xf>
  </cellXfs>
  <cellStyles count="5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55" builtinId="8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 8" xfId="56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4"/>
      <tableStyleElement type="headerRow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AB5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787402</xdr:colOff>
      <xdr:row>0</xdr:row>
      <xdr:rowOff>66675</xdr:rowOff>
    </xdr:from>
    <xdr:to>
      <xdr:col>13</xdr:col>
      <xdr:colOff>28115</xdr:colOff>
      <xdr:row>3</xdr:row>
      <xdr:rowOff>27190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2" y="66675"/>
          <a:ext cx="2383963" cy="532015"/>
        </a:xfrm>
        <a:prstGeom prst="rect">
          <a:avLst/>
        </a:prstGeom>
      </xdr:spPr>
    </xdr:pic>
    <xdr:clientData/>
  </xdr:twoCellAnchor>
  <xdr:twoCellAnchor editAs="oneCell">
    <xdr:from>
      <xdr:col>14</xdr:col>
      <xdr:colOff>139701</xdr:colOff>
      <xdr:row>0</xdr:row>
      <xdr:rowOff>2</xdr:rowOff>
    </xdr:from>
    <xdr:to>
      <xdr:col>16</xdr:col>
      <xdr:colOff>1044870</xdr:colOff>
      <xdr:row>2</xdr:row>
      <xdr:rowOff>166132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13979526" y="2"/>
          <a:ext cx="3000669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showGridLines="0" zoomScaleNormal="100" workbookViewId="0">
      <selection activeCell="B9" sqref="B9"/>
    </sheetView>
  </sheetViews>
  <sheetFormatPr baseColWidth="10" defaultColWidth="11.42578125" defaultRowHeight="12" x14ac:dyDescent="0.2"/>
  <cols>
    <col min="1" max="1" width="10.7109375" style="4" customWidth="1"/>
    <col min="2" max="2" width="15.7109375" style="5" customWidth="1"/>
    <col min="3" max="3" width="70.7109375" style="4" customWidth="1"/>
    <col min="4" max="16384" width="11.42578125" style="4"/>
  </cols>
  <sheetData>
    <row r="1" spans="1:3" ht="30" customHeight="1" thickBot="1" x14ac:dyDescent="0.25">
      <c r="A1" s="8" t="s">
        <v>0</v>
      </c>
      <c r="B1" s="7"/>
      <c r="C1" s="7"/>
    </row>
    <row r="2" spans="1:3" ht="30" customHeight="1" thickTop="1" x14ac:dyDescent="0.25">
      <c r="A2" s="40" t="s">
        <v>15</v>
      </c>
      <c r="B2" s="41"/>
      <c r="C2" s="42"/>
    </row>
    <row r="3" spans="1:3" ht="30" customHeight="1" thickBot="1" x14ac:dyDescent="0.25">
      <c r="A3" s="43" t="s">
        <v>16</v>
      </c>
      <c r="B3" s="44"/>
      <c r="C3" s="45"/>
    </row>
    <row r="4" spans="1:3" ht="15" customHeight="1" thickTop="1" x14ac:dyDescent="0.2">
      <c r="A4" s="46" t="str">
        <f>IF(AND('Nachweis Ausgaben'!C5="",'Nachweis Ausgaben'!I15=0,'Nachweis Ausgaben'!M15=0,'Nachweis Ausgaben'!Q15=0),"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47" t="s">
        <v>14</v>
      </c>
      <c r="B6" s="48"/>
      <c r="C6" s="49"/>
    </row>
    <row r="7" spans="1:3" s="6" customFormat="1" ht="18" customHeight="1" x14ac:dyDescent="0.2">
      <c r="A7" s="50" t="s">
        <v>1</v>
      </c>
      <c r="B7" s="51" t="s">
        <v>2</v>
      </c>
      <c r="C7" s="50" t="s">
        <v>3</v>
      </c>
    </row>
    <row r="8" spans="1:3" s="6" customFormat="1" ht="24" customHeight="1" x14ac:dyDescent="0.2">
      <c r="A8" s="53" t="s">
        <v>4</v>
      </c>
      <c r="B8" s="56">
        <v>45180</v>
      </c>
      <c r="C8" s="52" t="s">
        <v>6</v>
      </c>
    </row>
    <row r="9" spans="1:3" ht="24" customHeight="1" x14ac:dyDescent="0.2">
      <c r="A9" s="53"/>
      <c r="B9" s="55"/>
      <c r="C9" s="52"/>
    </row>
    <row r="10" spans="1:3" ht="24" customHeight="1" x14ac:dyDescent="0.2">
      <c r="A10" s="53"/>
      <c r="B10" s="55"/>
      <c r="C10" s="52"/>
    </row>
    <row r="11" spans="1:3" ht="24" customHeight="1" x14ac:dyDescent="0.2">
      <c r="A11" s="53"/>
      <c r="B11" s="55"/>
      <c r="C11" s="52"/>
    </row>
    <row r="12" spans="1:3" ht="24" customHeight="1" x14ac:dyDescent="0.2">
      <c r="A12" s="53"/>
      <c r="B12" s="55"/>
      <c r="C12" s="52"/>
    </row>
    <row r="13" spans="1:3" ht="24" customHeight="1" x14ac:dyDescent="0.2">
      <c r="A13" s="53"/>
      <c r="B13" s="54"/>
      <c r="C13" s="52"/>
    </row>
    <row r="14" spans="1:3" ht="24" customHeight="1" x14ac:dyDescent="0.2">
      <c r="A14" s="53"/>
      <c r="B14" s="54"/>
      <c r="C14" s="52"/>
    </row>
    <row r="15" spans="1:3" ht="24" customHeight="1" x14ac:dyDescent="0.2">
      <c r="A15" s="53"/>
      <c r="B15" s="55"/>
      <c r="C15" s="52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3001"/>
  <sheetViews>
    <sheetView showGridLines="0" zoomScaleNormal="100" zoomScaleSheetLayoutView="100" workbookViewId="0">
      <pane ySplit="1" topLeftCell="A2" activePane="bottomLeft" state="frozen"/>
      <selection pane="bottomLeft" activeCell="J2" sqref="J2"/>
    </sheetView>
  </sheetViews>
  <sheetFormatPr baseColWidth="10" defaultColWidth="11.42578125" defaultRowHeight="12" x14ac:dyDescent="0.2"/>
  <cols>
    <col min="1" max="1" width="25.7109375" style="65" customWidth="1"/>
    <col min="2" max="2" width="26.7109375" style="65" bestFit="1" customWidth="1"/>
    <col min="3" max="4" width="15.7109375" style="65" customWidth="1"/>
    <col min="5" max="5" width="27.28515625" style="65" customWidth="1"/>
    <col min="6" max="6" width="20.7109375" style="65" customWidth="1"/>
    <col min="7" max="7" width="9.7109375" style="65" bestFit="1" customWidth="1"/>
    <col min="8" max="9" width="20.7109375" style="65" customWidth="1"/>
    <col min="10" max="10" width="45.7109375" style="65" customWidth="1"/>
    <col min="11" max="11" width="20" style="65" customWidth="1"/>
    <col min="12" max="17" width="30.7109375" style="65" customWidth="1"/>
    <col min="18" max="16384" width="11.42578125" style="65"/>
  </cols>
  <sheetData>
    <row r="1" spans="1:17" s="59" customFormat="1" ht="18" customHeight="1" x14ac:dyDescent="0.2">
      <c r="A1" s="57" t="s">
        <v>17</v>
      </c>
      <c r="B1" s="57" t="s">
        <v>41</v>
      </c>
      <c r="C1" s="57" t="s">
        <v>18</v>
      </c>
      <c r="D1" s="57" t="s">
        <v>42</v>
      </c>
      <c r="E1" s="57" t="s">
        <v>43</v>
      </c>
      <c r="F1" s="57" t="s">
        <v>59</v>
      </c>
      <c r="G1" s="57" t="s">
        <v>44</v>
      </c>
      <c r="H1" s="58" t="s">
        <v>45</v>
      </c>
      <c r="I1" s="57" t="s">
        <v>19</v>
      </c>
      <c r="J1" s="57" t="s">
        <v>20</v>
      </c>
      <c r="K1" s="57" t="s">
        <v>21</v>
      </c>
      <c r="L1" s="57" t="s">
        <v>53</v>
      </c>
      <c r="M1" s="57" t="s">
        <v>54</v>
      </c>
      <c r="N1" s="57" t="s">
        <v>55</v>
      </c>
      <c r="O1" s="57" t="s">
        <v>56</v>
      </c>
      <c r="P1" s="57" t="s">
        <v>57</v>
      </c>
      <c r="Q1" s="57" t="s">
        <v>58</v>
      </c>
    </row>
    <row r="2" spans="1:17" s="59" customFormat="1" ht="18" customHeight="1" x14ac:dyDescent="0.2">
      <c r="A2" s="60" t="str">
        <f>IF(I2=0,"",IF(I2&lt;&gt;"","Beleg_Import_A_BT_3",""))</f>
        <v/>
      </c>
      <c r="B2" s="61" t="str">
        <f>IF(I2=0,"",IF(I2&lt;&gt;"",Kataloge_Import!B1,""))</f>
        <v/>
      </c>
      <c r="C2" s="60" t="str">
        <f t="shared" ref="C2:C65" si="0">IF(A2="","",IF(I2=0,"",HHJ))</f>
        <v/>
      </c>
      <c r="D2" s="61" t="str">
        <f>IF(I2=0,"",IFERROR(VLOOKUP(Kataloge_Import!A1,'Nachweis Ausgaben'!$A$27:$R$1026,4,FALSE),""))</f>
        <v/>
      </c>
      <c r="E2" s="61" t="str">
        <f>IF(I2=0,"",IFERROR(VLOOKUP(Kataloge_Import!A1,'Nachweis Ausgaben'!$A$27:$R$1026,2,FALSE),""))</f>
        <v/>
      </c>
      <c r="F2" s="62">
        <f>IF(I2=0,"",IFERROR(VLOOKUP(Kataloge_Import!A1,'Nachweis Ausgaben'!$A$27:$R$1026,5,FALSE),0))</f>
        <v>0</v>
      </c>
      <c r="G2" s="63" t="str">
        <f>IFERROR(VLOOKUP(Kataloge_Import!A1,'Nachweis Ausgaben'!$A$27:$R$1026,7,FALSE),"")</f>
        <v/>
      </c>
      <c r="H2" s="63" t="str">
        <f>IFERROR(VLOOKUP(Kataloge_Import!A1,'Nachweis Ausgaben'!$A$27:$R$1026,8,FALSE),"")</f>
        <v/>
      </c>
      <c r="I2" s="63" t="str">
        <f>IFERROR(VLOOKUP(Kataloge_Import!A1,'Nachweis Ausgaben'!$A$27:$R$1026,9,FALSE),"")</f>
        <v/>
      </c>
      <c r="J2" s="64"/>
      <c r="K2" s="64"/>
      <c r="L2" s="61" t="str">
        <f>IF(AND($B2&lt;&gt;"",HHJ=Kataloge!H$1),CONCATENATE($H2,"_",$E2),"")</f>
        <v/>
      </c>
      <c r="M2" s="61" t="str">
        <f>IF(AND($B2&lt;&gt;"",HHJ=Kataloge!I$1),CONCATENATE($H2,"_",$E2),"")</f>
        <v/>
      </c>
      <c r="N2" s="61" t="str">
        <f>IF(AND($B2&lt;&gt;"",HHJ=Kataloge!J$1),CONCATENATE($H2,"_",$E2),"")</f>
        <v/>
      </c>
      <c r="O2" s="61" t="str">
        <f>IF(AND($B2&lt;&gt;"",HHJ=Kataloge!K$1),CONCATENATE($H2,"_",$E2),"")</f>
        <v/>
      </c>
      <c r="P2" s="61" t="str">
        <f>IF(AND($B2&lt;&gt;"",HHJ=Kataloge!L$1),CONCATENATE($H2,"_",$E2),"")</f>
        <v/>
      </c>
      <c r="Q2" s="61" t="str">
        <f>IF(AND($B2&lt;&gt;"",HHJ=Kataloge!M$1),CONCATENATE($H2,"_",$E2),"")</f>
        <v/>
      </c>
    </row>
    <row r="3" spans="1:17" s="59" customFormat="1" ht="18" customHeight="1" x14ac:dyDescent="0.2">
      <c r="A3" s="99" t="str">
        <f t="shared" ref="A3:A5" si="1">IF(I3=0,"",IF(I3&lt;&gt;"","Beleg_Import_A_BT_3",""))</f>
        <v/>
      </c>
      <c r="B3" s="100" t="str">
        <f>IF(I3=0,"",IF(I3&lt;&gt;"",Kataloge_Import!B2,""))</f>
        <v/>
      </c>
      <c r="C3" s="99" t="str">
        <f t="shared" si="0"/>
        <v/>
      </c>
      <c r="D3" s="100" t="str">
        <f>IF(I3=0,"",IFERROR(VLOOKUP(Kataloge_Import!A2,'Nachweis Ausgaben'!$A$27:$R$1026,4,FALSE),""))</f>
        <v/>
      </c>
      <c r="E3" s="100" t="str">
        <f>IF(I3=0,"",IFERROR(VLOOKUP(Kataloge_Import!A2,'Nachweis Ausgaben'!$A$27:$R$1026,2,FALSE),""))</f>
        <v/>
      </c>
      <c r="F3" s="101">
        <f>IF(I3=0,"",IFERROR(VLOOKUP(Kataloge_Import!A2,'Nachweis Ausgaben'!$A$27:$R$1026,5,FALSE),0))</f>
        <v>0</v>
      </c>
      <c r="G3" s="102" t="str">
        <f>IFERROR(VLOOKUP(Kataloge_Import!A2,'Nachweis Ausgaben'!$A$27:$R$1026,11,FALSE),"")</f>
        <v/>
      </c>
      <c r="H3" s="102" t="str">
        <f>IFERROR(VLOOKUP(Kataloge_Import!A2,'Nachweis Ausgaben'!$A$27:$R$1026,12,FALSE),"")</f>
        <v/>
      </c>
      <c r="I3" s="102" t="str">
        <f>IFERROR(VLOOKUP(Kataloge_Import!A2,'Nachweis Ausgaben'!$A$27:$R$1026,13,FALSE),"")</f>
        <v/>
      </c>
      <c r="J3" s="64"/>
      <c r="K3" s="64"/>
      <c r="L3" s="100" t="str">
        <f>IF(AND($B3&lt;&gt;"",HHJ=Kataloge!H$1),CONCATENATE($H3,"_",Kataloge!$D$5),"")</f>
        <v/>
      </c>
      <c r="M3" s="100" t="str">
        <f>IF(AND($B3&lt;&gt;"",HHJ=Kataloge!I$1),CONCATENATE($H3,"_",Kataloge!$D$5),"")</f>
        <v/>
      </c>
      <c r="N3" s="100" t="str">
        <f>IF(AND($B3&lt;&gt;"",HHJ=Kataloge!J$1),CONCATENATE($H3,"_",Kataloge!$D$5),"")</f>
        <v/>
      </c>
      <c r="O3" s="100" t="str">
        <f>IF(AND($B3&lt;&gt;"",HHJ=Kataloge!K$1),CONCATENATE($H3,"_",Kataloge!$D$5),"")</f>
        <v/>
      </c>
      <c r="P3" s="100" t="str">
        <f>IF(AND($B3&lt;&gt;"",HHJ=Kataloge!L$1),CONCATENATE($H3,"_",Kataloge!$D$5),"")</f>
        <v/>
      </c>
      <c r="Q3" s="100" t="str">
        <f>IF(AND($B3&lt;&gt;"",HHJ=Kataloge!M$1),CONCATENATE($H3,"_",Kataloge!$D$5),"")</f>
        <v/>
      </c>
    </row>
    <row r="4" spans="1:17" ht="18" customHeight="1" x14ac:dyDescent="0.2">
      <c r="A4" s="103" t="str">
        <f t="shared" si="1"/>
        <v/>
      </c>
      <c r="B4" s="104" t="str">
        <f>IF(I4=0,"",IF(I4&lt;&gt;"",Kataloge_Import!B3,""))</f>
        <v/>
      </c>
      <c r="C4" s="103" t="str">
        <f t="shared" si="0"/>
        <v/>
      </c>
      <c r="D4" s="104" t="str">
        <f>IF(I4=0,"",IFERROR(VLOOKUP(Kataloge_Import!A3,'Nachweis Ausgaben'!$A$27:$R$1026,4,FALSE),""))</f>
        <v/>
      </c>
      <c r="E4" s="104" t="str">
        <f>IF(I4=0,"",IFERROR(VLOOKUP(Kataloge_Import!A3,'Nachweis Ausgaben'!$A$27:$R$1026,2,FALSE),""))</f>
        <v/>
      </c>
      <c r="F4" s="105">
        <f>IF(I4=0,"",IFERROR(VLOOKUP(Kataloge_Import!A3,'Nachweis Ausgaben'!$A$27:$R$1026,5,FALSE),0))</f>
        <v>0</v>
      </c>
      <c r="G4" s="106" t="str">
        <f>IFERROR(VLOOKUP(Kataloge_Import!A3,'Nachweis Ausgaben'!$A$27:$R$1026,15,FALSE),"")</f>
        <v/>
      </c>
      <c r="H4" s="106" t="str">
        <f>IFERROR(VLOOKUP(Kataloge_Import!A3,'Nachweis Ausgaben'!$A$27:$R$1026,16,FALSE),"")</f>
        <v/>
      </c>
      <c r="I4" s="106" t="str">
        <f>IFERROR(VLOOKUP(Kataloge_Import!A3,'Nachweis Ausgaben'!$A$27:$R$1026,17,FALSE),"")</f>
        <v/>
      </c>
      <c r="J4" s="64"/>
      <c r="K4" s="64"/>
      <c r="L4" s="104" t="str">
        <f>IF(AND($B4&lt;&gt;"",HHJ=Kataloge!H$1),CONCATENATE($H4,"_",Kataloge!$D$6),"")</f>
        <v/>
      </c>
      <c r="M4" s="104" t="str">
        <f>IF(AND($B4&lt;&gt;"",HHJ=Kataloge!I$1),CONCATENATE($H4,"_",Kataloge!$D$6),"")</f>
        <v/>
      </c>
      <c r="N4" s="104" t="str">
        <f>IF(AND($B4&lt;&gt;"",HHJ=Kataloge!J$1),CONCATENATE($H4,"_",Kataloge!$D$6),"")</f>
        <v/>
      </c>
      <c r="O4" s="104" t="str">
        <f>IF(AND($B4&lt;&gt;"",HHJ=Kataloge!K$1),CONCATENATE($H4,"_",Kataloge!$D$6),"")</f>
        <v/>
      </c>
      <c r="P4" s="104" t="str">
        <f>IF(AND($B4&lt;&gt;"",HHJ=Kataloge!L$1),CONCATENATE($H4,"_",Kataloge!$D$6),"")</f>
        <v/>
      </c>
      <c r="Q4" s="104" t="str">
        <f>IF(AND($B4&lt;&gt;"",HHJ=Kataloge!M$1),CONCATENATE($H4,"_",Kataloge!$D$6),"")</f>
        <v/>
      </c>
    </row>
    <row r="5" spans="1:17" ht="18" customHeight="1" x14ac:dyDescent="0.2">
      <c r="A5" s="60" t="str">
        <f t="shared" si="1"/>
        <v/>
      </c>
      <c r="B5" s="61" t="str">
        <f>IF(I5=0,"",IF(I5&lt;&gt;"",Kataloge_Import!B4,""))</f>
        <v/>
      </c>
      <c r="C5" s="60" t="str">
        <f t="shared" si="0"/>
        <v/>
      </c>
      <c r="D5" s="61" t="str">
        <f>IF(I5=0,"",IFERROR(VLOOKUP(Kataloge_Import!A4,'Nachweis Ausgaben'!$A$27:$R$1026,4,FALSE),""))</f>
        <v/>
      </c>
      <c r="E5" s="61" t="str">
        <f>IF(I5=0,"",IFERROR(VLOOKUP(Kataloge_Import!A4,'Nachweis Ausgaben'!$A$27:$R$1026,2,FALSE),""))</f>
        <v/>
      </c>
      <c r="F5" s="62">
        <f>IF(I5=0,"",IFERROR(VLOOKUP(Kataloge_Import!A4,'Nachweis Ausgaben'!$A$27:$R$1026,5,FALSE),0))</f>
        <v>0</v>
      </c>
      <c r="G5" s="63" t="str">
        <f>IFERROR(VLOOKUP(Kataloge_Import!A4,'Nachweis Ausgaben'!$A$27:$R$1026,7,FALSE),"")</f>
        <v/>
      </c>
      <c r="H5" s="63" t="str">
        <f>IFERROR(VLOOKUP(Kataloge_Import!A4,'Nachweis Ausgaben'!$A$27:$R$1026,8,FALSE),"")</f>
        <v/>
      </c>
      <c r="I5" s="63" t="str">
        <f>IFERROR(VLOOKUP(Kataloge_Import!A4,'Nachweis Ausgaben'!$A$27:$R$1026,9,FALSE),"")</f>
        <v/>
      </c>
      <c r="J5" s="64"/>
      <c r="K5" s="64"/>
      <c r="L5" s="61" t="str">
        <f>IF(AND($B5&lt;&gt;"",HHJ=Kataloge!H$1),CONCATENATE($H5,"_",$E5),"")</f>
        <v/>
      </c>
      <c r="M5" s="61" t="str">
        <f>IF(AND($B5&lt;&gt;"",HHJ=Kataloge!I$1),CONCATENATE($H5,"_",$E5),"")</f>
        <v/>
      </c>
      <c r="N5" s="61" t="str">
        <f>IF(AND($B5&lt;&gt;"",HHJ=Kataloge!J$1),CONCATENATE($H5,"_",$E5),"")</f>
        <v/>
      </c>
      <c r="O5" s="61" t="str">
        <f>IF(AND($B5&lt;&gt;"",HHJ=Kataloge!K$1),CONCATENATE($H5,"_",$E5),"")</f>
        <v/>
      </c>
      <c r="P5" s="61" t="str">
        <f>IF(AND($B5&lt;&gt;"",HHJ=Kataloge!L$1),CONCATENATE($H5,"_",$E5),"")</f>
        <v/>
      </c>
      <c r="Q5" s="61" t="str">
        <f>IF(AND($B5&lt;&gt;"",HHJ=Kataloge!M$1),CONCATENATE($H5,"_",$E5),"")</f>
        <v/>
      </c>
    </row>
    <row r="6" spans="1:17" ht="18" customHeight="1" x14ac:dyDescent="0.2">
      <c r="A6" s="99" t="str">
        <f t="shared" ref="A6:A69" si="2">IF(I6=0,"",IF(I6&lt;&gt;"","Beleg_Import_A_BT_3",""))</f>
        <v/>
      </c>
      <c r="B6" s="100" t="str">
        <f>IF(I6=0,"",IF(I6&lt;&gt;"",Kataloge_Import!B5,""))</f>
        <v/>
      </c>
      <c r="C6" s="99" t="str">
        <f t="shared" si="0"/>
        <v/>
      </c>
      <c r="D6" s="100" t="str">
        <f>IF(I6=0,"",IFERROR(VLOOKUP(Kataloge_Import!A5,'Nachweis Ausgaben'!$A$27:$R$1026,4,FALSE),""))</f>
        <v/>
      </c>
      <c r="E6" s="100" t="str">
        <f>IF(I6=0,"",IFERROR(VLOOKUP(Kataloge_Import!A5,'Nachweis Ausgaben'!$A$27:$R$1026,2,FALSE),""))</f>
        <v/>
      </c>
      <c r="F6" s="101">
        <f>IF(I6=0,"",IFERROR(VLOOKUP(Kataloge_Import!A5,'Nachweis Ausgaben'!$A$27:$R$1026,5,FALSE),0))</f>
        <v>0</v>
      </c>
      <c r="G6" s="102" t="str">
        <f>IFERROR(VLOOKUP(Kataloge_Import!A5,'Nachweis Ausgaben'!$A$27:$R$1026,11,FALSE),"")</f>
        <v/>
      </c>
      <c r="H6" s="102" t="str">
        <f>IFERROR(VLOOKUP(Kataloge_Import!A5,'Nachweis Ausgaben'!$A$27:$R$1026,12,FALSE),"")</f>
        <v/>
      </c>
      <c r="I6" s="102" t="str">
        <f>IFERROR(VLOOKUP(Kataloge_Import!A5,'Nachweis Ausgaben'!$A$27:$R$1026,13,FALSE),"")</f>
        <v/>
      </c>
      <c r="J6" s="64"/>
      <c r="K6" s="64"/>
      <c r="L6" s="100" t="str">
        <f>IF(AND($B6&lt;&gt;"",HHJ=Kataloge!H$1),CONCATENATE($H6,"_",Kataloge!$D$5),"")</f>
        <v/>
      </c>
      <c r="M6" s="100" t="str">
        <f>IF(AND($B6&lt;&gt;"",HHJ=Kataloge!I$1),CONCATENATE($H6,"_",Kataloge!$D$5),"")</f>
        <v/>
      </c>
      <c r="N6" s="100" t="str">
        <f>IF(AND($B6&lt;&gt;"",HHJ=Kataloge!J$1),CONCATENATE($H6,"_",Kataloge!$D$5),"")</f>
        <v/>
      </c>
      <c r="O6" s="100" t="str">
        <f>IF(AND($B6&lt;&gt;"",HHJ=Kataloge!K$1),CONCATENATE($H6,"_",Kataloge!$D$5),"")</f>
        <v/>
      </c>
      <c r="P6" s="100" t="str">
        <f>IF(AND($B6&lt;&gt;"",HHJ=Kataloge!L$1),CONCATENATE($H6,"_",Kataloge!$D$5),"")</f>
        <v/>
      </c>
      <c r="Q6" s="100" t="str">
        <f>IF(AND($B6&lt;&gt;"",HHJ=Kataloge!M$1),CONCATENATE($H6,"_",Kataloge!$D$5),"")</f>
        <v/>
      </c>
    </row>
    <row r="7" spans="1:17" ht="18" customHeight="1" x14ac:dyDescent="0.2">
      <c r="A7" s="103" t="str">
        <f t="shared" si="2"/>
        <v/>
      </c>
      <c r="B7" s="104" t="str">
        <f>IF(I7=0,"",IF(I7&lt;&gt;"",Kataloge_Import!B6,""))</f>
        <v/>
      </c>
      <c r="C7" s="103" t="str">
        <f t="shared" si="0"/>
        <v/>
      </c>
      <c r="D7" s="104" t="str">
        <f>IF(I7=0,"",IFERROR(VLOOKUP(Kataloge_Import!A6,'Nachweis Ausgaben'!$A$27:$R$1026,4,FALSE),""))</f>
        <v/>
      </c>
      <c r="E7" s="104" t="str">
        <f>IF(I7=0,"",IFERROR(VLOOKUP(Kataloge_Import!A6,'Nachweis Ausgaben'!$A$27:$R$1026,2,FALSE),""))</f>
        <v/>
      </c>
      <c r="F7" s="105">
        <f>IF(I7=0,"",IFERROR(VLOOKUP(Kataloge_Import!A6,'Nachweis Ausgaben'!$A$27:$R$1026,5,FALSE),0))</f>
        <v>0</v>
      </c>
      <c r="G7" s="106" t="str">
        <f>IFERROR(VLOOKUP(Kataloge_Import!A6,'Nachweis Ausgaben'!$A$27:$R$1026,15,FALSE),"")</f>
        <v/>
      </c>
      <c r="H7" s="106" t="str">
        <f>IFERROR(VLOOKUP(Kataloge_Import!A6,'Nachweis Ausgaben'!$A$27:$R$1026,16,FALSE),"")</f>
        <v/>
      </c>
      <c r="I7" s="106" t="str">
        <f>IFERROR(VLOOKUP(Kataloge_Import!A6,'Nachweis Ausgaben'!$A$27:$R$1026,17,FALSE),"")</f>
        <v/>
      </c>
      <c r="J7" s="64"/>
      <c r="K7" s="64"/>
      <c r="L7" s="104" t="str">
        <f>IF(AND($B7&lt;&gt;"",HHJ=Kataloge!H$1),CONCATENATE($H7,"_",Kataloge!$D$6),"")</f>
        <v/>
      </c>
      <c r="M7" s="104" t="str">
        <f>IF(AND($B7&lt;&gt;"",HHJ=Kataloge!I$1),CONCATENATE($H7,"_",Kataloge!$D$6),"")</f>
        <v/>
      </c>
      <c r="N7" s="104" t="str">
        <f>IF(AND($B7&lt;&gt;"",HHJ=Kataloge!J$1),CONCATENATE($H7,"_",Kataloge!$D$6),"")</f>
        <v/>
      </c>
      <c r="O7" s="104" t="str">
        <f>IF(AND($B7&lt;&gt;"",HHJ=Kataloge!K$1),CONCATENATE($H7,"_",Kataloge!$D$6),"")</f>
        <v/>
      </c>
      <c r="P7" s="104" t="str">
        <f>IF(AND($B7&lt;&gt;"",HHJ=Kataloge!L$1),CONCATENATE($H7,"_",Kataloge!$D$6),"")</f>
        <v/>
      </c>
      <c r="Q7" s="104" t="str">
        <f>IF(AND($B7&lt;&gt;"",HHJ=Kataloge!M$1),CONCATENATE($H7,"_",Kataloge!$D$6),"")</f>
        <v/>
      </c>
    </row>
    <row r="8" spans="1:17" ht="18" customHeight="1" x14ac:dyDescent="0.2">
      <c r="A8" s="60" t="str">
        <f t="shared" si="2"/>
        <v/>
      </c>
      <c r="B8" s="61" t="str">
        <f>IF(I8=0,"",IF(I8&lt;&gt;"",Kataloge_Import!B7,""))</f>
        <v/>
      </c>
      <c r="C8" s="60" t="str">
        <f t="shared" si="0"/>
        <v/>
      </c>
      <c r="D8" s="61" t="str">
        <f>IF(I8=0,"",IFERROR(VLOOKUP(Kataloge_Import!A7,'Nachweis Ausgaben'!$A$27:$R$1026,4,FALSE),""))</f>
        <v/>
      </c>
      <c r="E8" s="61" t="str">
        <f>IF(I8=0,"",IFERROR(VLOOKUP(Kataloge_Import!A7,'Nachweis Ausgaben'!$A$27:$R$1026,2,FALSE),""))</f>
        <v/>
      </c>
      <c r="F8" s="62">
        <f>IF(I8=0,"",IFERROR(VLOOKUP(Kataloge_Import!A7,'Nachweis Ausgaben'!$A$27:$R$1026,5,FALSE),0))</f>
        <v>0</v>
      </c>
      <c r="G8" s="63" t="str">
        <f>IFERROR(VLOOKUP(Kataloge_Import!A7,'Nachweis Ausgaben'!$A$27:$R$1026,7,FALSE),"")</f>
        <v/>
      </c>
      <c r="H8" s="63" t="str">
        <f>IFERROR(VLOOKUP(Kataloge_Import!A7,'Nachweis Ausgaben'!$A$27:$R$1026,8,FALSE),"")</f>
        <v/>
      </c>
      <c r="I8" s="63" t="str">
        <f>IFERROR(VLOOKUP(Kataloge_Import!A7,'Nachweis Ausgaben'!$A$27:$R$1026,9,FALSE),"")</f>
        <v/>
      </c>
      <c r="J8" s="64"/>
      <c r="K8" s="64"/>
      <c r="L8" s="61" t="str">
        <f>IF(AND($B8&lt;&gt;"",HHJ=Kataloge!H$1),CONCATENATE($H8,"_",$E8),"")</f>
        <v/>
      </c>
      <c r="M8" s="61" t="str">
        <f>IF(AND($B8&lt;&gt;"",HHJ=Kataloge!I$1),CONCATENATE($H8,"_",$E8),"")</f>
        <v/>
      </c>
      <c r="N8" s="61" t="str">
        <f>IF(AND($B8&lt;&gt;"",HHJ=Kataloge!J$1),CONCATENATE($H8,"_",$E8),"")</f>
        <v/>
      </c>
      <c r="O8" s="61" t="str">
        <f>IF(AND($B8&lt;&gt;"",HHJ=Kataloge!K$1),CONCATENATE($H8,"_",$E8),"")</f>
        <v/>
      </c>
      <c r="P8" s="61" t="str">
        <f>IF(AND($B8&lt;&gt;"",HHJ=Kataloge!L$1),CONCATENATE($H8,"_",$E8),"")</f>
        <v/>
      </c>
      <c r="Q8" s="61" t="str">
        <f>IF(AND($B8&lt;&gt;"",HHJ=Kataloge!M$1),CONCATENATE($H8,"_",$E8),"")</f>
        <v/>
      </c>
    </row>
    <row r="9" spans="1:17" ht="18" customHeight="1" x14ac:dyDescent="0.2">
      <c r="A9" s="99" t="str">
        <f t="shared" si="2"/>
        <v/>
      </c>
      <c r="B9" s="100" t="str">
        <f>IF(I9=0,"",IF(I9&lt;&gt;"",Kataloge_Import!B8,""))</f>
        <v/>
      </c>
      <c r="C9" s="99" t="str">
        <f t="shared" si="0"/>
        <v/>
      </c>
      <c r="D9" s="100" t="str">
        <f>IF(I9=0,"",IFERROR(VLOOKUP(Kataloge_Import!A8,'Nachweis Ausgaben'!$A$27:$R$1026,4,FALSE),""))</f>
        <v/>
      </c>
      <c r="E9" s="100" t="str">
        <f>IF(I9=0,"",IFERROR(VLOOKUP(Kataloge_Import!A8,'Nachweis Ausgaben'!$A$27:$R$1026,2,FALSE),""))</f>
        <v/>
      </c>
      <c r="F9" s="101">
        <f>IF(I9=0,"",IFERROR(VLOOKUP(Kataloge_Import!A8,'Nachweis Ausgaben'!$A$27:$R$1026,5,FALSE),0))</f>
        <v>0</v>
      </c>
      <c r="G9" s="102" t="str">
        <f>IFERROR(VLOOKUP(Kataloge_Import!A8,'Nachweis Ausgaben'!$A$27:$R$1026,11,FALSE),"")</f>
        <v/>
      </c>
      <c r="H9" s="102" t="str">
        <f>IFERROR(VLOOKUP(Kataloge_Import!A8,'Nachweis Ausgaben'!$A$27:$R$1026,12,FALSE),"")</f>
        <v/>
      </c>
      <c r="I9" s="102" t="str">
        <f>IFERROR(VLOOKUP(Kataloge_Import!A8,'Nachweis Ausgaben'!$A$27:$R$1026,13,FALSE),"")</f>
        <v/>
      </c>
      <c r="J9" s="64"/>
      <c r="K9" s="64"/>
      <c r="L9" s="100" t="str">
        <f>IF(AND($B9&lt;&gt;"",HHJ=Kataloge!H$1),CONCATENATE($H9,"_",Kataloge!$D$5),"")</f>
        <v/>
      </c>
      <c r="M9" s="100" t="str">
        <f>IF(AND($B9&lt;&gt;"",HHJ=Kataloge!I$1),CONCATENATE($H9,"_",Kataloge!$D$5),"")</f>
        <v/>
      </c>
      <c r="N9" s="100" t="str">
        <f>IF(AND($B9&lt;&gt;"",HHJ=Kataloge!J$1),CONCATENATE($H9,"_",Kataloge!$D$5),"")</f>
        <v/>
      </c>
      <c r="O9" s="100" t="str">
        <f>IF(AND($B9&lt;&gt;"",HHJ=Kataloge!K$1),CONCATENATE($H9,"_",Kataloge!$D$5),"")</f>
        <v/>
      </c>
      <c r="P9" s="100" t="str">
        <f>IF(AND($B9&lt;&gt;"",HHJ=Kataloge!L$1),CONCATENATE($H9,"_",Kataloge!$D$5),"")</f>
        <v/>
      </c>
      <c r="Q9" s="100" t="str">
        <f>IF(AND($B9&lt;&gt;"",HHJ=Kataloge!M$1),CONCATENATE($H9,"_",Kataloge!$D$5),"")</f>
        <v/>
      </c>
    </row>
    <row r="10" spans="1:17" ht="18" customHeight="1" x14ac:dyDescent="0.2">
      <c r="A10" s="103" t="str">
        <f t="shared" si="2"/>
        <v/>
      </c>
      <c r="B10" s="104" t="str">
        <f>IF(I10=0,"",IF(I10&lt;&gt;"",Kataloge_Import!B9,""))</f>
        <v/>
      </c>
      <c r="C10" s="103" t="str">
        <f t="shared" si="0"/>
        <v/>
      </c>
      <c r="D10" s="104" t="str">
        <f>IF(I10=0,"",IFERROR(VLOOKUP(Kataloge_Import!A9,'Nachweis Ausgaben'!$A$27:$R$1026,4,FALSE),""))</f>
        <v/>
      </c>
      <c r="E10" s="104" t="str">
        <f>IF(I10=0,"",IFERROR(VLOOKUP(Kataloge_Import!A9,'Nachweis Ausgaben'!$A$27:$R$1026,2,FALSE),""))</f>
        <v/>
      </c>
      <c r="F10" s="105">
        <f>IF(I10=0,"",IFERROR(VLOOKUP(Kataloge_Import!A9,'Nachweis Ausgaben'!$A$27:$R$1026,5,FALSE),0))</f>
        <v>0</v>
      </c>
      <c r="G10" s="106" t="str">
        <f>IFERROR(VLOOKUP(Kataloge_Import!A9,'Nachweis Ausgaben'!$A$27:$R$1026,15,FALSE),"")</f>
        <v/>
      </c>
      <c r="H10" s="106" t="str">
        <f>IFERROR(VLOOKUP(Kataloge_Import!A9,'Nachweis Ausgaben'!$A$27:$R$1026,16,FALSE),"")</f>
        <v/>
      </c>
      <c r="I10" s="106" t="str">
        <f>IFERROR(VLOOKUP(Kataloge_Import!A9,'Nachweis Ausgaben'!$A$27:$R$1026,17,FALSE),"")</f>
        <v/>
      </c>
      <c r="J10" s="64"/>
      <c r="K10" s="64"/>
      <c r="L10" s="104" t="str">
        <f>IF(AND($B10&lt;&gt;"",HHJ=Kataloge!H$1),CONCATENATE($H10,"_",Kataloge!$D$6),"")</f>
        <v/>
      </c>
      <c r="M10" s="104" t="str">
        <f>IF(AND($B10&lt;&gt;"",HHJ=Kataloge!I$1),CONCATENATE($H10,"_",Kataloge!$D$6),"")</f>
        <v/>
      </c>
      <c r="N10" s="104" t="str">
        <f>IF(AND($B10&lt;&gt;"",HHJ=Kataloge!J$1),CONCATENATE($H10,"_",Kataloge!$D$6),"")</f>
        <v/>
      </c>
      <c r="O10" s="104" t="str">
        <f>IF(AND($B10&lt;&gt;"",HHJ=Kataloge!K$1),CONCATENATE($H10,"_",Kataloge!$D$6),"")</f>
        <v/>
      </c>
      <c r="P10" s="104" t="str">
        <f>IF(AND($B10&lt;&gt;"",HHJ=Kataloge!L$1),CONCATENATE($H10,"_",Kataloge!$D$6),"")</f>
        <v/>
      </c>
      <c r="Q10" s="104" t="str">
        <f>IF(AND($B10&lt;&gt;"",HHJ=Kataloge!M$1),CONCATENATE($H10,"_",Kataloge!$D$6),"")</f>
        <v/>
      </c>
    </row>
    <row r="11" spans="1:17" ht="18" customHeight="1" x14ac:dyDescent="0.2">
      <c r="A11" s="60" t="str">
        <f t="shared" si="2"/>
        <v/>
      </c>
      <c r="B11" s="61" t="str">
        <f>IF(I11=0,"",IF(I11&lt;&gt;"",Kataloge_Import!B10,""))</f>
        <v/>
      </c>
      <c r="C11" s="60" t="str">
        <f t="shared" si="0"/>
        <v/>
      </c>
      <c r="D11" s="61" t="str">
        <f>IF(I11=0,"",IFERROR(VLOOKUP(Kataloge_Import!A10,'Nachweis Ausgaben'!$A$27:$R$1026,4,FALSE),""))</f>
        <v/>
      </c>
      <c r="E11" s="61" t="str">
        <f>IF(I11=0,"",IFERROR(VLOOKUP(Kataloge_Import!A10,'Nachweis Ausgaben'!$A$27:$R$1026,2,FALSE),""))</f>
        <v/>
      </c>
      <c r="F11" s="62">
        <f>IF(I11=0,"",IFERROR(VLOOKUP(Kataloge_Import!A10,'Nachweis Ausgaben'!$A$27:$R$1026,5,FALSE),0))</f>
        <v>0</v>
      </c>
      <c r="G11" s="63" t="str">
        <f>IFERROR(VLOOKUP(Kataloge_Import!A10,'Nachweis Ausgaben'!$A$27:$R$1026,7,FALSE),"")</f>
        <v/>
      </c>
      <c r="H11" s="63" t="str">
        <f>IFERROR(VLOOKUP(Kataloge_Import!A10,'Nachweis Ausgaben'!$A$27:$R$1026,8,FALSE),"")</f>
        <v/>
      </c>
      <c r="I11" s="63" t="str">
        <f>IFERROR(VLOOKUP(Kataloge_Import!A10,'Nachweis Ausgaben'!$A$27:$R$1026,9,FALSE),"")</f>
        <v/>
      </c>
      <c r="J11" s="64"/>
      <c r="K11" s="64"/>
      <c r="L11" s="61" t="str">
        <f>IF(AND($B11&lt;&gt;"",HHJ=Kataloge!H$1),CONCATENATE($H11,"_",$E11),"")</f>
        <v/>
      </c>
      <c r="M11" s="61" t="str">
        <f>IF(AND($B11&lt;&gt;"",HHJ=Kataloge!I$1),CONCATENATE($H11,"_",$E11),"")</f>
        <v/>
      </c>
      <c r="N11" s="61" t="str">
        <f>IF(AND($B11&lt;&gt;"",HHJ=Kataloge!J$1),CONCATENATE($H11,"_",$E11),"")</f>
        <v/>
      </c>
      <c r="O11" s="61" t="str">
        <f>IF(AND($B11&lt;&gt;"",HHJ=Kataloge!K$1),CONCATENATE($H11,"_",$E11),"")</f>
        <v/>
      </c>
      <c r="P11" s="61" t="str">
        <f>IF(AND($B11&lt;&gt;"",HHJ=Kataloge!L$1),CONCATENATE($H11,"_",$E11),"")</f>
        <v/>
      </c>
      <c r="Q11" s="61" t="str">
        <f>IF(AND($B11&lt;&gt;"",HHJ=Kataloge!M$1),CONCATENATE($H11,"_",$E11),"")</f>
        <v/>
      </c>
    </row>
    <row r="12" spans="1:17" ht="18" customHeight="1" x14ac:dyDescent="0.2">
      <c r="A12" s="99" t="str">
        <f t="shared" si="2"/>
        <v/>
      </c>
      <c r="B12" s="100" t="str">
        <f>IF(I12=0,"",IF(I12&lt;&gt;"",Kataloge_Import!B11,""))</f>
        <v/>
      </c>
      <c r="C12" s="99" t="str">
        <f t="shared" si="0"/>
        <v/>
      </c>
      <c r="D12" s="100" t="str">
        <f>IF(I12=0,"",IFERROR(VLOOKUP(Kataloge_Import!A11,'Nachweis Ausgaben'!$A$27:$R$1026,4,FALSE),""))</f>
        <v/>
      </c>
      <c r="E12" s="100" t="str">
        <f>IF(I12=0,"",IFERROR(VLOOKUP(Kataloge_Import!A11,'Nachweis Ausgaben'!$A$27:$R$1026,2,FALSE),""))</f>
        <v/>
      </c>
      <c r="F12" s="101">
        <f>IF(I12=0,"",IFERROR(VLOOKUP(Kataloge_Import!A11,'Nachweis Ausgaben'!$A$27:$R$1026,5,FALSE),0))</f>
        <v>0</v>
      </c>
      <c r="G12" s="102" t="str">
        <f>IFERROR(VLOOKUP(Kataloge_Import!A11,'Nachweis Ausgaben'!$A$27:$R$1026,11,FALSE),"")</f>
        <v/>
      </c>
      <c r="H12" s="102" t="str">
        <f>IFERROR(VLOOKUP(Kataloge_Import!A11,'Nachweis Ausgaben'!$A$27:$R$1026,12,FALSE),"")</f>
        <v/>
      </c>
      <c r="I12" s="102" t="str">
        <f>IFERROR(VLOOKUP(Kataloge_Import!A11,'Nachweis Ausgaben'!$A$27:$R$1026,13,FALSE),"")</f>
        <v/>
      </c>
      <c r="J12" s="64"/>
      <c r="K12" s="64"/>
      <c r="L12" s="100" t="str">
        <f>IF(AND($B12&lt;&gt;"",HHJ=Kataloge!H$1),CONCATENATE($H12,"_",Kataloge!$D$5),"")</f>
        <v/>
      </c>
      <c r="M12" s="100" t="str">
        <f>IF(AND($B12&lt;&gt;"",HHJ=Kataloge!I$1),CONCATENATE($H12,"_",Kataloge!$D$5),"")</f>
        <v/>
      </c>
      <c r="N12" s="100" t="str">
        <f>IF(AND($B12&lt;&gt;"",HHJ=Kataloge!J$1),CONCATENATE($H12,"_",Kataloge!$D$5),"")</f>
        <v/>
      </c>
      <c r="O12" s="100" t="str">
        <f>IF(AND($B12&lt;&gt;"",HHJ=Kataloge!K$1),CONCATENATE($H12,"_",Kataloge!$D$5),"")</f>
        <v/>
      </c>
      <c r="P12" s="100" t="str">
        <f>IF(AND($B12&lt;&gt;"",HHJ=Kataloge!L$1),CONCATENATE($H12,"_",Kataloge!$D$5),"")</f>
        <v/>
      </c>
      <c r="Q12" s="100" t="str">
        <f>IF(AND($B12&lt;&gt;"",HHJ=Kataloge!M$1),CONCATENATE($H12,"_",Kataloge!$D$5),"")</f>
        <v/>
      </c>
    </row>
    <row r="13" spans="1:17" ht="18" customHeight="1" x14ac:dyDescent="0.2">
      <c r="A13" s="103" t="str">
        <f t="shared" si="2"/>
        <v/>
      </c>
      <c r="B13" s="104" t="str">
        <f>IF(I13=0,"",IF(I13&lt;&gt;"",Kataloge_Import!B12,""))</f>
        <v/>
      </c>
      <c r="C13" s="103" t="str">
        <f t="shared" si="0"/>
        <v/>
      </c>
      <c r="D13" s="104" t="str">
        <f>IF(I13=0,"",IFERROR(VLOOKUP(Kataloge_Import!A12,'Nachweis Ausgaben'!$A$27:$R$1026,4,FALSE),""))</f>
        <v/>
      </c>
      <c r="E13" s="104" t="str">
        <f>IF(I13=0,"",IFERROR(VLOOKUP(Kataloge_Import!A12,'Nachweis Ausgaben'!$A$27:$R$1026,2,FALSE),""))</f>
        <v/>
      </c>
      <c r="F13" s="105">
        <f>IF(I13=0,"",IFERROR(VLOOKUP(Kataloge_Import!A12,'Nachweis Ausgaben'!$A$27:$R$1026,5,FALSE),0))</f>
        <v>0</v>
      </c>
      <c r="G13" s="106" t="str">
        <f>IFERROR(VLOOKUP(Kataloge_Import!A12,'Nachweis Ausgaben'!$A$27:$R$1026,15,FALSE),"")</f>
        <v/>
      </c>
      <c r="H13" s="106" t="str">
        <f>IFERROR(VLOOKUP(Kataloge_Import!A12,'Nachweis Ausgaben'!$A$27:$R$1026,16,FALSE),"")</f>
        <v/>
      </c>
      <c r="I13" s="106" t="str">
        <f>IFERROR(VLOOKUP(Kataloge_Import!A12,'Nachweis Ausgaben'!$A$27:$R$1026,17,FALSE),"")</f>
        <v/>
      </c>
      <c r="J13" s="64"/>
      <c r="K13" s="64"/>
      <c r="L13" s="104" t="str">
        <f>IF(AND($B13&lt;&gt;"",HHJ=Kataloge!H$1),CONCATENATE($H13,"_",Kataloge!$D$6),"")</f>
        <v/>
      </c>
      <c r="M13" s="104" t="str">
        <f>IF(AND($B13&lt;&gt;"",HHJ=Kataloge!I$1),CONCATENATE($H13,"_",Kataloge!$D$6),"")</f>
        <v/>
      </c>
      <c r="N13" s="104" t="str">
        <f>IF(AND($B13&lt;&gt;"",HHJ=Kataloge!J$1),CONCATENATE($H13,"_",Kataloge!$D$6),"")</f>
        <v/>
      </c>
      <c r="O13" s="104" t="str">
        <f>IF(AND($B13&lt;&gt;"",HHJ=Kataloge!K$1),CONCATENATE($H13,"_",Kataloge!$D$6),"")</f>
        <v/>
      </c>
      <c r="P13" s="104" t="str">
        <f>IF(AND($B13&lt;&gt;"",HHJ=Kataloge!L$1),CONCATENATE($H13,"_",Kataloge!$D$6),"")</f>
        <v/>
      </c>
      <c r="Q13" s="104" t="str">
        <f>IF(AND($B13&lt;&gt;"",HHJ=Kataloge!M$1),CONCATENATE($H13,"_",Kataloge!$D$6),"")</f>
        <v/>
      </c>
    </row>
    <row r="14" spans="1:17" ht="18" customHeight="1" x14ac:dyDescent="0.2">
      <c r="A14" s="60" t="str">
        <f t="shared" si="2"/>
        <v/>
      </c>
      <c r="B14" s="61" t="str">
        <f>IF(I14=0,"",IF(I14&lt;&gt;"",Kataloge_Import!B13,""))</f>
        <v/>
      </c>
      <c r="C14" s="60" t="str">
        <f t="shared" si="0"/>
        <v/>
      </c>
      <c r="D14" s="61" t="str">
        <f>IF(I14=0,"",IFERROR(VLOOKUP(Kataloge_Import!A13,'Nachweis Ausgaben'!$A$27:$R$1026,4,FALSE),""))</f>
        <v/>
      </c>
      <c r="E14" s="61" t="str">
        <f>IF(I14=0,"",IFERROR(VLOOKUP(Kataloge_Import!A13,'Nachweis Ausgaben'!$A$27:$R$1026,2,FALSE),""))</f>
        <v/>
      </c>
      <c r="F14" s="62">
        <f>IF(I14=0,"",IFERROR(VLOOKUP(Kataloge_Import!A13,'Nachweis Ausgaben'!$A$27:$R$1026,5,FALSE),0))</f>
        <v>0</v>
      </c>
      <c r="G14" s="63" t="str">
        <f>IFERROR(VLOOKUP(Kataloge_Import!A13,'Nachweis Ausgaben'!$A$27:$R$1026,7,FALSE),"")</f>
        <v/>
      </c>
      <c r="H14" s="63" t="str">
        <f>IFERROR(VLOOKUP(Kataloge_Import!A13,'Nachweis Ausgaben'!$A$27:$R$1026,8,FALSE),"")</f>
        <v/>
      </c>
      <c r="I14" s="63" t="str">
        <f>IFERROR(VLOOKUP(Kataloge_Import!A13,'Nachweis Ausgaben'!$A$27:$R$1026,9,FALSE),"")</f>
        <v/>
      </c>
      <c r="J14" s="64"/>
      <c r="K14" s="64"/>
      <c r="L14" s="61" t="str">
        <f>IF(AND($B14&lt;&gt;"",HHJ=Kataloge!H$1),CONCATENATE($H14,"_",$E14),"")</f>
        <v/>
      </c>
      <c r="M14" s="61" t="str">
        <f>IF(AND($B14&lt;&gt;"",HHJ=Kataloge!I$1),CONCATENATE($H14,"_",$E14),"")</f>
        <v/>
      </c>
      <c r="N14" s="61" t="str">
        <f>IF(AND($B14&lt;&gt;"",HHJ=Kataloge!J$1),CONCATENATE($H14,"_",$E14),"")</f>
        <v/>
      </c>
      <c r="O14" s="61" t="str">
        <f>IF(AND($B14&lt;&gt;"",HHJ=Kataloge!K$1),CONCATENATE($H14,"_",$E14),"")</f>
        <v/>
      </c>
      <c r="P14" s="61" t="str">
        <f>IF(AND($B14&lt;&gt;"",HHJ=Kataloge!L$1),CONCATENATE($H14,"_",$E14),"")</f>
        <v/>
      </c>
      <c r="Q14" s="61" t="str">
        <f>IF(AND($B14&lt;&gt;"",HHJ=Kataloge!M$1),CONCATENATE($H14,"_",$E14),"")</f>
        <v/>
      </c>
    </row>
    <row r="15" spans="1:17" ht="18" customHeight="1" x14ac:dyDescent="0.2">
      <c r="A15" s="99" t="str">
        <f t="shared" si="2"/>
        <v/>
      </c>
      <c r="B15" s="100" t="str">
        <f>IF(I15=0,"",IF(I15&lt;&gt;"",Kataloge_Import!B14,""))</f>
        <v/>
      </c>
      <c r="C15" s="99" t="str">
        <f t="shared" si="0"/>
        <v/>
      </c>
      <c r="D15" s="100" t="str">
        <f>IF(I15=0,"",IFERROR(VLOOKUP(Kataloge_Import!A14,'Nachweis Ausgaben'!$A$27:$R$1026,4,FALSE),""))</f>
        <v/>
      </c>
      <c r="E15" s="100" t="str">
        <f>IF(I15=0,"",IFERROR(VLOOKUP(Kataloge_Import!A14,'Nachweis Ausgaben'!$A$27:$R$1026,2,FALSE),""))</f>
        <v/>
      </c>
      <c r="F15" s="101">
        <f>IF(I15=0,"",IFERROR(VLOOKUP(Kataloge_Import!A14,'Nachweis Ausgaben'!$A$27:$R$1026,5,FALSE),0))</f>
        <v>0</v>
      </c>
      <c r="G15" s="102" t="str">
        <f>IFERROR(VLOOKUP(Kataloge_Import!A14,'Nachweis Ausgaben'!$A$27:$R$1026,11,FALSE),"")</f>
        <v/>
      </c>
      <c r="H15" s="102" t="str">
        <f>IFERROR(VLOOKUP(Kataloge_Import!A14,'Nachweis Ausgaben'!$A$27:$R$1026,12,FALSE),"")</f>
        <v/>
      </c>
      <c r="I15" s="102" t="str">
        <f>IFERROR(VLOOKUP(Kataloge_Import!A14,'Nachweis Ausgaben'!$A$27:$R$1026,13,FALSE),"")</f>
        <v/>
      </c>
      <c r="J15" s="64"/>
      <c r="K15" s="64"/>
      <c r="L15" s="100" t="str">
        <f>IF(AND($B15&lt;&gt;"",HHJ=Kataloge!H$1),CONCATENATE($H15,"_",Kataloge!$D$5),"")</f>
        <v/>
      </c>
      <c r="M15" s="100" t="str">
        <f>IF(AND($B15&lt;&gt;"",HHJ=Kataloge!I$1),CONCATENATE($H15,"_",Kataloge!$D$5),"")</f>
        <v/>
      </c>
      <c r="N15" s="100" t="str">
        <f>IF(AND($B15&lt;&gt;"",HHJ=Kataloge!J$1),CONCATENATE($H15,"_",Kataloge!$D$5),"")</f>
        <v/>
      </c>
      <c r="O15" s="100" t="str">
        <f>IF(AND($B15&lt;&gt;"",HHJ=Kataloge!K$1),CONCATENATE($H15,"_",Kataloge!$D$5),"")</f>
        <v/>
      </c>
      <c r="P15" s="100" t="str">
        <f>IF(AND($B15&lt;&gt;"",HHJ=Kataloge!L$1),CONCATENATE($H15,"_",Kataloge!$D$5),"")</f>
        <v/>
      </c>
      <c r="Q15" s="100" t="str">
        <f>IF(AND($B15&lt;&gt;"",HHJ=Kataloge!M$1),CONCATENATE($H15,"_",Kataloge!$D$5),"")</f>
        <v/>
      </c>
    </row>
    <row r="16" spans="1:17" ht="18" customHeight="1" x14ac:dyDescent="0.2">
      <c r="A16" s="103" t="str">
        <f t="shared" si="2"/>
        <v/>
      </c>
      <c r="B16" s="104" t="str">
        <f>IF(I16=0,"",IF(I16&lt;&gt;"",Kataloge_Import!B15,""))</f>
        <v/>
      </c>
      <c r="C16" s="103" t="str">
        <f t="shared" si="0"/>
        <v/>
      </c>
      <c r="D16" s="104" t="str">
        <f>IF(I16=0,"",IFERROR(VLOOKUP(Kataloge_Import!A15,'Nachweis Ausgaben'!$A$27:$R$1026,4,FALSE),""))</f>
        <v/>
      </c>
      <c r="E16" s="104" t="str">
        <f>IF(I16=0,"",IFERROR(VLOOKUP(Kataloge_Import!A15,'Nachweis Ausgaben'!$A$27:$R$1026,2,FALSE),""))</f>
        <v/>
      </c>
      <c r="F16" s="105">
        <f>IF(I16=0,"",IFERROR(VLOOKUP(Kataloge_Import!A15,'Nachweis Ausgaben'!$A$27:$R$1026,5,FALSE),0))</f>
        <v>0</v>
      </c>
      <c r="G16" s="106" t="str">
        <f>IFERROR(VLOOKUP(Kataloge_Import!A15,'Nachweis Ausgaben'!$A$27:$R$1026,15,FALSE),"")</f>
        <v/>
      </c>
      <c r="H16" s="106" t="str">
        <f>IFERROR(VLOOKUP(Kataloge_Import!A15,'Nachweis Ausgaben'!$A$27:$R$1026,16,FALSE),"")</f>
        <v/>
      </c>
      <c r="I16" s="106" t="str">
        <f>IFERROR(VLOOKUP(Kataloge_Import!A15,'Nachweis Ausgaben'!$A$27:$R$1026,17,FALSE),"")</f>
        <v/>
      </c>
      <c r="J16" s="64"/>
      <c r="K16" s="64"/>
      <c r="L16" s="104" t="str">
        <f>IF(AND($B16&lt;&gt;"",HHJ=Kataloge!H$1),CONCATENATE($H16,"_",Kataloge!$D$6),"")</f>
        <v/>
      </c>
      <c r="M16" s="104" t="str">
        <f>IF(AND($B16&lt;&gt;"",HHJ=Kataloge!I$1),CONCATENATE($H16,"_",Kataloge!$D$6),"")</f>
        <v/>
      </c>
      <c r="N16" s="104" t="str">
        <f>IF(AND($B16&lt;&gt;"",HHJ=Kataloge!J$1),CONCATENATE($H16,"_",Kataloge!$D$6),"")</f>
        <v/>
      </c>
      <c r="O16" s="104" t="str">
        <f>IF(AND($B16&lt;&gt;"",HHJ=Kataloge!K$1),CONCATENATE($H16,"_",Kataloge!$D$6),"")</f>
        <v/>
      </c>
      <c r="P16" s="104" t="str">
        <f>IF(AND($B16&lt;&gt;"",HHJ=Kataloge!L$1),CONCATENATE($H16,"_",Kataloge!$D$6),"")</f>
        <v/>
      </c>
      <c r="Q16" s="104" t="str">
        <f>IF(AND($B16&lt;&gt;"",HHJ=Kataloge!M$1),CONCATENATE($H16,"_",Kataloge!$D$6),"")</f>
        <v/>
      </c>
    </row>
    <row r="17" spans="1:17" ht="18" customHeight="1" x14ac:dyDescent="0.2">
      <c r="A17" s="60" t="str">
        <f t="shared" si="2"/>
        <v/>
      </c>
      <c r="B17" s="61" t="str">
        <f>IF(I17=0,"",IF(I17&lt;&gt;"",Kataloge_Import!B16,""))</f>
        <v/>
      </c>
      <c r="C17" s="60" t="str">
        <f t="shared" si="0"/>
        <v/>
      </c>
      <c r="D17" s="61" t="str">
        <f>IF(I17=0,"",IFERROR(VLOOKUP(Kataloge_Import!A16,'Nachweis Ausgaben'!$A$27:$R$1026,4,FALSE),""))</f>
        <v/>
      </c>
      <c r="E17" s="61" t="str">
        <f>IF(I17=0,"",IFERROR(VLOOKUP(Kataloge_Import!A16,'Nachweis Ausgaben'!$A$27:$R$1026,2,FALSE),""))</f>
        <v/>
      </c>
      <c r="F17" s="62">
        <f>IF(I17=0,"",IFERROR(VLOOKUP(Kataloge_Import!A16,'Nachweis Ausgaben'!$A$27:$R$1026,5,FALSE),0))</f>
        <v>0</v>
      </c>
      <c r="G17" s="63" t="str">
        <f>IFERROR(VLOOKUP(Kataloge_Import!A16,'Nachweis Ausgaben'!$A$27:$R$1026,7,FALSE),"")</f>
        <v/>
      </c>
      <c r="H17" s="63" t="str">
        <f>IFERROR(VLOOKUP(Kataloge_Import!A16,'Nachweis Ausgaben'!$A$27:$R$1026,8,FALSE),"")</f>
        <v/>
      </c>
      <c r="I17" s="63" t="str">
        <f>IFERROR(VLOOKUP(Kataloge_Import!A16,'Nachweis Ausgaben'!$A$27:$R$1026,9,FALSE),"")</f>
        <v/>
      </c>
      <c r="J17" s="64"/>
      <c r="K17" s="64"/>
      <c r="L17" s="61" t="str">
        <f>IF(AND($B17&lt;&gt;"",HHJ=Kataloge!H$1),CONCATENATE($H17,"_",$E17),"")</f>
        <v/>
      </c>
      <c r="M17" s="61" t="str">
        <f>IF(AND($B17&lt;&gt;"",HHJ=Kataloge!I$1),CONCATENATE($H17,"_",$E17),"")</f>
        <v/>
      </c>
      <c r="N17" s="61" t="str">
        <f>IF(AND($B17&lt;&gt;"",HHJ=Kataloge!J$1),CONCATENATE($H17,"_",$E17),"")</f>
        <v/>
      </c>
      <c r="O17" s="61" t="str">
        <f>IF(AND($B17&lt;&gt;"",HHJ=Kataloge!K$1),CONCATENATE($H17,"_",$E17),"")</f>
        <v/>
      </c>
      <c r="P17" s="61" t="str">
        <f>IF(AND($B17&lt;&gt;"",HHJ=Kataloge!L$1),CONCATENATE($H17,"_",$E17),"")</f>
        <v/>
      </c>
      <c r="Q17" s="61" t="str">
        <f>IF(AND($B17&lt;&gt;"",HHJ=Kataloge!M$1),CONCATENATE($H17,"_",$E17),"")</f>
        <v/>
      </c>
    </row>
    <row r="18" spans="1:17" ht="18" customHeight="1" x14ac:dyDescent="0.2">
      <c r="A18" s="99" t="str">
        <f t="shared" si="2"/>
        <v/>
      </c>
      <c r="B18" s="100" t="str">
        <f>IF(I18=0,"",IF(I18&lt;&gt;"",Kataloge_Import!B17,""))</f>
        <v/>
      </c>
      <c r="C18" s="99" t="str">
        <f t="shared" si="0"/>
        <v/>
      </c>
      <c r="D18" s="100" t="str">
        <f>IF(I18=0,"",IFERROR(VLOOKUP(Kataloge_Import!A17,'Nachweis Ausgaben'!$A$27:$R$1026,4,FALSE),""))</f>
        <v/>
      </c>
      <c r="E18" s="100" t="str">
        <f>IF(I18=0,"",IFERROR(VLOOKUP(Kataloge_Import!A17,'Nachweis Ausgaben'!$A$27:$R$1026,2,FALSE),""))</f>
        <v/>
      </c>
      <c r="F18" s="101">
        <f>IF(I18=0,"",IFERROR(VLOOKUP(Kataloge_Import!A17,'Nachweis Ausgaben'!$A$27:$R$1026,5,FALSE),0))</f>
        <v>0</v>
      </c>
      <c r="G18" s="102" t="str">
        <f>IFERROR(VLOOKUP(Kataloge_Import!A17,'Nachweis Ausgaben'!$A$27:$R$1026,11,FALSE),"")</f>
        <v/>
      </c>
      <c r="H18" s="102" t="str">
        <f>IFERROR(VLOOKUP(Kataloge_Import!A17,'Nachweis Ausgaben'!$A$27:$R$1026,12,FALSE),"")</f>
        <v/>
      </c>
      <c r="I18" s="102" t="str">
        <f>IFERROR(VLOOKUP(Kataloge_Import!A17,'Nachweis Ausgaben'!$A$27:$R$1026,13,FALSE),"")</f>
        <v/>
      </c>
      <c r="J18" s="64"/>
      <c r="K18" s="64"/>
      <c r="L18" s="100" t="str">
        <f>IF(AND($B18&lt;&gt;"",HHJ=Kataloge!H$1),CONCATENATE($H18,"_",Kataloge!$D$5),"")</f>
        <v/>
      </c>
      <c r="M18" s="100" t="str">
        <f>IF(AND($B18&lt;&gt;"",HHJ=Kataloge!I$1),CONCATENATE($H18,"_",Kataloge!$D$5),"")</f>
        <v/>
      </c>
      <c r="N18" s="100" t="str">
        <f>IF(AND($B18&lt;&gt;"",HHJ=Kataloge!J$1),CONCATENATE($H18,"_",Kataloge!$D$5),"")</f>
        <v/>
      </c>
      <c r="O18" s="100" t="str">
        <f>IF(AND($B18&lt;&gt;"",HHJ=Kataloge!K$1),CONCATENATE($H18,"_",Kataloge!$D$5),"")</f>
        <v/>
      </c>
      <c r="P18" s="100" t="str">
        <f>IF(AND($B18&lt;&gt;"",HHJ=Kataloge!L$1),CONCATENATE($H18,"_",Kataloge!$D$5),"")</f>
        <v/>
      </c>
      <c r="Q18" s="100" t="str">
        <f>IF(AND($B18&lt;&gt;"",HHJ=Kataloge!M$1),CONCATENATE($H18,"_",Kataloge!$D$5),"")</f>
        <v/>
      </c>
    </row>
    <row r="19" spans="1:17" ht="18" customHeight="1" x14ac:dyDescent="0.2">
      <c r="A19" s="103" t="str">
        <f t="shared" si="2"/>
        <v/>
      </c>
      <c r="B19" s="104" t="str">
        <f>IF(I19=0,"",IF(I19&lt;&gt;"",Kataloge_Import!B18,""))</f>
        <v/>
      </c>
      <c r="C19" s="103" t="str">
        <f t="shared" si="0"/>
        <v/>
      </c>
      <c r="D19" s="104" t="str">
        <f>IF(I19=0,"",IFERROR(VLOOKUP(Kataloge_Import!A18,'Nachweis Ausgaben'!$A$27:$R$1026,4,FALSE),""))</f>
        <v/>
      </c>
      <c r="E19" s="104" t="str">
        <f>IF(I19=0,"",IFERROR(VLOOKUP(Kataloge_Import!A18,'Nachweis Ausgaben'!$A$27:$R$1026,2,FALSE),""))</f>
        <v/>
      </c>
      <c r="F19" s="105">
        <f>IF(I19=0,"",IFERROR(VLOOKUP(Kataloge_Import!A18,'Nachweis Ausgaben'!$A$27:$R$1026,5,FALSE),0))</f>
        <v>0</v>
      </c>
      <c r="G19" s="106" t="str">
        <f>IFERROR(VLOOKUP(Kataloge_Import!A18,'Nachweis Ausgaben'!$A$27:$R$1026,15,FALSE),"")</f>
        <v/>
      </c>
      <c r="H19" s="106" t="str">
        <f>IFERROR(VLOOKUP(Kataloge_Import!A18,'Nachweis Ausgaben'!$A$27:$R$1026,16,FALSE),"")</f>
        <v/>
      </c>
      <c r="I19" s="106" t="str">
        <f>IFERROR(VLOOKUP(Kataloge_Import!A18,'Nachweis Ausgaben'!$A$27:$R$1026,17,FALSE),"")</f>
        <v/>
      </c>
      <c r="J19" s="64"/>
      <c r="K19" s="64"/>
      <c r="L19" s="104" t="str">
        <f>IF(AND($B19&lt;&gt;"",HHJ=Kataloge!H$1),CONCATENATE($H19,"_",Kataloge!$D$6),"")</f>
        <v/>
      </c>
      <c r="M19" s="104" t="str">
        <f>IF(AND($B19&lt;&gt;"",HHJ=Kataloge!I$1),CONCATENATE($H19,"_",Kataloge!$D$6),"")</f>
        <v/>
      </c>
      <c r="N19" s="104" t="str">
        <f>IF(AND($B19&lt;&gt;"",HHJ=Kataloge!J$1),CONCATENATE($H19,"_",Kataloge!$D$6),"")</f>
        <v/>
      </c>
      <c r="O19" s="104" t="str">
        <f>IF(AND($B19&lt;&gt;"",HHJ=Kataloge!K$1),CONCATENATE($H19,"_",Kataloge!$D$6),"")</f>
        <v/>
      </c>
      <c r="P19" s="104" t="str">
        <f>IF(AND($B19&lt;&gt;"",HHJ=Kataloge!L$1),CONCATENATE($H19,"_",Kataloge!$D$6),"")</f>
        <v/>
      </c>
      <c r="Q19" s="104" t="str">
        <f>IF(AND($B19&lt;&gt;"",HHJ=Kataloge!M$1),CONCATENATE($H19,"_",Kataloge!$D$6),"")</f>
        <v/>
      </c>
    </row>
    <row r="20" spans="1:17" ht="18" customHeight="1" x14ac:dyDescent="0.2">
      <c r="A20" s="60" t="str">
        <f t="shared" si="2"/>
        <v/>
      </c>
      <c r="B20" s="61" t="str">
        <f>IF(I20=0,"",IF(I20&lt;&gt;"",Kataloge_Import!B19,""))</f>
        <v/>
      </c>
      <c r="C20" s="60" t="str">
        <f t="shared" si="0"/>
        <v/>
      </c>
      <c r="D20" s="61" t="str">
        <f>IF(I20=0,"",IFERROR(VLOOKUP(Kataloge_Import!A19,'Nachweis Ausgaben'!$A$27:$R$1026,4,FALSE),""))</f>
        <v/>
      </c>
      <c r="E20" s="61" t="str">
        <f>IF(I20=0,"",IFERROR(VLOOKUP(Kataloge_Import!A19,'Nachweis Ausgaben'!$A$27:$R$1026,2,FALSE),""))</f>
        <v/>
      </c>
      <c r="F20" s="62">
        <f>IF(I20=0,"",IFERROR(VLOOKUP(Kataloge_Import!A19,'Nachweis Ausgaben'!$A$27:$R$1026,5,FALSE),0))</f>
        <v>0</v>
      </c>
      <c r="G20" s="63" t="str">
        <f>IFERROR(VLOOKUP(Kataloge_Import!A19,'Nachweis Ausgaben'!$A$27:$R$1026,7,FALSE),"")</f>
        <v/>
      </c>
      <c r="H20" s="63" t="str">
        <f>IFERROR(VLOOKUP(Kataloge_Import!A19,'Nachweis Ausgaben'!$A$27:$R$1026,8,FALSE),"")</f>
        <v/>
      </c>
      <c r="I20" s="63" t="str">
        <f>IFERROR(VLOOKUP(Kataloge_Import!A19,'Nachweis Ausgaben'!$A$27:$R$1026,9,FALSE),"")</f>
        <v/>
      </c>
      <c r="J20" s="64"/>
      <c r="K20" s="64"/>
      <c r="L20" s="61" t="str">
        <f>IF(AND($B20&lt;&gt;"",HHJ=Kataloge!H$1),CONCATENATE($H20,"_",$E20),"")</f>
        <v/>
      </c>
      <c r="M20" s="61" t="str">
        <f>IF(AND($B20&lt;&gt;"",HHJ=Kataloge!I$1),CONCATENATE($H20,"_",$E20),"")</f>
        <v/>
      </c>
      <c r="N20" s="61" t="str">
        <f>IF(AND($B20&lt;&gt;"",HHJ=Kataloge!J$1),CONCATENATE($H20,"_",$E20),"")</f>
        <v/>
      </c>
      <c r="O20" s="61" t="str">
        <f>IF(AND($B20&lt;&gt;"",HHJ=Kataloge!K$1),CONCATENATE($H20,"_",$E20),"")</f>
        <v/>
      </c>
      <c r="P20" s="61" t="str">
        <f>IF(AND($B20&lt;&gt;"",HHJ=Kataloge!L$1),CONCATENATE($H20,"_",$E20),"")</f>
        <v/>
      </c>
      <c r="Q20" s="61" t="str">
        <f>IF(AND($B20&lt;&gt;"",HHJ=Kataloge!M$1),CONCATENATE($H20,"_",$E20),"")</f>
        <v/>
      </c>
    </row>
    <row r="21" spans="1:17" ht="18" customHeight="1" x14ac:dyDescent="0.2">
      <c r="A21" s="99" t="str">
        <f t="shared" si="2"/>
        <v/>
      </c>
      <c r="B21" s="100" t="str">
        <f>IF(I21=0,"",IF(I21&lt;&gt;"",Kataloge_Import!B20,""))</f>
        <v/>
      </c>
      <c r="C21" s="99" t="str">
        <f t="shared" si="0"/>
        <v/>
      </c>
      <c r="D21" s="100" t="str">
        <f>IF(I21=0,"",IFERROR(VLOOKUP(Kataloge_Import!A20,'Nachweis Ausgaben'!$A$27:$R$1026,4,FALSE),""))</f>
        <v/>
      </c>
      <c r="E21" s="100" t="str">
        <f>IF(I21=0,"",IFERROR(VLOOKUP(Kataloge_Import!A20,'Nachweis Ausgaben'!$A$27:$R$1026,2,FALSE),""))</f>
        <v/>
      </c>
      <c r="F21" s="101">
        <f>IF(I21=0,"",IFERROR(VLOOKUP(Kataloge_Import!A20,'Nachweis Ausgaben'!$A$27:$R$1026,5,FALSE),0))</f>
        <v>0</v>
      </c>
      <c r="G21" s="102" t="str">
        <f>IFERROR(VLOOKUP(Kataloge_Import!A20,'Nachweis Ausgaben'!$A$27:$R$1026,11,FALSE),"")</f>
        <v/>
      </c>
      <c r="H21" s="102" t="str">
        <f>IFERROR(VLOOKUP(Kataloge_Import!A20,'Nachweis Ausgaben'!$A$27:$R$1026,12,FALSE),"")</f>
        <v/>
      </c>
      <c r="I21" s="102" t="str">
        <f>IFERROR(VLOOKUP(Kataloge_Import!A20,'Nachweis Ausgaben'!$A$27:$R$1026,13,FALSE),"")</f>
        <v/>
      </c>
      <c r="J21" s="64"/>
      <c r="K21" s="64"/>
      <c r="L21" s="100" t="str">
        <f>IF(AND($B21&lt;&gt;"",HHJ=Kataloge!H$1),CONCATENATE($H21,"_",Kataloge!$D$5),"")</f>
        <v/>
      </c>
      <c r="M21" s="100" t="str">
        <f>IF(AND($B21&lt;&gt;"",HHJ=Kataloge!I$1),CONCATENATE($H21,"_",Kataloge!$D$5),"")</f>
        <v/>
      </c>
      <c r="N21" s="100" t="str">
        <f>IF(AND($B21&lt;&gt;"",HHJ=Kataloge!J$1),CONCATENATE($H21,"_",Kataloge!$D$5),"")</f>
        <v/>
      </c>
      <c r="O21" s="100" t="str">
        <f>IF(AND($B21&lt;&gt;"",HHJ=Kataloge!K$1),CONCATENATE($H21,"_",Kataloge!$D$5),"")</f>
        <v/>
      </c>
      <c r="P21" s="100" t="str">
        <f>IF(AND($B21&lt;&gt;"",HHJ=Kataloge!L$1),CONCATENATE($H21,"_",Kataloge!$D$5),"")</f>
        <v/>
      </c>
      <c r="Q21" s="100" t="str">
        <f>IF(AND($B21&lt;&gt;"",HHJ=Kataloge!M$1),CONCATENATE($H21,"_",Kataloge!$D$5),"")</f>
        <v/>
      </c>
    </row>
    <row r="22" spans="1:17" ht="18" customHeight="1" x14ac:dyDescent="0.2">
      <c r="A22" s="103" t="str">
        <f t="shared" si="2"/>
        <v/>
      </c>
      <c r="B22" s="104" t="str">
        <f>IF(I22=0,"",IF(I22&lt;&gt;"",Kataloge_Import!B21,""))</f>
        <v/>
      </c>
      <c r="C22" s="103" t="str">
        <f t="shared" si="0"/>
        <v/>
      </c>
      <c r="D22" s="104" t="str">
        <f>IF(I22=0,"",IFERROR(VLOOKUP(Kataloge_Import!A21,'Nachweis Ausgaben'!$A$27:$R$1026,4,FALSE),""))</f>
        <v/>
      </c>
      <c r="E22" s="104" t="str">
        <f>IF(I22=0,"",IFERROR(VLOOKUP(Kataloge_Import!A21,'Nachweis Ausgaben'!$A$27:$R$1026,2,FALSE),""))</f>
        <v/>
      </c>
      <c r="F22" s="105">
        <f>IF(I22=0,"",IFERROR(VLOOKUP(Kataloge_Import!A21,'Nachweis Ausgaben'!$A$27:$R$1026,5,FALSE),0))</f>
        <v>0</v>
      </c>
      <c r="G22" s="106" t="str">
        <f>IFERROR(VLOOKUP(Kataloge_Import!A21,'Nachweis Ausgaben'!$A$27:$R$1026,15,FALSE),"")</f>
        <v/>
      </c>
      <c r="H22" s="106" t="str">
        <f>IFERROR(VLOOKUP(Kataloge_Import!A21,'Nachweis Ausgaben'!$A$27:$R$1026,16,FALSE),"")</f>
        <v/>
      </c>
      <c r="I22" s="106" t="str">
        <f>IFERROR(VLOOKUP(Kataloge_Import!A21,'Nachweis Ausgaben'!$A$27:$R$1026,17,FALSE),"")</f>
        <v/>
      </c>
      <c r="J22" s="64"/>
      <c r="K22" s="64"/>
      <c r="L22" s="104" t="str">
        <f>IF(AND($B22&lt;&gt;"",HHJ=Kataloge!H$1),CONCATENATE($H22,"_",Kataloge!$D$6),"")</f>
        <v/>
      </c>
      <c r="M22" s="104" t="str">
        <f>IF(AND($B22&lt;&gt;"",HHJ=Kataloge!I$1),CONCATENATE($H22,"_",Kataloge!$D$6),"")</f>
        <v/>
      </c>
      <c r="N22" s="104" t="str">
        <f>IF(AND($B22&lt;&gt;"",HHJ=Kataloge!J$1),CONCATENATE($H22,"_",Kataloge!$D$6),"")</f>
        <v/>
      </c>
      <c r="O22" s="104" t="str">
        <f>IF(AND($B22&lt;&gt;"",HHJ=Kataloge!K$1),CONCATENATE($H22,"_",Kataloge!$D$6),"")</f>
        <v/>
      </c>
      <c r="P22" s="104" t="str">
        <f>IF(AND($B22&lt;&gt;"",HHJ=Kataloge!L$1),CONCATENATE($H22,"_",Kataloge!$D$6),"")</f>
        <v/>
      </c>
      <c r="Q22" s="104" t="str">
        <f>IF(AND($B22&lt;&gt;"",HHJ=Kataloge!M$1),CONCATENATE($H22,"_",Kataloge!$D$6),"")</f>
        <v/>
      </c>
    </row>
    <row r="23" spans="1:17" ht="18" customHeight="1" x14ac:dyDescent="0.2">
      <c r="A23" s="60" t="str">
        <f t="shared" si="2"/>
        <v/>
      </c>
      <c r="B23" s="61" t="str">
        <f>IF(I23=0,"",IF(I23&lt;&gt;"",Kataloge_Import!B22,""))</f>
        <v/>
      </c>
      <c r="C23" s="60" t="str">
        <f t="shared" si="0"/>
        <v/>
      </c>
      <c r="D23" s="61" t="str">
        <f>IF(I23=0,"",IFERROR(VLOOKUP(Kataloge_Import!A22,'Nachweis Ausgaben'!$A$27:$R$1026,4,FALSE),""))</f>
        <v/>
      </c>
      <c r="E23" s="61" t="str">
        <f>IF(I23=0,"",IFERROR(VLOOKUP(Kataloge_Import!A22,'Nachweis Ausgaben'!$A$27:$R$1026,2,FALSE),""))</f>
        <v/>
      </c>
      <c r="F23" s="62">
        <f>IF(I23=0,"",IFERROR(VLOOKUP(Kataloge_Import!A22,'Nachweis Ausgaben'!$A$27:$R$1026,5,FALSE),0))</f>
        <v>0</v>
      </c>
      <c r="G23" s="63" t="str">
        <f>IFERROR(VLOOKUP(Kataloge_Import!A22,'Nachweis Ausgaben'!$A$27:$R$1026,7,FALSE),"")</f>
        <v/>
      </c>
      <c r="H23" s="63" t="str">
        <f>IFERROR(VLOOKUP(Kataloge_Import!A22,'Nachweis Ausgaben'!$A$27:$R$1026,8,FALSE),"")</f>
        <v/>
      </c>
      <c r="I23" s="63" t="str">
        <f>IFERROR(VLOOKUP(Kataloge_Import!A22,'Nachweis Ausgaben'!$A$27:$R$1026,9,FALSE),"")</f>
        <v/>
      </c>
      <c r="J23" s="64"/>
      <c r="K23" s="64"/>
      <c r="L23" s="61" t="str">
        <f>IF(AND($B23&lt;&gt;"",HHJ=Kataloge!H$1),CONCATENATE($H23,"_",$E23),"")</f>
        <v/>
      </c>
      <c r="M23" s="61" t="str">
        <f>IF(AND($B23&lt;&gt;"",HHJ=Kataloge!I$1),CONCATENATE($H23,"_",$E23),"")</f>
        <v/>
      </c>
      <c r="N23" s="61" t="str">
        <f>IF(AND($B23&lt;&gt;"",HHJ=Kataloge!J$1),CONCATENATE($H23,"_",$E23),"")</f>
        <v/>
      </c>
      <c r="O23" s="61" t="str">
        <f>IF(AND($B23&lt;&gt;"",HHJ=Kataloge!K$1),CONCATENATE($H23,"_",$E23),"")</f>
        <v/>
      </c>
      <c r="P23" s="61" t="str">
        <f>IF(AND($B23&lt;&gt;"",HHJ=Kataloge!L$1),CONCATENATE($H23,"_",$E23),"")</f>
        <v/>
      </c>
      <c r="Q23" s="61" t="str">
        <f>IF(AND($B23&lt;&gt;"",HHJ=Kataloge!M$1),CONCATENATE($H23,"_",$E23),"")</f>
        <v/>
      </c>
    </row>
    <row r="24" spans="1:17" ht="18" customHeight="1" x14ac:dyDescent="0.2">
      <c r="A24" s="99" t="str">
        <f t="shared" si="2"/>
        <v/>
      </c>
      <c r="B24" s="100" t="str">
        <f>IF(I24=0,"",IF(I24&lt;&gt;"",Kataloge_Import!B23,""))</f>
        <v/>
      </c>
      <c r="C24" s="99" t="str">
        <f t="shared" si="0"/>
        <v/>
      </c>
      <c r="D24" s="100" t="str">
        <f>IF(I24=0,"",IFERROR(VLOOKUP(Kataloge_Import!A23,'Nachweis Ausgaben'!$A$27:$R$1026,4,FALSE),""))</f>
        <v/>
      </c>
      <c r="E24" s="100" t="str">
        <f>IF(I24=0,"",IFERROR(VLOOKUP(Kataloge_Import!A23,'Nachweis Ausgaben'!$A$27:$R$1026,2,FALSE),""))</f>
        <v/>
      </c>
      <c r="F24" s="101">
        <f>IF(I24=0,"",IFERROR(VLOOKUP(Kataloge_Import!A23,'Nachweis Ausgaben'!$A$27:$R$1026,5,FALSE),0))</f>
        <v>0</v>
      </c>
      <c r="G24" s="102" t="str">
        <f>IFERROR(VLOOKUP(Kataloge_Import!A23,'Nachweis Ausgaben'!$A$27:$R$1026,11,FALSE),"")</f>
        <v/>
      </c>
      <c r="H24" s="102" t="str">
        <f>IFERROR(VLOOKUP(Kataloge_Import!A23,'Nachweis Ausgaben'!$A$27:$R$1026,12,FALSE),"")</f>
        <v/>
      </c>
      <c r="I24" s="102" t="str">
        <f>IFERROR(VLOOKUP(Kataloge_Import!A23,'Nachweis Ausgaben'!$A$27:$R$1026,13,FALSE),"")</f>
        <v/>
      </c>
      <c r="J24" s="64"/>
      <c r="K24" s="64"/>
      <c r="L24" s="100" t="str">
        <f>IF(AND($B24&lt;&gt;"",HHJ=Kataloge!H$1),CONCATENATE($H24,"_",Kataloge!$D$5),"")</f>
        <v/>
      </c>
      <c r="M24" s="100" t="str">
        <f>IF(AND($B24&lt;&gt;"",HHJ=Kataloge!I$1),CONCATENATE($H24,"_",Kataloge!$D$5),"")</f>
        <v/>
      </c>
      <c r="N24" s="100" t="str">
        <f>IF(AND($B24&lt;&gt;"",HHJ=Kataloge!J$1),CONCATENATE($H24,"_",Kataloge!$D$5),"")</f>
        <v/>
      </c>
      <c r="O24" s="100" t="str">
        <f>IF(AND($B24&lt;&gt;"",HHJ=Kataloge!K$1),CONCATENATE($H24,"_",Kataloge!$D$5),"")</f>
        <v/>
      </c>
      <c r="P24" s="100" t="str">
        <f>IF(AND($B24&lt;&gt;"",HHJ=Kataloge!L$1),CONCATENATE($H24,"_",Kataloge!$D$5),"")</f>
        <v/>
      </c>
      <c r="Q24" s="100" t="str">
        <f>IF(AND($B24&lt;&gt;"",HHJ=Kataloge!M$1),CONCATENATE($H24,"_",Kataloge!$D$5),"")</f>
        <v/>
      </c>
    </row>
    <row r="25" spans="1:17" ht="18" customHeight="1" x14ac:dyDescent="0.2">
      <c r="A25" s="103" t="str">
        <f t="shared" si="2"/>
        <v/>
      </c>
      <c r="B25" s="104" t="str">
        <f>IF(I25=0,"",IF(I25&lt;&gt;"",Kataloge_Import!B24,""))</f>
        <v/>
      </c>
      <c r="C25" s="103" t="str">
        <f t="shared" si="0"/>
        <v/>
      </c>
      <c r="D25" s="104" t="str">
        <f>IF(I25=0,"",IFERROR(VLOOKUP(Kataloge_Import!A24,'Nachweis Ausgaben'!$A$27:$R$1026,4,FALSE),""))</f>
        <v/>
      </c>
      <c r="E25" s="104" t="str">
        <f>IF(I25=0,"",IFERROR(VLOOKUP(Kataloge_Import!A24,'Nachweis Ausgaben'!$A$27:$R$1026,2,FALSE),""))</f>
        <v/>
      </c>
      <c r="F25" s="105">
        <f>IF(I25=0,"",IFERROR(VLOOKUP(Kataloge_Import!A24,'Nachweis Ausgaben'!$A$27:$R$1026,5,FALSE),0))</f>
        <v>0</v>
      </c>
      <c r="G25" s="106" t="str">
        <f>IFERROR(VLOOKUP(Kataloge_Import!A24,'Nachweis Ausgaben'!$A$27:$R$1026,15,FALSE),"")</f>
        <v/>
      </c>
      <c r="H25" s="106" t="str">
        <f>IFERROR(VLOOKUP(Kataloge_Import!A24,'Nachweis Ausgaben'!$A$27:$R$1026,16,FALSE),"")</f>
        <v/>
      </c>
      <c r="I25" s="106" t="str">
        <f>IFERROR(VLOOKUP(Kataloge_Import!A24,'Nachweis Ausgaben'!$A$27:$R$1026,17,FALSE),"")</f>
        <v/>
      </c>
      <c r="J25" s="64"/>
      <c r="K25" s="64"/>
      <c r="L25" s="104" t="str">
        <f>IF(AND($B25&lt;&gt;"",HHJ=Kataloge!H$1),CONCATENATE($H25,"_",Kataloge!$D$6),"")</f>
        <v/>
      </c>
      <c r="M25" s="104" t="str">
        <f>IF(AND($B25&lt;&gt;"",HHJ=Kataloge!I$1),CONCATENATE($H25,"_",Kataloge!$D$6),"")</f>
        <v/>
      </c>
      <c r="N25" s="104" t="str">
        <f>IF(AND($B25&lt;&gt;"",HHJ=Kataloge!J$1),CONCATENATE($H25,"_",Kataloge!$D$6),"")</f>
        <v/>
      </c>
      <c r="O25" s="104" t="str">
        <f>IF(AND($B25&lt;&gt;"",HHJ=Kataloge!K$1),CONCATENATE($H25,"_",Kataloge!$D$6),"")</f>
        <v/>
      </c>
      <c r="P25" s="104" t="str">
        <f>IF(AND($B25&lt;&gt;"",HHJ=Kataloge!L$1),CONCATENATE($H25,"_",Kataloge!$D$6),"")</f>
        <v/>
      </c>
      <c r="Q25" s="104" t="str">
        <f>IF(AND($B25&lt;&gt;"",HHJ=Kataloge!M$1),CONCATENATE($H25,"_",Kataloge!$D$6),"")</f>
        <v/>
      </c>
    </row>
    <row r="26" spans="1:17" ht="18" customHeight="1" x14ac:dyDescent="0.2">
      <c r="A26" s="60" t="str">
        <f t="shared" si="2"/>
        <v/>
      </c>
      <c r="B26" s="61" t="str">
        <f>IF(I26=0,"",IF(I26&lt;&gt;"",Kataloge_Import!B25,""))</f>
        <v/>
      </c>
      <c r="C26" s="60" t="str">
        <f t="shared" si="0"/>
        <v/>
      </c>
      <c r="D26" s="61" t="str">
        <f>IF(I26=0,"",IFERROR(VLOOKUP(Kataloge_Import!A25,'Nachweis Ausgaben'!$A$27:$R$1026,4,FALSE),""))</f>
        <v/>
      </c>
      <c r="E26" s="61" t="str">
        <f>IF(I26=0,"",IFERROR(VLOOKUP(Kataloge_Import!A25,'Nachweis Ausgaben'!$A$27:$R$1026,2,FALSE),""))</f>
        <v/>
      </c>
      <c r="F26" s="62">
        <f>IF(I26=0,"",IFERROR(VLOOKUP(Kataloge_Import!A25,'Nachweis Ausgaben'!$A$27:$R$1026,5,FALSE),0))</f>
        <v>0</v>
      </c>
      <c r="G26" s="63" t="str">
        <f>IFERROR(VLOOKUP(Kataloge_Import!A25,'Nachweis Ausgaben'!$A$27:$R$1026,7,FALSE),"")</f>
        <v/>
      </c>
      <c r="H26" s="63" t="str">
        <f>IFERROR(VLOOKUP(Kataloge_Import!A25,'Nachweis Ausgaben'!$A$27:$R$1026,8,FALSE),"")</f>
        <v/>
      </c>
      <c r="I26" s="63" t="str">
        <f>IFERROR(VLOOKUP(Kataloge_Import!A25,'Nachweis Ausgaben'!$A$27:$R$1026,9,FALSE),"")</f>
        <v/>
      </c>
      <c r="J26" s="64"/>
      <c r="K26" s="64"/>
      <c r="L26" s="61" t="str">
        <f>IF(AND($B26&lt;&gt;"",HHJ=Kataloge!H$1),CONCATENATE($H26,"_",$E26),"")</f>
        <v/>
      </c>
      <c r="M26" s="61" t="str">
        <f>IF(AND($B26&lt;&gt;"",HHJ=Kataloge!I$1),CONCATENATE($H26,"_",$E26),"")</f>
        <v/>
      </c>
      <c r="N26" s="61" t="str">
        <f>IF(AND($B26&lt;&gt;"",HHJ=Kataloge!J$1),CONCATENATE($H26,"_",$E26),"")</f>
        <v/>
      </c>
      <c r="O26" s="61" t="str">
        <f>IF(AND($B26&lt;&gt;"",HHJ=Kataloge!K$1),CONCATENATE($H26,"_",$E26),"")</f>
        <v/>
      </c>
      <c r="P26" s="61" t="str">
        <f>IF(AND($B26&lt;&gt;"",HHJ=Kataloge!L$1),CONCATENATE($H26,"_",$E26),"")</f>
        <v/>
      </c>
      <c r="Q26" s="61" t="str">
        <f>IF(AND($B26&lt;&gt;"",HHJ=Kataloge!M$1),CONCATENATE($H26,"_",$E26),"")</f>
        <v/>
      </c>
    </row>
    <row r="27" spans="1:17" ht="18" customHeight="1" x14ac:dyDescent="0.2">
      <c r="A27" s="99" t="str">
        <f t="shared" si="2"/>
        <v/>
      </c>
      <c r="B27" s="100" t="str">
        <f>IF(I27=0,"",IF(I27&lt;&gt;"",Kataloge_Import!B26,""))</f>
        <v/>
      </c>
      <c r="C27" s="99" t="str">
        <f t="shared" si="0"/>
        <v/>
      </c>
      <c r="D27" s="100" t="str">
        <f>IF(I27=0,"",IFERROR(VLOOKUP(Kataloge_Import!A26,'Nachweis Ausgaben'!$A$27:$R$1026,4,FALSE),""))</f>
        <v/>
      </c>
      <c r="E27" s="100" t="str">
        <f>IF(I27=0,"",IFERROR(VLOOKUP(Kataloge_Import!A26,'Nachweis Ausgaben'!$A$27:$R$1026,2,FALSE),""))</f>
        <v/>
      </c>
      <c r="F27" s="101">
        <f>IF(I27=0,"",IFERROR(VLOOKUP(Kataloge_Import!A26,'Nachweis Ausgaben'!$A$27:$R$1026,5,FALSE),0))</f>
        <v>0</v>
      </c>
      <c r="G27" s="102" t="str">
        <f>IFERROR(VLOOKUP(Kataloge_Import!A26,'Nachweis Ausgaben'!$A$27:$R$1026,11,FALSE),"")</f>
        <v/>
      </c>
      <c r="H27" s="102" t="str">
        <f>IFERROR(VLOOKUP(Kataloge_Import!A26,'Nachweis Ausgaben'!$A$27:$R$1026,12,FALSE),"")</f>
        <v/>
      </c>
      <c r="I27" s="102" t="str">
        <f>IFERROR(VLOOKUP(Kataloge_Import!A26,'Nachweis Ausgaben'!$A$27:$R$1026,13,FALSE),"")</f>
        <v/>
      </c>
      <c r="J27" s="64"/>
      <c r="K27" s="64"/>
      <c r="L27" s="100" t="str">
        <f>IF(AND($B27&lt;&gt;"",HHJ=Kataloge!H$1),CONCATENATE($H27,"_",Kataloge!$D$5),"")</f>
        <v/>
      </c>
      <c r="M27" s="100" t="str">
        <f>IF(AND($B27&lt;&gt;"",HHJ=Kataloge!I$1),CONCATENATE($H27,"_",Kataloge!$D$5),"")</f>
        <v/>
      </c>
      <c r="N27" s="100" t="str">
        <f>IF(AND($B27&lt;&gt;"",HHJ=Kataloge!J$1),CONCATENATE($H27,"_",Kataloge!$D$5),"")</f>
        <v/>
      </c>
      <c r="O27" s="100" t="str">
        <f>IF(AND($B27&lt;&gt;"",HHJ=Kataloge!K$1),CONCATENATE($H27,"_",Kataloge!$D$5),"")</f>
        <v/>
      </c>
      <c r="P27" s="100" t="str">
        <f>IF(AND($B27&lt;&gt;"",HHJ=Kataloge!L$1),CONCATENATE($H27,"_",Kataloge!$D$5),"")</f>
        <v/>
      </c>
      <c r="Q27" s="100" t="str">
        <f>IF(AND($B27&lt;&gt;"",HHJ=Kataloge!M$1),CONCATENATE($H27,"_",Kataloge!$D$5),"")</f>
        <v/>
      </c>
    </row>
    <row r="28" spans="1:17" ht="18" customHeight="1" x14ac:dyDescent="0.2">
      <c r="A28" s="103" t="str">
        <f t="shared" si="2"/>
        <v/>
      </c>
      <c r="B28" s="104" t="str">
        <f>IF(I28=0,"",IF(I28&lt;&gt;"",Kataloge_Import!B27,""))</f>
        <v/>
      </c>
      <c r="C28" s="103" t="str">
        <f t="shared" si="0"/>
        <v/>
      </c>
      <c r="D28" s="104" t="str">
        <f>IF(I28=0,"",IFERROR(VLOOKUP(Kataloge_Import!A27,'Nachweis Ausgaben'!$A$27:$R$1026,4,FALSE),""))</f>
        <v/>
      </c>
      <c r="E28" s="104" t="str">
        <f>IF(I28=0,"",IFERROR(VLOOKUP(Kataloge_Import!A27,'Nachweis Ausgaben'!$A$27:$R$1026,2,FALSE),""))</f>
        <v/>
      </c>
      <c r="F28" s="105">
        <f>IF(I28=0,"",IFERROR(VLOOKUP(Kataloge_Import!A27,'Nachweis Ausgaben'!$A$27:$R$1026,5,FALSE),0))</f>
        <v>0</v>
      </c>
      <c r="G28" s="106" t="str">
        <f>IFERROR(VLOOKUP(Kataloge_Import!A27,'Nachweis Ausgaben'!$A$27:$R$1026,15,FALSE),"")</f>
        <v/>
      </c>
      <c r="H28" s="106" t="str">
        <f>IFERROR(VLOOKUP(Kataloge_Import!A27,'Nachweis Ausgaben'!$A$27:$R$1026,16,FALSE),"")</f>
        <v/>
      </c>
      <c r="I28" s="106" t="str">
        <f>IFERROR(VLOOKUP(Kataloge_Import!A27,'Nachweis Ausgaben'!$A$27:$R$1026,17,FALSE),"")</f>
        <v/>
      </c>
      <c r="J28" s="64"/>
      <c r="K28" s="64"/>
      <c r="L28" s="104" t="str">
        <f>IF(AND($B28&lt;&gt;"",HHJ=Kataloge!H$1),CONCATENATE($H28,"_",Kataloge!$D$6),"")</f>
        <v/>
      </c>
      <c r="M28" s="104" t="str">
        <f>IF(AND($B28&lt;&gt;"",HHJ=Kataloge!I$1),CONCATENATE($H28,"_",Kataloge!$D$6),"")</f>
        <v/>
      </c>
      <c r="N28" s="104" t="str">
        <f>IF(AND($B28&lt;&gt;"",HHJ=Kataloge!J$1),CONCATENATE($H28,"_",Kataloge!$D$6),"")</f>
        <v/>
      </c>
      <c r="O28" s="104" t="str">
        <f>IF(AND($B28&lt;&gt;"",HHJ=Kataloge!K$1),CONCATENATE($H28,"_",Kataloge!$D$6),"")</f>
        <v/>
      </c>
      <c r="P28" s="104" t="str">
        <f>IF(AND($B28&lt;&gt;"",HHJ=Kataloge!L$1),CONCATENATE($H28,"_",Kataloge!$D$6),"")</f>
        <v/>
      </c>
      <c r="Q28" s="104" t="str">
        <f>IF(AND($B28&lt;&gt;"",HHJ=Kataloge!M$1),CONCATENATE($H28,"_",Kataloge!$D$6),"")</f>
        <v/>
      </c>
    </row>
    <row r="29" spans="1:17" ht="18" customHeight="1" x14ac:dyDescent="0.2">
      <c r="A29" s="60" t="str">
        <f t="shared" si="2"/>
        <v/>
      </c>
      <c r="B29" s="61" t="str">
        <f>IF(I29=0,"",IF(I29&lt;&gt;"",Kataloge_Import!B28,""))</f>
        <v/>
      </c>
      <c r="C29" s="60" t="str">
        <f t="shared" si="0"/>
        <v/>
      </c>
      <c r="D29" s="61" t="str">
        <f>IF(I29=0,"",IFERROR(VLOOKUP(Kataloge_Import!A28,'Nachweis Ausgaben'!$A$27:$R$1026,4,FALSE),""))</f>
        <v/>
      </c>
      <c r="E29" s="61" t="str">
        <f>IF(I29=0,"",IFERROR(VLOOKUP(Kataloge_Import!A28,'Nachweis Ausgaben'!$A$27:$R$1026,2,FALSE),""))</f>
        <v/>
      </c>
      <c r="F29" s="62">
        <f>IF(I29=0,"",IFERROR(VLOOKUP(Kataloge_Import!A28,'Nachweis Ausgaben'!$A$27:$R$1026,5,FALSE),0))</f>
        <v>0</v>
      </c>
      <c r="G29" s="63" t="str">
        <f>IFERROR(VLOOKUP(Kataloge_Import!A28,'Nachweis Ausgaben'!$A$27:$R$1026,7,FALSE),"")</f>
        <v/>
      </c>
      <c r="H29" s="63" t="str">
        <f>IFERROR(VLOOKUP(Kataloge_Import!A28,'Nachweis Ausgaben'!$A$27:$R$1026,8,FALSE),"")</f>
        <v/>
      </c>
      <c r="I29" s="63" t="str">
        <f>IFERROR(VLOOKUP(Kataloge_Import!A28,'Nachweis Ausgaben'!$A$27:$R$1026,9,FALSE),"")</f>
        <v/>
      </c>
      <c r="J29" s="64"/>
      <c r="K29" s="64"/>
      <c r="L29" s="61" t="str">
        <f>IF(AND($B29&lt;&gt;"",HHJ=Kataloge!H$1),CONCATENATE($H29,"_",$E29),"")</f>
        <v/>
      </c>
      <c r="M29" s="61" t="str">
        <f>IF(AND($B29&lt;&gt;"",HHJ=Kataloge!I$1),CONCATENATE($H29,"_",$E29),"")</f>
        <v/>
      </c>
      <c r="N29" s="61" t="str">
        <f>IF(AND($B29&lt;&gt;"",HHJ=Kataloge!J$1),CONCATENATE($H29,"_",$E29),"")</f>
        <v/>
      </c>
      <c r="O29" s="61" t="str">
        <f>IF(AND($B29&lt;&gt;"",HHJ=Kataloge!K$1),CONCATENATE($H29,"_",$E29),"")</f>
        <v/>
      </c>
      <c r="P29" s="61" t="str">
        <f>IF(AND($B29&lt;&gt;"",HHJ=Kataloge!L$1),CONCATENATE($H29,"_",$E29),"")</f>
        <v/>
      </c>
      <c r="Q29" s="61" t="str">
        <f>IF(AND($B29&lt;&gt;"",HHJ=Kataloge!M$1),CONCATENATE($H29,"_",$E29),"")</f>
        <v/>
      </c>
    </row>
    <row r="30" spans="1:17" ht="18" customHeight="1" x14ac:dyDescent="0.2">
      <c r="A30" s="99" t="str">
        <f t="shared" si="2"/>
        <v/>
      </c>
      <c r="B30" s="100" t="str">
        <f>IF(I30=0,"",IF(I30&lt;&gt;"",Kataloge_Import!B29,""))</f>
        <v/>
      </c>
      <c r="C30" s="99" t="str">
        <f t="shared" si="0"/>
        <v/>
      </c>
      <c r="D30" s="100" t="str">
        <f>IF(I30=0,"",IFERROR(VLOOKUP(Kataloge_Import!A29,'Nachweis Ausgaben'!$A$27:$R$1026,4,FALSE),""))</f>
        <v/>
      </c>
      <c r="E30" s="100" t="str">
        <f>IF(I30=0,"",IFERROR(VLOOKUP(Kataloge_Import!A29,'Nachweis Ausgaben'!$A$27:$R$1026,2,FALSE),""))</f>
        <v/>
      </c>
      <c r="F30" s="101">
        <f>IF(I30=0,"",IFERROR(VLOOKUP(Kataloge_Import!A29,'Nachweis Ausgaben'!$A$27:$R$1026,5,FALSE),0))</f>
        <v>0</v>
      </c>
      <c r="G30" s="102" t="str">
        <f>IFERROR(VLOOKUP(Kataloge_Import!A29,'Nachweis Ausgaben'!$A$27:$R$1026,11,FALSE),"")</f>
        <v/>
      </c>
      <c r="H30" s="102" t="str">
        <f>IFERROR(VLOOKUP(Kataloge_Import!A29,'Nachweis Ausgaben'!$A$27:$R$1026,12,FALSE),"")</f>
        <v/>
      </c>
      <c r="I30" s="102" t="str">
        <f>IFERROR(VLOOKUP(Kataloge_Import!A29,'Nachweis Ausgaben'!$A$27:$R$1026,13,FALSE),"")</f>
        <v/>
      </c>
      <c r="J30" s="64"/>
      <c r="K30" s="64"/>
      <c r="L30" s="100" t="str">
        <f>IF(AND($B30&lt;&gt;"",HHJ=Kataloge!H$1),CONCATENATE($H30,"_",Kataloge!$D$5),"")</f>
        <v/>
      </c>
      <c r="M30" s="100" t="str">
        <f>IF(AND($B30&lt;&gt;"",HHJ=Kataloge!I$1),CONCATENATE($H30,"_",Kataloge!$D$5),"")</f>
        <v/>
      </c>
      <c r="N30" s="100" t="str">
        <f>IF(AND($B30&lt;&gt;"",HHJ=Kataloge!J$1),CONCATENATE($H30,"_",Kataloge!$D$5),"")</f>
        <v/>
      </c>
      <c r="O30" s="100" t="str">
        <f>IF(AND($B30&lt;&gt;"",HHJ=Kataloge!K$1),CONCATENATE($H30,"_",Kataloge!$D$5),"")</f>
        <v/>
      </c>
      <c r="P30" s="100" t="str">
        <f>IF(AND($B30&lt;&gt;"",HHJ=Kataloge!L$1),CONCATENATE($H30,"_",Kataloge!$D$5),"")</f>
        <v/>
      </c>
      <c r="Q30" s="100" t="str">
        <f>IF(AND($B30&lt;&gt;"",HHJ=Kataloge!M$1),CONCATENATE($H30,"_",Kataloge!$D$5),"")</f>
        <v/>
      </c>
    </row>
    <row r="31" spans="1:17" ht="18" customHeight="1" x14ac:dyDescent="0.2">
      <c r="A31" s="103" t="str">
        <f t="shared" si="2"/>
        <v/>
      </c>
      <c r="B31" s="104" t="str">
        <f>IF(I31=0,"",IF(I31&lt;&gt;"",Kataloge_Import!B30,""))</f>
        <v/>
      </c>
      <c r="C31" s="103" t="str">
        <f t="shared" si="0"/>
        <v/>
      </c>
      <c r="D31" s="104" t="str">
        <f>IF(I31=0,"",IFERROR(VLOOKUP(Kataloge_Import!A30,'Nachweis Ausgaben'!$A$27:$R$1026,4,FALSE),""))</f>
        <v/>
      </c>
      <c r="E31" s="104" t="str">
        <f>IF(I31=0,"",IFERROR(VLOOKUP(Kataloge_Import!A30,'Nachweis Ausgaben'!$A$27:$R$1026,2,FALSE),""))</f>
        <v/>
      </c>
      <c r="F31" s="105">
        <f>IF(I31=0,"",IFERROR(VLOOKUP(Kataloge_Import!A30,'Nachweis Ausgaben'!$A$27:$R$1026,5,FALSE),0))</f>
        <v>0</v>
      </c>
      <c r="G31" s="106" t="str">
        <f>IFERROR(VLOOKUP(Kataloge_Import!A30,'Nachweis Ausgaben'!$A$27:$R$1026,15,FALSE),"")</f>
        <v/>
      </c>
      <c r="H31" s="106" t="str">
        <f>IFERROR(VLOOKUP(Kataloge_Import!A30,'Nachweis Ausgaben'!$A$27:$R$1026,16,FALSE),"")</f>
        <v/>
      </c>
      <c r="I31" s="106" t="str">
        <f>IFERROR(VLOOKUP(Kataloge_Import!A30,'Nachweis Ausgaben'!$A$27:$R$1026,17,FALSE),"")</f>
        <v/>
      </c>
      <c r="J31" s="64"/>
      <c r="K31" s="64"/>
      <c r="L31" s="104" t="str">
        <f>IF(AND($B31&lt;&gt;"",HHJ=Kataloge!H$1),CONCATENATE($H31,"_",Kataloge!$D$6),"")</f>
        <v/>
      </c>
      <c r="M31" s="104" t="str">
        <f>IF(AND($B31&lt;&gt;"",HHJ=Kataloge!I$1),CONCATENATE($H31,"_",Kataloge!$D$6),"")</f>
        <v/>
      </c>
      <c r="N31" s="104" t="str">
        <f>IF(AND($B31&lt;&gt;"",HHJ=Kataloge!J$1),CONCATENATE($H31,"_",Kataloge!$D$6),"")</f>
        <v/>
      </c>
      <c r="O31" s="104" t="str">
        <f>IF(AND($B31&lt;&gt;"",HHJ=Kataloge!K$1),CONCATENATE($H31,"_",Kataloge!$D$6),"")</f>
        <v/>
      </c>
      <c r="P31" s="104" t="str">
        <f>IF(AND($B31&lt;&gt;"",HHJ=Kataloge!L$1),CONCATENATE($H31,"_",Kataloge!$D$6),"")</f>
        <v/>
      </c>
      <c r="Q31" s="104" t="str">
        <f>IF(AND($B31&lt;&gt;"",HHJ=Kataloge!M$1),CONCATENATE($H31,"_",Kataloge!$D$6),"")</f>
        <v/>
      </c>
    </row>
    <row r="32" spans="1:17" ht="18" customHeight="1" x14ac:dyDescent="0.2">
      <c r="A32" s="60" t="str">
        <f t="shared" si="2"/>
        <v/>
      </c>
      <c r="B32" s="61" t="str">
        <f>IF(I32=0,"",IF(I32&lt;&gt;"",Kataloge_Import!B31,""))</f>
        <v/>
      </c>
      <c r="C32" s="60" t="str">
        <f t="shared" si="0"/>
        <v/>
      </c>
      <c r="D32" s="61" t="str">
        <f>IF(I32=0,"",IFERROR(VLOOKUP(Kataloge_Import!A31,'Nachweis Ausgaben'!$A$27:$R$1026,4,FALSE),""))</f>
        <v/>
      </c>
      <c r="E32" s="61" t="str">
        <f>IF(I32=0,"",IFERROR(VLOOKUP(Kataloge_Import!A31,'Nachweis Ausgaben'!$A$27:$R$1026,2,FALSE),""))</f>
        <v/>
      </c>
      <c r="F32" s="62">
        <f>IF(I32=0,"",IFERROR(VLOOKUP(Kataloge_Import!A31,'Nachweis Ausgaben'!$A$27:$R$1026,5,FALSE),0))</f>
        <v>0</v>
      </c>
      <c r="G32" s="63" t="str">
        <f>IFERROR(VLOOKUP(Kataloge_Import!A31,'Nachweis Ausgaben'!$A$27:$R$1026,7,FALSE),"")</f>
        <v/>
      </c>
      <c r="H32" s="63" t="str">
        <f>IFERROR(VLOOKUP(Kataloge_Import!A31,'Nachweis Ausgaben'!$A$27:$R$1026,8,FALSE),"")</f>
        <v/>
      </c>
      <c r="I32" s="63" t="str">
        <f>IFERROR(VLOOKUP(Kataloge_Import!A31,'Nachweis Ausgaben'!$A$27:$R$1026,9,FALSE),"")</f>
        <v/>
      </c>
      <c r="J32" s="64"/>
      <c r="K32" s="64"/>
      <c r="L32" s="61" t="str">
        <f>IF(AND($B32&lt;&gt;"",HHJ=Kataloge!H$1),CONCATENATE($H32,"_",$E32),"")</f>
        <v/>
      </c>
      <c r="M32" s="61" t="str">
        <f>IF(AND($B32&lt;&gt;"",HHJ=Kataloge!I$1),CONCATENATE($H32,"_",$E32),"")</f>
        <v/>
      </c>
      <c r="N32" s="61" t="str">
        <f>IF(AND($B32&lt;&gt;"",HHJ=Kataloge!J$1),CONCATENATE($H32,"_",$E32),"")</f>
        <v/>
      </c>
      <c r="O32" s="61" t="str">
        <f>IF(AND($B32&lt;&gt;"",HHJ=Kataloge!K$1),CONCATENATE($H32,"_",$E32),"")</f>
        <v/>
      </c>
      <c r="P32" s="61" t="str">
        <f>IF(AND($B32&lt;&gt;"",HHJ=Kataloge!L$1),CONCATENATE($H32,"_",$E32),"")</f>
        <v/>
      </c>
      <c r="Q32" s="61" t="str">
        <f>IF(AND($B32&lt;&gt;"",HHJ=Kataloge!M$1),CONCATENATE($H32,"_",$E32),"")</f>
        <v/>
      </c>
    </row>
    <row r="33" spans="1:17" ht="18" customHeight="1" x14ac:dyDescent="0.2">
      <c r="A33" s="99" t="str">
        <f t="shared" si="2"/>
        <v/>
      </c>
      <c r="B33" s="100" t="str">
        <f>IF(I33=0,"",IF(I33&lt;&gt;"",Kataloge_Import!B32,""))</f>
        <v/>
      </c>
      <c r="C33" s="99" t="str">
        <f t="shared" si="0"/>
        <v/>
      </c>
      <c r="D33" s="100" t="str">
        <f>IF(I33=0,"",IFERROR(VLOOKUP(Kataloge_Import!A32,'Nachweis Ausgaben'!$A$27:$R$1026,4,FALSE),""))</f>
        <v/>
      </c>
      <c r="E33" s="100" t="str">
        <f>IF(I33=0,"",IFERROR(VLOOKUP(Kataloge_Import!A32,'Nachweis Ausgaben'!$A$27:$R$1026,2,FALSE),""))</f>
        <v/>
      </c>
      <c r="F33" s="101">
        <f>IF(I33=0,"",IFERROR(VLOOKUP(Kataloge_Import!A32,'Nachweis Ausgaben'!$A$27:$R$1026,5,FALSE),0))</f>
        <v>0</v>
      </c>
      <c r="G33" s="102" t="str">
        <f>IFERROR(VLOOKUP(Kataloge_Import!A32,'Nachweis Ausgaben'!$A$27:$R$1026,11,FALSE),"")</f>
        <v/>
      </c>
      <c r="H33" s="102" t="str">
        <f>IFERROR(VLOOKUP(Kataloge_Import!A32,'Nachweis Ausgaben'!$A$27:$R$1026,12,FALSE),"")</f>
        <v/>
      </c>
      <c r="I33" s="102" t="str">
        <f>IFERROR(VLOOKUP(Kataloge_Import!A32,'Nachweis Ausgaben'!$A$27:$R$1026,13,FALSE),"")</f>
        <v/>
      </c>
      <c r="J33" s="64"/>
      <c r="K33" s="64"/>
      <c r="L33" s="100" t="str">
        <f>IF(AND($B33&lt;&gt;"",HHJ=Kataloge!H$1),CONCATENATE($H33,"_",Kataloge!$D$5),"")</f>
        <v/>
      </c>
      <c r="M33" s="100" t="str">
        <f>IF(AND($B33&lt;&gt;"",HHJ=Kataloge!I$1),CONCATENATE($H33,"_",Kataloge!$D$5),"")</f>
        <v/>
      </c>
      <c r="N33" s="100" t="str">
        <f>IF(AND($B33&lt;&gt;"",HHJ=Kataloge!J$1),CONCATENATE($H33,"_",Kataloge!$D$5),"")</f>
        <v/>
      </c>
      <c r="O33" s="100" t="str">
        <f>IF(AND($B33&lt;&gt;"",HHJ=Kataloge!K$1),CONCATENATE($H33,"_",Kataloge!$D$5),"")</f>
        <v/>
      </c>
      <c r="P33" s="100" t="str">
        <f>IF(AND($B33&lt;&gt;"",HHJ=Kataloge!L$1),CONCATENATE($H33,"_",Kataloge!$D$5),"")</f>
        <v/>
      </c>
      <c r="Q33" s="100" t="str">
        <f>IF(AND($B33&lt;&gt;"",HHJ=Kataloge!M$1),CONCATENATE($H33,"_",Kataloge!$D$5),"")</f>
        <v/>
      </c>
    </row>
    <row r="34" spans="1:17" ht="18" customHeight="1" x14ac:dyDescent="0.2">
      <c r="A34" s="103" t="str">
        <f t="shared" si="2"/>
        <v/>
      </c>
      <c r="B34" s="104" t="str">
        <f>IF(I34=0,"",IF(I34&lt;&gt;"",Kataloge_Import!B33,""))</f>
        <v/>
      </c>
      <c r="C34" s="103" t="str">
        <f t="shared" si="0"/>
        <v/>
      </c>
      <c r="D34" s="104" t="str">
        <f>IF(I34=0,"",IFERROR(VLOOKUP(Kataloge_Import!A33,'Nachweis Ausgaben'!$A$27:$R$1026,4,FALSE),""))</f>
        <v/>
      </c>
      <c r="E34" s="104" t="str">
        <f>IF(I34=0,"",IFERROR(VLOOKUP(Kataloge_Import!A33,'Nachweis Ausgaben'!$A$27:$R$1026,2,FALSE),""))</f>
        <v/>
      </c>
      <c r="F34" s="105">
        <f>IF(I34=0,"",IFERROR(VLOOKUP(Kataloge_Import!A33,'Nachweis Ausgaben'!$A$27:$R$1026,5,FALSE),0))</f>
        <v>0</v>
      </c>
      <c r="G34" s="106" t="str">
        <f>IFERROR(VLOOKUP(Kataloge_Import!A33,'Nachweis Ausgaben'!$A$27:$R$1026,15,FALSE),"")</f>
        <v/>
      </c>
      <c r="H34" s="106" t="str">
        <f>IFERROR(VLOOKUP(Kataloge_Import!A33,'Nachweis Ausgaben'!$A$27:$R$1026,16,FALSE),"")</f>
        <v/>
      </c>
      <c r="I34" s="106" t="str">
        <f>IFERROR(VLOOKUP(Kataloge_Import!A33,'Nachweis Ausgaben'!$A$27:$R$1026,17,FALSE),"")</f>
        <v/>
      </c>
      <c r="J34" s="64"/>
      <c r="K34" s="64"/>
      <c r="L34" s="104" t="str">
        <f>IF(AND($B34&lt;&gt;"",HHJ=Kataloge!H$1),CONCATENATE($H34,"_",Kataloge!$D$6),"")</f>
        <v/>
      </c>
      <c r="M34" s="104" t="str">
        <f>IF(AND($B34&lt;&gt;"",HHJ=Kataloge!I$1),CONCATENATE($H34,"_",Kataloge!$D$6),"")</f>
        <v/>
      </c>
      <c r="N34" s="104" t="str">
        <f>IF(AND($B34&lt;&gt;"",HHJ=Kataloge!J$1),CONCATENATE($H34,"_",Kataloge!$D$6),"")</f>
        <v/>
      </c>
      <c r="O34" s="104" t="str">
        <f>IF(AND($B34&lt;&gt;"",HHJ=Kataloge!K$1),CONCATENATE($H34,"_",Kataloge!$D$6),"")</f>
        <v/>
      </c>
      <c r="P34" s="104" t="str">
        <f>IF(AND($B34&lt;&gt;"",HHJ=Kataloge!L$1),CONCATENATE($H34,"_",Kataloge!$D$6),"")</f>
        <v/>
      </c>
      <c r="Q34" s="104" t="str">
        <f>IF(AND($B34&lt;&gt;"",HHJ=Kataloge!M$1),CONCATENATE($H34,"_",Kataloge!$D$6),"")</f>
        <v/>
      </c>
    </row>
    <row r="35" spans="1:17" ht="18" customHeight="1" x14ac:dyDescent="0.2">
      <c r="A35" s="60" t="str">
        <f t="shared" si="2"/>
        <v/>
      </c>
      <c r="B35" s="61" t="str">
        <f>IF(I35=0,"",IF(I35&lt;&gt;"",Kataloge_Import!B34,""))</f>
        <v/>
      </c>
      <c r="C35" s="60" t="str">
        <f t="shared" si="0"/>
        <v/>
      </c>
      <c r="D35" s="61" t="str">
        <f>IF(I35=0,"",IFERROR(VLOOKUP(Kataloge_Import!A34,'Nachweis Ausgaben'!$A$27:$R$1026,4,FALSE),""))</f>
        <v/>
      </c>
      <c r="E35" s="61" t="str">
        <f>IF(I35=0,"",IFERROR(VLOOKUP(Kataloge_Import!A34,'Nachweis Ausgaben'!$A$27:$R$1026,2,FALSE),""))</f>
        <v/>
      </c>
      <c r="F35" s="62">
        <f>IF(I35=0,"",IFERROR(VLOOKUP(Kataloge_Import!A34,'Nachweis Ausgaben'!$A$27:$R$1026,5,FALSE),0))</f>
        <v>0</v>
      </c>
      <c r="G35" s="63" t="str">
        <f>IFERROR(VLOOKUP(Kataloge_Import!A34,'Nachweis Ausgaben'!$A$27:$R$1026,7,FALSE),"")</f>
        <v/>
      </c>
      <c r="H35" s="63" t="str">
        <f>IFERROR(VLOOKUP(Kataloge_Import!A34,'Nachweis Ausgaben'!$A$27:$R$1026,8,FALSE),"")</f>
        <v/>
      </c>
      <c r="I35" s="63" t="str">
        <f>IFERROR(VLOOKUP(Kataloge_Import!A34,'Nachweis Ausgaben'!$A$27:$R$1026,9,FALSE),"")</f>
        <v/>
      </c>
      <c r="J35" s="64"/>
      <c r="K35" s="64"/>
      <c r="L35" s="61" t="str">
        <f>IF(AND($B35&lt;&gt;"",HHJ=Kataloge!H$1),CONCATENATE($H35,"_",$E35),"")</f>
        <v/>
      </c>
      <c r="M35" s="61" t="str">
        <f>IF(AND($B35&lt;&gt;"",HHJ=Kataloge!I$1),CONCATENATE($H35,"_",$E35),"")</f>
        <v/>
      </c>
      <c r="N35" s="61" t="str">
        <f>IF(AND($B35&lt;&gt;"",HHJ=Kataloge!J$1),CONCATENATE($H35,"_",$E35),"")</f>
        <v/>
      </c>
      <c r="O35" s="61" t="str">
        <f>IF(AND($B35&lt;&gt;"",HHJ=Kataloge!K$1),CONCATENATE($H35,"_",$E35),"")</f>
        <v/>
      </c>
      <c r="P35" s="61" t="str">
        <f>IF(AND($B35&lt;&gt;"",HHJ=Kataloge!L$1),CONCATENATE($H35,"_",$E35),"")</f>
        <v/>
      </c>
      <c r="Q35" s="61" t="str">
        <f>IF(AND($B35&lt;&gt;"",HHJ=Kataloge!M$1),CONCATENATE($H35,"_",$E35),"")</f>
        <v/>
      </c>
    </row>
    <row r="36" spans="1:17" ht="18" customHeight="1" x14ac:dyDescent="0.2">
      <c r="A36" s="99" t="str">
        <f t="shared" si="2"/>
        <v/>
      </c>
      <c r="B36" s="100" t="str">
        <f>IF(I36=0,"",IF(I36&lt;&gt;"",Kataloge_Import!B35,""))</f>
        <v/>
      </c>
      <c r="C36" s="99" t="str">
        <f t="shared" si="0"/>
        <v/>
      </c>
      <c r="D36" s="100" t="str">
        <f>IF(I36=0,"",IFERROR(VLOOKUP(Kataloge_Import!A35,'Nachweis Ausgaben'!$A$27:$R$1026,4,FALSE),""))</f>
        <v/>
      </c>
      <c r="E36" s="100" t="str">
        <f>IF(I36=0,"",IFERROR(VLOOKUP(Kataloge_Import!A35,'Nachweis Ausgaben'!$A$27:$R$1026,2,FALSE),""))</f>
        <v/>
      </c>
      <c r="F36" s="101">
        <f>IF(I36=0,"",IFERROR(VLOOKUP(Kataloge_Import!A35,'Nachweis Ausgaben'!$A$27:$R$1026,5,FALSE),0))</f>
        <v>0</v>
      </c>
      <c r="G36" s="102" t="str">
        <f>IFERROR(VLOOKUP(Kataloge_Import!A35,'Nachweis Ausgaben'!$A$27:$R$1026,11,FALSE),"")</f>
        <v/>
      </c>
      <c r="H36" s="102" t="str">
        <f>IFERROR(VLOOKUP(Kataloge_Import!A35,'Nachweis Ausgaben'!$A$27:$R$1026,12,FALSE),"")</f>
        <v/>
      </c>
      <c r="I36" s="102" t="str">
        <f>IFERROR(VLOOKUP(Kataloge_Import!A35,'Nachweis Ausgaben'!$A$27:$R$1026,13,FALSE),"")</f>
        <v/>
      </c>
      <c r="J36" s="64"/>
      <c r="K36" s="64"/>
      <c r="L36" s="100" t="str">
        <f>IF(AND($B36&lt;&gt;"",HHJ=Kataloge!H$1),CONCATENATE($H36,"_",Kataloge!$D$5),"")</f>
        <v/>
      </c>
      <c r="M36" s="100" t="str">
        <f>IF(AND($B36&lt;&gt;"",HHJ=Kataloge!I$1),CONCATENATE($H36,"_",Kataloge!$D$5),"")</f>
        <v/>
      </c>
      <c r="N36" s="100" t="str">
        <f>IF(AND($B36&lt;&gt;"",HHJ=Kataloge!J$1),CONCATENATE($H36,"_",Kataloge!$D$5),"")</f>
        <v/>
      </c>
      <c r="O36" s="100" t="str">
        <f>IF(AND($B36&lt;&gt;"",HHJ=Kataloge!K$1),CONCATENATE($H36,"_",Kataloge!$D$5),"")</f>
        <v/>
      </c>
      <c r="P36" s="100" t="str">
        <f>IF(AND($B36&lt;&gt;"",HHJ=Kataloge!L$1),CONCATENATE($H36,"_",Kataloge!$D$5),"")</f>
        <v/>
      </c>
      <c r="Q36" s="100" t="str">
        <f>IF(AND($B36&lt;&gt;"",HHJ=Kataloge!M$1),CONCATENATE($H36,"_",Kataloge!$D$5),"")</f>
        <v/>
      </c>
    </row>
    <row r="37" spans="1:17" ht="18" customHeight="1" x14ac:dyDescent="0.2">
      <c r="A37" s="103" t="str">
        <f t="shared" si="2"/>
        <v/>
      </c>
      <c r="B37" s="104" t="str">
        <f>IF(I37=0,"",IF(I37&lt;&gt;"",Kataloge_Import!B36,""))</f>
        <v/>
      </c>
      <c r="C37" s="103" t="str">
        <f t="shared" si="0"/>
        <v/>
      </c>
      <c r="D37" s="104" t="str">
        <f>IF(I37=0,"",IFERROR(VLOOKUP(Kataloge_Import!A36,'Nachweis Ausgaben'!$A$27:$R$1026,4,FALSE),""))</f>
        <v/>
      </c>
      <c r="E37" s="104" t="str">
        <f>IF(I37=0,"",IFERROR(VLOOKUP(Kataloge_Import!A36,'Nachweis Ausgaben'!$A$27:$R$1026,2,FALSE),""))</f>
        <v/>
      </c>
      <c r="F37" s="105">
        <f>IF(I37=0,"",IFERROR(VLOOKUP(Kataloge_Import!A36,'Nachweis Ausgaben'!$A$27:$R$1026,5,FALSE),0))</f>
        <v>0</v>
      </c>
      <c r="G37" s="106" t="str">
        <f>IFERROR(VLOOKUP(Kataloge_Import!A36,'Nachweis Ausgaben'!$A$27:$R$1026,15,FALSE),"")</f>
        <v/>
      </c>
      <c r="H37" s="106" t="str">
        <f>IFERROR(VLOOKUP(Kataloge_Import!A36,'Nachweis Ausgaben'!$A$27:$R$1026,16,FALSE),"")</f>
        <v/>
      </c>
      <c r="I37" s="106" t="str">
        <f>IFERROR(VLOOKUP(Kataloge_Import!A36,'Nachweis Ausgaben'!$A$27:$R$1026,17,FALSE),"")</f>
        <v/>
      </c>
      <c r="J37" s="64"/>
      <c r="K37" s="64"/>
      <c r="L37" s="104" t="str">
        <f>IF(AND($B37&lt;&gt;"",HHJ=Kataloge!H$1),CONCATENATE($H37,"_",Kataloge!$D$6),"")</f>
        <v/>
      </c>
      <c r="M37" s="104" t="str">
        <f>IF(AND($B37&lt;&gt;"",HHJ=Kataloge!I$1),CONCATENATE($H37,"_",Kataloge!$D$6),"")</f>
        <v/>
      </c>
      <c r="N37" s="104" t="str">
        <f>IF(AND($B37&lt;&gt;"",HHJ=Kataloge!J$1),CONCATENATE($H37,"_",Kataloge!$D$6),"")</f>
        <v/>
      </c>
      <c r="O37" s="104" t="str">
        <f>IF(AND($B37&lt;&gt;"",HHJ=Kataloge!K$1),CONCATENATE($H37,"_",Kataloge!$D$6),"")</f>
        <v/>
      </c>
      <c r="P37" s="104" t="str">
        <f>IF(AND($B37&lt;&gt;"",HHJ=Kataloge!L$1),CONCATENATE($H37,"_",Kataloge!$D$6),"")</f>
        <v/>
      </c>
      <c r="Q37" s="104" t="str">
        <f>IF(AND($B37&lt;&gt;"",HHJ=Kataloge!M$1),CONCATENATE($H37,"_",Kataloge!$D$6),"")</f>
        <v/>
      </c>
    </row>
    <row r="38" spans="1:17" ht="18" customHeight="1" x14ac:dyDescent="0.2">
      <c r="A38" s="60" t="str">
        <f t="shared" si="2"/>
        <v/>
      </c>
      <c r="B38" s="61" t="str">
        <f>IF(I38=0,"",IF(I38&lt;&gt;"",Kataloge_Import!B37,""))</f>
        <v/>
      </c>
      <c r="C38" s="60" t="str">
        <f t="shared" si="0"/>
        <v/>
      </c>
      <c r="D38" s="61" t="str">
        <f>IF(I38=0,"",IFERROR(VLOOKUP(Kataloge_Import!A37,'Nachweis Ausgaben'!$A$27:$R$1026,4,FALSE),""))</f>
        <v/>
      </c>
      <c r="E38" s="61" t="str">
        <f>IF(I38=0,"",IFERROR(VLOOKUP(Kataloge_Import!A37,'Nachweis Ausgaben'!$A$27:$R$1026,2,FALSE),""))</f>
        <v/>
      </c>
      <c r="F38" s="62">
        <f>IF(I38=0,"",IFERROR(VLOOKUP(Kataloge_Import!A37,'Nachweis Ausgaben'!$A$27:$R$1026,5,FALSE),0))</f>
        <v>0</v>
      </c>
      <c r="G38" s="63" t="str">
        <f>IFERROR(VLOOKUP(Kataloge_Import!A37,'Nachweis Ausgaben'!$A$27:$R$1026,7,FALSE),"")</f>
        <v/>
      </c>
      <c r="H38" s="63" t="str">
        <f>IFERROR(VLOOKUP(Kataloge_Import!A37,'Nachweis Ausgaben'!$A$27:$R$1026,8,FALSE),"")</f>
        <v/>
      </c>
      <c r="I38" s="63" t="str">
        <f>IFERROR(VLOOKUP(Kataloge_Import!A37,'Nachweis Ausgaben'!$A$27:$R$1026,9,FALSE),"")</f>
        <v/>
      </c>
      <c r="J38" s="64"/>
      <c r="K38" s="64"/>
      <c r="L38" s="61" t="str">
        <f>IF(AND($B38&lt;&gt;"",HHJ=Kataloge!H$1),CONCATENATE($H38,"_",$E38),"")</f>
        <v/>
      </c>
      <c r="M38" s="61" t="str">
        <f>IF(AND($B38&lt;&gt;"",HHJ=Kataloge!I$1),CONCATENATE($H38,"_",$E38),"")</f>
        <v/>
      </c>
      <c r="N38" s="61" t="str">
        <f>IF(AND($B38&lt;&gt;"",HHJ=Kataloge!J$1),CONCATENATE($H38,"_",$E38),"")</f>
        <v/>
      </c>
      <c r="O38" s="61" t="str">
        <f>IF(AND($B38&lt;&gt;"",HHJ=Kataloge!K$1),CONCATENATE($H38,"_",$E38),"")</f>
        <v/>
      </c>
      <c r="P38" s="61" t="str">
        <f>IF(AND($B38&lt;&gt;"",HHJ=Kataloge!L$1),CONCATENATE($H38,"_",$E38),"")</f>
        <v/>
      </c>
      <c r="Q38" s="61" t="str">
        <f>IF(AND($B38&lt;&gt;"",HHJ=Kataloge!M$1),CONCATENATE($H38,"_",$E38),"")</f>
        <v/>
      </c>
    </row>
    <row r="39" spans="1:17" ht="18" customHeight="1" x14ac:dyDescent="0.2">
      <c r="A39" s="99" t="str">
        <f t="shared" si="2"/>
        <v/>
      </c>
      <c r="B39" s="100" t="str">
        <f>IF(I39=0,"",IF(I39&lt;&gt;"",Kataloge_Import!B38,""))</f>
        <v/>
      </c>
      <c r="C39" s="99" t="str">
        <f t="shared" si="0"/>
        <v/>
      </c>
      <c r="D39" s="100" t="str">
        <f>IF(I39=0,"",IFERROR(VLOOKUP(Kataloge_Import!A38,'Nachweis Ausgaben'!$A$27:$R$1026,4,FALSE),""))</f>
        <v/>
      </c>
      <c r="E39" s="100" t="str">
        <f>IF(I39=0,"",IFERROR(VLOOKUP(Kataloge_Import!A38,'Nachweis Ausgaben'!$A$27:$R$1026,2,FALSE),""))</f>
        <v/>
      </c>
      <c r="F39" s="101">
        <f>IF(I39=0,"",IFERROR(VLOOKUP(Kataloge_Import!A38,'Nachweis Ausgaben'!$A$27:$R$1026,5,FALSE),0))</f>
        <v>0</v>
      </c>
      <c r="G39" s="102" t="str">
        <f>IFERROR(VLOOKUP(Kataloge_Import!A38,'Nachweis Ausgaben'!$A$27:$R$1026,11,FALSE),"")</f>
        <v/>
      </c>
      <c r="H39" s="102" t="str">
        <f>IFERROR(VLOOKUP(Kataloge_Import!A38,'Nachweis Ausgaben'!$A$27:$R$1026,12,FALSE),"")</f>
        <v/>
      </c>
      <c r="I39" s="102" t="str">
        <f>IFERROR(VLOOKUP(Kataloge_Import!A38,'Nachweis Ausgaben'!$A$27:$R$1026,13,FALSE),"")</f>
        <v/>
      </c>
      <c r="J39" s="64"/>
      <c r="K39" s="64"/>
      <c r="L39" s="100" t="str">
        <f>IF(AND($B39&lt;&gt;"",HHJ=Kataloge!H$1),CONCATENATE($H39,"_",Kataloge!$D$5),"")</f>
        <v/>
      </c>
      <c r="M39" s="100" t="str">
        <f>IF(AND($B39&lt;&gt;"",HHJ=Kataloge!I$1),CONCATENATE($H39,"_",Kataloge!$D$5),"")</f>
        <v/>
      </c>
      <c r="N39" s="100" t="str">
        <f>IF(AND($B39&lt;&gt;"",HHJ=Kataloge!J$1),CONCATENATE($H39,"_",Kataloge!$D$5),"")</f>
        <v/>
      </c>
      <c r="O39" s="100" t="str">
        <f>IF(AND($B39&lt;&gt;"",HHJ=Kataloge!K$1),CONCATENATE($H39,"_",Kataloge!$D$5),"")</f>
        <v/>
      </c>
      <c r="P39" s="100" t="str">
        <f>IF(AND($B39&lt;&gt;"",HHJ=Kataloge!L$1),CONCATENATE($H39,"_",Kataloge!$D$5),"")</f>
        <v/>
      </c>
      <c r="Q39" s="100" t="str">
        <f>IF(AND($B39&lt;&gt;"",HHJ=Kataloge!M$1),CONCATENATE($H39,"_",Kataloge!$D$5),"")</f>
        <v/>
      </c>
    </row>
    <row r="40" spans="1:17" ht="18" customHeight="1" x14ac:dyDescent="0.2">
      <c r="A40" s="103" t="str">
        <f t="shared" si="2"/>
        <v/>
      </c>
      <c r="B40" s="104" t="str">
        <f>IF(I40=0,"",IF(I40&lt;&gt;"",Kataloge_Import!B39,""))</f>
        <v/>
      </c>
      <c r="C40" s="103" t="str">
        <f t="shared" si="0"/>
        <v/>
      </c>
      <c r="D40" s="104" t="str">
        <f>IF(I40=0,"",IFERROR(VLOOKUP(Kataloge_Import!A39,'Nachweis Ausgaben'!$A$27:$R$1026,4,FALSE),""))</f>
        <v/>
      </c>
      <c r="E40" s="104" t="str">
        <f>IF(I40=0,"",IFERROR(VLOOKUP(Kataloge_Import!A39,'Nachweis Ausgaben'!$A$27:$R$1026,2,FALSE),""))</f>
        <v/>
      </c>
      <c r="F40" s="105">
        <f>IF(I40=0,"",IFERROR(VLOOKUP(Kataloge_Import!A39,'Nachweis Ausgaben'!$A$27:$R$1026,5,FALSE),0))</f>
        <v>0</v>
      </c>
      <c r="G40" s="106" t="str">
        <f>IFERROR(VLOOKUP(Kataloge_Import!A39,'Nachweis Ausgaben'!$A$27:$R$1026,15,FALSE),"")</f>
        <v/>
      </c>
      <c r="H40" s="106" t="str">
        <f>IFERROR(VLOOKUP(Kataloge_Import!A39,'Nachweis Ausgaben'!$A$27:$R$1026,16,FALSE),"")</f>
        <v/>
      </c>
      <c r="I40" s="106" t="str">
        <f>IFERROR(VLOOKUP(Kataloge_Import!A39,'Nachweis Ausgaben'!$A$27:$R$1026,17,FALSE),"")</f>
        <v/>
      </c>
      <c r="J40" s="64"/>
      <c r="K40" s="64"/>
      <c r="L40" s="104" t="str">
        <f>IF(AND($B40&lt;&gt;"",HHJ=Kataloge!H$1),CONCATENATE($H40,"_",Kataloge!$D$6),"")</f>
        <v/>
      </c>
      <c r="M40" s="104" t="str">
        <f>IF(AND($B40&lt;&gt;"",HHJ=Kataloge!I$1),CONCATENATE($H40,"_",Kataloge!$D$6),"")</f>
        <v/>
      </c>
      <c r="N40" s="104" t="str">
        <f>IF(AND($B40&lt;&gt;"",HHJ=Kataloge!J$1),CONCATENATE($H40,"_",Kataloge!$D$6),"")</f>
        <v/>
      </c>
      <c r="O40" s="104" t="str">
        <f>IF(AND($B40&lt;&gt;"",HHJ=Kataloge!K$1),CONCATENATE($H40,"_",Kataloge!$D$6),"")</f>
        <v/>
      </c>
      <c r="P40" s="104" t="str">
        <f>IF(AND($B40&lt;&gt;"",HHJ=Kataloge!L$1),CONCATENATE($H40,"_",Kataloge!$D$6),"")</f>
        <v/>
      </c>
      <c r="Q40" s="104" t="str">
        <f>IF(AND($B40&lt;&gt;"",HHJ=Kataloge!M$1),CONCATENATE($H40,"_",Kataloge!$D$6),"")</f>
        <v/>
      </c>
    </row>
    <row r="41" spans="1:17" ht="18" customHeight="1" x14ac:dyDescent="0.2">
      <c r="A41" s="60" t="str">
        <f t="shared" si="2"/>
        <v/>
      </c>
      <c r="B41" s="61" t="str">
        <f>IF(I41=0,"",IF(I41&lt;&gt;"",Kataloge_Import!B40,""))</f>
        <v/>
      </c>
      <c r="C41" s="60" t="str">
        <f t="shared" si="0"/>
        <v/>
      </c>
      <c r="D41" s="61" t="str">
        <f>IF(I41=0,"",IFERROR(VLOOKUP(Kataloge_Import!A40,'Nachweis Ausgaben'!$A$27:$R$1026,4,FALSE),""))</f>
        <v/>
      </c>
      <c r="E41" s="61" t="str">
        <f>IF(I41=0,"",IFERROR(VLOOKUP(Kataloge_Import!A40,'Nachweis Ausgaben'!$A$27:$R$1026,2,FALSE),""))</f>
        <v/>
      </c>
      <c r="F41" s="62">
        <f>IF(I41=0,"",IFERROR(VLOOKUP(Kataloge_Import!A40,'Nachweis Ausgaben'!$A$27:$R$1026,5,FALSE),0))</f>
        <v>0</v>
      </c>
      <c r="G41" s="63" t="str">
        <f>IFERROR(VLOOKUP(Kataloge_Import!A40,'Nachweis Ausgaben'!$A$27:$R$1026,7,FALSE),"")</f>
        <v/>
      </c>
      <c r="H41" s="63" t="str">
        <f>IFERROR(VLOOKUP(Kataloge_Import!A40,'Nachweis Ausgaben'!$A$27:$R$1026,8,FALSE),"")</f>
        <v/>
      </c>
      <c r="I41" s="63" t="str">
        <f>IFERROR(VLOOKUP(Kataloge_Import!A40,'Nachweis Ausgaben'!$A$27:$R$1026,9,FALSE),"")</f>
        <v/>
      </c>
      <c r="J41" s="64"/>
      <c r="K41" s="64"/>
      <c r="L41" s="61" t="str">
        <f>IF(AND($B41&lt;&gt;"",HHJ=Kataloge!H$1),CONCATENATE($H41,"_",$E41),"")</f>
        <v/>
      </c>
      <c r="M41" s="61" t="str">
        <f>IF(AND($B41&lt;&gt;"",HHJ=Kataloge!I$1),CONCATENATE($H41,"_",$E41),"")</f>
        <v/>
      </c>
      <c r="N41" s="61" t="str">
        <f>IF(AND($B41&lt;&gt;"",HHJ=Kataloge!J$1),CONCATENATE($H41,"_",$E41),"")</f>
        <v/>
      </c>
      <c r="O41" s="61" t="str">
        <f>IF(AND($B41&lt;&gt;"",HHJ=Kataloge!K$1),CONCATENATE($H41,"_",$E41),"")</f>
        <v/>
      </c>
      <c r="P41" s="61" t="str">
        <f>IF(AND($B41&lt;&gt;"",HHJ=Kataloge!L$1),CONCATENATE($H41,"_",$E41),"")</f>
        <v/>
      </c>
      <c r="Q41" s="61" t="str">
        <f>IF(AND($B41&lt;&gt;"",HHJ=Kataloge!M$1),CONCATENATE($H41,"_",$E41),"")</f>
        <v/>
      </c>
    </row>
    <row r="42" spans="1:17" ht="18" customHeight="1" x14ac:dyDescent="0.2">
      <c r="A42" s="99" t="str">
        <f t="shared" si="2"/>
        <v/>
      </c>
      <c r="B42" s="100" t="str">
        <f>IF(I42=0,"",IF(I42&lt;&gt;"",Kataloge_Import!B41,""))</f>
        <v/>
      </c>
      <c r="C42" s="99" t="str">
        <f t="shared" si="0"/>
        <v/>
      </c>
      <c r="D42" s="100" t="str">
        <f>IF(I42=0,"",IFERROR(VLOOKUP(Kataloge_Import!A41,'Nachweis Ausgaben'!$A$27:$R$1026,4,FALSE),""))</f>
        <v/>
      </c>
      <c r="E42" s="100" t="str">
        <f>IF(I42=0,"",IFERROR(VLOOKUP(Kataloge_Import!A41,'Nachweis Ausgaben'!$A$27:$R$1026,2,FALSE),""))</f>
        <v/>
      </c>
      <c r="F42" s="101">
        <f>IF(I42=0,"",IFERROR(VLOOKUP(Kataloge_Import!A41,'Nachweis Ausgaben'!$A$27:$R$1026,5,FALSE),0))</f>
        <v>0</v>
      </c>
      <c r="G42" s="102" t="str">
        <f>IFERROR(VLOOKUP(Kataloge_Import!A41,'Nachweis Ausgaben'!$A$27:$R$1026,11,FALSE),"")</f>
        <v/>
      </c>
      <c r="H42" s="102" t="str">
        <f>IFERROR(VLOOKUP(Kataloge_Import!A41,'Nachweis Ausgaben'!$A$27:$R$1026,12,FALSE),"")</f>
        <v/>
      </c>
      <c r="I42" s="102" t="str">
        <f>IFERROR(VLOOKUP(Kataloge_Import!A41,'Nachweis Ausgaben'!$A$27:$R$1026,13,FALSE),"")</f>
        <v/>
      </c>
      <c r="J42" s="64"/>
      <c r="K42" s="64"/>
      <c r="L42" s="100" t="str">
        <f>IF(AND($B42&lt;&gt;"",HHJ=Kataloge!H$1),CONCATENATE($H42,"_",Kataloge!$D$5),"")</f>
        <v/>
      </c>
      <c r="M42" s="100" t="str">
        <f>IF(AND($B42&lt;&gt;"",HHJ=Kataloge!I$1),CONCATENATE($H42,"_",Kataloge!$D$5),"")</f>
        <v/>
      </c>
      <c r="N42" s="100" t="str">
        <f>IF(AND($B42&lt;&gt;"",HHJ=Kataloge!J$1),CONCATENATE($H42,"_",Kataloge!$D$5),"")</f>
        <v/>
      </c>
      <c r="O42" s="100" t="str">
        <f>IF(AND($B42&lt;&gt;"",HHJ=Kataloge!K$1),CONCATENATE($H42,"_",Kataloge!$D$5),"")</f>
        <v/>
      </c>
      <c r="P42" s="100" t="str">
        <f>IF(AND($B42&lt;&gt;"",HHJ=Kataloge!L$1),CONCATENATE($H42,"_",Kataloge!$D$5),"")</f>
        <v/>
      </c>
      <c r="Q42" s="100" t="str">
        <f>IF(AND($B42&lt;&gt;"",HHJ=Kataloge!M$1),CONCATENATE($H42,"_",Kataloge!$D$5),"")</f>
        <v/>
      </c>
    </row>
    <row r="43" spans="1:17" ht="18" customHeight="1" x14ac:dyDescent="0.2">
      <c r="A43" s="103" t="str">
        <f t="shared" si="2"/>
        <v/>
      </c>
      <c r="B43" s="104" t="str">
        <f>IF(I43=0,"",IF(I43&lt;&gt;"",Kataloge_Import!B42,""))</f>
        <v/>
      </c>
      <c r="C43" s="103" t="str">
        <f t="shared" si="0"/>
        <v/>
      </c>
      <c r="D43" s="104" t="str">
        <f>IF(I43=0,"",IFERROR(VLOOKUP(Kataloge_Import!A42,'Nachweis Ausgaben'!$A$27:$R$1026,4,FALSE),""))</f>
        <v/>
      </c>
      <c r="E43" s="104" t="str">
        <f>IF(I43=0,"",IFERROR(VLOOKUP(Kataloge_Import!A42,'Nachweis Ausgaben'!$A$27:$R$1026,2,FALSE),""))</f>
        <v/>
      </c>
      <c r="F43" s="105">
        <f>IF(I43=0,"",IFERROR(VLOOKUP(Kataloge_Import!A42,'Nachweis Ausgaben'!$A$27:$R$1026,5,FALSE),0))</f>
        <v>0</v>
      </c>
      <c r="G43" s="106" t="str">
        <f>IFERROR(VLOOKUP(Kataloge_Import!A42,'Nachweis Ausgaben'!$A$27:$R$1026,15,FALSE),"")</f>
        <v/>
      </c>
      <c r="H43" s="106" t="str">
        <f>IFERROR(VLOOKUP(Kataloge_Import!A42,'Nachweis Ausgaben'!$A$27:$R$1026,16,FALSE),"")</f>
        <v/>
      </c>
      <c r="I43" s="106" t="str">
        <f>IFERROR(VLOOKUP(Kataloge_Import!A42,'Nachweis Ausgaben'!$A$27:$R$1026,17,FALSE),"")</f>
        <v/>
      </c>
      <c r="J43" s="64"/>
      <c r="K43" s="64"/>
      <c r="L43" s="104" t="str">
        <f>IF(AND($B43&lt;&gt;"",HHJ=Kataloge!H$1),CONCATENATE($H43,"_",Kataloge!$D$6),"")</f>
        <v/>
      </c>
      <c r="M43" s="104" t="str">
        <f>IF(AND($B43&lt;&gt;"",HHJ=Kataloge!I$1),CONCATENATE($H43,"_",Kataloge!$D$6),"")</f>
        <v/>
      </c>
      <c r="N43" s="104" t="str">
        <f>IF(AND($B43&lt;&gt;"",HHJ=Kataloge!J$1),CONCATENATE($H43,"_",Kataloge!$D$6),"")</f>
        <v/>
      </c>
      <c r="O43" s="104" t="str">
        <f>IF(AND($B43&lt;&gt;"",HHJ=Kataloge!K$1),CONCATENATE($H43,"_",Kataloge!$D$6),"")</f>
        <v/>
      </c>
      <c r="P43" s="104" t="str">
        <f>IF(AND($B43&lt;&gt;"",HHJ=Kataloge!L$1),CONCATENATE($H43,"_",Kataloge!$D$6),"")</f>
        <v/>
      </c>
      <c r="Q43" s="104" t="str">
        <f>IF(AND($B43&lt;&gt;"",HHJ=Kataloge!M$1),CONCATENATE($H43,"_",Kataloge!$D$6),"")</f>
        <v/>
      </c>
    </row>
    <row r="44" spans="1:17" ht="18" customHeight="1" x14ac:dyDescent="0.2">
      <c r="A44" s="60" t="str">
        <f t="shared" si="2"/>
        <v/>
      </c>
      <c r="B44" s="61" t="str">
        <f>IF(I44=0,"",IF(I44&lt;&gt;"",Kataloge_Import!B43,""))</f>
        <v/>
      </c>
      <c r="C44" s="60" t="str">
        <f t="shared" si="0"/>
        <v/>
      </c>
      <c r="D44" s="61" t="str">
        <f>IF(I44=0,"",IFERROR(VLOOKUP(Kataloge_Import!A43,'Nachweis Ausgaben'!$A$27:$R$1026,4,FALSE),""))</f>
        <v/>
      </c>
      <c r="E44" s="61" t="str">
        <f>IF(I44=0,"",IFERROR(VLOOKUP(Kataloge_Import!A43,'Nachweis Ausgaben'!$A$27:$R$1026,2,FALSE),""))</f>
        <v/>
      </c>
      <c r="F44" s="62">
        <f>IF(I44=0,"",IFERROR(VLOOKUP(Kataloge_Import!A43,'Nachweis Ausgaben'!$A$27:$R$1026,5,FALSE),0))</f>
        <v>0</v>
      </c>
      <c r="G44" s="63" t="str">
        <f>IFERROR(VLOOKUP(Kataloge_Import!A43,'Nachweis Ausgaben'!$A$27:$R$1026,7,FALSE),"")</f>
        <v/>
      </c>
      <c r="H44" s="63" t="str">
        <f>IFERROR(VLOOKUP(Kataloge_Import!A43,'Nachweis Ausgaben'!$A$27:$R$1026,8,FALSE),"")</f>
        <v/>
      </c>
      <c r="I44" s="63" t="str">
        <f>IFERROR(VLOOKUP(Kataloge_Import!A43,'Nachweis Ausgaben'!$A$27:$R$1026,9,FALSE),"")</f>
        <v/>
      </c>
      <c r="J44" s="64"/>
      <c r="K44" s="64"/>
      <c r="L44" s="61" t="str">
        <f>IF(AND($B44&lt;&gt;"",HHJ=Kataloge!H$1),CONCATENATE($H44,"_",$E44),"")</f>
        <v/>
      </c>
      <c r="M44" s="61" t="str">
        <f>IF(AND($B44&lt;&gt;"",HHJ=Kataloge!I$1),CONCATENATE($H44,"_",$E44),"")</f>
        <v/>
      </c>
      <c r="N44" s="61" t="str">
        <f>IF(AND($B44&lt;&gt;"",HHJ=Kataloge!J$1),CONCATENATE($H44,"_",$E44),"")</f>
        <v/>
      </c>
      <c r="O44" s="61" t="str">
        <f>IF(AND($B44&lt;&gt;"",HHJ=Kataloge!K$1),CONCATENATE($H44,"_",$E44),"")</f>
        <v/>
      </c>
      <c r="P44" s="61" t="str">
        <f>IF(AND($B44&lt;&gt;"",HHJ=Kataloge!L$1),CONCATENATE($H44,"_",$E44),"")</f>
        <v/>
      </c>
      <c r="Q44" s="61" t="str">
        <f>IF(AND($B44&lt;&gt;"",HHJ=Kataloge!M$1),CONCATENATE($H44,"_",$E44),"")</f>
        <v/>
      </c>
    </row>
    <row r="45" spans="1:17" ht="18" customHeight="1" x14ac:dyDescent="0.2">
      <c r="A45" s="99" t="str">
        <f t="shared" si="2"/>
        <v/>
      </c>
      <c r="B45" s="100" t="str">
        <f>IF(I45=0,"",IF(I45&lt;&gt;"",Kataloge_Import!B44,""))</f>
        <v/>
      </c>
      <c r="C45" s="99" t="str">
        <f t="shared" si="0"/>
        <v/>
      </c>
      <c r="D45" s="100" t="str">
        <f>IF(I45=0,"",IFERROR(VLOOKUP(Kataloge_Import!A44,'Nachweis Ausgaben'!$A$27:$R$1026,4,FALSE),""))</f>
        <v/>
      </c>
      <c r="E45" s="100" t="str">
        <f>IF(I45=0,"",IFERROR(VLOOKUP(Kataloge_Import!A44,'Nachweis Ausgaben'!$A$27:$R$1026,2,FALSE),""))</f>
        <v/>
      </c>
      <c r="F45" s="101">
        <f>IF(I45=0,"",IFERROR(VLOOKUP(Kataloge_Import!A44,'Nachweis Ausgaben'!$A$27:$R$1026,5,FALSE),0))</f>
        <v>0</v>
      </c>
      <c r="G45" s="102" t="str">
        <f>IFERROR(VLOOKUP(Kataloge_Import!A44,'Nachweis Ausgaben'!$A$27:$R$1026,11,FALSE),"")</f>
        <v/>
      </c>
      <c r="H45" s="102" t="str">
        <f>IFERROR(VLOOKUP(Kataloge_Import!A44,'Nachweis Ausgaben'!$A$27:$R$1026,12,FALSE),"")</f>
        <v/>
      </c>
      <c r="I45" s="102" t="str">
        <f>IFERROR(VLOOKUP(Kataloge_Import!A44,'Nachweis Ausgaben'!$A$27:$R$1026,13,FALSE),"")</f>
        <v/>
      </c>
      <c r="J45" s="64"/>
      <c r="K45" s="64"/>
      <c r="L45" s="100" t="str">
        <f>IF(AND($B45&lt;&gt;"",HHJ=Kataloge!H$1),CONCATENATE($H45,"_",Kataloge!$D$5),"")</f>
        <v/>
      </c>
      <c r="M45" s="100" t="str">
        <f>IF(AND($B45&lt;&gt;"",HHJ=Kataloge!I$1),CONCATENATE($H45,"_",Kataloge!$D$5),"")</f>
        <v/>
      </c>
      <c r="N45" s="100" t="str">
        <f>IF(AND($B45&lt;&gt;"",HHJ=Kataloge!J$1),CONCATENATE($H45,"_",Kataloge!$D$5),"")</f>
        <v/>
      </c>
      <c r="O45" s="100" t="str">
        <f>IF(AND($B45&lt;&gt;"",HHJ=Kataloge!K$1),CONCATENATE($H45,"_",Kataloge!$D$5),"")</f>
        <v/>
      </c>
      <c r="P45" s="100" t="str">
        <f>IF(AND($B45&lt;&gt;"",HHJ=Kataloge!L$1),CONCATENATE($H45,"_",Kataloge!$D$5),"")</f>
        <v/>
      </c>
      <c r="Q45" s="100" t="str">
        <f>IF(AND($B45&lt;&gt;"",HHJ=Kataloge!M$1),CONCATENATE($H45,"_",Kataloge!$D$5),"")</f>
        <v/>
      </c>
    </row>
    <row r="46" spans="1:17" ht="18" customHeight="1" x14ac:dyDescent="0.2">
      <c r="A46" s="103" t="str">
        <f t="shared" si="2"/>
        <v/>
      </c>
      <c r="B46" s="104" t="str">
        <f>IF(I46=0,"",IF(I46&lt;&gt;"",Kataloge_Import!B45,""))</f>
        <v/>
      </c>
      <c r="C46" s="103" t="str">
        <f t="shared" si="0"/>
        <v/>
      </c>
      <c r="D46" s="104" t="str">
        <f>IF(I46=0,"",IFERROR(VLOOKUP(Kataloge_Import!A45,'Nachweis Ausgaben'!$A$27:$R$1026,4,FALSE),""))</f>
        <v/>
      </c>
      <c r="E46" s="104" t="str">
        <f>IF(I46=0,"",IFERROR(VLOOKUP(Kataloge_Import!A45,'Nachweis Ausgaben'!$A$27:$R$1026,2,FALSE),""))</f>
        <v/>
      </c>
      <c r="F46" s="105">
        <f>IF(I46=0,"",IFERROR(VLOOKUP(Kataloge_Import!A45,'Nachweis Ausgaben'!$A$27:$R$1026,5,FALSE),0))</f>
        <v>0</v>
      </c>
      <c r="G46" s="106" t="str">
        <f>IFERROR(VLOOKUP(Kataloge_Import!A45,'Nachweis Ausgaben'!$A$27:$R$1026,15,FALSE),"")</f>
        <v/>
      </c>
      <c r="H46" s="106" t="str">
        <f>IFERROR(VLOOKUP(Kataloge_Import!A45,'Nachweis Ausgaben'!$A$27:$R$1026,16,FALSE),"")</f>
        <v/>
      </c>
      <c r="I46" s="106" t="str">
        <f>IFERROR(VLOOKUP(Kataloge_Import!A45,'Nachweis Ausgaben'!$A$27:$R$1026,17,FALSE),"")</f>
        <v/>
      </c>
      <c r="J46" s="64"/>
      <c r="K46" s="64"/>
      <c r="L46" s="104" t="str">
        <f>IF(AND($B46&lt;&gt;"",HHJ=Kataloge!H$1),CONCATENATE($H46,"_",Kataloge!$D$6),"")</f>
        <v/>
      </c>
      <c r="M46" s="104" t="str">
        <f>IF(AND($B46&lt;&gt;"",HHJ=Kataloge!I$1),CONCATENATE($H46,"_",Kataloge!$D$6),"")</f>
        <v/>
      </c>
      <c r="N46" s="104" t="str">
        <f>IF(AND($B46&lt;&gt;"",HHJ=Kataloge!J$1),CONCATENATE($H46,"_",Kataloge!$D$6),"")</f>
        <v/>
      </c>
      <c r="O46" s="104" t="str">
        <f>IF(AND($B46&lt;&gt;"",HHJ=Kataloge!K$1),CONCATENATE($H46,"_",Kataloge!$D$6),"")</f>
        <v/>
      </c>
      <c r="P46" s="104" t="str">
        <f>IF(AND($B46&lt;&gt;"",HHJ=Kataloge!L$1),CONCATENATE($H46,"_",Kataloge!$D$6),"")</f>
        <v/>
      </c>
      <c r="Q46" s="104" t="str">
        <f>IF(AND($B46&lt;&gt;"",HHJ=Kataloge!M$1),CONCATENATE($H46,"_",Kataloge!$D$6),"")</f>
        <v/>
      </c>
    </row>
    <row r="47" spans="1:17" ht="18" customHeight="1" x14ac:dyDescent="0.2">
      <c r="A47" s="60" t="str">
        <f t="shared" si="2"/>
        <v/>
      </c>
      <c r="B47" s="61" t="str">
        <f>IF(I47=0,"",IF(I47&lt;&gt;"",Kataloge_Import!B46,""))</f>
        <v/>
      </c>
      <c r="C47" s="60" t="str">
        <f t="shared" si="0"/>
        <v/>
      </c>
      <c r="D47" s="61" t="str">
        <f>IF(I47=0,"",IFERROR(VLOOKUP(Kataloge_Import!A46,'Nachweis Ausgaben'!$A$27:$R$1026,4,FALSE),""))</f>
        <v/>
      </c>
      <c r="E47" s="61" t="str">
        <f>IF(I47=0,"",IFERROR(VLOOKUP(Kataloge_Import!A46,'Nachweis Ausgaben'!$A$27:$R$1026,2,FALSE),""))</f>
        <v/>
      </c>
      <c r="F47" s="62">
        <f>IF(I47=0,"",IFERROR(VLOOKUP(Kataloge_Import!A46,'Nachweis Ausgaben'!$A$27:$R$1026,5,FALSE),0))</f>
        <v>0</v>
      </c>
      <c r="G47" s="63" t="str">
        <f>IFERROR(VLOOKUP(Kataloge_Import!A46,'Nachweis Ausgaben'!$A$27:$R$1026,7,FALSE),"")</f>
        <v/>
      </c>
      <c r="H47" s="63" t="str">
        <f>IFERROR(VLOOKUP(Kataloge_Import!A46,'Nachweis Ausgaben'!$A$27:$R$1026,8,FALSE),"")</f>
        <v/>
      </c>
      <c r="I47" s="63" t="str">
        <f>IFERROR(VLOOKUP(Kataloge_Import!A46,'Nachweis Ausgaben'!$A$27:$R$1026,9,FALSE),"")</f>
        <v/>
      </c>
      <c r="J47" s="64"/>
      <c r="K47" s="64"/>
      <c r="L47" s="61" t="str">
        <f>IF(AND($B47&lt;&gt;"",HHJ=Kataloge!H$1),CONCATENATE($H47,"_",$E47),"")</f>
        <v/>
      </c>
      <c r="M47" s="61" t="str">
        <f>IF(AND($B47&lt;&gt;"",HHJ=Kataloge!I$1),CONCATENATE($H47,"_",$E47),"")</f>
        <v/>
      </c>
      <c r="N47" s="61" t="str">
        <f>IF(AND($B47&lt;&gt;"",HHJ=Kataloge!J$1),CONCATENATE($H47,"_",$E47),"")</f>
        <v/>
      </c>
      <c r="O47" s="61" t="str">
        <f>IF(AND($B47&lt;&gt;"",HHJ=Kataloge!K$1),CONCATENATE($H47,"_",$E47),"")</f>
        <v/>
      </c>
      <c r="P47" s="61" t="str">
        <f>IF(AND($B47&lt;&gt;"",HHJ=Kataloge!L$1),CONCATENATE($H47,"_",$E47),"")</f>
        <v/>
      </c>
      <c r="Q47" s="61" t="str">
        <f>IF(AND($B47&lt;&gt;"",HHJ=Kataloge!M$1),CONCATENATE($H47,"_",$E47),"")</f>
        <v/>
      </c>
    </row>
    <row r="48" spans="1:17" ht="18" customHeight="1" x14ac:dyDescent="0.2">
      <c r="A48" s="99" t="str">
        <f t="shared" si="2"/>
        <v/>
      </c>
      <c r="B48" s="100" t="str">
        <f>IF(I48=0,"",IF(I48&lt;&gt;"",Kataloge_Import!B47,""))</f>
        <v/>
      </c>
      <c r="C48" s="99" t="str">
        <f t="shared" si="0"/>
        <v/>
      </c>
      <c r="D48" s="100" t="str">
        <f>IF(I48=0,"",IFERROR(VLOOKUP(Kataloge_Import!A47,'Nachweis Ausgaben'!$A$27:$R$1026,4,FALSE),""))</f>
        <v/>
      </c>
      <c r="E48" s="100" t="str">
        <f>IF(I48=0,"",IFERROR(VLOOKUP(Kataloge_Import!A47,'Nachweis Ausgaben'!$A$27:$R$1026,2,FALSE),""))</f>
        <v/>
      </c>
      <c r="F48" s="101">
        <f>IF(I48=0,"",IFERROR(VLOOKUP(Kataloge_Import!A47,'Nachweis Ausgaben'!$A$27:$R$1026,5,FALSE),0))</f>
        <v>0</v>
      </c>
      <c r="G48" s="102" t="str">
        <f>IFERROR(VLOOKUP(Kataloge_Import!A47,'Nachweis Ausgaben'!$A$27:$R$1026,11,FALSE),"")</f>
        <v/>
      </c>
      <c r="H48" s="102" t="str">
        <f>IFERROR(VLOOKUP(Kataloge_Import!A47,'Nachweis Ausgaben'!$A$27:$R$1026,12,FALSE),"")</f>
        <v/>
      </c>
      <c r="I48" s="102" t="str">
        <f>IFERROR(VLOOKUP(Kataloge_Import!A47,'Nachweis Ausgaben'!$A$27:$R$1026,13,FALSE),"")</f>
        <v/>
      </c>
      <c r="J48" s="64"/>
      <c r="K48" s="64"/>
      <c r="L48" s="100" t="str">
        <f>IF(AND($B48&lt;&gt;"",HHJ=Kataloge!H$1),CONCATENATE($H48,"_",Kataloge!$D$5),"")</f>
        <v/>
      </c>
      <c r="M48" s="100" t="str">
        <f>IF(AND($B48&lt;&gt;"",HHJ=Kataloge!I$1),CONCATENATE($H48,"_",Kataloge!$D$5),"")</f>
        <v/>
      </c>
      <c r="N48" s="100" t="str">
        <f>IF(AND($B48&lt;&gt;"",HHJ=Kataloge!J$1),CONCATENATE($H48,"_",Kataloge!$D$5),"")</f>
        <v/>
      </c>
      <c r="O48" s="100" t="str">
        <f>IF(AND($B48&lt;&gt;"",HHJ=Kataloge!K$1),CONCATENATE($H48,"_",Kataloge!$D$5),"")</f>
        <v/>
      </c>
      <c r="P48" s="100" t="str">
        <f>IF(AND($B48&lt;&gt;"",HHJ=Kataloge!L$1),CONCATENATE($H48,"_",Kataloge!$D$5),"")</f>
        <v/>
      </c>
      <c r="Q48" s="100" t="str">
        <f>IF(AND($B48&lt;&gt;"",HHJ=Kataloge!M$1),CONCATENATE($H48,"_",Kataloge!$D$5),"")</f>
        <v/>
      </c>
    </row>
    <row r="49" spans="1:17" ht="18" customHeight="1" x14ac:dyDescent="0.2">
      <c r="A49" s="103" t="str">
        <f t="shared" si="2"/>
        <v/>
      </c>
      <c r="B49" s="104" t="str">
        <f>IF(I49=0,"",IF(I49&lt;&gt;"",Kataloge_Import!B48,""))</f>
        <v/>
      </c>
      <c r="C49" s="103" t="str">
        <f t="shared" si="0"/>
        <v/>
      </c>
      <c r="D49" s="104" t="str">
        <f>IF(I49=0,"",IFERROR(VLOOKUP(Kataloge_Import!A48,'Nachweis Ausgaben'!$A$27:$R$1026,4,FALSE),""))</f>
        <v/>
      </c>
      <c r="E49" s="104" t="str">
        <f>IF(I49=0,"",IFERROR(VLOOKUP(Kataloge_Import!A48,'Nachweis Ausgaben'!$A$27:$R$1026,2,FALSE),""))</f>
        <v/>
      </c>
      <c r="F49" s="105">
        <f>IF(I49=0,"",IFERROR(VLOOKUP(Kataloge_Import!A48,'Nachweis Ausgaben'!$A$27:$R$1026,5,FALSE),0))</f>
        <v>0</v>
      </c>
      <c r="G49" s="106" t="str">
        <f>IFERROR(VLOOKUP(Kataloge_Import!A48,'Nachweis Ausgaben'!$A$27:$R$1026,15,FALSE),"")</f>
        <v/>
      </c>
      <c r="H49" s="106" t="str">
        <f>IFERROR(VLOOKUP(Kataloge_Import!A48,'Nachweis Ausgaben'!$A$27:$R$1026,16,FALSE),"")</f>
        <v/>
      </c>
      <c r="I49" s="106" t="str">
        <f>IFERROR(VLOOKUP(Kataloge_Import!A48,'Nachweis Ausgaben'!$A$27:$R$1026,17,FALSE),"")</f>
        <v/>
      </c>
      <c r="J49" s="64"/>
      <c r="K49" s="64"/>
      <c r="L49" s="104" t="str">
        <f>IF(AND($B49&lt;&gt;"",HHJ=Kataloge!H$1),CONCATENATE($H49,"_",Kataloge!$D$6),"")</f>
        <v/>
      </c>
      <c r="M49" s="104" t="str">
        <f>IF(AND($B49&lt;&gt;"",HHJ=Kataloge!I$1),CONCATENATE($H49,"_",Kataloge!$D$6),"")</f>
        <v/>
      </c>
      <c r="N49" s="104" t="str">
        <f>IF(AND($B49&lt;&gt;"",HHJ=Kataloge!J$1),CONCATENATE($H49,"_",Kataloge!$D$6),"")</f>
        <v/>
      </c>
      <c r="O49" s="104" t="str">
        <f>IF(AND($B49&lt;&gt;"",HHJ=Kataloge!K$1),CONCATENATE($H49,"_",Kataloge!$D$6),"")</f>
        <v/>
      </c>
      <c r="P49" s="104" t="str">
        <f>IF(AND($B49&lt;&gt;"",HHJ=Kataloge!L$1),CONCATENATE($H49,"_",Kataloge!$D$6),"")</f>
        <v/>
      </c>
      <c r="Q49" s="104" t="str">
        <f>IF(AND($B49&lt;&gt;"",HHJ=Kataloge!M$1),CONCATENATE($H49,"_",Kataloge!$D$6),"")</f>
        <v/>
      </c>
    </row>
    <row r="50" spans="1:17" ht="18" customHeight="1" x14ac:dyDescent="0.2">
      <c r="A50" s="60" t="str">
        <f t="shared" si="2"/>
        <v/>
      </c>
      <c r="B50" s="61" t="str">
        <f>IF(I50=0,"",IF(I50&lt;&gt;"",Kataloge_Import!B49,""))</f>
        <v/>
      </c>
      <c r="C50" s="60" t="str">
        <f t="shared" si="0"/>
        <v/>
      </c>
      <c r="D50" s="61" t="str">
        <f>IF(I50=0,"",IFERROR(VLOOKUP(Kataloge_Import!A49,'Nachweis Ausgaben'!$A$27:$R$1026,4,FALSE),""))</f>
        <v/>
      </c>
      <c r="E50" s="61" t="str">
        <f>IF(I50=0,"",IFERROR(VLOOKUP(Kataloge_Import!A49,'Nachweis Ausgaben'!$A$27:$R$1026,2,FALSE),""))</f>
        <v/>
      </c>
      <c r="F50" s="62">
        <f>IF(I50=0,"",IFERROR(VLOOKUP(Kataloge_Import!A49,'Nachweis Ausgaben'!$A$27:$R$1026,5,FALSE),0))</f>
        <v>0</v>
      </c>
      <c r="G50" s="63" t="str">
        <f>IFERROR(VLOOKUP(Kataloge_Import!A49,'Nachweis Ausgaben'!$A$27:$R$1026,7,FALSE),"")</f>
        <v/>
      </c>
      <c r="H50" s="63" t="str">
        <f>IFERROR(VLOOKUP(Kataloge_Import!A49,'Nachweis Ausgaben'!$A$27:$R$1026,8,FALSE),"")</f>
        <v/>
      </c>
      <c r="I50" s="63" t="str">
        <f>IFERROR(VLOOKUP(Kataloge_Import!A49,'Nachweis Ausgaben'!$A$27:$R$1026,9,FALSE),"")</f>
        <v/>
      </c>
      <c r="J50" s="64"/>
      <c r="K50" s="64"/>
      <c r="L50" s="61" t="str">
        <f>IF(AND($B50&lt;&gt;"",HHJ=Kataloge!H$1),CONCATENATE($H50,"_",$E50),"")</f>
        <v/>
      </c>
      <c r="M50" s="61" t="str">
        <f>IF(AND($B50&lt;&gt;"",HHJ=Kataloge!I$1),CONCATENATE($H50,"_",$E50),"")</f>
        <v/>
      </c>
      <c r="N50" s="61" t="str">
        <f>IF(AND($B50&lt;&gt;"",HHJ=Kataloge!J$1),CONCATENATE($H50,"_",$E50),"")</f>
        <v/>
      </c>
      <c r="O50" s="61" t="str">
        <f>IF(AND($B50&lt;&gt;"",HHJ=Kataloge!K$1),CONCATENATE($H50,"_",$E50),"")</f>
        <v/>
      </c>
      <c r="P50" s="61" t="str">
        <f>IF(AND($B50&lt;&gt;"",HHJ=Kataloge!L$1),CONCATENATE($H50,"_",$E50),"")</f>
        <v/>
      </c>
      <c r="Q50" s="61" t="str">
        <f>IF(AND($B50&lt;&gt;"",HHJ=Kataloge!M$1),CONCATENATE($H50,"_",$E50),"")</f>
        <v/>
      </c>
    </row>
    <row r="51" spans="1:17" ht="18" customHeight="1" x14ac:dyDescent="0.2">
      <c r="A51" s="99" t="str">
        <f t="shared" si="2"/>
        <v/>
      </c>
      <c r="B51" s="100" t="str">
        <f>IF(I51=0,"",IF(I51&lt;&gt;"",Kataloge_Import!B50,""))</f>
        <v/>
      </c>
      <c r="C51" s="99" t="str">
        <f t="shared" si="0"/>
        <v/>
      </c>
      <c r="D51" s="100" t="str">
        <f>IF(I51=0,"",IFERROR(VLOOKUP(Kataloge_Import!A50,'Nachweis Ausgaben'!$A$27:$R$1026,4,FALSE),""))</f>
        <v/>
      </c>
      <c r="E51" s="100" t="str">
        <f>IF(I51=0,"",IFERROR(VLOOKUP(Kataloge_Import!A50,'Nachweis Ausgaben'!$A$27:$R$1026,2,FALSE),""))</f>
        <v/>
      </c>
      <c r="F51" s="101">
        <f>IF(I51=0,"",IFERROR(VLOOKUP(Kataloge_Import!A50,'Nachweis Ausgaben'!$A$27:$R$1026,5,FALSE),0))</f>
        <v>0</v>
      </c>
      <c r="G51" s="102" t="str">
        <f>IFERROR(VLOOKUP(Kataloge_Import!A50,'Nachweis Ausgaben'!$A$27:$R$1026,11,FALSE),"")</f>
        <v/>
      </c>
      <c r="H51" s="102" t="str">
        <f>IFERROR(VLOOKUP(Kataloge_Import!A50,'Nachweis Ausgaben'!$A$27:$R$1026,12,FALSE),"")</f>
        <v/>
      </c>
      <c r="I51" s="102" t="str">
        <f>IFERROR(VLOOKUP(Kataloge_Import!A50,'Nachweis Ausgaben'!$A$27:$R$1026,13,FALSE),"")</f>
        <v/>
      </c>
      <c r="J51" s="64"/>
      <c r="K51" s="64"/>
      <c r="L51" s="100" t="str">
        <f>IF(AND($B51&lt;&gt;"",HHJ=Kataloge!H$1),CONCATENATE($H51,"_",Kataloge!$D$5),"")</f>
        <v/>
      </c>
      <c r="M51" s="100" t="str">
        <f>IF(AND($B51&lt;&gt;"",HHJ=Kataloge!I$1),CONCATENATE($H51,"_",Kataloge!$D$5),"")</f>
        <v/>
      </c>
      <c r="N51" s="100" t="str">
        <f>IF(AND($B51&lt;&gt;"",HHJ=Kataloge!J$1),CONCATENATE($H51,"_",Kataloge!$D$5),"")</f>
        <v/>
      </c>
      <c r="O51" s="100" t="str">
        <f>IF(AND($B51&lt;&gt;"",HHJ=Kataloge!K$1),CONCATENATE($H51,"_",Kataloge!$D$5),"")</f>
        <v/>
      </c>
      <c r="P51" s="100" t="str">
        <f>IF(AND($B51&lt;&gt;"",HHJ=Kataloge!L$1),CONCATENATE($H51,"_",Kataloge!$D$5),"")</f>
        <v/>
      </c>
      <c r="Q51" s="100" t="str">
        <f>IF(AND($B51&lt;&gt;"",HHJ=Kataloge!M$1),CONCATENATE($H51,"_",Kataloge!$D$5),"")</f>
        <v/>
      </c>
    </row>
    <row r="52" spans="1:17" ht="18" customHeight="1" x14ac:dyDescent="0.2">
      <c r="A52" s="103" t="str">
        <f t="shared" si="2"/>
        <v/>
      </c>
      <c r="B52" s="104" t="str">
        <f>IF(I52=0,"",IF(I52&lt;&gt;"",Kataloge_Import!B51,""))</f>
        <v/>
      </c>
      <c r="C52" s="103" t="str">
        <f t="shared" si="0"/>
        <v/>
      </c>
      <c r="D52" s="104" t="str">
        <f>IF(I52=0,"",IFERROR(VLOOKUP(Kataloge_Import!A51,'Nachweis Ausgaben'!$A$27:$R$1026,4,FALSE),""))</f>
        <v/>
      </c>
      <c r="E52" s="104" t="str">
        <f>IF(I52=0,"",IFERROR(VLOOKUP(Kataloge_Import!A51,'Nachweis Ausgaben'!$A$27:$R$1026,2,FALSE),""))</f>
        <v/>
      </c>
      <c r="F52" s="105">
        <f>IF(I52=0,"",IFERROR(VLOOKUP(Kataloge_Import!A51,'Nachweis Ausgaben'!$A$27:$R$1026,5,FALSE),0))</f>
        <v>0</v>
      </c>
      <c r="G52" s="106" t="str">
        <f>IFERROR(VLOOKUP(Kataloge_Import!A51,'Nachweis Ausgaben'!$A$27:$R$1026,15,FALSE),"")</f>
        <v/>
      </c>
      <c r="H52" s="106" t="str">
        <f>IFERROR(VLOOKUP(Kataloge_Import!A51,'Nachweis Ausgaben'!$A$27:$R$1026,16,FALSE),"")</f>
        <v/>
      </c>
      <c r="I52" s="106" t="str">
        <f>IFERROR(VLOOKUP(Kataloge_Import!A51,'Nachweis Ausgaben'!$A$27:$R$1026,17,FALSE),"")</f>
        <v/>
      </c>
      <c r="J52" s="64"/>
      <c r="K52" s="64"/>
      <c r="L52" s="104" t="str">
        <f>IF(AND($B52&lt;&gt;"",HHJ=Kataloge!H$1),CONCATENATE($H52,"_",Kataloge!$D$6),"")</f>
        <v/>
      </c>
      <c r="M52" s="104" t="str">
        <f>IF(AND($B52&lt;&gt;"",HHJ=Kataloge!I$1),CONCATENATE($H52,"_",Kataloge!$D$6),"")</f>
        <v/>
      </c>
      <c r="N52" s="104" t="str">
        <f>IF(AND($B52&lt;&gt;"",HHJ=Kataloge!J$1),CONCATENATE($H52,"_",Kataloge!$D$6),"")</f>
        <v/>
      </c>
      <c r="O52" s="104" t="str">
        <f>IF(AND($B52&lt;&gt;"",HHJ=Kataloge!K$1),CONCATENATE($H52,"_",Kataloge!$D$6),"")</f>
        <v/>
      </c>
      <c r="P52" s="104" t="str">
        <f>IF(AND($B52&lt;&gt;"",HHJ=Kataloge!L$1),CONCATENATE($H52,"_",Kataloge!$D$6),"")</f>
        <v/>
      </c>
      <c r="Q52" s="104" t="str">
        <f>IF(AND($B52&lt;&gt;"",HHJ=Kataloge!M$1),CONCATENATE($H52,"_",Kataloge!$D$6),"")</f>
        <v/>
      </c>
    </row>
    <row r="53" spans="1:17" ht="18" customHeight="1" x14ac:dyDescent="0.2">
      <c r="A53" s="60" t="str">
        <f t="shared" si="2"/>
        <v/>
      </c>
      <c r="B53" s="61" t="str">
        <f>IF(I53=0,"",IF(I53&lt;&gt;"",Kataloge_Import!B52,""))</f>
        <v/>
      </c>
      <c r="C53" s="60" t="str">
        <f t="shared" si="0"/>
        <v/>
      </c>
      <c r="D53" s="61" t="str">
        <f>IF(I53=0,"",IFERROR(VLOOKUP(Kataloge_Import!A52,'Nachweis Ausgaben'!$A$27:$R$1026,4,FALSE),""))</f>
        <v/>
      </c>
      <c r="E53" s="61" t="str">
        <f>IF(I53=0,"",IFERROR(VLOOKUP(Kataloge_Import!A52,'Nachweis Ausgaben'!$A$27:$R$1026,2,FALSE),""))</f>
        <v/>
      </c>
      <c r="F53" s="62">
        <f>IF(I53=0,"",IFERROR(VLOOKUP(Kataloge_Import!A52,'Nachweis Ausgaben'!$A$27:$R$1026,5,FALSE),0))</f>
        <v>0</v>
      </c>
      <c r="G53" s="63" t="str">
        <f>IFERROR(VLOOKUP(Kataloge_Import!A52,'Nachweis Ausgaben'!$A$27:$R$1026,7,FALSE),"")</f>
        <v/>
      </c>
      <c r="H53" s="63" t="str">
        <f>IFERROR(VLOOKUP(Kataloge_Import!A52,'Nachweis Ausgaben'!$A$27:$R$1026,8,FALSE),"")</f>
        <v/>
      </c>
      <c r="I53" s="63" t="str">
        <f>IFERROR(VLOOKUP(Kataloge_Import!A52,'Nachweis Ausgaben'!$A$27:$R$1026,9,FALSE),"")</f>
        <v/>
      </c>
      <c r="J53" s="64"/>
      <c r="K53" s="64"/>
      <c r="L53" s="61" t="str">
        <f>IF(AND($B53&lt;&gt;"",HHJ=Kataloge!H$1),CONCATENATE($H53,"_",$E53),"")</f>
        <v/>
      </c>
      <c r="M53" s="61" t="str">
        <f>IF(AND($B53&lt;&gt;"",HHJ=Kataloge!I$1),CONCATENATE($H53,"_",$E53),"")</f>
        <v/>
      </c>
      <c r="N53" s="61" t="str">
        <f>IF(AND($B53&lt;&gt;"",HHJ=Kataloge!J$1),CONCATENATE($H53,"_",$E53),"")</f>
        <v/>
      </c>
      <c r="O53" s="61" t="str">
        <f>IF(AND($B53&lt;&gt;"",HHJ=Kataloge!K$1),CONCATENATE($H53,"_",$E53),"")</f>
        <v/>
      </c>
      <c r="P53" s="61" t="str">
        <f>IF(AND($B53&lt;&gt;"",HHJ=Kataloge!L$1),CONCATENATE($H53,"_",$E53),"")</f>
        <v/>
      </c>
      <c r="Q53" s="61" t="str">
        <f>IF(AND($B53&lt;&gt;"",HHJ=Kataloge!M$1),CONCATENATE($H53,"_",$E53),"")</f>
        <v/>
      </c>
    </row>
    <row r="54" spans="1:17" ht="18" customHeight="1" x14ac:dyDescent="0.2">
      <c r="A54" s="99" t="str">
        <f t="shared" si="2"/>
        <v/>
      </c>
      <c r="B54" s="100" t="str">
        <f>IF(I54=0,"",IF(I54&lt;&gt;"",Kataloge_Import!B53,""))</f>
        <v/>
      </c>
      <c r="C54" s="99" t="str">
        <f t="shared" si="0"/>
        <v/>
      </c>
      <c r="D54" s="100" t="str">
        <f>IF(I54=0,"",IFERROR(VLOOKUP(Kataloge_Import!A53,'Nachweis Ausgaben'!$A$27:$R$1026,4,FALSE),""))</f>
        <v/>
      </c>
      <c r="E54" s="100" t="str">
        <f>IF(I54=0,"",IFERROR(VLOOKUP(Kataloge_Import!A53,'Nachweis Ausgaben'!$A$27:$R$1026,2,FALSE),""))</f>
        <v/>
      </c>
      <c r="F54" s="101">
        <f>IF(I54=0,"",IFERROR(VLOOKUP(Kataloge_Import!A53,'Nachweis Ausgaben'!$A$27:$R$1026,5,FALSE),0))</f>
        <v>0</v>
      </c>
      <c r="G54" s="102" t="str">
        <f>IFERROR(VLOOKUP(Kataloge_Import!A53,'Nachweis Ausgaben'!$A$27:$R$1026,11,FALSE),"")</f>
        <v/>
      </c>
      <c r="H54" s="102" t="str">
        <f>IFERROR(VLOOKUP(Kataloge_Import!A53,'Nachweis Ausgaben'!$A$27:$R$1026,12,FALSE),"")</f>
        <v/>
      </c>
      <c r="I54" s="102" t="str">
        <f>IFERROR(VLOOKUP(Kataloge_Import!A53,'Nachweis Ausgaben'!$A$27:$R$1026,13,FALSE),"")</f>
        <v/>
      </c>
      <c r="J54" s="64"/>
      <c r="K54" s="64"/>
      <c r="L54" s="100" t="str">
        <f>IF(AND($B54&lt;&gt;"",HHJ=Kataloge!H$1),CONCATENATE($H54,"_",Kataloge!$D$5),"")</f>
        <v/>
      </c>
      <c r="M54" s="100" t="str">
        <f>IF(AND($B54&lt;&gt;"",HHJ=Kataloge!I$1),CONCATENATE($H54,"_",Kataloge!$D$5),"")</f>
        <v/>
      </c>
      <c r="N54" s="100" t="str">
        <f>IF(AND($B54&lt;&gt;"",HHJ=Kataloge!J$1),CONCATENATE($H54,"_",Kataloge!$D$5),"")</f>
        <v/>
      </c>
      <c r="O54" s="100" t="str">
        <f>IF(AND($B54&lt;&gt;"",HHJ=Kataloge!K$1),CONCATENATE($H54,"_",Kataloge!$D$5),"")</f>
        <v/>
      </c>
      <c r="P54" s="100" t="str">
        <f>IF(AND($B54&lt;&gt;"",HHJ=Kataloge!L$1),CONCATENATE($H54,"_",Kataloge!$D$5),"")</f>
        <v/>
      </c>
      <c r="Q54" s="100" t="str">
        <f>IF(AND($B54&lt;&gt;"",HHJ=Kataloge!M$1),CONCATENATE($H54,"_",Kataloge!$D$5),"")</f>
        <v/>
      </c>
    </row>
    <row r="55" spans="1:17" ht="18" customHeight="1" x14ac:dyDescent="0.2">
      <c r="A55" s="103" t="str">
        <f t="shared" si="2"/>
        <v/>
      </c>
      <c r="B55" s="104" t="str">
        <f>IF(I55=0,"",IF(I55&lt;&gt;"",Kataloge_Import!B54,""))</f>
        <v/>
      </c>
      <c r="C55" s="103" t="str">
        <f t="shared" si="0"/>
        <v/>
      </c>
      <c r="D55" s="104" t="str">
        <f>IF(I55=0,"",IFERROR(VLOOKUP(Kataloge_Import!A54,'Nachweis Ausgaben'!$A$27:$R$1026,4,FALSE),""))</f>
        <v/>
      </c>
      <c r="E55" s="104" t="str">
        <f>IF(I55=0,"",IFERROR(VLOOKUP(Kataloge_Import!A54,'Nachweis Ausgaben'!$A$27:$R$1026,2,FALSE),""))</f>
        <v/>
      </c>
      <c r="F55" s="105">
        <f>IF(I55=0,"",IFERROR(VLOOKUP(Kataloge_Import!A54,'Nachweis Ausgaben'!$A$27:$R$1026,5,FALSE),0))</f>
        <v>0</v>
      </c>
      <c r="G55" s="106" t="str">
        <f>IFERROR(VLOOKUP(Kataloge_Import!A54,'Nachweis Ausgaben'!$A$27:$R$1026,15,FALSE),"")</f>
        <v/>
      </c>
      <c r="H55" s="106" t="str">
        <f>IFERROR(VLOOKUP(Kataloge_Import!A54,'Nachweis Ausgaben'!$A$27:$R$1026,16,FALSE),"")</f>
        <v/>
      </c>
      <c r="I55" s="106" t="str">
        <f>IFERROR(VLOOKUP(Kataloge_Import!A54,'Nachweis Ausgaben'!$A$27:$R$1026,17,FALSE),"")</f>
        <v/>
      </c>
      <c r="J55" s="64"/>
      <c r="K55" s="64"/>
      <c r="L55" s="104" t="str">
        <f>IF(AND($B55&lt;&gt;"",HHJ=Kataloge!H$1),CONCATENATE($H55,"_",Kataloge!$D$6),"")</f>
        <v/>
      </c>
      <c r="M55" s="104" t="str">
        <f>IF(AND($B55&lt;&gt;"",HHJ=Kataloge!I$1),CONCATENATE($H55,"_",Kataloge!$D$6),"")</f>
        <v/>
      </c>
      <c r="N55" s="104" t="str">
        <f>IF(AND($B55&lt;&gt;"",HHJ=Kataloge!J$1),CONCATENATE($H55,"_",Kataloge!$D$6),"")</f>
        <v/>
      </c>
      <c r="O55" s="104" t="str">
        <f>IF(AND($B55&lt;&gt;"",HHJ=Kataloge!K$1),CONCATENATE($H55,"_",Kataloge!$D$6),"")</f>
        <v/>
      </c>
      <c r="P55" s="104" t="str">
        <f>IF(AND($B55&lt;&gt;"",HHJ=Kataloge!L$1),CONCATENATE($H55,"_",Kataloge!$D$6),"")</f>
        <v/>
      </c>
      <c r="Q55" s="104" t="str">
        <f>IF(AND($B55&lt;&gt;"",HHJ=Kataloge!M$1),CONCATENATE($H55,"_",Kataloge!$D$6),"")</f>
        <v/>
      </c>
    </row>
    <row r="56" spans="1:17" ht="18" customHeight="1" x14ac:dyDescent="0.2">
      <c r="A56" s="60" t="str">
        <f t="shared" si="2"/>
        <v/>
      </c>
      <c r="B56" s="61" t="str">
        <f>IF(I56=0,"",IF(I56&lt;&gt;"",Kataloge_Import!B55,""))</f>
        <v/>
      </c>
      <c r="C56" s="60" t="str">
        <f t="shared" si="0"/>
        <v/>
      </c>
      <c r="D56" s="61" t="str">
        <f>IF(I56=0,"",IFERROR(VLOOKUP(Kataloge_Import!A55,'Nachweis Ausgaben'!$A$27:$R$1026,4,FALSE),""))</f>
        <v/>
      </c>
      <c r="E56" s="61" t="str">
        <f>IF(I56=0,"",IFERROR(VLOOKUP(Kataloge_Import!A55,'Nachweis Ausgaben'!$A$27:$R$1026,2,FALSE),""))</f>
        <v/>
      </c>
      <c r="F56" s="62">
        <f>IF(I56=0,"",IFERROR(VLOOKUP(Kataloge_Import!A55,'Nachweis Ausgaben'!$A$27:$R$1026,5,FALSE),0))</f>
        <v>0</v>
      </c>
      <c r="G56" s="63" t="str">
        <f>IFERROR(VLOOKUP(Kataloge_Import!A55,'Nachweis Ausgaben'!$A$27:$R$1026,7,FALSE),"")</f>
        <v/>
      </c>
      <c r="H56" s="63" t="str">
        <f>IFERROR(VLOOKUP(Kataloge_Import!A55,'Nachweis Ausgaben'!$A$27:$R$1026,8,FALSE),"")</f>
        <v/>
      </c>
      <c r="I56" s="63" t="str">
        <f>IFERROR(VLOOKUP(Kataloge_Import!A55,'Nachweis Ausgaben'!$A$27:$R$1026,9,FALSE),"")</f>
        <v/>
      </c>
      <c r="J56" s="64"/>
      <c r="K56" s="64"/>
      <c r="L56" s="61" t="str">
        <f>IF(AND($B56&lt;&gt;"",HHJ=Kataloge!H$1),CONCATENATE($H56,"_",$E56),"")</f>
        <v/>
      </c>
      <c r="M56" s="61" t="str">
        <f>IF(AND($B56&lt;&gt;"",HHJ=Kataloge!I$1),CONCATENATE($H56,"_",$E56),"")</f>
        <v/>
      </c>
      <c r="N56" s="61" t="str">
        <f>IF(AND($B56&lt;&gt;"",HHJ=Kataloge!J$1),CONCATENATE($H56,"_",$E56),"")</f>
        <v/>
      </c>
      <c r="O56" s="61" t="str">
        <f>IF(AND($B56&lt;&gt;"",HHJ=Kataloge!K$1),CONCATENATE($H56,"_",$E56),"")</f>
        <v/>
      </c>
      <c r="P56" s="61" t="str">
        <f>IF(AND($B56&lt;&gt;"",HHJ=Kataloge!L$1),CONCATENATE($H56,"_",$E56),"")</f>
        <v/>
      </c>
      <c r="Q56" s="61" t="str">
        <f>IF(AND($B56&lt;&gt;"",HHJ=Kataloge!M$1),CONCATENATE($H56,"_",$E56),"")</f>
        <v/>
      </c>
    </row>
    <row r="57" spans="1:17" ht="18" customHeight="1" x14ac:dyDescent="0.2">
      <c r="A57" s="99" t="str">
        <f t="shared" si="2"/>
        <v/>
      </c>
      <c r="B57" s="100" t="str">
        <f>IF(I57=0,"",IF(I57&lt;&gt;"",Kataloge_Import!B56,""))</f>
        <v/>
      </c>
      <c r="C57" s="99" t="str">
        <f t="shared" si="0"/>
        <v/>
      </c>
      <c r="D57" s="100" t="str">
        <f>IF(I57=0,"",IFERROR(VLOOKUP(Kataloge_Import!A56,'Nachweis Ausgaben'!$A$27:$R$1026,4,FALSE),""))</f>
        <v/>
      </c>
      <c r="E57" s="100" t="str">
        <f>IF(I57=0,"",IFERROR(VLOOKUP(Kataloge_Import!A56,'Nachweis Ausgaben'!$A$27:$R$1026,2,FALSE),""))</f>
        <v/>
      </c>
      <c r="F57" s="101">
        <f>IF(I57=0,"",IFERROR(VLOOKUP(Kataloge_Import!A56,'Nachweis Ausgaben'!$A$27:$R$1026,5,FALSE),0))</f>
        <v>0</v>
      </c>
      <c r="G57" s="102" t="str">
        <f>IFERROR(VLOOKUP(Kataloge_Import!A56,'Nachweis Ausgaben'!$A$27:$R$1026,11,FALSE),"")</f>
        <v/>
      </c>
      <c r="H57" s="102" t="str">
        <f>IFERROR(VLOOKUP(Kataloge_Import!A56,'Nachweis Ausgaben'!$A$27:$R$1026,12,FALSE),"")</f>
        <v/>
      </c>
      <c r="I57" s="102" t="str">
        <f>IFERROR(VLOOKUP(Kataloge_Import!A56,'Nachweis Ausgaben'!$A$27:$R$1026,13,FALSE),"")</f>
        <v/>
      </c>
      <c r="J57" s="64"/>
      <c r="K57" s="64"/>
      <c r="L57" s="100" t="str">
        <f>IF(AND($B57&lt;&gt;"",HHJ=Kataloge!H$1),CONCATENATE($H57,"_",Kataloge!$D$5),"")</f>
        <v/>
      </c>
      <c r="M57" s="100" t="str">
        <f>IF(AND($B57&lt;&gt;"",HHJ=Kataloge!I$1),CONCATENATE($H57,"_",Kataloge!$D$5),"")</f>
        <v/>
      </c>
      <c r="N57" s="100" t="str">
        <f>IF(AND($B57&lt;&gt;"",HHJ=Kataloge!J$1),CONCATENATE($H57,"_",Kataloge!$D$5),"")</f>
        <v/>
      </c>
      <c r="O57" s="100" t="str">
        <f>IF(AND($B57&lt;&gt;"",HHJ=Kataloge!K$1),CONCATENATE($H57,"_",Kataloge!$D$5),"")</f>
        <v/>
      </c>
      <c r="P57" s="100" t="str">
        <f>IF(AND($B57&lt;&gt;"",HHJ=Kataloge!L$1),CONCATENATE($H57,"_",Kataloge!$D$5),"")</f>
        <v/>
      </c>
      <c r="Q57" s="100" t="str">
        <f>IF(AND($B57&lt;&gt;"",HHJ=Kataloge!M$1),CONCATENATE($H57,"_",Kataloge!$D$5),"")</f>
        <v/>
      </c>
    </row>
    <row r="58" spans="1:17" ht="18" customHeight="1" x14ac:dyDescent="0.2">
      <c r="A58" s="103" t="str">
        <f t="shared" si="2"/>
        <v/>
      </c>
      <c r="B58" s="104" t="str">
        <f>IF(I58=0,"",IF(I58&lt;&gt;"",Kataloge_Import!B57,""))</f>
        <v/>
      </c>
      <c r="C58" s="103" t="str">
        <f t="shared" si="0"/>
        <v/>
      </c>
      <c r="D58" s="104" t="str">
        <f>IF(I58=0,"",IFERROR(VLOOKUP(Kataloge_Import!A57,'Nachweis Ausgaben'!$A$27:$R$1026,4,FALSE),""))</f>
        <v/>
      </c>
      <c r="E58" s="104" t="str">
        <f>IF(I58=0,"",IFERROR(VLOOKUP(Kataloge_Import!A57,'Nachweis Ausgaben'!$A$27:$R$1026,2,FALSE),""))</f>
        <v/>
      </c>
      <c r="F58" s="105">
        <f>IF(I58=0,"",IFERROR(VLOOKUP(Kataloge_Import!A57,'Nachweis Ausgaben'!$A$27:$R$1026,5,FALSE),0))</f>
        <v>0</v>
      </c>
      <c r="G58" s="106" t="str">
        <f>IFERROR(VLOOKUP(Kataloge_Import!A57,'Nachweis Ausgaben'!$A$27:$R$1026,15,FALSE),"")</f>
        <v/>
      </c>
      <c r="H58" s="106" t="str">
        <f>IFERROR(VLOOKUP(Kataloge_Import!A57,'Nachweis Ausgaben'!$A$27:$R$1026,16,FALSE),"")</f>
        <v/>
      </c>
      <c r="I58" s="106" t="str">
        <f>IFERROR(VLOOKUP(Kataloge_Import!A57,'Nachweis Ausgaben'!$A$27:$R$1026,17,FALSE),"")</f>
        <v/>
      </c>
      <c r="J58" s="64"/>
      <c r="K58" s="64"/>
      <c r="L58" s="104" t="str">
        <f>IF(AND($B58&lt;&gt;"",HHJ=Kataloge!H$1),CONCATENATE($H58,"_",Kataloge!$D$6),"")</f>
        <v/>
      </c>
      <c r="M58" s="104" t="str">
        <f>IF(AND($B58&lt;&gt;"",HHJ=Kataloge!I$1),CONCATENATE($H58,"_",Kataloge!$D$6),"")</f>
        <v/>
      </c>
      <c r="N58" s="104" t="str">
        <f>IF(AND($B58&lt;&gt;"",HHJ=Kataloge!J$1),CONCATENATE($H58,"_",Kataloge!$D$6),"")</f>
        <v/>
      </c>
      <c r="O58" s="104" t="str">
        <f>IF(AND($B58&lt;&gt;"",HHJ=Kataloge!K$1),CONCATENATE($H58,"_",Kataloge!$D$6),"")</f>
        <v/>
      </c>
      <c r="P58" s="104" t="str">
        <f>IF(AND($B58&lt;&gt;"",HHJ=Kataloge!L$1),CONCATENATE($H58,"_",Kataloge!$D$6),"")</f>
        <v/>
      </c>
      <c r="Q58" s="104" t="str">
        <f>IF(AND($B58&lt;&gt;"",HHJ=Kataloge!M$1),CONCATENATE($H58,"_",Kataloge!$D$6),"")</f>
        <v/>
      </c>
    </row>
    <row r="59" spans="1:17" ht="18" customHeight="1" x14ac:dyDescent="0.2">
      <c r="A59" s="60" t="str">
        <f t="shared" si="2"/>
        <v/>
      </c>
      <c r="B59" s="61" t="str">
        <f>IF(I59=0,"",IF(I59&lt;&gt;"",Kataloge_Import!B58,""))</f>
        <v/>
      </c>
      <c r="C59" s="60" t="str">
        <f t="shared" si="0"/>
        <v/>
      </c>
      <c r="D59" s="61" t="str">
        <f>IF(I59=0,"",IFERROR(VLOOKUP(Kataloge_Import!A58,'Nachweis Ausgaben'!$A$27:$R$1026,4,FALSE),""))</f>
        <v/>
      </c>
      <c r="E59" s="61" t="str">
        <f>IF(I59=0,"",IFERROR(VLOOKUP(Kataloge_Import!A58,'Nachweis Ausgaben'!$A$27:$R$1026,2,FALSE),""))</f>
        <v/>
      </c>
      <c r="F59" s="62">
        <f>IF(I59=0,"",IFERROR(VLOOKUP(Kataloge_Import!A58,'Nachweis Ausgaben'!$A$27:$R$1026,5,FALSE),0))</f>
        <v>0</v>
      </c>
      <c r="G59" s="63" t="str">
        <f>IFERROR(VLOOKUP(Kataloge_Import!A58,'Nachweis Ausgaben'!$A$27:$R$1026,7,FALSE),"")</f>
        <v/>
      </c>
      <c r="H59" s="63" t="str">
        <f>IFERROR(VLOOKUP(Kataloge_Import!A58,'Nachweis Ausgaben'!$A$27:$R$1026,8,FALSE),"")</f>
        <v/>
      </c>
      <c r="I59" s="63" t="str">
        <f>IFERROR(VLOOKUP(Kataloge_Import!A58,'Nachweis Ausgaben'!$A$27:$R$1026,9,FALSE),"")</f>
        <v/>
      </c>
      <c r="J59" s="64"/>
      <c r="K59" s="64"/>
      <c r="L59" s="61" t="str">
        <f>IF(AND($B59&lt;&gt;"",HHJ=Kataloge!H$1),CONCATENATE($H59,"_",$E59),"")</f>
        <v/>
      </c>
      <c r="M59" s="61" t="str">
        <f>IF(AND($B59&lt;&gt;"",HHJ=Kataloge!I$1),CONCATENATE($H59,"_",$E59),"")</f>
        <v/>
      </c>
      <c r="N59" s="61" t="str">
        <f>IF(AND($B59&lt;&gt;"",HHJ=Kataloge!J$1),CONCATENATE($H59,"_",$E59),"")</f>
        <v/>
      </c>
      <c r="O59" s="61" t="str">
        <f>IF(AND($B59&lt;&gt;"",HHJ=Kataloge!K$1),CONCATENATE($H59,"_",$E59),"")</f>
        <v/>
      </c>
      <c r="P59" s="61" t="str">
        <f>IF(AND($B59&lt;&gt;"",HHJ=Kataloge!L$1),CONCATENATE($H59,"_",$E59),"")</f>
        <v/>
      </c>
      <c r="Q59" s="61" t="str">
        <f>IF(AND($B59&lt;&gt;"",HHJ=Kataloge!M$1),CONCATENATE($H59,"_",$E59),"")</f>
        <v/>
      </c>
    </row>
    <row r="60" spans="1:17" ht="18" customHeight="1" x14ac:dyDescent="0.2">
      <c r="A60" s="99" t="str">
        <f t="shared" si="2"/>
        <v/>
      </c>
      <c r="B60" s="100" t="str">
        <f>IF(I60=0,"",IF(I60&lt;&gt;"",Kataloge_Import!B59,""))</f>
        <v/>
      </c>
      <c r="C60" s="99" t="str">
        <f t="shared" si="0"/>
        <v/>
      </c>
      <c r="D60" s="100" t="str">
        <f>IF(I60=0,"",IFERROR(VLOOKUP(Kataloge_Import!A59,'Nachweis Ausgaben'!$A$27:$R$1026,4,FALSE),""))</f>
        <v/>
      </c>
      <c r="E60" s="100" t="str">
        <f>IF(I60=0,"",IFERROR(VLOOKUP(Kataloge_Import!A59,'Nachweis Ausgaben'!$A$27:$R$1026,2,FALSE),""))</f>
        <v/>
      </c>
      <c r="F60" s="101">
        <f>IF(I60=0,"",IFERROR(VLOOKUP(Kataloge_Import!A59,'Nachweis Ausgaben'!$A$27:$R$1026,5,FALSE),0))</f>
        <v>0</v>
      </c>
      <c r="G60" s="102" t="str">
        <f>IFERROR(VLOOKUP(Kataloge_Import!A59,'Nachweis Ausgaben'!$A$27:$R$1026,11,FALSE),"")</f>
        <v/>
      </c>
      <c r="H60" s="102" t="str">
        <f>IFERROR(VLOOKUP(Kataloge_Import!A59,'Nachweis Ausgaben'!$A$27:$R$1026,12,FALSE),"")</f>
        <v/>
      </c>
      <c r="I60" s="102" t="str">
        <f>IFERROR(VLOOKUP(Kataloge_Import!A59,'Nachweis Ausgaben'!$A$27:$R$1026,13,FALSE),"")</f>
        <v/>
      </c>
      <c r="J60" s="64"/>
      <c r="K60" s="64"/>
      <c r="L60" s="100" t="str">
        <f>IF(AND($B60&lt;&gt;"",HHJ=Kataloge!H$1),CONCATENATE($H60,"_",Kataloge!$D$5),"")</f>
        <v/>
      </c>
      <c r="M60" s="100" t="str">
        <f>IF(AND($B60&lt;&gt;"",HHJ=Kataloge!I$1),CONCATENATE($H60,"_",Kataloge!$D$5),"")</f>
        <v/>
      </c>
      <c r="N60" s="100" t="str">
        <f>IF(AND($B60&lt;&gt;"",HHJ=Kataloge!J$1),CONCATENATE($H60,"_",Kataloge!$D$5),"")</f>
        <v/>
      </c>
      <c r="O60" s="100" t="str">
        <f>IF(AND($B60&lt;&gt;"",HHJ=Kataloge!K$1),CONCATENATE($H60,"_",Kataloge!$D$5),"")</f>
        <v/>
      </c>
      <c r="P60" s="100" t="str">
        <f>IF(AND($B60&lt;&gt;"",HHJ=Kataloge!L$1),CONCATENATE($H60,"_",Kataloge!$D$5),"")</f>
        <v/>
      </c>
      <c r="Q60" s="100" t="str">
        <f>IF(AND($B60&lt;&gt;"",HHJ=Kataloge!M$1),CONCATENATE($H60,"_",Kataloge!$D$5),"")</f>
        <v/>
      </c>
    </row>
    <row r="61" spans="1:17" ht="18" customHeight="1" x14ac:dyDescent="0.2">
      <c r="A61" s="103" t="str">
        <f t="shared" si="2"/>
        <v/>
      </c>
      <c r="B61" s="104" t="str">
        <f>IF(I61=0,"",IF(I61&lt;&gt;"",Kataloge_Import!B60,""))</f>
        <v/>
      </c>
      <c r="C61" s="103" t="str">
        <f t="shared" si="0"/>
        <v/>
      </c>
      <c r="D61" s="104" t="str">
        <f>IF(I61=0,"",IFERROR(VLOOKUP(Kataloge_Import!A60,'Nachweis Ausgaben'!$A$27:$R$1026,4,FALSE),""))</f>
        <v/>
      </c>
      <c r="E61" s="104" t="str">
        <f>IF(I61=0,"",IFERROR(VLOOKUP(Kataloge_Import!A60,'Nachweis Ausgaben'!$A$27:$R$1026,2,FALSE),""))</f>
        <v/>
      </c>
      <c r="F61" s="105">
        <f>IF(I61=0,"",IFERROR(VLOOKUP(Kataloge_Import!A60,'Nachweis Ausgaben'!$A$27:$R$1026,5,FALSE),0))</f>
        <v>0</v>
      </c>
      <c r="G61" s="106" t="str">
        <f>IFERROR(VLOOKUP(Kataloge_Import!A60,'Nachweis Ausgaben'!$A$27:$R$1026,15,FALSE),"")</f>
        <v/>
      </c>
      <c r="H61" s="106" t="str">
        <f>IFERROR(VLOOKUP(Kataloge_Import!A60,'Nachweis Ausgaben'!$A$27:$R$1026,16,FALSE),"")</f>
        <v/>
      </c>
      <c r="I61" s="106" t="str">
        <f>IFERROR(VLOOKUP(Kataloge_Import!A60,'Nachweis Ausgaben'!$A$27:$R$1026,17,FALSE),"")</f>
        <v/>
      </c>
      <c r="J61" s="64"/>
      <c r="K61" s="64"/>
      <c r="L61" s="104" t="str">
        <f>IF(AND($B61&lt;&gt;"",HHJ=Kataloge!H$1),CONCATENATE($H61,"_",Kataloge!$D$6),"")</f>
        <v/>
      </c>
      <c r="M61" s="104" t="str">
        <f>IF(AND($B61&lt;&gt;"",HHJ=Kataloge!I$1),CONCATENATE($H61,"_",Kataloge!$D$6),"")</f>
        <v/>
      </c>
      <c r="N61" s="104" t="str">
        <f>IF(AND($B61&lt;&gt;"",HHJ=Kataloge!J$1),CONCATENATE($H61,"_",Kataloge!$D$6),"")</f>
        <v/>
      </c>
      <c r="O61" s="104" t="str">
        <f>IF(AND($B61&lt;&gt;"",HHJ=Kataloge!K$1),CONCATENATE($H61,"_",Kataloge!$D$6),"")</f>
        <v/>
      </c>
      <c r="P61" s="104" t="str">
        <f>IF(AND($B61&lt;&gt;"",HHJ=Kataloge!L$1),CONCATENATE($H61,"_",Kataloge!$D$6),"")</f>
        <v/>
      </c>
      <c r="Q61" s="104" t="str">
        <f>IF(AND($B61&lt;&gt;"",HHJ=Kataloge!M$1),CONCATENATE($H61,"_",Kataloge!$D$6),"")</f>
        <v/>
      </c>
    </row>
    <row r="62" spans="1:17" ht="18" customHeight="1" x14ac:dyDescent="0.2">
      <c r="A62" s="60" t="str">
        <f t="shared" si="2"/>
        <v/>
      </c>
      <c r="B62" s="61" t="str">
        <f>IF(I62=0,"",IF(I62&lt;&gt;"",Kataloge_Import!B61,""))</f>
        <v/>
      </c>
      <c r="C62" s="60" t="str">
        <f t="shared" si="0"/>
        <v/>
      </c>
      <c r="D62" s="61" t="str">
        <f>IF(I62=0,"",IFERROR(VLOOKUP(Kataloge_Import!A61,'Nachweis Ausgaben'!$A$27:$R$1026,4,FALSE),""))</f>
        <v/>
      </c>
      <c r="E62" s="61" t="str">
        <f>IF(I62=0,"",IFERROR(VLOOKUP(Kataloge_Import!A61,'Nachweis Ausgaben'!$A$27:$R$1026,2,FALSE),""))</f>
        <v/>
      </c>
      <c r="F62" s="62">
        <f>IF(I62=0,"",IFERROR(VLOOKUP(Kataloge_Import!A61,'Nachweis Ausgaben'!$A$27:$R$1026,5,FALSE),0))</f>
        <v>0</v>
      </c>
      <c r="G62" s="63" t="str">
        <f>IFERROR(VLOOKUP(Kataloge_Import!A61,'Nachweis Ausgaben'!$A$27:$R$1026,7,FALSE),"")</f>
        <v/>
      </c>
      <c r="H62" s="63" t="str">
        <f>IFERROR(VLOOKUP(Kataloge_Import!A61,'Nachweis Ausgaben'!$A$27:$R$1026,8,FALSE),"")</f>
        <v/>
      </c>
      <c r="I62" s="63" t="str">
        <f>IFERROR(VLOOKUP(Kataloge_Import!A61,'Nachweis Ausgaben'!$A$27:$R$1026,9,FALSE),"")</f>
        <v/>
      </c>
      <c r="J62" s="64"/>
      <c r="K62" s="64"/>
      <c r="L62" s="61" t="str">
        <f>IF(AND($B62&lt;&gt;"",HHJ=Kataloge!H$1),CONCATENATE($H62,"_",$E62),"")</f>
        <v/>
      </c>
      <c r="M62" s="61" t="str">
        <f>IF(AND($B62&lt;&gt;"",HHJ=Kataloge!I$1),CONCATENATE($H62,"_",$E62),"")</f>
        <v/>
      </c>
      <c r="N62" s="61" t="str">
        <f>IF(AND($B62&lt;&gt;"",HHJ=Kataloge!J$1),CONCATENATE($H62,"_",$E62),"")</f>
        <v/>
      </c>
      <c r="O62" s="61" t="str">
        <f>IF(AND($B62&lt;&gt;"",HHJ=Kataloge!K$1),CONCATENATE($H62,"_",$E62),"")</f>
        <v/>
      </c>
      <c r="P62" s="61" t="str">
        <f>IF(AND($B62&lt;&gt;"",HHJ=Kataloge!L$1),CONCATENATE($H62,"_",$E62),"")</f>
        <v/>
      </c>
      <c r="Q62" s="61" t="str">
        <f>IF(AND($B62&lt;&gt;"",HHJ=Kataloge!M$1),CONCATENATE($H62,"_",$E62),"")</f>
        <v/>
      </c>
    </row>
    <row r="63" spans="1:17" ht="18" customHeight="1" x14ac:dyDescent="0.2">
      <c r="A63" s="99" t="str">
        <f t="shared" si="2"/>
        <v/>
      </c>
      <c r="B63" s="100" t="str">
        <f>IF(I63=0,"",IF(I63&lt;&gt;"",Kataloge_Import!B62,""))</f>
        <v/>
      </c>
      <c r="C63" s="99" t="str">
        <f t="shared" si="0"/>
        <v/>
      </c>
      <c r="D63" s="100" t="str">
        <f>IF(I63=0,"",IFERROR(VLOOKUP(Kataloge_Import!A62,'Nachweis Ausgaben'!$A$27:$R$1026,4,FALSE),""))</f>
        <v/>
      </c>
      <c r="E63" s="100" t="str">
        <f>IF(I63=0,"",IFERROR(VLOOKUP(Kataloge_Import!A62,'Nachweis Ausgaben'!$A$27:$R$1026,2,FALSE),""))</f>
        <v/>
      </c>
      <c r="F63" s="101">
        <f>IF(I63=0,"",IFERROR(VLOOKUP(Kataloge_Import!A62,'Nachweis Ausgaben'!$A$27:$R$1026,5,FALSE),0))</f>
        <v>0</v>
      </c>
      <c r="G63" s="102" t="str">
        <f>IFERROR(VLOOKUP(Kataloge_Import!A62,'Nachweis Ausgaben'!$A$27:$R$1026,11,FALSE),"")</f>
        <v/>
      </c>
      <c r="H63" s="102" t="str">
        <f>IFERROR(VLOOKUP(Kataloge_Import!A62,'Nachweis Ausgaben'!$A$27:$R$1026,12,FALSE),"")</f>
        <v/>
      </c>
      <c r="I63" s="102" t="str">
        <f>IFERROR(VLOOKUP(Kataloge_Import!A62,'Nachweis Ausgaben'!$A$27:$R$1026,13,FALSE),"")</f>
        <v/>
      </c>
      <c r="J63" s="64"/>
      <c r="K63" s="64"/>
      <c r="L63" s="100" t="str">
        <f>IF(AND($B63&lt;&gt;"",HHJ=Kataloge!H$1),CONCATENATE($H63,"_",Kataloge!$D$5),"")</f>
        <v/>
      </c>
      <c r="M63" s="100" t="str">
        <f>IF(AND($B63&lt;&gt;"",HHJ=Kataloge!I$1),CONCATENATE($H63,"_",Kataloge!$D$5),"")</f>
        <v/>
      </c>
      <c r="N63" s="100" t="str">
        <f>IF(AND($B63&lt;&gt;"",HHJ=Kataloge!J$1),CONCATENATE($H63,"_",Kataloge!$D$5),"")</f>
        <v/>
      </c>
      <c r="O63" s="100" t="str">
        <f>IF(AND($B63&lt;&gt;"",HHJ=Kataloge!K$1),CONCATENATE($H63,"_",Kataloge!$D$5),"")</f>
        <v/>
      </c>
      <c r="P63" s="100" t="str">
        <f>IF(AND($B63&lt;&gt;"",HHJ=Kataloge!L$1),CONCATENATE($H63,"_",Kataloge!$D$5),"")</f>
        <v/>
      </c>
      <c r="Q63" s="100" t="str">
        <f>IF(AND($B63&lt;&gt;"",HHJ=Kataloge!M$1),CONCATENATE($H63,"_",Kataloge!$D$5),"")</f>
        <v/>
      </c>
    </row>
    <row r="64" spans="1:17" ht="18" customHeight="1" x14ac:dyDescent="0.2">
      <c r="A64" s="103" t="str">
        <f t="shared" si="2"/>
        <v/>
      </c>
      <c r="B64" s="104" t="str">
        <f>IF(I64=0,"",IF(I64&lt;&gt;"",Kataloge_Import!B63,""))</f>
        <v/>
      </c>
      <c r="C64" s="103" t="str">
        <f t="shared" si="0"/>
        <v/>
      </c>
      <c r="D64" s="104" t="str">
        <f>IF(I64=0,"",IFERROR(VLOOKUP(Kataloge_Import!A63,'Nachweis Ausgaben'!$A$27:$R$1026,4,FALSE),""))</f>
        <v/>
      </c>
      <c r="E64" s="104" t="str">
        <f>IF(I64=0,"",IFERROR(VLOOKUP(Kataloge_Import!A63,'Nachweis Ausgaben'!$A$27:$R$1026,2,FALSE),""))</f>
        <v/>
      </c>
      <c r="F64" s="105">
        <f>IF(I64=0,"",IFERROR(VLOOKUP(Kataloge_Import!A63,'Nachweis Ausgaben'!$A$27:$R$1026,5,FALSE),0))</f>
        <v>0</v>
      </c>
      <c r="G64" s="106" t="str">
        <f>IFERROR(VLOOKUP(Kataloge_Import!A63,'Nachweis Ausgaben'!$A$27:$R$1026,15,FALSE),"")</f>
        <v/>
      </c>
      <c r="H64" s="106" t="str">
        <f>IFERROR(VLOOKUP(Kataloge_Import!A63,'Nachweis Ausgaben'!$A$27:$R$1026,16,FALSE),"")</f>
        <v/>
      </c>
      <c r="I64" s="106" t="str">
        <f>IFERROR(VLOOKUP(Kataloge_Import!A63,'Nachweis Ausgaben'!$A$27:$R$1026,17,FALSE),"")</f>
        <v/>
      </c>
      <c r="J64" s="64"/>
      <c r="K64" s="64"/>
      <c r="L64" s="104" t="str">
        <f>IF(AND($B64&lt;&gt;"",HHJ=Kataloge!H$1),CONCATENATE($H64,"_",Kataloge!$D$6),"")</f>
        <v/>
      </c>
      <c r="M64" s="104" t="str">
        <f>IF(AND($B64&lt;&gt;"",HHJ=Kataloge!I$1),CONCATENATE($H64,"_",Kataloge!$D$6),"")</f>
        <v/>
      </c>
      <c r="N64" s="104" t="str">
        <f>IF(AND($B64&lt;&gt;"",HHJ=Kataloge!J$1),CONCATENATE($H64,"_",Kataloge!$D$6),"")</f>
        <v/>
      </c>
      <c r="O64" s="104" t="str">
        <f>IF(AND($B64&lt;&gt;"",HHJ=Kataloge!K$1),CONCATENATE($H64,"_",Kataloge!$D$6),"")</f>
        <v/>
      </c>
      <c r="P64" s="104" t="str">
        <f>IF(AND($B64&lt;&gt;"",HHJ=Kataloge!L$1),CONCATENATE($H64,"_",Kataloge!$D$6),"")</f>
        <v/>
      </c>
      <c r="Q64" s="104" t="str">
        <f>IF(AND($B64&lt;&gt;"",HHJ=Kataloge!M$1),CONCATENATE($H64,"_",Kataloge!$D$6),"")</f>
        <v/>
      </c>
    </row>
    <row r="65" spans="1:17" ht="18" customHeight="1" x14ac:dyDescent="0.2">
      <c r="A65" s="60" t="str">
        <f t="shared" si="2"/>
        <v/>
      </c>
      <c r="B65" s="61" t="str">
        <f>IF(I65=0,"",IF(I65&lt;&gt;"",Kataloge_Import!B64,""))</f>
        <v/>
      </c>
      <c r="C65" s="60" t="str">
        <f t="shared" si="0"/>
        <v/>
      </c>
      <c r="D65" s="61" t="str">
        <f>IF(I65=0,"",IFERROR(VLOOKUP(Kataloge_Import!A64,'Nachweis Ausgaben'!$A$27:$R$1026,4,FALSE),""))</f>
        <v/>
      </c>
      <c r="E65" s="61" t="str">
        <f>IF(I65=0,"",IFERROR(VLOOKUP(Kataloge_Import!A64,'Nachweis Ausgaben'!$A$27:$R$1026,2,FALSE),""))</f>
        <v/>
      </c>
      <c r="F65" s="62">
        <f>IF(I65=0,"",IFERROR(VLOOKUP(Kataloge_Import!A64,'Nachweis Ausgaben'!$A$27:$R$1026,5,FALSE),0))</f>
        <v>0</v>
      </c>
      <c r="G65" s="63" t="str">
        <f>IFERROR(VLOOKUP(Kataloge_Import!A64,'Nachweis Ausgaben'!$A$27:$R$1026,7,FALSE),"")</f>
        <v/>
      </c>
      <c r="H65" s="63" t="str">
        <f>IFERROR(VLOOKUP(Kataloge_Import!A64,'Nachweis Ausgaben'!$A$27:$R$1026,8,FALSE),"")</f>
        <v/>
      </c>
      <c r="I65" s="63" t="str">
        <f>IFERROR(VLOOKUP(Kataloge_Import!A64,'Nachweis Ausgaben'!$A$27:$R$1026,9,FALSE),"")</f>
        <v/>
      </c>
      <c r="J65" s="64"/>
      <c r="K65" s="64"/>
      <c r="L65" s="61" t="str">
        <f>IF(AND($B65&lt;&gt;"",HHJ=Kataloge!H$1),CONCATENATE($H65,"_",$E65),"")</f>
        <v/>
      </c>
      <c r="M65" s="61" t="str">
        <f>IF(AND($B65&lt;&gt;"",HHJ=Kataloge!I$1),CONCATENATE($H65,"_",$E65),"")</f>
        <v/>
      </c>
      <c r="N65" s="61" t="str">
        <f>IF(AND($B65&lt;&gt;"",HHJ=Kataloge!J$1),CONCATENATE($H65,"_",$E65),"")</f>
        <v/>
      </c>
      <c r="O65" s="61" t="str">
        <f>IF(AND($B65&lt;&gt;"",HHJ=Kataloge!K$1),CONCATENATE($H65,"_",$E65),"")</f>
        <v/>
      </c>
      <c r="P65" s="61" t="str">
        <f>IF(AND($B65&lt;&gt;"",HHJ=Kataloge!L$1),CONCATENATE($H65,"_",$E65),"")</f>
        <v/>
      </c>
      <c r="Q65" s="61" t="str">
        <f>IF(AND($B65&lt;&gt;"",HHJ=Kataloge!M$1),CONCATENATE($H65,"_",$E65),"")</f>
        <v/>
      </c>
    </row>
    <row r="66" spans="1:17" ht="18" customHeight="1" x14ac:dyDescent="0.2">
      <c r="A66" s="99" t="str">
        <f t="shared" si="2"/>
        <v/>
      </c>
      <c r="B66" s="100" t="str">
        <f>IF(I66=0,"",IF(I66&lt;&gt;"",Kataloge_Import!B65,""))</f>
        <v/>
      </c>
      <c r="C66" s="99" t="str">
        <f t="shared" ref="C66:C129" si="3">IF(A66="","",IF(I66=0,"",HHJ))</f>
        <v/>
      </c>
      <c r="D66" s="100" t="str">
        <f>IF(I66=0,"",IFERROR(VLOOKUP(Kataloge_Import!A65,'Nachweis Ausgaben'!$A$27:$R$1026,4,FALSE),""))</f>
        <v/>
      </c>
      <c r="E66" s="100" t="str">
        <f>IF(I66=0,"",IFERROR(VLOOKUP(Kataloge_Import!A65,'Nachweis Ausgaben'!$A$27:$R$1026,2,FALSE),""))</f>
        <v/>
      </c>
      <c r="F66" s="101">
        <f>IF(I66=0,"",IFERROR(VLOOKUP(Kataloge_Import!A65,'Nachweis Ausgaben'!$A$27:$R$1026,5,FALSE),0))</f>
        <v>0</v>
      </c>
      <c r="G66" s="102" t="str">
        <f>IFERROR(VLOOKUP(Kataloge_Import!A65,'Nachweis Ausgaben'!$A$27:$R$1026,11,FALSE),"")</f>
        <v/>
      </c>
      <c r="H66" s="102" t="str">
        <f>IFERROR(VLOOKUP(Kataloge_Import!A65,'Nachweis Ausgaben'!$A$27:$R$1026,12,FALSE),"")</f>
        <v/>
      </c>
      <c r="I66" s="102" t="str">
        <f>IFERROR(VLOOKUP(Kataloge_Import!A65,'Nachweis Ausgaben'!$A$27:$R$1026,13,FALSE),"")</f>
        <v/>
      </c>
      <c r="J66" s="64"/>
      <c r="K66" s="64"/>
      <c r="L66" s="100" t="str">
        <f>IF(AND($B66&lt;&gt;"",HHJ=Kataloge!H$1),CONCATENATE($H66,"_",Kataloge!$D$5),"")</f>
        <v/>
      </c>
      <c r="M66" s="100" t="str">
        <f>IF(AND($B66&lt;&gt;"",HHJ=Kataloge!I$1),CONCATENATE($H66,"_",Kataloge!$D$5),"")</f>
        <v/>
      </c>
      <c r="N66" s="100" t="str">
        <f>IF(AND($B66&lt;&gt;"",HHJ=Kataloge!J$1),CONCATENATE($H66,"_",Kataloge!$D$5),"")</f>
        <v/>
      </c>
      <c r="O66" s="100" t="str">
        <f>IF(AND($B66&lt;&gt;"",HHJ=Kataloge!K$1),CONCATENATE($H66,"_",Kataloge!$D$5),"")</f>
        <v/>
      </c>
      <c r="P66" s="100" t="str">
        <f>IF(AND($B66&lt;&gt;"",HHJ=Kataloge!L$1),CONCATENATE($H66,"_",Kataloge!$D$5),"")</f>
        <v/>
      </c>
      <c r="Q66" s="100" t="str">
        <f>IF(AND($B66&lt;&gt;"",HHJ=Kataloge!M$1),CONCATENATE($H66,"_",Kataloge!$D$5),"")</f>
        <v/>
      </c>
    </row>
    <row r="67" spans="1:17" ht="18" customHeight="1" x14ac:dyDescent="0.2">
      <c r="A67" s="103" t="str">
        <f t="shared" si="2"/>
        <v/>
      </c>
      <c r="B67" s="104" t="str">
        <f>IF(I67=0,"",IF(I67&lt;&gt;"",Kataloge_Import!B66,""))</f>
        <v/>
      </c>
      <c r="C67" s="103" t="str">
        <f t="shared" si="3"/>
        <v/>
      </c>
      <c r="D67" s="104" t="str">
        <f>IF(I67=0,"",IFERROR(VLOOKUP(Kataloge_Import!A66,'Nachweis Ausgaben'!$A$27:$R$1026,4,FALSE),""))</f>
        <v/>
      </c>
      <c r="E67" s="104" t="str">
        <f>IF(I67=0,"",IFERROR(VLOOKUP(Kataloge_Import!A66,'Nachweis Ausgaben'!$A$27:$R$1026,2,FALSE),""))</f>
        <v/>
      </c>
      <c r="F67" s="105">
        <f>IF(I67=0,"",IFERROR(VLOOKUP(Kataloge_Import!A66,'Nachweis Ausgaben'!$A$27:$R$1026,5,FALSE),0))</f>
        <v>0</v>
      </c>
      <c r="G67" s="106" t="str">
        <f>IFERROR(VLOOKUP(Kataloge_Import!A66,'Nachweis Ausgaben'!$A$27:$R$1026,15,FALSE),"")</f>
        <v/>
      </c>
      <c r="H67" s="106" t="str">
        <f>IFERROR(VLOOKUP(Kataloge_Import!A66,'Nachweis Ausgaben'!$A$27:$R$1026,16,FALSE),"")</f>
        <v/>
      </c>
      <c r="I67" s="106" t="str">
        <f>IFERROR(VLOOKUP(Kataloge_Import!A66,'Nachweis Ausgaben'!$A$27:$R$1026,17,FALSE),"")</f>
        <v/>
      </c>
      <c r="J67" s="64"/>
      <c r="K67" s="64"/>
      <c r="L67" s="104" t="str">
        <f>IF(AND($B67&lt;&gt;"",HHJ=Kataloge!H$1),CONCATENATE($H67,"_",Kataloge!$D$6),"")</f>
        <v/>
      </c>
      <c r="M67" s="104" t="str">
        <f>IF(AND($B67&lt;&gt;"",HHJ=Kataloge!I$1),CONCATENATE($H67,"_",Kataloge!$D$6),"")</f>
        <v/>
      </c>
      <c r="N67" s="104" t="str">
        <f>IF(AND($B67&lt;&gt;"",HHJ=Kataloge!J$1),CONCATENATE($H67,"_",Kataloge!$D$6),"")</f>
        <v/>
      </c>
      <c r="O67" s="104" t="str">
        <f>IF(AND($B67&lt;&gt;"",HHJ=Kataloge!K$1),CONCATENATE($H67,"_",Kataloge!$D$6),"")</f>
        <v/>
      </c>
      <c r="P67" s="104" t="str">
        <f>IF(AND($B67&lt;&gt;"",HHJ=Kataloge!L$1),CONCATENATE($H67,"_",Kataloge!$D$6),"")</f>
        <v/>
      </c>
      <c r="Q67" s="104" t="str">
        <f>IF(AND($B67&lt;&gt;"",HHJ=Kataloge!M$1),CONCATENATE($H67,"_",Kataloge!$D$6),"")</f>
        <v/>
      </c>
    </row>
    <row r="68" spans="1:17" ht="18" customHeight="1" x14ac:dyDescent="0.2">
      <c r="A68" s="60" t="str">
        <f t="shared" si="2"/>
        <v/>
      </c>
      <c r="B68" s="61" t="str">
        <f>IF(I68=0,"",IF(I68&lt;&gt;"",Kataloge_Import!B67,""))</f>
        <v/>
      </c>
      <c r="C68" s="60" t="str">
        <f t="shared" si="3"/>
        <v/>
      </c>
      <c r="D68" s="61" t="str">
        <f>IF(I68=0,"",IFERROR(VLOOKUP(Kataloge_Import!A67,'Nachweis Ausgaben'!$A$27:$R$1026,4,FALSE),""))</f>
        <v/>
      </c>
      <c r="E68" s="61" t="str">
        <f>IF(I68=0,"",IFERROR(VLOOKUP(Kataloge_Import!A67,'Nachweis Ausgaben'!$A$27:$R$1026,2,FALSE),""))</f>
        <v/>
      </c>
      <c r="F68" s="62">
        <f>IF(I68=0,"",IFERROR(VLOOKUP(Kataloge_Import!A67,'Nachweis Ausgaben'!$A$27:$R$1026,5,FALSE),0))</f>
        <v>0</v>
      </c>
      <c r="G68" s="63" t="str">
        <f>IFERROR(VLOOKUP(Kataloge_Import!A67,'Nachweis Ausgaben'!$A$27:$R$1026,7,FALSE),"")</f>
        <v/>
      </c>
      <c r="H68" s="63" t="str">
        <f>IFERROR(VLOOKUP(Kataloge_Import!A67,'Nachweis Ausgaben'!$A$27:$R$1026,8,FALSE),"")</f>
        <v/>
      </c>
      <c r="I68" s="63" t="str">
        <f>IFERROR(VLOOKUP(Kataloge_Import!A67,'Nachweis Ausgaben'!$A$27:$R$1026,9,FALSE),"")</f>
        <v/>
      </c>
      <c r="J68" s="64"/>
      <c r="K68" s="64"/>
      <c r="L68" s="61" t="str">
        <f>IF(AND($B68&lt;&gt;"",HHJ=Kataloge!H$1),CONCATENATE($H68,"_",$E68),"")</f>
        <v/>
      </c>
      <c r="M68" s="61" t="str">
        <f>IF(AND($B68&lt;&gt;"",HHJ=Kataloge!I$1),CONCATENATE($H68,"_",$E68),"")</f>
        <v/>
      </c>
      <c r="N68" s="61" t="str">
        <f>IF(AND($B68&lt;&gt;"",HHJ=Kataloge!J$1),CONCATENATE($H68,"_",$E68),"")</f>
        <v/>
      </c>
      <c r="O68" s="61" t="str">
        <f>IF(AND($B68&lt;&gt;"",HHJ=Kataloge!K$1),CONCATENATE($H68,"_",$E68),"")</f>
        <v/>
      </c>
      <c r="P68" s="61" t="str">
        <f>IF(AND($B68&lt;&gt;"",HHJ=Kataloge!L$1),CONCATENATE($H68,"_",$E68),"")</f>
        <v/>
      </c>
      <c r="Q68" s="61" t="str">
        <f>IF(AND($B68&lt;&gt;"",HHJ=Kataloge!M$1),CONCATENATE($H68,"_",$E68),"")</f>
        <v/>
      </c>
    </row>
    <row r="69" spans="1:17" ht="18" customHeight="1" x14ac:dyDescent="0.2">
      <c r="A69" s="99" t="str">
        <f t="shared" si="2"/>
        <v/>
      </c>
      <c r="B69" s="100" t="str">
        <f>IF(I69=0,"",IF(I69&lt;&gt;"",Kataloge_Import!B68,""))</f>
        <v/>
      </c>
      <c r="C69" s="99" t="str">
        <f t="shared" si="3"/>
        <v/>
      </c>
      <c r="D69" s="100" t="str">
        <f>IF(I69=0,"",IFERROR(VLOOKUP(Kataloge_Import!A68,'Nachweis Ausgaben'!$A$27:$R$1026,4,FALSE),""))</f>
        <v/>
      </c>
      <c r="E69" s="100" t="str">
        <f>IF(I69=0,"",IFERROR(VLOOKUP(Kataloge_Import!A68,'Nachweis Ausgaben'!$A$27:$R$1026,2,FALSE),""))</f>
        <v/>
      </c>
      <c r="F69" s="101">
        <f>IF(I69=0,"",IFERROR(VLOOKUP(Kataloge_Import!A68,'Nachweis Ausgaben'!$A$27:$R$1026,5,FALSE),0))</f>
        <v>0</v>
      </c>
      <c r="G69" s="102" t="str">
        <f>IFERROR(VLOOKUP(Kataloge_Import!A68,'Nachweis Ausgaben'!$A$27:$R$1026,11,FALSE),"")</f>
        <v/>
      </c>
      <c r="H69" s="102" t="str">
        <f>IFERROR(VLOOKUP(Kataloge_Import!A68,'Nachweis Ausgaben'!$A$27:$R$1026,12,FALSE),"")</f>
        <v/>
      </c>
      <c r="I69" s="102" t="str">
        <f>IFERROR(VLOOKUP(Kataloge_Import!A68,'Nachweis Ausgaben'!$A$27:$R$1026,13,FALSE),"")</f>
        <v/>
      </c>
      <c r="J69" s="64"/>
      <c r="K69" s="64"/>
      <c r="L69" s="100" t="str">
        <f>IF(AND($B69&lt;&gt;"",HHJ=Kataloge!H$1),CONCATENATE($H69,"_",Kataloge!$D$5),"")</f>
        <v/>
      </c>
      <c r="M69" s="100" t="str">
        <f>IF(AND($B69&lt;&gt;"",HHJ=Kataloge!I$1),CONCATENATE($H69,"_",Kataloge!$D$5),"")</f>
        <v/>
      </c>
      <c r="N69" s="100" t="str">
        <f>IF(AND($B69&lt;&gt;"",HHJ=Kataloge!J$1),CONCATENATE($H69,"_",Kataloge!$D$5),"")</f>
        <v/>
      </c>
      <c r="O69" s="100" t="str">
        <f>IF(AND($B69&lt;&gt;"",HHJ=Kataloge!K$1),CONCATENATE($H69,"_",Kataloge!$D$5),"")</f>
        <v/>
      </c>
      <c r="P69" s="100" t="str">
        <f>IF(AND($B69&lt;&gt;"",HHJ=Kataloge!L$1),CONCATENATE($H69,"_",Kataloge!$D$5),"")</f>
        <v/>
      </c>
      <c r="Q69" s="100" t="str">
        <f>IF(AND($B69&lt;&gt;"",HHJ=Kataloge!M$1),CONCATENATE($H69,"_",Kataloge!$D$5),"")</f>
        <v/>
      </c>
    </row>
    <row r="70" spans="1:17" ht="18" customHeight="1" x14ac:dyDescent="0.2">
      <c r="A70" s="103" t="str">
        <f t="shared" ref="A70:A133" si="4">IF(I70=0,"",IF(I70&lt;&gt;"","Beleg_Import_A_BT_3",""))</f>
        <v/>
      </c>
      <c r="B70" s="104" t="str">
        <f>IF(I70=0,"",IF(I70&lt;&gt;"",Kataloge_Import!B69,""))</f>
        <v/>
      </c>
      <c r="C70" s="103" t="str">
        <f t="shared" si="3"/>
        <v/>
      </c>
      <c r="D70" s="104" t="str">
        <f>IF(I70=0,"",IFERROR(VLOOKUP(Kataloge_Import!A69,'Nachweis Ausgaben'!$A$27:$R$1026,4,FALSE),""))</f>
        <v/>
      </c>
      <c r="E70" s="104" t="str">
        <f>IF(I70=0,"",IFERROR(VLOOKUP(Kataloge_Import!A69,'Nachweis Ausgaben'!$A$27:$R$1026,2,FALSE),""))</f>
        <v/>
      </c>
      <c r="F70" s="105">
        <f>IF(I70=0,"",IFERROR(VLOOKUP(Kataloge_Import!A69,'Nachweis Ausgaben'!$A$27:$R$1026,5,FALSE),0))</f>
        <v>0</v>
      </c>
      <c r="G70" s="106" t="str">
        <f>IFERROR(VLOOKUP(Kataloge_Import!A69,'Nachweis Ausgaben'!$A$27:$R$1026,15,FALSE),"")</f>
        <v/>
      </c>
      <c r="H70" s="106" t="str">
        <f>IFERROR(VLOOKUP(Kataloge_Import!A69,'Nachweis Ausgaben'!$A$27:$R$1026,16,FALSE),"")</f>
        <v/>
      </c>
      <c r="I70" s="106" t="str">
        <f>IFERROR(VLOOKUP(Kataloge_Import!A69,'Nachweis Ausgaben'!$A$27:$R$1026,17,FALSE),"")</f>
        <v/>
      </c>
      <c r="J70" s="64"/>
      <c r="K70" s="64"/>
      <c r="L70" s="104" t="str">
        <f>IF(AND($B70&lt;&gt;"",HHJ=Kataloge!H$1),CONCATENATE($H70,"_",Kataloge!$D$6),"")</f>
        <v/>
      </c>
      <c r="M70" s="104" t="str">
        <f>IF(AND($B70&lt;&gt;"",HHJ=Kataloge!I$1),CONCATENATE($H70,"_",Kataloge!$D$6),"")</f>
        <v/>
      </c>
      <c r="N70" s="104" t="str">
        <f>IF(AND($B70&lt;&gt;"",HHJ=Kataloge!J$1),CONCATENATE($H70,"_",Kataloge!$D$6),"")</f>
        <v/>
      </c>
      <c r="O70" s="104" t="str">
        <f>IF(AND($B70&lt;&gt;"",HHJ=Kataloge!K$1),CONCATENATE($H70,"_",Kataloge!$D$6),"")</f>
        <v/>
      </c>
      <c r="P70" s="104" t="str">
        <f>IF(AND($B70&lt;&gt;"",HHJ=Kataloge!L$1),CONCATENATE($H70,"_",Kataloge!$D$6),"")</f>
        <v/>
      </c>
      <c r="Q70" s="104" t="str">
        <f>IF(AND($B70&lt;&gt;"",HHJ=Kataloge!M$1),CONCATENATE($H70,"_",Kataloge!$D$6),"")</f>
        <v/>
      </c>
    </row>
    <row r="71" spans="1:17" ht="18" customHeight="1" x14ac:dyDescent="0.2">
      <c r="A71" s="60" t="str">
        <f t="shared" si="4"/>
        <v/>
      </c>
      <c r="B71" s="61" t="str">
        <f>IF(I71=0,"",IF(I71&lt;&gt;"",Kataloge_Import!B70,""))</f>
        <v/>
      </c>
      <c r="C71" s="60" t="str">
        <f t="shared" si="3"/>
        <v/>
      </c>
      <c r="D71" s="61" t="str">
        <f>IF(I71=0,"",IFERROR(VLOOKUP(Kataloge_Import!A70,'Nachweis Ausgaben'!$A$27:$R$1026,4,FALSE),""))</f>
        <v/>
      </c>
      <c r="E71" s="61" t="str">
        <f>IF(I71=0,"",IFERROR(VLOOKUP(Kataloge_Import!A70,'Nachweis Ausgaben'!$A$27:$R$1026,2,FALSE),""))</f>
        <v/>
      </c>
      <c r="F71" s="62">
        <f>IF(I71=0,"",IFERROR(VLOOKUP(Kataloge_Import!A70,'Nachweis Ausgaben'!$A$27:$R$1026,5,FALSE),0))</f>
        <v>0</v>
      </c>
      <c r="G71" s="63" t="str">
        <f>IFERROR(VLOOKUP(Kataloge_Import!A70,'Nachweis Ausgaben'!$A$27:$R$1026,7,FALSE),"")</f>
        <v/>
      </c>
      <c r="H71" s="63" t="str">
        <f>IFERROR(VLOOKUP(Kataloge_Import!A70,'Nachweis Ausgaben'!$A$27:$R$1026,8,FALSE),"")</f>
        <v/>
      </c>
      <c r="I71" s="63" t="str">
        <f>IFERROR(VLOOKUP(Kataloge_Import!A70,'Nachweis Ausgaben'!$A$27:$R$1026,9,FALSE),"")</f>
        <v/>
      </c>
      <c r="J71" s="64"/>
      <c r="K71" s="64"/>
      <c r="L71" s="61" t="str">
        <f>IF(AND($B71&lt;&gt;"",HHJ=Kataloge!H$1),CONCATENATE($H71,"_",$E71),"")</f>
        <v/>
      </c>
      <c r="M71" s="61" t="str">
        <f>IF(AND($B71&lt;&gt;"",HHJ=Kataloge!I$1),CONCATENATE($H71,"_",$E71),"")</f>
        <v/>
      </c>
      <c r="N71" s="61" t="str">
        <f>IF(AND($B71&lt;&gt;"",HHJ=Kataloge!J$1),CONCATENATE($H71,"_",$E71),"")</f>
        <v/>
      </c>
      <c r="O71" s="61" t="str">
        <f>IF(AND($B71&lt;&gt;"",HHJ=Kataloge!K$1),CONCATENATE($H71,"_",$E71),"")</f>
        <v/>
      </c>
      <c r="P71" s="61" t="str">
        <f>IF(AND($B71&lt;&gt;"",HHJ=Kataloge!L$1),CONCATENATE($H71,"_",$E71),"")</f>
        <v/>
      </c>
      <c r="Q71" s="61" t="str">
        <f>IF(AND($B71&lt;&gt;"",HHJ=Kataloge!M$1),CONCATENATE($H71,"_",$E71),"")</f>
        <v/>
      </c>
    </row>
    <row r="72" spans="1:17" ht="18" customHeight="1" x14ac:dyDescent="0.2">
      <c r="A72" s="99" t="str">
        <f t="shared" si="4"/>
        <v/>
      </c>
      <c r="B72" s="100" t="str">
        <f>IF(I72=0,"",IF(I72&lt;&gt;"",Kataloge_Import!B71,""))</f>
        <v/>
      </c>
      <c r="C72" s="99" t="str">
        <f t="shared" si="3"/>
        <v/>
      </c>
      <c r="D72" s="100" t="str">
        <f>IF(I72=0,"",IFERROR(VLOOKUP(Kataloge_Import!A71,'Nachweis Ausgaben'!$A$27:$R$1026,4,FALSE),""))</f>
        <v/>
      </c>
      <c r="E72" s="100" t="str">
        <f>IF(I72=0,"",IFERROR(VLOOKUP(Kataloge_Import!A71,'Nachweis Ausgaben'!$A$27:$R$1026,2,FALSE),""))</f>
        <v/>
      </c>
      <c r="F72" s="101">
        <f>IF(I72=0,"",IFERROR(VLOOKUP(Kataloge_Import!A71,'Nachweis Ausgaben'!$A$27:$R$1026,5,FALSE),0))</f>
        <v>0</v>
      </c>
      <c r="G72" s="102" t="str">
        <f>IFERROR(VLOOKUP(Kataloge_Import!A71,'Nachweis Ausgaben'!$A$27:$R$1026,11,FALSE),"")</f>
        <v/>
      </c>
      <c r="H72" s="102" t="str">
        <f>IFERROR(VLOOKUP(Kataloge_Import!A71,'Nachweis Ausgaben'!$A$27:$R$1026,12,FALSE),"")</f>
        <v/>
      </c>
      <c r="I72" s="102" t="str">
        <f>IFERROR(VLOOKUP(Kataloge_Import!A71,'Nachweis Ausgaben'!$A$27:$R$1026,13,FALSE),"")</f>
        <v/>
      </c>
      <c r="J72" s="64"/>
      <c r="K72" s="64"/>
      <c r="L72" s="100" t="str">
        <f>IF(AND($B72&lt;&gt;"",HHJ=Kataloge!H$1),CONCATENATE($H72,"_",Kataloge!$D$5),"")</f>
        <v/>
      </c>
      <c r="M72" s="100" t="str">
        <f>IF(AND($B72&lt;&gt;"",HHJ=Kataloge!I$1),CONCATENATE($H72,"_",Kataloge!$D$5),"")</f>
        <v/>
      </c>
      <c r="N72" s="100" t="str">
        <f>IF(AND($B72&lt;&gt;"",HHJ=Kataloge!J$1),CONCATENATE($H72,"_",Kataloge!$D$5),"")</f>
        <v/>
      </c>
      <c r="O72" s="100" t="str">
        <f>IF(AND($B72&lt;&gt;"",HHJ=Kataloge!K$1),CONCATENATE($H72,"_",Kataloge!$D$5),"")</f>
        <v/>
      </c>
      <c r="P72" s="100" t="str">
        <f>IF(AND($B72&lt;&gt;"",HHJ=Kataloge!L$1),CONCATENATE($H72,"_",Kataloge!$D$5),"")</f>
        <v/>
      </c>
      <c r="Q72" s="100" t="str">
        <f>IF(AND($B72&lt;&gt;"",HHJ=Kataloge!M$1),CONCATENATE($H72,"_",Kataloge!$D$5),"")</f>
        <v/>
      </c>
    </row>
    <row r="73" spans="1:17" ht="18" customHeight="1" x14ac:dyDescent="0.2">
      <c r="A73" s="103" t="str">
        <f t="shared" si="4"/>
        <v/>
      </c>
      <c r="B73" s="104" t="str">
        <f>IF(I73=0,"",IF(I73&lt;&gt;"",Kataloge_Import!B72,""))</f>
        <v/>
      </c>
      <c r="C73" s="103" t="str">
        <f t="shared" si="3"/>
        <v/>
      </c>
      <c r="D73" s="104" t="str">
        <f>IF(I73=0,"",IFERROR(VLOOKUP(Kataloge_Import!A72,'Nachweis Ausgaben'!$A$27:$R$1026,4,FALSE),""))</f>
        <v/>
      </c>
      <c r="E73" s="104" t="str">
        <f>IF(I73=0,"",IFERROR(VLOOKUP(Kataloge_Import!A72,'Nachweis Ausgaben'!$A$27:$R$1026,2,FALSE),""))</f>
        <v/>
      </c>
      <c r="F73" s="105">
        <f>IF(I73=0,"",IFERROR(VLOOKUP(Kataloge_Import!A72,'Nachweis Ausgaben'!$A$27:$R$1026,5,FALSE),0))</f>
        <v>0</v>
      </c>
      <c r="G73" s="106" t="str">
        <f>IFERROR(VLOOKUP(Kataloge_Import!A72,'Nachweis Ausgaben'!$A$27:$R$1026,15,FALSE),"")</f>
        <v/>
      </c>
      <c r="H73" s="106" t="str">
        <f>IFERROR(VLOOKUP(Kataloge_Import!A72,'Nachweis Ausgaben'!$A$27:$R$1026,16,FALSE),"")</f>
        <v/>
      </c>
      <c r="I73" s="106" t="str">
        <f>IFERROR(VLOOKUP(Kataloge_Import!A72,'Nachweis Ausgaben'!$A$27:$R$1026,17,FALSE),"")</f>
        <v/>
      </c>
      <c r="J73" s="64"/>
      <c r="K73" s="64"/>
      <c r="L73" s="104" t="str">
        <f>IF(AND($B73&lt;&gt;"",HHJ=Kataloge!H$1),CONCATENATE($H73,"_",Kataloge!$D$6),"")</f>
        <v/>
      </c>
      <c r="M73" s="104" t="str">
        <f>IF(AND($B73&lt;&gt;"",HHJ=Kataloge!I$1),CONCATENATE($H73,"_",Kataloge!$D$6),"")</f>
        <v/>
      </c>
      <c r="N73" s="104" t="str">
        <f>IF(AND($B73&lt;&gt;"",HHJ=Kataloge!J$1),CONCATENATE($H73,"_",Kataloge!$D$6),"")</f>
        <v/>
      </c>
      <c r="O73" s="104" t="str">
        <f>IF(AND($B73&lt;&gt;"",HHJ=Kataloge!K$1),CONCATENATE($H73,"_",Kataloge!$D$6),"")</f>
        <v/>
      </c>
      <c r="P73" s="104" t="str">
        <f>IF(AND($B73&lt;&gt;"",HHJ=Kataloge!L$1),CONCATENATE($H73,"_",Kataloge!$D$6),"")</f>
        <v/>
      </c>
      <c r="Q73" s="104" t="str">
        <f>IF(AND($B73&lt;&gt;"",HHJ=Kataloge!M$1),CONCATENATE($H73,"_",Kataloge!$D$6),"")</f>
        <v/>
      </c>
    </row>
    <row r="74" spans="1:17" ht="18" customHeight="1" x14ac:dyDescent="0.2">
      <c r="A74" s="60" t="str">
        <f t="shared" si="4"/>
        <v/>
      </c>
      <c r="B74" s="61" t="str">
        <f>IF(I74=0,"",IF(I74&lt;&gt;"",Kataloge_Import!B73,""))</f>
        <v/>
      </c>
      <c r="C74" s="60" t="str">
        <f t="shared" si="3"/>
        <v/>
      </c>
      <c r="D74" s="61" t="str">
        <f>IF(I74=0,"",IFERROR(VLOOKUP(Kataloge_Import!A73,'Nachweis Ausgaben'!$A$27:$R$1026,4,FALSE),""))</f>
        <v/>
      </c>
      <c r="E74" s="61" t="str">
        <f>IF(I74=0,"",IFERROR(VLOOKUP(Kataloge_Import!A73,'Nachweis Ausgaben'!$A$27:$R$1026,2,FALSE),""))</f>
        <v/>
      </c>
      <c r="F74" s="62">
        <f>IF(I74=0,"",IFERROR(VLOOKUP(Kataloge_Import!A73,'Nachweis Ausgaben'!$A$27:$R$1026,5,FALSE),0))</f>
        <v>0</v>
      </c>
      <c r="G74" s="63" t="str">
        <f>IFERROR(VLOOKUP(Kataloge_Import!A73,'Nachweis Ausgaben'!$A$27:$R$1026,7,FALSE),"")</f>
        <v/>
      </c>
      <c r="H74" s="63" t="str">
        <f>IFERROR(VLOOKUP(Kataloge_Import!A73,'Nachweis Ausgaben'!$A$27:$R$1026,8,FALSE),"")</f>
        <v/>
      </c>
      <c r="I74" s="63" t="str">
        <f>IFERROR(VLOOKUP(Kataloge_Import!A73,'Nachweis Ausgaben'!$A$27:$R$1026,9,FALSE),"")</f>
        <v/>
      </c>
      <c r="J74" s="64"/>
      <c r="K74" s="64"/>
      <c r="L74" s="61" t="str">
        <f>IF(AND($B74&lt;&gt;"",HHJ=Kataloge!H$1),CONCATENATE($H74,"_",$E74),"")</f>
        <v/>
      </c>
      <c r="M74" s="61" t="str">
        <f>IF(AND($B74&lt;&gt;"",HHJ=Kataloge!I$1),CONCATENATE($H74,"_",$E74),"")</f>
        <v/>
      </c>
      <c r="N74" s="61" t="str">
        <f>IF(AND($B74&lt;&gt;"",HHJ=Kataloge!J$1),CONCATENATE($H74,"_",$E74),"")</f>
        <v/>
      </c>
      <c r="O74" s="61" t="str">
        <f>IF(AND($B74&lt;&gt;"",HHJ=Kataloge!K$1),CONCATENATE($H74,"_",$E74),"")</f>
        <v/>
      </c>
      <c r="P74" s="61" t="str">
        <f>IF(AND($B74&lt;&gt;"",HHJ=Kataloge!L$1),CONCATENATE($H74,"_",$E74),"")</f>
        <v/>
      </c>
      <c r="Q74" s="61" t="str">
        <f>IF(AND($B74&lt;&gt;"",HHJ=Kataloge!M$1),CONCATENATE($H74,"_",$E74),"")</f>
        <v/>
      </c>
    </row>
    <row r="75" spans="1:17" ht="18" customHeight="1" x14ac:dyDescent="0.2">
      <c r="A75" s="99" t="str">
        <f t="shared" si="4"/>
        <v/>
      </c>
      <c r="B75" s="100" t="str">
        <f>IF(I75=0,"",IF(I75&lt;&gt;"",Kataloge_Import!B74,""))</f>
        <v/>
      </c>
      <c r="C75" s="99" t="str">
        <f t="shared" si="3"/>
        <v/>
      </c>
      <c r="D75" s="100" t="str">
        <f>IF(I75=0,"",IFERROR(VLOOKUP(Kataloge_Import!A74,'Nachweis Ausgaben'!$A$27:$R$1026,4,FALSE),""))</f>
        <v/>
      </c>
      <c r="E75" s="100" t="str">
        <f>IF(I75=0,"",IFERROR(VLOOKUP(Kataloge_Import!A74,'Nachweis Ausgaben'!$A$27:$R$1026,2,FALSE),""))</f>
        <v/>
      </c>
      <c r="F75" s="101">
        <f>IF(I75=0,"",IFERROR(VLOOKUP(Kataloge_Import!A74,'Nachweis Ausgaben'!$A$27:$R$1026,5,FALSE),0))</f>
        <v>0</v>
      </c>
      <c r="G75" s="102" t="str">
        <f>IFERROR(VLOOKUP(Kataloge_Import!A74,'Nachweis Ausgaben'!$A$27:$R$1026,11,FALSE),"")</f>
        <v/>
      </c>
      <c r="H75" s="102" t="str">
        <f>IFERROR(VLOOKUP(Kataloge_Import!A74,'Nachweis Ausgaben'!$A$27:$R$1026,12,FALSE),"")</f>
        <v/>
      </c>
      <c r="I75" s="102" t="str">
        <f>IFERROR(VLOOKUP(Kataloge_Import!A74,'Nachweis Ausgaben'!$A$27:$R$1026,13,FALSE),"")</f>
        <v/>
      </c>
      <c r="J75" s="64"/>
      <c r="K75" s="64"/>
      <c r="L75" s="100" t="str">
        <f>IF(AND($B75&lt;&gt;"",HHJ=Kataloge!H$1),CONCATENATE($H75,"_",Kataloge!$D$5),"")</f>
        <v/>
      </c>
      <c r="M75" s="100" t="str">
        <f>IF(AND($B75&lt;&gt;"",HHJ=Kataloge!I$1),CONCATENATE($H75,"_",Kataloge!$D$5),"")</f>
        <v/>
      </c>
      <c r="N75" s="100" t="str">
        <f>IF(AND($B75&lt;&gt;"",HHJ=Kataloge!J$1),CONCATENATE($H75,"_",Kataloge!$D$5),"")</f>
        <v/>
      </c>
      <c r="O75" s="100" t="str">
        <f>IF(AND($B75&lt;&gt;"",HHJ=Kataloge!K$1),CONCATENATE($H75,"_",Kataloge!$D$5),"")</f>
        <v/>
      </c>
      <c r="P75" s="100" t="str">
        <f>IF(AND($B75&lt;&gt;"",HHJ=Kataloge!L$1),CONCATENATE($H75,"_",Kataloge!$D$5),"")</f>
        <v/>
      </c>
      <c r="Q75" s="100" t="str">
        <f>IF(AND($B75&lt;&gt;"",HHJ=Kataloge!M$1),CONCATENATE($H75,"_",Kataloge!$D$5),"")</f>
        <v/>
      </c>
    </row>
    <row r="76" spans="1:17" ht="18" customHeight="1" x14ac:dyDescent="0.2">
      <c r="A76" s="103" t="str">
        <f t="shared" si="4"/>
        <v/>
      </c>
      <c r="B76" s="104" t="str">
        <f>IF(I76=0,"",IF(I76&lt;&gt;"",Kataloge_Import!B75,""))</f>
        <v/>
      </c>
      <c r="C76" s="103" t="str">
        <f t="shared" si="3"/>
        <v/>
      </c>
      <c r="D76" s="104" t="str">
        <f>IF(I76=0,"",IFERROR(VLOOKUP(Kataloge_Import!A75,'Nachweis Ausgaben'!$A$27:$R$1026,4,FALSE),""))</f>
        <v/>
      </c>
      <c r="E76" s="104" t="str">
        <f>IF(I76=0,"",IFERROR(VLOOKUP(Kataloge_Import!A75,'Nachweis Ausgaben'!$A$27:$R$1026,2,FALSE),""))</f>
        <v/>
      </c>
      <c r="F76" s="105">
        <f>IF(I76=0,"",IFERROR(VLOOKUP(Kataloge_Import!A75,'Nachweis Ausgaben'!$A$27:$R$1026,5,FALSE),0))</f>
        <v>0</v>
      </c>
      <c r="G76" s="106" t="str">
        <f>IFERROR(VLOOKUP(Kataloge_Import!A75,'Nachweis Ausgaben'!$A$27:$R$1026,15,FALSE),"")</f>
        <v/>
      </c>
      <c r="H76" s="106" t="str">
        <f>IFERROR(VLOOKUP(Kataloge_Import!A75,'Nachweis Ausgaben'!$A$27:$R$1026,16,FALSE),"")</f>
        <v/>
      </c>
      <c r="I76" s="106" t="str">
        <f>IFERROR(VLOOKUP(Kataloge_Import!A75,'Nachweis Ausgaben'!$A$27:$R$1026,17,FALSE),"")</f>
        <v/>
      </c>
      <c r="J76" s="64"/>
      <c r="K76" s="64"/>
      <c r="L76" s="104" t="str">
        <f>IF(AND($B76&lt;&gt;"",HHJ=Kataloge!H$1),CONCATENATE($H76,"_",Kataloge!$D$6),"")</f>
        <v/>
      </c>
      <c r="M76" s="104" t="str">
        <f>IF(AND($B76&lt;&gt;"",HHJ=Kataloge!I$1),CONCATENATE($H76,"_",Kataloge!$D$6),"")</f>
        <v/>
      </c>
      <c r="N76" s="104" t="str">
        <f>IF(AND($B76&lt;&gt;"",HHJ=Kataloge!J$1),CONCATENATE($H76,"_",Kataloge!$D$6),"")</f>
        <v/>
      </c>
      <c r="O76" s="104" t="str">
        <f>IF(AND($B76&lt;&gt;"",HHJ=Kataloge!K$1),CONCATENATE($H76,"_",Kataloge!$D$6),"")</f>
        <v/>
      </c>
      <c r="P76" s="104" t="str">
        <f>IF(AND($B76&lt;&gt;"",HHJ=Kataloge!L$1),CONCATENATE($H76,"_",Kataloge!$D$6),"")</f>
        <v/>
      </c>
      <c r="Q76" s="104" t="str">
        <f>IF(AND($B76&lt;&gt;"",HHJ=Kataloge!M$1),CONCATENATE($H76,"_",Kataloge!$D$6),"")</f>
        <v/>
      </c>
    </row>
    <row r="77" spans="1:17" ht="18" customHeight="1" x14ac:dyDescent="0.2">
      <c r="A77" s="60" t="str">
        <f t="shared" si="4"/>
        <v/>
      </c>
      <c r="B77" s="61" t="str">
        <f>IF(I77=0,"",IF(I77&lt;&gt;"",Kataloge_Import!B76,""))</f>
        <v/>
      </c>
      <c r="C77" s="60" t="str">
        <f t="shared" si="3"/>
        <v/>
      </c>
      <c r="D77" s="61" t="str">
        <f>IF(I77=0,"",IFERROR(VLOOKUP(Kataloge_Import!A76,'Nachweis Ausgaben'!$A$27:$R$1026,4,FALSE),""))</f>
        <v/>
      </c>
      <c r="E77" s="61" t="str">
        <f>IF(I77=0,"",IFERROR(VLOOKUP(Kataloge_Import!A76,'Nachweis Ausgaben'!$A$27:$R$1026,2,FALSE),""))</f>
        <v/>
      </c>
      <c r="F77" s="62">
        <f>IF(I77=0,"",IFERROR(VLOOKUP(Kataloge_Import!A76,'Nachweis Ausgaben'!$A$27:$R$1026,5,FALSE),0))</f>
        <v>0</v>
      </c>
      <c r="G77" s="63" t="str">
        <f>IFERROR(VLOOKUP(Kataloge_Import!A76,'Nachweis Ausgaben'!$A$27:$R$1026,7,FALSE),"")</f>
        <v/>
      </c>
      <c r="H77" s="63" t="str">
        <f>IFERROR(VLOOKUP(Kataloge_Import!A76,'Nachweis Ausgaben'!$A$27:$R$1026,8,FALSE),"")</f>
        <v/>
      </c>
      <c r="I77" s="63" t="str">
        <f>IFERROR(VLOOKUP(Kataloge_Import!A76,'Nachweis Ausgaben'!$A$27:$R$1026,9,FALSE),"")</f>
        <v/>
      </c>
      <c r="J77" s="64"/>
      <c r="K77" s="64"/>
      <c r="L77" s="61" t="str">
        <f>IF(AND($B77&lt;&gt;"",HHJ=Kataloge!H$1),CONCATENATE($H77,"_",$E77),"")</f>
        <v/>
      </c>
      <c r="M77" s="61" t="str">
        <f>IF(AND($B77&lt;&gt;"",HHJ=Kataloge!I$1),CONCATENATE($H77,"_",$E77),"")</f>
        <v/>
      </c>
      <c r="N77" s="61" t="str">
        <f>IF(AND($B77&lt;&gt;"",HHJ=Kataloge!J$1),CONCATENATE($H77,"_",$E77),"")</f>
        <v/>
      </c>
      <c r="O77" s="61" t="str">
        <f>IF(AND($B77&lt;&gt;"",HHJ=Kataloge!K$1),CONCATENATE($H77,"_",$E77),"")</f>
        <v/>
      </c>
      <c r="P77" s="61" t="str">
        <f>IF(AND($B77&lt;&gt;"",HHJ=Kataloge!L$1),CONCATENATE($H77,"_",$E77),"")</f>
        <v/>
      </c>
      <c r="Q77" s="61" t="str">
        <f>IF(AND($B77&lt;&gt;"",HHJ=Kataloge!M$1),CONCATENATE($H77,"_",$E77),"")</f>
        <v/>
      </c>
    </row>
    <row r="78" spans="1:17" ht="18" customHeight="1" x14ac:dyDescent="0.2">
      <c r="A78" s="99" t="str">
        <f t="shared" si="4"/>
        <v/>
      </c>
      <c r="B78" s="100" t="str">
        <f>IF(I78=0,"",IF(I78&lt;&gt;"",Kataloge_Import!B77,""))</f>
        <v/>
      </c>
      <c r="C78" s="99" t="str">
        <f t="shared" si="3"/>
        <v/>
      </c>
      <c r="D78" s="100" t="str">
        <f>IF(I78=0,"",IFERROR(VLOOKUP(Kataloge_Import!A77,'Nachweis Ausgaben'!$A$27:$R$1026,4,FALSE),""))</f>
        <v/>
      </c>
      <c r="E78" s="100" t="str">
        <f>IF(I78=0,"",IFERROR(VLOOKUP(Kataloge_Import!A77,'Nachweis Ausgaben'!$A$27:$R$1026,2,FALSE),""))</f>
        <v/>
      </c>
      <c r="F78" s="101">
        <f>IF(I78=0,"",IFERROR(VLOOKUP(Kataloge_Import!A77,'Nachweis Ausgaben'!$A$27:$R$1026,5,FALSE),0))</f>
        <v>0</v>
      </c>
      <c r="G78" s="102" t="str">
        <f>IFERROR(VLOOKUP(Kataloge_Import!A77,'Nachweis Ausgaben'!$A$27:$R$1026,11,FALSE),"")</f>
        <v/>
      </c>
      <c r="H78" s="102" t="str">
        <f>IFERROR(VLOOKUP(Kataloge_Import!A77,'Nachweis Ausgaben'!$A$27:$R$1026,12,FALSE),"")</f>
        <v/>
      </c>
      <c r="I78" s="102" t="str">
        <f>IFERROR(VLOOKUP(Kataloge_Import!A77,'Nachweis Ausgaben'!$A$27:$R$1026,13,FALSE),"")</f>
        <v/>
      </c>
      <c r="J78" s="64"/>
      <c r="K78" s="64"/>
      <c r="L78" s="100" t="str">
        <f>IF(AND($B78&lt;&gt;"",HHJ=Kataloge!H$1),CONCATENATE($H78,"_",Kataloge!$D$5),"")</f>
        <v/>
      </c>
      <c r="M78" s="100" t="str">
        <f>IF(AND($B78&lt;&gt;"",HHJ=Kataloge!I$1),CONCATENATE($H78,"_",Kataloge!$D$5),"")</f>
        <v/>
      </c>
      <c r="N78" s="100" t="str">
        <f>IF(AND($B78&lt;&gt;"",HHJ=Kataloge!J$1),CONCATENATE($H78,"_",Kataloge!$D$5),"")</f>
        <v/>
      </c>
      <c r="O78" s="100" t="str">
        <f>IF(AND($B78&lt;&gt;"",HHJ=Kataloge!K$1),CONCATENATE($H78,"_",Kataloge!$D$5),"")</f>
        <v/>
      </c>
      <c r="P78" s="100" t="str">
        <f>IF(AND($B78&lt;&gt;"",HHJ=Kataloge!L$1),CONCATENATE($H78,"_",Kataloge!$D$5),"")</f>
        <v/>
      </c>
      <c r="Q78" s="100" t="str">
        <f>IF(AND($B78&lt;&gt;"",HHJ=Kataloge!M$1),CONCATENATE($H78,"_",Kataloge!$D$5),"")</f>
        <v/>
      </c>
    </row>
    <row r="79" spans="1:17" ht="18" customHeight="1" x14ac:dyDescent="0.2">
      <c r="A79" s="103" t="str">
        <f t="shared" si="4"/>
        <v/>
      </c>
      <c r="B79" s="104" t="str">
        <f>IF(I79=0,"",IF(I79&lt;&gt;"",Kataloge_Import!B78,""))</f>
        <v/>
      </c>
      <c r="C79" s="103" t="str">
        <f t="shared" si="3"/>
        <v/>
      </c>
      <c r="D79" s="104" t="str">
        <f>IF(I79=0,"",IFERROR(VLOOKUP(Kataloge_Import!A78,'Nachweis Ausgaben'!$A$27:$R$1026,4,FALSE),""))</f>
        <v/>
      </c>
      <c r="E79" s="104" t="str">
        <f>IF(I79=0,"",IFERROR(VLOOKUP(Kataloge_Import!A78,'Nachweis Ausgaben'!$A$27:$R$1026,2,FALSE),""))</f>
        <v/>
      </c>
      <c r="F79" s="105">
        <f>IF(I79=0,"",IFERROR(VLOOKUP(Kataloge_Import!A78,'Nachweis Ausgaben'!$A$27:$R$1026,5,FALSE),0))</f>
        <v>0</v>
      </c>
      <c r="G79" s="106" t="str">
        <f>IFERROR(VLOOKUP(Kataloge_Import!A78,'Nachweis Ausgaben'!$A$27:$R$1026,15,FALSE),"")</f>
        <v/>
      </c>
      <c r="H79" s="106" t="str">
        <f>IFERROR(VLOOKUP(Kataloge_Import!A78,'Nachweis Ausgaben'!$A$27:$R$1026,16,FALSE),"")</f>
        <v/>
      </c>
      <c r="I79" s="106" t="str">
        <f>IFERROR(VLOOKUP(Kataloge_Import!A78,'Nachweis Ausgaben'!$A$27:$R$1026,17,FALSE),"")</f>
        <v/>
      </c>
      <c r="J79" s="64"/>
      <c r="K79" s="64"/>
      <c r="L79" s="104" t="str">
        <f>IF(AND($B79&lt;&gt;"",HHJ=Kataloge!H$1),CONCATENATE($H79,"_",Kataloge!$D$6),"")</f>
        <v/>
      </c>
      <c r="M79" s="104" t="str">
        <f>IF(AND($B79&lt;&gt;"",HHJ=Kataloge!I$1),CONCATENATE($H79,"_",Kataloge!$D$6),"")</f>
        <v/>
      </c>
      <c r="N79" s="104" t="str">
        <f>IF(AND($B79&lt;&gt;"",HHJ=Kataloge!J$1),CONCATENATE($H79,"_",Kataloge!$D$6),"")</f>
        <v/>
      </c>
      <c r="O79" s="104" t="str">
        <f>IF(AND($B79&lt;&gt;"",HHJ=Kataloge!K$1),CONCATENATE($H79,"_",Kataloge!$D$6),"")</f>
        <v/>
      </c>
      <c r="P79" s="104" t="str">
        <f>IF(AND($B79&lt;&gt;"",HHJ=Kataloge!L$1),CONCATENATE($H79,"_",Kataloge!$D$6),"")</f>
        <v/>
      </c>
      <c r="Q79" s="104" t="str">
        <f>IF(AND($B79&lt;&gt;"",HHJ=Kataloge!M$1),CONCATENATE($H79,"_",Kataloge!$D$6),"")</f>
        <v/>
      </c>
    </row>
    <row r="80" spans="1:17" ht="18" customHeight="1" x14ac:dyDescent="0.2">
      <c r="A80" s="60" t="str">
        <f t="shared" si="4"/>
        <v/>
      </c>
      <c r="B80" s="61" t="str">
        <f>IF(I80=0,"",IF(I80&lt;&gt;"",Kataloge_Import!B79,""))</f>
        <v/>
      </c>
      <c r="C80" s="60" t="str">
        <f t="shared" si="3"/>
        <v/>
      </c>
      <c r="D80" s="61" t="str">
        <f>IF(I80=0,"",IFERROR(VLOOKUP(Kataloge_Import!A79,'Nachweis Ausgaben'!$A$27:$R$1026,4,FALSE),""))</f>
        <v/>
      </c>
      <c r="E80" s="61" t="str">
        <f>IF(I80=0,"",IFERROR(VLOOKUP(Kataloge_Import!A79,'Nachweis Ausgaben'!$A$27:$R$1026,2,FALSE),""))</f>
        <v/>
      </c>
      <c r="F80" s="62">
        <f>IF(I80=0,"",IFERROR(VLOOKUP(Kataloge_Import!A79,'Nachweis Ausgaben'!$A$27:$R$1026,5,FALSE),0))</f>
        <v>0</v>
      </c>
      <c r="G80" s="63" t="str">
        <f>IFERROR(VLOOKUP(Kataloge_Import!A79,'Nachweis Ausgaben'!$A$27:$R$1026,7,FALSE),"")</f>
        <v/>
      </c>
      <c r="H80" s="63" t="str">
        <f>IFERROR(VLOOKUP(Kataloge_Import!A79,'Nachweis Ausgaben'!$A$27:$R$1026,8,FALSE),"")</f>
        <v/>
      </c>
      <c r="I80" s="63" t="str">
        <f>IFERROR(VLOOKUP(Kataloge_Import!A79,'Nachweis Ausgaben'!$A$27:$R$1026,9,FALSE),"")</f>
        <v/>
      </c>
      <c r="J80" s="64"/>
      <c r="K80" s="64"/>
      <c r="L80" s="61" t="str">
        <f>IF(AND($B80&lt;&gt;"",HHJ=Kataloge!H$1),CONCATENATE($H80,"_",$E80),"")</f>
        <v/>
      </c>
      <c r="M80" s="61" t="str">
        <f>IF(AND($B80&lt;&gt;"",HHJ=Kataloge!I$1),CONCATENATE($H80,"_",$E80),"")</f>
        <v/>
      </c>
      <c r="N80" s="61" t="str">
        <f>IF(AND($B80&lt;&gt;"",HHJ=Kataloge!J$1),CONCATENATE($H80,"_",$E80),"")</f>
        <v/>
      </c>
      <c r="O80" s="61" t="str">
        <f>IF(AND($B80&lt;&gt;"",HHJ=Kataloge!K$1),CONCATENATE($H80,"_",$E80),"")</f>
        <v/>
      </c>
      <c r="P80" s="61" t="str">
        <f>IF(AND($B80&lt;&gt;"",HHJ=Kataloge!L$1),CONCATENATE($H80,"_",$E80),"")</f>
        <v/>
      </c>
      <c r="Q80" s="61" t="str">
        <f>IF(AND($B80&lt;&gt;"",HHJ=Kataloge!M$1),CONCATENATE($H80,"_",$E80),"")</f>
        <v/>
      </c>
    </row>
    <row r="81" spans="1:17" ht="18" customHeight="1" x14ac:dyDescent="0.2">
      <c r="A81" s="99" t="str">
        <f t="shared" si="4"/>
        <v/>
      </c>
      <c r="B81" s="100" t="str">
        <f>IF(I81=0,"",IF(I81&lt;&gt;"",Kataloge_Import!B80,""))</f>
        <v/>
      </c>
      <c r="C81" s="99" t="str">
        <f t="shared" si="3"/>
        <v/>
      </c>
      <c r="D81" s="100" t="str">
        <f>IF(I81=0,"",IFERROR(VLOOKUP(Kataloge_Import!A80,'Nachweis Ausgaben'!$A$27:$R$1026,4,FALSE),""))</f>
        <v/>
      </c>
      <c r="E81" s="100" t="str">
        <f>IF(I81=0,"",IFERROR(VLOOKUP(Kataloge_Import!A80,'Nachweis Ausgaben'!$A$27:$R$1026,2,FALSE),""))</f>
        <v/>
      </c>
      <c r="F81" s="101">
        <f>IF(I81=0,"",IFERROR(VLOOKUP(Kataloge_Import!A80,'Nachweis Ausgaben'!$A$27:$R$1026,5,FALSE),0))</f>
        <v>0</v>
      </c>
      <c r="G81" s="102" t="str">
        <f>IFERROR(VLOOKUP(Kataloge_Import!A80,'Nachweis Ausgaben'!$A$27:$R$1026,11,FALSE),"")</f>
        <v/>
      </c>
      <c r="H81" s="102" t="str">
        <f>IFERROR(VLOOKUP(Kataloge_Import!A80,'Nachweis Ausgaben'!$A$27:$R$1026,12,FALSE),"")</f>
        <v/>
      </c>
      <c r="I81" s="102" t="str">
        <f>IFERROR(VLOOKUP(Kataloge_Import!A80,'Nachweis Ausgaben'!$A$27:$R$1026,13,FALSE),"")</f>
        <v/>
      </c>
      <c r="J81" s="64"/>
      <c r="K81" s="64"/>
      <c r="L81" s="100" t="str">
        <f>IF(AND($B81&lt;&gt;"",HHJ=Kataloge!H$1),CONCATENATE($H81,"_",Kataloge!$D$5),"")</f>
        <v/>
      </c>
      <c r="M81" s="100" t="str">
        <f>IF(AND($B81&lt;&gt;"",HHJ=Kataloge!I$1),CONCATENATE($H81,"_",Kataloge!$D$5),"")</f>
        <v/>
      </c>
      <c r="N81" s="100" t="str">
        <f>IF(AND($B81&lt;&gt;"",HHJ=Kataloge!J$1),CONCATENATE($H81,"_",Kataloge!$D$5),"")</f>
        <v/>
      </c>
      <c r="O81" s="100" t="str">
        <f>IF(AND($B81&lt;&gt;"",HHJ=Kataloge!K$1),CONCATENATE($H81,"_",Kataloge!$D$5),"")</f>
        <v/>
      </c>
      <c r="P81" s="100" t="str">
        <f>IF(AND($B81&lt;&gt;"",HHJ=Kataloge!L$1),CONCATENATE($H81,"_",Kataloge!$D$5),"")</f>
        <v/>
      </c>
      <c r="Q81" s="100" t="str">
        <f>IF(AND($B81&lt;&gt;"",HHJ=Kataloge!M$1),CONCATENATE($H81,"_",Kataloge!$D$5),"")</f>
        <v/>
      </c>
    </row>
    <row r="82" spans="1:17" ht="18" customHeight="1" x14ac:dyDescent="0.2">
      <c r="A82" s="103" t="str">
        <f t="shared" si="4"/>
        <v/>
      </c>
      <c r="B82" s="104" t="str">
        <f>IF(I82=0,"",IF(I82&lt;&gt;"",Kataloge_Import!B81,""))</f>
        <v/>
      </c>
      <c r="C82" s="103" t="str">
        <f t="shared" si="3"/>
        <v/>
      </c>
      <c r="D82" s="104" t="str">
        <f>IF(I82=0,"",IFERROR(VLOOKUP(Kataloge_Import!A81,'Nachweis Ausgaben'!$A$27:$R$1026,4,FALSE),""))</f>
        <v/>
      </c>
      <c r="E82" s="104" t="str">
        <f>IF(I82=0,"",IFERROR(VLOOKUP(Kataloge_Import!A81,'Nachweis Ausgaben'!$A$27:$R$1026,2,FALSE),""))</f>
        <v/>
      </c>
      <c r="F82" s="105">
        <f>IF(I82=0,"",IFERROR(VLOOKUP(Kataloge_Import!A81,'Nachweis Ausgaben'!$A$27:$R$1026,5,FALSE),0))</f>
        <v>0</v>
      </c>
      <c r="G82" s="106" t="str">
        <f>IFERROR(VLOOKUP(Kataloge_Import!A81,'Nachweis Ausgaben'!$A$27:$R$1026,15,FALSE),"")</f>
        <v/>
      </c>
      <c r="H82" s="106" t="str">
        <f>IFERROR(VLOOKUP(Kataloge_Import!A81,'Nachweis Ausgaben'!$A$27:$R$1026,16,FALSE),"")</f>
        <v/>
      </c>
      <c r="I82" s="106" t="str">
        <f>IFERROR(VLOOKUP(Kataloge_Import!A81,'Nachweis Ausgaben'!$A$27:$R$1026,17,FALSE),"")</f>
        <v/>
      </c>
      <c r="J82" s="64"/>
      <c r="K82" s="64"/>
      <c r="L82" s="104" t="str">
        <f>IF(AND($B82&lt;&gt;"",HHJ=Kataloge!H$1),CONCATENATE($H82,"_",Kataloge!$D$6),"")</f>
        <v/>
      </c>
      <c r="M82" s="104" t="str">
        <f>IF(AND($B82&lt;&gt;"",HHJ=Kataloge!I$1),CONCATENATE($H82,"_",Kataloge!$D$6),"")</f>
        <v/>
      </c>
      <c r="N82" s="104" t="str">
        <f>IF(AND($B82&lt;&gt;"",HHJ=Kataloge!J$1),CONCATENATE($H82,"_",Kataloge!$D$6),"")</f>
        <v/>
      </c>
      <c r="O82" s="104" t="str">
        <f>IF(AND($B82&lt;&gt;"",HHJ=Kataloge!K$1),CONCATENATE($H82,"_",Kataloge!$D$6),"")</f>
        <v/>
      </c>
      <c r="P82" s="104" t="str">
        <f>IF(AND($B82&lt;&gt;"",HHJ=Kataloge!L$1),CONCATENATE($H82,"_",Kataloge!$D$6),"")</f>
        <v/>
      </c>
      <c r="Q82" s="104" t="str">
        <f>IF(AND($B82&lt;&gt;"",HHJ=Kataloge!M$1),CONCATENATE($H82,"_",Kataloge!$D$6),"")</f>
        <v/>
      </c>
    </row>
    <row r="83" spans="1:17" ht="18" customHeight="1" x14ac:dyDescent="0.2">
      <c r="A83" s="60" t="str">
        <f t="shared" si="4"/>
        <v/>
      </c>
      <c r="B83" s="61" t="str">
        <f>IF(I83=0,"",IF(I83&lt;&gt;"",Kataloge_Import!B82,""))</f>
        <v/>
      </c>
      <c r="C83" s="60" t="str">
        <f t="shared" si="3"/>
        <v/>
      </c>
      <c r="D83" s="61" t="str">
        <f>IF(I83=0,"",IFERROR(VLOOKUP(Kataloge_Import!A82,'Nachweis Ausgaben'!$A$27:$R$1026,4,FALSE),""))</f>
        <v/>
      </c>
      <c r="E83" s="61" t="str">
        <f>IF(I83=0,"",IFERROR(VLOOKUP(Kataloge_Import!A82,'Nachweis Ausgaben'!$A$27:$R$1026,2,FALSE),""))</f>
        <v/>
      </c>
      <c r="F83" s="62">
        <f>IF(I83=0,"",IFERROR(VLOOKUP(Kataloge_Import!A82,'Nachweis Ausgaben'!$A$27:$R$1026,5,FALSE),0))</f>
        <v>0</v>
      </c>
      <c r="G83" s="63" t="str">
        <f>IFERROR(VLOOKUP(Kataloge_Import!A82,'Nachweis Ausgaben'!$A$27:$R$1026,7,FALSE),"")</f>
        <v/>
      </c>
      <c r="H83" s="63" t="str">
        <f>IFERROR(VLOOKUP(Kataloge_Import!A82,'Nachweis Ausgaben'!$A$27:$R$1026,8,FALSE),"")</f>
        <v/>
      </c>
      <c r="I83" s="63" t="str">
        <f>IFERROR(VLOOKUP(Kataloge_Import!A82,'Nachweis Ausgaben'!$A$27:$R$1026,9,FALSE),"")</f>
        <v/>
      </c>
      <c r="J83" s="64"/>
      <c r="K83" s="64"/>
      <c r="L83" s="61" t="str">
        <f>IF(AND($B83&lt;&gt;"",HHJ=Kataloge!H$1),CONCATENATE($H83,"_",$E83),"")</f>
        <v/>
      </c>
      <c r="M83" s="61" t="str">
        <f>IF(AND($B83&lt;&gt;"",HHJ=Kataloge!I$1),CONCATENATE($H83,"_",$E83),"")</f>
        <v/>
      </c>
      <c r="N83" s="61" t="str">
        <f>IF(AND($B83&lt;&gt;"",HHJ=Kataloge!J$1),CONCATENATE($H83,"_",$E83),"")</f>
        <v/>
      </c>
      <c r="O83" s="61" t="str">
        <f>IF(AND($B83&lt;&gt;"",HHJ=Kataloge!K$1),CONCATENATE($H83,"_",$E83),"")</f>
        <v/>
      </c>
      <c r="P83" s="61" t="str">
        <f>IF(AND($B83&lt;&gt;"",HHJ=Kataloge!L$1),CONCATENATE($H83,"_",$E83),"")</f>
        <v/>
      </c>
      <c r="Q83" s="61" t="str">
        <f>IF(AND($B83&lt;&gt;"",HHJ=Kataloge!M$1),CONCATENATE($H83,"_",$E83),"")</f>
        <v/>
      </c>
    </row>
    <row r="84" spans="1:17" ht="18" customHeight="1" x14ac:dyDescent="0.2">
      <c r="A84" s="99" t="str">
        <f t="shared" si="4"/>
        <v/>
      </c>
      <c r="B84" s="100" t="str">
        <f>IF(I84=0,"",IF(I84&lt;&gt;"",Kataloge_Import!B83,""))</f>
        <v/>
      </c>
      <c r="C84" s="99" t="str">
        <f t="shared" si="3"/>
        <v/>
      </c>
      <c r="D84" s="100" t="str">
        <f>IF(I84=0,"",IFERROR(VLOOKUP(Kataloge_Import!A83,'Nachweis Ausgaben'!$A$27:$R$1026,4,FALSE),""))</f>
        <v/>
      </c>
      <c r="E84" s="100" t="str">
        <f>IF(I84=0,"",IFERROR(VLOOKUP(Kataloge_Import!A83,'Nachweis Ausgaben'!$A$27:$R$1026,2,FALSE),""))</f>
        <v/>
      </c>
      <c r="F84" s="101">
        <f>IF(I84=0,"",IFERROR(VLOOKUP(Kataloge_Import!A83,'Nachweis Ausgaben'!$A$27:$R$1026,5,FALSE),0))</f>
        <v>0</v>
      </c>
      <c r="G84" s="102" t="str">
        <f>IFERROR(VLOOKUP(Kataloge_Import!A83,'Nachweis Ausgaben'!$A$27:$R$1026,11,FALSE),"")</f>
        <v/>
      </c>
      <c r="H84" s="102" t="str">
        <f>IFERROR(VLOOKUP(Kataloge_Import!A83,'Nachweis Ausgaben'!$A$27:$R$1026,12,FALSE),"")</f>
        <v/>
      </c>
      <c r="I84" s="102" t="str">
        <f>IFERROR(VLOOKUP(Kataloge_Import!A83,'Nachweis Ausgaben'!$A$27:$R$1026,13,FALSE),"")</f>
        <v/>
      </c>
      <c r="J84" s="64"/>
      <c r="K84" s="64"/>
      <c r="L84" s="100" t="str">
        <f>IF(AND($B84&lt;&gt;"",HHJ=Kataloge!H$1),CONCATENATE($H84,"_",Kataloge!$D$5),"")</f>
        <v/>
      </c>
      <c r="M84" s="100" t="str">
        <f>IF(AND($B84&lt;&gt;"",HHJ=Kataloge!I$1),CONCATENATE($H84,"_",Kataloge!$D$5),"")</f>
        <v/>
      </c>
      <c r="N84" s="100" t="str">
        <f>IF(AND($B84&lt;&gt;"",HHJ=Kataloge!J$1),CONCATENATE($H84,"_",Kataloge!$D$5),"")</f>
        <v/>
      </c>
      <c r="O84" s="100" t="str">
        <f>IF(AND($B84&lt;&gt;"",HHJ=Kataloge!K$1),CONCATENATE($H84,"_",Kataloge!$D$5),"")</f>
        <v/>
      </c>
      <c r="P84" s="100" t="str">
        <f>IF(AND($B84&lt;&gt;"",HHJ=Kataloge!L$1),CONCATENATE($H84,"_",Kataloge!$D$5),"")</f>
        <v/>
      </c>
      <c r="Q84" s="100" t="str">
        <f>IF(AND($B84&lt;&gt;"",HHJ=Kataloge!M$1),CONCATENATE($H84,"_",Kataloge!$D$5),"")</f>
        <v/>
      </c>
    </row>
    <row r="85" spans="1:17" ht="18" customHeight="1" x14ac:dyDescent="0.2">
      <c r="A85" s="103" t="str">
        <f t="shared" si="4"/>
        <v/>
      </c>
      <c r="B85" s="104" t="str">
        <f>IF(I85=0,"",IF(I85&lt;&gt;"",Kataloge_Import!B84,""))</f>
        <v/>
      </c>
      <c r="C85" s="103" t="str">
        <f t="shared" si="3"/>
        <v/>
      </c>
      <c r="D85" s="104" t="str">
        <f>IF(I85=0,"",IFERROR(VLOOKUP(Kataloge_Import!A84,'Nachweis Ausgaben'!$A$27:$R$1026,4,FALSE),""))</f>
        <v/>
      </c>
      <c r="E85" s="104" t="str">
        <f>IF(I85=0,"",IFERROR(VLOOKUP(Kataloge_Import!A84,'Nachweis Ausgaben'!$A$27:$R$1026,2,FALSE),""))</f>
        <v/>
      </c>
      <c r="F85" s="105">
        <f>IF(I85=0,"",IFERROR(VLOOKUP(Kataloge_Import!A84,'Nachweis Ausgaben'!$A$27:$R$1026,5,FALSE),0))</f>
        <v>0</v>
      </c>
      <c r="G85" s="106" t="str">
        <f>IFERROR(VLOOKUP(Kataloge_Import!A84,'Nachweis Ausgaben'!$A$27:$R$1026,15,FALSE),"")</f>
        <v/>
      </c>
      <c r="H85" s="106" t="str">
        <f>IFERROR(VLOOKUP(Kataloge_Import!A84,'Nachweis Ausgaben'!$A$27:$R$1026,16,FALSE),"")</f>
        <v/>
      </c>
      <c r="I85" s="106" t="str">
        <f>IFERROR(VLOOKUP(Kataloge_Import!A84,'Nachweis Ausgaben'!$A$27:$R$1026,17,FALSE),"")</f>
        <v/>
      </c>
      <c r="J85" s="64"/>
      <c r="K85" s="64"/>
      <c r="L85" s="104" t="str">
        <f>IF(AND($B85&lt;&gt;"",HHJ=Kataloge!H$1),CONCATENATE($H85,"_",Kataloge!$D$6),"")</f>
        <v/>
      </c>
      <c r="M85" s="104" t="str">
        <f>IF(AND($B85&lt;&gt;"",HHJ=Kataloge!I$1),CONCATENATE($H85,"_",Kataloge!$D$6),"")</f>
        <v/>
      </c>
      <c r="N85" s="104" t="str">
        <f>IF(AND($B85&lt;&gt;"",HHJ=Kataloge!J$1),CONCATENATE($H85,"_",Kataloge!$D$6),"")</f>
        <v/>
      </c>
      <c r="O85" s="104" t="str">
        <f>IF(AND($B85&lt;&gt;"",HHJ=Kataloge!K$1),CONCATENATE($H85,"_",Kataloge!$D$6),"")</f>
        <v/>
      </c>
      <c r="P85" s="104" t="str">
        <f>IF(AND($B85&lt;&gt;"",HHJ=Kataloge!L$1),CONCATENATE($H85,"_",Kataloge!$D$6),"")</f>
        <v/>
      </c>
      <c r="Q85" s="104" t="str">
        <f>IF(AND($B85&lt;&gt;"",HHJ=Kataloge!M$1),CONCATENATE($H85,"_",Kataloge!$D$6),"")</f>
        <v/>
      </c>
    </row>
    <row r="86" spans="1:17" ht="18" customHeight="1" x14ac:dyDescent="0.2">
      <c r="A86" s="60" t="str">
        <f t="shared" si="4"/>
        <v/>
      </c>
      <c r="B86" s="61" t="str">
        <f>IF(I86=0,"",IF(I86&lt;&gt;"",Kataloge_Import!B85,""))</f>
        <v/>
      </c>
      <c r="C86" s="60" t="str">
        <f t="shared" si="3"/>
        <v/>
      </c>
      <c r="D86" s="61" t="str">
        <f>IF(I86=0,"",IFERROR(VLOOKUP(Kataloge_Import!A85,'Nachweis Ausgaben'!$A$27:$R$1026,4,FALSE),""))</f>
        <v/>
      </c>
      <c r="E86" s="61" t="str">
        <f>IF(I86=0,"",IFERROR(VLOOKUP(Kataloge_Import!A85,'Nachweis Ausgaben'!$A$27:$R$1026,2,FALSE),""))</f>
        <v/>
      </c>
      <c r="F86" s="62">
        <f>IF(I86=0,"",IFERROR(VLOOKUP(Kataloge_Import!A85,'Nachweis Ausgaben'!$A$27:$R$1026,5,FALSE),0))</f>
        <v>0</v>
      </c>
      <c r="G86" s="63" t="str">
        <f>IFERROR(VLOOKUP(Kataloge_Import!A85,'Nachweis Ausgaben'!$A$27:$R$1026,7,FALSE),"")</f>
        <v/>
      </c>
      <c r="H86" s="63" t="str">
        <f>IFERROR(VLOOKUP(Kataloge_Import!A85,'Nachweis Ausgaben'!$A$27:$R$1026,8,FALSE),"")</f>
        <v/>
      </c>
      <c r="I86" s="63" t="str">
        <f>IFERROR(VLOOKUP(Kataloge_Import!A85,'Nachweis Ausgaben'!$A$27:$R$1026,9,FALSE),"")</f>
        <v/>
      </c>
      <c r="J86" s="64"/>
      <c r="K86" s="64"/>
      <c r="L86" s="61" t="str">
        <f>IF(AND($B86&lt;&gt;"",HHJ=Kataloge!H$1),CONCATENATE($H86,"_",$E86),"")</f>
        <v/>
      </c>
      <c r="M86" s="61" t="str">
        <f>IF(AND($B86&lt;&gt;"",HHJ=Kataloge!I$1),CONCATENATE($H86,"_",$E86),"")</f>
        <v/>
      </c>
      <c r="N86" s="61" t="str">
        <f>IF(AND($B86&lt;&gt;"",HHJ=Kataloge!J$1),CONCATENATE($H86,"_",$E86),"")</f>
        <v/>
      </c>
      <c r="O86" s="61" t="str">
        <f>IF(AND($B86&lt;&gt;"",HHJ=Kataloge!K$1),CONCATENATE($H86,"_",$E86),"")</f>
        <v/>
      </c>
      <c r="P86" s="61" t="str">
        <f>IF(AND($B86&lt;&gt;"",HHJ=Kataloge!L$1),CONCATENATE($H86,"_",$E86),"")</f>
        <v/>
      </c>
      <c r="Q86" s="61" t="str">
        <f>IF(AND($B86&lt;&gt;"",HHJ=Kataloge!M$1),CONCATENATE($H86,"_",$E86),"")</f>
        <v/>
      </c>
    </row>
    <row r="87" spans="1:17" ht="18" customHeight="1" x14ac:dyDescent="0.2">
      <c r="A87" s="99" t="str">
        <f t="shared" si="4"/>
        <v/>
      </c>
      <c r="B87" s="100" t="str">
        <f>IF(I87=0,"",IF(I87&lt;&gt;"",Kataloge_Import!B86,""))</f>
        <v/>
      </c>
      <c r="C87" s="99" t="str">
        <f t="shared" si="3"/>
        <v/>
      </c>
      <c r="D87" s="100" t="str">
        <f>IF(I87=0,"",IFERROR(VLOOKUP(Kataloge_Import!A86,'Nachweis Ausgaben'!$A$27:$R$1026,4,FALSE),""))</f>
        <v/>
      </c>
      <c r="E87" s="100" t="str">
        <f>IF(I87=0,"",IFERROR(VLOOKUP(Kataloge_Import!A86,'Nachweis Ausgaben'!$A$27:$R$1026,2,FALSE),""))</f>
        <v/>
      </c>
      <c r="F87" s="101">
        <f>IF(I87=0,"",IFERROR(VLOOKUP(Kataloge_Import!A86,'Nachweis Ausgaben'!$A$27:$R$1026,5,FALSE),0))</f>
        <v>0</v>
      </c>
      <c r="G87" s="102" t="str">
        <f>IFERROR(VLOOKUP(Kataloge_Import!A86,'Nachweis Ausgaben'!$A$27:$R$1026,11,FALSE),"")</f>
        <v/>
      </c>
      <c r="H87" s="102" t="str">
        <f>IFERROR(VLOOKUP(Kataloge_Import!A86,'Nachweis Ausgaben'!$A$27:$R$1026,12,FALSE),"")</f>
        <v/>
      </c>
      <c r="I87" s="102" t="str">
        <f>IFERROR(VLOOKUP(Kataloge_Import!A86,'Nachweis Ausgaben'!$A$27:$R$1026,13,FALSE),"")</f>
        <v/>
      </c>
      <c r="J87" s="64"/>
      <c r="K87" s="64"/>
      <c r="L87" s="100" t="str">
        <f>IF(AND($B87&lt;&gt;"",HHJ=Kataloge!H$1),CONCATENATE($H87,"_",Kataloge!$D$5),"")</f>
        <v/>
      </c>
      <c r="M87" s="100" t="str">
        <f>IF(AND($B87&lt;&gt;"",HHJ=Kataloge!I$1),CONCATENATE($H87,"_",Kataloge!$D$5),"")</f>
        <v/>
      </c>
      <c r="N87" s="100" t="str">
        <f>IF(AND($B87&lt;&gt;"",HHJ=Kataloge!J$1),CONCATENATE($H87,"_",Kataloge!$D$5),"")</f>
        <v/>
      </c>
      <c r="O87" s="100" t="str">
        <f>IF(AND($B87&lt;&gt;"",HHJ=Kataloge!K$1),CONCATENATE($H87,"_",Kataloge!$D$5),"")</f>
        <v/>
      </c>
      <c r="P87" s="100" t="str">
        <f>IF(AND($B87&lt;&gt;"",HHJ=Kataloge!L$1),CONCATENATE($H87,"_",Kataloge!$D$5),"")</f>
        <v/>
      </c>
      <c r="Q87" s="100" t="str">
        <f>IF(AND($B87&lt;&gt;"",HHJ=Kataloge!M$1),CONCATENATE($H87,"_",Kataloge!$D$5),"")</f>
        <v/>
      </c>
    </row>
    <row r="88" spans="1:17" ht="18" customHeight="1" x14ac:dyDescent="0.2">
      <c r="A88" s="103" t="str">
        <f t="shared" si="4"/>
        <v/>
      </c>
      <c r="B88" s="104" t="str">
        <f>IF(I88=0,"",IF(I88&lt;&gt;"",Kataloge_Import!B87,""))</f>
        <v/>
      </c>
      <c r="C88" s="103" t="str">
        <f t="shared" si="3"/>
        <v/>
      </c>
      <c r="D88" s="104" t="str">
        <f>IF(I88=0,"",IFERROR(VLOOKUP(Kataloge_Import!A87,'Nachweis Ausgaben'!$A$27:$R$1026,4,FALSE),""))</f>
        <v/>
      </c>
      <c r="E88" s="104" t="str">
        <f>IF(I88=0,"",IFERROR(VLOOKUP(Kataloge_Import!A87,'Nachweis Ausgaben'!$A$27:$R$1026,2,FALSE),""))</f>
        <v/>
      </c>
      <c r="F88" s="105">
        <f>IF(I88=0,"",IFERROR(VLOOKUP(Kataloge_Import!A87,'Nachweis Ausgaben'!$A$27:$R$1026,5,FALSE),0))</f>
        <v>0</v>
      </c>
      <c r="G88" s="106" t="str">
        <f>IFERROR(VLOOKUP(Kataloge_Import!A87,'Nachweis Ausgaben'!$A$27:$R$1026,15,FALSE),"")</f>
        <v/>
      </c>
      <c r="H88" s="106" t="str">
        <f>IFERROR(VLOOKUP(Kataloge_Import!A87,'Nachweis Ausgaben'!$A$27:$R$1026,16,FALSE),"")</f>
        <v/>
      </c>
      <c r="I88" s="106" t="str">
        <f>IFERROR(VLOOKUP(Kataloge_Import!A87,'Nachweis Ausgaben'!$A$27:$R$1026,17,FALSE),"")</f>
        <v/>
      </c>
      <c r="J88" s="64"/>
      <c r="K88" s="64"/>
      <c r="L88" s="104" t="str">
        <f>IF(AND($B88&lt;&gt;"",HHJ=Kataloge!H$1),CONCATENATE($H88,"_",Kataloge!$D$6),"")</f>
        <v/>
      </c>
      <c r="M88" s="104" t="str">
        <f>IF(AND($B88&lt;&gt;"",HHJ=Kataloge!I$1),CONCATENATE($H88,"_",Kataloge!$D$6),"")</f>
        <v/>
      </c>
      <c r="N88" s="104" t="str">
        <f>IF(AND($B88&lt;&gt;"",HHJ=Kataloge!J$1),CONCATENATE($H88,"_",Kataloge!$D$6),"")</f>
        <v/>
      </c>
      <c r="O88" s="104" t="str">
        <f>IF(AND($B88&lt;&gt;"",HHJ=Kataloge!K$1),CONCATENATE($H88,"_",Kataloge!$D$6),"")</f>
        <v/>
      </c>
      <c r="P88" s="104" t="str">
        <f>IF(AND($B88&lt;&gt;"",HHJ=Kataloge!L$1),CONCATENATE($H88,"_",Kataloge!$D$6),"")</f>
        <v/>
      </c>
      <c r="Q88" s="104" t="str">
        <f>IF(AND($B88&lt;&gt;"",HHJ=Kataloge!M$1),CONCATENATE($H88,"_",Kataloge!$D$6),"")</f>
        <v/>
      </c>
    </row>
    <row r="89" spans="1:17" ht="18" customHeight="1" x14ac:dyDescent="0.2">
      <c r="A89" s="60" t="str">
        <f t="shared" si="4"/>
        <v/>
      </c>
      <c r="B89" s="61" t="str">
        <f>IF(I89=0,"",IF(I89&lt;&gt;"",Kataloge_Import!B88,""))</f>
        <v/>
      </c>
      <c r="C89" s="60" t="str">
        <f t="shared" si="3"/>
        <v/>
      </c>
      <c r="D89" s="61" t="str">
        <f>IF(I89=0,"",IFERROR(VLOOKUP(Kataloge_Import!A88,'Nachweis Ausgaben'!$A$27:$R$1026,4,FALSE),""))</f>
        <v/>
      </c>
      <c r="E89" s="61" t="str">
        <f>IF(I89=0,"",IFERROR(VLOOKUP(Kataloge_Import!A88,'Nachweis Ausgaben'!$A$27:$R$1026,2,FALSE),""))</f>
        <v/>
      </c>
      <c r="F89" s="62">
        <f>IF(I89=0,"",IFERROR(VLOOKUP(Kataloge_Import!A88,'Nachweis Ausgaben'!$A$27:$R$1026,5,FALSE),0))</f>
        <v>0</v>
      </c>
      <c r="G89" s="63" t="str">
        <f>IFERROR(VLOOKUP(Kataloge_Import!A88,'Nachweis Ausgaben'!$A$27:$R$1026,7,FALSE),"")</f>
        <v/>
      </c>
      <c r="H89" s="63" t="str">
        <f>IFERROR(VLOOKUP(Kataloge_Import!A88,'Nachweis Ausgaben'!$A$27:$R$1026,8,FALSE),"")</f>
        <v/>
      </c>
      <c r="I89" s="63" t="str">
        <f>IFERROR(VLOOKUP(Kataloge_Import!A88,'Nachweis Ausgaben'!$A$27:$R$1026,9,FALSE),"")</f>
        <v/>
      </c>
      <c r="J89" s="64"/>
      <c r="K89" s="64"/>
      <c r="L89" s="61" t="str">
        <f>IF(AND($B89&lt;&gt;"",HHJ=Kataloge!H$1),CONCATENATE($H89,"_",$E89),"")</f>
        <v/>
      </c>
      <c r="M89" s="61" t="str">
        <f>IF(AND($B89&lt;&gt;"",HHJ=Kataloge!I$1),CONCATENATE($H89,"_",$E89),"")</f>
        <v/>
      </c>
      <c r="N89" s="61" t="str">
        <f>IF(AND($B89&lt;&gt;"",HHJ=Kataloge!J$1),CONCATENATE($H89,"_",$E89),"")</f>
        <v/>
      </c>
      <c r="O89" s="61" t="str">
        <f>IF(AND($B89&lt;&gt;"",HHJ=Kataloge!K$1),CONCATENATE($H89,"_",$E89),"")</f>
        <v/>
      </c>
      <c r="P89" s="61" t="str">
        <f>IF(AND($B89&lt;&gt;"",HHJ=Kataloge!L$1),CONCATENATE($H89,"_",$E89),"")</f>
        <v/>
      </c>
      <c r="Q89" s="61" t="str">
        <f>IF(AND($B89&lt;&gt;"",HHJ=Kataloge!M$1),CONCATENATE($H89,"_",$E89),"")</f>
        <v/>
      </c>
    </row>
    <row r="90" spans="1:17" ht="18" customHeight="1" x14ac:dyDescent="0.2">
      <c r="A90" s="99" t="str">
        <f t="shared" si="4"/>
        <v/>
      </c>
      <c r="B90" s="100" t="str">
        <f>IF(I90=0,"",IF(I90&lt;&gt;"",Kataloge_Import!B89,""))</f>
        <v/>
      </c>
      <c r="C90" s="99" t="str">
        <f t="shared" si="3"/>
        <v/>
      </c>
      <c r="D90" s="100" t="str">
        <f>IF(I90=0,"",IFERROR(VLOOKUP(Kataloge_Import!A89,'Nachweis Ausgaben'!$A$27:$R$1026,4,FALSE),""))</f>
        <v/>
      </c>
      <c r="E90" s="100" t="str">
        <f>IF(I90=0,"",IFERROR(VLOOKUP(Kataloge_Import!A89,'Nachweis Ausgaben'!$A$27:$R$1026,2,FALSE),""))</f>
        <v/>
      </c>
      <c r="F90" s="101">
        <f>IF(I90=0,"",IFERROR(VLOOKUP(Kataloge_Import!A89,'Nachweis Ausgaben'!$A$27:$R$1026,5,FALSE),0))</f>
        <v>0</v>
      </c>
      <c r="G90" s="102" t="str">
        <f>IFERROR(VLOOKUP(Kataloge_Import!A89,'Nachweis Ausgaben'!$A$27:$R$1026,11,FALSE),"")</f>
        <v/>
      </c>
      <c r="H90" s="102" t="str">
        <f>IFERROR(VLOOKUP(Kataloge_Import!A89,'Nachweis Ausgaben'!$A$27:$R$1026,12,FALSE),"")</f>
        <v/>
      </c>
      <c r="I90" s="102" t="str">
        <f>IFERROR(VLOOKUP(Kataloge_Import!A89,'Nachweis Ausgaben'!$A$27:$R$1026,13,FALSE),"")</f>
        <v/>
      </c>
      <c r="J90" s="64"/>
      <c r="K90" s="64"/>
      <c r="L90" s="100" t="str">
        <f>IF(AND($B90&lt;&gt;"",HHJ=Kataloge!H$1),CONCATENATE($H90,"_",Kataloge!$D$5),"")</f>
        <v/>
      </c>
      <c r="M90" s="100" t="str">
        <f>IF(AND($B90&lt;&gt;"",HHJ=Kataloge!I$1),CONCATENATE($H90,"_",Kataloge!$D$5),"")</f>
        <v/>
      </c>
      <c r="N90" s="100" t="str">
        <f>IF(AND($B90&lt;&gt;"",HHJ=Kataloge!J$1),CONCATENATE($H90,"_",Kataloge!$D$5),"")</f>
        <v/>
      </c>
      <c r="O90" s="100" t="str">
        <f>IF(AND($B90&lt;&gt;"",HHJ=Kataloge!K$1),CONCATENATE($H90,"_",Kataloge!$D$5),"")</f>
        <v/>
      </c>
      <c r="P90" s="100" t="str">
        <f>IF(AND($B90&lt;&gt;"",HHJ=Kataloge!L$1),CONCATENATE($H90,"_",Kataloge!$D$5),"")</f>
        <v/>
      </c>
      <c r="Q90" s="100" t="str">
        <f>IF(AND($B90&lt;&gt;"",HHJ=Kataloge!M$1),CONCATENATE($H90,"_",Kataloge!$D$5),"")</f>
        <v/>
      </c>
    </row>
    <row r="91" spans="1:17" ht="18" customHeight="1" x14ac:dyDescent="0.2">
      <c r="A91" s="103" t="str">
        <f t="shared" si="4"/>
        <v/>
      </c>
      <c r="B91" s="104" t="str">
        <f>IF(I91=0,"",IF(I91&lt;&gt;"",Kataloge_Import!B90,""))</f>
        <v/>
      </c>
      <c r="C91" s="103" t="str">
        <f t="shared" si="3"/>
        <v/>
      </c>
      <c r="D91" s="104" t="str">
        <f>IF(I91=0,"",IFERROR(VLOOKUP(Kataloge_Import!A90,'Nachweis Ausgaben'!$A$27:$R$1026,4,FALSE),""))</f>
        <v/>
      </c>
      <c r="E91" s="104" t="str">
        <f>IF(I91=0,"",IFERROR(VLOOKUP(Kataloge_Import!A90,'Nachweis Ausgaben'!$A$27:$R$1026,2,FALSE),""))</f>
        <v/>
      </c>
      <c r="F91" s="105">
        <f>IF(I91=0,"",IFERROR(VLOOKUP(Kataloge_Import!A90,'Nachweis Ausgaben'!$A$27:$R$1026,5,FALSE),0))</f>
        <v>0</v>
      </c>
      <c r="G91" s="106" t="str">
        <f>IFERROR(VLOOKUP(Kataloge_Import!A90,'Nachweis Ausgaben'!$A$27:$R$1026,15,FALSE),"")</f>
        <v/>
      </c>
      <c r="H91" s="106" t="str">
        <f>IFERROR(VLOOKUP(Kataloge_Import!A90,'Nachweis Ausgaben'!$A$27:$R$1026,16,FALSE),"")</f>
        <v/>
      </c>
      <c r="I91" s="106" t="str">
        <f>IFERROR(VLOOKUP(Kataloge_Import!A90,'Nachweis Ausgaben'!$A$27:$R$1026,17,FALSE),"")</f>
        <v/>
      </c>
      <c r="J91" s="64"/>
      <c r="K91" s="64"/>
      <c r="L91" s="104" t="str">
        <f>IF(AND($B91&lt;&gt;"",HHJ=Kataloge!H$1),CONCATENATE($H91,"_",Kataloge!$D$6),"")</f>
        <v/>
      </c>
      <c r="M91" s="104" t="str">
        <f>IF(AND($B91&lt;&gt;"",HHJ=Kataloge!I$1),CONCATENATE($H91,"_",Kataloge!$D$6),"")</f>
        <v/>
      </c>
      <c r="N91" s="104" t="str">
        <f>IF(AND($B91&lt;&gt;"",HHJ=Kataloge!J$1),CONCATENATE($H91,"_",Kataloge!$D$6),"")</f>
        <v/>
      </c>
      <c r="O91" s="104" t="str">
        <f>IF(AND($B91&lt;&gt;"",HHJ=Kataloge!K$1),CONCATENATE($H91,"_",Kataloge!$D$6),"")</f>
        <v/>
      </c>
      <c r="P91" s="104" t="str">
        <f>IF(AND($B91&lt;&gt;"",HHJ=Kataloge!L$1),CONCATENATE($H91,"_",Kataloge!$D$6),"")</f>
        <v/>
      </c>
      <c r="Q91" s="104" t="str">
        <f>IF(AND($B91&lt;&gt;"",HHJ=Kataloge!M$1),CONCATENATE($H91,"_",Kataloge!$D$6),"")</f>
        <v/>
      </c>
    </row>
    <row r="92" spans="1:17" ht="18" customHeight="1" x14ac:dyDescent="0.2">
      <c r="A92" s="60" t="str">
        <f t="shared" si="4"/>
        <v/>
      </c>
      <c r="B92" s="61" t="str">
        <f>IF(I92=0,"",IF(I92&lt;&gt;"",Kataloge_Import!B91,""))</f>
        <v/>
      </c>
      <c r="C92" s="60" t="str">
        <f t="shared" si="3"/>
        <v/>
      </c>
      <c r="D92" s="61" t="str">
        <f>IF(I92=0,"",IFERROR(VLOOKUP(Kataloge_Import!A91,'Nachweis Ausgaben'!$A$27:$R$1026,4,FALSE),""))</f>
        <v/>
      </c>
      <c r="E92" s="61" t="str">
        <f>IF(I92=0,"",IFERROR(VLOOKUP(Kataloge_Import!A91,'Nachweis Ausgaben'!$A$27:$R$1026,2,FALSE),""))</f>
        <v/>
      </c>
      <c r="F92" s="62">
        <f>IF(I92=0,"",IFERROR(VLOOKUP(Kataloge_Import!A91,'Nachweis Ausgaben'!$A$27:$R$1026,5,FALSE),0))</f>
        <v>0</v>
      </c>
      <c r="G92" s="63" t="str">
        <f>IFERROR(VLOOKUP(Kataloge_Import!A91,'Nachweis Ausgaben'!$A$27:$R$1026,7,FALSE),"")</f>
        <v/>
      </c>
      <c r="H92" s="63" t="str">
        <f>IFERROR(VLOOKUP(Kataloge_Import!A91,'Nachweis Ausgaben'!$A$27:$R$1026,8,FALSE),"")</f>
        <v/>
      </c>
      <c r="I92" s="63" t="str">
        <f>IFERROR(VLOOKUP(Kataloge_Import!A91,'Nachweis Ausgaben'!$A$27:$R$1026,9,FALSE),"")</f>
        <v/>
      </c>
      <c r="J92" s="64"/>
      <c r="K92" s="64"/>
      <c r="L92" s="61" t="str">
        <f>IF(AND($B92&lt;&gt;"",HHJ=Kataloge!H$1),CONCATENATE($H92,"_",$E92),"")</f>
        <v/>
      </c>
      <c r="M92" s="61" t="str">
        <f>IF(AND($B92&lt;&gt;"",HHJ=Kataloge!I$1),CONCATENATE($H92,"_",$E92),"")</f>
        <v/>
      </c>
      <c r="N92" s="61" t="str">
        <f>IF(AND($B92&lt;&gt;"",HHJ=Kataloge!J$1),CONCATENATE($H92,"_",$E92),"")</f>
        <v/>
      </c>
      <c r="O92" s="61" t="str">
        <f>IF(AND($B92&lt;&gt;"",HHJ=Kataloge!K$1),CONCATENATE($H92,"_",$E92),"")</f>
        <v/>
      </c>
      <c r="P92" s="61" t="str">
        <f>IF(AND($B92&lt;&gt;"",HHJ=Kataloge!L$1),CONCATENATE($H92,"_",$E92),"")</f>
        <v/>
      </c>
      <c r="Q92" s="61" t="str">
        <f>IF(AND($B92&lt;&gt;"",HHJ=Kataloge!M$1),CONCATENATE($H92,"_",$E92),"")</f>
        <v/>
      </c>
    </row>
    <row r="93" spans="1:17" ht="18" customHeight="1" x14ac:dyDescent="0.2">
      <c r="A93" s="99" t="str">
        <f t="shared" si="4"/>
        <v/>
      </c>
      <c r="B93" s="100" t="str">
        <f>IF(I93=0,"",IF(I93&lt;&gt;"",Kataloge_Import!B92,""))</f>
        <v/>
      </c>
      <c r="C93" s="99" t="str">
        <f t="shared" si="3"/>
        <v/>
      </c>
      <c r="D93" s="100" t="str">
        <f>IF(I93=0,"",IFERROR(VLOOKUP(Kataloge_Import!A92,'Nachweis Ausgaben'!$A$27:$R$1026,4,FALSE),""))</f>
        <v/>
      </c>
      <c r="E93" s="100" t="str">
        <f>IF(I93=0,"",IFERROR(VLOOKUP(Kataloge_Import!A92,'Nachweis Ausgaben'!$A$27:$R$1026,2,FALSE),""))</f>
        <v/>
      </c>
      <c r="F93" s="101">
        <f>IF(I93=0,"",IFERROR(VLOOKUP(Kataloge_Import!A92,'Nachweis Ausgaben'!$A$27:$R$1026,5,FALSE),0))</f>
        <v>0</v>
      </c>
      <c r="G93" s="102" t="str">
        <f>IFERROR(VLOOKUP(Kataloge_Import!A92,'Nachweis Ausgaben'!$A$27:$R$1026,11,FALSE),"")</f>
        <v/>
      </c>
      <c r="H93" s="102" t="str">
        <f>IFERROR(VLOOKUP(Kataloge_Import!A92,'Nachweis Ausgaben'!$A$27:$R$1026,12,FALSE),"")</f>
        <v/>
      </c>
      <c r="I93" s="102" t="str">
        <f>IFERROR(VLOOKUP(Kataloge_Import!A92,'Nachweis Ausgaben'!$A$27:$R$1026,13,FALSE),"")</f>
        <v/>
      </c>
      <c r="J93" s="64"/>
      <c r="K93" s="64"/>
      <c r="L93" s="100" t="str">
        <f>IF(AND($B93&lt;&gt;"",HHJ=Kataloge!H$1),CONCATENATE($H93,"_",Kataloge!$D$5),"")</f>
        <v/>
      </c>
      <c r="M93" s="100" t="str">
        <f>IF(AND($B93&lt;&gt;"",HHJ=Kataloge!I$1),CONCATENATE($H93,"_",Kataloge!$D$5),"")</f>
        <v/>
      </c>
      <c r="N93" s="100" t="str">
        <f>IF(AND($B93&lt;&gt;"",HHJ=Kataloge!J$1),CONCATENATE($H93,"_",Kataloge!$D$5),"")</f>
        <v/>
      </c>
      <c r="O93" s="100" t="str">
        <f>IF(AND($B93&lt;&gt;"",HHJ=Kataloge!K$1),CONCATENATE($H93,"_",Kataloge!$D$5),"")</f>
        <v/>
      </c>
      <c r="P93" s="100" t="str">
        <f>IF(AND($B93&lt;&gt;"",HHJ=Kataloge!L$1),CONCATENATE($H93,"_",Kataloge!$D$5),"")</f>
        <v/>
      </c>
      <c r="Q93" s="100" t="str">
        <f>IF(AND($B93&lt;&gt;"",HHJ=Kataloge!M$1),CONCATENATE($H93,"_",Kataloge!$D$5),"")</f>
        <v/>
      </c>
    </row>
    <row r="94" spans="1:17" ht="18" customHeight="1" x14ac:dyDescent="0.2">
      <c r="A94" s="103" t="str">
        <f t="shared" si="4"/>
        <v/>
      </c>
      <c r="B94" s="104" t="str">
        <f>IF(I94=0,"",IF(I94&lt;&gt;"",Kataloge_Import!B93,""))</f>
        <v/>
      </c>
      <c r="C94" s="103" t="str">
        <f t="shared" si="3"/>
        <v/>
      </c>
      <c r="D94" s="104" t="str">
        <f>IF(I94=0,"",IFERROR(VLOOKUP(Kataloge_Import!A93,'Nachweis Ausgaben'!$A$27:$R$1026,4,FALSE),""))</f>
        <v/>
      </c>
      <c r="E94" s="104" t="str">
        <f>IF(I94=0,"",IFERROR(VLOOKUP(Kataloge_Import!A93,'Nachweis Ausgaben'!$A$27:$R$1026,2,FALSE),""))</f>
        <v/>
      </c>
      <c r="F94" s="105">
        <f>IF(I94=0,"",IFERROR(VLOOKUP(Kataloge_Import!A93,'Nachweis Ausgaben'!$A$27:$R$1026,5,FALSE),0))</f>
        <v>0</v>
      </c>
      <c r="G94" s="106" t="str">
        <f>IFERROR(VLOOKUP(Kataloge_Import!A93,'Nachweis Ausgaben'!$A$27:$R$1026,15,FALSE),"")</f>
        <v/>
      </c>
      <c r="H94" s="106" t="str">
        <f>IFERROR(VLOOKUP(Kataloge_Import!A93,'Nachweis Ausgaben'!$A$27:$R$1026,16,FALSE),"")</f>
        <v/>
      </c>
      <c r="I94" s="106" t="str">
        <f>IFERROR(VLOOKUP(Kataloge_Import!A93,'Nachweis Ausgaben'!$A$27:$R$1026,17,FALSE),"")</f>
        <v/>
      </c>
      <c r="J94" s="64"/>
      <c r="K94" s="64"/>
      <c r="L94" s="104" t="str">
        <f>IF(AND($B94&lt;&gt;"",HHJ=Kataloge!H$1),CONCATENATE($H94,"_",Kataloge!$D$6),"")</f>
        <v/>
      </c>
      <c r="M94" s="104" t="str">
        <f>IF(AND($B94&lt;&gt;"",HHJ=Kataloge!I$1),CONCATENATE($H94,"_",Kataloge!$D$6),"")</f>
        <v/>
      </c>
      <c r="N94" s="104" t="str">
        <f>IF(AND($B94&lt;&gt;"",HHJ=Kataloge!J$1),CONCATENATE($H94,"_",Kataloge!$D$6),"")</f>
        <v/>
      </c>
      <c r="O94" s="104" t="str">
        <f>IF(AND($B94&lt;&gt;"",HHJ=Kataloge!K$1),CONCATENATE($H94,"_",Kataloge!$D$6),"")</f>
        <v/>
      </c>
      <c r="P94" s="104" t="str">
        <f>IF(AND($B94&lt;&gt;"",HHJ=Kataloge!L$1),CONCATENATE($H94,"_",Kataloge!$D$6),"")</f>
        <v/>
      </c>
      <c r="Q94" s="104" t="str">
        <f>IF(AND($B94&lt;&gt;"",HHJ=Kataloge!M$1),CONCATENATE($H94,"_",Kataloge!$D$6),"")</f>
        <v/>
      </c>
    </row>
    <row r="95" spans="1:17" ht="18" customHeight="1" x14ac:dyDescent="0.2">
      <c r="A95" s="60" t="str">
        <f t="shared" si="4"/>
        <v/>
      </c>
      <c r="B95" s="61" t="str">
        <f>IF(I95=0,"",IF(I95&lt;&gt;"",Kataloge_Import!B94,""))</f>
        <v/>
      </c>
      <c r="C95" s="60" t="str">
        <f t="shared" si="3"/>
        <v/>
      </c>
      <c r="D95" s="61" t="str">
        <f>IF(I95=0,"",IFERROR(VLOOKUP(Kataloge_Import!A94,'Nachweis Ausgaben'!$A$27:$R$1026,4,FALSE),""))</f>
        <v/>
      </c>
      <c r="E95" s="61" t="str">
        <f>IF(I95=0,"",IFERROR(VLOOKUP(Kataloge_Import!A94,'Nachweis Ausgaben'!$A$27:$R$1026,2,FALSE),""))</f>
        <v/>
      </c>
      <c r="F95" s="62">
        <f>IF(I95=0,"",IFERROR(VLOOKUP(Kataloge_Import!A94,'Nachweis Ausgaben'!$A$27:$R$1026,5,FALSE),0))</f>
        <v>0</v>
      </c>
      <c r="G95" s="63" t="str">
        <f>IFERROR(VLOOKUP(Kataloge_Import!A94,'Nachweis Ausgaben'!$A$27:$R$1026,7,FALSE),"")</f>
        <v/>
      </c>
      <c r="H95" s="63" t="str">
        <f>IFERROR(VLOOKUP(Kataloge_Import!A94,'Nachweis Ausgaben'!$A$27:$R$1026,8,FALSE),"")</f>
        <v/>
      </c>
      <c r="I95" s="63" t="str">
        <f>IFERROR(VLOOKUP(Kataloge_Import!A94,'Nachweis Ausgaben'!$A$27:$R$1026,9,FALSE),"")</f>
        <v/>
      </c>
      <c r="J95" s="64"/>
      <c r="K95" s="64"/>
      <c r="L95" s="61" t="str">
        <f>IF(AND($B95&lt;&gt;"",HHJ=Kataloge!H$1),CONCATENATE($H95,"_",$E95),"")</f>
        <v/>
      </c>
      <c r="M95" s="61" t="str">
        <f>IF(AND($B95&lt;&gt;"",HHJ=Kataloge!I$1),CONCATENATE($H95,"_",$E95),"")</f>
        <v/>
      </c>
      <c r="N95" s="61" t="str">
        <f>IF(AND($B95&lt;&gt;"",HHJ=Kataloge!J$1),CONCATENATE($H95,"_",$E95),"")</f>
        <v/>
      </c>
      <c r="O95" s="61" t="str">
        <f>IF(AND($B95&lt;&gt;"",HHJ=Kataloge!K$1),CONCATENATE($H95,"_",$E95),"")</f>
        <v/>
      </c>
      <c r="P95" s="61" t="str">
        <f>IF(AND($B95&lt;&gt;"",HHJ=Kataloge!L$1),CONCATENATE($H95,"_",$E95),"")</f>
        <v/>
      </c>
      <c r="Q95" s="61" t="str">
        <f>IF(AND($B95&lt;&gt;"",HHJ=Kataloge!M$1),CONCATENATE($H95,"_",$E95),"")</f>
        <v/>
      </c>
    </row>
    <row r="96" spans="1:17" ht="18" customHeight="1" x14ac:dyDescent="0.2">
      <c r="A96" s="99" t="str">
        <f t="shared" si="4"/>
        <v/>
      </c>
      <c r="B96" s="100" t="str">
        <f>IF(I96=0,"",IF(I96&lt;&gt;"",Kataloge_Import!B95,""))</f>
        <v/>
      </c>
      <c r="C96" s="99" t="str">
        <f t="shared" si="3"/>
        <v/>
      </c>
      <c r="D96" s="100" t="str">
        <f>IF(I96=0,"",IFERROR(VLOOKUP(Kataloge_Import!A95,'Nachweis Ausgaben'!$A$27:$R$1026,4,FALSE),""))</f>
        <v/>
      </c>
      <c r="E96" s="100" t="str">
        <f>IF(I96=0,"",IFERROR(VLOOKUP(Kataloge_Import!A95,'Nachweis Ausgaben'!$A$27:$R$1026,2,FALSE),""))</f>
        <v/>
      </c>
      <c r="F96" s="101">
        <f>IF(I96=0,"",IFERROR(VLOOKUP(Kataloge_Import!A95,'Nachweis Ausgaben'!$A$27:$R$1026,5,FALSE),0))</f>
        <v>0</v>
      </c>
      <c r="G96" s="102" t="str">
        <f>IFERROR(VLOOKUP(Kataloge_Import!A95,'Nachweis Ausgaben'!$A$27:$R$1026,11,FALSE),"")</f>
        <v/>
      </c>
      <c r="H96" s="102" t="str">
        <f>IFERROR(VLOOKUP(Kataloge_Import!A95,'Nachweis Ausgaben'!$A$27:$R$1026,12,FALSE),"")</f>
        <v/>
      </c>
      <c r="I96" s="102" t="str">
        <f>IFERROR(VLOOKUP(Kataloge_Import!A95,'Nachweis Ausgaben'!$A$27:$R$1026,13,FALSE),"")</f>
        <v/>
      </c>
      <c r="J96" s="64"/>
      <c r="K96" s="64"/>
      <c r="L96" s="100" t="str">
        <f>IF(AND($B96&lt;&gt;"",HHJ=Kataloge!H$1),CONCATENATE($H96,"_",Kataloge!$D$5),"")</f>
        <v/>
      </c>
      <c r="M96" s="100" t="str">
        <f>IF(AND($B96&lt;&gt;"",HHJ=Kataloge!I$1),CONCATENATE($H96,"_",Kataloge!$D$5),"")</f>
        <v/>
      </c>
      <c r="N96" s="100" t="str">
        <f>IF(AND($B96&lt;&gt;"",HHJ=Kataloge!J$1),CONCATENATE($H96,"_",Kataloge!$D$5),"")</f>
        <v/>
      </c>
      <c r="O96" s="100" t="str">
        <f>IF(AND($B96&lt;&gt;"",HHJ=Kataloge!K$1),CONCATENATE($H96,"_",Kataloge!$D$5),"")</f>
        <v/>
      </c>
      <c r="P96" s="100" t="str">
        <f>IF(AND($B96&lt;&gt;"",HHJ=Kataloge!L$1),CONCATENATE($H96,"_",Kataloge!$D$5),"")</f>
        <v/>
      </c>
      <c r="Q96" s="100" t="str">
        <f>IF(AND($B96&lt;&gt;"",HHJ=Kataloge!M$1),CONCATENATE($H96,"_",Kataloge!$D$5),"")</f>
        <v/>
      </c>
    </row>
    <row r="97" spans="1:17" ht="18" customHeight="1" x14ac:dyDescent="0.2">
      <c r="A97" s="103" t="str">
        <f t="shared" si="4"/>
        <v/>
      </c>
      <c r="B97" s="104" t="str">
        <f>IF(I97=0,"",IF(I97&lt;&gt;"",Kataloge_Import!B96,""))</f>
        <v/>
      </c>
      <c r="C97" s="103" t="str">
        <f t="shared" si="3"/>
        <v/>
      </c>
      <c r="D97" s="104" t="str">
        <f>IF(I97=0,"",IFERROR(VLOOKUP(Kataloge_Import!A96,'Nachweis Ausgaben'!$A$27:$R$1026,4,FALSE),""))</f>
        <v/>
      </c>
      <c r="E97" s="104" t="str">
        <f>IF(I97=0,"",IFERROR(VLOOKUP(Kataloge_Import!A96,'Nachweis Ausgaben'!$A$27:$R$1026,2,FALSE),""))</f>
        <v/>
      </c>
      <c r="F97" s="105">
        <f>IF(I97=0,"",IFERROR(VLOOKUP(Kataloge_Import!A96,'Nachweis Ausgaben'!$A$27:$R$1026,5,FALSE),0))</f>
        <v>0</v>
      </c>
      <c r="G97" s="106" t="str">
        <f>IFERROR(VLOOKUP(Kataloge_Import!A96,'Nachweis Ausgaben'!$A$27:$R$1026,15,FALSE),"")</f>
        <v/>
      </c>
      <c r="H97" s="106" t="str">
        <f>IFERROR(VLOOKUP(Kataloge_Import!A96,'Nachweis Ausgaben'!$A$27:$R$1026,16,FALSE),"")</f>
        <v/>
      </c>
      <c r="I97" s="106" t="str">
        <f>IFERROR(VLOOKUP(Kataloge_Import!A96,'Nachweis Ausgaben'!$A$27:$R$1026,17,FALSE),"")</f>
        <v/>
      </c>
      <c r="J97" s="64"/>
      <c r="K97" s="64"/>
      <c r="L97" s="104" t="str">
        <f>IF(AND($B97&lt;&gt;"",HHJ=Kataloge!H$1),CONCATENATE($H97,"_",Kataloge!$D$6),"")</f>
        <v/>
      </c>
      <c r="M97" s="104" t="str">
        <f>IF(AND($B97&lt;&gt;"",HHJ=Kataloge!I$1),CONCATENATE($H97,"_",Kataloge!$D$6),"")</f>
        <v/>
      </c>
      <c r="N97" s="104" t="str">
        <f>IF(AND($B97&lt;&gt;"",HHJ=Kataloge!J$1),CONCATENATE($H97,"_",Kataloge!$D$6),"")</f>
        <v/>
      </c>
      <c r="O97" s="104" t="str">
        <f>IF(AND($B97&lt;&gt;"",HHJ=Kataloge!K$1),CONCATENATE($H97,"_",Kataloge!$D$6),"")</f>
        <v/>
      </c>
      <c r="P97" s="104" t="str">
        <f>IF(AND($B97&lt;&gt;"",HHJ=Kataloge!L$1),CONCATENATE($H97,"_",Kataloge!$D$6),"")</f>
        <v/>
      </c>
      <c r="Q97" s="104" t="str">
        <f>IF(AND($B97&lt;&gt;"",HHJ=Kataloge!M$1),CONCATENATE($H97,"_",Kataloge!$D$6),"")</f>
        <v/>
      </c>
    </row>
    <row r="98" spans="1:17" ht="18" customHeight="1" x14ac:dyDescent="0.2">
      <c r="A98" s="60" t="str">
        <f t="shared" si="4"/>
        <v/>
      </c>
      <c r="B98" s="61" t="str">
        <f>IF(I98=0,"",IF(I98&lt;&gt;"",Kataloge_Import!B97,""))</f>
        <v/>
      </c>
      <c r="C98" s="60" t="str">
        <f t="shared" si="3"/>
        <v/>
      </c>
      <c r="D98" s="61" t="str">
        <f>IF(I98=0,"",IFERROR(VLOOKUP(Kataloge_Import!A97,'Nachweis Ausgaben'!$A$27:$R$1026,4,FALSE),""))</f>
        <v/>
      </c>
      <c r="E98" s="61" t="str">
        <f>IF(I98=0,"",IFERROR(VLOOKUP(Kataloge_Import!A97,'Nachweis Ausgaben'!$A$27:$R$1026,2,FALSE),""))</f>
        <v/>
      </c>
      <c r="F98" s="62">
        <f>IF(I98=0,"",IFERROR(VLOOKUP(Kataloge_Import!A97,'Nachweis Ausgaben'!$A$27:$R$1026,5,FALSE),0))</f>
        <v>0</v>
      </c>
      <c r="G98" s="63" t="str">
        <f>IFERROR(VLOOKUP(Kataloge_Import!A97,'Nachweis Ausgaben'!$A$27:$R$1026,7,FALSE),"")</f>
        <v/>
      </c>
      <c r="H98" s="63" t="str">
        <f>IFERROR(VLOOKUP(Kataloge_Import!A97,'Nachweis Ausgaben'!$A$27:$R$1026,8,FALSE),"")</f>
        <v/>
      </c>
      <c r="I98" s="63" t="str">
        <f>IFERROR(VLOOKUP(Kataloge_Import!A97,'Nachweis Ausgaben'!$A$27:$R$1026,9,FALSE),"")</f>
        <v/>
      </c>
      <c r="J98" s="64"/>
      <c r="K98" s="64"/>
      <c r="L98" s="61" t="str">
        <f>IF(AND($B98&lt;&gt;"",HHJ=Kataloge!H$1),CONCATENATE($H98,"_",$E98),"")</f>
        <v/>
      </c>
      <c r="M98" s="61" t="str">
        <f>IF(AND($B98&lt;&gt;"",HHJ=Kataloge!I$1),CONCATENATE($H98,"_",$E98),"")</f>
        <v/>
      </c>
      <c r="N98" s="61" t="str">
        <f>IF(AND($B98&lt;&gt;"",HHJ=Kataloge!J$1),CONCATENATE($H98,"_",$E98),"")</f>
        <v/>
      </c>
      <c r="O98" s="61" t="str">
        <f>IF(AND($B98&lt;&gt;"",HHJ=Kataloge!K$1),CONCATENATE($H98,"_",$E98),"")</f>
        <v/>
      </c>
      <c r="P98" s="61" t="str">
        <f>IF(AND($B98&lt;&gt;"",HHJ=Kataloge!L$1),CONCATENATE($H98,"_",$E98),"")</f>
        <v/>
      </c>
      <c r="Q98" s="61" t="str">
        <f>IF(AND($B98&lt;&gt;"",HHJ=Kataloge!M$1),CONCATENATE($H98,"_",$E98),"")</f>
        <v/>
      </c>
    </row>
    <row r="99" spans="1:17" ht="18" customHeight="1" x14ac:dyDescent="0.2">
      <c r="A99" s="99" t="str">
        <f t="shared" si="4"/>
        <v/>
      </c>
      <c r="B99" s="100" t="str">
        <f>IF(I99=0,"",IF(I99&lt;&gt;"",Kataloge_Import!B98,""))</f>
        <v/>
      </c>
      <c r="C99" s="99" t="str">
        <f t="shared" si="3"/>
        <v/>
      </c>
      <c r="D99" s="100" t="str">
        <f>IF(I99=0,"",IFERROR(VLOOKUP(Kataloge_Import!A98,'Nachweis Ausgaben'!$A$27:$R$1026,4,FALSE),""))</f>
        <v/>
      </c>
      <c r="E99" s="100" t="str">
        <f>IF(I99=0,"",IFERROR(VLOOKUP(Kataloge_Import!A98,'Nachweis Ausgaben'!$A$27:$R$1026,2,FALSE),""))</f>
        <v/>
      </c>
      <c r="F99" s="101">
        <f>IF(I99=0,"",IFERROR(VLOOKUP(Kataloge_Import!A98,'Nachweis Ausgaben'!$A$27:$R$1026,5,FALSE),0))</f>
        <v>0</v>
      </c>
      <c r="G99" s="102" t="str">
        <f>IFERROR(VLOOKUP(Kataloge_Import!A98,'Nachweis Ausgaben'!$A$27:$R$1026,11,FALSE),"")</f>
        <v/>
      </c>
      <c r="H99" s="102" t="str">
        <f>IFERROR(VLOOKUP(Kataloge_Import!A98,'Nachweis Ausgaben'!$A$27:$R$1026,12,FALSE),"")</f>
        <v/>
      </c>
      <c r="I99" s="102" t="str">
        <f>IFERROR(VLOOKUP(Kataloge_Import!A98,'Nachweis Ausgaben'!$A$27:$R$1026,13,FALSE),"")</f>
        <v/>
      </c>
      <c r="J99" s="64"/>
      <c r="K99" s="64"/>
      <c r="L99" s="100" t="str">
        <f>IF(AND($B99&lt;&gt;"",HHJ=Kataloge!H$1),CONCATENATE($H99,"_",Kataloge!$D$5),"")</f>
        <v/>
      </c>
      <c r="M99" s="100" t="str">
        <f>IF(AND($B99&lt;&gt;"",HHJ=Kataloge!I$1),CONCATENATE($H99,"_",Kataloge!$D$5),"")</f>
        <v/>
      </c>
      <c r="N99" s="100" t="str">
        <f>IF(AND($B99&lt;&gt;"",HHJ=Kataloge!J$1),CONCATENATE($H99,"_",Kataloge!$D$5),"")</f>
        <v/>
      </c>
      <c r="O99" s="100" t="str">
        <f>IF(AND($B99&lt;&gt;"",HHJ=Kataloge!K$1),CONCATENATE($H99,"_",Kataloge!$D$5),"")</f>
        <v/>
      </c>
      <c r="P99" s="100" t="str">
        <f>IF(AND($B99&lt;&gt;"",HHJ=Kataloge!L$1),CONCATENATE($H99,"_",Kataloge!$D$5),"")</f>
        <v/>
      </c>
      <c r="Q99" s="100" t="str">
        <f>IF(AND($B99&lt;&gt;"",HHJ=Kataloge!M$1),CONCATENATE($H99,"_",Kataloge!$D$5),"")</f>
        <v/>
      </c>
    </row>
    <row r="100" spans="1:17" ht="18" customHeight="1" x14ac:dyDescent="0.2">
      <c r="A100" s="103" t="str">
        <f t="shared" si="4"/>
        <v/>
      </c>
      <c r="B100" s="104" t="str">
        <f>IF(I100=0,"",IF(I100&lt;&gt;"",Kataloge_Import!B99,""))</f>
        <v/>
      </c>
      <c r="C100" s="103" t="str">
        <f t="shared" si="3"/>
        <v/>
      </c>
      <c r="D100" s="104" t="str">
        <f>IF(I100=0,"",IFERROR(VLOOKUP(Kataloge_Import!A99,'Nachweis Ausgaben'!$A$27:$R$1026,4,FALSE),""))</f>
        <v/>
      </c>
      <c r="E100" s="104" t="str">
        <f>IF(I100=0,"",IFERROR(VLOOKUP(Kataloge_Import!A99,'Nachweis Ausgaben'!$A$27:$R$1026,2,FALSE),""))</f>
        <v/>
      </c>
      <c r="F100" s="105">
        <f>IF(I100=0,"",IFERROR(VLOOKUP(Kataloge_Import!A99,'Nachweis Ausgaben'!$A$27:$R$1026,5,FALSE),0))</f>
        <v>0</v>
      </c>
      <c r="G100" s="106" t="str">
        <f>IFERROR(VLOOKUP(Kataloge_Import!A99,'Nachweis Ausgaben'!$A$27:$R$1026,15,FALSE),"")</f>
        <v/>
      </c>
      <c r="H100" s="106" t="str">
        <f>IFERROR(VLOOKUP(Kataloge_Import!A99,'Nachweis Ausgaben'!$A$27:$R$1026,16,FALSE),"")</f>
        <v/>
      </c>
      <c r="I100" s="106" t="str">
        <f>IFERROR(VLOOKUP(Kataloge_Import!A99,'Nachweis Ausgaben'!$A$27:$R$1026,17,FALSE),"")</f>
        <v/>
      </c>
      <c r="J100" s="64"/>
      <c r="K100" s="64"/>
      <c r="L100" s="104" t="str">
        <f>IF(AND($B100&lt;&gt;"",HHJ=Kataloge!H$1),CONCATENATE($H100,"_",Kataloge!$D$6),"")</f>
        <v/>
      </c>
      <c r="M100" s="104" t="str">
        <f>IF(AND($B100&lt;&gt;"",HHJ=Kataloge!I$1),CONCATENATE($H100,"_",Kataloge!$D$6),"")</f>
        <v/>
      </c>
      <c r="N100" s="104" t="str">
        <f>IF(AND($B100&lt;&gt;"",HHJ=Kataloge!J$1),CONCATENATE($H100,"_",Kataloge!$D$6),"")</f>
        <v/>
      </c>
      <c r="O100" s="104" t="str">
        <f>IF(AND($B100&lt;&gt;"",HHJ=Kataloge!K$1),CONCATENATE($H100,"_",Kataloge!$D$6),"")</f>
        <v/>
      </c>
      <c r="P100" s="104" t="str">
        <f>IF(AND($B100&lt;&gt;"",HHJ=Kataloge!L$1),CONCATENATE($H100,"_",Kataloge!$D$6),"")</f>
        <v/>
      </c>
      <c r="Q100" s="104" t="str">
        <f>IF(AND($B100&lt;&gt;"",HHJ=Kataloge!M$1),CONCATENATE($H100,"_",Kataloge!$D$6),"")</f>
        <v/>
      </c>
    </row>
    <row r="101" spans="1:17" ht="18" customHeight="1" x14ac:dyDescent="0.2">
      <c r="A101" s="60" t="str">
        <f t="shared" si="4"/>
        <v/>
      </c>
      <c r="B101" s="61" t="str">
        <f>IF(I101=0,"",IF(I101&lt;&gt;"",Kataloge_Import!B100,""))</f>
        <v/>
      </c>
      <c r="C101" s="60" t="str">
        <f t="shared" si="3"/>
        <v/>
      </c>
      <c r="D101" s="61" t="str">
        <f>IF(I101=0,"",IFERROR(VLOOKUP(Kataloge_Import!A100,'Nachweis Ausgaben'!$A$27:$R$1026,4,FALSE),""))</f>
        <v/>
      </c>
      <c r="E101" s="61" t="str">
        <f>IF(I101=0,"",IFERROR(VLOOKUP(Kataloge_Import!A100,'Nachweis Ausgaben'!$A$27:$R$1026,2,FALSE),""))</f>
        <v/>
      </c>
      <c r="F101" s="62">
        <f>IF(I101=0,"",IFERROR(VLOOKUP(Kataloge_Import!A100,'Nachweis Ausgaben'!$A$27:$R$1026,5,FALSE),0))</f>
        <v>0</v>
      </c>
      <c r="G101" s="63" t="str">
        <f>IFERROR(VLOOKUP(Kataloge_Import!A100,'Nachweis Ausgaben'!$A$27:$R$1026,7,FALSE),"")</f>
        <v/>
      </c>
      <c r="H101" s="63" t="str">
        <f>IFERROR(VLOOKUP(Kataloge_Import!A100,'Nachweis Ausgaben'!$A$27:$R$1026,8,FALSE),"")</f>
        <v/>
      </c>
      <c r="I101" s="63" t="str">
        <f>IFERROR(VLOOKUP(Kataloge_Import!A100,'Nachweis Ausgaben'!$A$27:$R$1026,9,FALSE),"")</f>
        <v/>
      </c>
      <c r="J101" s="64"/>
      <c r="K101" s="64"/>
      <c r="L101" s="61" t="str">
        <f>IF(AND($B101&lt;&gt;"",HHJ=Kataloge!H$1),CONCATENATE($H101,"_",$E101),"")</f>
        <v/>
      </c>
      <c r="M101" s="61" t="str">
        <f>IF(AND($B101&lt;&gt;"",HHJ=Kataloge!I$1),CONCATENATE($H101,"_",$E101),"")</f>
        <v/>
      </c>
      <c r="N101" s="61" t="str">
        <f>IF(AND($B101&lt;&gt;"",HHJ=Kataloge!J$1),CONCATENATE($H101,"_",$E101),"")</f>
        <v/>
      </c>
      <c r="O101" s="61" t="str">
        <f>IF(AND($B101&lt;&gt;"",HHJ=Kataloge!K$1),CONCATENATE($H101,"_",$E101),"")</f>
        <v/>
      </c>
      <c r="P101" s="61" t="str">
        <f>IF(AND($B101&lt;&gt;"",HHJ=Kataloge!L$1),CONCATENATE($H101,"_",$E101),"")</f>
        <v/>
      </c>
      <c r="Q101" s="61" t="str">
        <f>IF(AND($B101&lt;&gt;"",HHJ=Kataloge!M$1),CONCATENATE($H101,"_",$E101),"")</f>
        <v/>
      </c>
    </row>
    <row r="102" spans="1:17" ht="18" customHeight="1" x14ac:dyDescent="0.2">
      <c r="A102" s="99" t="str">
        <f t="shared" si="4"/>
        <v/>
      </c>
      <c r="B102" s="100" t="str">
        <f>IF(I102=0,"",IF(I102&lt;&gt;"",Kataloge_Import!B101,""))</f>
        <v/>
      </c>
      <c r="C102" s="99" t="str">
        <f t="shared" si="3"/>
        <v/>
      </c>
      <c r="D102" s="100" t="str">
        <f>IF(I102=0,"",IFERROR(VLOOKUP(Kataloge_Import!A101,'Nachweis Ausgaben'!$A$27:$R$1026,4,FALSE),""))</f>
        <v/>
      </c>
      <c r="E102" s="100" t="str">
        <f>IF(I102=0,"",IFERROR(VLOOKUP(Kataloge_Import!A101,'Nachweis Ausgaben'!$A$27:$R$1026,2,FALSE),""))</f>
        <v/>
      </c>
      <c r="F102" s="101">
        <f>IF(I102=0,"",IFERROR(VLOOKUP(Kataloge_Import!A101,'Nachweis Ausgaben'!$A$27:$R$1026,5,FALSE),0))</f>
        <v>0</v>
      </c>
      <c r="G102" s="102" t="str">
        <f>IFERROR(VLOOKUP(Kataloge_Import!A101,'Nachweis Ausgaben'!$A$27:$R$1026,11,FALSE),"")</f>
        <v/>
      </c>
      <c r="H102" s="102" t="str">
        <f>IFERROR(VLOOKUP(Kataloge_Import!A101,'Nachweis Ausgaben'!$A$27:$R$1026,12,FALSE),"")</f>
        <v/>
      </c>
      <c r="I102" s="102" t="str">
        <f>IFERROR(VLOOKUP(Kataloge_Import!A101,'Nachweis Ausgaben'!$A$27:$R$1026,13,FALSE),"")</f>
        <v/>
      </c>
      <c r="J102" s="64"/>
      <c r="K102" s="64"/>
      <c r="L102" s="100" t="str">
        <f>IF(AND($B102&lt;&gt;"",HHJ=Kataloge!H$1),CONCATENATE($H102,"_",Kataloge!$D$5),"")</f>
        <v/>
      </c>
      <c r="M102" s="100" t="str">
        <f>IF(AND($B102&lt;&gt;"",HHJ=Kataloge!I$1),CONCATENATE($H102,"_",Kataloge!$D$5),"")</f>
        <v/>
      </c>
      <c r="N102" s="100" t="str">
        <f>IF(AND($B102&lt;&gt;"",HHJ=Kataloge!J$1),CONCATENATE($H102,"_",Kataloge!$D$5),"")</f>
        <v/>
      </c>
      <c r="O102" s="100" t="str">
        <f>IF(AND($B102&lt;&gt;"",HHJ=Kataloge!K$1),CONCATENATE($H102,"_",Kataloge!$D$5),"")</f>
        <v/>
      </c>
      <c r="P102" s="100" t="str">
        <f>IF(AND($B102&lt;&gt;"",HHJ=Kataloge!L$1),CONCATENATE($H102,"_",Kataloge!$D$5),"")</f>
        <v/>
      </c>
      <c r="Q102" s="100" t="str">
        <f>IF(AND($B102&lt;&gt;"",HHJ=Kataloge!M$1),CONCATENATE($H102,"_",Kataloge!$D$5),"")</f>
        <v/>
      </c>
    </row>
    <row r="103" spans="1:17" ht="18" customHeight="1" x14ac:dyDescent="0.2">
      <c r="A103" s="103" t="str">
        <f t="shared" si="4"/>
        <v/>
      </c>
      <c r="B103" s="104" t="str">
        <f>IF(I103=0,"",IF(I103&lt;&gt;"",Kataloge_Import!B102,""))</f>
        <v/>
      </c>
      <c r="C103" s="103" t="str">
        <f t="shared" si="3"/>
        <v/>
      </c>
      <c r="D103" s="104" t="str">
        <f>IF(I103=0,"",IFERROR(VLOOKUP(Kataloge_Import!A102,'Nachweis Ausgaben'!$A$27:$R$1026,4,FALSE),""))</f>
        <v/>
      </c>
      <c r="E103" s="104" t="str">
        <f>IF(I103=0,"",IFERROR(VLOOKUP(Kataloge_Import!A102,'Nachweis Ausgaben'!$A$27:$R$1026,2,FALSE),""))</f>
        <v/>
      </c>
      <c r="F103" s="105">
        <f>IF(I103=0,"",IFERROR(VLOOKUP(Kataloge_Import!A102,'Nachweis Ausgaben'!$A$27:$R$1026,5,FALSE),0))</f>
        <v>0</v>
      </c>
      <c r="G103" s="106" t="str">
        <f>IFERROR(VLOOKUP(Kataloge_Import!A102,'Nachweis Ausgaben'!$A$27:$R$1026,15,FALSE),"")</f>
        <v/>
      </c>
      <c r="H103" s="106" t="str">
        <f>IFERROR(VLOOKUP(Kataloge_Import!A102,'Nachweis Ausgaben'!$A$27:$R$1026,16,FALSE),"")</f>
        <v/>
      </c>
      <c r="I103" s="106" t="str">
        <f>IFERROR(VLOOKUP(Kataloge_Import!A102,'Nachweis Ausgaben'!$A$27:$R$1026,17,FALSE),"")</f>
        <v/>
      </c>
      <c r="J103" s="64"/>
      <c r="K103" s="64"/>
      <c r="L103" s="104" t="str">
        <f>IF(AND($B103&lt;&gt;"",HHJ=Kataloge!H$1),CONCATENATE($H103,"_",Kataloge!$D$6),"")</f>
        <v/>
      </c>
      <c r="M103" s="104" t="str">
        <f>IF(AND($B103&lt;&gt;"",HHJ=Kataloge!I$1),CONCATENATE($H103,"_",Kataloge!$D$6),"")</f>
        <v/>
      </c>
      <c r="N103" s="104" t="str">
        <f>IF(AND($B103&lt;&gt;"",HHJ=Kataloge!J$1),CONCATENATE($H103,"_",Kataloge!$D$6),"")</f>
        <v/>
      </c>
      <c r="O103" s="104" t="str">
        <f>IF(AND($B103&lt;&gt;"",HHJ=Kataloge!K$1),CONCATENATE($H103,"_",Kataloge!$D$6),"")</f>
        <v/>
      </c>
      <c r="P103" s="104" t="str">
        <f>IF(AND($B103&lt;&gt;"",HHJ=Kataloge!L$1),CONCATENATE($H103,"_",Kataloge!$D$6),"")</f>
        <v/>
      </c>
      <c r="Q103" s="104" t="str">
        <f>IF(AND($B103&lt;&gt;"",HHJ=Kataloge!M$1),CONCATENATE($H103,"_",Kataloge!$D$6),"")</f>
        <v/>
      </c>
    </row>
    <row r="104" spans="1:17" ht="18" customHeight="1" x14ac:dyDescent="0.2">
      <c r="A104" s="60" t="str">
        <f t="shared" si="4"/>
        <v/>
      </c>
      <c r="B104" s="61" t="str">
        <f>IF(I104=0,"",IF(I104&lt;&gt;"",Kataloge_Import!B103,""))</f>
        <v/>
      </c>
      <c r="C104" s="60" t="str">
        <f t="shared" si="3"/>
        <v/>
      </c>
      <c r="D104" s="61" t="str">
        <f>IF(I104=0,"",IFERROR(VLOOKUP(Kataloge_Import!A103,'Nachweis Ausgaben'!$A$27:$R$1026,4,FALSE),""))</f>
        <v/>
      </c>
      <c r="E104" s="61" t="str">
        <f>IF(I104=0,"",IFERROR(VLOOKUP(Kataloge_Import!A103,'Nachweis Ausgaben'!$A$27:$R$1026,2,FALSE),""))</f>
        <v/>
      </c>
      <c r="F104" s="62">
        <f>IF(I104=0,"",IFERROR(VLOOKUP(Kataloge_Import!A103,'Nachweis Ausgaben'!$A$27:$R$1026,5,FALSE),0))</f>
        <v>0</v>
      </c>
      <c r="G104" s="63" t="str">
        <f>IFERROR(VLOOKUP(Kataloge_Import!A103,'Nachweis Ausgaben'!$A$27:$R$1026,7,FALSE),"")</f>
        <v/>
      </c>
      <c r="H104" s="63" t="str">
        <f>IFERROR(VLOOKUP(Kataloge_Import!A103,'Nachweis Ausgaben'!$A$27:$R$1026,8,FALSE),"")</f>
        <v/>
      </c>
      <c r="I104" s="63" t="str">
        <f>IFERROR(VLOOKUP(Kataloge_Import!A103,'Nachweis Ausgaben'!$A$27:$R$1026,9,FALSE),"")</f>
        <v/>
      </c>
      <c r="J104" s="64"/>
      <c r="K104" s="64"/>
      <c r="L104" s="61" t="str">
        <f>IF(AND($B104&lt;&gt;"",HHJ=Kataloge!H$1),CONCATENATE($H104,"_",$E104),"")</f>
        <v/>
      </c>
      <c r="M104" s="61" t="str">
        <f>IF(AND($B104&lt;&gt;"",HHJ=Kataloge!I$1),CONCATENATE($H104,"_",$E104),"")</f>
        <v/>
      </c>
      <c r="N104" s="61" t="str">
        <f>IF(AND($B104&lt;&gt;"",HHJ=Kataloge!J$1),CONCATENATE($H104,"_",$E104),"")</f>
        <v/>
      </c>
      <c r="O104" s="61" t="str">
        <f>IF(AND($B104&lt;&gt;"",HHJ=Kataloge!K$1),CONCATENATE($H104,"_",$E104),"")</f>
        <v/>
      </c>
      <c r="P104" s="61" t="str">
        <f>IF(AND($B104&lt;&gt;"",HHJ=Kataloge!L$1),CONCATENATE($H104,"_",$E104),"")</f>
        <v/>
      </c>
      <c r="Q104" s="61" t="str">
        <f>IF(AND($B104&lt;&gt;"",HHJ=Kataloge!M$1),CONCATENATE($H104,"_",$E104),"")</f>
        <v/>
      </c>
    </row>
    <row r="105" spans="1:17" ht="18" customHeight="1" x14ac:dyDescent="0.2">
      <c r="A105" s="99" t="str">
        <f t="shared" si="4"/>
        <v/>
      </c>
      <c r="B105" s="100" t="str">
        <f>IF(I105=0,"",IF(I105&lt;&gt;"",Kataloge_Import!B104,""))</f>
        <v/>
      </c>
      <c r="C105" s="99" t="str">
        <f t="shared" si="3"/>
        <v/>
      </c>
      <c r="D105" s="100" t="str">
        <f>IF(I105=0,"",IFERROR(VLOOKUP(Kataloge_Import!A104,'Nachweis Ausgaben'!$A$27:$R$1026,4,FALSE),""))</f>
        <v/>
      </c>
      <c r="E105" s="100" t="str">
        <f>IF(I105=0,"",IFERROR(VLOOKUP(Kataloge_Import!A104,'Nachweis Ausgaben'!$A$27:$R$1026,2,FALSE),""))</f>
        <v/>
      </c>
      <c r="F105" s="101">
        <f>IF(I105=0,"",IFERROR(VLOOKUP(Kataloge_Import!A104,'Nachweis Ausgaben'!$A$27:$R$1026,5,FALSE),0))</f>
        <v>0</v>
      </c>
      <c r="G105" s="102" t="str">
        <f>IFERROR(VLOOKUP(Kataloge_Import!A104,'Nachweis Ausgaben'!$A$27:$R$1026,11,FALSE),"")</f>
        <v/>
      </c>
      <c r="H105" s="102" t="str">
        <f>IFERROR(VLOOKUP(Kataloge_Import!A104,'Nachweis Ausgaben'!$A$27:$R$1026,12,FALSE),"")</f>
        <v/>
      </c>
      <c r="I105" s="102" t="str">
        <f>IFERROR(VLOOKUP(Kataloge_Import!A104,'Nachweis Ausgaben'!$A$27:$R$1026,13,FALSE),"")</f>
        <v/>
      </c>
      <c r="J105" s="64"/>
      <c r="K105" s="64"/>
      <c r="L105" s="100" t="str">
        <f>IF(AND($B105&lt;&gt;"",HHJ=Kataloge!H$1),CONCATENATE($H105,"_",Kataloge!$D$5),"")</f>
        <v/>
      </c>
      <c r="M105" s="100" t="str">
        <f>IF(AND($B105&lt;&gt;"",HHJ=Kataloge!I$1),CONCATENATE($H105,"_",Kataloge!$D$5),"")</f>
        <v/>
      </c>
      <c r="N105" s="100" t="str">
        <f>IF(AND($B105&lt;&gt;"",HHJ=Kataloge!J$1),CONCATENATE($H105,"_",Kataloge!$D$5),"")</f>
        <v/>
      </c>
      <c r="O105" s="100" t="str">
        <f>IF(AND($B105&lt;&gt;"",HHJ=Kataloge!K$1),CONCATENATE($H105,"_",Kataloge!$D$5),"")</f>
        <v/>
      </c>
      <c r="P105" s="100" t="str">
        <f>IF(AND($B105&lt;&gt;"",HHJ=Kataloge!L$1),CONCATENATE($H105,"_",Kataloge!$D$5),"")</f>
        <v/>
      </c>
      <c r="Q105" s="100" t="str">
        <f>IF(AND($B105&lt;&gt;"",HHJ=Kataloge!M$1),CONCATENATE($H105,"_",Kataloge!$D$5),"")</f>
        <v/>
      </c>
    </row>
    <row r="106" spans="1:17" ht="18" customHeight="1" x14ac:dyDescent="0.2">
      <c r="A106" s="103" t="str">
        <f t="shared" si="4"/>
        <v/>
      </c>
      <c r="B106" s="104" t="str">
        <f>IF(I106=0,"",IF(I106&lt;&gt;"",Kataloge_Import!B105,""))</f>
        <v/>
      </c>
      <c r="C106" s="103" t="str">
        <f t="shared" si="3"/>
        <v/>
      </c>
      <c r="D106" s="104" t="str">
        <f>IF(I106=0,"",IFERROR(VLOOKUP(Kataloge_Import!A105,'Nachweis Ausgaben'!$A$27:$R$1026,4,FALSE),""))</f>
        <v/>
      </c>
      <c r="E106" s="104" t="str">
        <f>IF(I106=0,"",IFERROR(VLOOKUP(Kataloge_Import!A105,'Nachweis Ausgaben'!$A$27:$R$1026,2,FALSE),""))</f>
        <v/>
      </c>
      <c r="F106" s="105">
        <f>IF(I106=0,"",IFERROR(VLOOKUP(Kataloge_Import!A105,'Nachweis Ausgaben'!$A$27:$R$1026,5,FALSE),0))</f>
        <v>0</v>
      </c>
      <c r="G106" s="106" t="str">
        <f>IFERROR(VLOOKUP(Kataloge_Import!A105,'Nachweis Ausgaben'!$A$27:$R$1026,15,FALSE),"")</f>
        <v/>
      </c>
      <c r="H106" s="106" t="str">
        <f>IFERROR(VLOOKUP(Kataloge_Import!A105,'Nachweis Ausgaben'!$A$27:$R$1026,16,FALSE),"")</f>
        <v/>
      </c>
      <c r="I106" s="106" t="str">
        <f>IFERROR(VLOOKUP(Kataloge_Import!A105,'Nachweis Ausgaben'!$A$27:$R$1026,17,FALSE),"")</f>
        <v/>
      </c>
      <c r="J106" s="64"/>
      <c r="K106" s="64"/>
      <c r="L106" s="104" t="str">
        <f>IF(AND($B106&lt;&gt;"",HHJ=Kataloge!H$1),CONCATENATE($H106,"_",Kataloge!$D$6),"")</f>
        <v/>
      </c>
      <c r="M106" s="104" t="str">
        <f>IF(AND($B106&lt;&gt;"",HHJ=Kataloge!I$1),CONCATENATE($H106,"_",Kataloge!$D$6),"")</f>
        <v/>
      </c>
      <c r="N106" s="104" t="str">
        <f>IF(AND($B106&lt;&gt;"",HHJ=Kataloge!J$1),CONCATENATE($H106,"_",Kataloge!$D$6),"")</f>
        <v/>
      </c>
      <c r="O106" s="104" t="str">
        <f>IF(AND($B106&lt;&gt;"",HHJ=Kataloge!K$1),CONCATENATE($H106,"_",Kataloge!$D$6),"")</f>
        <v/>
      </c>
      <c r="P106" s="104" t="str">
        <f>IF(AND($B106&lt;&gt;"",HHJ=Kataloge!L$1),CONCATENATE($H106,"_",Kataloge!$D$6),"")</f>
        <v/>
      </c>
      <c r="Q106" s="104" t="str">
        <f>IF(AND($B106&lt;&gt;"",HHJ=Kataloge!M$1),CONCATENATE($H106,"_",Kataloge!$D$6),"")</f>
        <v/>
      </c>
    </row>
    <row r="107" spans="1:17" ht="18" customHeight="1" x14ac:dyDescent="0.2">
      <c r="A107" s="60" t="str">
        <f t="shared" si="4"/>
        <v/>
      </c>
      <c r="B107" s="61" t="str">
        <f>IF(I107=0,"",IF(I107&lt;&gt;"",Kataloge_Import!B106,""))</f>
        <v/>
      </c>
      <c r="C107" s="60" t="str">
        <f t="shared" si="3"/>
        <v/>
      </c>
      <c r="D107" s="61" t="str">
        <f>IF(I107=0,"",IFERROR(VLOOKUP(Kataloge_Import!A106,'Nachweis Ausgaben'!$A$27:$R$1026,4,FALSE),""))</f>
        <v/>
      </c>
      <c r="E107" s="61" t="str">
        <f>IF(I107=0,"",IFERROR(VLOOKUP(Kataloge_Import!A106,'Nachweis Ausgaben'!$A$27:$R$1026,2,FALSE),""))</f>
        <v/>
      </c>
      <c r="F107" s="62">
        <f>IF(I107=0,"",IFERROR(VLOOKUP(Kataloge_Import!A106,'Nachweis Ausgaben'!$A$27:$R$1026,5,FALSE),0))</f>
        <v>0</v>
      </c>
      <c r="G107" s="63" t="str">
        <f>IFERROR(VLOOKUP(Kataloge_Import!A106,'Nachweis Ausgaben'!$A$27:$R$1026,7,FALSE),"")</f>
        <v/>
      </c>
      <c r="H107" s="63" t="str">
        <f>IFERROR(VLOOKUP(Kataloge_Import!A106,'Nachweis Ausgaben'!$A$27:$R$1026,8,FALSE),"")</f>
        <v/>
      </c>
      <c r="I107" s="63" t="str">
        <f>IFERROR(VLOOKUP(Kataloge_Import!A106,'Nachweis Ausgaben'!$A$27:$R$1026,9,FALSE),"")</f>
        <v/>
      </c>
      <c r="J107" s="64"/>
      <c r="K107" s="64"/>
      <c r="L107" s="61" t="str">
        <f>IF(AND($B107&lt;&gt;"",HHJ=Kataloge!H$1),CONCATENATE($H107,"_",$E107),"")</f>
        <v/>
      </c>
      <c r="M107" s="61" t="str">
        <f>IF(AND($B107&lt;&gt;"",HHJ=Kataloge!I$1),CONCATENATE($H107,"_",$E107),"")</f>
        <v/>
      </c>
      <c r="N107" s="61" t="str">
        <f>IF(AND($B107&lt;&gt;"",HHJ=Kataloge!J$1),CONCATENATE($H107,"_",$E107),"")</f>
        <v/>
      </c>
      <c r="O107" s="61" t="str">
        <f>IF(AND($B107&lt;&gt;"",HHJ=Kataloge!K$1),CONCATENATE($H107,"_",$E107),"")</f>
        <v/>
      </c>
      <c r="P107" s="61" t="str">
        <f>IF(AND($B107&lt;&gt;"",HHJ=Kataloge!L$1),CONCATENATE($H107,"_",$E107),"")</f>
        <v/>
      </c>
      <c r="Q107" s="61" t="str">
        <f>IF(AND($B107&lt;&gt;"",HHJ=Kataloge!M$1),CONCATENATE($H107,"_",$E107),"")</f>
        <v/>
      </c>
    </row>
    <row r="108" spans="1:17" ht="18" customHeight="1" x14ac:dyDescent="0.2">
      <c r="A108" s="99" t="str">
        <f t="shared" si="4"/>
        <v/>
      </c>
      <c r="B108" s="100" t="str">
        <f>IF(I108=0,"",IF(I108&lt;&gt;"",Kataloge_Import!B107,""))</f>
        <v/>
      </c>
      <c r="C108" s="99" t="str">
        <f t="shared" si="3"/>
        <v/>
      </c>
      <c r="D108" s="100" t="str">
        <f>IF(I108=0,"",IFERROR(VLOOKUP(Kataloge_Import!A107,'Nachweis Ausgaben'!$A$27:$R$1026,4,FALSE),""))</f>
        <v/>
      </c>
      <c r="E108" s="100" t="str">
        <f>IF(I108=0,"",IFERROR(VLOOKUP(Kataloge_Import!A107,'Nachweis Ausgaben'!$A$27:$R$1026,2,FALSE),""))</f>
        <v/>
      </c>
      <c r="F108" s="101">
        <f>IF(I108=0,"",IFERROR(VLOOKUP(Kataloge_Import!A107,'Nachweis Ausgaben'!$A$27:$R$1026,5,FALSE),0))</f>
        <v>0</v>
      </c>
      <c r="G108" s="102" t="str">
        <f>IFERROR(VLOOKUP(Kataloge_Import!A107,'Nachweis Ausgaben'!$A$27:$R$1026,11,FALSE),"")</f>
        <v/>
      </c>
      <c r="H108" s="102" t="str">
        <f>IFERROR(VLOOKUP(Kataloge_Import!A107,'Nachweis Ausgaben'!$A$27:$R$1026,12,FALSE),"")</f>
        <v/>
      </c>
      <c r="I108" s="102" t="str">
        <f>IFERROR(VLOOKUP(Kataloge_Import!A107,'Nachweis Ausgaben'!$A$27:$R$1026,13,FALSE),"")</f>
        <v/>
      </c>
      <c r="J108" s="64"/>
      <c r="K108" s="64"/>
      <c r="L108" s="100" t="str">
        <f>IF(AND($B108&lt;&gt;"",HHJ=Kataloge!H$1),CONCATENATE($H108,"_",Kataloge!$D$5),"")</f>
        <v/>
      </c>
      <c r="M108" s="100" t="str">
        <f>IF(AND($B108&lt;&gt;"",HHJ=Kataloge!I$1),CONCATENATE($H108,"_",Kataloge!$D$5),"")</f>
        <v/>
      </c>
      <c r="N108" s="100" t="str">
        <f>IF(AND($B108&lt;&gt;"",HHJ=Kataloge!J$1),CONCATENATE($H108,"_",Kataloge!$D$5),"")</f>
        <v/>
      </c>
      <c r="O108" s="100" t="str">
        <f>IF(AND($B108&lt;&gt;"",HHJ=Kataloge!K$1),CONCATENATE($H108,"_",Kataloge!$D$5),"")</f>
        <v/>
      </c>
      <c r="P108" s="100" t="str">
        <f>IF(AND($B108&lt;&gt;"",HHJ=Kataloge!L$1),CONCATENATE($H108,"_",Kataloge!$D$5),"")</f>
        <v/>
      </c>
      <c r="Q108" s="100" t="str">
        <f>IF(AND($B108&lt;&gt;"",HHJ=Kataloge!M$1),CONCATENATE($H108,"_",Kataloge!$D$5),"")</f>
        <v/>
      </c>
    </row>
    <row r="109" spans="1:17" ht="18" customHeight="1" x14ac:dyDescent="0.2">
      <c r="A109" s="103" t="str">
        <f t="shared" si="4"/>
        <v/>
      </c>
      <c r="B109" s="104" t="str">
        <f>IF(I109=0,"",IF(I109&lt;&gt;"",Kataloge_Import!B108,""))</f>
        <v/>
      </c>
      <c r="C109" s="103" t="str">
        <f t="shared" si="3"/>
        <v/>
      </c>
      <c r="D109" s="104" t="str">
        <f>IF(I109=0,"",IFERROR(VLOOKUP(Kataloge_Import!A108,'Nachweis Ausgaben'!$A$27:$R$1026,4,FALSE),""))</f>
        <v/>
      </c>
      <c r="E109" s="104" t="str">
        <f>IF(I109=0,"",IFERROR(VLOOKUP(Kataloge_Import!A108,'Nachweis Ausgaben'!$A$27:$R$1026,2,FALSE),""))</f>
        <v/>
      </c>
      <c r="F109" s="105">
        <f>IF(I109=0,"",IFERROR(VLOOKUP(Kataloge_Import!A108,'Nachweis Ausgaben'!$A$27:$R$1026,5,FALSE),0))</f>
        <v>0</v>
      </c>
      <c r="G109" s="106" t="str">
        <f>IFERROR(VLOOKUP(Kataloge_Import!A108,'Nachweis Ausgaben'!$A$27:$R$1026,15,FALSE),"")</f>
        <v/>
      </c>
      <c r="H109" s="106" t="str">
        <f>IFERROR(VLOOKUP(Kataloge_Import!A108,'Nachweis Ausgaben'!$A$27:$R$1026,16,FALSE),"")</f>
        <v/>
      </c>
      <c r="I109" s="106" t="str">
        <f>IFERROR(VLOOKUP(Kataloge_Import!A108,'Nachweis Ausgaben'!$A$27:$R$1026,17,FALSE),"")</f>
        <v/>
      </c>
      <c r="J109" s="64"/>
      <c r="K109" s="64"/>
      <c r="L109" s="104" t="str">
        <f>IF(AND($B109&lt;&gt;"",HHJ=Kataloge!H$1),CONCATENATE($H109,"_",Kataloge!$D$6),"")</f>
        <v/>
      </c>
      <c r="M109" s="104" t="str">
        <f>IF(AND($B109&lt;&gt;"",HHJ=Kataloge!I$1),CONCATENATE($H109,"_",Kataloge!$D$6),"")</f>
        <v/>
      </c>
      <c r="N109" s="104" t="str">
        <f>IF(AND($B109&lt;&gt;"",HHJ=Kataloge!J$1),CONCATENATE($H109,"_",Kataloge!$D$6),"")</f>
        <v/>
      </c>
      <c r="O109" s="104" t="str">
        <f>IF(AND($B109&lt;&gt;"",HHJ=Kataloge!K$1),CONCATENATE($H109,"_",Kataloge!$D$6),"")</f>
        <v/>
      </c>
      <c r="P109" s="104" t="str">
        <f>IF(AND($B109&lt;&gt;"",HHJ=Kataloge!L$1),CONCATENATE($H109,"_",Kataloge!$D$6),"")</f>
        <v/>
      </c>
      <c r="Q109" s="104" t="str">
        <f>IF(AND($B109&lt;&gt;"",HHJ=Kataloge!M$1),CONCATENATE($H109,"_",Kataloge!$D$6),"")</f>
        <v/>
      </c>
    </row>
    <row r="110" spans="1:17" ht="18" customHeight="1" x14ac:dyDescent="0.2">
      <c r="A110" s="60" t="str">
        <f t="shared" si="4"/>
        <v/>
      </c>
      <c r="B110" s="61" t="str">
        <f>IF(I110=0,"",IF(I110&lt;&gt;"",Kataloge_Import!B109,""))</f>
        <v/>
      </c>
      <c r="C110" s="60" t="str">
        <f t="shared" si="3"/>
        <v/>
      </c>
      <c r="D110" s="61" t="str">
        <f>IF(I110=0,"",IFERROR(VLOOKUP(Kataloge_Import!A109,'Nachweis Ausgaben'!$A$27:$R$1026,4,FALSE),""))</f>
        <v/>
      </c>
      <c r="E110" s="61" t="str">
        <f>IF(I110=0,"",IFERROR(VLOOKUP(Kataloge_Import!A109,'Nachweis Ausgaben'!$A$27:$R$1026,2,FALSE),""))</f>
        <v/>
      </c>
      <c r="F110" s="62">
        <f>IF(I110=0,"",IFERROR(VLOOKUP(Kataloge_Import!A109,'Nachweis Ausgaben'!$A$27:$R$1026,5,FALSE),0))</f>
        <v>0</v>
      </c>
      <c r="G110" s="63" t="str">
        <f>IFERROR(VLOOKUP(Kataloge_Import!A109,'Nachweis Ausgaben'!$A$27:$R$1026,7,FALSE),"")</f>
        <v/>
      </c>
      <c r="H110" s="63" t="str">
        <f>IFERROR(VLOOKUP(Kataloge_Import!A109,'Nachweis Ausgaben'!$A$27:$R$1026,8,FALSE),"")</f>
        <v/>
      </c>
      <c r="I110" s="63" t="str">
        <f>IFERROR(VLOOKUP(Kataloge_Import!A109,'Nachweis Ausgaben'!$A$27:$R$1026,9,FALSE),"")</f>
        <v/>
      </c>
      <c r="J110" s="64"/>
      <c r="K110" s="64"/>
      <c r="L110" s="61" t="str">
        <f>IF(AND($B110&lt;&gt;"",HHJ=Kataloge!H$1),CONCATENATE($H110,"_",$E110),"")</f>
        <v/>
      </c>
      <c r="M110" s="61" t="str">
        <f>IF(AND($B110&lt;&gt;"",HHJ=Kataloge!I$1),CONCATENATE($H110,"_",$E110),"")</f>
        <v/>
      </c>
      <c r="N110" s="61" t="str">
        <f>IF(AND($B110&lt;&gt;"",HHJ=Kataloge!J$1),CONCATENATE($H110,"_",$E110),"")</f>
        <v/>
      </c>
      <c r="O110" s="61" t="str">
        <f>IF(AND($B110&lt;&gt;"",HHJ=Kataloge!K$1),CONCATENATE($H110,"_",$E110),"")</f>
        <v/>
      </c>
      <c r="P110" s="61" t="str">
        <f>IF(AND($B110&lt;&gt;"",HHJ=Kataloge!L$1),CONCATENATE($H110,"_",$E110),"")</f>
        <v/>
      </c>
      <c r="Q110" s="61" t="str">
        <f>IF(AND($B110&lt;&gt;"",HHJ=Kataloge!M$1),CONCATENATE($H110,"_",$E110),"")</f>
        <v/>
      </c>
    </row>
    <row r="111" spans="1:17" ht="18" customHeight="1" x14ac:dyDescent="0.2">
      <c r="A111" s="99" t="str">
        <f t="shared" si="4"/>
        <v/>
      </c>
      <c r="B111" s="100" t="str">
        <f>IF(I111=0,"",IF(I111&lt;&gt;"",Kataloge_Import!B110,""))</f>
        <v/>
      </c>
      <c r="C111" s="99" t="str">
        <f t="shared" si="3"/>
        <v/>
      </c>
      <c r="D111" s="100" t="str">
        <f>IF(I111=0,"",IFERROR(VLOOKUP(Kataloge_Import!A110,'Nachweis Ausgaben'!$A$27:$R$1026,4,FALSE),""))</f>
        <v/>
      </c>
      <c r="E111" s="100" t="str">
        <f>IF(I111=0,"",IFERROR(VLOOKUP(Kataloge_Import!A110,'Nachweis Ausgaben'!$A$27:$R$1026,2,FALSE),""))</f>
        <v/>
      </c>
      <c r="F111" s="101">
        <f>IF(I111=0,"",IFERROR(VLOOKUP(Kataloge_Import!A110,'Nachweis Ausgaben'!$A$27:$R$1026,5,FALSE),0))</f>
        <v>0</v>
      </c>
      <c r="G111" s="102" t="str">
        <f>IFERROR(VLOOKUP(Kataloge_Import!A110,'Nachweis Ausgaben'!$A$27:$R$1026,11,FALSE),"")</f>
        <v/>
      </c>
      <c r="H111" s="102" t="str">
        <f>IFERROR(VLOOKUP(Kataloge_Import!A110,'Nachweis Ausgaben'!$A$27:$R$1026,12,FALSE),"")</f>
        <v/>
      </c>
      <c r="I111" s="102" t="str">
        <f>IFERROR(VLOOKUP(Kataloge_Import!A110,'Nachweis Ausgaben'!$A$27:$R$1026,13,FALSE),"")</f>
        <v/>
      </c>
      <c r="J111" s="64"/>
      <c r="K111" s="64"/>
      <c r="L111" s="100" t="str">
        <f>IF(AND($B111&lt;&gt;"",HHJ=Kataloge!H$1),CONCATENATE($H111,"_",Kataloge!$D$5),"")</f>
        <v/>
      </c>
      <c r="M111" s="100" t="str">
        <f>IF(AND($B111&lt;&gt;"",HHJ=Kataloge!I$1),CONCATENATE($H111,"_",Kataloge!$D$5),"")</f>
        <v/>
      </c>
      <c r="N111" s="100" t="str">
        <f>IF(AND($B111&lt;&gt;"",HHJ=Kataloge!J$1),CONCATENATE($H111,"_",Kataloge!$D$5),"")</f>
        <v/>
      </c>
      <c r="O111" s="100" t="str">
        <f>IF(AND($B111&lt;&gt;"",HHJ=Kataloge!K$1),CONCATENATE($H111,"_",Kataloge!$D$5),"")</f>
        <v/>
      </c>
      <c r="P111" s="100" t="str">
        <f>IF(AND($B111&lt;&gt;"",HHJ=Kataloge!L$1),CONCATENATE($H111,"_",Kataloge!$D$5),"")</f>
        <v/>
      </c>
      <c r="Q111" s="100" t="str">
        <f>IF(AND($B111&lt;&gt;"",HHJ=Kataloge!M$1),CONCATENATE($H111,"_",Kataloge!$D$5),"")</f>
        <v/>
      </c>
    </row>
    <row r="112" spans="1:17" ht="18" customHeight="1" x14ac:dyDescent="0.2">
      <c r="A112" s="103" t="str">
        <f t="shared" si="4"/>
        <v/>
      </c>
      <c r="B112" s="104" t="str">
        <f>IF(I112=0,"",IF(I112&lt;&gt;"",Kataloge_Import!B111,""))</f>
        <v/>
      </c>
      <c r="C112" s="103" t="str">
        <f t="shared" si="3"/>
        <v/>
      </c>
      <c r="D112" s="104" t="str">
        <f>IF(I112=0,"",IFERROR(VLOOKUP(Kataloge_Import!A111,'Nachweis Ausgaben'!$A$27:$R$1026,4,FALSE),""))</f>
        <v/>
      </c>
      <c r="E112" s="104" t="str">
        <f>IF(I112=0,"",IFERROR(VLOOKUP(Kataloge_Import!A111,'Nachweis Ausgaben'!$A$27:$R$1026,2,FALSE),""))</f>
        <v/>
      </c>
      <c r="F112" s="105">
        <f>IF(I112=0,"",IFERROR(VLOOKUP(Kataloge_Import!A111,'Nachweis Ausgaben'!$A$27:$R$1026,5,FALSE),0))</f>
        <v>0</v>
      </c>
      <c r="G112" s="106" t="str">
        <f>IFERROR(VLOOKUP(Kataloge_Import!A111,'Nachweis Ausgaben'!$A$27:$R$1026,15,FALSE),"")</f>
        <v/>
      </c>
      <c r="H112" s="106" t="str">
        <f>IFERROR(VLOOKUP(Kataloge_Import!A111,'Nachweis Ausgaben'!$A$27:$R$1026,16,FALSE),"")</f>
        <v/>
      </c>
      <c r="I112" s="106" t="str">
        <f>IFERROR(VLOOKUP(Kataloge_Import!A111,'Nachweis Ausgaben'!$A$27:$R$1026,17,FALSE),"")</f>
        <v/>
      </c>
      <c r="J112" s="64"/>
      <c r="K112" s="64"/>
      <c r="L112" s="104" t="str">
        <f>IF(AND($B112&lt;&gt;"",HHJ=Kataloge!H$1),CONCATENATE($H112,"_",Kataloge!$D$6),"")</f>
        <v/>
      </c>
      <c r="M112" s="104" t="str">
        <f>IF(AND($B112&lt;&gt;"",HHJ=Kataloge!I$1),CONCATENATE($H112,"_",Kataloge!$D$6),"")</f>
        <v/>
      </c>
      <c r="N112" s="104" t="str">
        <f>IF(AND($B112&lt;&gt;"",HHJ=Kataloge!J$1),CONCATENATE($H112,"_",Kataloge!$D$6),"")</f>
        <v/>
      </c>
      <c r="O112" s="104" t="str">
        <f>IF(AND($B112&lt;&gt;"",HHJ=Kataloge!K$1),CONCATENATE($H112,"_",Kataloge!$D$6),"")</f>
        <v/>
      </c>
      <c r="P112" s="104" t="str">
        <f>IF(AND($B112&lt;&gt;"",HHJ=Kataloge!L$1),CONCATENATE($H112,"_",Kataloge!$D$6),"")</f>
        <v/>
      </c>
      <c r="Q112" s="104" t="str">
        <f>IF(AND($B112&lt;&gt;"",HHJ=Kataloge!M$1),CONCATENATE($H112,"_",Kataloge!$D$6),"")</f>
        <v/>
      </c>
    </row>
    <row r="113" spans="1:17" ht="18" customHeight="1" x14ac:dyDescent="0.2">
      <c r="A113" s="60" t="str">
        <f t="shared" si="4"/>
        <v/>
      </c>
      <c r="B113" s="61" t="str">
        <f>IF(I113=0,"",IF(I113&lt;&gt;"",Kataloge_Import!B112,""))</f>
        <v/>
      </c>
      <c r="C113" s="60" t="str">
        <f t="shared" si="3"/>
        <v/>
      </c>
      <c r="D113" s="61" t="str">
        <f>IF(I113=0,"",IFERROR(VLOOKUP(Kataloge_Import!A112,'Nachweis Ausgaben'!$A$27:$R$1026,4,FALSE),""))</f>
        <v/>
      </c>
      <c r="E113" s="61" t="str">
        <f>IF(I113=0,"",IFERROR(VLOOKUP(Kataloge_Import!A112,'Nachweis Ausgaben'!$A$27:$R$1026,2,FALSE),""))</f>
        <v/>
      </c>
      <c r="F113" s="62">
        <f>IF(I113=0,"",IFERROR(VLOOKUP(Kataloge_Import!A112,'Nachweis Ausgaben'!$A$27:$R$1026,5,FALSE),0))</f>
        <v>0</v>
      </c>
      <c r="G113" s="63" t="str">
        <f>IFERROR(VLOOKUP(Kataloge_Import!A112,'Nachweis Ausgaben'!$A$27:$R$1026,7,FALSE),"")</f>
        <v/>
      </c>
      <c r="H113" s="63" t="str">
        <f>IFERROR(VLOOKUP(Kataloge_Import!A112,'Nachweis Ausgaben'!$A$27:$R$1026,8,FALSE),"")</f>
        <v/>
      </c>
      <c r="I113" s="63" t="str">
        <f>IFERROR(VLOOKUP(Kataloge_Import!A112,'Nachweis Ausgaben'!$A$27:$R$1026,9,FALSE),"")</f>
        <v/>
      </c>
      <c r="J113" s="64"/>
      <c r="K113" s="64"/>
      <c r="L113" s="61" t="str">
        <f>IF(AND($B113&lt;&gt;"",HHJ=Kataloge!H$1),CONCATENATE($H113,"_",$E113),"")</f>
        <v/>
      </c>
      <c r="M113" s="61" t="str">
        <f>IF(AND($B113&lt;&gt;"",HHJ=Kataloge!I$1),CONCATENATE($H113,"_",$E113),"")</f>
        <v/>
      </c>
      <c r="N113" s="61" t="str">
        <f>IF(AND($B113&lt;&gt;"",HHJ=Kataloge!J$1),CONCATENATE($H113,"_",$E113),"")</f>
        <v/>
      </c>
      <c r="O113" s="61" t="str">
        <f>IF(AND($B113&lt;&gt;"",HHJ=Kataloge!K$1),CONCATENATE($H113,"_",$E113),"")</f>
        <v/>
      </c>
      <c r="P113" s="61" t="str">
        <f>IF(AND($B113&lt;&gt;"",HHJ=Kataloge!L$1),CONCATENATE($H113,"_",$E113),"")</f>
        <v/>
      </c>
      <c r="Q113" s="61" t="str">
        <f>IF(AND($B113&lt;&gt;"",HHJ=Kataloge!M$1),CONCATENATE($H113,"_",$E113),"")</f>
        <v/>
      </c>
    </row>
    <row r="114" spans="1:17" ht="18" customHeight="1" x14ac:dyDescent="0.2">
      <c r="A114" s="99" t="str">
        <f t="shared" si="4"/>
        <v/>
      </c>
      <c r="B114" s="100" t="str">
        <f>IF(I114=0,"",IF(I114&lt;&gt;"",Kataloge_Import!B113,""))</f>
        <v/>
      </c>
      <c r="C114" s="99" t="str">
        <f t="shared" si="3"/>
        <v/>
      </c>
      <c r="D114" s="100" t="str">
        <f>IF(I114=0,"",IFERROR(VLOOKUP(Kataloge_Import!A113,'Nachweis Ausgaben'!$A$27:$R$1026,4,FALSE),""))</f>
        <v/>
      </c>
      <c r="E114" s="100" t="str">
        <f>IF(I114=0,"",IFERROR(VLOOKUP(Kataloge_Import!A113,'Nachweis Ausgaben'!$A$27:$R$1026,2,FALSE),""))</f>
        <v/>
      </c>
      <c r="F114" s="101">
        <f>IF(I114=0,"",IFERROR(VLOOKUP(Kataloge_Import!A113,'Nachweis Ausgaben'!$A$27:$R$1026,5,FALSE),0))</f>
        <v>0</v>
      </c>
      <c r="G114" s="102" t="str">
        <f>IFERROR(VLOOKUP(Kataloge_Import!A113,'Nachweis Ausgaben'!$A$27:$R$1026,11,FALSE),"")</f>
        <v/>
      </c>
      <c r="H114" s="102" t="str">
        <f>IFERROR(VLOOKUP(Kataloge_Import!A113,'Nachweis Ausgaben'!$A$27:$R$1026,12,FALSE),"")</f>
        <v/>
      </c>
      <c r="I114" s="102" t="str">
        <f>IFERROR(VLOOKUP(Kataloge_Import!A113,'Nachweis Ausgaben'!$A$27:$R$1026,13,FALSE),"")</f>
        <v/>
      </c>
      <c r="J114" s="64"/>
      <c r="K114" s="64"/>
      <c r="L114" s="100" t="str">
        <f>IF(AND($B114&lt;&gt;"",HHJ=Kataloge!H$1),CONCATENATE($H114,"_",Kataloge!$D$5),"")</f>
        <v/>
      </c>
      <c r="M114" s="100" t="str">
        <f>IF(AND($B114&lt;&gt;"",HHJ=Kataloge!I$1),CONCATENATE($H114,"_",Kataloge!$D$5),"")</f>
        <v/>
      </c>
      <c r="N114" s="100" t="str">
        <f>IF(AND($B114&lt;&gt;"",HHJ=Kataloge!J$1),CONCATENATE($H114,"_",Kataloge!$D$5),"")</f>
        <v/>
      </c>
      <c r="O114" s="100" t="str">
        <f>IF(AND($B114&lt;&gt;"",HHJ=Kataloge!K$1),CONCATENATE($H114,"_",Kataloge!$D$5),"")</f>
        <v/>
      </c>
      <c r="P114" s="100" t="str">
        <f>IF(AND($B114&lt;&gt;"",HHJ=Kataloge!L$1),CONCATENATE($H114,"_",Kataloge!$D$5),"")</f>
        <v/>
      </c>
      <c r="Q114" s="100" t="str">
        <f>IF(AND($B114&lt;&gt;"",HHJ=Kataloge!M$1),CONCATENATE($H114,"_",Kataloge!$D$5),"")</f>
        <v/>
      </c>
    </row>
    <row r="115" spans="1:17" ht="18" customHeight="1" x14ac:dyDescent="0.2">
      <c r="A115" s="103" t="str">
        <f t="shared" si="4"/>
        <v/>
      </c>
      <c r="B115" s="104" t="str">
        <f>IF(I115=0,"",IF(I115&lt;&gt;"",Kataloge_Import!B114,""))</f>
        <v/>
      </c>
      <c r="C115" s="103" t="str">
        <f t="shared" si="3"/>
        <v/>
      </c>
      <c r="D115" s="104" t="str">
        <f>IF(I115=0,"",IFERROR(VLOOKUP(Kataloge_Import!A114,'Nachweis Ausgaben'!$A$27:$R$1026,4,FALSE),""))</f>
        <v/>
      </c>
      <c r="E115" s="104" t="str">
        <f>IF(I115=0,"",IFERROR(VLOOKUP(Kataloge_Import!A114,'Nachweis Ausgaben'!$A$27:$R$1026,2,FALSE),""))</f>
        <v/>
      </c>
      <c r="F115" s="105">
        <f>IF(I115=0,"",IFERROR(VLOOKUP(Kataloge_Import!A114,'Nachweis Ausgaben'!$A$27:$R$1026,5,FALSE),0))</f>
        <v>0</v>
      </c>
      <c r="G115" s="106" t="str">
        <f>IFERROR(VLOOKUP(Kataloge_Import!A114,'Nachweis Ausgaben'!$A$27:$R$1026,15,FALSE),"")</f>
        <v/>
      </c>
      <c r="H115" s="106" t="str">
        <f>IFERROR(VLOOKUP(Kataloge_Import!A114,'Nachweis Ausgaben'!$A$27:$R$1026,16,FALSE),"")</f>
        <v/>
      </c>
      <c r="I115" s="106" t="str">
        <f>IFERROR(VLOOKUP(Kataloge_Import!A114,'Nachweis Ausgaben'!$A$27:$R$1026,17,FALSE),"")</f>
        <v/>
      </c>
      <c r="J115" s="64"/>
      <c r="K115" s="64"/>
      <c r="L115" s="104" t="str">
        <f>IF(AND($B115&lt;&gt;"",HHJ=Kataloge!H$1),CONCATENATE($H115,"_",Kataloge!$D$6),"")</f>
        <v/>
      </c>
      <c r="M115" s="104" t="str">
        <f>IF(AND($B115&lt;&gt;"",HHJ=Kataloge!I$1),CONCATENATE($H115,"_",Kataloge!$D$6),"")</f>
        <v/>
      </c>
      <c r="N115" s="104" t="str">
        <f>IF(AND($B115&lt;&gt;"",HHJ=Kataloge!J$1),CONCATENATE($H115,"_",Kataloge!$D$6),"")</f>
        <v/>
      </c>
      <c r="O115" s="104" t="str">
        <f>IF(AND($B115&lt;&gt;"",HHJ=Kataloge!K$1),CONCATENATE($H115,"_",Kataloge!$D$6),"")</f>
        <v/>
      </c>
      <c r="P115" s="104" t="str">
        <f>IF(AND($B115&lt;&gt;"",HHJ=Kataloge!L$1),CONCATENATE($H115,"_",Kataloge!$D$6),"")</f>
        <v/>
      </c>
      <c r="Q115" s="104" t="str">
        <f>IF(AND($B115&lt;&gt;"",HHJ=Kataloge!M$1),CONCATENATE($H115,"_",Kataloge!$D$6),"")</f>
        <v/>
      </c>
    </row>
    <row r="116" spans="1:17" ht="18" customHeight="1" x14ac:dyDescent="0.2">
      <c r="A116" s="60" t="str">
        <f t="shared" si="4"/>
        <v/>
      </c>
      <c r="B116" s="61" t="str">
        <f>IF(I116=0,"",IF(I116&lt;&gt;"",Kataloge_Import!B115,""))</f>
        <v/>
      </c>
      <c r="C116" s="60" t="str">
        <f t="shared" si="3"/>
        <v/>
      </c>
      <c r="D116" s="61" t="str">
        <f>IF(I116=0,"",IFERROR(VLOOKUP(Kataloge_Import!A115,'Nachweis Ausgaben'!$A$27:$R$1026,4,FALSE),""))</f>
        <v/>
      </c>
      <c r="E116" s="61" t="str">
        <f>IF(I116=0,"",IFERROR(VLOOKUP(Kataloge_Import!A115,'Nachweis Ausgaben'!$A$27:$R$1026,2,FALSE),""))</f>
        <v/>
      </c>
      <c r="F116" s="62">
        <f>IF(I116=0,"",IFERROR(VLOOKUP(Kataloge_Import!A115,'Nachweis Ausgaben'!$A$27:$R$1026,5,FALSE),0))</f>
        <v>0</v>
      </c>
      <c r="G116" s="63" t="str">
        <f>IFERROR(VLOOKUP(Kataloge_Import!A115,'Nachweis Ausgaben'!$A$27:$R$1026,7,FALSE),"")</f>
        <v/>
      </c>
      <c r="H116" s="63" t="str">
        <f>IFERROR(VLOOKUP(Kataloge_Import!A115,'Nachweis Ausgaben'!$A$27:$R$1026,8,FALSE),"")</f>
        <v/>
      </c>
      <c r="I116" s="63" t="str">
        <f>IFERROR(VLOOKUP(Kataloge_Import!A115,'Nachweis Ausgaben'!$A$27:$R$1026,9,FALSE),"")</f>
        <v/>
      </c>
      <c r="J116" s="64"/>
      <c r="K116" s="64"/>
      <c r="L116" s="61" t="str">
        <f>IF(AND($B116&lt;&gt;"",HHJ=Kataloge!H$1),CONCATENATE($H116,"_",$E116),"")</f>
        <v/>
      </c>
      <c r="M116" s="61" t="str">
        <f>IF(AND($B116&lt;&gt;"",HHJ=Kataloge!I$1),CONCATENATE($H116,"_",$E116),"")</f>
        <v/>
      </c>
      <c r="N116" s="61" t="str">
        <f>IF(AND($B116&lt;&gt;"",HHJ=Kataloge!J$1),CONCATENATE($H116,"_",$E116),"")</f>
        <v/>
      </c>
      <c r="O116" s="61" t="str">
        <f>IF(AND($B116&lt;&gt;"",HHJ=Kataloge!K$1),CONCATENATE($H116,"_",$E116),"")</f>
        <v/>
      </c>
      <c r="P116" s="61" t="str">
        <f>IF(AND($B116&lt;&gt;"",HHJ=Kataloge!L$1),CONCATENATE($H116,"_",$E116),"")</f>
        <v/>
      </c>
      <c r="Q116" s="61" t="str">
        <f>IF(AND($B116&lt;&gt;"",HHJ=Kataloge!M$1),CONCATENATE($H116,"_",$E116),"")</f>
        <v/>
      </c>
    </row>
    <row r="117" spans="1:17" ht="18" customHeight="1" x14ac:dyDescent="0.2">
      <c r="A117" s="99" t="str">
        <f t="shared" si="4"/>
        <v/>
      </c>
      <c r="B117" s="100" t="str">
        <f>IF(I117=0,"",IF(I117&lt;&gt;"",Kataloge_Import!B116,""))</f>
        <v/>
      </c>
      <c r="C117" s="99" t="str">
        <f t="shared" si="3"/>
        <v/>
      </c>
      <c r="D117" s="100" t="str">
        <f>IF(I117=0,"",IFERROR(VLOOKUP(Kataloge_Import!A116,'Nachweis Ausgaben'!$A$27:$R$1026,4,FALSE),""))</f>
        <v/>
      </c>
      <c r="E117" s="100" t="str">
        <f>IF(I117=0,"",IFERROR(VLOOKUP(Kataloge_Import!A116,'Nachweis Ausgaben'!$A$27:$R$1026,2,FALSE),""))</f>
        <v/>
      </c>
      <c r="F117" s="101">
        <f>IF(I117=0,"",IFERROR(VLOOKUP(Kataloge_Import!A116,'Nachweis Ausgaben'!$A$27:$R$1026,5,FALSE),0))</f>
        <v>0</v>
      </c>
      <c r="G117" s="102" t="str">
        <f>IFERROR(VLOOKUP(Kataloge_Import!A116,'Nachweis Ausgaben'!$A$27:$R$1026,11,FALSE),"")</f>
        <v/>
      </c>
      <c r="H117" s="102" t="str">
        <f>IFERROR(VLOOKUP(Kataloge_Import!A116,'Nachweis Ausgaben'!$A$27:$R$1026,12,FALSE),"")</f>
        <v/>
      </c>
      <c r="I117" s="102" t="str">
        <f>IFERROR(VLOOKUP(Kataloge_Import!A116,'Nachweis Ausgaben'!$A$27:$R$1026,13,FALSE),"")</f>
        <v/>
      </c>
      <c r="J117" s="64"/>
      <c r="K117" s="64"/>
      <c r="L117" s="100" t="str">
        <f>IF(AND($B117&lt;&gt;"",HHJ=Kataloge!H$1),CONCATENATE($H117,"_",Kataloge!$D$5),"")</f>
        <v/>
      </c>
      <c r="M117" s="100" t="str">
        <f>IF(AND($B117&lt;&gt;"",HHJ=Kataloge!I$1),CONCATENATE($H117,"_",Kataloge!$D$5),"")</f>
        <v/>
      </c>
      <c r="N117" s="100" t="str">
        <f>IF(AND($B117&lt;&gt;"",HHJ=Kataloge!J$1),CONCATENATE($H117,"_",Kataloge!$D$5),"")</f>
        <v/>
      </c>
      <c r="O117" s="100" t="str">
        <f>IF(AND($B117&lt;&gt;"",HHJ=Kataloge!K$1),CONCATENATE($H117,"_",Kataloge!$D$5),"")</f>
        <v/>
      </c>
      <c r="P117" s="100" t="str">
        <f>IF(AND($B117&lt;&gt;"",HHJ=Kataloge!L$1),CONCATENATE($H117,"_",Kataloge!$D$5),"")</f>
        <v/>
      </c>
      <c r="Q117" s="100" t="str">
        <f>IF(AND($B117&lt;&gt;"",HHJ=Kataloge!M$1),CONCATENATE($H117,"_",Kataloge!$D$5),"")</f>
        <v/>
      </c>
    </row>
    <row r="118" spans="1:17" ht="18" customHeight="1" x14ac:dyDescent="0.2">
      <c r="A118" s="103" t="str">
        <f t="shared" si="4"/>
        <v/>
      </c>
      <c r="B118" s="104" t="str">
        <f>IF(I118=0,"",IF(I118&lt;&gt;"",Kataloge_Import!B117,""))</f>
        <v/>
      </c>
      <c r="C118" s="103" t="str">
        <f t="shared" si="3"/>
        <v/>
      </c>
      <c r="D118" s="104" t="str">
        <f>IF(I118=0,"",IFERROR(VLOOKUP(Kataloge_Import!A117,'Nachweis Ausgaben'!$A$27:$R$1026,4,FALSE),""))</f>
        <v/>
      </c>
      <c r="E118" s="104" t="str">
        <f>IF(I118=0,"",IFERROR(VLOOKUP(Kataloge_Import!A117,'Nachweis Ausgaben'!$A$27:$R$1026,2,FALSE),""))</f>
        <v/>
      </c>
      <c r="F118" s="105">
        <f>IF(I118=0,"",IFERROR(VLOOKUP(Kataloge_Import!A117,'Nachweis Ausgaben'!$A$27:$R$1026,5,FALSE),0))</f>
        <v>0</v>
      </c>
      <c r="G118" s="106" t="str">
        <f>IFERROR(VLOOKUP(Kataloge_Import!A117,'Nachweis Ausgaben'!$A$27:$R$1026,15,FALSE),"")</f>
        <v/>
      </c>
      <c r="H118" s="106" t="str">
        <f>IFERROR(VLOOKUP(Kataloge_Import!A117,'Nachweis Ausgaben'!$A$27:$R$1026,16,FALSE),"")</f>
        <v/>
      </c>
      <c r="I118" s="106" t="str">
        <f>IFERROR(VLOOKUP(Kataloge_Import!A117,'Nachweis Ausgaben'!$A$27:$R$1026,17,FALSE),"")</f>
        <v/>
      </c>
      <c r="J118" s="64"/>
      <c r="K118" s="64"/>
      <c r="L118" s="104" t="str">
        <f>IF(AND($B118&lt;&gt;"",HHJ=Kataloge!H$1),CONCATENATE($H118,"_",Kataloge!$D$6),"")</f>
        <v/>
      </c>
      <c r="M118" s="104" t="str">
        <f>IF(AND($B118&lt;&gt;"",HHJ=Kataloge!I$1),CONCATENATE($H118,"_",Kataloge!$D$6),"")</f>
        <v/>
      </c>
      <c r="N118" s="104" t="str">
        <f>IF(AND($B118&lt;&gt;"",HHJ=Kataloge!J$1),CONCATENATE($H118,"_",Kataloge!$D$6),"")</f>
        <v/>
      </c>
      <c r="O118" s="104" t="str">
        <f>IF(AND($B118&lt;&gt;"",HHJ=Kataloge!K$1),CONCATENATE($H118,"_",Kataloge!$D$6),"")</f>
        <v/>
      </c>
      <c r="P118" s="104" t="str">
        <f>IF(AND($B118&lt;&gt;"",HHJ=Kataloge!L$1),CONCATENATE($H118,"_",Kataloge!$D$6),"")</f>
        <v/>
      </c>
      <c r="Q118" s="104" t="str">
        <f>IF(AND($B118&lt;&gt;"",HHJ=Kataloge!M$1),CONCATENATE($H118,"_",Kataloge!$D$6),"")</f>
        <v/>
      </c>
    </row>
    <row r="119" spans="1:17" ht="18" customHeight="1" x14ac:dyDescent="0.2">
      <c r="A119" s="60" t="str">
        <f t="shared" si="4"/>
        <v/>
      </c>
      <c r="B119" s="61" t="str">
        <f>IF(I119=0,"",IF(I119&lt;&gt;"",Kataloge_Import!B118,""))</f>
        <v/>
      </c>
      <c r="C119" s="60" t="str">
        <f t="shared" si="3"/>
        <v/>
      </c>
      <c r="D119" s="61" t="str">
        <f>IF(I119=0,"",IFERROR(VLOOKUP(Kataloge_Import!A118,'Nachweis Ausgaben'!$A$27:$R$1026,4,FALSE),""))</f>
        <v/>
      </c>
      <c r="E119" s="61" t="str">
        <f>IF(I119=0,"",IFERROR(VLOOKUP(Kataloge_Import!A118,'Nachweis Ausgaben'!$A$27:$R$1026,2,FALSE),""))</f>
        <v/>
      </c>
      <c r="F119" s="62">
        <f>IF(I119=0,"",IFERROR(VLOOKUP(Kataloge_Import!A118,'Nachweis Ausgaben'!$A$27:$R$1026,5,FALSE),0))</f>
        <v>0</v>
      </c>
      <c r="G119" s="63" t="str">
        <f>IFERROR(VLOOKUP(Kataloge_Import!A118,'Nachweis Ausgaben'!$A$27:$R$1026,7,FALSE),"")</f>
        <v/>
      </c>
      <c r="H119" s="63" t="str">
        <f>IFERROR(VLOOKUP(Kataloge_Import!A118,'Nachweis Ausgaben'!$A$27:$R$1026,8,FALSE),"")</f>
        <v/>
      </c>
      <c r="I119" s="63" t="str">
        <f>IFERROR(VLOOKUP(Kataloge_Import!A118,'Nachweis Ausgaben'!$A$27:$R$1026,9,FALSE),"")</f>
        <v/>
      </c>
      <c r="J119" s="64"/>
      <c r="K119" s="64"/>
      <c r="L119" s="61" t="str">
        <f>IF(AND($B119&lt;&gt;"",HHJ=Kataloge!H$1),CONCATENATE($H119,"_",$E119),"")</f>
        <v/>
      </c>
      <c r="M119" s="61" t="str">
        <f>IF(AND($B119&lt;&gt;"",HHJ=Kataloge!I$1),CONCATENATE($H119,"_",$E119),"")</f>
        <v/>
      </c>
      <c r="N119" s="61" t="str">
        <f>IF(AND($B119&lt;&gt;"",HHJ=Kataloge!J$1),CONCATENATE($H119,"_",$E119),"")</f>
        <v/>
      </c>
      <c r="O119" s="61" t="str">
        <f>IF(AND($B119&lt;&gt;"",HHJ=Kataloge!K$1),CONCATENATE($H119,"_",$E119),"")</f>
        <v/>
      </c>
      <c r="P119" s="61" t="str">
        <f>IF(AND($B119&lt;&gt;"",HHJ=Kataloge!L$1),CONCATENATE($H119,"_",$E119),"")</f>
        <v/>
      </c>
      <c r="Q119" s="61" t="str">
        <f>IF(AND($B119&lt;&gt;"",HHJ=Kataloge!M$1),CONCATENATE($H119,"_",$E119),"")</f>
        <v/>
      </c>
    </row>
    <row r="120" spans="1:17" ht="18" customHeight="1" x14ac:dyDescent="0.2">
      <c r="A120" s="99" t="str">
        <f t="shared" si="4"/>
        <v/>
      </c>
      <c r="B120" s="100" t="str">
        <f>IF(I120=0,"",IF(I120&lt;&gt;"",Kataloge_Import!B119,""))</f>
        <v/>
      </c>
      <c r="C120" s="99" t="str">
        <f t="shared" si="3"/>
        <v/>
      </c>
      <c r="D120" s="100" t="str">
        <f>IF(I120=0,"",IFERROR(VLOOKUP(Kataloge_Import!A119,'Nachweis Ausgaben'!$A$27:$R$1026,4,FALSE),""))</f>
        <v/>
      </c>
      <c r="E120" s="100" t="str">
        <f>IF(I120=0,"",IFERROR(VLOOKUP(Kataloge_Import!A119,'Nachweis Ausgaben'!$A$27:$R$1026,2,FALSE),""))</f>
        <v/>
      </c>
      <c r="F120" s="101">
        <f>IF(I120=0,"",IFERROR(VLOOKUP(Kataloge_Import!A119,'Nachweis Ausgaben'!$A$27:$R$1026,5,FALSE),0))</f>
        <v>0</v>
      </c>
      <c r="G120" s="102" t="str">
        <f>IFERROR(VLOOKUP(Kataloge_Import!A119,'Nachweis Ausgaben'!$A$27:$R$1026,11,FALSE),"")</f>
        <v/>
      </c>
      <c r="H120" s="102" t="str">
        <f>IFERROR(VLOOKUP(Kataloge_Import!A119,'Nachweis Ausgaben'!$A$27:$R$1026,12,FALSE),"")</f>
        <v/>
      </c>
      <c r="I120" s="102" t="str">
        <f>IFERROR(VLOOKUP(Kataloge_Import!A119,'Nachweis Ausgaben'!$A$27:$R$1026,13,FALSE),"")</f>
        <v/>
      </c>
      <c r="J120" s="64"/>
      <c r="K120" s="64"/>
      <c r="L120" s="100" t="str">
        <f>IF(AND($B120&lt;&gt;"",HHJ=Kataloge!H$1),CONCATENATE($H120,"_",Kataloge!$D$5),"")</f>
        <v/>
      </c>
      <c r="M120" s="100" t="str">
        <f>IF(AND($B120&lt;&gt;"",HHJ=Kataloge!I$1),CONCATENATE($H120,"_",Kataloge!$D$5),"")</f>
        <v/>
      </c>
      <c r="N120" s="100" t="str">
        <f>IF(AND($B120&lt;&gt;"",HHJ=Kataloge!J$1),CONCATENATE($H120,"_",Kataloge!$D$5),"")</f>
        <v/>
      </c>
      <c r="O120" s="100" t="str">
        <f>IF(AND($B120&lt;&gt;"",HHJ=Kataloge!K$1),CONCATENATE($H120,"_",Kataloge!$D$5),"")</f>
        <v/>
      </c>
      <c r="P120" s="100" t="str">
        <f>IF(AND($B120&lt;&gt;"",HHJ=Kataloge!L$1),CONCATENATE($H120,"_",Kataloge!$D$5),"")</f>
        <v/>
      </c>
      <c r="Q120" s="100" t="str">
        <f>IF(AND($B120&lt;&gt;"",HHJ=Kataloge!M$1),CONCATENATE($H120,"_",Kataloge!$D$5),"")</f>
        <v/>
      </c>
    </row>
    <row r="121" spans="1:17" ht="18" customHeight="1" x14ac:dyDescent="0.2">
      <c r="A121" s="103" t="str">
        <f t="shared" si="4"/>
        <v/>
      </c>
      <c r="B121" s="104" t="str">
        <f>IF(I121=0,"",IF(I121&lt;&gt;"",Kataloge_Import!B120,""))</f>
        <v/>
      </c>
      <c r="C121" s="103" t="str">
        <f t="shared" si="3"/>
        <v/>
      </c>
      <c r="D121" s="104" t="str">
        <f>IF(I121=0,"",IFERROR(VLOOKUP(Kataloge_Import!A120,'Nachweis Ausgaben'!$A$27:$R$1026,4,FALSE),""))</f>
        <v/>
      </c>
      <c r="E121" s="104" t="str">
        <f>IF(I121=0,"",IFERROR(VLOOKUP(Kataloge_Import!A120,'Nachweis Ausgaben'!$A$27:$R$1026,2,FALSE),""))</f>
        <v/>
      </c>
      <c r="F121" s="105">
        <f>IF(I121=0,"",IFERROR(VLOOKUP(Kataloge_Import!A120,'Nachweis Ausgaben'!$A$27:$R$1026,5,FALSE),0))</f>
        <v>0</v>
      </c>
      <c r="G121" s="106" t="str">
        <f>IFERROR(VLOOKUP(Kataloge_Import!A120,'Nachweis Ausgaben'!$A$27:$R$1026,15,FALSE),"")</f>
        <v/>
      </c>
      <c r="H121" s="106" t="str">
        <f>IFERROR(VLOOKUP(Kataloge_Import!A120,'Nachweis Ausgaben'!$A$27:$R$1026,16,FALSE),"")</f>
        <v/>
      </c>
      <c r="I121" s="106" t="str">
        <f>IFERROR(VLOOKUP(Kataloge_Import!A120,'Nachweis Ausgaben'!$A$27:$R$1026,17,FALSE),"")</f>
        <v/>
      </c>
      <c r="J121" s="64"/>
      <c r="K121" s="64"/>
      <c r="L121" s="104" t="str">
        <f>IF(AND($B121&lt;&gt;"",HHJ=Kataloge!H$1),CONCATENATE($H121,"_",Kataloge!$D$6),"")</f>
        <v/>
      </c>
      <c r="M121" s="104" t="str">
        <f>IF(AND($B121&lt;&gt;"",HHJ=Kataloge!I$1),CONCATENATE($H121,"_",Kataloge!$D$6),"")</f>
        <v/>
      </c>
      <c r="N121" s="104" t="str">
        <f>IF(AND($B121&lt;&gt;"",HHJ=Kataloge!J$1),CONCATENATE($H121,"_",Kataloge!$D$6),"")</f>
        <v/>
      </c>
      <c r="O121" s="104" t="str">
        <f>IF(AND($B121&lt;&gt;"",HHJ=Kataloge!K$1),CONCATENATE($H121,"_",Kataloge!$D$6),"")</f>
        <v/>
      </c>
      <c r="P121" s="104" t="str">
        <f>IF(AND($B121&lt;&gt;"",HHJ=Kataloge!L$1),CONCATENATE($H121,"_",Kataloge!$D$6),"")</f>
        <v/>
      </c>
      <c r="Q121" s="104" t="str">
        <f>IF(AND($B121&lt;&gt;"",HHJ=Kataloge!M$1),CONCATENATE($H121,"_",Kataloge!$D$6),"")</f>
        <v/>
      </c>
    </row>
    <row r="122" spans="1:17" ht="18" customHeight="1" x14ac:dyDescent="0.2">
      <c r="A122" s="60" t="str">
        <f t="shared" si="4"/>
        <v/>
      </c>
      <c r="B122" s="61" t="str">
        <f>IF(I122=0,"",IF(I122&lt;&gt;"",Kataloge_Import!B121,""))</f>
        <v/>
      </c>
      <c r="C122" s="60" t="str">
        <f t="shared" si="3"/>
        <v/>
      </c>
      <c r="D122" s="61" t="str">
        <f>IF(I122=0,"",IFERROR(VLOOKUP(Kataloge_Import!A121,'Nachweis Ausgaben'!$A$27:$R$1026,4,FALSE),""))</f>
        <v/>
      </c>
      <c r="E122" s="61" t="str">
        <f>IF(I122=0,"",IFERROR(VLOOKUP(Kataloge_Import!A121,'Nachweis Ausgaben'!$A$27:$R$1026,2,FALSE),""))</f>
        <v/>
      </c>
      <c r="F122" s="62">
        <f>IF(I122=0,"",IFERROR(VLOOKUP(Kataloge_Import!A121,'Nachweis Ausgaben'!$A$27:$R$1026,5,FALSE),0))</f>
        <v>0</v>
      </c>
      <c r="G122" s="63" t="str">
        <f>IFERROR(VLOOKUP(Kataloge_Import!A121,'Nachweis Ausgaben'!$A$27:$R$1026,7,FALSE),"")</f>
        <v/>
      </c>
      <c r="H122" s="63" t="str">
        <f>IFERROR(VLOOKUP(Kataloge_Import!A121,'Nachweis Ausgaben'!$A$27:$R$1026,8,FALSE),"")</f>
        <v/>
      </c>
      <c r="I122" s="63" t="str">
        <f>IFERROR(VLOOKUP(Kataloge_Import!A121,'Nachweis Ausgaben'!$A$27:$R$1026,9,FALSE),"")</f>
        <v/>
      </c>
      <c r="J122" s="64"/>
      <c r="K122" s="64"/>
      <c r="L122" s="61" t="str">
        <f>IF(AND($B122&lt;&gt;"",HHJ=Kataloge!H$1),CONCATENATE($H122,"_",$E122),"")</f>
        <v/>
      </c>
      <c r="M122" s="61" t="str">
        <f>IF(AND($B122&lt;&gt;"",HHJ=Kataloge!I$1),CONCATENATE($H122,"_",$E122),"")</f>
        <v/>
      </c>
      <c r="N122" s="61" t="str">
        <f>IF(AND($B122&lt;&gt;"",HHJ=Kataloge!J$1),CONCATENATE($H122,"_",$E122),"")</f>
        <v/>
      </c>
      <c r="O122" s="61" t="str">
        <f>IF(AND($B122&lt;&gt;"",HHJ=Kataloge!K$1),CONCATENATE($H122,"_",$E122),"")</f>
        <v/>
      </c>
      <c r="P122" s="61" t="str">
        <f>IF(AND($B122&lt;&gt;"",HHJ=Kataloge!L$1),CONCATENATE($H122,"_",$E122),"")</f>
        <v/>
      </c>
      <c r="Q122" s="61" t="str">
        <f>IF(AND($B122&lt;&gt;"",HHJ=Kataloge!M$1),CONCATENATE($H122,"_",$E122),"")</f>
        <v/>
      </c>
    </row>
    <row r="123" spans="1:17" ht="18" customHeight="1" x14ac:dyDescent="0.2">
      <c r="A123" s="99" t="str">
        <f t="shared" si="4"/>
        <v/>
      </c>
      <c r="B123" s="100" t="str">
        <f>IF(I123=0,"",IF(I123&lt;&gt;"",Kataloge_Import!B122,""))</f>
        <v/>
      </c>
      <c r="C123" s="99" t="str">
        <f t="shared" si="3"/>
        <v/>
      </c>
      <c r="D123" s="100" t="str">
        <f>IF(I123=0,"",IFERROR(VLOOKUP(Kataloge_Import!A122,'Nachweis Ausgaben'!$A$27:$R$1026,4,FALSE),""))</f>
        <v/>
      </c>
      <c r="E123" s="100" t="str">
        <f>IF(I123=0,"",IFERROR(VLOOKUP(Kataloge_Import!A122,'Nachweis Ausgaben'!$A$27:$R$1026,2,FALSE),""))</f>
        <v/>
      </c>
      <c r="F123" s="101">
        <f>IF(I123=0,"",IFERROR(VLOOKUP(Kataloge_Import!A122,'Nachweis Ausgaben'!$A$27:$R$1026,5,FALSE),0))</f>
        <v>0</v>
      </c>
      <c r="G123" s="102" t="str">
        <f>IFERROR(VLOOKUP(Kataloge_Import!A122,'Nachweis Ausgaben'!$A$27:$R$1026,11,FALSE),"")</f>
        <v/>
      </c>
      <c r="H123" s="102" t="str">
        <f>IFERROR(VLOOKUP(Kataloge_Import!A122,'Nachweis Ausgaben'!$A$27:$R$1026,12,FALSE),"")</f>
        <v/>
      </c>
      <c r="I123" s="102" t="str">
        <f>IFERROR(VLOOKUP(Kataloge_Import!A122,'Nachweis Ausgaben'!$A$27:$R$1026,13,FALSE),"")</f>
        <v/>
      </c>
      <c r="J123" s="64"/>
      <c r="K123" s="64"/>
      <c r="L123" s="100" t="str">
        <f>IF(AND($B123&lt;&gt;"",HHJ=Kataloge!H$1),CONCATENATE($H123,"_",Kataloge!$D$5),"")</f>
        <v/>
      </c>
      <c r="M123" s="100" t="str">
        <f>IF(AND($B123&lt;&gt;"",HHJ=Kataloge!I$1),CONCATENATE($H123,"_",Kataloge!$D$5),"")</f>
        <v/>
      </c>
      <c r="N123" s="100" t="str">
        <f>IF(AND($B123&lt;&gt;"",HHJ=Kataloge!J$1),CONCATENATE($H123,"_",Kataloge!$D$5),"")</f>
        <v/>
      </c>
      <c r="O123" s="100" t="str">
        <f>IF(AND($B123&lt;&gt;"",HHJ=Kataloge!K$1),CONCATENATE($H123,"_",Kataloge!$D$5),"")</f>
        <v/>
      </c>
      <c r="P123" s="100" t="str">
        <f>IF(AND($B123&lt;&gt;"",HHJ=Kataloge!L$1),CONCATENATE($H123,"_",Kataloge!$D$5),"")</f>
        <v/>
      </c>
      <c r="Q123" s="100" t="str">
        <f>IF(AND($B123&lt;&gt;"",HHJ=Kataloge!M$1),CONCATENATE($H123,"_",Kataloge!$D$5),"")</f>
        <v/>
      </c>
    </row>
    <row r="124" spans="1:17" ht="18" customHeight="1" x14ac:dyDescent="0.2">
      <c r="A124" s="103" t="str">
        <f t="shared" si="4"/>
        <v/>
      </c>
      <c r="B124" s="104" t="str">
        <f>IF(I124=0,"",IF(I124&lt;&gt;"",Kataloge_Import!B123,""))</f>
        <v/>
      </c>
      <c r="C124" s="103" t="str">
        <f t="shared" si="3"/>
        <v/>
      </c>
      <c r="D124" s="104" t="str">
        <f>IF(I124=0,"",IFERROR(VLOOKUP(Kataloge_Import!A123,'Nachweis Ausgaben'!$A$27:$R$1026,4,FALSE),""))</f>
        <v/>
      </c>
      <c r="E124" s="104" t="str">
        <f>IF(I124=0,"",IFERROR(VLOOKUP(Kataloge_Import!A123,'Nachweis Ausgaben'!$A$27:$R$1026,2,FALSE),""))</f>
        <v/>
      </c>
      <c r="F124" s="105">
        <f>IF(I124=0,"",IFERROR(VLOOKUP(Kataloge_Import!A123,'Nachweis Ausgaben'!$A$27:$R$1026,5,FALSE),0))</f>
        <v>0</v>
      </c>
      <c r="G124" s="106" t="str">
        <f>IFERROR(VLOOKUP(Kataloge_Import!A123,'Nachweis Ausgaben'!$A$27:$R$1026,15,FALSE),"")</f>
        <v/>
      </c>
      <c r="H124" s="106" t="str">
        <f>IFERROR(VLOOKUP(Kataloge_Import!A123,'Nachweis Ausgaben'!$A$27:$R$1026,16,FALSE),"")</f>
        <v/>
      </c>
      <c r="I124" s="106" t="str">
        <f>IFERROR(VLOOKUP(Kataloge_Import!A123,'Nachweis Ausgaben'!$A$27:$R$1026,17,FALSE),"")</f>
        <v/>
      </c>
      <c r="J124" s="64"/>
      <c r="K124" s="64"/>
      <c r="L124" s="104" t="str">
        <f>IF(AND($B124&lt;&gt;"",HHJ=Kataloge!H$1),CONCATENATE($H124,"_",Kataloge!$D$6),"")</f>
        <v/>
      </c>
      <c r="M124" s="104" t="str">
        <f>IF(AND($B124&lt;&gt;"",HHJ=Kataloge!I$1),CONCATENATE($H124,"_",Kataloge!$D$6),"")</f>
        <v/>
      </c>
      <c r="N124" s="104" t="str">
        <f>IF(AND($B124&lt;&gt;"",HHJ=Kataloge!J$1),CONCATENATE($H124,"_",Kataloge!$D$6),"")</f>
        <v/>
      </c>
      <c r="O124" s="104" t="str">
        <f>IF(AND($B124&lt;&gt;"",HHJ=Kataloge!K$1),CONCATENATE($H124,"_",Kataloge!$D$6),"")</f>
        <v/>
      </c>
      <c r="P124" s="104" t="str">
        <f>IF(AND($B124&lt;&gt;"",HHJ=Kataloge!L$1),CONCATENATE($H124,"_",Kataloge!$D$6),"")</f>
        <v/>
      </c>
      <c r="Q124" s="104" t="str">
        <f>IF(AND($B124&lt;&gt;"",HHJ=Kataloge!M$1),CONCATENATE($H124,"_",Kataloge!$D$6),"")</f>
        <v/>
      </c>
    </row>
    <row r="125" spans="1:17" ht="18" customHeight="1" x14ac:dyDescent="0.2">
      <c r="A125" s="60" t="str">
        <f t="shared" si="4"/>
        <v/>
      </c>
      <c r="B125" s="61" t="str">
        <f>IF(I125=0,"",IF(I125&lt;&gt;"",Kataloge_Import!B124,""))</f>
        <v/>
      </c>
      <c r="C125" s="60" t="str">
        <f t="shared" si="3"/>
        <v/>
      </c>
      <c r="D125" s="61" t="str">
        <f>IF(I125=0,"",IFERROR(VLOOKUP(Kataloge_Import!A124,'Nachweis Ausgaben'!$A$27:$R$1026,4,FALSE),""))</f>
        <v/>
      </c>
      <c r="E125" s="61" t="str">
        <f>IF(I125=0,"",IFERROR(VLOOKUP(Kataloge_Import!A124,'Nachweis Ausgaben'!$A$27:$R$1026,2,FALSE),""))</f>
        <v/>
      </c>
      <c r="F125" s="62">
        <f>IF(I125=0,"",IFERROR(VLOOKUP(Kataloge_Import!A124,'Nachweis Ausgaben'!$A$27:$R$1026,5,FALSE),0))</f>
        <v>0</v>
      </c>
      <c r="G125" s="63" t="str">
        <f>IFERROR(VLOOKUP(Kataloge_Import!A124,'Nachweis Ausgaben'!$A$27:$R$1026,7,FALSE),"")</f>
        <v/>
      </c>
      <c r="H125" s="63" t="str">
        <f>IFERROR(VLOOKUP(Kataloge_Import!A124,'Nachweis Ausgaben'!$A$27:$R$1026,8,FALSE),"")</f>
        <v/>
      </c>
      <c r="I125" s="63" t="str">
        <f>IFERROR(VLOOKUP(Kataloge_Import!A124,'Nachweis Ausgaben'!$A$27:$R$1026,9,FALSE),"")</f>
        <v/>
      </c>
      <c r="J125" s="64"/>
      <c r="K125" s="64"/>
      <c r="L125" s="61" t="str">
        <f>IF(AND($B125&lt;&gt;"",HHJ=Kataloge!H$1),CONCATENATE($H125,"_",$E125),"")</f>
        <v/>
      </c>
      <c r="M125" s="61" t="str">
        <f>IF(AND($B125&lt;&gt;"",HHJ=Kataloge!I$1),CONCATENATE($H125,"_",$E125),"")</f>
        <v/>
      </c>
      <c r="N125" s="61" t="str">
        <f>IF(AND($B125&lt;&gt;"",HHJ=Kataloge!J$1),CONCATENATE($H125,"_",$E125),"")</f>
        <v/>
      </c>
      <c r="O125" s="61" t="str">
        <f>IF(AND($B125&lt;&gt;"",HHJ=Kataloge!K$1),CONCATENATE($H125,"_",$E125),"")</f>
        <v/>
      </c>
      <c r="P125" s="61" t="str">
        <f>IF(AND($B125&lt;&gt;"",HHJ=Kataloge!L$1),CONCATENATE($H125,"_",$E125),"")</f>
        <v/>
      </c>
      <c r="Q125" s="61" t="str">
        <f>IF(AND($B125&lt;&gt;"",HHJ=Kataloge!M$1),CONCATENATE($H125,"_",$E125),"")</f>
        <v/>
      </c>
    </row>
    <row r="126" spans="1:17" ht="18" customHeight="1" x14ac:dyDescent="0.2">
      <c r="A126" s="99" t="str">
        <f t="shared" si="4"/>
        <v/>
      </c>
      <c r="B126" s="100" t="str">
        <f>IF(I126=0,"",IF(I126&lt;&gt;"",Kataloge_Import!B125,""))</f>
        <v/>
      </c>
      <c r="C126" s="99" t="str">
        <f t="shared" si="3"/>
        <v/>
      </c>
      <c r="D126" s="100" t="str">
        <f>IF(I126=0,"",IFERROR(VLOOKUP(Kataloge_Import!A125,'Nachweis Ausgaben'!$A$27:$R$1026,4,FALSE),""))</f>
        <v/>
      </c>
      <c r="E126" s="100" t="str">
        <f>IF(I126=0,"",IFERROR(VLOOKUP(Kataloge_Import!A125,'Nachweis Ausgaben'!$A$27:$R$1026,2,FALSE),""))</f>
        <v/>
      </c>
      <c r="F126" s="101">
        <f>IF(I126=0,"",IFERROR(VLOOKUP(Kataloge_Import!A125,'Nachweis Ausgaben'!$A$27:$R$1026,5,FALSE),0))</f>
        <v>0</v>
      </c>
      <c r="G126" s="102" t="str">
        <f>IFERROR(VLOOKUP(Kataloge_Import!A125,'Nachweis Ausgaben'!$A$27:$R$1026,11,FALSE),"")</f>
        <v/>
      </c>
      <c r="H126" s="102" t="str">
        <f>IFERROR(VLOOKUP(Kataloge_Import!A125,'Nachweis Ausgaben'!$A$27:$R$1026,12,FALSE),"")</f>
        <v/>
      </c>
      <c r="I126" s="102" t="str">
        <f>IFERROR(VLOOKUP(Kataloge_Import!A125,'Nachweis Ausgaben'!$A$27:$R$1026,13,FALSE),"")</f>
        <v/>
      </c>
      <c r="J126" s="64"/>
      <c r="K126" s="64"/>
      <c r="L126" s="100" t="str">
        <f>IF(AND($B126&lt;&gt;"",HHJ=Kataloge!H$1),CONCATENATE($H126,"_",Kataloge!$D$5),"")</f>
        <v/>
      </c>
      <c r="M126" s="100" t="str">
        <f>IF(AND($B126&lt;&gt;"",HHJ=Kataloge!I$1),CONCATENATE($H126,"_",Kataloge!$D$5),"")</f>
        <v/>
      </c>
      <c r="N126" s="100" t="str">
        <f>IF(AND($B126&lt;&gt;"",HHJ=Kataloge!J$1),CONCATENATE($H126,"_",Kataloge!$D$5),"")</f>
        <v/>
      </c>
      <c r="O126" s="100" t="str">
        <f>IF(AND($B126&lt;&gt;"",HHJ=Kataloge!K$1),CONCATENATE($H126,"_",Kataloge!$D$5),"")</f>
        <v/>
      </c>
      <c r="P126" s="100" t="str">
        <f>IF(AND($B126&lt;&gt;"",HHJ=Kataloge!L$1),CONCATENATE($H126,"_",Kataloge!$D$5),"")</f>
        <v/>
      </c>
      <c r="Q126" s="100" t="str">
        <f>IF(AND($B126&lt;&gt;"",HHJ=Kataloge!M$1),CONCATENATE($H126,"_",Kataloge!$D$5),"")</f>
        <v/>
      </c>
    </row>
    <row r="127" spans="1:17" ht="18" customHeight="1" x14ac:dyDescent="0.2">
      <c r="A127" s="103" t="str">
        <f t="shared" si="4"/>
        <v/>
      </c>
      <c r="B127" s="104" t="str">
        <f>IF(I127=0,"",IF(I127&lt;&gt;"",Kataloge_Import!B126,""))</f>
        <v/>
      </c>
      <c r="C127" s="103" t="str">
        <f t="shared" si="3"/>
        <v/>
      </c>
      <c r="D127" s="104" t="str">
        <f>IF(I127=0,"",IFERROR(VLOOKUP(Kataloge_Import!A126,'Nachweis Ausgaben'!$A$27:$R$1026,4,FALSE),""))</f>
        <v/>
      </c>
      <c r="E127" s="104" t="str">
        <f>IF(I127=0,"",IFERROR(VLOOKUP(Kataloge_Import!A126,'Nachweis Ausgaben'!$A$27:$R$1026,2,FALSE),""))</f>
        <v/>
      </c>
      <c r="F127" s="105">
        <f>IF(I127=0,"",IFERROR(VLOOKUP(Kataloge_Import!A126,'Nachweis Ausgaben'!$A$27:$R$1026,5,FALSE),0))</f>
        <v>0</v>
      </c>
      <c r="G127" s="106" t="str">
        <f>IFERROR(VLOOKUP(Kataloge_Import!A126,'Nachweis Ausgaben'!$A$27:$R$1026,15,FALSE),"")</f>
        <v/>
      </c>
      <c r="H127" s="106" t="str">
        <f>IFERROR(VLOOKUP(Kataloge_Import!A126,'Nachweis Ausgaben'!$A$27:$R$1026,16,FALSE),"")</f>
        <v/>
      </c>
      <c r="I127" s="106" t="str">
        <f>IFERROR(VLOOKUP(Kataloge_Import!A126,'Nachweis Ausgaben'!$A$27:$R$1026,17,FALSE),"")</f>
        <v/>
      </c>
      <c r="J127" s="64"/>
      <c r="K127" s="64"/>
      <c r="L127" s="104" t="str">
        <f>IF(AND($B127&lt;&gt;"",HHJ=Kataloge!H$1),CONCATENATE($H127,"_",Kataloge!$D$6),"")</f>
        <v/>
      </c>
      <c r="M127" s="104" t="str">
        <f>IF(AND($B127&lt;&gt;"",HHJ=Kataloge!I$1),CONCATENATE($H127,"_",Kataloge!$D$6),"")</f>
        <v/>
      </c>
      <c r="N127" s="104" t="str">
        <f>IF(AND($B127&lt;&gt;"",HHJ=Kataloge!J$1),CONCATENATE($H127,"_",Kataloge!$D$6),"")</f>
        <v/>
      </c>
      <c r="O127" s="104" t="str">
        <f>IF(AND($B127&lt;&gt;"",HHJ=Kataloge!K$1),CONCATENATE($H127,"_",Kataloge!$D$6),"")</f>
        <v/>
      </c>
      <c r="P127" s="104" t="str">
        <f>IF(AND($B127&lt;&gt;"",HHJ=Kataloge!L$1),CONCATENATE($H127,"_",Kataloge!$D$6),"")</f>
        <v/>
      </c>
      <c r="Q127" s="104" t="str">
        <f>IF(AND($B127&lt;&gt;"",HHJ=Kataloge!M$1),CONCATENATE($H127,"_",Kataloge!$D$6),"")</f>
        <v/>
      </c>
    </row>
    <row r="128" spans="1:17" ht="18" customHeight="1" x14ac:dyDescent="0.2">
      <c r="A128" s="60" t="str">
        <f t="shared" si="4"/>
        <v/>
      </c>
      <c r="B128" s="61" t="str">
        <f>IF(I128=0,"",IF(I128&lt;&gt;"",Kataloge_Import!B127,""))</f>
        <v/>
      </c>
      <c r="C128" s="60" t="str">
        <f t="shared" si="3"/>
        <v/>
      </c>
      <c r="D128" s="61" t="str">
        <f>IF(I128=0,"",IFERROR(VLOOKUP(Kataloge_Import!A127,'Nachweis Ausgaben'!$A$27:$R$1026,4,FALSE),""))</f>
        <v/>
      </c>
      <c r="E128" s="61" t="str">
        <f>IF(I128=0,"",IFERROR(VLOOKUP(Kataloge_Import!A127,'Nachweis Ausgaben'!$A$27:$R$1026,2,FALSE),""))</f>
        <v/>
      </c>
      <c r="F128" s="62">
        <f>IF(I128=0,"",IFERROR(VLOOKUP(Kataloge_Import!A127,'Nachweis Ausgaben'!$A$27:$R$1026,5,FALSE),0))</f>
        <v>0</v>
      </c>
      <c r="G128" s="63" t="str">
        <f>IFERROR(VLOOKUP(Kataloge_Import!A127,'Nachweis Ausgaben'!$A$27:$R$1026,7,FALSE),"")</f>
        <v/>
      </c>
      <c r="H128" s="63" t="str">
        <f>IFERROR(VLOOKUP(Kataloge_Import!A127,'Nachweis Ausgaben'!$A$27:$R$1026,8,FALSE),"")</f>
        <v/>
      </c>
      <c r="I128" s="63" t="str">
        <f>IFERROR(VLOOKUP(Kataloge_Import!A127,'Nachweis Ausgaben'!$A$27:$R$1026,9,FALSE),"")</f>
        <v/>
      </c>
      <c r="J128" s="64"/>
      <c r="K128" s="64"/>
      <c r="L128" s="61" t="str">
        <f>IF(AND($B128&lt;&gt;"",HHJ=Kataloge!H$1),CONCATENATE($H128,"_",$E128),"")</f>
        <v/>
      </c>
      <c r="M128" s="61" t="str">
        <f>IF(AND($B128&lt;&gt;"",HHJ=Kataloge!I$1),CONCATENATE($H128,"_",$E128),"")</f>
        <v/>
      </c>
      <c r="N128" s="61" t="str">
        <f>IF(AND($B128&lt;&gt;"",HHJ=Kataloge!J$1),CONCATENATE($H128,"_",$E128),"")</f>
        <v/>
      </c>
      <c r="O128" s="61" t="str">
        <f>IF(AND($B128&lt;&gt;"",HHJ=Kataloge!K$1),CONCATENATE($H128,"_",$E128),"")</f>
        <v/>
      </c>
      <c r="P128" s="61" t="str">
        <f>IF(AND($B128&lt;&gt;"",HHJ=Kataloge!L$1),CONCATENATE($H128,"_",$E128),"")</f>
        <v/>
      </c>
      <c r="Q128" s="61" t="str">
        <f>IF(AND($B128&lt;&gt;"",HHJ=Kataloge!M$1),CONCATENATE($H128,"_",$E128),"")</f>
        <v/>
      </c>
    </row>
    <row r="129" spans="1:17" ht="18" customHeight="1" x14ac:dyDescent="0.2">
      <c r="A129" s="99" t="str">
        <f t="shared" si="4"/>
        <v/>
      </c>
      <c r="B129" s="100" t="str">
        <f>IF(I129=0,"",IF(I129&lt;&gt;"",Kataloge_Import!B128,""))</f>
        <v/>
      </c>
      <c r="C129" s="99" t="str">
        <f t="shared" si="3"/>
        <v/>
      </c>
      <c r="D129" s="100" t="str">
        <f>IF(I129=0,"",IFERROR(VLOOKUP(Kataloge_Import!A128,'Nachweis Ausgaben'!$A$27:$R$1026,4,FALSE),""))</f>
        <v/>
      </c>
      <c r="E129" s="100" t="str">
        <f>IF(I129=0,"",IFERROR(VLOOKUP(Kataloge_Import!A128,'Nachweis Ausgaben'!$A$27:$R$1026,2,FALSE),""))</f>
        <v/>
      </c>
      <c r="F129" s="101">
        <f>IF(I129=0,"",IFERROR(VLOOKUP(Kataloge_Import!A128,'Nachweis Ausgaben'!$A$27:$R$1026,5,FALSE),0))</f>
        <v>0</v>
      </c>
      <c r="G129" s="102" t="str">
        <f>IFERROR(VLOOKUP(Kataloge_Import!A128,'Nachweis Ausgaben'!$A$27:$R$1026,11,FALSE),"")</f>
        <v/>
      </c>
      <c r="H129" s="102" t="str">
        <f>IFERROR(VLOOKUP(Kataloge_Import!A128,'Nachweis Ausgaben'!$A$27:$R$1026,12,FALSE),"")</f>
        <v/>
      </c>
      <c r="I129" s="102" t="str">
        <f>IFERROR(VLOOKUP(Kataloge_Import!A128,'Nachweis Ausgaben'!$A$27:$R$1026,13,FALSE),"")</f>
        <v/>
      </c>
      <c r="J129" s="64"/>
      <c r="K129" s="64"/>
      <c r="L129" s="100" t="str">
        <f>IF(AND($B129&lt;&gt;"",HHJ=Kataloge!H$1),CONCATENATE($H129,"_",Kataloge!$D$5),"")</f>
        <v/>
      </c>
      <c r="M129" s="100" t="str">
        <f>IF(AND($B129&lt;&gt;"",HHJ=Kataloge!I$1),CONCATENATE($H129,"_",Kataloge!$D$5),"")</f>
        <v/>
      </c>
      <c r="N129" s="100" t="str">
        <f>IF(AND($B129&lt;&gt;"",HHJ=Kataloge!J$1),CONCATENATE($H129,"_",Kataloge!$D$5),"")</f>
        <v/>
      </c>
      <c r="O129" s="100" t="str">
        <f>IF(AND($B129&lt;&gt;"",HHJ=Kataloge!K$1),CONCATENATE($H129,"_",Kataloge!$D$5),"")</f>
        <v/>
      </c>
      <c r="P129" s="100" t="str">
        <f>IF(AND($B129&lt;&gt;"",HHJ=Kataloge!L$1),CONCATENATE($H129,"_",Kataloge!$D$5),"")</f>
        <v/>
      </c>
      <c r="Q129" s="100" t="str">
        <f>IF(AND($B129&lt;&gt;"",HHJ=Kataloge!M$1),CONCATENATE($H129,"_",Kataloge!$D$5),"")</f>
        <v/>
      </c>
    </row>
    <row r="130" spans="1:17" ht="18" customHeight="1" x14ac:dyDescent="0.2">
      <c r="A130" s="103" t="str">
        <f t="shared" si="4"/>
        <v/>
      </c>
      <c r="B130" s="104" t="str">
        <f>IF(I130=0,"",IF(I130&lt;&gt;"",Kataloge_Import!B129,""))</f>
        <v/>
      </c>
      <c r="C130" s="103" t="str">
        <f t="shared" ref="C130:C193" si="5">IF(A130="","",IF(I130=0,"",HHJ))</f>
        <v/>
      </c>
      <c r="D130" s="104" t="str">
        <f>IF(I130=0,"",IFERROR(VLOOKUP(Kataloge_Import!A129,'Nachweis Ausgaben'!$A$27:$R$1026,4,FALSE),""))</f>
        <v/>
      </c>
      <c r="E130" s="104" t="str">
        <f>IF(I130=0,"",IFERROR(VLOOKUP(Kataloge_Import!A129,'Nachweis Ausgaben'!$A$27:$R$1026,2,FALSE),""))</f>
        <v/>
      </c>
      <c r="F130" s="105">
        <f>IF(I130=0,"",IFERROR(VLOOKUP(Kataloge_Import!A129,'Nachweis Ausgaben'!$A$27:$R$1026,5,FALSE),0))</f>
        <v>0</v>
      </c>
      <c r="G130" s="106" t="str">
        <f>IFERROR(VLOOKUP(Kataloge_Import!A129,'Nachweis Ausgaben'!$A$27:$R$1026,15,FALSE),"")</f>
        <v/>
      </c>
      <c r="H130" s="106" t="str">
        <f>IFERROR(VLOOKUP(Kataloge_Import!A129,'Nachweis Ausgaben'!$A$27:$R$1026,16,FALSE),"")</f>
        <v/>
      </c>
      <c r="I130" s="106" t="str">
        <f>IFERROR(VLOOKUP(Kataloge_Import!A129,'Nachweis Ausgaben'!$A$27:$R$1026,17,FALSE),"")</f>
        <v/>
      </c>
      <c r="J130" s="64"/>
      <c r="K130" s="64"/>
      <c r="L130" s="104" t="str">
        <f>IF(AND($B130&lt;&gt;"",HHJ=Kataloge!H$1),CONCATENATE($H130,"_",Kataloge!$D$6),"")</f>
        <v/>
      </c>
      <c r="M130" s="104" t="str">
        <f>IF(AND($B130&lt;&gt;"",HHJ=Kataloge!I$1),CONCATENATE($H130,"_",Kataloge!$D$6),"")</f>
        <v/>
      </c>
      <c r="N130" s="104" t="str">
        <f>IF(AND($B130&lt;&gt;"",HHJ=Kataloge!J$1),CONCATENATE($H130,"_",Kataloge!$D$6),"")</f>
        <v/>
      </c>
      <c r="O130" s="104" t="str">
        <f>IF(AND($B130&lt;&gt;"",HHJ=Kataloge!K$1),CONCATENATE($H130,"_",Kataloge!$D$6),"")</f>
        <v/>
      </c>
      <c r="P130" s="104" t="str">
        <f>IF(AND($B130&lt;&gt;"",HHJ=Kataloge!L$1),CONCATENATE($H130,"_",Kataloge!$D$6),"")</f>
        <v/>
      </c>
      <c r="Q130" s="104" t="str">
        <f>IF(AND($B130&lt;&gt;"",HHJ=Kataloge!M$1),CONCATENATE($H130,"_",Kataloge!$D$6),"")</f>
        <v/>
      </c>
    </row>
    <row r="131" spans="1:17" ht="18" customHeight="1" x14ac:dyDescent="0.2">
      <c r="A131" s="60" t="str">
        <f t="shared" si="4"/>
        <v/>
      </c>
      <c r="B131" s="61" t="str">
        <f>IF(I131=0,"",IF(I131&lt;&gt;"",Kataloge_Import!B130,""))</f>
        <v/>
      </c>
      <c r="C131" s="60" t="str">
        <f t="shared" si="5"/>
        <v/>
      </c>
      <c r="D131" s="61" t="str">
        <f>IF(I131=0,"",IFERROR(VLOOKUP(Kataloge_Import!A130,'Nachweis Ausgaben'!$A$27:$R$1026,4,FALSE),""))</f>
        <v/>
      </c>
      <c r="E131" s="61" t="str">
        <f>IF(I131=0,"",IFERROR(VLOOKUP(Kataloge_Import!A130,'Nachweis Ausgaben'!$A$27:$R$1026,2,FALSE),""))</f>
        <v/>
      </c>
      <c r="F131" s="62">
        <f>IF(I131=0,"",IFERROR(VLOOKUP(Kataloge_Import!A130,'Nachweis Ausgaben'!$A$27:$R$1026,5,FALSE),0))</f>
        <v>0</v>
      </c>
      <c r="G131" s="63" t="str">
        <f>IFERROR(VLOOKUP(Kataloge_Import!A130,'Nachweis Ausgaben'!$A$27:$R$1026,7,FALSE),"")</f>
        <v/>
      </c>
      <c r="H131" s="63" t="str">
        <f>IFERROR(VLOOKUP(Kataloge_Import!A130,'Nachweis Ausgaben'!$A$27:$R$1026,8,FALSE),"")</f>
        <v/>
      </c>
      <c r="I131" s="63" t="str">
        <f>IFERROR(VLOOKUP(Kataloge_Import!A130,'Nachweis Ausgaben'!$A$27:$R$1026,9,FALSE),"")</f>
        <v/>
      </c>
      <c r="J131" s="64"/>
      <c r="K131" s="64"/>
      <c r="L131" s="61" t="str">
        <f>IF(AND($B131&lt;&gt;"",HHJ=Kataloge!H$1),CONCATENATE($H131,"_",$E131),"")</f>
        <v/>
      </c>
      <c r="M131" s="61" t="str">
        <f>IF(AND($B131&lt;&gt;"",HHJ=Kataloge!I$1),CONCATENATE($H131,"_",$E131),"")</f>
        <v/>
      </c>
      <c r="N131" s="61" t="str">
        <f>IF(AND($B131&lt;&gt;"",HHJ=Kataloge!J$1),CONCATENATE($H131,"_",$E131),"")</f>
        <v/>
      </c>
      <c r="O131" s="61" t="str">
        <f>IF(AND($B131&lt;&gt;"",HHJ=Kataloge!K$1),CONCATENATE($H131,"_",$E131),"")</f>
        <v/>
      </c>
      <c r="P131" s="61" t="str">
        <f>IF(AND($B131&lt;&gt;"",HHJ=Kataloge!L$1),CONCATENATE($H131,"_",$E131),"")</f>
        <v/>
      </c>
      <c r="Q131" s="61" t="str">
        <f>IF(AND($B131&lt;&gt;"",HHJ=Kataloge!M$1),CONCATENATE($H131,"_",$E131),"")</f>
        <v/>
      </c>
    </row>
    <row r="132" spans="1:17" ht="18" customHeight="1" x14ac:dyDescent="0.2">
      <c r="A132" s="99" t="str">
        <f t="shared" si="4"/>
        <v/>
      </c>
      <c r="B132" s="100" t="str">
        <f>IF(I132=0,"",IF(I132&lt;&gt;"",Kataloge_Import!B131,""))</f>
        <v/>
      </c>
      <c r="C132" s="99" t="str">
        <f t="shared" si="5"/>
        <v/>
      </c>
      <c r="D132" s="100" t="str">
        <f>IF(I132=0,"",IFERROR(VLOOKUP(Kataloge_Import!A131,'Nachweis Ausgaben'!$A$27:$R$1026,4,FALSE),""))</f>
        <v/>
      </c>
      <c r="E132" s="100" t="str">
        <f>IF(I132=0,"",IFERROR(VLOOKUP(Kataloge_Import!A131,'Nachweis Ausgaben'!$A$27:$R$1026,2,FALSE),""))</f>
        <v/>
      </c>
      <c r="F132" s="101">
        <f>IF(I132=0,"",IFERROR(VLOOKUP(Kataloge_Import!A131,'Nachweis Ausgaben'!$A$27:$R$1026,5,FALSE),0))</f>
        <v>0</v>
      </c>
      <c r="G132" s="102" t="str">
        <f>IFERROR(VLOOKUP(Kataloge_Import!A131,'Nachweis Ausgaben'!$A$27:$R$1026,11,FALSE),"")</f>
        <v/>
      </c>
      <c r="H132" s="102" t="str">
        <f>IFERROR(VLOOKUP(Kataloge_Import!A131,'Nachweis Ausgaben'!$A$27:$R$1026,12,FALSE),"")</f>
        <v/>
      </c>
      <c r="I132" s="102" t="str">
        <f>IFERROR(VLOOKUP(Kataloge_Import!A131,'Nachweis Ausgaben'!$A$27:$R$1026,13,FALSE),"")</f>
        <v/>
      </c>
      <c r="J132" s="64"/>
      <c r="K132" s="64"/>
      <c r="L132" s="100" t="str">
        <f>IF(AND($B132&lt;&gt;"",HHJ=Kataloge!H$1),CONCATENATE($H132,"_",Kataloge!$D$5),"")</f>
        <v/>
      </c>
      <c r="M132" s="100" t="str">
        <f>IF(AND($B132&lt;&gt;"",HHJ=Kataloge!I$1),CONCATENATE($H132,"_",Kataloge!$D$5),"")</f>
        <v/>
      </c>
      <c r="N132" s="100" t="str">
        <f>IF(AND($B132&lt;&gt;"",HHJ=Kataloge!J$1),CONCATENATE($H132,"_",Kataloge!$D$5),"")</f>
        <v/>
      </c>
      <c r="O132" s="100" t="str">
        <f>IF(AND($B132&lt;&gt;"",HHJ=Kataloge!K$1),CONCATENATE($H132,"_",Kataloge!$D$5),"")</f>
        <v/>
      </c>
      <c r="P132" s="100" t="str">
        <f>IF(AND($B132&lt;&gt;"",HHJ=Kataloge!L$1),CONCATENATE($H132,"_",Kataloge!$D$5),"")</f>
        <v/>
      </c>
      <c r="Q132" s="100" t="str">
        <f>IF(AND($B132&lt;&gt;"",HHJ=Kataloge!M$1),CONCATENATE($H132,"_",Kataloge!$D$5),"")</f>
        <v/>
      </c>
    </row>
    <row r="133" spans="1:17" ht="18" customHeight="1" x14ac:dyDescent="0.2">
      <c r="A133" s="103" t="str">
        <f t="shared" si="4"/>
        <v/>
      </c>
      <c r="B133" s="104" t="str">
        <f>IF(I133=0,"",IF(I133&lt;&gt;"",Kataloge_Import!B132,""))</f>
        <v/>
      </c>
      <c r="C133" s="103" t="str">
        <f t="shared" si="5"/>
        <v/>
      </c>
      <c r="D133" s="104" t="str">
        <f>IF(I133=0,"",IFERROR(VLOOKUP(Kataloge_Import!A132,'Nachweis Ausgaben'!$A$27:$R$1026,4,FALSE),""))</f>
        <v/>
      </c>
      <c r="E133" s="104" t="str">
        <f>IF(I133=0,"",IFERROR(VLOOKUP(Kataloge_Import!A132,'Nachweis Ausgaben'!$A$27:$R$1026,2,FALSE),""))</f>
        <v/>
      </c>
      <c r="F133" s="105">
        <f>IF(I133=0,"",IFERROR(VLOOKUP(Kataloge_Import!A132,'Nachweis Ausgaben'!$A$27:$R$1026,5,FALSE),0))</f>
        <v>0</v>
      </c>
      <c r="G133" s="106" t="str">
        <f>IFERROR(VLOOKUP(Kataloge_Import!A132,'Nachweis Ausgaben'!$A$27:$R$1026,15,FALSE),"")</f>
        <v/>
      </c>
      <c r="H133" s="106" t="str">
        <f>IFERROR(VLOOKUP(Kataloge_Import!A132,'Nachweis Ausgaben'!$A$27:$R$1026,16,FALSE),"")</f>
        <v/>
      </c>
      <c r="I133" s="106" t="str">
        <f>IFERROR(VLOOKUP(Kataloge_Import!A132,'Nachweis Ausgaben'!$A$27:$R$1026,17,FALSE),"")</f>
        <v/>
      </c>
      <c r="J133" s="64"/>
      <c r="K133" s="64"/>
      <c r="L133" s="104" t="str">
        <f>IF(AND($B133&lt;&gt;"",HHJ=Kataloge!H$1),CONCATENATE($H133,"_",Kataloge!$D$6),"")</f>
        <v/>
      </c>
      <c r="M133" s="104" t="str">
        <f>IF(AND($B133&lt;&gt;"",HHJ=Kataloge!I$1),CONCATENATE($H133,"_",Kataloge!$D$6),"")</f>
        <v/>
      </c>
      <c r="N133" s="104" t="str">
        <f>IF(AND($B133&lt;&gt;"",HHJ=Kataloge!J$1),CONCATENATE($H133,"_",Kataloge!$D$6),"")</f>
        <v/>
      </c>
      <c r="O133" s="104" t="str">
        <f>IF(AND($B133&lt;&gt;"",HHJ=Kataloge!K$1),CONCATENATE($H133,"_",Kataloge!$D$6),"")</f>
        <v/>
      </c>
      <c r="P133" s="104" t="str">
        <f>IF(AND($B133&lt;&gt;"",HHJ=Kataloge!L$1),CONCATENATE($H133,"_",Kataloge!$D$6),"")</f>
        <v/>
      </c>
      <c r="Q133" s="104" t="str">
        <f>IF(AND($B133&lt;&gt;"",HHJ=Kataloge!M$1),CONCATENATE($H133,"_",Kataloge!$D$6),"")</f>
        <v/>
      </c>
    </row>
    <row r="134" spans="1:17" ht="18" customHeight="1" x14ac:dyDescent="0.2">
      <c r="A134" s="60" t="str">
        <f t="shared" ref="A134:A197" si="6">IF(I134=0,"",IF(I134&lt;&gt;"","Beleg_Import_A_BT_3",""))</f>
        <v/>
      </c>
      <c r="B134" s="61" t="str">
        <f>IF(I134=0,"",IF(I134&lt;&gt;"",Kataloge_Import!B133,""))</f>
        <v/>
      </c>
      <c r="C134" s="60" t="str">
        <f t="shared" si="5"/>
        <v/>
      </c>
      <c r="D134" s="61" t="str">
        <f>IF(I134=0,"",IFERROR(VLOOKUP(Kataloge_Import!A133,'Nachweis Ausgaben'!$A$27:$R$1026,4,FALSE),""))</f>
        <v/>
      </c>
      <c r="E134" s="61" t="str">
        <f>IF(I134=0,"",IFERROR(VLOOKUP(Kataloge_Import!A133,'Nachweis Ausgaben'!$A$27:$R$1026,2,FALSE),""))</f>
        <v/>
      </c>
      <c r="F134" s="62">
        <f>IF(I134=0,"",IFERROR(VLOOKUP(Kataloge_Import!A133,'Nachweis Ausgaben'!$A$27:$R$1026,5,FALSE),0))</f>
        <v>0</v>
      </c>
      <c r="G134" s="63" t="str">
        <f>IFERROR(VLOOKUP(Kataloge_Import!A133,'Nachweis Ausgaben'!$A$27:$R$1026,7,FALSE),"")</f>
        <v/>
      </c>
      <c r="H134" s="63" t="str">
        <f>IFERROR(VLOOKUP(Kataloge_Import!A133,'Nachweis Ausgaben'!$A$27:$R$1026,8,FALSE),"")</f>
        <v/>
      </c>
      <c r="I134" s="63" t="str">
        <f>IFERROR(VLOOKUP(Kataloge_Import!A133,'Nachweis Ausgaben'!$A$27:$R$1026,9,FALSE),"")</f>
        <v/>
      </c>
      <c r="J134" s="64"/>
      <c r="K134" s="64"/>
      <c r="L134" s="61" t="str">
        <f>IF(AND($B134&lt;&gt;"",HHJ=Kataloge!H$1),CONCATENATE($H134,"_",$E134),"")</f>
        <v/>
      </c>
      <c r="M134" s="61" t="str">
        <f>IF(AND($B134&lt;&gt;"",HHJ=Kataloge!I$1),CONCATENATE($H134,"_",$E134),"")</f>
        <v/>
      </c>
      <c r="N134" s="61" t="str">
        <f>IF(AND($B134&lt;&gt;"",HHJ=Kataloge!J$1),CONCATENATE($H134,"_",$E134),"")</f>
        <v/>
      </c>
      <c r="O134" s="61" t="str">
        <f>IF(AND($B134&lt;&gt;"",HHJ=Kataloge!K$1),CONCATENATE($H134,"_",$E134),"")</f>
        <v/>
      </c>
      <c r="P134" s="61" t="str">
        <f>IF(AND($B134&lt;&gt;"",HHJ=Kataloge!L$1),CONCATENATE($H134,"_",$E134),"")</f>
        <v/>
      </c>
      <c r="Q134" s="61" t="str">
        <f>IF(AND($B134&lt;&gt;"",HHJ=Kataloge!M$1),CONCATENATE($H134,"_",$E134),"")</f>
        <v/>
      </c>
    </row>
    <row r="135" spans="1:17" ht="18" customHeight="1" x14ac:dyDescent="0.2">
      <c r="A135" s="99" t="str">
        <f t="shared" si="6"/>
        <v/>
      </c>
      <c r="B135" s="100" t="str">
        <f>IF(I135=0,"",IF(I135&lt;&gt;"",Kataloge_Import!B134,""))</f>
        <v/>
      </c>
      <c r="C135" s="99" t="str">
        <f t="shared" si="5"/>
        <v/>
      </c>
      <c r="D135" s="100" t="str">
        <f>IF(I135=0,"",IFERROR(VLOOKUP(Kataloge_Import!A134,'Nachweis Ausgaben'!$A$27:$R$1026,4,FALSE),""))</f>
        <v/>
      </c>
      <c r="E135" s="100" t="str">
        <f>IF(I135=0,"",IFERROR(VLOOKUP(Kataloge_Import!A134,'Nachweis Ausgaben'!$A$27:$R$1026,2,FALSE),""))</f>
        <v/>
      </c>
      <c r="F135" s="101">
        <f>IF(I135=0,"",IFERROR(VLOOKUP(Kataloge_Import!A134,'Nachweis Ausgaben'!$A$27:$R$1026,5,FALSE),0))</f>
        <v>0</v>
      </c>
      <c r="G135" s="102" t="str">
        <f>IFERROR(VLOOKUP(Kataloge_Import!A134,'Nachweis Ausgaben'!$A$27:$R$1026,11,FALSE),"")</f>
        <v/>
      </c>
      <c r="H135" s="102" t="str">
        <f>IFERROR(VLOOKUP(Kataloge_Import!A134,'Nachweis Ausgaben'!$A$27:$R$1026,12,FALSE),"")</f>
        <v/>
      </c>
      <c r="I135" s="102" t="str">
        <f>IFERROR(VLOOKUP(Kataloge_Import!A134,'Nachweis Ausgaben'!$A$27:$R$1026,13,FALSE),"")</f>
        <v/>
      </c>
      <c r="J135" s="64"/>
      <c r="K135" s="64"/>
      <c r="L135" s="100" t="str">
        <f>IF(AND($B135&lt;&gt;"",HHJ=Kataloge!H$1),CONCATENATE($H135,"_",Kataloge!$D$5),"")</f>
        <v/>
      </c>
      <c r="M135" s="100" t="str">
        <f>IF(AND($B135&lt;&gt;"",HHJ=Kataloge!I$1),CONCATENATE($H135,"_",Kataloge!$D$5),"")</f>
        <v/>
      </c>
      <c r="N135" s="100" t="str">
        <f>IF(AND($B135&lt;&gt;"",HHJ=Kataloge!J$1),CONCATENATE($H135,"_",Kataloge!$D$5),"")</f>
        <v/>
      </c>
      <c r="O135" s="100" t="str">
        <f>IF(AND($B135&lt;&gt;"",HHJ=Kataloge!K$1),CONCATENATE($H135,"_",Kataloge!$D$5),"")</f>
        <v/>
      </c>
      <c r="P135" s="100" t="str">
        <f>IF(AND($B135&lt;&gt;"",HHJ=Kataloge!L$1),CONCATENATE($H135,"_",Kataloge!$D$5),"")</f>
        <v/>
      </c>
      <c r="Q135" s="100" t="str">
        <f>IF(AND($B135&lt;&gt;"",HHJ=Kataloge!M$1),CONCATENATE($H135,"_",Kataloge!$D$5),"")</f>
        <v/>
      </c>
    </row>
    <row r="136" spans="1:17" ht="18" customHeight="1" x14ac:dyDescent="0.2">
      <c r="A136" s="103" t="str">
        <f t="shared" si="6"/>
        <v/>
      </c>
      <c r="B136" s="104" t="str">
        <f>IF(I136=0,"",IF(I136&lt;&gt;"",Kataloge_Import!B135,""))</f>
        <v/>
      </c>
      <c r="C136" s="103" t="str">
        <f t="shared" si="5"/>
        <v/>
      </c>
      <c r="D136" s="104" t="str">
        <f>IF(I136=0,"",IFERROR(VLOOKUP(Kataloge_Import!A135,'Nachweis Ausgaben'!$A$27:$R$1026,4,FALSE),""))</f>
        <v/>
      </c>
      <c r="E136" s="104" t="str">
        <f>IF(I136=0,"",IFERROR(VLOOKUP(Kataloge_Import!A135,'Nachweis Ausgaben'!$A$27:$R$1026,2,FALSE),""))</f>
        <v/>
      </c>
      <c r="F136" s="105">
        <f>IF(I136=0,"",IFERROR(VLOOKUP(Kataloge_Import!A135,'Nachweis Ausgaben'!$A$27:$R$1026,5,FALSE),0))</f>
        <v>0</v>
      </c>
      <c r="G136" s="106" t="str">
        <f>IFERROR(VLOOKUP(Kataloge_Import!A135,'Nachweis Ausgaben'!$A$27:$R$1026,15,FALSE),"")</f>
        <v/>
      </c>
      <c r="H136" s="106" t="str">
        <f>IFERROR(VLOOKUP(Kataloge_Import!A135,'Nachweis Ausgaben'!$A$27:$R$1026,16,FALSE),"")</f>
        <v/>
      </c>
      <c r="I136" s="106" t="str">
        <f>IFERROR(VLOOKUP(Kataloge_Import!A135,'Nachweis Ausgaben'!$A$27:$R$1026,17,FALSE),"")</f>
        <v/>
      </c>
      <c r="J136" s="64"/>
      <c r="K136" s="64"/>
      <c r="L136" s="104" t="str">
        <f>IF(AND($B136&lt;&gt;"",HHJ=Kataloge!H$1),CONCATENATE($H136,"_",Kataloge!$D$6),"")</f>
        <v/>
      </c>
      <c r="M136" s="104" t="str">
        <f>IF(AND($B136&lt;&gt;"",HHJ=Kataloge!I$1),CONCATENATE($H136,"_",Kataloge!$D$6),"")</f>
        <v/>
      </c>
      <c r="N136" s="104" t="str">
        <f>IF(AND($B136&lt;&gt;"",HHJ=Kataloge!J$1),CONCATENATE($H136,"_",Kataloge!$D$6),"")</f>
        <v/>
      </c>
      <c r="O136" s="104" t="str">
        <f>IF(AND($B136&lt;&gt;"",HHJ=Kataloge!K$1),CONCATENATE($H136,"_",Kataloge!$D$6),"")</f>
        <v/>
      </c>
      <c r="P136" s="104" t="str">
        <f>IF(AND($B136&lt;&gt;"",HHJ=Kataloge!L$1),CONCATENATE($H136,"_",Kataloge!$D$6),"")</f>
        <v/>
      </c>
      <c r="Q136" s="104" t="str">
        <f>IF(AND($B136&lt;&gt;"",HHJ=Kataloge!M$1),CONCATENATE($H136,"_",Kataloge!$D$6),"")</f>
        <v/>
      </c>
    </row>
    <row r="137" spans="1:17" ht="18" customHeight="1" x14ac:dyDescent="0.2">
      <c r="A137" s="60" t="str">
        <f t="shared" si="6"/>
        <v/>
      </c>
      <c r="B137" s="61" t="str">
        <f>IF(I137=0,"",IF(I137&lt;&gt;"",Kataloge_Import!B136,""))</f>
        <v/>
      </c>
      <c r="C137" s="60" t="str">
        <f t="shared" si="5"/>
        <v/>
      </c>
      <c r="D137" s="61" t="str">
        <f>IF(I137=0,"",IFERROR(VLOOKUP(Kataloge_Import!A136,'Nachweis Ausgaben'!$A$27:$R$1026,4,FALSE),""))</f>
        <v/>
      </c>
      <c r="E137" s="61" t="str">
        <f>IF(I137=0,"",IFERROR(VLOOKUP(Kataloge_Import!A136,'Nachweis Ausgaben'!$A$27:$R$1026,2,FALSE),""))</f>
        <v/>
      </c>
      <c r="F137" s="62">
        <f>IF(I137=0,"",IFERROR(VLOOKUP(Kataloge_Import!A136,'Nachweis Ausgaben'!$A$27:$R$1026,5,FALSE),0))</f>
        <v>0</v>
      </c>
      <c r="G137" s="63" t="str">
        <f>IFERROR(VLOOKUP(Kataloge_Import!A136,'Nachweis Ausgaben'!$A$27:$R$1026,7,FALSE),"")</f>
        <v/>
      </c>
      <c r="H137" s="63" t="str">
        <f>IFERROR(VLOOKUP(Kataloge_Import!A136,'Nachweis Ausgaben'!$A$27:$R$1026,8,FALSE),"")</f>
        <v/>
      </c>
      <c r="I137" s="63" t="str">
        <f>IFERROR(VLOOKUP(Kataloge_Import!A136,'Nachweis Ausgaben'!$A$27:$R$1026,9,FALSE),"")</f>
        <v/>
      </c>
      <c r="J137" s="64"/>
      <c r="K137" s="64"/>
      <c r="L137" s="61" t="str">
        <f>IF(AND($B137&lt;&gt;"",HHJ=Kataloge!H$1),CONCATENATE($H137,"_",$E137),"")</f>
        <v/>
      </c>
      <c r="M137" s="61" t="str">
        <f>IF(AND($B137&lt;&gt;"",HHJ=Kataloge!I$1),CONCATENATE($H137,"_",$E137),"")</f>
        <v/>
      </c>
      <c r="N137" s="61" t="str">
        <f>IF(AND($B137&lt;&gt;"",HHJ=Kataloge!J$1),CONCATENATE($H137,"_",$E137),"")</f>
        <v/>
      </c>
      <c r="O137" s="61" t="str">
        <f>IF(AND($B137&lt;&gt;"",HHJ=Kataloge!K$1),CONCATENATE($H137,"_",$E137),"")</f>
        <v/>
      </c>
      <c r="P137" s="61" t="str">
        <f>IF(AND($B137&lt;&gt;"",HHJ=Kataloge!L$1),CONCATENATE($H137,"_",$E137),"")</f>
        <v/>
      </c>
      <c r="Q137" s="61" t="str">
        <f>IF(AND($B137&lt;&gt;"",HHJ=Kataloge!M$1),CONCATENATE($H137,"_",$E137),"")</f>
        <v/>
      </c>
    </row>
    <row r="138" spans="1:17" ht="18" customHeight="1" x14ac:dyDescent="0.2">
      <c r="A138" s="99" t="str">
        <f t="shared" si="6"/>
        <v/>
      </c>
      <c r="B138" s="100" t="str">
        <f>IF(I138=0,"",IF(I138&lt;&gt;"",Kataloge_Import!B137,""))</f>
        <v/>
      </c>
      <c r="C138" s="99" t="str">
        <f t="shared" si="5"/>
        <v/>
      </c>
      <c r="D138" s="100" t="str">
        <f>IF(I138=0,"",IFERROR(VLOOKUP(Kataloge_Import!A137,'Nachweis Ausgaben'!$A$27:$R$1026,4,FALSE),""))</f>
        <v/>
      </c>
      <c r="E138" s="100" t="str">
        <f>IF(I138=0,"",IFERROR(VLOOKUP(Kataloge_Import!A137,'Nachweis Ausgaben'!$A$27:$R$1026,2,FALSE),""))</f>
        <v/>
      </c>
      <c r="F138" s="101">
        <f>IF(I138=0,"",IFERROR(VLOOKUP(Kataloge_Import!A137,'Nachweis Ausgaben'!$A$27:$R$1026,5,FALSE),0))</f>
        <v>0</v>
      </c>
      <c r="G138" s="102" t="str">
        <f>IFERROR(VLOOKUP(Kataloge_Import!A137,'Nachweis Ausgaben'!$A$27:$R$1026,11,FALSE),"")</f>
        <v/>
      </c>
      <c r="H138" s="102" t="str">
        <f>IFERROR(VLOOKUP(Kataloge_Import!A137,'Nachweis Ausgaben'!$A$27:$R$1026,12,FALSE),"")</f>
        <v/>
      </c>
      <c r="I138" s="102" t="str">
        <f>IFERROR(VLOOKUP(Kataloge_Import!A137,'Nachweis Ausgaben'!$A$27:$R$1026,13,FALSE),"")</f>
        <v/>
      </c>
      <c r="J138" s="64"/>
      <c r="K138" s="64"/>
      <c r="L138" s="100" t="str">
        <f>IF(AND($B138&lt;&gt;"",HHJ=Kataloge!H$1),CONCATENATE($H138,"_",Kataloge!$D$5),"")</f>
        <v/>
      </c>
      <c r="M138" s="100" t="str">
        <f>IF(AND($B138&lt;&gt;"",HHJ=Kataloge!I$1),CONCATENATE($H138,"_",Kataloge!$D$5),"")</f>
        <v/>
      </c>
      <c r="N138" s="100" t="str">
        <f>IF(AND($B138&lt;&gt;"",HHJ=Kataloge!J$1),CONCATENATE($H138,"_",Kataloge!$D$5),"")</f>
        <v/>
      </c>
      <c r="O138" s="100" t="str">
        <f>IF(AND($B138&lt;&gt;"",HHJ=Kataloge!K$1),CONCATENATE($H138,"_",Kataloge!$D$5),"")</f>
        <v/>
      </c>
      <c r="P138" s="100" t="str">
        <f>IF(AND($B138&lt;&gt;"",HHJ=Kataloge!L$1),CONCATENATE($H138,"_",Kataloge!$D$5),"")</f>
        <v/>
      </c>
      <c r="Q138" s="100" t="str">
        <f>IF(AND($B138&lt;&gt;"",HHJ=Kataloge!M$1),CONCATENATE($H138,"_",Kataloge!$D$5),"")</f>
        <v/>
      </c>
    </row>
    <row r="139" spans="1:17" ht="18" customHeight="1" x14ac:dyDescent="0.2">
      <c r="A139" s="103" t="str">
        <f t="shared" si="6"/>
        <v/>
      </c>
      <c r="B139" s="104" t="str">
        <f>IF(I139=0,"",IF(I139&lt;&gt;"",Kataloge_Import!B138,""))</f>
        <v/>
      </c>
      <c r="C139" s="103" t="str">
        <f t="shared" si="5"/>
        <v/>
      </c>
      <c r="D139" s="104" t="str">
        <f>IF(I139=0,"",IFERROR(VLOOKUP(Kataloge_Import!A138,'Nachweis Ausgaben'!$A$27:$R$1026,4,FALSE),""))</f>
        <v/>
      </c>
      <c r="E139" s="104" t="str">
        <f>IF(I139=0,"",IFERROR(VLOOKUP(Kataloge_Import!A138,'Nachweis Ausgaben'!$A$27:$R$1026,2,FALSE),""))</f>
        <v/>
      </c>
      <c r="F139" s="105">
        <f>IF(I139=0,"",IFERROR(VLOOKUP(Kataloge_Import!A138,'Nachweis Ausgaben'!$A$27:$R$1026,5,FALSE),0))</f>
        <v>0</v>
      </c>
      <c r="G139" s="106" t="str">
        <f>IFERROR(VLOOKUP(Kataloge_Import!A138,'Nachweis Ausgaben'!$A$27:$R$1026,15,FALSE),"")</f>
        <v/>
      </c>
      <c r="H139" s="106" t="str">
        <f>IFERROR(VLOOKUP(Kataloge_Import!A138,'Nachweis Ausgaben'!$A$27:$R$1026,16,FALSE),"")</f>
        <v/>
      </c>
      <c r="I139" s="106" t="str">
        <f>IFERROR(VLOOKUP(Kataloge_Import!A138,'Nachweis Ausgaben'!$A$27:$R$1026,17,FALSE),"")</f>
        <v/>
      </c>
      <c r="J139" s="64"/>
      <c r="K139" s="64"/>
      <c r="L139" s="104" t="str">
        <f>IF(AND($B139&lt;&gt;"",HHJ=Kataloge!H$1),CONCATENATE($H139,"_",Kataloge!$D$6),"")</f>
        <v/>
      </c>
      <c r="M139" s="104" t="str">
        <f>IF(AND($B139&lt;&gt;"",HHJ=Kataloge!I$1),CONCATENATE($H139,"_",Kataloge!$D$6),"")</f>
        <v/>
      </c>
      <c r="N139" s="104" t="str">
        <f>IF(AND($B139&lt;&gt;"",HHJ=Kataloge!J$1),CONCATENATE($H139,"_",Kataloge!$D$6),"")</f>
        <v/>
      </c>
      <c r="O139" s="104" t="str">
        <f>IF(AND($B139&lt;&gt;"",HHJ=Kataloge!K$1),CONCATENATE($H139,"_",Kataloge!$D$6),"")</f>
        <v/>
      </c>
      <c r="P139" s="104" t="str">
        <f>IF(AND($B139&lt;&gt;"",HHJ=Kataloge!L$1),CONCATENATE($H139,"_",Kataloge!$D$6),"")</f>
        <v/>
      </c>
      <c r="Q139" s="104" t="str">
        <f>IF(AND($B139&lt;&gt;"",HHJ=Kataloge!M$1),CONCATENATE($H139,"_",Kataloge!$D$6),"")</f>
        <v/>
      </c>
    </row>
    <row r="140" spans="1:17" ht="18" customHeight="1" x14ac:dyDescent="0.2">
      <c r="A140" s="60" t="str">
        <f t="shared" si="6"/>
        <v/>
      </c>
      <c r="B140" s="61" t="str">
        <f>IF(I140=0,"",IF(I140&lt;&gt;"",Kataloge_Import!B139,""))</f>
        <v/>
      </c>
      <c r="C140" s="60" t="str">
        <f t="shared" si="5"/>
        <v/>
      </c>
      <c r="D140" s="61" t="str">
        <f>IF(I140=0,"",IFERROR(VLOOKUP(Kataloge_Import!A139,'Nachweis Ausgaben'!$A$27:$R$1026,4,FALSE),""))</f>
        <v/>
      </c>
      <c r="E140" s="61" t="str">
        <f>IF(I140=0,"",IFERROR(VLOOKUP(Kataloge_Import!A139,'Nachweis Ausgaben'!$A$27:$R$1026,2,FALSE),""))</f>
        <v/>
      </c>
      <c r="F140" s="62">
        <f>IF(I140=0,"",IFERROR(VLOOKUP(Kataloge_Import!A139,'Nachweis Ausgaben'!$A$27:$R$1026,5,FALSE),0))</f>
        <v>0</v>
      </c>
      <c r="G140" s="63" t="str">
        <f>IFERROR(VLOOKUP(Kataloge_Import!A139,'Nachweis Ausgaben'!$A$27:$R$1026,7,FALSE),"")</f>
        <v/>
      </c>
      <c r="H140" s="63" t="str">
        <f>IFERROR(VLOOKUP(Kataloge_Import!A139,'Nachweis Ausgaben'!$A$27:$R$1026,8,FALSE),"")</f>
        <v/>
      </c>
      <c r="I140" s="63" t="str">
        <f>IFERROR(VLOOKUP(Kataloge_Import!A139,'Nachweis Ausgaben'!$A$27:$R$1026,9,FALSE),"")</f>
        <v/>
      </c>
      <c r="J140" s="64"/>
      <c r="K140" s="64"/>
      <c r="L140" s="61" t="str">
        <f>IF(AND($B140&lt;&gt;"",HHJ=Kataloge!H$1),CONCATENATE($H140,"_",$E140),"")</f>
        <v/>
      </c>
      <c r="M140" s="61" t="str">
        <f>IF(AND($B140&lt;&gt;"",HHJ=Kataloge!I$1),CONCATENATE($H140,"_",$E140),"")</f>
        <v/>
      </c>
      <c r="N140" s="61" t="str">
        <f>IF(AND($B140&lt;&gt;"",HHJ=Kataloge!J$1),CONCATENATE($H140,"_",$E140),"")</f>
        <v/>
      </c>
      <c r="O140" s="61" t="str">
        <f>IF(AND($B140&lt;&gt;"",HHJ=Kataloge!K$1),CONCATENATE($H140,"_",$E140),"")</f>
        <v/>
      </c>
      <c r="P140" s="61" t="str">
        <f>IF(AND($B140&lt;&gt;"",HHJ=Kataloge!L$1),CONCATENATE($H140,"_",$E140),"")</f>
        <v/>
      </c>
      <c r="Q140" s="61" t="str">
        <f>IF(AND($B140&lt;&gt;"",HHJ=Kataloge!M$1),CONCATENATE($H140,"_",$E140),"")</f>
        <v/>
      </c>
    </row>
    <row r="141" spans="1:17" ht="18" customHeight="1" x14ac:dyDescent="0.2">
      <c r="A141" s="99" t="str">
        <f t="shared" si="6"/>
        <v/>
      </c>
      <c r="B141" s="100" t="str">
        <f>IF(I141=0,"",IF(I141&lt;&gt;"",Kataloge_Import!B140,""))</f>
        <v/>
      </c>
      <c r="C141" s="99" t="str">
        <f t="shared" si="5"/>
        <v/>
      </c>
      <c r="D141" s="100" t="str">
        <f>IF(I141=0,"",IFERROR(VLOOKUP(Kataloge_Import!A140,'Nachweis Ausgaben'!$A$27:$R$1026,4,FALSE),""))</f>
        <v/>
      </c>
      <c r="E141" s="100" t="str">
        <f>IF(I141=0,"",IFERROR(VLOOKUP(Kataloge_Import!A140,'Nachweis Ausgaben'!$A$27:$R$1026,2,FALSE),""))</f>
        <v/>
      </c>
      <c r="F141" s="101">
        <f>IF(I141=0,"",IFERROR(VLOOKUP(Kataloge_Import!A140,'Nachweis Ausgaben'!$A$27:$R$1026,5,FALSE),0))</f>
        <v>0</v>
      </c>
      <c r="G141" s="102" t="str">
        <f>IFERROR(VLOOKUP(Kataloge_Import!A140,'Nachweis Ausgaben'!$A$27:$R$1026,11,FALSE),"")</f>
        <v/>
      </c>
      <c r="H141" s="102" t="str">
        <f>IFERROR(VLOOKUP(Kataloge_Import!A140,'Nachweis Ausgaben'!$A$27:$R$1026,12,FALSE),"")</f>
        <v/>
      </c>
      <c r="I141" s="102" t="str">
        <f>IFERROR(VLOOKUP(Kataloge_Import!A140,'Nachweis Ausgaben'!$A$27:$R$1026,13,FALSE),"")</f>
        <v/>
      </c>
      <c r="J141" s="64"/>
      <c r="K141" s="64"/>
      <c r="L141" s="100" t="str">
        <f>IF(AND($B141&lt;&gt;"",HHJ=Kataloge!H$1),CONCATENATE($H141,"_",Kataloge!$D$5),"")</f>
        <v/>
      </c>
      <c r="M141" s="100" t="str">
        <f>IF(AND($B141&lt;&gt;"",HHJ=Kataloge!I$1),CONCATENATE($H141,"_",Kataloge!$D$5),"")</f>
        <v/>
      </c>
      <c r="N141" s="100" t="str">
        <f>IF(AND($B141&lt;&gt;"",HHJ=Kataloge!J$1),CONCATENATE($H141,"_",Kataloge!$D$5),"")</f>
        <v/>
      </c>
      <c r="O141" s="100" t="str">
        <f>IF(AND($B141&lt;&gt;"",HHJ=Kataloge!K$1),CONCATENATE($H141,"_",Kataloge!$D$5),"")</f>
        <v/>
      </c>
      <c r="P141" s="100" t="str">
        <f>IF(AND($B141&lt;&gt;"",HHJ=Kataloge!L$1),CONCATENATE($H141,"_",Kataloge!$D$5),"")</f>
        <v/>
      </c>
      <c r="Q141" s="100" t="str">
        <f>IF(AND($B141&lt;&gt;"",HHJ=Kataloge!M$1),CONCATENATE($H141,"_",Kataloge!$D$5),"")</f>
        <v/>
      </c>
    </row>
    <row r="142" spans="1:17" ht="18" customHeight="1" x14ac:dyDescent="0.2">
      <c r="A142" s="103" t="str">
        <f t="shared" si="6"/>
        <v/>
      </c>
      <c r="B142" s="104" t="str">
        <f>IF(I142=0,"",IF(I142&lt;&gt;"",Kataloge_Import!B141,""))</f>
        <v/>
      </c>
      <c r="C142" s="103" t="str">
        <f t="shared" si="5"/>
        <v/>
      </c>
      <c r="D142" s="104" t="str">
        <f>IF(I142=0,"",IFERROR(VLOOKUP(Kataloge_Import!A141,'Nachweis Ausgaben'!$A$27:$R$1026,4,FALSE),""))</f>
        <v/>
      </c>
      <c r="E142" s="104" t="str">
        <f>IF(I142=0,"",IFERROR(VLOOKUP(Kataloge_Import!A141,'Nachweis Ausgaben'!$A$27:$R$1026,2,FALSE),""))</f>
        <v/>
      </c>
      <c r="F142" s="105">
        <f>IF(I142=0,"",IFERROR(VLOOKUP(Kataloge_Import!A141,'Nachweis Ausgaben'!$A$27:$R$1026,5,FALSE),0))</f>
        <v>0</v>
      </c>
      <c r="G142" s="106" t="str">
        <f>IFERROR(VLOOKUP(Kataloge_Import!A141,'Nachweis Ausgaben'!$A$27:$R$1026,15,FALSE),"")</f>
        <v/>
      </c>
      <c r="H142" s="106" t="str">
        <f>IFERROR(VLOOKUP(Kataloge_Import!A141,'Nachweis Ausgaben'!$A$27:$R$1026,16,FALSE),"")</f>
        <v/>
      </c>
      <c r="I142" s="106" t="str">
        <f>IFERROR(VLOOKUP(Kataloge_Import!A141,'Nachweis Ausgaben'!$A$27:$R$1026,17,FALSE),"")</f>
        <v/>
      </c>
      <c r="J142" s="64"/>
      <c r="K142" s="64"/>
      <c r="L142" s="104" t="str">
        <f>IF(AND($B142&lt;&gt;"",HHJ=Kataloge!H$1),CONCATENATE($H142,"_",Kataloge!$D$6),"")</f>
        <v/>
      </c>
      <c r="M142" s="104" t="str">
        <f>IF(AND($B142&lt;&gt;"",HHJ=Kataloge!I$1),CONCATENATE($H142,"_",Kataloge!$D$6),"")</f>
        <v/>
      </c>
      <c r="N142" s="104" t="str">
        <f>IF(AND($B142&lt;&gt;"",HHJ=Kataloge!J$1),CONCATENATE($H142,"_",Kataloge!$D$6),"")</f>
        <v/>
      </c>
      <c r="O142" s="104" t="str">
        <f>IF(AND($B142&lt;&gt;"",HHJ=Kataloge!K$1),CONCATENATE($H142,"_",Kataloge!$D$6),"")</f>
        <v/>
      </c>
      <c r="P142" s="104" t="str">
        <f>IF(AND($B142&lt;&gt;"",HHJ=Kataloge!L$1),CONCATENATE($H142,"_",Kataloge!$D$6),"")</f>
        <v/>
      </c>
      <c r="Q142" s="104" t="str">
        <f>IF(AND($B142&lt;&gt;"",HHJ=Kataloge!M$1),CONCATENATE($H142,"_",Kataloge!$D$6),"")</f>
        <v/>
      </c>
    </row>
    <row r="143" spans="1:17" ht="18" customHeight="1" x14ac:dyDescent="0.2">
      <c r="A143" s="60" t="str">
        <f t="shared" si="6"/>
        <v/>
      </c>
      <c r="B143" s="61" t="str">
        <f>IF(I143=0,"",IF(I143&lt;&gt;"",Kataloge_Import!B142,""))</f>
        <v/>
      </c>
      <c r="C143" s="60" t="str">
        <f t="shared" si="5"/>
        <v/>
      </c>
      <c r="D143" s="61" t="str">
        <f>IF(I143=0,"",IFERROR(VLOOKUP(Kataloge_Import!A142,'Nachweis Ausgaben'!$A$27:$R$1026,4,FALSE),""))</f>
        <v/>
      </c>
      <c r="E143" s="61" t="str">
        <f>IF(I143=0,"",IFERROR(VLOOKUP(Kataloge_Import!A142,'Nachweis Ausgaben'!$A$27:$R$1026,2,FALSE),""))</f>
        <v/>
      </c>
      <c r="F143" s="62">
        <f>IF(I143=0,"",IFERROR(VLOOKUP(Kataloge_Import!A142,'Nachweis Ausgaben'!$A$27:$R$1026,5,FALSE),0))</f>
        <v>0</v>
      </c>
      <c r="G143" s="63" t="str">
        <f>IFERROR(VLOOKUP(Kataloge_Import!A142,'Nachweis Ausgaben'!$A$27:$R$1026,7,FALSE),"")</f>
        <v/>
      </c>
      <c r="H143" s="63" t="str">
        <f>IFERROR(VLOOKUP(Kataloge_Import!A142,'Nachweis Ausgaben'!$A$27:$R$1026,8,FALSE),"")</f>
        <v/>
      </c>
      <c r="I143" s="63" t="str">
        <f>IFERROR(VLOOKUP(Kataloge_Import!A142,'Nachweis Ausgaben'!$A$27:$R$1026,9,FALSE),"")</f>
        <v/>
      </c>
      <c r="J143" s="64"/>
      <c r="K143" s="64"/>
      <c r="L143" s="61" t="str">
        <f>IF(AND($B143&lt;&gt;"",HHJ=Kataloge!H$1),CONCATENATE($H143,"_",$E143),"")</f>
        <v/>
      </c>
      <c r="M143" s="61" t="str">
        <f>IF(AND($B143&lt;&gt;"",HHJ=Kataloge!I$1),CONCATENATE($H143,"_",$E143),"")</f>
        <v/>
      </c>
      <c r="N143" s="61" t="str">
        <f>IF(AND($B143&lt;&gt;"",HHJ=Kataloge!J$1),CONCATENATE($H143,"_",$E143),"")</f>
        <v/>
      </c>
      <c r="O143" s="61" t="str">
        <f>IF(AND($B143&lt;&gt;"",HHJ=Kataloge!K$1),CONCATENATE($H143,"_",$E143),"")</f>
        <v/>
      </c>
      <c r="P143" s="61" t="str">
        <f>IF(AND($B143&lt;&gt;"",HHJ=Kataloge!L$1),CONCATENATE($H143,"_",$E143),"")</f>
        <v/>
      </c>
      <c r="Q143" s="61" t="str">
        <f>IF(AND($B143&lt;&gt;"",HHJ=Kataloge!M$1),CONCATENATE($H143,"_",$E143),"")</f>
        <v/>
      </c>
    </row>
    <row r="144" spans="1:17" ht="18" customHeight="1" x14ac:dyDescent="0.2">
      <c r="A144" s="99" t="str">
        <f t="shared" si="6"/>
        <v/>
      </c>
      <c r="B144" s="100" t="str">
        <f>IF(I144=0,"",IF(I144&lt;&gt;"",Kataloge_Import!B143,""))</f>
        <v/>
      </c>
      <c r="C144" s="99" t="str">
        <f t="shared" si="5"/>
        <v/>
      </c>
      <c r="D144" s="100" t="str">
        <f>IF(I144=0,"",IFERROR(VLOOKUP(Kataloge_Import!A143,'Nachweis Ausgaben'!$A$27:$R$1026,4,FALSE),""))</f>
        <v/>
      </c>
      <c r="E144" s="100" t="str">
        <f>IF(I144=0,"",IFERROR(VLOOKUP(Kataloge_Import!A143,'Nachweis Ausgaben'!$A$27:$R$1026,2,FALSE),""))</f>
        <v/>
      </c>
      <c r="F144" s="101">
        <f>IF(I144=0,"",IFERROR(VLOOKUP(Kataloge_Import!A143,'Nachweis Ausgaben'!$A$27:$R$1026,5,FALSE),0))</f>
        <v>0</v>
      </c>
      <c r="G144" s="102" t="str">
        <f>IFERROR(VLOOKUP(Kataloge_Import!A143,'Nachweis Ausgaben'!$A$27:$R$1026,11,FALSE),"")</f>
        <v/>
      </c>
      <c r="H144" s="102" t="str">
        <f>IFERROR(VLOOKUP(Kataloge_Import!A143,'Nachweis Ausgaben'!$A$27:$R$1026,12,FALSE),"")</f>
        <v/>
      </c>
      <c r="I144" s="102" t="str">
        <f>IFERROR(VLOOKUP(Kataloge_Import!A143,'Nachweis Ausgaben'!$A$27:$R$1026,13,FALSE),"")</f>
        <v/>
      </c>
      <c r="J144" s="64"/>
      <c r="K144" s="64"/>
      <c r="L144" s="100" t="str">
        <f>IF(AND($B144&lt;&gt;"",HHJ=Kataloge!H$1),CONCATENATE($H144,"_",Kataloge!$D$5),"")</f>
        <v/>
      </c>
      <c r="M144" s="100" t="str">
        <f>IF(AND($B144&lt;&gt;"",HHJ=Kataloge!I$1),CONCATENATE($H144,"_",Kataloge!$D$5),"")</f>
        <v/>
      </c>
      <c r="N144" s="100" t="str">
        <f>IF(AND($B144&lt;&gt;"",HHJ=Kataloge!J$1),CONCATENATE($H144,"_",Kataloge!$D$5),"")</f>
        <v/>
      </c>
      <c r="O144" s="100" t="str">
        <f>IF(AND($B144&lt;&gt;"",HHJ=Kataloge!K$1),CONCATENATE($H144,"_",Kataloge!$D$5),"")</f>
        <v/>
      </c>
      <c r="P144" s="100" t="str">
        <f>IF(AND($B144&lt;&gt;"",HHJ=Kataloge!L$1),CONCATENATE($H144,"_",Kataloge!$D$5),"")</f>
        <v/>
      </c>
      <c r="Q144" s="100" t="str">
        <f>IF(AND($B144&lt;&gt;"",HHJ=Kataloge!M$1),CONCATENATE($H144,"_",Kataloge!$D$5),"")</f>
        <v/>
      </c>
    </row>
    <row r="145" spans="1:17" ht="18" customHeight="1" x14ac:dyDescent="0.2">
      <c r="A145" s="103" t="str">
        <f t="shared" si="6"/>
        <v/>
      </c>
      <c r="B145" s="104" t="str">
        <f>IF(I145=0,"",IF(I145&lt;&gt;"",Kataloge_Import!B144,""))</f>
        <v/>
      </c>
      <c r="C145" s="103" t="str">
        <f t="shared" si="5"/>
        <v/>
      </c>
      <c r="D145" s="104" t="str">
        <f>IF(I145=0,"",IFERROR(VLOOKUP(Kataloge_Import!A144,'Nachweis Ausgaben'!$A$27:$R$1026,4,FALSE),""))</f>
        <v/>
      </c>
      <c r="E145" s="104" t="str">
        <f>IF(I145=0,"",IFERROR(VLOOKUP(Kataloge_Import!A144,'Nachweis Ausgaben'!$A$27:$R$1026,2,FALSE),""))</f>
        <v/>
      </c>
      <c r="F145" s="105">
        <f>IF(I145=0,"",IFERROR(VLOOKUP(Kataloge_Import!A144,'Nachweis Ausgaben'!$A$27:$R$1026,5,FALSE),0))</f>
        <v>0</v>
      </c>
      <c r="G145" s="106" t="str">
        <f>IFERROR(VLOOKUP(Kataloge_Import!A144,'Nachweis Ausgaben'!$A$27:$R$1026,15,FALSE),"")</f>
        <v/>
      </c>
      <c r="H145" s="106" t="str">
        <f>IFERROR(VLOOKUP(Kataloge_Import!A144,'Nachweis Ausgaben'!$A$27:$R$1026,16,FALSE),"")</f>
        <v/>
      </c>
      <c r="I145" s="106" t="str">
        <f>IFERROR(VLOOKUP(Kataloge_Import!A144,'Nachweis Ausgaben'!$A$27:$R$1026,17,FALSE),"")</f>
        <v/>
      </c>
      <c r="J145" s="64"/>
      <c r="K145" s="64"/>
      <c r="L145" s="104" t="str">
        <f>IF(AND($B145&lt;&gt;"",HHJ=Kataloge!H$1),CONCATENATE($H145,"_",Kataloge!$D$6),"")</f>
        <v/>
      </c>
      <c r="M145" s="104" t="str">
        <f>IF(AND($B145&lt;&gt;"",HHJ=Kataloge!I$1),CONCATENATE($H145,"_",Kataloge!$D$6),"")</f>
        <v/>
      </c>
      <c r="N145" s="104" t="str">
        <f>IF(AND($B145&lt;&gt;"",HHJ=Kataloge!J$1),CONCATENATE($H145,"_",Kataloge!$D$6),"")</f>
        <v/>
      </c>
      <c r="O145" s="104" t="str">
        <f>IF(AND($B145&lt;&gt;"",HHJ=Kataloge!K$1),CONCATENATE($H145,"_",Kataloge!$D$6),"")</f>
        <v/>
      </c>
      <c r="P145" s="104" t="str">
        <f>IF(AND($B145&lt;&gt;"",HHJ=Kataloge!L$1),CONCATENATE($H145,"_",Kataloge!$D$6),"")</f>
        <v/>
      </c>
      <c r="Q145" s="104" t="str">
        <f>IF(AND($B145&lt;&gt;"",HHJ=Kataloge!M$1),CONCATENATE($H145,"_",Kataloge!$D$6),"")</f>
        <v/>
      </c>
    </row>
    <row r="146" spans="1:17" ht="18" customHeight="1" x14ac:dyDescent="0.2">
      <c r="A146" s="60" t="str">
        <f t="shared" si="6"/>
        <v/>
      </c>
      <c r="B146" s="61" t="str">
        <f>IF(I146=0,"",IF(I146&lt;&gt;"",Kataloge_Import!B145,""))</f>
        <v/>
      </c>
      <c r="C146" s="60" t="str">
        <f t="shared" si="5"/>
        <v/>
      </c>
      <c r="D146" s="61" t="str">
        <f>IF(I146=0,"",IFERROR(VLOOKUP(Kataloge_Import!A145,'Nachweis Ausgaben'!$A$27:$R$1026,4,FALSE),""))</f>
        <v/>
      </c>
      <c r="E146" s="61" t="str">
        <f>IF(I146=0,"",IFERROR(VLOOKUP(Kataloge_Import!A145,'Nachweis Ausgaben'!$A$27:$R$1026,2,FALSE),""))</f>
        <v/>
      </c>
      <c r="F146" s="62">
        <f>IF(I146=0,"",IFERROR(VLOOKUP(Kataloge_Import!A145,'Nachweis Ausgaben'!$A$27:$R$1026,5,FALSE),0))</f>
        <v>0</v>
      </c>
      <c r="G146" s="63" t="str">
        <f>IFERROR(VLOOKUP(Kataloge_Import!A145,'Nachweis Ausgaben'!$A$27:$R$1026,7,FALSE),"")</f>
        <v/>
      </c>
      <c r="H146" s="63" t="str">
        <f>IFERROR(VLOOKUP(Kataloge_Import!A145,'Nachweis Ausgaben'!$A$27:$R$1026,8,FALSE),"")</f>
        <v/>
      </c>
      <c r="I146" s="63" t="str">
        <f>IFERROR(VLOOKUP(Kataloge_Import!A145,'Nachweis Ausgaben'!$A$27:$R$1026,9,FALSE),"")</f>
        <v/>
      </c>
      <c r="J146" s="64"/>
      <c r="K146" s="64"/>
      <c r="L146" s="61" t="str">
        <f>IF(AND($B146&lt;&gt;"",HHJ=Kataloge!H$1),CONCATENATE($H146,"_",$E146),"")</f>
        <v/>
      </c>
      <c r="M146" s="61" t="str">
        <f>IF(AND($B146&lt;&gt;"",HHJ=Kataloge!I$1),CONCATENATE($H146,"_",$E146),"")</f>
        <v/>
      </c>
      <c r="N146" s="61" t="str">
        <f>IF(AND($B146&lt;&gt;"",HHJ=Kataloge!J$1),CONCATENATE($H146,"_",$E146),"")</f>
        <v/>
      </c>
      <c r="O146" s="61" t="str">
        <f>IF(AND($B146&lt;&gt;"",HHJ=Kataloge!K$1),CONCATENATE($H146,"_",$E146),"")</f>
        <v/>
      </c>
      <c r="P146" s="61" t="str">
        <f>IF(AND($B146&lt;&gt;"",HHJ=Kataloge!L$1),CONCATENATE($H146,"_",$E146),"")</f>
        <v/>
      </c>
      <c r="Q146" s="61" t="str">
        <f>IF(AND($B146&lt;&gt;"",HHJ=Kataloge!M$1),CONCATENATE($H146,"_",$E146),"")</f>
        <v/>
      </c>
    </row>
    <row r="147" spans="1:17" ht="18" customHeight="1" x14ac:dyDescent="0.2">
      <c r="A147" s="99" t="str">
        <f t="shared" si="6"/>
        <v/>
      </c>
      <c r="B147" s="100" t="str">
        <f>IF(I147=0,"",IF(I147&lt;&gt;"",Kataloge_Import!B146,""))</f>
        <v/>
      </c>
      <c r="C147" s="99" t="str">
        <f t="shared" si="5"/>
        <v/>
      </c>
      <c r="D147" s="100" t="str">
        <f>IF(I147=0,"",IFERROR(VLOOKUP(Kataloge_Import!A146,'Nachweis Ausgaben'!$A$27:$R$1026,4,FALSE),""))</f>
        <v/>
      </c>
      <c r="E147" s="100" t="str">
        <f>IF(I147=0,"",IFERROR(VLOOKUP(Kataloge_Import!A146,'Nachweis Ausgaben'!$A$27:$R$1026,2,FALSE),""))</f>
        <v/>
      </c>
      <c r="F147" s="101">
        <f>IF(I147=0,"",IFERROR(VLOOKUP(Kataloge_Import!A146,'Nachweis Ausgaben'!$A$27:$R$1026,5,FALSE),0))</f>
        <v>0</v>
      </c>
      <c r="G147" s="102" t="str">
        <f>IFERROR(VLOOKUP(Kataloge_Import!A146,'Nachweis Ausgaben'!$A$27:$R$1026,11,FALSE),"")</f>
        <v/>
      </c>
      <c r="H147" s="102" t="str">
        <f>IFERROR(VLOOKUP(Kataloge_Import!A146,'Nachweis Ausgaben'!$A$27:$R$1026,12,FALSE),"")</f>
        <v/>
      </c>
      <c r="I147" s="102" t="str">
        <f>IFERROR(VLOOKUP(Kataloge_Import!A146,'Nachweis Ausgaben'!$A$27:$R$1026,13,FALSE),"")</f>
        <v/>
      </c>
      <c r="J147" s="64"/>
      <c r="K147" s="64"/>
      <c r="L147" s="100" t="str">
        <f>IF(AND($B147&lt;&gt;"",HHJ=Kataloge!H$1),CONCATENATE($H147,"_",Kataloge!$D$5),"")</f>
        <v/>
      </c>
      <c r="M147" s="100" t="str">
        <f>IF(AND($B147&lt;&gt;"",HHJ=Kataloge!I$1),CONCATENATE($H147,"_",Kataloge!$D$5),"")</f>
        <v/>
      </c>
      <c r="N147" s="100" t="str">
        <f>IF(AND($B147&lt;&gt;"",HHJ=Kataloge!J$1),CONCATENATE($H147,"_",Kataloge!$D$5),"")</f>
        <v/>
      </c>
      <c r="O147" s="100" t="str">
        <f>IF(AND($B147&lt;&gt;"",HHJ=Kataloge!K$1),CONCATENATE($H147,"_",Kataloge!$D$5),"")</f>
        <v/>
      </c>
      <c r="P147" s="100" t="str">
        <f>IF(AND($B147&lt;&gt;"",HHJ=Kataloge!L$1),CONCATENATE($H147,"_",Kataloge!$D$5),"")</f>
        <v/>
      </c>
      <c r="Q147" s="100" t="str">
        <f>IF(AND($B147&lt;&gt;"",HHJ=Kataloge!M$1),CONCATENATE($H147,"_",Kataloge!$D$5),"")</f>
        <v/>
      </c>
    </row>
    <row r="148" spans="1:17" ht="18" customHeight="1" x14ac:dyDescent="0.2">
      <c r="A148" s="103" t="str">
        <f t="shared" si="6"/>
        <v/>
      </c>
      <c r="B148" s="104" t="str">
        <f>IF(I148=0,"",IF(I148&lt;&gt;"",Kataloge_Import!B147,""))</f>
        <v/>
      </c>
      <c r="C148" s="103" t="str">
        <f t="shared" si="5"/>
        <v/>
      </c>
      <c r="D148" s="104" t="str">
        <f>IF(I148=0,"",IFERROR(VLOOKUP(Kataloge_Import!A147,'Nachweis Ausgaben'!$A$27:$R$1026,4,FALSE),""))</f>
        <v/>
      </c>
      <c r="E148" s="104" t="str">
        <f>IF(I148=0,"",IFERROR(VLOOKUP(Kataloge_Import!A147,'Nachweis Ausgaben'!$A$27:$R$1026,2,FALSE),""))</f>
        <v/>
      </c>
      <c r="F148" s="105">
        <f>IF(I148=0,"",IFERROR(VLOOKUP(Kataloge_Import!A147,'Nachweis Ausgaben'!$A$27:$R$1026,5,FALSE),0))</f>
        <v>0</v>
      </c>
      <c r="G148" s="106" t="str">
        <f>IFERROR(VLOOKUP(Kataloge_Import!A147,'Nachweis Ausgaben'!$A$27:$R$1026,15,FALSE),"")</f>
        <v/>
      </c>
      <c r="H148" s="106" t="str">
        <f>IFERROR(VLOOKUP(Kataloge_Import!A147,'Nachweis Ausgaben'!$A$27:$R$1026,16,FALSE),"")</f>
        <v/>
      </c>
      <c r="I148" s="106" t="str">
        <f>IFERROR(VLOOKUP(Kataloge_Import!A147,'Nachweis Ausgaben'!$A$27:$R$1026,17,FALSE),"")</f>
        <v/>
      </c>
      <c r="J148" s="64"/>
      <c r="K148" s="64"/>
      <c r="L148" s="104" t="str">
        <f>IF(AND($B148&lt;&gt;"",HHJ=Kataloge!H$1),CONCATENATE($H148,"_",Kataloge!$D$6),"")</f>
        <v/>
      </c>
      <c r="M148" s="104" t="str">
        <f>IF(AND($B148&lt;&gt;"",HHJ=Kataloge!I$1),CONCATENATE($H148,"_",Kataloge!$D$6),"")</f>
        <v/>
      </c>
      <c r="N148" s="104" t="str">
        <f>IF(AND($B148&lt;&gt;"",HHJ=Kataloge!J$1),CONCATENATE($H148,"_",Kataloge!$D$6),"")</f>
        <v/>
      </c>
      <c r="O148" s="104" t="str">
        <f>IF(AND($B148&lt;&gt;"",HHJ=Kataloge!K$1),CONCATENATE($H148,"_",Kataloge!$D$6),"")</f>
        <v/>
      </c>
      <c r="P148" s="104" t="str">
        <f>IF(AND($B148&lt;&gt;"",HHJ=Kataloge!L$1),CONCATENATE($H148,"_",Kataloge!$D$6),"")</f>
        <v/>
      </c>
      <c r="Q148" s="104" t="str">
        <f>IF(AND($B148&lt;&gt;"",HHJ=Kataloge!M$1),CONCATENATE($H148,"_",Kataloge!$D$6),"")</f>
        <v/>
      </c>
    </row>
    <row r="149" spans="1:17" ht="18" customHeight="1" x14ac:dyDescent="0.2">
      <c r="A149" s="60" t="str">
        <f t="shared" si="6"/>
        <v/>
      </c>
      <c r="B149" s="61" t="str">
        <f>IF(I149=0,"",IF(I149&lt;&gt;"",Kataloge_Import!B148,""))</f>
        <v/>
      </c>
      <c r="C149" s="60" t="str">
        <f t="shared" si="5"/>
        <v/>
      </c>
      <c r="D149" s="61" t="str">
        <f>IF(I149=0,"",IFERROR(VLOOKUP(Kataloge_Import!A148,'Nachweis Ausgaben'!$A$27:$R$1026,4,FALSE),""))</f>
        <v/>
      </c>
      <c r="E149" s="61" t="str">
        <f>IF(I149=0,"",IFERROR(VLOOKUP(Kataloge_Import!A148,'Nachweis Ausgaben'!$A$27:$R$1026,2,FALSE),""))</f>
        <v/>
      </c>
      <c r="F149" s="62">
        <f>IF(I149=0,"",IFERROR(VLOOKUP(Kataloge_Import!A148,'Nachweis Ausgaben'!$A$27:$R$1026,5,FALSE),0))</f>
        <v>0</v>
      </c>
      <c r="G149" s="63" t="str">
        <f>IFERROR(VLOOKUP(Kataloge_Import!A148,'Nachweis Ausgaben'!$A$27:$R$1026,7,FALSE),"")</f>
        <v/>
      </c>
      <c r="H149" s="63" t="str">
        <f>IFERROR(VLOOKUP(Kataloge_Import!A148,'Nachweis Ausgaben'!$A$27:$R$1026,8,FALSE),"")</f>
        <v/>
      </c>
      <c r="I149" s="63" t="str">
        <f>IFERROR(VLOOKUP(Kataloge_Import!A148,'Nachweis Ausgaben'!$A$27:$R$1026,9,FALSE),"")</f>
        <v/>
      </c>
      <c r="J149" s="64"/>
      <c r="K149" s="64"/>
      <c r="L149" s="61" t="str">
        <f>IF(AND($B149&lt;&gt;"",HHJ=Kataloge!H$1),CONCATENATE($H149,"_",$E149),"")</f>
        <v/>
      </c>
      <c r="M149" s="61" t="str">
        <f>IF(AND($B149&lt;&gt;"",HHJ=Kataloge!I$1),CONCATENATE($H149,"_",$E149),"")</f>
        <v/>
      </c>
      <c r="N149" s="61" t="str">
        <f>IF(AND($B149&lt;&gt;"",HHJ=Kataloge!J$1),CONCATENATE($H149,"_",$E149),"")</f>
        <v/>
      </c>
      <c r="O149" s="61" t="str">
        <f>IF(AND($B149&lt;&gt;"",HHJ=Kataloge!K$1),CONCATENATE($H149,"_",$E149),"")</f>
        <v/>
      </c>
      <c r="P149" s="61" t="str">
        <f>IF(AND($B149&lt;&gt;"",HHJ=Kataloge!L$1),CONCATENATE($H149,"_",$E149),"")</f>
        <v/>
      </c>
      <c r="Q149" s="61" t="str">
        <f>IF(AND($B149&lt;&gt;"",HHJ=Kataloge!M$1),CONCATENATE($H149,"_",$E149),"")</f>
        <v/>
      </c>
    </row>
    <row r="150" spans="1:17" ht="18" customHeight="1" x14ac:dyDescent="0.2">
      <c r="A150" s="99" t="str">
        <f t="shared" si="6"/>
        <v/>
      </c>
      <c r="B150" s="100" t="str">
        <f>IF(I150=0,"",IF(I150&lt;&gt;"",Kataloge_Import!B149,""))</f>
        <v/>
      </c>
      <c r="C150" s="99" t="str">
        <f t="shared" si="5"/>
        <v/>
      </c>
      <c r="D150" s="100" t="str">
        <f>IF(I150=0,"",IFERROR(VLOOKUP(Kataloge_Import!A149,'Nachweis Ausgaben'!$A$27:$R$1026,4,FALSE),""))</f>
        <v/>
      </c>
      <c r="E150" s="100" t="str">
        <f>IF(I150=0,"",IFERROR(VLOOKUP(Kataloge_Import!A149,'Nachweis Ausgaben'!$A$27:$R$1026,2,FALSE),""))</f>
        <v/>
      </c>
      <c r="F150" s="101">
        <f>IF(I150=0,"",IFERROR(VLOOKUP(Kataloge_Import!A149,'Nachweis Ausgaben'!$A$27:$R$1026,5,FALSE),0))</f>
        <v>0</v>
      </c>
      <c r="G150" s="102" t="str">
        <f>IFERROR(VLOOKUP(Kataloge_Import!A149,'Nachweis Ausgaben'!$A$27:$R$1026,11,FALSE),"")</f>
        <v/>
      </c>
      <c r="H150" s="102" t="str">
        <f>IFERROR(VLOOKUP(Kataloge_Import!A149,'Nachweis Ausgaben'!$A$27:$R$1026,12,FALSE),"")</f>
        <v/>
      </c>
      <c r="I150" s="102" t="str">
        <f>IFERROR(VLOOKUP(Kataloge_Import!A149,'Nachweis Ausgaben'!$A$27:$R$1026,13,FALSE),"")</f>
        <v/>
      </c>
      <c r="J150" s="64"/>
      <c r="K150" s="64"/>
      <c r="L150" s="100" t="str">
        <f>IF(AND($B150&lt;&gt;"",HHJ=Kataloge!H$1),CONCATENATE($H150,"_",Kataloge!$D$5),"")</f>
        <v/>
      </c>
      <c r="M150" s="100" t="str">
        <f>IF(AND($B150&lt;&gt;"",HHJ=Kataloge!I$1),CONCATENATE($H150,"_",Kataloge!$D$5),"")</f>
        <v/>
      </c>
      <c r="N150" s="100" t="str">
        <f>IF(AND($B150&lt;&gt;"",HHJ=Kataloge!J$1),CONCATENATE($H150,"_",Kataloge!$D$5),"")</f>
        <v/>
      </c>
      <c r="O150" s="100" t="str">
        <f>IF(AND($B150&lt;&gt;"",HHJ=Kataloge!K$1),CONCATENATE($H150,"_",Kataloge!$D$5),"")</f>
        <v/>
      </c>
      <c r="P150" s="100" t="str">
        <f>IF(AND($B150&lt;&gt;"",HHJ=Kataloge!L$1),CONCATENATE($H150,"_",Kataloge!$D$5),"")</f>
        <v/>
      </c>
      <c r="Q150" s="100" t="str">
        <f>IF(AND($B150&lt;&gt;"",HHJ=Kataloge!M$1),CONCATENATE($H150,"_",Kataloge!$D$5),"")</f>
        <v/>
      </c>
    </row>
    <row r="151" spans="1:17" ht="18" customHeight="1" x14ac:dyDescent="0.2">
      <c r="A151" s="103" t="str">
        <f t="shared" si="6"/>
        <v/>
      </c>
      <c r="B151" s="104" t="str">
        <f>IF(I151=0,"",IF(I151&lt;&gt;"",Kataloge_Import!B150,""))</f>
        <v/>
      </c>
      <c r="C151" s="103" t="str">
        <f t="shared" si="5"/>
        <v/>
      </c>
      <c r="D151" s="104" t="str">
        <f>IF(I151=0,"",IFERROR(VLOOKUP(Kataloge_Import!A150,'Nachweis Ausgaben'!$A$27:$R$1026,4,FALSE),""))</f>
        <v/>
      </c>
      <c r="E151" s="104" t="str">
        <f>IF(I151=0,"",IFERROR(VLOOKUP(Kataloge_Import!A150,'Nachweis Ausgaben'!$A$27:$R$1026,2,FALSE),""))</f>
        <v/>
      </c>
      <c r="F151" s="105">
        <f>IF(I151=0,"",IFERROR(VLOOKUP(Kataloge_Import!A150,'Nachweis Ausgaben'!$A$27:$R$1026,5,FALSE),0))</f>
        <v>0</v>
      </c>
      <c r="G151" s="106" t="str">
        <f>IFERROR(VLOOKUP(Kataloge_Import!A150,'Nachweis Ausgaben'!$A$27:$R$1026,15,FALSE),"")</f>
        <v/>
      </c>
      <c r="H151" s="106" t="str">
        <f>IFERROR(VLOOKUP(Kataloge_Import!A150,'Nachweis Ausgaben'!$A$27:$R$1026,16,FALSE),"")</f>
        <v/>
      </c>
      <c r="I151" s="106" t="str">
        <f>IFERROR(VLOOKUP(Kataloge_Import!A150,'Nachweis Ausgaben'!$A$27:$R$1026,17,FALSE),"")</f>
        <v/>
      </c>
      <c r="J151" s="64"/>
      <c r="K151" s="64"/>
      <c r="L151" s="104" t="str">
        <f>IF(AND($B151&lt;&gt;"",HHJ=Kataloge!H$1),CONCATENATE($H151,"_",Kataloge!$D$6),"")</f>
        <v/>
      </c>
      <c r="M151" s="104" t="str">
        <f>IF(AND($B151&lt;&gt;"",HHJ=Kataloge!I$1),CONCATENATE($H151,"_",Kataloge!$D$6),"")</f>
        <v/>
      </c>
      <c r="N151" s="104" t="str">
        <f>IF(AND($B151&lt;&gt;"",HHJ=Kataloge!J$1),CONCATENATE($H151,"_",Kataloge!$D$6),"")</f>
        <v/>
      </c>
      <c r="O151" s="104" t="str">
        <f>IF(AND($B151&lt;&gt;"",HHJ=Kataloge!K$1),CONCATENATE($H151,"_",Kataloge!$D$6),"")</f>
        <v/>
      </c>
      <c r="P151" s="104" t="str">
        <f>IF(AND($B151&lt;&gt;"",HHJ=Kataloge!L$1),CONCATENATE($H151,"_",Kataloge!$D$6),"")</f>
        <v/>
      </c>
      <c r="Q151" s="104" t="str">
        <f>IF(AND($B151&lt;&gt;"",HHJ=Kataloge!M$1),CONCATENATE($H151,"_",Kataloge!$D$6),"")</f>
        <v/>
      </c>
    </row>
    <row r="152" spans="1:17" ht="18" customHeight="1" x14ac:dyDescent="0.2">
      <c r="A152" s="60" t="str">
        <f t="shared" si="6"/>
        <v/>
      </c>
      <c r="B152" s="61" t="str">
        <f>IF(I152=0,"",IF(I152&lt;&gt;"",Kataloge_Import!B151,""))</f>
        <v/>
      </c>
      <c r="C152" s="60" t="str">
        <f t="shared" si="5"/>
        <v/>
      </c>
      <c r="D152" s="61" t="str">
        <f>IF(I152=0,"",IFERROR(VLOOKUP(Kataloge_Import!A151,'Nachweis Ausgaben'!$A$27:$R$1026,4,FALSE),""))</f>
        <v/>
      </c>
      <c r="E152" s="61" t="str">
        <f>IF(I152=0,"",IFERROR(VLOOKUP(Kataloge_Import!A151,'Nachweis Ausgaben'!$A$27:$R$1026,2,FALSE),""))</f>
        <v/>
      </c>
      <c r="F152" s="62">
        <f>IF(I152=0,"",IFERROR(VLOOKUP(Kataloge_Import!A151,'Nachweis Ausgaben'!$A$27:$R$1026,5,FALSE),0))</f>
        <v>0</v>
      </c>
      <c r="G152" s="63" t="str">
        <f>IFERROR(VLOOKUP(Kataloge_Import!A151,'Nachweis Ausgaben'!$A$27:$R$1026,7,FALSE),"")</f>
        <v/>
      </c>
      <c r="H152" s="63" t="str">
        <f>IFERROR(VLOOKUP(Kataloge_Import!A151,'Nachweis Ausgaben'!$A$27:$R$1026,8,FALSE),"")</f>
        <v/>
      </c>
      <c r="I152" s="63" t="str">
        <f>IFERROR(VLOOKUP(Kataloge_Import!A151,'Nachweis Ausgaben'!$A$27:$R$1026,9,FALSE),"")</f>
        <v/>
      </c>
      <c r="J152" s="64"/>
      <c r="K152" s="64"/>
      <c r="L152" s="61" t="str">
        <f>IF(AND($B152&lt;&gt;"",HHJ=Kataloge!H$1),CONCATENATE($H152,"_",$E152),"")</f>
        <v/>
      </c>
      <c r="M152" s="61" t="str">
        <f>IF(AND($B152&lt;&gt;"",HHJ=Kataloge!I$1),CONCATENATE($H152,"_",$E152),"")</f>
        <v/>
      </c>
      <c r="N152" s="61" t="str">
        <f>IF(AND($B152&lt;&gt;"",HHJ=Kataloge!J$1),CONCATENATE($H152,"_",$E152),"")</f>
        <v/>
      </c>
      <c r="O152" s="61" t="str">
        <f>IF(AND($B152&lt;&gt;"",HHJ=Kataloge!K$1),CONCATENATE($H152,"_",$E152),"")</f>
        <v/>
      </c>
      <c r="P152" s="61" t="str">
        <f>IF(AND($B152&lt;&gt;"",HHJ=Kataloge!L$1),CONCATENATE($H152,"_",$E152),"")</f>
        <v/>
      </c>
      <c r="Q152" s="61" t="str">
        <f>IF(AND($B152&lt;&gt;"",HHJ=Kataloge!M$1),CONCATENATE($H152,"_",$E152),"")</f>
        <v/>
      </c>
    </row>
    <row r="153" spans="1:17" ht="18" customHeight="1" x14ac:dyDescent="0.2">
      <c r="A153" s="99" t="str">
        <f t="shared" si="6"/>
        <v/>
      </c>
      <c r="B153" s="100" t="str">
        <f>IF(I153=0,"",IF(I153&lt;&gt;"",Kataloge_Import!B152,""))</f>
        <v/>
      </c>
      <c r="C153" s="99" t="str">
        <f t="shared" si="5"/>
        <v/>
      </c>
      <c r="D153" s="100" t="str">
        <f>IF(I153=0,"",IFERROR(VLOOKUP(Kataloge_Import!A152,'Nachweis Ausgaben'!$A$27:$R$1026,4,FALSE),""))</f>
        <v/>
      </c>
      <c r="E153" s="100" t="str">
        <f>IF(I153=0,"",IFERROR(VLOOKUP(Kataloge_Import!A152,'Nachweis Ausgaben'!$A$27:$R$1026,2,FALSE),""))</f>
        <v/>
      </c>
      <c r="F153" s="101">
        <f>IF(I153=0,"",IFERROR(VLOOKUP(Kataloge_Import!A152,'Nachweis Ausgaben'!$A$27:$R$1026,5,FALSE),0))</f>
        <v>0</v>
      </c>
      <c r="G153" s="102" t="str">
        <f>IFERROR(VLOOKUP(Kataloge_Import!A152,'Nachweis Ausgaben'!$A$27:$R$1026,11,FALSE),"")</f>
        <v/>
      </c>
      <c r="H153" s="102" t="str">
        <f>IFERROR(VLOOKUP(Kataloge_Import!A152,'Nachweis Ausgaben'!$A$27:$R$1026,12,FALSE),"")</f>
        <v/>
      </c>
      <c r="I153" s="102" t="str">
        <f>IFERROR(VLOOKUP(Kataloge_Import!A152,'Nachweis Ausgaben'!$A$27:$R$1026,13,FALSE),"")</f>
        <v/>
      </c>
      <c r="J153" s="64"/>
      <c r="K153" s="64"/>
      <c r="L153" s="100" t="str">
        <f>IF(AND($B153&lt;&gt;"",HHJ=Kataloge!H$1),CONCATENATE($H153,"_",Kataloge!$D$5),"")</f>
        <v/>
      </c>
      <c r="M153" s="100" t="str">
        <f>IF(AND($B153&lt;&gt;"",HHJ=Kataloge!I$1),CONCATENATE($H153,"_",Kataloge!$D$5),"")</f>
        <v/>
      </c>
      <c r="N153" s="100" t="str">
        <f>IF(AND($B153&lt;&gt;"",HHJ=Kataloge!J$1),CONCATENATE($H153,"_",Kataloge!$D$5),"")</f>
        <v/>
      </c>
      <c r="O153" s="100" t="str">
        <f>IF(AND($B153&lt;&gt;"",HHJ=Kataloge!K$1),CONCATENATE($H153,"_",Kataloge!$D$5),"")</f>
        <v/>
      </c>
      <c r="P153" s="100" t="str">
        <f>IF(AND($B153&lt;&gt;"",HHJ=Kataloge!L$1),CONCATENATE($H153,"_",Kataloge!$D$5),"")</f>
        <v/>
      </c>
      <c r="Q153" s="100" t="str">
        <f>IF(AND($B153&lt;&gt;"",HHJ=Kataloge!M$1),CONCATENATE($H153,"_",Kataloge!$D$5),"")</f>
        <v/>
      </c>
    </row>
    <row r="154" spans="1:17" ht="18" customHeight="1" x14ac:dyDescent="0.2">
      <c r="A154" s="103" t="str">
        <f t="shared" si="6"/>
        <v/>
      </c>
      <c r="B154" s="104" t="str">
        <f>IF(I154=0,"",IF(I154&lt;&gt;"",Kataloge_Import!B153,""))</f>
        <v/>
      </c>
      <c r="C154" s="103" t="str">
        <f t="shared" si="5"/>
        <v/>
      </c>
      <c r="D154" s="104" t="str">
        <f>IF(I154=0,"",IFERROR(VLOOKUP(Kataloge_Import!A153,'Nachweis Ausgaben'!$A$27:$R$1026,4,FALSE),""))</f>
        <v/>
      </c>
      <c r="E154" s="104" t="str">
        <f>IF(I154=0,"",IFERROR(VLOOKUP(Kataloge_Import!A153,'Nachweis Ausgaben'!$A$27:$R$1026,2,FALSE),""))</f>
        <v/>
      </c>
      <c r="F154" s="105">
        <f>IF(I154=0,"",IFERROR(VLOOKUP(Kataloge_Import!A153,'Nachweis Ausgaben'!$A$27:$R$1026,5,FALSE),0))</f>
        <v>0</v>
      </c>
      <c r="G154" s="106" t="str">
        <f>IFERROR(VLOOKUP(Kataloge_Import!A153,'Nachweis Ausgaben'!$A$27:$R$1026,15,FALSE),"")</f>
        <v/>
      </c>
      <c r="H154" s="106" t="str">
        <f>IFERROR(VLOOKUP(Kataloge_Import!A153,'Nachweis Ausgaben'!$A$27:$R$1026,16,FALSE),"")</f>
        <v/>
      </c>
      <c r="I154" s="106" t="str">
        <f>IFERROR(VLOOKUP(Kataloge_Import!A153,'Nachweis Ausgaben'!$A$27:$R$1026,17,FALSE),"")</f>
        <v/>
      </c>
      <c r="J154" s="64"/>
      <c r="K154" s="64"/>
      <c r="L154" s="104" t="str">
        <f>IF(AND($B154&lt;&gt;"",HHJ=Kataloge!H$1),CONCATENATE($H154,"_",Kataloge!$D$6),"")</f>
        <v/>
      </c>
      <c r="M154" s="104" t="str">
        <f>IF(AND($B154&lt;&gt;"",HHJ=Kataloge!I$1),CONCATENATE($H154,"_",Kataloge!$D$6),"")</f>
        <v/>
      </c>
      <c r="N154" s="104" t="str">
        <f>IF(AND($B154&lt;&gt;"",HHJ=Kataloge!J$1),CONCATENATE($H154,"_",Kataloge!$D$6),"")</f>
        <v/>
      </c>
      <c r="O154" s="104" t="str">
        <f>IF(AND($B154&lt;&gt;"",HHJ=Kataloge!K$1),CONCATENATE($H154,"_",Kataloge!$D$6),"")</f>
        <v/>
      </c>
      <c r="P154" s="104" t="str">
        <f>IF(AND($B154&lt;&gt;"",HHJ=Kataloge!L$1),CONCATENATE($H154,"_",Kataloge!$D$6),"")</f>
        <v/>
      </c>
      <c r="Q154" s="104" t="str">
        <f>IF(AND($B154&lt;&gt;"",HHJ=Kataloge!M$1),CONCATENATE($H154,"_",Kataloge!$D$6),"")</f>
        <v/>
      </c>
    </row>
    <row r="155" spans="1:17" ht="18" customHeight="1" x14ac:dyDescent="0.2">
      <c r="A155" s="60" t="str">
        <f t="shared" si="6"/>
        <v/>
      </c>
      <c r="B155" s="61" t="str">
        <f>IF(I155=0,"",IF(I155&lt;&gt;"",Kataloge_Import!B154,""))</f>
        <v/>
      </c>
      <c r="C155" s="60" t="str">
        <f t="shared" si="5"/>
        <v/>
      </c>
      <c r="D155" s="61" t="str">
        <f>IF(I155=0,"",IFERROR(VLOOKUP(Kataloge_Import!A154,'Nachweis Ausgaben'!$A$27:$R$1026,4,FALSE),""))</f>
        <v/>
      </c>
      <c r="E155" s="61" t="str">
        <f>IF(I155=0,"",IFERROR(VLOOKUP(Kataloge_Import!A154,'Nachweis Ausgaben'!$A$27:$R$1026,2,FALSE),""))</f>
        <v/>
      </c>
      <c r="F155" s="62">
        <f>IF(I155=0,"",IFERROR(VLOOKUP(Kataloge_Import!A154,'Nachweis Ausgaben'!$A$27:$R$1026,5,FALSE),0))</f>
        <v>0</v>
      </c>
      <c r="G155" s="63" t="str">
        <f>IFERROR(VLOOKUP(Kataloge_Import!A154,'Nachweis Ausgaben'!$A$27:$R$1026,7,FALSE),"")</f>
        <v/>
      </c>
      <c r="H155" s="63" t="str">
        <f>IFERROR(VLOOKUP(Kataloge_Import!A154,'Nachweis Ausgaben'!$A$27:$R$1026,8,FALSE),"")</f>
        <v/>
      </c>
      <c r="I155" s="63" t="str">
        <f>IFERROR(VLOOKUP(Kataloge_Import!A154,'Nachweis Ausgaben'!$A$27:$R$1026,9,FALSE),"")</f>
        <v/>
      </c>
      <c r="J155" s="64"/>
      <c r="K155" s="64"/>
      <c r="L155" s="61" t="str">
        <f>IF(AND($B155&lt;&gt;"",HHJ=Kataloge!H$1),CONCATENATE($H155,"_",$E155),"")</f>
        <v/>
      </c>
      <c r="M155" s="61" t="str">
        <f>IF(AND($B155&lt;&gt;"",HHJ=Kataloge!I$1),CONCATENATE($H155,"_",$E155),"")</f>
        <v/>
      </c>
      <c r="N155" s="61" t="str">
        <f>IF(AND($B155&lt;&gt;"",HHJ=Kataloge!J$1),CONCATENATE($H155,"_",$E155),"")</f>
        <v/>
      </c>
      <c r="O155" s="61" t="str">
        <f>IF(AND($B155&lt;&gt;"",HHJ=Kataloge!K$1),CONCATENATE($H155,"_",$E155),"")</f>
        <v/>
      </c>
      <c r="P155" s="61" t="str">
        <f>IF(AND($B155&lt;&gt;"",HHJ=Kataloge!L$1),CONCATENATE($H155,"_",$E155),"")</f>
        <v/>
      </c>
      <c r="Q155" s="61" t="str">
        <f>IF(AND($B155&lt;&gt;"",HHJ=Kataloge!M$1),CONCATENATE($H155,"_",$E155),"")</f>
        <v/>
      </c>
    </row>
    <row r="156" spans="1:17" ht="18" customHeight="1" x14ac:dyDescent="0.2">
      <c r="A156" s="99" t="str">
        <f t="shared" si="6"/>
        <v/>
      </c>
      <c r="B156" s="100" t="str">
        <f>IF(I156=0,"",IF(I156&lt;&gt;"",Kataloge_Import!B155,""))</f>
        <v/>
      </c>
      <c r="C156" s="99" t="str">
        <f t="shared" si="5"/>
        <v/>
      </c>
      <c r="D156" s="100" t="str">
        <f>IF(I156=0,"",IFERROR(VLOOKUP(Kataloge_Import!A155,'Nachweis Ausgaben'!$A$27:$R$1026,4,FALSE),""))</f>
        <v/>
      </c>
      <c r="E156" s="100" t="str">
        <f>IF(I156=0,"",IFERROR(VLOOKUP(Kataloge_Import!A155,'Nachweis Ausgaben'!$A$27:$R$1026,2,FALSE),""))</f>
        <v/>
      </c>
      <c r="F156" s="101">
        <f>IF(I156=0,"",IFERROR(VLOOKUP(Kataloge_Import!A155,'Nachweis Ausgaben'!$A$27:$R$1026,5,FALSE),0))</f>
        <v>0</v>
      </c>
      <c r="G156" s="102" t="str">
        <f>IFERROR(VLOOKUP(Kataloge_Import!A155,'Nachweis Ausgaben'!$A$27:$R$1026,11,FALSE),"")</f>
        <v/>
      </c>
      <c r="H156" s="102" t="str">
        <f>IFERROR(VLOOKUP(Kataloge_Import!A155,'Nachweis Ausgaben'!$A$27:$R$1026,12,FALSE),"")</f>
        <v/>
      </c>
      <c r="I156" s="102" t="str">
        <f>IFERROR(VLOOKUP(Kataloge_Import!A155,'Nachweis Ausgaben'!$A$27:$R$1026,13,FALSE),"")</f>
        <v/>
      </c>
      <c r="J156" s="64"/>
      <c r="K156" s="64"/>
      <c r="L156" s="100" t="str">
        <f>IF(AND($B156&lt;&gt;"",HHJ=Kataloge!H$1),CONCATENATE($H156,"_",Kataloge!$D$5),"")</f>
        <v/>
      </c>
      <c r="M156" s="100" t="str">
        <f>IF(AND($B156&lt;&gt;"",HHJ=Kataloge!I$1),CONCATENATE($H156,"_",Kataloge!$D$5),"")</f>
        <v/>
      </c>
      <c r="N156" s="100" t="str">
        <f>IF(AND($B156&lt;&gt;"",HHJ=Kataloge!J$1),CONCATENATE($H156,"_",Kataloge!$D$5),"")</f>
        <v/>
      </c>
      <c r="O156" s="100" t="str">
        <f>IF(AND($B156&lt;&gt;"",HHJ=Kataloge!K$1),CONCATENATE($H156,"_",Kataloge!$D$5),"")</f>
        <v/>
      </c>
      <c r="P156" s="100" t="str">
        <f>IF(AND($B156&lt;&gt;"",HHJ=Kataloge!L$1),CONCATENATE($H156,"_",Kataloge!$D$5),"")</f>
        <v/>
      </c>
      <c r="Q156" s="100" t="str">
        <f>IF(AND($B156&lt;&gt;"",HHJ=Kataloge!M$1),CONCATENATE($H156,"_",Kataloge!$D$5),"")</f>
        <v/>
      </c>
    </row>
    <row r="157" spans="1:17" ht="18" customHeight="1" x14ac:dyDescent="0.2">
      <c r="A157" s="103" t="str">
        <f t="shared" si="6"/>
        <v/>
      </c>
      <c r="B157" s="104" t="str">
        <f>IF(I157=0,"",IF(I157&lt;&gt;"",Kataloge_Import!B156,""))</f>
        <v/>
      </c>
      <c r="C157" s="103" t="str">
        <f t="shared" si="5"/>
        <v/>
      </c>
      <c r="D157" s="104" t="str">
        <f>IF(I157=0,"",IFERROR(VLOOKUP(Kataloge_Import!A156,'Nachweis Ausgaben'!$A$27:$R$1026,4,FALSE),""))</f>
        <v/>
      </c>
      <c r="E157" s="104" t="str">
        <f>IF(I157=0,"",IFERROR(VLOOKUP(Kataloge_Import!A156,'Nachweis Ausgaben'!$A$27:$R$1026,2,FALSE),""))</f>
        <v/>
      </c>
      <c r="F157" s="105">
        <f>IF(I157=0,"",IFERROR(VLOOKUP(Kataloge_Import!A156,'Nachweis Ausgaben'!$A$27:$R$1026,5,FALSE),0))</f>
        <v>0</v>
      </c>
      <c r="G157" s="106" t="str">
        <f>IFERROR(VLOOKUP(Kataloge_Import!A156,'Nachweis Ausgaben'!$A$27:$R$1026,15,FALSE),"")</f>
        <v/>
      </c>
      <c r="H157" s="106" t="str">
        <f>IFERROR(VLOOKUP(Kataloge_Import!A156,'Nachweis Ausgaben'!$A$27:$R$1026,16,FALSE),"")</f>
        <v/>
      </c>
      <c r="I157" s="106" t="str">
        <f>IFERROR(VLOOKUP(Kataloge_Import!A156,'Nachweis Ausgaben'!$A$27:$R$1026,17,FALSE),"")</f>
        <v/>
      </c>
      <c r="J157" s="64"/>
      <c r="K157" s="64"/>
      <c r="L157" s="104" t="str">
        <f>IF(AND($B157&lt;&gt;"",HHJ=Kataloge!H$1),CONCATENATE($H157,"_",Kataloge!$D$6),"")</f>
        <v/>
      </c>
      <c r="M157" s="104" t="str">
        <f>IF(AND($B157&lt;&gt;"",HHJ=Kataloge!I$1),CONCATENATE($H157,"_",Kataloge!$D$6),"")</f>
        <v/>
      </c>
      <c r="N157" s="104" t="str">
        <f>IF(AND($B157&lt;&gt;"",HHJ=Kataloge!J$1),CONCATENATE($H157,"_",Kataloge!$D$6),"")</f>
        <v/>
      </c>
      <c r="O157" s="104" t="str">
        <f>IF(AND($B157&lt;&gt;"",HHJ=Kataloge!K$1),CONCATENATE($H157,"_",Kataloge!$D$6),"")</f>
        <v/>
      </c>
      <c r="P157" s="104" t="str">
        <f>IF(AND($B157&lt;&gt;"",HHJ=Kataloge!L$1),CONCATENATE($H157,"_",Kataloge!$D$6),"")</f>
        <v/>
      </c>
      <c r="Q157" s="104" t="str">
        <f>IF(AND($B157&lt;&gt;"",HHJ=Kataloge!M$1),CONCATENATE($H157,"_",Kataloge!$D$6),"")</f>
        <v/>
      </c>
    </row>
    <row r="158" spans="1:17" ht="18" customHeight="1" x14ac:dyDescent="0.2">
      <c r="A158" s="60" t="str">
        <f t="shared" si="6"/>
        <v/>
      </c>
      <c r="B158" s="61" t="str">
        <f>IF(I158=0,"",IF(I158&lt;&gt;"",Kataloge_Import!B157,""))</f>
        <v/>
      </c>
      <c r="C158" s="60" t="str">
        <f t="shared" si="5"/>
        <v/>
      </c>
      <c r="D158" s="61" t="str">
        <f>IF(I158=0,"",IFERROR(VLOOKUP(Kataloge_Import!A157,'Nachweis Ausgaben'!$A$27:$R$1026,4,FALSE),""))</f>
        <v/>
      </c>
      <c r="E158" s="61" t="str">
        <f>IF(I158=0,"",IFERROR(VLOOKUP(Kataloge_Import!A157,'Nachweis Ausgaben'!$A$27:$R$1026,2,FALSE),""))</f>
        <v/>
      </c>
      <c r="F158" s="62">
        <f>IF(I158=0,"",IFERROR(VLOOKUP(Kataloge_Import!A157,'Nachweis Ausgaben'!$A$27:$R$1026,5,FALSE),0))</f>
        <v>0</v>
      </c>
      <c r="G158" s="63" t="str">
        <f>IFERROR(VLOOKUP(Kataloge_Import!A157,'Nachweis Ausgaben'!$A$27:$R$1026,7,FALSE),"")</f>
        <v/>
      </c>
      <c r="H158" s="63" t="str">
        <f>IFERROR(VLOOKUP(Kataloge_Import!A157,'Nachweis Ausgaben'!$A$27:$R$1026,8,FALSE),"")</f>
        <v/>
      </c>
      <c r="I158" s="63" t="str">
        <f>IFERROR(VLOOKUP(Kataloge_Import!A157,'Nachweis Ausgaben'!$A$27:$R$1026,9,FALSE),"")</f>
        <v/>
      </c>
      <c r="J158" s="64"/>
      <c r="K158" s="64"/>
      <c r="L158" s="61" t="str">
        <f>IF(AND($B158&lt;&gt;"",HHJ=Kataloge!H$1),CONCATENATE($H158,"_",$E158),"")</f>
        <v/>
      </c>
      <c r="M158" s="61" t="str">
        <f>IF(AND($B158&lt;&gt;"",HHJ=Kataloge!I$1),CONCATENATE($H158,"_",$E158),"")</f>
        <v/>
      </c>
      <c r="N158" s="61" t="str">
        <f>IF(AND($B158&lt;&gt;"",HHJ=Kataloge!J$1),CONCATENATE($H158,"_",$E158),"")</f>
        <v/>
      </c>
      <c r="O158" s="61" t="str">
        <f>IF(AND($B158&lt;&gt;"",HHJ=Kataloge!K$1),CONCATENATE($H158,"_",$E158),"")</f>
        <v/>
      </c>
      <c r="P158" s="61" t="str">
        <f>IF(AND($B158&lt;&gt;"",HHJ=Kataloge!L$1),CONCATENATE($H158,"_",$E158),"")</f>
        <v/>
      </c>
      <c r="Q158" s="61" t="str">
        <f>IF(AND($B158&lt;&gt;"",HHJ=Kataloge!M$1),CONCATENATE($H158,"_",$E158),"")</f>
        <v/>
      </c>
    </row>
    <row r="159" spans="1:17" ht="18" customHeight="1" x14ac:dyDescent="0.2">
      <c r="A159" s="99" t="str">
        <f t="shared" si="6"/>
        <v/>
      </c>
      <c r="B159" s="100" t="str">
        <f>IF(I159=0,"",IF(I159&lt;&gt;"",Kataloge_Import!B158,""))</f>
        <v/>
      </c>
      <c r="C159" s="99" t="str">
        <f t="shared" si="5"/>
        <v/>
      </c>
      <c r="D159" s="100" t="str">
        <f>IF(I159=0,"",IFERROR(VLOOKUP(Kataloge_Import!A158,'Nachweis Ausgaben'!$A$27:$R$1026,4,FALSE),""))</f>
        <v/>
      </c>
      <c r="E159" s="100" t="str">
        <f>IF(I159=0,"",IFERROR(VLOOKUP(Kataloge_Import!A158,'Nachweis Ausgaben'!$A$27:$R$1026,2,FALSE),""))</f>
        <v/>
      </c>
      <c r="F159" s="101">
        <f>IF(I159=0,"",IFERROR(VLOOKUP(Kataloge_Import!A158,'Nachweis Ausgaben'!$A$27:$R$1026,5,FALSE),0))</f>
        <v>0</v>
      </c>
      <c r="G159" s="102" t="str">
        <f>IFERROR(VLOOKUP(Kataloge_Import!A158,'Nachweis Ausgaben'!$A$27:$R$1026,11,FALSE),"")</f>
        <v/>
      </c>
      <c r="H159" s="102" t="str">
        <f>IFERROR(VLOOKUP(Kataloge_Import!A158,'Nachweis Ausgaben'!$A$27:$R$1026,12,FALSE),"")</f>
        <v/>
      </c>
      <c r="I159" s="102" t="str">
        <f>IFERROR(VLOOKUP(Kataloge_Import!A158,'Nachweis Ausgaben'!$A$27:$R$1026,13,FALSE),"")</f>
        <v/>
      </c>
      <c r="J159" s="64"/>
      <c r="K159" s="64"/>
      <c r="L159" s="100" t="str">
        <f>IF(AND($B159&lt;&gt;"",HHJ=Kataloge!H$1),CONCATENATE($H159,"_",Kataloge!$D$5),"")</f>
        <v/>
      </c>
      <c r="M159" s="100" t="str">
        <f>IF(AND($B159&lt;&gt;"",HHJ=Kataloge!I$1),CONCATENATE($H159,"_",Kataloge!$D$5),"")</f>
        <v/>
      </c>
      <c r="N159" s="100" t="str">
        <f>IF(AND($B159&lt;&gt;"",HHJ=Kataloge!J$1),CONCATENATE($H159,"_",Kataloge!$D$5),"")</f>
        <v/>
      </c>
      <c r="O159" s="100" t="str">
        <f>IF(AND($B159&lt;&gt;"",HHJ=Kataloge!K$1),CONCATENATE($H159,"_",Kataloge!$D$5),"")</f>
        <v/>
      </c>
      <c r="P159" s="100" t="str">
        <f>IF(AND($B159&lt;&gt;"",HHJ=Kataloge!L$1),CONCATENATE($H159,"_",Kataloge!$D$5),"")</f>
        <v/>
      </c>
      <c r="Q159" s="100" t="str">
        <f>IF(AND($B159&lt;&gt;"",HHJ=Kataloge!M$1),CONCATENATE($H159,"_",Kataloge!$D$5),"")</f>
        <v/>
      </c>
    </row>
    <row r="160" spans="1:17" ht="18" customHeight="1" x14ac:dyDescent="0.2">
      <c r="A160" s="103" t="str">
        <f t="shared" si="6"/>
        <v/>
      </c>
      <c r="B160" s="104" t="str">
        <f>IF(I160=0,"",IF(I160&lt;&gt;"",Kataloge_Import!B159,""))</f>
        <v/>
      </c>
      <c r="C160" s="103" t="str">
        <f t="shared" si="5"/>
        <v/>
      </c>
      <c r="D160" s="104" t="str">
        <f>IF(I160=0,"",IFERROR(VLOOKUP(Kataloge_Import!A159,'Nachweis Ausgaben'!$A$27:$R$1026,4,FALSE),""))</f>
        <v/>
      </c>
      <c r="E160" s="104" t="str">
        <f>IF(I160=0,"",IFERROR(VLOOKUP(Kataloge_Import!A159,'Nachweis Ausgaben'!$A$27:$R$1026,2,FALSE),""))</f>
        <v/>
      </c>
      <c r="F160" s="105">
        <f>IF(I160=0,"",IFERROR(VLOOKUP(Kataloge_Import!A159,'Nachweis Ausgaben'!$A$27:$R$1026,5,FALSE),0))</f>
        <v>0</v>
      </c>
      <c r="G160" s="106" t="str">
        <f>IFERROR(VLOOKUP(Kataloge_Import!A159,'Nachweis Ausgaben'!$A$27:$R$1026,15,FALSE),"")</f>
        <v/>
      </c>
      <c r="H160" s="106" t="str">
        <f>IFERROR(VLOOKUP(Kataloge_Import!A159,'Nachweis Ausgaben'!$A$27:$R$1026,16,FALSE),"")</f>
        <v/>
      </c>
      <c r="I160" s="106" t="str">
        <f>IFERROR(VLOOKUP(Kataloge_Import!A159,'Nachweis Ausgaben'!$A$27:$R$1026,17,FALSE),"")</f>
        <v/>
      </c>
      <c r="J160" s="64"/>
      <c r="K160" s="64"/>
      <c r="L160" s="104" t="str">
        <f>IF(AND($B160&lt;&gt;"",HHJ=Kataloge!H$1),CONCATENATE($H160,"_",Kataloge!$D$6),"")</f>
        <v/>
      </c>
      <c r="M160" s="104" t="str">
        <f>IF(AND($B160&lt;&gt;"",HHJ=Kataloge!I$1),CONCATENATE($H160,"_",Kataloge!$D$6),"")</f>
        <v/>
      </c>
      <c r="N160" s="104" t="str">
        <f>IF(AND($B160&lt;&gt;"",HHJ=Kataloge!J$1),CONCATENATE($H160,"_",Kataloge!$D$6),"")</f>
        <v/>
      </c>
      <c r="O160" s="104" t="str">
        <f>IF(AND($B160&lt;&gt;"",HHJ=Kataloge!K$1),CONCATENATE($H160,"_",Kataloge!$D$6),"")</f>
        <v/>
      </c>
      <c r="P160" s="104" t="str">
        <f>IF(AND($B160&lt;&gt;"",HHJ=Kataloge!L$1),CONCATENATE($H160,"_",Kataloge!$D$6),"")</f>
        <v/>
      </c>
      <c r="Q160" s="104" t="str">
        <f>IF(AND($B160&lt;&gt;"",HHJ=Kataloge!M$1),CONCATENATE($H160,"_",Kataloge!$D$6),"")</f>
        <v/>
      </c>
    </row>
    <row r="161" spans="1:17" ht="18" customHeight="1" x14ac:dyDescent="0.2">
      <c r="A161" s="60" t="str">
        <f t="shared" si="6"/>
        <v/>
      </c>
      <c r="B161" s="61" t="str">
        <f>IF(I161=0,"",IF(I161&lt;&gt;"",Kataloge_Import!B160,""))</f>
        <v/>
      </c>
      <c r="C161" s="60" t="str">
        <f t="shared" si="5"/>
        <v/>
      </c>
      <c r="D161" s="61" t="str">
        <f>IF(I161=0,"",IFERROR(VLOOKUP(Kataloge_Import!A160,'Nachweis Ausgaben'!$A$27:$R$1026,4,FALSE),""))</f>
        <v/>
      </c>
      <c r="E161" s="61" t="str">
        <f>IF(I161=0,"",IFERROR(VLOOKUP(Kataloge_Import!A160,'Nachweis Ausgaben'!$A$27:$R$1026,2,FALSE),""))</f>
        <v/>
      </c>
      <c r="F161" s="62">
        <f>IF(I161=0,"",IFERROR(VLOOKUP(Kataloge_Import!A160,'Nachweis Ausgaben'!$A$27:$R$1026,5,FALSE),0))</f>
        <v>0</v>
      </c>
      <c r="G161" s="63" t="str">
        <f>IFERROR(VLOOKUP(Kataloge_Import!A160,'Nachweis Ausgaben'!$A$27:$R$1026,7,FALSE),"")</f>
        <v/>
      </c>
      <c r="H161" s="63" t="str">
        <f>IFERROR(VLOOKUP(Kataloge_Import!A160,'Nachweis Ausgaben'!$A$27:$R$1026,8,FALSE),"")</f>
        <v/>
      </c>
      <c r="I161" s="63" t="str">
        <f>IFERROR(VLOOKUP(Kataloge_Import!A160,'Nachweis Ausgaben'!$A$27:$R$1026,9,FALSE),"")</f>
        <v/>
      </c>
      <c r="J161" s="64"/>
      <c r="K161" s="64"/>
      <c r="L161" s="61" t="str">
        <f>IF(AND($B161&lt;&gt;"",HHJ=Kataloge!H$1),CONCATENATE($H161,"_",$E161),"")</f>
        <v/>
      </c>
      <c r="M161" s="61" t="str">
        <f>IF(AND($B161&lt;&gt;"",HHJ=Kataloge!I$1),CONCATENATE($H161,"_",$E161),"")</f>
        <v/>
      </c>
      <c r="N161" s="61" t="str">
        <f>IF(AND($B161&lt;&gt;"",HHJ=Kataloge!J$1),CONCATENATE($H161,"_",$E161),"")</f>
        <v/>
      </c>
      <c r="O161" s="61" t="str">
        <f>IF(AND($B161&lt;&gt;"",HHJ=Kataloge!K$1),CONCATENATE($H161,"_",$E161),"")</f>
        <v/>
      </c>
      <c r="P161" s="61" t="str">
        <f>IF(AND($B161&lt;&gt;"",HHJ=Kataloge!L$1),CONCATENATE($H161,"_",$E161),"")</f>
        <v/>
      </c>
      <c r="Q161" s="61" t="str">
        <f>IF(AND($B161&lt;&gt;"",HHJ=Kataloge!M$1),CONCATENATE($H161,"_",$E161),"")</f>
        <v/>
      </c>
    </row>
    <row r="162" spans="1:17" ht="18" customHeight="1" x14ac:dyDescent="0.2">
      <c r="A162" s="99" t="str">
        <f t="shared" si="6"/>
        <v/>
      </c>
      <c r="B162" s="100" t="str">
        <f>IF(I162=0,"",IF(I162&lt;&gt;"",Kataloge_Import!B161,""))</f>
        <v/>
      </c>
      <c r="C162" s="99" t="str">
        <f t="shared" si="5"/>
        <v/>
      </c>
      <c r="D162" s="100" t="str">
        <f>IF(I162=0,"",IFERROR(VLOOKUP(Kataloge_Import!A161,'Nachweis Ausgaben'!$A$27:$R$1026,4,FALSE),""))</f>
        <v/>
      </c>
      <c r="E162" s="100" t="str">
        <f>IF(I162=0,"",IFERROR(VLOOKUP(Kataloge_Import!A161,'Nachweis Ausgaben'!$A$27:$R$1026,2,FALSE),""))</f>
        <v/>
      </c>
      <c r="F162" s="101">
        <f>IF(I162=0,"",IFERROR(VLOOKUP(Kataloge_Import!A161,'Nachweis Ausgaben'!$A$27:$R$1026,5,FALSE),0))</f>
        <v>0</v>
      </c>
      <c r="G162" s="102" t="str">
        <f>IFERROR(VLOOKUP(Kataloge_Import!A161,'Nachweis Ausgaben'!$A$27:$R$1026,11,FALSE),"")</f>
        <v/>
      </c>
      <c r="H162" s="102" t="str">
        <f>IFERROR(VLOOKUP(Kataloge_Import!A161,'Nachweis Ausgaben'!$A$27:$R$1026,12,FALSE),"")</f>
        <v/>
      </c>
      <c r="I162" s="102" t="str">
        <f>IFERROR(VLOOKUP(Kataloge_Import!A161,'Nachweis Ausgaben'!$A$27:$R$1026,13,FALSE),"")</f>
        <v/>
      </c>
      <c r="J162" s="64"/>
      <c r="K162" s="64"/>
      <c r="L162" s="100" t="str">
        <f>IF(AND($B162&lt;&gt;"",HHJ=Kataloge!H$1),CONCATENATE($H162,"_",Kataloge!$D$5),"")</f>
        <v/>
      </c>
      <c r="M162" s="100" t="str">
        <f>IF(AND($B162&lt;&gt;"",HHJ=Kataloge!I$1),CONCATENATE($H162,"_",Kataloge!$D$5),"")</f>
        <v/>
      </c>
      <c r="N162" s="100" t="str">
        <f>IF(AND($B162&lt;&gt;"",HHJ=Kataloge!J$1),CONCATENATE($H162,"_",Kataloge!$D$5),"")</f>
        <v/>
      </c>
      <c r="O162" s="100" t="str">
        <f>IF(AND($B162&lt;&gt;"",HHJ=Kataloge!K$1),CONCATENATE($H162,"_",Kataloge!$D$5),"")</f>
        <v/>
      </c>
      <c r="P162" s="100" t="str">
        <f>IF(AND($B162&lt;&gt;"",HHJ=Kataloge!L$1),CONCATENATE($H162,"_",Kataloge!$D$5),"")</f>
        <v/>
      </c>
      <c r="Q162" s="100" t="str">
        <f>IF(AND($B162&lt;&gt;"",HHJ=Kataloge!M$1),CONCATENATE($H162,"_",Kataloge!$D$5),"")</f>
        <v/>
      </c>
    </row>
    <row r="163" spans="1:17" ht="18" customHeight="1" x14ac:dyDescent="0.2">
      <c r="A163" s="103" t="str">
        <f t="shared" si="6"/>
        <v/>
      </c>
      <c r="B163" s="104" t="str">
        <f>IF(I163=0,"",IF(I163&lt;&gt;"",Kataloge_Import!B162,""))</f>
        <v/>
      </c>
      <c r="C163" s="103" t="str">
        <f t="shared" si="5"/>
        <v/>
      </c>
      <c r="D163" s="104" t="str">
        <f>IF(I163=0,"",IFERROR(VLOOKUP(Kataloge_Import!A162,'Nachweis Ausgaben'!$A$27:$R$1026,4,FALSE),""))</f>
        <v/>
      </c>
      <c r="E163" s="104" t="str">
        <f>IF(I163=0,"",IFERROR(VLOOKUP(Kataloge_Import!A162,'Nachweis Ausgaben'!$A$27:$R$1026,2,FALSE),""))</f>
        <v/>
      </c>
      <c r="F163" s="105">
        <f>IF(I163=0,"",IFERROR(VLOOKUP(Kataloge_Import!A162,'Nachweis Ausgaben'!$A$27:$R$1026,5,FALSE),0))</f>
        <v>0</v>
      </c>
      <c r="G163" s="106" t="str">
        <f>IFERROR(VLOOKUP(Kataloge_Import!A162,'Nachweis Ausgaben'!$A$27:$R$1026,15,FALSE),"")</f>
        <v/>
      </c>
      <c r="H163" s="106" t="str">
        <f>IFERROR(VLOOKUP(Kataloge_Import!A162,'Nachweis Ausgaben'!$A$27:$R$1026,16,FALSE),"")</f>
        <v/>
      </c>
      <c r="I163" s="106" t="str">
        <f>IFERROR(VLOOKUP(Kataloge_Import!A162,'Nachweis Ausgaben'!$A$27:$R$1026,17,FALSE),"")</f>
        <v/>
      </c>
      <c r="J163" s="64"/>
      <c r="K163" s="64"/>
      <c r="L163" s="104" t="str">
        <f>IF(AND($B163&lt;&gt;"",HHJ=Kataloge!H$1),CONCATENATE($H163,"_",Kataloge!$D$6),"")</f>
        <v/>
      </c>
      <c r="M163" s="104" t="str">
        <f>IF(AND($B163&lt;&gt;"",HHJ=Kataloge!I$1),CONCATENATE($H163,"_",Kataloge!$D$6),"")</f>
        <v/>
      </c>
      <c r="N163" s="104" t="str">
        <f>IF(AND($B163&lt;&gt;"",HHJ=Kataloge!J$1),CONCATENATE($H163,"_",Kataloge!$D$6),"")</f>
        <v/>
      </c>
      <c r="O163" s="104" t="str">
        <f>IF(AND($B163&lt;&gt;"",HHJ=Kataloge!K$1),CONCATENATE($H163,"_",Kataloge!$D$6),"")</f>
        <v/>
      </c>
      <c r="P163" s="104" t="str">
        <f>IF(AND($B163&lt;&gt;"",HHJ=Kataloge!L$1),CONCATENATE($H163,"_",Kataloge!$D$6),"")</f>
        <v/>
      </c>
      <c r="Q163" s="104" t="str">
        <f>IF(AND($B163&lt;&gt;"",HHJ=Kataloge!M$1),CONCATENATE($H163,"_",Kataloge!$D$6),"")</f>
        <v/>
      </c>
    </row>
    <row r="164" spans="1:17" ht="18" customHeight="1" x14ac:dyDescent="0.2">
      <c r="A164" s="60" t="str">
        <f t="shared" si="6"/>
        <v/>
      </c>
      <c r="B164" s="61" t="str">
        <f>IF(I164=0,"",IF(I164&lt;&gt;"",Kataloge_Import!B163,""))</f>
        <v/>
      </c>
      <c r="C164" s="60" t="str">
        <f t="shared" si="5"/>
        <v/>
      </c>
      <c r="D164" s="61" t="str">
        <f>IF(I164=0,"",IFERROR(VLOOKUP(Kataloge_Import!A163,'Nachweis Ausgaben'!$A$27:$R$1026,4,FALSE),""))</f>
        <v/>
      </c>
      <c r="E164" s="61" t="str">
        <f>IF(I164=0,"",IFERROR(VLOOKUP(Kataloge_Import!A163,'Nachweis Ausgaben'!$A$27:$R$1026,2,FALSE),""))</f>
        <v/>
      </c>
      <c r="F164" s="62">
        <f>IF(I164=0,"",IFERROR(VLOOKUP(Kataloge_Import!A163,'Nachweis Ausgaben'!$A$27:$R$1026,5,FALSE),0))</f>
        <v>0</v>
      </c>
      <c r="G164" s="63" t="str">
        <f>IFERROR(VLOOKUP(Kataloge_Import!A163,'Nachweis Ausgaben'!$A$27:$R$1026,7,FALSE),"")</f>
        <v/>
      </c>
      <c r="H164" s="63" t="str">
        <f>IFERROR(VLOOKUP(Kataloge_Import!A163,'Nachweis Ausgaben'!$A$27:$R$1026,8,FALSE),"")</f>
        <v/>
      </c>
      <c r="I164" s="63" t="str">
        <f>IFERROR(VLOOKUP(Kataloge_Import!A163,'Nachweis Ausgaben'!$A$27:$R$1026,9,FALSE),"")</f>
        <v/>
      </c>
      <c r="J164" s="64"/>
      <c r="K164" s="64"/>
      <c r="L164" s="61" t="str">
        <f>IF(AND($B164&lt;&gt;"",HHJ=Kataloge!H$1),CONCATENATE($H164,"_",$E164),"")</f>
        <v/>
      </c>
      <c r="M164" s="61" t="str">
        <f>IF(AND($B164&lt;&gt;"",HHJ=Kataloge!I$1),CONCATENATE($H164,"_",$E164),"")</f>
        <v/>
      </c>
      <c r="N164" s="61" t="str">
        <f>IF(AND($B164&lt;&gt;"",HHJ=Kataloge!J$1),CONCATENATE($H164,"_",$E164),"")</f>
        <v/>
      </c>
      <c r="O164" s="61" t="str">
        <f>IF(AND($B164&lt;&gt;"",HHJ=Kataloge!K$1),CONCATENATE($H164,"_",$E164),"")</f>
        <v/>
      </c>
      <c r="P164" s="61" t="str">
        <f>IF(AND($B164&lt;&gt;"",HHJ=Kataloge!L$1),CONCATENATE($H164,"_",$E164),"")</f>
        <v/>
      </c>
      <c r="Q164" s="61" t="str">
        <f>IF(AND($B164&lt;&gt;"",HHJ=Kataloge!M$1),CONCATENATE($H164,"_",$E164),"")</f>
        <v/>
      </c>
    </row>
    <row r="165" spans="1:17" ht="18" customHeight="1" x14ac:dyDescent="0.2">
      <c r="A165" s="99" t="str">
        <f t="shared" si="6"/>
        <v/>
      </c>
      <c r="B165" s="100" t="str">
        <f>IF(I165=0,"",IF(I165&lt;&gt;"",Kataloge_Import!B164,""))</f>
        <v/>
      </c>
      <c r="C165" s="99" t="str">
        <f t="shared" si="5"/>
        <v/>
      </c>
      <c r="D165" s="100" t="str">
        <f>IF(I165=0,"",IFERROR(VLOOKUP(Kataloge_Import!A164,'Nachweis Ausgaben'!$A$27:$R$1026,4,FALSE),""))</f>
        <v/>
      </c>
      <c r="E165" s="100" t="str">
        <f>IF(I165=0,"",IFERROR(VLOOKUP(Kataloge_Import!A164,'Nachweis Ausgaben'!$A$27:$R$1026,2,FALSE),""))</f>
        <v/>
      </c>
      <c r="F165" s="101">
        <f>IF(I165=0,"",IFERROR(VLOOKUP(Kataloge_Import!A164,'Nachweis Ausgaben'!$A$27:$R$1026,5,FALSE),0))</f>
        <v>0</v>
      </c>
      <c r="G165" s="102" t="str">
        <f>IFERROR(VLOOKUP(Kataloge_Import!A164,'Nachweis Ausgaben'!$A$27:$R$1026,11,FALSE),"")</f>
        <v/>
      </c>
      <c r="H165" s="102" t="str">
        <f>IFERROR(VLOOKUP(Kataloge_Import!A164,'Nachweis Ausgaben'!$A$27:$R$1026,12,FALSE),"")</f>
        <v/>
      </c>
      <c r="I165" s="102" t="str">
        <f>IFERROR(VLOOKUP(Kataloge_Import!A164,'Nachweis Ausgaben'!$A$27:$R$1026,13,FALSE),"")</f>
        <v/>
      </c>
      <c r="J165" s="64"/>
      <c r="K165" s="64"/>
      <c r="L165" s="100" t="str">
        <f>IF(AND($B165&lt;&gt;"",HHJ=Kataloge!H$1),CONCATENATE($H165,"_",Kataloge!$D$5),"")</f>
        <v/>
      </c>
      <c r="M165" s="100" t="str">
        <f>IF(AND($B165&lt;&gt;"",HHJ=Kataloge!I$1),CONCATENATE($H165,"_",Kataloge!$D$5),"")</f>
        <v/>
      </c>
      <c r="N165" s="100" t="str">
        <f>IF(AND($B165&lt;&gt;"",HHJ=Kataloge!J$1),CONCATENATE($H165,"_",Kataloge!$D$5),"")</f>
        <v/>
      </c>
      <c r="O165" s="100" t="str">
        <f>IF(AND($B165&lt;&gt;"",HHJ=Kataloge!K$1),CONCATENATE($H165,"_",Kataloge!$D$5),"")</f>
        <v/>
      </c>
      <c r="P165" s="100" t="str">
        <f>IF(AND($B165&lt;&gt;"",HHJ=Kataloge!L$1),CONCATENATE($H165,"_",Kataloge!$D$5),"")</f>
        <v/>
      </c>
      <c r="Q165" s="100" t="str">
        <f>IF(AND($B165&lt;&gt;"",HHJ=Kataloge!M$1),CONCATENATE($H165,"_",Kataloge!$D$5),"")</f>
        <v/>
      </c>
    </row>
    <row r="166" spans="1:17" ht="18" customHeight="1" x14ac:dyDescent="0.2">
      <c r="A166" s="103" t="str">
        <f t="shared" si="6"/>
        <v/>
      </c>
      <c r="B166" s="104" t="str">
        <f>IF(I166=0,"",IF(I166&lt;&gt;"",Kataloge_Import!B165,""))</f>
        <v/>
      </c>
      <c r="C166" s="103" t="str">
        <f t="shared" si="5"/>
        <v/>
      </c>
      <c r="D166" s="104" t="str">
        <f>IF(I166=0,"",IFERROR(VLOOKUP(Kataloge_Import!A165,'Nachweis Ausgaben'!$A$27:$R$1026,4,FALSE),""))</f>
        <v/>
      </c>
      <c r="E166" s="104" t="str">
        <f>IF(I166=0,"",IFERROR(VLOOKUP(Kataloge_Import!A165,'Nachweis Ausgaben'!$A$27:$R$1026,2,FALSE),""))</f>
        <v/>
      </c>
      <c r="F166" s="105">
        <f>IF(I166=0,"",IFERROR(VLOOKUP(Kataloge_Import!A165,'Nachweis Ausgaben'!$A$27:$R$1026,5,FALSE),0))</f>
        <v>0</v>
      </c>
      <c r="G166" s="106" t="str">
        <f>IFERROR(VLOOKUP(Kataloge_Import!A165,'Nachweis Ausgaben'!$A$27:$R$1026,15,FALSE),"")</f>
        <v/>
      </c>
      <c r="H166" s="106" t="str">
        <f>IFERROR(VLOOKUP(Kataloge_Import!A165,'Nachweis Ausgaben'!$A$27:$R$1026,16,FALSE),"")</f>
        <v/>
      </c>
      <c r="I166" s="106" t="str">
        <f>IFERROR(VLOOKUP(Kataloge_Import!A165,'Nachweis Ausgaben'!$A$27:$R$1026,17,FALSE),"")</f>
        <v/>
      </c>
      <c r="J166" s="64"/>
      <c r="K166" s="64"/>
      <c r="L166" s="104" t="str">
        <f>IF(AND($B166&lt;&gt;"",HHJ=Kataloge!H$1),CONCATENATE($H166,"_",Kataloge!$D$6),"")</f>
        <v/>
      </c>
      <c r="M166" s="104" t="str">
        <f>IF(AND($B166&lt;&gt;"",HHJ=Kataloge!I$1),CONCATENATE($H166,"_",Kataloge!$D$6),"")</f>
        <v/>
      </c>
      <c r="N166" s="104" t="str">
        <f>IF(AND($B166&lt;&gt;"",HHJ=Kataloge!J$1),CONCATENATE($H166,"_",Kataloge!$D$6),"")</f>
        <v/>
      </c>
      <c r="O166" s="104" t="str">
        <f>IF(AND($B166&lt;&gt;"",HHJ=Kataloge!K$1),CONCATENATE($H166,"_",Kataloge!$D$6),"")</f>
        <v/>
      </c>
      <c r="P166" s="104" t="str">
        <f>IF(AND($B166&lt;&gt;"",HHJ=Kataloge!L$1),CONCATENATE($H166,"_",Kataloge!$D$6),"")</f>
        <v/>
      </c>
      <c r="Q166" s="104" t="str">
        <f>IF(AND($B166&lt;&gt;"",HHJ=Kataloge!M$1),CONCATENATE($H166,"_",Kataloge!$D$6),"")</f>
        <v/>
      </c>
    </row>
    <row r="167" spans="1:17" ht="18" customHeight="1" x14ac:dyDescent="0.2">
      <c r="A167" s="60" t="str">
        <f t="shared" si="6"/>
        <v/>
      </c>
      <c r="B167" s="61" t="str">
        <f>IF(I167=0,"",IF(I167&lt;&gt;"",Kataloge_Import!B166,""))</f>
        <v/>
      </c>
      <c r="C167" s="60" t="str">
        <f t="shared" si="5"/>
        <v/>
      </c>
      <c r="D167" s="61" t="str">
        <f>IF(I167=0,"",IFERROR(VLOOKUP(Kataloge_Import!A166,'Nachweis Ausgaben'!$A$27:$R$1026,4,FALSE),""))</f>
        <v/>
      </c>
      <c r="E167" s="61" t="str">
        <f>IF(I167=0,"",IFERROR(VLOOKUP(Kataloge_Import!A166,'Nachweis Ausgaben'!$A$27:$R$1026,2,FALSE),""))</f>
        <v/>
      </c>
      <c r="F167" s="62">
        <f>IF(I167=0,"",IFERROR(VLOOKUP(Kataloge_Import!A166,'Nachweis Ausgaben'!$A$27:$R$1026,5,FALSE),0))</f>
        <v>0</v>
      </c>
      <c r="G167" s="63" t="str">
        <f>IFERROR(VLOOKUP(Kataloge_Import!A166,'Nachweis Ausgaben'!$A$27:$R$1026,7,FALSE),"")</f>
        <v/>
      </c>
      <c r="H167" s="63" t="str">
        <f>IFERROR(VLOOKUP(Kataloge_Import!A166,'Nachweis Ausgaben'!$A$27:$R$1026,8,FALSE),"")</f>
        <v/>
      </c>
      <c r="I167" s="63" t="str">
        <f>IFERROR(VLOOKUP(Kataloge_Import!A166,'Nachweis Ausgaben'!$A$27:$R$1026,9,FALSE),"")</f>
        <v/>
      </c>
      <c r="J167" s="64"/>
      <c r="K167" s="64"/>
      <c r="L167" s="61" t="str">
        <f>IF(AND($B167&lt;&gt;"",HHJ=Kataloge!H$1),CONCATENATE($H167,"_",$E167),"")</f>
        <v/>
      </c>
      <c r="M167" s="61" t="str">
        <f>IF(AND($B167&lt;&gt;"",HHJ=Kataloge!I$1),CONCATENATE($H167,"_",$E167),"")</f>
        <v/>
      </c>
      <c r="N167" s="61" t="str">
        <f>IF(AND($B167&lt;&gt;"",HHJ=Kataloge!J$1),CONCATENATE($H167,"_",$E167),"")</f>
        <v/>
      </c>
      <c r="O167" s="61" t="str">
        <f>IF(AND($B167&lt;&gt;"",HHJ=Kataloge!K$1),CONCATENATE($H167,"_",$E167),"")</f>
        <v/>
      </c>
      <c r="P167" s="61" t="str">
        <f>IF(AND($B167&lt;&gt;"",HHJ=Kataloge!L$1),CONCATENATE($H167,"_",$E167),"")</f>
        <v/>
      </c>
      <c r="Q167" s="61" t="str">
        <f>IF(AND($B167&lt;&gt;"",HHJ=Kataloge!M$1),CONCATENATE($H167,"_",$E167),"")</f>
        <v/>
      </c>
    </row>
    <row r="168" spans="1:17" ht="18" customHeight="1" x14ac:dyDescent="0.2">
      <c r="A168" s="99" t="str">
        <f t="shared" si="6"/>
        <v/>
      </c>
      <c r="B168" s="100" t="str">
        <f>IF(I168=0,"",IF(I168&lt;&gt;"",Kataloge_Import!B167,""))</f>
        <v/>
      </c>
      <c r="C168" s="99" t="str">
        <f t="shared" si="5"/>
        <v/>
      </c>
      <c r="D168" s="100" t="str">
        <f>IF(I168=0,"",IFERROR(VLOOKUP(Kataloge_Import!A167,'Nachweis Ausgaben'!$A$27:$R$1026,4,FALSE),""))</f>
        <v/>
      </c>
      <c r="E168" s="100" t="str">
        <f>IF(I168=0,"",IFERROR(VLOOKUP(Kataloge_Import!A167,'Nachweis Ausgaben'!$A$27:$R$1026,2,FALSE),""))</f>
        <v/>
      </c>
      <c r="F168" s="101">
        <f>IF(I168=0,"",IFERROR(VLOOKUP(Kataloge_Import!A167,'Nachweis Ausgaben'!$A$27:$R$1026,5,FALSE),0))</f>
        <v>0</v>
      </c>
      <c r="G168" s="102" t="str">
        <f>IFERROR(VLOOKUP(Kataloge_Import!A167,'Nachweis Ausgaben'!$A$27:$R$1026,11,FALSE),"")</f>
        <v/>
      </c>
      <c r="H168" s="102" t="str">
        <f>IFERROR(VLOOKUP(Kataloge_Import!A167,'Nachweis Ausgaben'!$A$27:$R$1026,12,FALSE),"")</f>
        <v/>
      </c>
      <c r="I168" s="102" t="str">
        <f>IFERROR(VLOOKUP(Kataloge_Import!A167,'Nachweis Ausgaben'!$A$27:$R$1026,13,FALSE),"")</f>
        <v/>
      </c>
      <c r="J168" s="64"/>
      <c r="K168" s="64"/>
      <c r="L168" s="100" t="str">
        <f>IF(AND($B168&lt;&gt;"",HHJ=Kataloge!H$1),CONCATENATE($H168,"_",Kataloge!$D$5),"")</f>
        <v/>
      </c>
      <c r="M168" s="100" t="str">
        <f>IF(AND($B168&lt;&gt;"",HHJ=Kataloge!I$1),CONCATENATE($H168,"_",Kataloge!$D$5),"")</f>
        <v/>
      </c>
      <c r="N168" s="100" t="str">
        <f>IF(AND($B168&lt;&gt;"",HHJ=Kataloge!J$1),CONCATENATE($H168,"_",Kataloge!$D$5),"")</f>
        <v/>
      </c>
      <c r="O168" s="100" t="str">
        <f>IF(AND($B168&lt;&gt;"",HHJ=Kataloge!K$1),CONCATENATE($H168,"_",Kataloge!$D$5),"")</f>
        <v/>
      </c>
      <c r="P168" s="100" t="str">
        <f>IF(AND($B168&lt;&gt;"",HHJ=Kataloge!L$1),CONCATENATE($H168,"_",Kataloge!$D$5),"")</f>
        <v/>
      </c>
      <c r="Q168" s="100" t="str">
        <f>IF(AND($B168&lt;&gt;"",HHJ=Kataloge!M$1),CONCATENATE($H168,"_",Kataloge!$D$5),"")</f>
        <v/>
      </c>
    </row>
    <row r="169" spans="1:17" ht="18" customHeight="1" x14ac:dyDescent="0.2">
      <c r="A169" s="103" t="str">
        <f t="shared" si="6"/>
        <v/>
      </c>
      <c r="B169" s="104" t="str">
        <f>IF(I169=0,"",IF(I169&lt;&gt;"",Kataloge_Import!B168,""))</f>
        <v/>
      </c>
      <c r="C169" s="103" t="str">
        <f t="shared" si="5"/>
        <v/>
      </c>
      <c r="D169" s="104" t="str">
        <f>IF(I169=0,"",IFERROR(VLOOKUP(Kataloge_Import!A168,'Nachweis Ausgaben'!$A$27:$R$1026,4,FALSE),""))</f>
        <v/>
      </c>
      <c r="E169" s="104" t="str">
        <f>IF(I169=0,"",IFERROR(VLOOKUP(Kataloge_Import!A168,'Nachweis Ausgaben'!$A$27:$R$1026,2,FALSE),""))</f>
        <v/>
      </c>
      <c r="F169" s="105">
        <f>IF(I169=0,"",IFERROR(VLOOKUP(Kataloge_Import!A168,'Nachweis Ausgaben'!$A$27:$R$1026,5,FALSE),0))</f>
        <v>0</v>
      </c>
      <c r="G169" s="106" t="str">
        <f>IFERROR(VLOOKUP(Kataloge_Import!A168,'Nachweis Ausgaben'!$A$27:$R$1026,15,FALSE),"")</f>
        <v/>
      </c>
      <c r="H169" s="106" t="str">
        <f>IFERROR(VLOOKUP(Kataloge_Import!A168,'Nachweis Ausgaben'!$A$27:$R$1026,16,FALSE),"")</f>
        <v/>
      </c>
      <c r="I169" s="106" t="str">
        <f>IFERROR(VLOOKUP(Kataloge_Import!A168,'Nachweis Ausgaben'!$A$27:$R$1026,17,FALSE),"")</f>
        <v/>
      </c>
      <c r="J169" s="64"/>
      <c r="K169" s="64"/>
      <c r="L169" s="104" t="str">
        <f>IF(AND($B169&lt;&gt;"",HHJ=Kataloge!H$1),CONCATENATE($H169,"_",Kataloge!$D$6),"")</f>
        <v/>
      </c>
      <c r="M169" s="104" t="str">
        <f>IF(AND($B169&lt;&gt;"",HHJ=Kataloge!I$1),CONCATENATE($H169,"_",Kataloge!$D$6),"")</f>
        <v/>
      </c>
      <c r="N169" s="104" t="str">
        <f>IF(AND($B169&lt;&gt;"",HHJ=Kataloge!J$1),CONCATENATE($H169,"_",Kataloge!$D$6),"")</f>
        <v/>
      </c>
      <c r="O169" s="104" t="str">
        <f>IF(AND($B169&lt;&gt;"",HHJ=Kataloge!K$1),CONCATENATE($H169,"_",Kataloge!$D$6),"")</f>
        <v/>
      </c>
      <c r="P169" s="104" t="str">
        <f>IF(AND($B169&lt;&gt;"",HHJ=Kataloge!L$1),CONCATENATE($H169,"_",Kataloge!$D$6),"")</f>
        <v/>
      </c>
      <c r="Q169" s="104" t="str">
        <f>IF(AND($B169&lt;&gt;"",HHJ=Kataloge!M$1),CONCATENATE($H169,"_",Kataloge!$D$6),"")</f>
        <v/>
      </c>
    </row>
    <row r="170" spans="1:17" ht="18" customHeight="1" x14ac:dyDescent="0.2">
      <c r="A170" s="60" t="str">
        <f t="shared" si="6"/>
        <v/>
      </c>
      <c r="B170" s="61" t="str">
        <f>IF(I170=0,"",IF(I170&lt;&gt;"",Kataloge_Import!B169,""))</f>
        <v/>
      </c>
      <c r="C170" s="60" t="str">
        <f t="shared" si="5"/>
        <v/>
      </c>
      <c r="D170" s="61" t="str">
        <f>IF(I170=0,"",IFERROR(VLOOKUP(Kataloge_Import!A169,'Nachweis Ausgaben'!$A$27:$R$1026,4,FALSE),""))</f>
        <v/>
      </c>
      <c r="E170" s="61" t="str">
        <f>IF(I170=0,"",IFERROR(VLOOKUP(Kataloge_Import!A169,'Nachweis Ausgaben'!$A$27:$R$1026,2,FALSE),""))</f>
        <v/>
      </c>
      <c r="F170" s="62">
        <f>IF(I170=0,"",IFERROR(VLOOKUP(Kataloge_Import!A169,'Nachweis Ausgaben'!$A$27:$R$1026,5,FALSE),0))</f>
        <v>0</v>
      </c>
      <c r="G170" s="63" t="str">
        <f>IFERROR(VLOOKUP(Kataloge_Import!A169,'Nachweis Ausgaben'!$A$27:$R$1026,7,FALSE),"")</f>
        <v/>
      </c>
      <c r="H170" s="63" t="str">
        <f>IFERROR(VLOOKUP(Kataloge_Import!A169,'Nachweis Ausgaben'!$A$27:$R$1026,8,FALSE),"")</f>
        <v/>
      </c>
      <c r="I170" s="63" t="str">
        <f>IFERROR(VLOOKUP(Kataloge_Import!A169,'Nachweis Ausgaben'!$A$27:$R$1026,9,FALSE),"")</f>
        <v/>
      </c>
      <c r="J170" s="64"/>
      <c r="K170" s="64"/>
      <c r="L170" s="61" t="str">
        <f>IF(AND($B170&lt;&gt;"",HHJ=Kataloge!H$1),CONCATENATE($H170,"_",$E170),"")</f>
        <v/>
      </c>
      <c r="M170" s="61" t="str">
        <f>IF(AND($B170&lt;&gt;"",HHJ=Kataloge!I$1),CONCATENATE($H170,"_",$E170),"")</f>
        <v/>
      </c>
      <c r="N170" s="61" t="str">
        <f>IF(AND($B170&lt;&gt;"",HHJ=Kataloge!J$1),CONCATENATE($H170,"_",$E170),"")</f>
        <v/>
      </c>
      <c r="O170" s="61" t="str">
        <f>IF(AND($B170&lt;&gt;"",HHJ=Kataloge!K$1),CONCATENATE($H170,"_",$E170),"")</f>
        <v/>
      </c>
      <c r="P170" s="61" t="str">
        <f>IF(AND($B170&lt;&gt;"",HHJ=Kataloge!L$1),CONCATENATE($H170,"_",$E170),"")</f>
        <v/>
      </c>
      <c r="Q170" s="61" t="str">
        <f>IF(AND($B170&lt;&gt;"",HHJ=Kataloge!M$1),CONCATENATE($H170,"_",$E170),"")</f>
        <v/>
      </c>
    </row>
    <row r="171" spans="1:17" ht="18" customHeight="1" x14ac:dyDescent="0.2">
      <c r="A171" s="99" t="str">
        <f t="shared" si="6"/>
        <v/>
      </c>
      <c r="B171" s="100" t="str">
        <f>IF(I171=0,"",IF(I171&lt;&gt;"",Kataloge_Import!B170,""))</f>
        <v/>
      </c>
      <c r="C171" s="99" t="str">
        <f t="shared" si="5"/>
        <v/>
      </c>
      <c r="D171" s="100" t="str">
        <f>IF(I171=0,"",IFERROR(VLOOKUP(Kataloge_Import!A170,'Nachweis Ausgaben'!$A$27:$R$1026,4,FALSE),""))</f>
        <v/>
      </c>
      <c r="E171" s="100" t="str">
        <f>IF(I171=0,"",IFERROR(VLOOKUP(Kataloge_Import!A170,'Nachweis Ausgaben'!$A$27:$R$1026,2,FALSE),""))</f>
        <v/>
      </c>
      <c r="F171" s="101">
        <f>IF(I171=0,"",IFERROR(VLOOKUP(Kataloge_Import!A170,'Nachweis Ausgaben'!$A$27:$R$1026,5,FALSE),0))</f>
        <v>0</v>
      </c>
      <c r="G171" s="102" t="str">
        <f>IFERROR(VLOOKUP(Kataloge_Import!A170,'Nachweis Ausgaben'!$A$27:$R$1026,11,FALSE),"")</f>
        <v/>
      </c>
      <c r="H171" s="102" t="str">
        <f>IFERROR(VLOOKUP(Kataloge_Import!A170,'Nachweis Ausgaben'!$A$27:$R$1026,12,FALSE),"")</f>
        <v/>
      </c>
      <c r="I171" s="102" t="str">
        <f>IFERROR(VLOOKUP(Kataloge_Import!A170,'Nachweis Ausgaben'!$A$27:$R$1026,13,FALSE),"")</f>
        <v/>
      </c>
      <c r="J171" s="64"/>
      <c r="K171" s="64"/>
      <c r="L171" s="100" t="str">
        <f>IF(AND($B171&lt;&gt;"",HHJ=Kataloge!H$1),CONCATENATE($H171,"_",Kataloge!$D$5),"")</f>
        <v/>
      </c>
      <c r="M171" s="100" t="str">
        <f>IF(AND($B171&lt;&gt;"",HHJ=Kataloge!I$1),CONCATENATE($H171,"_",Kataloge!$D$5),"")</f>
        <v/>
      </c>
      <c r="N171" s="100" t="str">
        <f>IF(AND($B171&lt;&gt;"",HHJ=Kataloge!J$1),CONCATENATE($H171,"_",Kataloge!$D$5),"")</f>
        <v/>
      </c>
      <c r="O171" s="100" t="str">
        <f>IF(AND($B171&lt;&gt;"",HHJ=Kataloge!K$1),CONCATENATE($H171,"_",Kataloge!$D$5),"")</f>
        <v/>
      </c>
      <c r="P171" s="100" t="str">
        <f>IF(AND($B171&lt;&gt;"",HHJ=Kataloge!L$1),CONCATENATE($H171,"_",Kataloge!$D$5),"")</f>
        <v/>
      </c>
      <c r="Q171" s="100" t="str">
        <f>IF(AND($B171&lt;&gt;"",HHJ=Kataloge!M$1),CONCATENATE($H171,"_",Kataloge!$D$5),"")</f>
        <v/>
      </c>
    </row>
    <row r="172" spans="1:17" ht="18" customHeight="1" x14ac:dyDescent="0.2">
      <c r="A172" s="103" t="str">
        <f t="shared" si="6"/>
        <v/>
      </c>
      <c r="B172" s="104" t="str">
        <f>IF(I172=0,"",IF(I172&lt;&gt;"",Kataloge_Import!B171,""))</f>
        <v/>
      </c>
      <c r="C172" s="103" t="str">
        <f t="shared" si="5"/>
        <v/>
      </c>
      <c r="D172" s="104" t="str">
        <f>IF(I172=0,"",IFERROR(VLOOKUP(Kataloge_Import!A171,'Nachweis Ausgaben'!$A$27:$R$1026,4,FALSE),""))</f>
        <v/>
      </c>
      <c r="E172" s="104" t="str">
        <f>IF(I172=0,"",IFERROR(VLOOKUP(Kataloge_Import!A171,'Nachweis Ausgaben'!$A$27:$R$1026,2,FALSE),""))</f>
        <v/>
      </c>
      <c r="F172" s="105">
        <f>IF(I172=0,"",IFERROR(VLOOKUP(Kataloge_Import!A171,'Nachweis Ausgaben'!$A$27:$R$1026,5,FALSE),0))</f>
        <v>0</v>
      </c>
      <c r="G172" s="106" t="str">
        <f>IFERROR(VLOOKUP(Kataloge_Import!A171,'Nachweis Ausgaben'!$A$27:$R$1026,15,FALSE),"")</f>
        <v/>
      </c>
      <c r="H172" s="106" t="str">
        <f>IFERROR(VLOOKUP(Kataloge_Import!A171,'Nachweis Ausgaben'!$A$27:$R$1026,16,FALSE),"")</f>
        <v/>
      </c>
      <c r="I172" s="106" t="str">
        <f>IFERROR(VLOOKUP(Kataloge_Import!A171,'Nachweis Ausgaben'!$A$27:$R$1026,17,FALSE),"")</f>
        <v/>
      </c>
      <c r="J172" s="64"/>
      <c r="K172" s="64"/>
      <c r="L172" s="104" t="str">
        <f>IF(AND($B172&lt;&gt;"",HHJ=Kataloge!H$1),CONCATENATE($H172,"_",Kataloge!$D$6),"")</f>
        <v/>
      </c>
      <c r="M172" s="104" t="str">
        <f>IF(AND($B172&lt;&gt;"",HHJ=Kataloge!I$1),CONCATENATE($H172,"_",Kataloge!$D$6),"")</f>
        <v/>
      </c>
      <c r="N172" s="104" t="str">
        <f>IF(AND($B172&lt;&gt;"",HHJ=Kataloge!J$1),CONCATENATE($H172,"_",Kataloge!$D$6),"")</f>
        <v/>
      </c>
      <c r="O172" s="104" t="str">
        <f>IF(AND($B172&lt;&gt;"",HHJ=Kataloge!K$1),CONCATENATE($H172,"_",Kataloge!$D$6),"")</f>
        <v/>
      </c>
      <c r="P172" s="104" t="str">
        <f>IF(AND($B172&lt;&gt;"",HHJ=Kataloge!L$1),CONCATENATE($H172,"_",Kataloge!$D$6),"")</f>
        <v/>
      </c>
      <c r="Q172" s="104" t="str">
        <f>IF(AND($B172&lt;&gt;"",HHJ=Kataloge!M$1),CONCATENATE($H172,"_",Kataloge!$D$6),"")</f>
        <v/>
      </c>
    </row>
    <row r="173" spans="1:17" ht="18" customHeight="1" x14ac:dyDescent="0.2">
      <c r="A173" s="60" t="str">
        <f t="shared" si="6"/>
        <v/>
      </c>
      <c r="B173" s="61" t="str">
        <f>IF(I173=0,"",IF(I173&lt;&gt;"",Kataloge_Import!B172,""))</f>
        <v/>
      </c>
      <c r="C173" s="60" t="str">
        <f t="shared" si="5"/>
        <v/>
      </c>
      <c r="D173" s="61" t="str">
        <f>IF(I173=0,"",IFERROR(VLOOKUP(Kataloge_Import!A172,'Nachweis Ausgaben'!$A$27:$R$1026,4,FALSE),""))</f>
        <v/>
      </c>
      <c r="E173" s="61" t="str">
        <f>IF(I173=0,"",IFERROR(VLOOKUP(Kataloge_Import!A172,'Nachweis Ausgaben'!$A$27:$R$1026,2,FALSE),""))</f>
        <v/>
      </c>
      <c r="F173" s="62">
        <f>IF(I173=0,"",IFERROR(VLOOKUP(Kataloge_Import!A172,'Nachweis Ausgaben'!$A$27:$R$1026,5,FALSE),0))</f>
        <v>0</v>
      </c>
      <c r="G173" s="63" t="str">
        <f>IFERROR(VLOOKUP(Kataloge_Import!A172,'Nachweis Ausgaben'!$A$27:$R$1026,7,FALSE),"")</f>
        <v/>
      </c>
      <c r="H173" s="63" t="str">
        <f>IFERROR(VLOOKUP(Kataloge_Import!A172,'Nachweis Ausgaben'!$A$27:$R$1026,8,FALSE),"")</f>
        <v/>
      </c>
      <c r="I173" s="63" t="str">
        <f>IFERROR(VLOOKUP(Kataloge_Import!A172,'Nachweis Ausgaben'!$A$27:$R$1026,9,FALSE),"")</f>
        <v/>
      </c>
      <c r="J173" s="64"/>
      <c r="K173" s="64"/>
      <c r="L173" s="61" t="str">
        <f>IF(AND($B173&lt;&gt;"",HHJ=Kataloge!H$1),CONCATENATE($H173,"_",$E173),"")</f>
        <v/>
      </c>
      <c r="M173" s="61" t="str">
        <f>IF(AND($B173&lt;&gt;"",HHJ=Kataloge!I$1),CONCATENATE($H173,"_",$E173),"")</f>
        <v/>
      </c>
      <c r="N173" s="61" t="str">
        <f>IF(AND($B173&lt;&gt;"",HHJ=Kataloge!J$1),CONCATENATE($H173,"_",$E173),"")</f>
        <v/>
      </c>
      <c r="O173" s="61" t="str">
        <f>IF(AND($B173&lt;&gt;"",HHJ=Kataloge!K$1),CONCATENATE($H173,"_",$E173),"")</f>
        <v/>
      </c>
      <c r="P173" s="61" t="str">
        <f>IF(AND($B173&lt;&gt;"",HHJ=Kataloge!L$1),CONCATENATE($H173,"_",$E173),"")</f>
        <v/>
      </c>
      <c r="Q173" s="61" t="str">
        <f>IF(AND($B173&lt;&gt;"",HHJ=Kataloge!M$1),CONCATENATE($H173,"_",$E173),"")</f>
        <v/>
      </c>
    </row>
    <row r="174" spans="1:17" ht="18" customHeight="1" x14ac:dyDescent="0.2">
      <c r="A174" s="99" t="str">
        <f t="shared" si="6"/>
        <v/>
      </c>
      <c r="B174" s="100" t="str">
        <f>IF(I174=0,"",IF(I174&lt;&gt;"",Kataloge_Import!B173,""))</f>
        <v/>
      </c>
      <c r="C174" s="99" t="str">
        <f t="shared" si="5"/>
        <v/>
      </c>
      <c r="D174" s="100" t="str">
        <f>IF(I174=0,"",IFERROR(VLOOKUP(Kataloge_Import!A173,'Nachweis Ausgaben'!$A$27:$R$1026,4,FALSE),""))</f>
        <v/>
      </c>
      <c r="E174" s="100" t="str">
        <f>IF(I174=0,"",IFERROR(VLOOKUP(Kataloge_Import!A173,'Nachweis Ausgaben'!$A$27:$R$1026,2,FALSE),""))</f>
        <v/>
      </c>
      <c r="F174" s="101">
        <f>IF(I174=0,"",IFERROR(VLOOKUP(Kataloge_Import!A173,'Nachweis Ausgaben'!$A$27:$R$1026,5,FALSE),0))</f>
        <v>0</v>
      </c>
      <c r="G174" s="102" t="str">
        <f>IFERROR(VLOOKUP(Kataloge_Import!A173,'Nachweis Ausgaben'!$A$27:$R$1026,11,FALSE),"")</f>
        <v/>
      </c>
      <c r="H174" s="102" t="str">
        <f>IFERROR(VLOOKUP(Kataloge_Import!A173,'Nachweis Ausgaben'!$A$27:$R$1026,12,FALSE),"")</f>
        <v/>
      </c>
      <c r="I174" s="102" t="str">
        <f>IFERROR(VLOOKUP(Kataloge_Import!A173,'Nachweis Ausgaben'!$A$27:$R$1026,13,FALSE),"")</f>
        <v/>
      </c>
      <c r="J174" s="64"/>
      <c r="K174" s="64"/>
      <c r="L174" s="100" t="str">
        <f>IF(AND($B174&lt;&gt;"",HHJ=Kataloge!H$1),CONCATENATE($H174,"_",Kataloge!$D$5),"")</f>
        <v/>
      </c>
      <c r="M174" s="100" t="str">
        <f>IF(AND($B174&lt;&gt;"",HHJ=Kataloge!I$1),CONCATENATE($H174,"_",Kataloge!$D$5),"")</f>
        <v/>
      </c>
      <c r="N174" s="100" t="str">
        <f>IF(AND($B174&lt;&gt;"",HHJ=Kataloge!J$1),CONCATENATE($H174,"_",Kataloge!$D$5),"")</f>
        <v/>
      </c>
      <c r="O174" s="100" t="str">
        <f>IF(AND($B174&lt;&gt;"",HHJ=Kataloge!K$1),CONCATENATE($H174,"_",Kataloge!$D$5),"")</f>
        <v/>
      </c>
      <c r="P174" s="100" t="str">
        <f>IF(AND($B174&lt;&gt;"",HHJ=Kataloge!L$1),CONCATENATE($H174,"_",Kataloge!$D$5),"")</f>
        <v/>
      </c>
      <c r="Q174" s="100" t="str">
        <f>IF(AND($B174&lt;&gt;"",HHJ=Kataloge!M$1),CONCATENATE($H174,"_",Kataloge!$D$5),"")</f>
        <v/>
      </c>
    </row>
    <row r="175" spans="1:17" ht="18" customHeight="1" x14ac:dyDescent="0.2">
      <c r="A175" s="103" t="str">
        <f t="shared" si="6"/>
        <v/>
      </c>
      <c r="B175" s="104" t="str">
        <f>IF(I175=0,"",IF(I175&lt;&gt;"",Kataloge_Import!B174,""))</f>
        <v/>
      </c>
      <c r="C175" s="103" t="str">
        <f t="shared" si="5"/>
        <v/>
      </c>
      <c r="D175" s="104" t="str">
        <f>IF(I175=0,"",IFERROR(VLOOKUP(Kataloge_Import!A174,'Nachweis Ausgaben'!$A$27:$R$1026,4,FALSE),""))</f>
        <v/>
      </c>
      <c r="E175" s="104" t="str">
        <f>IF(I175=0,"",IFERROR(VLOOKUP(Kataloge_Import!A174,'Nachweis Ausgaben'!$A$27:$R$1026,2,FALSE),""))</f>
        <v/>
      </c>
      <c r="F175" s="105">
        <f>IF(I175=0,"",IFERROR(VLOOKUP(Kataloge_Import!A174,'Nachweis Ausgaben'!$A$27:$R$1026,5,FALSE),0))</f>
        <v>0</v>
      </c>
      <c r="G175" s="106" t="str">
        <f>IFERROR(VLOOKUP(Kataloge_Import!A174,'Nachweis Ausgaben'!$A$27:$R$1026,15,FALSE),"")</f>
        <v/>
      </c>
      <c r="H175" s="106" t="str">
        <f>IFERROR(VLOOKUP(Kataloge_Import!A174,'Nachweis Ausgaben'!$A$27:$R$1026,16,FALSE),"")</f>
        <v/>
      </c>
      <c r="I175" s="106" t="str">
        <f>IFERROR(VLOOKUP(Kataloge_Import!A174,'Nachweis Ausgaben'!$A$27:$R$1026,17,FALSE),"")</f>
        <v/>
      </c>
      <c r="J175" s="64"/>
      <c r="K175" s="64"/>
      <c r="L175" s="104" t="str">
        <f>IF(AND($B175&lt;&gt;"",HHJ=Kataloge!H$1),CONCATENATE($H175,"_",Kataloge!$D$6),"")</f>
        <v/>
      </c>
      <c r="M175" s="104" t="str">
        <f>IF(AND($B175&lt;&gt;"",HHJ=Kataloge!I$1),CONCATENATE($H175,"_",Kataloge!$D$6),"")</f>
        <v/>
      </c>
      <c r="N175" s="104" t="str">
        <f>IF(AND($B175&lt;&gt;"",HHJ=Kataloge!J$1),CONCATENATE($H175,"_",Kataloge!$D$6),"")</f>
        <v/>
      </c>
      <c r="O175" s="104" t="str">
        <f>IF(AND($B175&lt;&gt;"",HHJ=Kataloge!K$1),CONCATENATE($H175,"_",Kataloge!$D$6),"")</f>
        <v/>
      </c>
      <c r="P175" s="104" t="str">
        <f>IF(AND($B175&lt;&gt;"",HHJ=Kataloge!L$1),CONCATENATE($H175,"_",Kataloge!$D$6),"")</f>
        <v/>
      </c>
      <c r="Q175" s="104" t="str">
        <f>IF(AND($B175&lt;&gt;"",HHJ=Kataloge!M$1),CONCATENATE($H175,"_",Kataloge!$D$6),"")</f>
        <v/>
      </c>
    </row>
    <row r="176" spans="1:17" ht="18" customHeight="1" x14ac:dyDescent="0.2">
      <c r="A176" s="60" t="str">
        <f t="shared" si="6"/>
        <v/>
      </c>
      <c r="B176" s="61" t="str">
        <f>IF(I176=0,"",IF(I176&lt;&gt;"",Kataloge_Import!B175,""))</f>
        <v/>
      </c>
      <c r="C176" s="60" t="str">
        <f t="shared" si="5"/>
        <v/>
      </c>
      <c r="D176" s="61" t="str">
        <f>IF(I176=0,"",IFERROR(VLOOKUP(Kataloge_Import!A175,'Nachweis Ausgaben'!$A$27:$R$1026,4,FALSE),""))</f>
        <v/>
      </c>
      <c r="E176" s="61" t="str">
        <f>IF(I176=0,"",IFERROR(VLOOKUP(Kataloge_Import!A175,'Nachweis Ausgaben'!$A$27:$R$1026,2,FALSE),""))</f>
        <v/>
      </c>
      <c r="F176" s="62">
        <f>IF(I176=0,"",IFERROR(VLOOKUP(Kataloge_Import!A175,'Nachweis Ausgaben'!$A$27:$R$1026,5,FALSE),0))</f>
        <v>0</v>
      </c>
      <c r="G176" s="63" t="str">
        <f>IFERROR(VLOOKUP(Kataloge_Import!A175,'Nachweis Ausgaben'!$A$27:$R$1026,7,FALSE),"")</f>
        <v/>
      </c>
      <c r="H176" s="63" t="str">
        <f>IFERROR(VLOOKUP(Kataloge_Import!A175,'Nachweis Ausgaben'!$A$27:$R$1026,8,FALSE),"")</f>
        <v/>
      </c>
      <c r="I176" s="63" t="str">
        <f>IFERROR(VLOOKUP(Kataloge_Import!A175,'Nachweis Ausgaben'!$A$27:$R$1026,9,FALSE),"")</f>
        <v/>
      </c>
      <c r="J176" s="64"/>
      <c r="K176" s="64"/>
      <c r="L176" s="61" t="str">
        <f>IF(AND($B176&lt;&gt;"",HHJ=Kataloge!H$1),CONCATENATE($H176,"_",$E176),"")</f>
        <v/>
      </c>
      <c r="M176" s="61" t="str">
        <f>IF(AND($B176&lt;&gt;"",HHJ=Kataloge!I$1),CONCATENATE($H176,"_",$E176),"")</f>
        <v/>
      </c>
      <c r="N176" s="61" t="str">
        <f>IF(AND($B176&lt;&gt;"",HHJ=Kataloge!J$1),CONCATENATE($H176,"_",$E176),"")</f>
        <v/>
      </c>
      <c r="O176" s="61" t="str">
        <f>IF(AND($B176&lt;&gt;"",HHJ=Kataloge!K$1),CONCATENATE($H176,"_",$E176),"")</f>
        <v/>
      </c>
      <c r="P176" s="61" t="str">
        <f>IF(AND($B176&lt;&gt;"",HHJ=Kataloge!L$1),CONCATENATE($H176,"_",$E176),"")</f>
        <v/>
      </c>
      <c r="Q176" s="61" t="str">
        <f>IF(AND($B176&lt;&gt;"",HHJ=Kataloge!M$1),CONCATENATE($H176,"_",$E176),"")</f>
        <v/>
      </c>
    </row>
    <row r="177" spans="1:17" ht="18" customHeight="1" x14ac:dyDescent="0.2">
      <c r="A177" s="99" t="str">
        <f t="shared" si="6"/>
        <v/>
      </c>
      <c r="B177" s="100" t="str">
        <f>IF(I177=0,"",IF(I177&lt;&gt;"",Kataloge_Import!B176,""))</f>
        <v/>
      </c>
      <c r="C177" s="99" t="str">
        <f t="shared" si="5"/>
        <v/>
      </c>
      <c r="D177" s="100" t="str">
        <f>IF(I177=0,"",IFERROR(VLOOKUP(Kataloge_Import!A176,'Nachweis Ausgaben'!$A$27:$R$1026,4,FALSE),""))</f>
        <v/>
      </c>
      <c r="E177" s="100" t="str">
        <f>IF(I177=0,"",IFERROR(VLOOKUP(Kataloge_Import!A176,'Nachweis Ausgaben'!$A$27:$R$1026,2,FALSE),""))</f>
        <v/>
      </c>
      <c r="F177" s="101">
        <f>IF(I177=0,"",IFERROR(VLOOKUP(Kataloge_Import!A176,'Nachweis Ausgaben'!$A$27:$R$1026,5,FALSE),0))</f>
        <v>0</v>
      </c>
      <c r="G177" s="102" t="str">
        <f>IFERROR(VLOOKUP(Kataloge_Import!A176,'Nachweis Ausgaben'!$A$27:$R$1026,11,FALSE),"")</f>
        <v/>
      </c>
      <c r="H177" s="102" t="str">
        <f>IFERROR(VLOOKUP(Kataloge_Import!A176,'Nachweis Ausgaben'!$A$27:$R$1026,12,FALSE),"")</f>
        <v/>
      </c>
      <c r="I177" s="102" t="str">
        <f>IFERROR(VLOOKUP(Kataloge_Import!A176,'Nachweis Ausgaben'!$A$27:$R$1026,13,FALSE),"")</f>
        <v/>
      </c>
      <c r="J177" s="64"/>
      <c r="K177" s="64"/>
      <c r="L177" s="100" t="str">
        <f>IF(AND($B177&lt;&gt;"",HHJ=Kataloge!H$1),CONCATENATE($H177,"_",Kataloge!$D$5),"")</f>
        <v/>
      </c>
      <c r="M177" s="100" t="str">
        <f>IF(AND($B177&lt;&gt;"",HHJ=Kataloge!I$1),CONCATENATE($H177,"_",Kataloge!$D$5),"")</f>
        <v/>
      </c>
      <c r="N177" s="100" t="str">
        <f>IF(AND($B177&lt;&gt;"",HHJ=Kataloge!J$1),CONCATENATE($H177,"_",Kataloge!$D$5),"")</f>
        <v/>
      </c>
      <c r="O177" s="100" t="str">
        <f>IF(AND($B177&lt;&gt;"",HHJ=Kataloge!K$1),CONCATENATE($H177,"_",Kataloge!$D$5),"")</f>
        <v/>
      </c>
      <c r="P177" s="100" t="str">
        <f>IF(AND($B177&lt;&gt;"",HHJ=Kataloge!L$1),CONCATENATE($H177,"_",Kataloge!$D$5),"")</f>
        <v/>
      </c>
      <c r="Q177" s="100" t="str">
        <f>IF(AND($B177&lt;&gt;"",HHJ=Kataloge!M$1),CONCATENATE($H177,"_",Kataloge!$D$5),"")</f>
        <v/>
      </c>
    </row>
    <row r="178" spans="1:17" ht="18" customHeight="1" x14ac:dyDescent="0.2">
      <c r="A178" s="103" t="str">
        <f t="shared" si="6"/>
        <v/>
      </c>
      <c r="B178" s="104" t="str">
        <f>IF(I178=0,"",IF(I178&lt;&gt;"",Kataloge_Import!B177,""))</f>
        <v/>
      </c>
      <c r="C178" s="103" t="str">
        <f t="shared" si="5"/>
        <v/>
      </c>
      <c r="D178" s="104" t="str">
        <f>IF(I178=0,"",IFERROR(VLOOKUP(Kataloge_Import!A177,'Nachweis Ausgaben'!$A$27:$R$1026,4,FALSE),""))</f>
        <v/>
      </c>
      <c r="E178" s="104" t="str">
        <f>IF(I178=0,"",IFERROR(VLOOKUP(Kataloge_Import!A177,'Nachweis Ausgaben'!$A$27:$R$1026,2,FALSE),""))</f>
        <v/>
      </c>
      <c r="F178" s="105">
        <f>IF(I178=0,"",IFERROR(VLOOKUP(Kataloge_Import!A177,'Nachweis Ausgaben'!$A$27:$R$1026,5,FALSE),0))</f>
        <v>0</v>
      </c>
      <c r="G178" s="106" t="str">
        <f>IFERROR(VLOOKUP(Kataloge_Import!A177,'Nachweis Ausgaben'!$A$27:$R$1026,15,FALSE),"")</f>
        <v/>
      </c>
      <c r="H178" s="106" t="str">
        <f>IFERROR(VLOOKUP(Kataloge_Import!A177,'Nachweis Ausgaben'!$A$27:$R$1026,16,FALSE),"")</f>
        <v/>
      </c>
      <c r="I178" s="106" t="str">
        <f>IFERROR(VLOOKUP(Kataloge_Import!A177,'Nachweis Ausgaben'!$A$27:$R$1026,17,FALSE),"")</f>
        <v/>
      </c>
      <c r="J178" s="64"/>
      <c r="K178" s="64"/>
      <c r="L178" s="104" t="str">
        <f>IF(AND($B178&lt;&gt;"",HHJ=Kataloge!H$1),CONCATENATE($H178,"_",Kataloge!$D$6),"")</f>
        <v/>
      </c>
      <c r="M178" s="104" t="str">
        <f>IF(AND($B178&lt;&gt;"",HHJ=Kataloge!I$1),CONCATENATE($H178,"_",Kataloge!$D$6),"")</f>
        <v/>
      </c>
      <c r="N178" s="104" t="str">
        <f>IF(AND($B178&lt;&gt;"",HHJ=Kataloge!J$1),CONCATENATE($H178,"_",Kataloge!$D$6),"")</f>
        <v/>
      </c>
      <c r="O178" s="104" t="str">
        <f>IF(AND($B178&lt;&gt;"",HHJ=Kataloge!K$1),CONCATENATE($H178,"_",Kataloge!$D$6),"")</f>
        <v/>
      </c>
      <c r="P178" s="104" t="str">
        <f>IF(AND($B178&lt;&gt;"",HHJ=Kataloge!L$1),CONCATENATE($H178,"_",Kataloge!$D$6),"")</f>
        <v/>
      </c>
      <c r="Q178" s="104" t="str">
        <f>IF(AND($B178&lt;&gt;"",HHJ=Kataloge!M$1),CONCATENATE($H178,"_",Kataloge!$D$6),"")</f>
        <v/>
      </c>
    </row>
    <row r="179" spans="1:17" ht="18" customHeight="1" x14ac:dyDescent="0.2">
      <c r="A179" s="60" t="str">
        <f t="shared" si="6"/>
        <v/>
      </c>
      <c r="B179" s="61" t="str">
        <f>IF(I179=0,"",IF(I179&lt;&gt;"",Kataloge_Import!B178,""))</f>
        <v/>
      </c>
      <c r="C179" s="60" t="str">
        <f t="shared" si="5"/>
        <v/>
      </c>
      <c r="D179" s="61" t="str">
        <f>IF(I179=0,"",IFERROR(VLOOKUP(Kataloge_Import!A178,'Nachweis Ausgaben'!$A$27:$R$1026,4,FALSE),""))</f>
        <v/>
      </c>
      <c r="E179" s="61" t="str">
        <f>IF(I179=0,"",IFERROR(VLOOKUP(Kataloge_Import!A178,'Nachweis Ausgaben'!$A$27:$R$1026,2,FALSE),""))</f>
        <v/>
      </c>
      <c r="F179" s="62">
        <f>IF(I179=0,"",IFERROR(VLOOKUP(Kataloge_Import!A178,'Nachweis Ausgaben'!$A$27:$R$1026,5,FALSE),0))</f>
        <v>0</v>
      </c>
      <c r="G179" s="63" t="str">
        <f>IFERROR(VLOOKUP(Kataloge_Import!A178,'Nachweis Ausgaben'!$A$27:$R$1026,7,FALSE),"")</f>
        <v/>
      </c>
      <c r="H179" s="63" t="str">
        <f>IFERROR(VLOOKUP(Kataloge_Import!A178,'Nachweis Ausgaben'!$A$27:$R$1026,8,FALSE),"")</f>
        <v/>
      </c>
      <c r="I179" s="63" t="str">
        <f>IFERROR(VLOOKUP(Kataloge_Import!A178,'Nachweis Ausgaben'!$A$27:$R$1026,9,FALSE),"")</f>
        <v/>
      </c>
      <c r="J179" s="64"/>
      <c r="K179" s="64"/>
      <c r="L179" s="61" t="str">
        <f>IF(AND($B179&lt;&gt;"",HHJ=Kataloge!H$1),CONCATENATE($H179,"_",$E179),"")</f>
        <v/>
      </c>
      <c r="M179" s="61" t="str">
        <f>IF(AND($B179&lt;&gt;"",HHJ=Kataloge!I$1),CONCATENATE($H179,"_",$E179),"")</f>
        <v/>
      </c>
      <c r="N179" s="61" t="str">
        <f>IF(AND($B179&lt;&gt;"",HHJ=Kataloge!J$1),CONCATENATE($H179,"_",$E179),"")</f>
        <v/>
      </c>
      <c r="O179" s="61" t="str">
        <f>IF(AND($B179&lt;&gt;"",HHJ=Kataloge!K$1),CONCATENATE($H179,"_",$E179),"")</f>
        <v/>
      </c>
      <c r="P179" s="61" t="str">
        <f>IF(AND($B179&lt;&gt;"",HHJ=Kataloge!L$1),CONCATENATE($H179,"_",$E179),"")</f>
        <v/>
      </c>
      <c r="Q179" s="61" t="str">
        <f>IF(AND($B179&lt;&gt;"",HHJ=Kataloge!M$1),CONCATENATE($H179,"_",$E179),"")</f>
        <v/>
      </c>
    </row>
    <row r="180" spans="1:17" ht="18" customHeight="1" x14ac:dyDescent="0.2">
      <c r="A180" s="99" t="str">
        <f t="shared" si="6"/>
        <v/>
      </c>
      <c r="B180" s="100" t="str">
        <f>IF(I180=0,"",IF(I180&lt;&gt;"",Kataloge_Import!B179,""))</f>
        <v/>
      </c>
      <c r="C180" s="99" t="str">
        <f t="shared" si="5"/>
        <v/>
      </c>
      <c r="D180" s="100" t="str">
        <f>IF(I180=0,"",IFERROR(VLOOKUP(Kataloge_Import!A179,'Nachweis Ausgaben'!$A$27:$R$1026,4,FALSE),""))</f>
        <v/>
      </c>
      <c r="E180" s="100" t="str">
        <f>IF(I180=0,"",IFERROR(VLOOKUP(Kataloge_Import!A179,'Nachweis Ausgaben'!$A$27:$R$1026,2,FALSE),""))</f>
        <v/>
      </c>
      <c r="F180" s="101">
        <f>IF(I180=0,"",IFERROR(VLOOKUP(Kataloge_Import!A179,'Nachweis Ausgaben'!$A$27:$R$1026,5,FALSE),0))</f>
        <v>0</v>
      </c>
      <c r="G180" s="102" t="str">
        <f>IFERROR(VLOOKUP(Kataloge_Import!A179,'Nachweis Ausgaben'!$A$27:$R$1026,11,FALSE),"")</f>
        <v/>
      </c>
      <c r="H180" s="102" t="str">
        <f>IFERROR(VLOOKUP(Kataloge_Import!A179,'Nachweis Ausgaben'!$A$27:$R$1026,12,FALSE),"")</f>
        <v/>
      </c>
      <c r="I180" s="102" t="str">
        <f>IFERROR(VLOOKUP(Kataloge_Import!A179,'Nachweis Ausgaben'!$A$27:$R$1026,13,FALSE),"")</f>
        <v/>
      </c>
      <c r="J180" s="64"/>
      <c r="K180" s="64"/>
      <c r="L180" s="100" t="str">
        <f>IF(AND($B180&lt;&gt;"",HHJ=Kataloge!H$1),CONCATENATE($H180,"_",Kataloge!$D$5),"")</f>
        <v/>
      </c>
      <c r="M180" s="100" t="str">
        <f>IF(AND($B180&lt;&gt;"",HHJ=Kataloge!I$1),CONCATENATE($H180,"_",Kataloge!$D$5),"")</f>
        <v/>
      </c>
      <c r="N180" s="100" t="str">
        <f>IF(AND($B180&lt;&gt;"",HHJ=Kataloge!J$1),CONCATENATE($H180,"_",Kataloge!$D$5),"")</f>
        <v/>
      </c>
      <c r="O180" s="100" t="str">
        <f>IF(AND($B180&lt;&gt;"",HHJ=Kataloge!K$1),CONCATENATE($H180,"_",Kataloge!$D$5),"")</f>
        <v/>
      </c>
      <c r="P180" s="100" t="str">
        <f>IF(AND($B180&lt;&gt;"",HHJ=Kataloge!L$1),CONCATENATE($H180,"_",Kataloge!$D$5),"")</f>
        <v/>
      </c>
      <c r="Q180" s="100" t="str">
        <f>IF(AND($B180&lt;&gt;"",HHJ=Kataloge!M$1),CONCATENATE($H180,"_",Kataloge!$D$5),"")</f>
        <v/>
      </c>
    </row>
    <row r="181" spans="1:17" ht="18" customHeight="1" x14ac:dyDescent="0.2">
      <c r="A181" s="103" t="str">
        <f t="shared" si="6"/>
        <v/>
      </c>
      <c r="B181" s="104" t="str">
        <f>IF(I181=0,"",IF(I181&lt;&gt;"",Kataloge_Import!B180,""))</f>
        <v/>
      </c>
      <c r="C181" s="103" t="str">
        <f t="shared" si="5"/>
        <v/>
      </c>
      <c r="D181" s="104" t="str">
        <f>IF(I181=0,"",IFERROR(VLOOKUP(Kataloge_Import!A180,'Nachweis Ausgaben'!$A$27:$R$1026,4,FALSE),""))</f>
        <v/>
      </c>
      <c r="E181" s="104" t="str">
        <f>IF(I181=0,"",IFERROR(VLOOKUP(Kataloge_Import!A180,'Nachweis Ausgaben'!$A$27:$R$1026,2,FALSE),""))</f>
        <v/>
      </c>
      <c r="F181" s="105">
        <f>IF(I181=0,"",IFERROR(VLOOKUP(Kataloge_Import!A180,'Nachweis Ausgaben'!$A$27:$R$1026,5,FALSE),0))</f>
        <v>0</v>
      </c>
      <c r="G181" s="106" t="str">
        <f>IFERROR(VLOOKUP(Kataloge_Import!A180,'Nachweis Ausgaben'!$A$27:$R$1026,15,FALSE),"")</f>
        <v/>
      </c>
      <c r="H181" s="106" t="str">
        <f>IFERROR(VLOOKUP(Kataloge_Import!A180,'Nachweis Ausgaben'!$A$27:$R$1026,16,FALSE),"")</f>
        <v/>
      </c>
      <c r="I181" s="106" t="str">
        <f>IFERROR(VLOOKUP(Kataloge_Import!A180,'Nachweis Ausgaben'!$A$27:$R$1026,17,FALSE),"")</f>
        <v/>
      </c>
      <c r="J181" s="64"/>
      <c r="K181" s="64"/>
      <c r="L181" s="104" t="str">
        <f>IF(AND($B181&lt;&gt;"",HHJ=Kataloge!H$1),CONCATENATE($H181,"_",Kataloge!$D$6),"")</f>
        <v/>
      </c>
      <c r="M181" s="104" t="str">
        <f>IF(AND($B181&lt;&gt;"",HHJ=Kataloge!I$1),CONCATENATE($H181,"_",Kataloge!$D$6),"")</f>
        <v/>
      </c>
      <c r="N181" s="104" t="str">
        <f>IF(AND($B181&lt;&gt;"",HHJ=Kataloge!J$1),CONCATENATE($H181,"_",Kataloge!$D$6),"")</f>
        <v/>
      </c>
      <c r="O181" s="104" t="str">
        <f>IF(AND($B181&lt;&gt;"",HHJ=Kataloge!K$1),CONCATENATE($H181,"_",Kataloge!$D$6),"")</f>
        <v/>
      </c>
      <c r="P181" s="104" t="str">
        <f>IF(AND($B181&lt;&gt;"",HHJ=Kataloge!L$1),CONCATENATE($H181,"_",Kataloge!$D$6),"")</f>
        <v/>
      </c>
      <c r="Q181" s="104" t="str">
        <f>IF(AND($B181&lt;&gt;"",HHJ=Kataloge!M$1),CONCATENATE($H181,"_",Kataloge!$D$6),"")</f>
        <v/>
      </c>
    </row>
    <row r="182" spans="1:17" ht="18" customHeight="1" x14ac:dyDescent="0.2">
      <c r="A182" s="60" t="str">
        <f t="shared" si="6"/>
        <v/>
      </c>
      <c r="B182" s="61" t="str">
        <f>IF(I182=0,"",IF(I182&lt;&gt;"",Kataloge_Import!B181,""))</f>
        <v/>
      </c>
      <c r="C182" s="60" t="str">
        <f t="shared" si="5"/>
        <v/>
      </c>
      <c r="D182" s="61" t="str">
        <f>IF(I182=0,"",IFERROR(VLOOKUP(Kataloge_Import!A181,'Nachweis Ausgaben'!$A$27:$R$1026,4,FALSE),""))</f>
        <v/>
      </c>
      <c r="E182" s="61" t="str">
        <f>IF(I182=0,"",IFERROR(VLOOKUP(Kataloge_Import!A181,'Nachweis Ausgaben'!$A$27:$R$1026,2,FALSE),""))</f>
        <v/>
      </c>
      <c r="F182" s="62">
        <f>IF(I182=0,"",IFERROR(VLOOKUP(Kataloge_Import!A181,'Nachweis Ausgaben'!$A$27:$R$1026,5,FALSE),0))</f>
        <v>0</v>
      </c>
      <c r="G182" s="63" t="str">
        <f>IFERROR(VLOOKUP(Kataloge_Import!A181,'Nachweis Ausgaben'!$A$27:$R$1026,7,FALSE),"")</f>
        <v/>
      </c>
      <c r="H182" s="63" t="str">
        <f>IFERROR(VLOOKUP(Kataloge_Import!A181,'Nachweis Ausgaben'!$A$27:$R$1026,8,FALSE),"")</f>
        <v/>
      </c>
      <c r="I182" s="63" t="str">
        <f>IFERROR(VLOOKUP(Kataloge_Import!A181,'Nachweis Ausgaben'!$A$27:$R$1026,9,FALSE),"")</f>
        <v/>
      </c>
      <c r="J182" s="64"/>
      <c r="K182" s="64"/>
      <c r="L182" s="61" t="str">
        <f>IF(AND($B182&lt;&gt;"",HHJ=Kataloge!H$1),CONCATENATE($H182,"_",$E182),"")</f>
        <v/>
      </c>
      <c r="M182" s="61" t="str">
        <f>IF(AND($B182&lt;&gt;"",HHJ=Kataloge!I$1),CONCATENATE($H182,"_",$E182),"")</f>
        <v/>
      </c>
      <c r="N182" s="61" t="str">
        <f>IF(AND($B182&lt;&gt;"",HHJ=Kataloge!J$1),CONCATENATE($H182,"_",$E182),"")</f>
        <v/>
      </c>
      <c r="O182" s="61" t="str">
        <f>IF(AND($B182&lt;&gt;"",HHJ=Kataloge!K$1),CONCATENATE($H182,"_",$E182),"")</f>
        <v/>
      </c>
      <c r="P182" s="61" t="str">
        <f>IF(AND($B182&lt;&gt;"",HHJ=Kataloge!L$1),CONCATENATE($H182,"_",$E182),"")</f>
        <v/>
      </c>
      <c r="Q182" s="61" t="str">
        <f>IF(AND($B182&lt;&gt;"",HHJ=Kataloge!M$1),CONCATENATE($H182,"_",$E182),"")</f>
        <v/>
      </c>
    </row>
    <row r="183" spans="1:17" ht="18" customHeight="1" x14ac:dyDescent="0.2">
      <c r="A183" s="99" t="str">
        <f t="shared" si="6"/>
        <v/>
      </c>
      <c r="B183" s="100" t="str">
        <f>IF(I183=0,"",IF(I183&lt;&gt;"",Kataloge_Import!B182,""))</f>
        <v/>
      </c>
      <c r="C183" s="99" t="str">
        <f t="shared" si="5"/>
        <v/>
      </c>
      <c r="D183" s="100" t="str">
        <f>IF(I183=0,"",IFERROR(VLOOKUP(Kataloge_Import!A182,'Nachweis Ausgaben'!$A$27:$R$1026,4,FALSE),""))</f>
        <v/>
      </c>
      <c r="E183" s="100" t="str">
        <f>IF(I183=0,"",IFERROR(VLOOKUP(Kataloge_Import!A182,'Nachweis Ausgaben'!$A$27:$R$1026,2,FALSE),""))</f>
        <v/>
      </c>
      <c r="F183" s="101">
        <f>IF(I183=0,"",IFERROR(VLOOKUP(Kataloge_Import!A182,'Nachweis Ausgaben'!$A$27:$R$1026,5,FALSE),0))</f>
        <v>0</v>
      </c>
      <c r="G183" s="102" t="str">
        <f>IFERROR(VLOOKUP(Kataloge_Import!A182,'Nachweis Ausgaben'!$A$27:$R$1026,11,FALSE),"")</f>
        <v/>
      </c>
      <c r="H183" s="102" t="str">
        <f>IFERROR(VLOOKUP(Kataloge_Import!A182,'Nachweis Ausgaben'!$A$27:$R$1026,12,FALSE),"")</f>
        <v/>
      </c>
      <c r="I183" s="102" t="str">
        <f>IFERROR(VLOOKUP(Kataloge_Import!A182,'Nachweis Ausgaben'!$A$27:$R$1026,13,FALSE),"")</f>
        <v/>
      </c>
      <c r="J183" s="64"/>
      <c r="K183" s="64"/>
      <c r="L183" s="100" t="str">
        <f>IF(AND($B183&lt;&gt;"",HHJ=Kataloge!H$1),CONCATENATE($H183,"_",Kataloge!$D$5),"")</f>
        <v/>
      </c>
      <c r="M183" s="100" t="str">
        <f>IF(AND($B183&lt;&gt;"",HHJ=Kataloge!I$1),CONCATENATE($H183,"_",Kataloge!$D$5),"")</f>
        <v/>
      </c>
      <c r="N183" s="100" t="str">
        <f>IF(AND($B183&lt;&gt;"",HHJ=Kataloge!J$1),CONCATENATE($H183,"_",Kataloge!$D$5),"")</f>
        <v/>
      </c>
      <c r="O183" s="100" t="str">
        <f>IF(AND($B183&lt;&gt;"",HHJ=Kataloge!K$1),CONCATENATE($H183,"_",Kataloge!$D$5),"")</f>
        <v/>
      </c>
      <c r="P183" s="100" t="str">
        <f>IF(AND($B183&lt;&gt;"",HHJ=Kataloge!L$1),CONCATENATE($H183,"_",Kataloge!$D$5),"")</f>
        <v/>
      </c>
      <c r="Q183" s="100" t="str">
        <f>IF(AND($B183&lt;&gt;"",HHJ=Kataloge!M$1),CONCATENATE($H183,"_",Kataloge!$D$5),"")</f>
        <v/>
      </c>
    </row>
    <row r="184" spans="1:17" ht="18" customHeight="1" x14ac:dyDescent="0.2">
      <c r="A184" s="103" t="str">
        <f t="shared" si="6"/>
        <v/>
      </c>
      <c r="B184" s="104" t="str">
        <f>IF(I184=0,"",IF(I184&lt;&gt;"",Kataloge_Import!B183,""))</f>
        <v/>
      </c>
      <c r="C184" s="103" t="str">
        <f t="shared" si="5"/>
        <v/>
      </c>
      <c r="D184" s="104" t="str">
        <f>IF(I184=0,"",IFERROR(VLOOKUP(Kataloge_Import!A183,'Nachweis Ausgaben'!$A$27:$R$1026,4,FALSE),""))</f>
        <v/>
      </c>
      <c r="E184" s="104" t="str">
        <f>IF(I184=0,"",IFERROR(VLOOKUP(Kataloge_Import!A183,'Nachweis Ausgaben'!$A$27:$R$1026,2,FALSE),""))</f>
        <v/>
      </c>
      <c r="F184" s="105">
        <f>IF(I184=0,"",IFERROR(VLOOKUP(Kataloge_Import!A183,'Nachweis Ausgaben'!$A$27:$R$1026,5,FALSE),0))</f>
        <v>0</v>
      </c>
      <c r="G184" s="106" t="str">
        <f>IFERROR(VLOOKUP(Kataloge_Import!A183,'Nachweis Ausgaben'!$A$27:$R$1026,15,FALSE),"")</f>
        <v/>
      </c>
      <c r="H184" s="106" t="str">
        <f>IFERROR(VLOOKUP(Kataloge_Import!A183,'Nachweis Ausgaben'!$A$27:$R$1026,16,FALSE),"")</f>
        <v/>
      </c>
      <c r="I184" s="106" t="str">
        <f>IFERROR(VLOOKUP(Kataloge_Import!A183,'Nachweis Ausgaben'!$A$27:$R$1026,17,FALSE),"")</f>
        <v/>
      </c>
      <c r="J184" s="64"/>
      <c r="K184" s="64"/>
      <c r="L184" s="104" t="str">
        <f>IF(AND($B184&lt;&gt;"",HHJ=Kataloge!H$1),CONCATENATE($H184,"_",Kataloge!$D$6),"")</f>
        <v/>
      </c>
      <c r="M184" s="104" t="str">
        <f>IF(AND($B184&lt;&gt;"",HHJ=Kataloge!I$1),CONCATENATE($H184,"_",Kataloge!$D$6),"")</f>
        <v/>
      </c>
      <c r="N184" s="104" t="str">
        <f>IF(AND($B184&lt;&gt;"",HHJ=Kataloge!J$1),CONCATENATE($H184,"_",Kataloge!$D$6),"")</f>
        <v/>
      </c>
      <c r="O184" s="104" t="str">
        <f>IF(AND($B184&lt;&gt;"",HHJ=Kataloge!K$1),CONCATENATE($H184,"_",Kataloge!$D$6),"")</f>
        <v/>
      </c>
      <c r="P184" s="104" t="str">
        <f>IF(AND($B184&lt;&gt;"",HHJ=Kataloge!L$1),CONCATENATE($H184,"_",Kataloge!$D$6),"")</f>
        <v/>
      </c>
      <c r="Q184" s="104" t="str">
        <f>IF(AND($B184&lt;&gt;"",HHJ=Kataloge!M$1),CONCATENATE($H184,"_",Kataloge!$D$6),"")</f>
        <v/>
      </c>
    </row>
    <row r="185" spans="1:17" ht="18" customHeight="1" x14ac:dyDescent="0.2">
      <c r="A185" s="60" t="str">
        <f t="shared" si="6"/>
        <v/>
      </c>
      <c r="B185" s="61" t="str">
        <f>IF(I185=0,"",IF(I185&lt;&gt;"",Kataloge_Import!B184,""))</f>
        <v/>
      </c>
      <c r="C185" s="60" t="str">
        <f t="shared" si="5"/>
        <v/>
      </c>
      <c r="D185" s="61" t="str">
        <f>IF(I185=0,"",IFERROR(VLOOKUP(Kataloge_Import!A184,'Nachweis Ausgaben'!$A$27:$R$1026,4,FALSE),""))</f>
        <v/>
      </c>
      <c r="E185" s="61" t="str">
        <f>IF(I185=0,"",IFERROR(VLOOKUP(Kataloge_Import!A184,'Nachweis Ausgaben'!$A$27:$R$1026,2,FALSE),""))</f>
        <v/>
      </c>
      <c r="F185" s="62">
        <f>IF(I185=0,"",IFERROR(VLOOKUP(Kataloge_Import!A184,'Nachweis Ausgaben'!$A$27:$R$1026,5,FALSE),0))</f>
        <v>0</v>
      </c>
      <c r="G185" s="63" t="str">
        <f>IFERROR(VLOOKUP(Kataloge_Import!A184,'Nachweis Ausgaben'!$A$27:$R$1026,7,FALSE),"")</f>
        <v/>
      </c>
      <c r="H185" s="63" t="str">
        <f>IFERROR(VLOOKUP(Kataloge_Import!A184,'Nachweis Ausgaben'!$A$27:$R$1026,8,FALSE),"")</f>
        <v/>
      </c>
      <c r="I185" s="63" t="str">
        <f>IFERROR(VLOOKUP(Kataloge_Import!A184,'Nachweis Ausgaben'!$A$27:$R$1026,9,FALSE),"")</f>
        <v/>
      </c>
      <c r="J185" s="64"/>
      <c r="K185" s="64"/>
      <c r="L185" s="61" t="str">
        <f>IF(AND($B185&lt;&gt;"",HHJ=Kataloge!H$1),CONCATENATE($H185,"_",$E185),"")</f>
        <v/>
      </c>
      <c r="M185" s="61" t="str">
        <f>IF(AND($B185&lt;&gt;"",HHJ=Kataloge!I$1),CONCATENATE($H185,"_",$E185),"")</f>
        <v/>
      </c>
      <c r="N185" s="61" t="str">
        <f>IF(AND($B185&lt;&gt;"",HHJ=Kataloge!J$1),CONCATENATE($H185,"_",$E185),"")</f>
        <v/>
      </c>
      <c r="O185" s="61" t="str">
        <f>IF(AND($B185&lt;&gt;"",HHJ=Kataloge!K$1),CONCATENATE($H185,"_",$E185),"")</f>
        <v/>
      </c>
      <c r="P185" s="61" t="str">
        <f>IF(AND($B185&lt;&gt;"",HHJ=Kataloge!L$1),CONCATENATE($H185,"_",$E185),"")</f>
        <v/>
      </c>
      <c r="Q185" s="61" t="str">
        <f>IF(AND($B185&lt;&gt;"",HHJ=Kataloge!M$1),CONCATENATE($H185,"_",$E185),"")</f>
        <v/>
      </c>
    </row>
    <row r="186" spans="1:17" ht="18" customHeight="1" x14ac:dyDescent="0.2">
      <c r="A186" s="99" t="str">
        <f t="shared" si="6"/>
        <v/>
      </c>
      <c r="B186" s="100" t="str">
        <f>IF(I186=0,"",IF(I186&lt;&gt;"",Kataloge_Import!B185,""))</f>
        <v/>
      </c>
      <c r="C186" s="99" t="str">
        <f t="shared" si="5"/>
        <v/>
      </c>
      <c r="D186" s="100" t="str">
        <f>IF(I186=0,"",IFERROR(VLOOKUP(Kataloge_Import!A185,'Nachweis Ausgaben'!$A$27:$R$1026,4,FALSE),""))</f>
        <v/>
      </c>
      <c r="E186" s="100" t="str">
        <f>IF(I186=0,"",IFERROR(VLOOKUP(Kataloge_Import!A185,'Nachweis Ausgaben'!$A$27:$R$1026,2,FALSE),""))</f>
        <v/>
      </c>
      <c r="F186" s="101">
        <f>IF(I186=0,"",IFERROR(VLOOKUP(Kataloge_Import!A185,'Nachweis Ausgaben'!$A$27:$R$1026,5,FALSE),0))</f>
        <v>0</v>
      </c>
      <c r="G186" s="102" t="str">
        <f>IFERROR(VLOOKUP(Kataloge_Import!A185,'Nachweis Ausgaben'!$A$27:$R$1026,11,FALSE),"")</f>
        <v/>
      </c>
      <c r="H186" s="102" t="str">
        <f>IFERROR(VLOOKUP(Kataloge_Import!A185,'Nachweis Ausgaben'!$A$27:$R$1026,12,FALSE),"")</f>
        <v/>
      </c>
      <c r="I186" s="102" t="str">
        <f>IFERROR(VLOOKUP(Kataloge_Import!A185,'Nachweis Ausgaben'!$A$27:$R$1026,13,FALSE),"")</f>
        <v/>
      </c>
      <c r="J186" s="64"/>
      <c r="K186" s="64"/>
      <c r="L186" s="100" t="str">
        <f>IF(AND($B186&lt;&gt;"",HHJ=Kataloge!H$1),CONCATENATE($H186,"_",Kataloge!$D$5),"")</f>
        <v/>
      </c>
      <c r="M186" s="100" t="str">
        <f>IF(AND($B186&lt;&gt;"",HHJ=Kataloge!I$1),CONCATENATE($H186,"_",Kataloge!$D$5),"")</f>
        <v/>
      </c>
      <c r="N186" s="100" t="str">
        <f>IF(AND($B186&lt;&gt;"",HHJ=Kataloge!J$1),CONCATENATE($H186,"_",Kataloge!$D$5),"")</f>
        <v/>
      </c>
      <c r="O186" s="100" t="str">
        <f>IF(AND($B186&lt;&gt;"",HHJ=Kataloge!K$1),CONCATENATE($H186,"_",Kataloge!$D$5),"")</f>
        <v/>
      </c>
      <c r="P186" s="100" t="str">
        <f>IF(AND($B186&lt;&gt;"",HHJ=Kataloge!L$1),CONCATENATE($H186,"_",Kataloge!$D$5),"")</f>
        <v/>
      </c>
      <c r="Q186" s="100" t="str">
        <f>IF(AND($B186&lt;&gt;"",HHJ=Kataloge!M$1),CONCATENATE($H186,"_",Kataloge!$D$5),"")</f>
        <v/>
      </c>
    </row>
    <row r="187" spans="1:17" ht="18" customHeight="1" x14ac:dyDescent="0.2">
      <c r="A187" s="103" t="str">
        <f t="shared" si="6"/>
        <v/>
      </c>
      <c r="B187" s="104" t="str">
        <f>IF(I187=0,"",IF(I187&lt;&gt;"",Kataloge_Import!B186,""))</f>
        <v/>
      </c>
      <c r="C187" s="103" t="str">
        <f t="shared" si="5"/>
        <v/>
      </c>
      <c r="D187" s="104" t="str">
        <f>IF(I187=0,"",IFERROR(VLOOKUP(Kataloge_Import!A186,'Nachweis Ausgaben'!$A$27:$R$1026,4,FALSE),""))</f>
        <v/>
      </c>
      <c r="E187" s="104" t="str">
        <f>IF(I187=0,"",IFERROR(VLOOKUP(Kataloge_Import!A186,'Nachweis Ausgaben'!$A$27:$R$1026,2,FALSE),""))</f>
        <v/>
      </c>
      <c r="F187" s="105">
        <f>IF(I187=0,"",IFERROR(VLOOKUP(Kataloge_Import!A186,'Nachweis Ausgaben'!$A$27:$R$1026,5,FALSE),0))</f>
        <v>0</v>
      </c>
      <c r="G187" s="106" t="str">
        <f>IFERROR(VLOOKUP(Kataloge_Import!A186,'Nachweis Ausgaben'!$A$27:$R$1026,15,FALSE),"")</f>
        <v/>
      </c>
      <c r="H187" s="106" t="str">
        <f>IFERROR(VLOOKUP(Kataloge_Import!A186,'Nachweis Ausgaben'!$A$27:$R$1026,16,FALSE),"")</f>
        <v/>
      </c>
      <c r="I187" s="106" t="str">
        <f>IFERROR(VLOOKUP(Kataloge_Import!A186,'Nachweis Ausgaben'!$A$27:$R$1026,17,FALSE),"")</f>
        <v/>
      </c>
      <c r="J187" s="64"/>
      <c r="K187" s="64"/>
      <c r="L187" s="104" t="str">
        <f>IF(AND($B187&lt;&gt;"",HHJ=Kataloge!H$1),CONCATENATE($H187,"_",Kataloge!$D$6),"")</f>
        <v/>
      </c>
      <c r="M187" s="104" t="str">
        <f>IF(AND($B187&lt;&gt;"",HHJ=Kataloge!I$1),CONCATENATE($H187,"_",Kataloge!$D$6),"")</f>
        <v/>
      </c>
      <c r="N187" s="104" t="str">
        <f>IF(AND($B187&lt;&gt;"",HHJ=Kataloge!J$1),CONCATENATE($H187,"_",Kataloge!$D$6),"")</f>
        <v/>
      </c>
      <c r="O187" s="104" t="str">
        <f>IF(AND($B187&lt;&gt;"",HHJ=Kataloge!K$1),CONCATENATE($H187,"_",Kataloge!$D$6),"")</f>
        <v/>
      </c>
      <c r="P187" s="104" t="str">
        <f>IF(AND($B187&lt;&gt;"",HHJ=Kataloge!L$1),CONCATENATE($H187,"_",Kataloge!$D$6),"")</f>
        <v/>
      </c>
      <c r="Q187" s="104" t="str">
        <f>IF(AND($B187&lt;&gt;"",HHJ=Kataloge!M$1),CONCATENATE($H187,"_",Kataloge!$D$6),"")</f>
        <v/>
      </c>
    </row>
    <row r="188" spans="1:17" ht="18" customHeight="1" x14ac:dyDescent="0.2">
      <c r="A188" s="60" t="str">
        <f t="shared" si="6"/>
        <v/>
      </c>
      <c r="B188" s="61" t="str">
        <f>IF(I188=0,"",IF(I188&lt;&gt;"",Kataloge_Import!B187,""))</f>
        <v/>
      </c>
      <c r="C188" s="60" t="str">
        <f t="shared" si="5"/>
        <v/>
      </c>
      <c r="D188" s="61" t="str">
        <f>IF(I188=0,"",IFERROR(VLOOKUP(Kataloge_Import!A187,'Nachweis Ausgaben'!$A$27:$R$1026,4,FALSE),""))</f>
        <v/>
      </c>
      <c r="E188" s="61" t="str">
        <f>IF(I188=0,"",IFERROR(VLOOKUP(Kataloge_Import!A187,'Nachweis Ausgaben'!$A$27:$R$1026,2,FALSE),""))</f>
        <v/>
      </c>
      <c r="F188" s="62">
        <f>IF(I188=0,"",IFERROR(VLOOKUP(Kataloge_Import!A187,'Nachweis Ausgaben'!$A$27:$R$1026,5,FALSE),0))</f>
        <v>0</v>
      </c>
      <c r="G188" s="63" t="str">
        <f>IFERROR(VLOOKUP(Kataloge_Import!A187,'Nachweis Ausgaben'!$A$27:$R$1026,7,FALSE),"")</f>
        <v/>
      </c>
      <c r="H188" s="63" t="str">
        <f>IFERROR(VLOOKUP(Kataloge_Import!A187,'Nachweis Ausgaben'!$A$27:$R$1026,8,FALSE),"")</f>
        <v/>
      </c>
      <c r="I188" s="63" t="str">
        <f>IFERROR(VLOOKUP(Kataloge_Import!A187,'Nachweis Ausgaben'!$A$27:$R$1026,9,FALSE),"")</f>
        <v/>
      </c>
      <c r="J188" s="64"/>
      <c r="K188" s="64"/>
      <c r="L188" s="61" t="str">
        <f>IF(AND($B188&lt;&gt;"",HHJ=Kataloge!H$1),CONCATENATE($H188,"_",$E188),"")</f>
        <v/>
      </c>
      <c r="M188" s="61" t="str">
        <f>IF(AND($B188&lt;&gt;"",HHJ=Kataloge!I$1),CONCATENATE($H188,"_",$E188),"")</f>
        <v/>
      </c>
      <c r="N188" s="61" t="str">
        <f>IF(AND($B188&lt;&gt;"",HHJ=Kataloge!J$1),CONCATENATE($H188,"_",$E188),"")</f>
        <v/>
      </c>
      <c r="O188" s="61" t="str">
        <f>IF(AND($B188&lt;&gt;"",HHJ=Kataloge!K$1),CONCATENATE($H188,"_",$E188),"")</f>
        <v/>
      </c>
      <c r="P188" s="61" t="str">
        <f>IF(AND($B188&lt;&gt;"",HHJ=Kataloge!L$1),CONCATENATE($H188,"_",$E188),"")</f>
        <v/>
      </c>
      <c r="Q188" s="61" t="str">
        <f>IF(AND($B188&lt;&gt;"",HHJ=Kataloge!M$1),CONCATENATE($H188,"_",$E188),"")</f>
        <v/>
      </c>
    </row>
    <row r="189" spans="1:17" ht="18" customHeight="1" x14ac:dyDescent="0.2">
      <c r="A189" s="99" t="str">
        <f t="shared" si="6"/>
        <v/>
      </c>
      <c r="B189" s="100" t="str">
        <f>IF(I189=0,"",IF(I189&lt;&gt;"",Kataloge_Import!B188,""))</f>
        <v/>
      </c>
      <c r="C189" s="99" t="str">
        <f t="shared" si="5"/>
        <v/>
      </c>
      <c r="D189" s="100" t="str">
        <f>IF(I189=0,"",IFERROR(VLOOKUP(Kataloge_Import!A188,'Nachweis Ausgaben'!$A$27:$R$1026,4,FALSE),""))</f>
        <v/>
      </c>
      <c r="E189" s="100" t="str">
        <f>IF(I189=0,"",IFERROR(VLOOKUP(Kataloge_Import!A188,'Nachweis Ausgaben'!$A$27:$R$1026,2,FALSE),""))</f>
        <v/>
      </c>
      <c r="F189" s="101">
        <f>IF(I189=0,"",IFERROR(VLOOKUP(Kataloge_Import!A188,'Nachweis Ausgaben'!$A$27:$R$1026,5,FALSE),0))</f>
        <v>0</v>
      </c>
      <c r="G189" s="102" t="str">
        <f>IFERROR(VLOOKUP(Kataloge_Import!A188,'Nachweis Ausgaben'!$A$27:$R$1026,11,FALSE),"")</f>
        <v/>
      </c>
      <c r="H189" s="102" t="str">
        <f>IFERROR(VLOOKUP(Kataloge_Import!A188,'Nachweis Ausgaben'!$A$27:$R$1026,12,FALSE),"")</f>
        <v/>
      </c>
      <c r="I189" s="102" t="str">
        <f>IFERROR(VLOOKUP(Kataloge_Import!A188,'Nachweis Ausgaben'!$A$27:$R$1026,13,FALSE),"")</f>
        <v/>
      </c>
      <c r="J189" s="64"/>
      <c r="K189" s="64"/>
      <c r="L189" s="100" t="str">
        <f>IF(AND($B189&lt;&gt;"",HHJ=Kataloge!H$1),CONCATENATE($H189,"_",Kataloge!$D$5),"")</f>
        <v/>
      </c>
      <c r="M189" s="100" t="str">
        <f>IF(AND($B189&lt;&gt;"",HHJ=Kataloge!I$1),CONCATENATE($H189,"_",Kataloge!$D$5),"")</f>
        <v/>
      </c>
      <c r="N189" s="100" t="str">
        <f>IF(AND($B189&lt;&gt;"",HHJ=Kataloge!J$1),CONCATENATE($H189,"_",Kataloge!$D$5),"")</f>
        <v/>
      </c>
      <c r="O189" s="100" t="str">
        <f>IF(AND($B189&lt;&gt;"",HHJ=Kataloge!K$1),CONCATENATE($H189,"_",Kataloge!$D$5),"")</f>
        <v/>
      </c>
      <c r="P189" s="100" t="str">
        <f>IF(AND($B189&lt;&gt;"",HHJ=Kataloge!L$1),CONCATENATE($H189,"_",Kataloge!$D$5),"")</f>
        <v/>
      </c>
      <c r="Q189" s="100" t="str">
        <f>IF(AND($B189&lt;&gt;"",HHJ=Kataloge!M$1),CONCATENATE($H189,"_",Kataloge!$D$5),"")</f>
        <v/>
      </c>
    </row>
    <row r="190" spans="1:17" ht="18" customHeight="1" x14ac:dyDescent="0.2">
      <c r="A190" s="103" t="str">
        <f t="shared" si="6"/>
        <v/>
      </c>
      <c r="B190" s="104" t="str">
        <f>IF(I190=0,"",IF(I190&lt;&gt;"",Kataloge_Import!B189,""))</f>
        <v/>
      </c>
      <c r="C190" s="103" t="str">
        <f t="shared" si="5"/>
        <v/>
      </c>
      <c r="D190" s="104" t="str">
        <f>IF(I190=0,"",IFERROR(VLOOKUP(Kataloge_Import!A189,'Nachweis Ausgaben'!$A$27:$R$1026,4,FALSE),""))</f>
        <v/>
      </c>
      <c r="E190" s="104" t="str">
        <f>IF(I190=0,"",IFERROR(VLOOKUP(Kataloge_Import!A189,'Nachweis Ausgaben'!$A$27:$R$1026,2,FALSE),""))</f>
        <v/>
      </c>
      <c r="F190" s="105">
        <f>IF(I190=0,"",IFERROR(VLOOKUP(Kataloge_Import!A189,'Nachweis Ausgaben'!$A$27:$R$1026,5,FALSE),0))</f>
        <v>0</v>
      </c>
      <c r="G190" s="106" t="str">
        <f>IFERROR(VLOOKUP(Kataloge_Import!A189,'Nachweis Ausgaben'!$A$27:$R$1026,15,FALSE),"")</f>
        <v/>
      </c>
      <c r="H190" s="106" t="str">
        <f>IFERROR(VLOOKUP(Kataloge_Import!A189,'Nachweis Ausgaben'!$A$27:$R$1026,16,FALSE),"")</f>
        <v/>
      </c>
      <c r="I190" s="106" t="str">
        <f>IFERROR(VLOOKUP(Kataloge_Import!A189,'Nachweis Ausgaben'!$A$27:$R$1026,17,FALSE),"")</f>
        <v/>
      </c>
      <c r="J190" s="64"/>
      <c r="K190" s="64"/>
      <c r="L190" s="104" t="str">
        <f>IF(AND($B190&lt;&gt;"",HHJ=Kataloge!H$1),CONCATENATE($H190,"_",Kataloge!$D$6),"")</f>
        <v/>
      </c>
      <c r="M190" s="104" t="str">
        <f>IF(AND($B190&lt;&gt;"",HHJ=Kataloge!I$1),CONCATENATE($H190,"_",Kataloge!$D$6),"")</f>
        <v/>
      </c>
      <c r="N190" s="104" t="str">
        <f>IF(AND($B190&lt;&gt;"",HHJ=Kataloge!J$1),CONCATENATE($H190,"_",Kataloge!$D$6),"")</f>
        <v/>
      </c>
      <c r="O190" s="104" t="str">
        <f>IF(AND($B190&lt;&gt;"",HHJ=Kataloge!K$1),CONCATENATE($H190,"_",Kataloge!$D$6),"")</f>
        <v/>
      </c>
      <c r="P190" s="104" t="str">
        <f>IF(AND($B190&lt;&gt;"",HHJ=Kataloge!L$1),CONCATENATE($H190,"_",Kataloge!$D$6),"")</f>
        <v/>
      </c>
      <c r="Q190" s="104" t="str">
        <f>IF(AND($B190&lt;&gt;"",HHJ=Kataloge!M$1),CONCATENATE($H190,"_",Kataloge!$D$6),"")</f>
        <v/>
      </c>
    </row>
    <row r="191" spans="1:17" ht="18" customHeight="1" x14ac:dyDescent="0.2">
      <c r="A191" s="60" t="str">
        <f t="shared" si="6"/>
        <v/>
      </c>
      <c r="B191" s="61" t="str">
        <f>IF(I191=0,"",IF(I191&lt;&gt;"",Kataloge_Import!B190,""))</f>
        <v/>
      </c>
      <c r="C191" s="60" t="str">
        <f t="shared" si="5"/>
        <v/>
      </c>
      <c r="D191" s="61" t="str">
        <f>IF(I191=0,"",IFERROR(VLOOKUP(Kataloge_Import!A190,'Nachweis Ausgaben'!$A$27:$R$1026,4,FALSE),""))</f>
        <v/>
      </c>
      <c r="E191" s="61" t="str">
        <f>IF(I191=0,"",IFERROR(VLOOKUP(Kataloge_Import!A190,'Nachweis Ausgaben'!$A$27:$R$1026,2,FALSE),""))</f>
        <v/>
      </c>
      <c r="F191" s="62">
        <f>IF(I191=0,"",IFERROR(VLOOKUP(Kataloge_Import!A190,'Nachweis Ausgaben'!$A$27:$R$1026,5,FALSE),0))</f>
        <v>0</v>
      </c>
      <c r="G191" s="63" t="str">
        <f>IFERROR(VLOOKUP(Kataloge_Import!A190,'Nachweis Ausgaben'!$A$27:$R$1026,7,FALSE),"")</f>
        <v/>
      </c>
      <c r="H191" s="63" t="str">
        <f>IFERROR(VLOOKUP(Kataloge_Import!A190,'Nachweis Ausgaben'!$A$27:$R$1026,8,FALSE),"")</f>
        <v/>
      </c>
      <c r="I191" s="63" t="str">
        <f>IFERROR(VLOOKUP(Kataloge_Import!A190,'Nachweis Ausgaben'!$A$27:$R$1026,9,FALSE),"")</f>
        <v/>
      </c>
      <c r="J191" s="64"/>
      <c r="K191" s="64"/>
      <c r="L191" s="61" t="str">
        <f>IF(AND($B191&lt;&gt;"",HHJ=Kataloge!H$1),CONCATENATE($H191,"_",$E191),"")</f>
        <v/>
      </c>
      <c r="M191" s="61" t="str">
        <f>IF(AND($B191&lt;&gt;"",HHJ=Kataloge!I$1),CONCATENATE($H191,"_",$E191),"")</f>
        <v/>
      </c>
      <c r="N191" s="61" t="str">
        <f>IF(AND($B191&lt;&gt;"",HHJ=Kataloge!J$1),CONCATENATE($H191,"_",$E191),"")</f>
        <v/>
      </c>
      <c r="O191" s="61" t="str">
        <f>IF(AND($B191&lt;&gt;"",HHJ=Kataloge!K$1),CONCATENATE($H191,"_",$E191),"")</f>
        <v/>
      </c>
      <c r="P191" s="61" t="str">
        <f>IF(AND($B191&lt;&gt;"",HHJ=Kataloge!L$1),CONCATENATE($H191,"_",$E191),"")</f>
        <v/>
      </c>
      <c r="Q191" s="61" t="str">
        <f>IF(AND($B191&lt;&gt;"",HHJ=Kataloge!M$1),CONCATENATE($H191,"_",$E191),"")</f>
        <v/>
      </c>
    </row>
    <row r="192" spans="1:17" ht="18" customHeight="1" x14ac:dyDescent="0.2">
      <c r="A192" s="99" t="str">
        <f t="shared" si="6"/>
        <v/>
      </c>
      <c r="B192" s="100" t="str">
        <f>IF(I192=0,"",IF(I192&lt;&gt;"",Kataloge_Import!B191,""))</f>
        <v/>
      </c>
      <c r="C192" s="99" t="str">
        <f t="shared" si="5"/>
        <v/>
      </c>
      <c r="D192" s="100" t="str">
        <f>IF(I192=0,"",IFERROR(VLOOKUP(Kataloge_Import!A191,'Nachweis Ausgaben'!$A$27:$R$1026,4,FALSE),""))</f>
        <v/>
      </c>
      <c r="E192" s="100" t="str">
        <f>IF(I192=0,"",IFERROR(VLOOKUP(Kataloge_Import!A191,'Nachweis Ausgaben'!$A$27:$R$1026,2,FALSE),""))</f>
        <v/>
      </c>
      <c r="F192" s="101">
        <f>IF(I192=0,"",IFERROR(VLOOKUP(Kataloge_Import!A191,'Nachweis Ausgaben'!$A$27:$R$1026,5,FALSE),0))</f>
        <v>0</v>
      </c>
      <c r="G192" s="102" t="str">
        <f>IFERROR(VLOOKUP(Kataloge_Import!A191,'Nachweis Ausgaben'!$A$27:$R$1026,11,FALSE),"")</f>
        <v/>
      </c>
      <c r="H192" s="102" t="str">
        <f>IFERROR(VLOOKUP(Kataloge_Import!A191,'Nachweis Ausgaben'!$A$27:$R$1026,12,FALSE),"")</f>
        <v/>
      </c>
      <c r="I192" s="102" t="str">
        <f>IFERROR(VLOOKUP(Kataloge_Import!A191,'Nachweis Ausgaben'!$A$27:$R$1026,13,FALSE),"")</f>
        <v/>
      </c>
      <c r="J192" s="64"/>
      <c r="K192" s="64"/>
      <c r="L192" s="100" t="str">
        <f>IF(AND($B192&lt;&gt;"",HHJ=Kataloge!H$1),CONCATENATE($H192,"_",Kataloge!$D$5),"")</f>
        <v/>
      </c>
      <c r="M192" s="100" t="str">
        <f>IF(AND($B192&lt;&gt;"",HHJ=Kataloge!I$1),CONCATENATE($H192,"_",Kataloge!$D$5),"")</f>
        <v/>
      </c>
      <c r="N192" s="100" t="str">
        <f>IF(AND($B192&lt;&gt;"",HHJ=Kataloge!J$1),CONCATENATE($H192,"_",Kataloge!$D$5),"")</f>
        <v/>
      </c>
      <c r="O192" s="100" t="str">
        <f>IF(AND($B192&lt;&gt;"",HHJ=Kataloge!K$1),CONCATENATE($H192,"_",Kataloge!$D$5),"")</f>
        <v/>
      </c>
      <c r="P192" s="100" t="str">
        <f>IF(AND($B192&lt;&gt;"",HHJ=Kataloge!L$1),CONCATENATE($H192,"_",Kataloge!$D$5),"")</f>
        <v/>
      </c>
      <c r="Q192" s="100" t="str">
        <f>IF(AND($B192&lt;&gt;"",HHJ=Kataloge!M$1),CONCATENATE($H192,"_",Kataloge!$D$5),"")</f>
        <v/>
      </c>
    </row>
    <row r="193" spans="1:17" ht="18" customHeight="1" x14ac:dyDescent="0.2">
      <c r="A193" s="103" t="str">
        <f t="shared" si="6"/>
        <v/>
      </c>
      <c r="B193" s="104" t="str">
        <f>IF(I193=0,"",IF(I193&lt;&gt;"",Kataloge_Import!B192,""))</f>
        <v/>
      </c>
      <c r="C193" s="103" t="str">
        <f t="shared" si="5"/>
        <v/>
      </c>
      <c r="D193" s="104" t="str">
        <f>IF(I193=0,"",IFERROR(VLOOKUP(Kataloge_Import!A192,'Nachweis Ausgaben'!$A$27:$R$1026,4,FALSE),""))</f>
        <v/>
      </c>
      <c r="E193" s="104" t="str">
        <f>IF(I193=0,"",IFERROR(VLOOKUP(Kataloge_Import!A192,'Nachweis Ausgaben'!$A$27:$R$1026,2,FALSE),""))</f>
        <v/>
      </c>
      <c r="F193" s="105">
        <f>IF(I193=0,"",IFERROR(VLOOKUP(Kataloge_Import!A192,'Nachweis Ausgaben'!$A$27:$R$1026,5,FALSE),0))</f>
        <v>0</v>
      </c>
      <c r="G193" s="106" t="str">
        <f>IFERROR(VLOOKUP(Kataloge_Import!A192,'Nachweis Ausgaben'!$A$27:$R$1026,15,FALSE),"")</f>
        <v/>
      </c>
      <c r="H193" s="106" t="str">
        <f>IFERROR(VLOOKUP(Kataloge_Import!A192,'Nachweis Ausgaben'!$A$27:$R$1026,16,FALSE),"")</f>
        <v/>
      </c>
      <c r="I193" s="106" t="str">
        <f>IFERROR(VLOOKUP(Kataloge_Import!A192,'Nachweis Ausgaben'!$A$27:$R$1026,17,FALSE),"")</f>
        <v/>
      </c>
      <c r="J193" s="64"/>
      <c r="K193" s="64"/>
      <c r="L193" s="104" t="str">
        <f>IF(AND($B193&lt;&gt;"",HHJ=Kataloge!H$1),CONCATENATE($H193,"_",Kataloge!$D$6),"")</f>
        <v/>
      </c>
      <c r="M193" s="104" t="str">
        <f>IF(AND($B193&lt;&gt;"",HHJ=Kataloge!I$1),CONCATENATE($H193,"_",Kataloge!$D$6),"")</f>
        <v/>
      </c>
      <c r="N193" s="104" t="str">
        <f>IF(AND($B193&lt;&gt;"",HHJ=Kataloge!J$1),CONCATENATE($H193,"_",Kataloge!$D$6),"")</f>
        <v/>
      </c>
      <c r="O193" s="104" t="str">
        <f>IF(AND($B193&lt;&gt;"",HHJ=Kataloge!K$1),CONCATENATE($H193,"_",Kataloge!$D$6),"")</f>
        <v/>
      </c>
      <c r="P193" s="104" t="str">
        <f>IF(AND($B193&lt;&gt;"",HHJ=Kataloge!L$1),CONCATENATE($H193,"_",Kataloge!$D$6),"")</f>
        <v/>
      </c>
      <c r="Q193" s="104" t="str">
        <f>IF(AND($B193&lt;&gt;"",HHJ=Kataloge!M$1),CONCATENATE($H193,"_",Kataloge!$D$6),"")</f>
        <v/>
      </c>
    </row>
    <row r="194" spans="1:17" ht="18" customHeight="1" x14ac:dyDescent="0.2">
      <c r="A194" s="60" t="str">
        <f t="shared" si="6"/>
        <v/>
      </c>
      <c r="B194" s="61" t="str">
        <f>IF(I194=0,"",IF(I194&lt;&gt;"",Kataloge_Import!B193,""))</f>
        <v/>
      </c>
      <c r="C194" s="60" t="str">
        <f t="shared" ref="C194:C257" si="7">IF(A194="","",IF(I194=0,"",HHJ))</f>
        <v/>
      </c>
      <c r="D194" s="61" t="str">
        <f>IF(I194=0,"",IFERROR(VLOOKUP(Kataloge_Import!A193,'Nachweis Ausgaben'!$A$27:$R$1026,4,FALSE),""))</f>
        <v/>
      </c>
      <c r="E194" s="61" t="str">
        <f>IF(I194=0,"",IFERROR(VLOOKUP(Kataloge_Import!A193,'Nachweis Ausgaben'!$A$27:$R$1026,2,FALSE),""))</f>
        <v/>
      </c>
      <c r="F194" s="62">
        <f>IF(I194=0,"",IFERROR(VLOOKUP(Kataloge_Import!A193,'Nachweis Ausgaben'!$A$27:$R$1026,5,FALSE),0))</f>
        <v>0</v>
      </c>
      <c r="G194" s="63" t="str">
        <f>IFERROR(VLOOKUP(Kataloge_Import!A193,'Nachweis Ausgaben'!$A$27:$R$1026,7,FALSE),"")</f>
        <v/>
      </c>
      <c r="H194" s="63" t="str">
        <f>IFERROR(VLOOKUP(Kataloge_Import!A193,'Nachweis Ausgaben'!$A$27:$R$1026,8,FALSE),"")</f>
        <v/>
      </c>
      <c r="I194" s="63" t="str">
        <f>IFERROR(VLOOKUP(Kataloge_Import!A193,'Nachweis Ausgaben'!$A$27:$R$1026,9,FALSE),"")</f>
        <v/>
      </c>
      <c r="J194" s="64"/>
      <c r="K194" s="64"/>
      <c r="L194" s="61" t="str">
        <f>IF(AND($B194&lt;&gt;"",HHJ=Kataloge!H$1),CONCATENATE($H194,"_",$E194),"")</f>
        <v/>
      </c>
      <c r="M194" s="61" t="str">
        <f>IF(AND($B194&lt;&gt;"",HHJ=Kataloge!I$1),CONCATENATE($H194,"_",$E194),"")</f>
        <v/>
      </c>
      <c r="N194" s="61" t="str">
        <f>IF(AND($B194&lt;&gt;"",HHJ=Kataloge!J$1),CONCATENATE($H194,"_",$E194),"")</f>
        <v/>
      </c>
      <c r="O194" s="61" t="str">
        <f>IF(AND($B194&lt;&gt;"",HHJ=Kataloge!K$1),CONCATENATE($H194,"_",$E194),"")</f>
        <v/>
      </c>
      <c r="P194" s="61" t="str">
        <f>IF(AND($B194&lt;&gt;"",HHJ=Kataloge!L$1),CONCATENATE($H194,"_",$E194),"")</f>
        <v/>
      </c>
      <c r="Q194" s="61" t="str">
        <f>IF(AND($B194&lt;&gt;"",HHJ=Kataloge!M$1),CONCATENATE($H194,"_",$E194),"")</f>
        <v/>
      </c>
    </row>
    <row r="195" spans="1:17" ht="18" customHeight="1" x14ac:dyDescent="0.2">
      <c r="A195" s="99" t="str">
        <f t="shared" si="6"/>
        <v/>
      </c>
      <c r="B195" s="100" t="str">
        <f>IF(I195=0,"",IF(I195&lt;&gt;"",Kataloge_Import!B194,""))</f>
        <v/>
      </c>
      <c r="C195" s="99" t="str">
        <f t="shared" si="7"/>
        <v/>
      </c>
      <c r="D195" s="100" t="str">
        <f>IF(I195=0,"",IFERROR(VLOOKUP(Kataloge_Import!A194,'Nachweis Ausgaben'!$A$27:$R$1026,4,FALSE),""))</f>
        <v/>
      </c>
      <c r="E195" s="100" t="str">
        <f>IF(I195=0,"",IFERROR(VLOOKUP(Kataloge_Import!A194,'Nachweis Ausgaben'!$A$27:$R$1026,2,FALSE),""))</f>
        <v/>
      </c>
      <c r="F195" s="101">
        <f>IF(I195=0,"",IFERROR(VLOOKUP(Kataloge_Import!A194,'Nachweis Ausgaben'!$A$27:$R$1026,5,FALSE),0))</f>
        <v>0</v>
      </c>
      <c r="G195" s="102" t="str">
        <f>IFERROR(VLOOKUP(Kataloge_Import!A194,'Nachweis Ausgaben'!$A$27:$R$1026,11,FALSE),"")</f>
        <v/>
      </c>
      <c r="H195" s="102" t="str">
        <f>IFERROR(VLOOKUP(Kataloge_Import!A194,'Nachweis Ausgaben'!$A$27:$R$1026,12,FALSE),"")</f>
        <v/>
      </c>
      <c r="I195" s="102" t="str">
        <f>IFERROR(VLOOKUP(Kataloge_Import!A194,'Nachweis Ausgaben'!$A$27:$R$1026,13,FALSE),"")</f>
        <v/>
      </c>
      <c r="J195" s="64"/>
      <c r="K195" s="64"/>
      <c r="L195" s="100" t="str">
        <f>IF(AND($B195&lt;&gt;"",HHJ=Kataloge!H$1),CONCATENATE($H195,"_",Kataloge!$D$5),"")</f>
        <v/>
      </c>
      <c r="M195" s="100" t="str">
        <f>IF(AND($B195&lt;&gt;"",HHJ=Kataloge!I$1),CONCATENATE($H195,"_",Kataloge!$D$5),"")</f>
        <v/>
      </c>
      <c r="N195" s="100" t="str">
        <f>IF(AND($B195&lt;&gt;"",HHJ=Kataloge!J$1),CONCATENATE($H195,"_",Kataloge!$D$5),"")</f>
        <v/>
      </c>
      <c r="O195" s="100" t="str">
        <f>IF(AND($B195&lt;&gt;"",HHJ=Kataloge!K$1),CONCATENATE($H195,"_",Kataloge!$D$5),"")</f>
        <v/>
      </c>
      <c r="P195" s="100" t="str">
        <f>IF(AND($B195&lt;&gt;"",HHJ=Kataloge!L$1),CONCATENATE($H195,"_",Kataloge!$D$5),"")</f>
        <v/>
      </c>
      <c r="Q195" s="100" t="str">
        <f>IF(AND($B195&lt;&gt;"",HHJ=Kataloge!M$1),CONCATENATE($H195,"_",Kataloge!$D$5),"")</f>
        <v/>
      </c>
    </row>
    <row r="196" spans="1:17" ht="18" customHeight="1" x14ac:dyDescent="0.2">
      <c r="A196" s="103" t="str">
        <f t="shared" si="6"/>
        <v/>
      </c>
      <c r="B196" s="104" t="str">
        <f>IF(I196=0,"",IF(I196&lt;&gt;"",Kataloge_Import!B195,""))</f>
        <v/>
      </c>
      <c r="C196" s="103" t="str">
        <f t="shared" si="7"/>
        <v/>
      </c>
      <c r="D196" s="104" t="str">
        <f>IF(I196=0,"",IFERROR(VLOOKUP(Kataloge_Import!A195,'Nachweis Ausgaben'!$A$27:$R$1026,4,FALSE),""))</f>
        <v/>
      </c>
      <c r="E196" s="104" t="str">
        <f>IF(I196=0,"",IFERROR(VLOOKUP(Kataloge_Import!A195,'Nachweis Ausgaben'!$A$27:$R$1026,2,FALSE),""))</f>
        <v/>
      </c>
      <c r="F196" s="105">
        <f>IF(I196=0,"",IFERROR(VLOOKUP(Kataloge_Import!A195,'Nachweis Ausgaben'!$A$27:$R$1026,5,FALSE),0))</f>
        <v>0</v>
      </c>
      <c r="G196" s="106" t="str">
        <f>IFERROR(VLOOKUP(Kataloge_Import!A195,'Nachweis Ausgaben'!$A$27:$R$1026,15,FALSE),"")</f>
        <v/>
      </c>
      <c r="H196" s="106" t="str">
        <f>IFERROR(VLOOKUP(Kataloge_Import!A195,'Nachweis Ausgaben'!$A$27:$R$1026,16,FALSE),"")</f>
        <v/>
      </c>
      <c r="I196" s="106" t="str">
        <f>IFERROR(VLOOKUP(Kataloge_Import!A195,'Nachweis Ausgaben'!$A$27:$R$1026,17,FALSE),"")</f>
        <v/>
      </c>
      <c r="J196" s="64"/>
      <c r="K196" s="64"/>
      <c r="L196" s="104" t="str">
        <f>IF(AND($B196&lt;&gt;"",HHJ=Kataloge!H$1),CONCATENATE($H196,"_",Kataloge!$D$6),"")</f>
        <v/>
      </c>
      <c r="M196" s="104" t="str">
        <f>IF(AND($B196&lt;&gt;"",HHJ=Kataloge!I$1),CONCATENATE($H196,"_",Kataloge!$D$6),"")</f>
        <v/>
      </c>
      <c r="N196" s="104" t="str">
        <f>IF(AND($B196&lt;&gt;"",HHJ=Kataloge!J$1),CONCATENATE($H196,"_",Kataloge!$D$6),"")</f>
        <v/>
      </c>
      <c r="O196" s="104" t="str">
        <f>IF(AND($B196&lt;&gt;"",HHJ=Kataloge!K$1),CONCATENATE($H196,"_",Kataloge!$D$6),"")</f>
        <v/>
      </c>
      <c r="P196" s="104" t="str">
        <f>IF(AND($B196&lt;&gt;"",HHJ=Kataloge!L$1),CONCATENATE($H196,"_",Kataloge!$D$6),"")</f>
        <v/>
      </c>
      <c r="Q196" s="104" t="str">
        <f>IF(AND($B196&lt;&gt;"",HHJ=Kataloge!M$1),CONCATENATE($H196,"_",Kataloge!$D$6),"")</f>
        <v/>
      </c>
    </row>
    <row r="197" spans="1:17" ht="18" customHeight="1" x14ac:dyDescent="0.2">
      <c r="A197" s="60" t="str">
        <f t="shared" si="6"/>
        <v/>
      </c>
      <c r="B197" s="61" t="str">
        <f>IF(I197=0,"",IF(I197&lt;&gt;"",Kataloge_Import!B196,""))</f>
        <v/>
      </c>
      <c r="C197" s="60" t="str">
        <f t="shared" si="7"/>
        <v/>
      </c>
      <c r="D197" s="61" t="str">
        <f>IF(I197=0,"",IFERROR(VLOOKUP(Kataloge_Import!A196,'Nachweis Ausgaben'!$A$27:$R$1026,4,FALSE),""))</f>
        <v/>
      </c>
      <c r="E197" s="61" t="str">
        <f>IF(I197=0,"",IFERROR(VLOOKUP(Kataloge_Import!A196,'Nachweis Ausgaben'!$A$27:$R$1026,2,FALSE),""))</f>
        <v/>
      </c>
      <c r="F197" s="62">
        <f>IF(I197=0,"",IFERROR(VLOOKUP(Kataloge_Import!A196,'Nachweis Ausgaben'!$A$27:$R$1026,5,FALSE),0))</f>
        <v>0</v>
      </c>
      <c r="G197" s="63" t="str">
        <f>IFERROR(VLOOKUP(Kataloge_Import!A196,'Nachweis Ausgaben'!$A$27:$R$1026,7,FALSE),"")</f>
        <v/>
      </c>
      <c r="H197" s="63" t="str">
        <f>IFERROR(VLOOKUP(Kataloge_Import!A196,'Nachweis Ausgaben'!$A$27:$R$1026,8,FALSE),"")</f>
        <v/>
      </c>
      <c r="I197" s="63" t="str">
        <f>IFERROR(VLOOKUP(Kataloge_Import!A196,'Nachweis Ausgaben'!$A$27:$R$1026,9,FALSE),"")</f>
        <v/>
      </c>
      <c r="J197" s="64"/>
      <c r="K197" s="64"/>
      <c r="L197" s="61" t="str">
        <f>IF(AND($B197&lt;&gt;"",HHJ=Kataloge!H$1),CONCATENATE($H197,"_",$E197),"")</f>
        <v/>
      </c>
      <c r="M197" s="61" t="str">
        <f>IF(AND($B197&lt;&gt;"",HHJ=Kataloge!I$1),CONCATENATE($H197,"_",$E197),"")</f>
        <v/>
      </c>
      <c r="N197" s="61" t="str">
        <f>IF(AND($B197&lt;&gt;"",HHJ=Kataloge!J$1),CONCATENATE($H197,"_",$E197),"")</f>
        <v/>
      </c>
      <c r="O197" s="61" t="str">
        <f>IF(AND($B197&lt;&gt;"",HHJ=Kataloge!K$1),CONCATENATE($H197,"_",$E197),"")</f>
        <v/>
      </c>
      <c r="P197" s="61" t="str">
        <f>IF(AND($B197&lt;&gt;"",HHJ=Kataloge!L$1),CONCATENATE($H197,"_",$E197),"")</f>
        <v/>
      </c>
      <c r="Q197" s="61" t="str">
        <f>IF(AND($B197&lt;&gt;"",HHJ=Kataloge!M$1),CONCATENATE($H197,"_",$E197),"")</f>
        <v/>
      </c>
    </row>
    <row r="198" spans="1:17" ht="18" customHeight="1" x14ac:dyDescent="0.2">
      <c r="A198" s="99" t="str">
        <f t="shared" ref="A198:A261" si="8">IF(I198=0,"",IF(I198&lt;&gt;"","Beleg_Import_A_BT_3",""))</f>
        <v/>
      </c>
      <c r="B198" s="100" t="str">
        <f>IF(I198=0,"",IF(I198&lt;&gt;"",Kataloge_Import!B197,""))</f>
        <v/>
      </c>
      <c r="C198" s="99" t="str">
        <f t="shared" si="7"/>
        <v/>
      </c>
      <c r="D198" s="100" t="str">
        <f>IF(I198=0,"",IFERROR(VLOOKUP(Kataloge_Import!A197,'Nachweis Ausgaben'!$A$27:$R$1026,4,FALSE),""))</f>
        <v/>
      </c>
      <c r="E198" s="100" t="str">
        <f>IF(I198=0,"",IFERROR(VLOOKUP(Kataloge_Import!A197,'Nachweis Ausgaben'!$A$27:$R$1026,2,FALSE),""))</f>
        <v/>
      </c>
      <c r="F198" s="101">
        <f>IF(I198=0,"",IFERROR(VLOOKUP(Kataloge_Import!A197,'Nachweis Ausgaben'!$A$27:$R$1026,5,FALSE),0))</f>
        <v>0</v>
      </c>
      <c r="G198" s="102" t="str">
        <f>IFERROR(VLOOKUP(Kataloge_Import!A197,'Nachweis Ausgaben'!$A$27:$R$1026,11,FALSE),"")</f>
        <v/>
      </c>
      <c r="H198" s="102" t="str">
        <f>IFERROR(VLOOKUP(Kataloge_Import!A197,'Nachweis Ausgaben'!$A$27:$R$1026,12,FALSE),"")</f>
        <v/>
      </c>
      <c r="I198" s="102" t="str">
        <f>IFERROR(VLOOKUP(Kataloge_Import!A197,'Nachweis Ausgaben'!$A$27:$R$1026,13,FALSE),"")</f>
        <v/>
      </c>
      <c r="J198" s="64"/>
      <c r="K198" s="64"/>
      <c r="L198" s="100" t="str">
        <f>IF(AND($B198&lt;&gt;"",HHJ=Kataloge!H$1),CONCATENATE($H198,"_",Kataloge!$D$5),"")</f>
        <v/>
      </c>
      <c r="M198" s="100" t="str">
        <f>IF(AND($B198&lt;&gt;"",HHJ=Kataloge!I$1),CONCATENATE($H198,"_",Kataloge!$D$5),"")</f>
        <v/>
      </c>
      <c r="N198" s="100" t="str">
        <f>IF(AND($B198&lt;&gt;"",HHJ=Kataloge!J$1),CONCATENATE($H198,"_",Kataloge!$D$5),"")</f>
        <v/>
      </c>
      <c r="O198" s="100" t="str">
        <f>IF(AND($B198&lt;&gt;"",HHJ=Kataloge!K$1),CONCATENATE($H198,"_",Kataloge!$D$5),"")</f>
        <v/>
      </c>
      <c r="P198" s="100" t="str">
        <f>IF(AND($B198&lt;&gt;"",HHJ=Kataloge!L$1),CONCATENATE($H198,"_",Kataloge!$D$5),"")</f>
        <v/>
      </c>
      <c r="Q198" s="100" t="str">
        <f>IF(AND($B198&lt;&gt;"",HHJ=Kataloge!M$1),CONCATENATE($H198,"_",Kataloge!$D$5),"")</f>
        <v/>
      </c>
    </row>
    <row r="199" spans="1:17" ht="18" customHeight="1" x14ac:dyDescent="0.2">
      <c r="A199" s="103" t="str">
        <f t="shared" si="8"/>
        <v/>
      </c>
      <c r="B199" s="104" t="str">
        <f>IF(I199=0,"",IF(I199&lt;&gt;"",Kataloge_Import!B198,""))</f>
        <v/>
      </c>
      <c r="C199" s="103" t="str">
        <f t="shared" si="7"/>
        <v/>
      </c>
      <c r="D199" s="104" t="str">
        <f>IF(I199=0,"",IFERROR(VLOOKUP(Kataloge_Import!A198,'Nachweis Ausgaben'!$A$27:$R$1026,4,FALSE),""))</f>
        <v/>
      </c>
      <c r="E199" s="104" t="str">
        <f>IF(I199=0,"",IFERROR(VLOOKUP(Kataloge_Import!A198,'Nachweis Ausgaben'!$A$27:$R$1026,2,FALSE),""))</f>
        <v/>
      </c>
      <c r="F199" s="105">
        <f>IF(I199=0,"",IFERROR(VLOOKUP(Kataloge_Import!A198,'Nachweis Ausgaben'!$A$27:$R$1026,5,FALSE),0))</f>
        <v>0</v>
      </c>
      <c r="G199" s="106" t="str">
        <f>IFERROR(VLOOKUP(Kataloge_Import!A198,'Nachweis Ausgaben'!$A$27:$R$1026,15,FALSE),"")</f>
        <v/>
      </c>
      <c r="H199" s="106" t="str">
        <f>IFERROR(VLOOKUP(Kataloge_Import!A198,'Nachweis Ausgaben'!$A$27:$R$1026,16,FALSE),"")</f>
        <v/>
      </c>
      <c r="I199" s="106" t="str">
        <f>IFERROR(VLOOKUP(Kataloge_Import!A198,'Nachweis Ausgaben'!$A$27:$R$1026,17,FALSE),"")</f>
        <v/>
      </c>
      <c r="J199" s="64"/>
      <c r="K199" s="64"/>
      <c r="L199" s="104" t="str">
        <f>IF(AND($B199&lt;&gt;"",HHJ=Kataloge!H$1),CONCATENATE($H199,"_",Kataloge!$D$6),"")</f>
        <v/>
      </c>
      <c r="M199" s="104" t="str">
        <f>IF(AND($B199&lt;&gt;"",HHJ=Kataloge!I$1),CONCATENATE($H199,"_",Kataloge!$D$6),"")</f>
        <v/>
      </c>
      <c r="N199" s="104" t="str">
        <f>IF(AND($B199&lt;&gt;"",HHJ=Kataloge!J$1),CONCATENATE($H199,"_",Kataloge!$D$6),"")</f>
        <v/>
      </c>
      <c r="O199" s="104" t="str">
        <f>IF(AND($B199&lt;&gt;"",HHJ=Kataloge!K$1),CONCATENATE($H199,"_",Kataloge!$D$6),"")</f>
        <v/>
      </c>
      <c r="P199" s="104" t="str">
        <f>IF(AND($B199&lt;&gt;"",HHJ=Kataloge!L$1),CONCATENATE($H199,"_",Kataloge!$D$6),"")</f>
        <v/>
      </c>
      <c r="Q199" s="104" t="str">
        <f>IF(AND($B199&lt;&gt;"",HHJ=Kataloge!M$1),CONCATENATE($H199,"_",Kataloge!$D$6),"")</f>
        <v/>
      </c>
    </row>
    <row r="200" spans="1:17" ht="18" customHeight="1" x14ac:dyDescent="0.2">
      <c r="A200" s="60" t="str">
        <f t="shared" si="8"/>
        <v/>
      </c>
      <c r="B200" s="61" t="str">
        <f>IF(I200=0,"",IF(I200&lt;&gt;"",Kataloge_Import!B199,""))</f>
        <v/>
      </c>
      <c r="C200" s="60" t="str">
        <f t="shared" si="7"/>
        <v/>
      </c>
      <c r="D200" s="61" t="str">
        <f>IF(I200=0,"",IFERROR(VLOOKUP(Kataloge_Import!A199,'Nachweis Ausgaben'!$A$27:$R$1026,4,FALSE),""))</f>
        <v/>
      </c>
      <c r="E200" s="61" t="str">
        <f>IF(I200=0,"",IFERROR(VLOOKUP(Kataloge_Import!A199,'Nachweis Ausgaben'!$A$27:$R$1026,2,FALSE),""))</f>
        <v/>
      </c>
      <c r="F200" s="62">
        <f>IF(I200=0,"",IFERROR(VLOOKUP(Kataloge_Import!A199,'Nachweis Ausgaben'!$A$27:$R$1026,5,FALSE),0))</f>
        <v>0</v>
      </c>
      <c r="G200" s="63" t="str">
        <f>IFERROR(VLOOKUP(Kataloge_Import!A199,'Nachweis Ausgaben'!$A$27:$R$1026,7,FALSE),"")</f>
        <v/>
      </c>
      <c r="H200" s="63" t="str">
        <f>IFERROR(VLOOKUP(Kataloge_Import!A199,'Nachweis Ausgaben'!$A$27:$R$1026,8,FALSE),"")</f>
        <v/>
      </c>
      <c r="I200" s="63" t="str">
        <f>IFERROR(VLOOKUP(Kataloge_Import!A199,'Nachweis Ausgaben'!$A$27:$R$1026,9,FALSE),"")</f>
        <v/>
      </c>
      <c r="J200" s="64"/>
      <c r="K200" s="64"/>
      <c r="L200" s="61" t="str">
        <f>IF(AND($B200&lt;&gt;"",HHJ=Kataloge!H$1),CONCATENATE($H200,"_",$E200),"")</f>
        <v/>
      </c>
      <c r="M200" s="61" t="str">
        <f>IF(AND($B200&lt;&gt;"",HHJ=Kataloge!I$1),CONCATENATE($H200,"_",$E200),"")</f>
        <v/>
      </c>
      <c r="N200" s="61" t="str">
        <f>IF(AND($B200&lt;&gt;"",HHJ=Kataloge!J$1),CONCATENATE($H200,"_",$E200),"")</f>
        <v/>
      </c>
      <c r="O200" s="61" t="str">
        <f>IF(AND($B200&lt;&gt;"",HHJ=Kataloge!K$1),CONCATENATE($H200,"_",$E200),"")</f>
        <v/>
      </c>
      <c r="P200" s="61" t="str">
        <f>IF(AND($B200&lt;&gt;"",HHJ=Kataloge!L$1),CONCATENATE($H200,"_",$E200),"")</f>
        <v/>
      </c>
      <c r="Q200" s="61" t="str">
        <f>IF(AND($B200&lt;&gt;"",HHJ=Kataloge!M$1),CONCATENATE($H200,"_",$E200),"")</f>
        <v/>
      </c>
    </row>
    <row r="201" spans="1:17" ht="18" customHeight="1" x14ac:dyDescent="0.2">
      <c r="A201" s="99" t="str">
        <f t="shared" si="8"/>
        <v/>
      </c>
      <c r="B201" s="100" t="str">
        <f>IF(I201=0,"",IF(I201&lt;&gt;"",Kataloge_Import!B200,""))</f>
        <v/>
      </c>
      <c r="C201" s="99" t="str">
        <f t="shared" si="7"/>
        <v/>
      </c>
      <c r="D201" s="100" t="str">
        <f>IF(I201=0,"",IFERROR(VLOOKUP(Kataloge_Import!A200,'Nachweis Ausgaben'!$A$27:$R$1026,4,FALSE),""))</f>
        <v/>
      </c>
      <c r="E201" s="100" t="str">
        <f>IF(I201=0,"",IFERROR(VLOOKUP(Kataloge_Import!A200,'Nachweis Ausgaben'!$A$27:$R$1026,2,FALSE),""))</f>
        <v/>
      </c>
      <c r="F201" s="101">
        <f>IF(I201=0,"",IFERROR(VLOOKUP(Kataloge_Import!A200,'Nachweis Ausgaben'!$A$27:$R$1026,5,FALSE),0))</f>
        <v>0</v>
      </c>
      <c r="G201" s="102" t="str">
        <f>IFERROR(VLOOKUP(Kataloge_Import!A200,'Nachweis Ausgaben'!$A$27:$R$1026,11,FALSE),"")</f>
        <v/>
      </c>
      <c r="H201" s="102" t="str">
        <f>IFERROR(VLOOKUP(Kataloge_Import!A200,'Nachweis Ausgaben'!$A$27:$R$1026,12,FALSE),"")</f>
        <v/>
      </c>
      <c r="I201" s="102" t="str">
        <f>IFERROR(VLOOKUP(Kataloge_Import!A200,'Nachweis Ausgaben'!$A$27:$R$1026,13,FALSE),"")</f>
        <v/>
      </c>
      <c r="J201" s="64"/>
      <c r="K201" s="64"/>
      <c r="L201" s="100" t="str">
        <f>IF(AND($B201&lt;&gt;"",HHJ=Kataloge!H$1),CONCATENATE($H201,"_",Kataloge!$D$5),"")</f>
        <v/>
      </c>
      <c r="M201" s="100" t="str">
        <f>IF(AND($B201&lt;&gt;"",HHJ=Kataloge!I$1),CONCATENATE($H201,"_",Kataloge!$D$5),"")</f>
        <v/>
      </c>
      <c r="N201" s="100" t="str">
        <f>IF(AND($B201&lt;&gt;"",HHJ=Kataloge!J$1),CONCATENATE($H201,"_",Kataloge!$D$5),"")</f>
        <v/>
      </c>
      <c r="O201" s="100" t="str">
        <f>IF(AND($B201&lt;&gt;"",HHJ=Kataloge!K$1),CONCATENATE($H201,"_",Kataloge!$D$5),"")</f>
        <v/>
      </c>
      <c r="P201" s="100" t="str">
        <f>IF(AND($B201&lt;&gt;"",HHJ=Kataloge!L$1),CONCATENATE($H201,"_",Kataloge!$D$5),"")</f>
        <v/>
      </c>
      <c r="Q201" s="100" t="str">
        <f>IF(AND($B201&lt;&gt;"",HHJ=Kataloge!M$1),CONCATENATE($H201,"_",Kataloge!$D$5),"")</f>
        <v/>
      </c>
    </row>
    <row r="202" spans="1:17" ht="18" customHeight="1" x14ac:dyDescent="0.2">
      <c r="A202" s="103" t="str">
        <f t="shared" si="8"/>
        <v/>
      </c>
      <c r="B202" s="104" t="str">
        <f>IF(I202=0,"",IF(I202&lt;&gt;"",Kataloge_Import!B201,""))</f>
        <v/>
      </c>
      <c r="C202" s="103" t="str">
        <f t="shared" si="7"/>
        <v/>
      </c>
      <c r="D202" s="104" t="str">
        <f>IF(I202=0,"",IFERROR(VLOOKUP(Kataloge_Import!A201,'Nachweis Ausgaben'!$A$27:$R$1026,4,FALSE),""))</f>
        <v/>
      </c>
      <c r="E202" s="104" t="str">
        <f>IF(I202=0,"",IFERROR(VLOOKUP(Kataloge_Import!A201,'Nachweis Ausgaben'!$A$27:$R$1026,2,FALSE),""))</f>
        <v/>
      </c>
      <c r="F202" s="105">
        <f>IF(I202=0,"",IFERROR(VLOOKUP(Kataloge_Import!A201,'Nachweis Ausgaben'!$A$27:$R$1026,5,FALSE),0))</f>
        <v>0</v>
      </c>
      <c r="G202" s="106" t="str">
        <f>IFERROR(VLOOKUP(Kataloge_Import!A201,'Nachweis Ausgaben'!$A$27:$R$1026,15,FALSE),"")</f>
        <v/>
      </c>
      <c r="H202" s="106" t="str">
        <f>IFERROR(VLOOKUP(Kataloge_Import!A201,'Nachweis Ausgaben'!$A$27:$R$1026,16,FALSE),"")</f>
        <v/>
      </c>
      <c r="I202" s="106" t="str">
        <f>IFERROR(VLOOKUP(Kataloge_Import!A201,'Nachweis Ausgaben'!$A$27:$R$1026,17,FALSE),"")</f>
        <v/>
      </c>
      <c r="J202" s="64"/>
      <c r="K202" s="64"/>
      <c r="L202" s="104" t="str">
        <f>IF(AND($B202&lt;&gt;"",HHJ=Kataloge!H$1),CONCATENATE($H202,"_",Kataloge!$D$6),"")</f>
        <v/>
      </c>
      <c r="M202" s="104" t="str">
        <f>IF(AND($B202&lt;&gt;"",HHJ=Kataloge!I$1),CONCATENATE($H202,"_",Kataloge!$D$6),"")</f>
        <v/>
      </c>
      <c r="N202" s="104" t="str">
        <f>IF(AND($B202&lt;&gt;"",HHJ=Kataloge!J$1),CONCATENATE($H202,"_",Kataloge!$D$6),"")</f>
        <v/>
      </c>
      <c r="O202" s="104" t="str">
        <f>IF(AND($B202&lt;&gt;"",HHJ=Kataloge!K$1),CONCATENATE($H202,"_",Kataloge!$D$6),"")</f>
        <v/>
      </c>
      <c r="P202" s="104" t="str">
        <f>IF(AND($B202&lt;&gt;"",HHJ=Kataloge!L$1),CONCATENATE($H202,"_",Kataloge!$D$6),"")</f>
        <v/>
      </c>
      <c r="Q202" s="104" t="str">
        <f>IF(AND($B202&lt;&gt;"",HHJ=Kataloge!M$1),CONCATENATE($H202,"_",Kataloge!$D$6),"")</f>
        <v/>
      </c>
    </row>
    <row r="203" spans="1:17" ht="18" customHeight="1" x14ac:dyDescent="0.2">
      <c r="A203" s="60" t="str">
        <f t="shared" si="8"/>
        <v/>
      </c>
      <c r="B203" s="61" t="str">
        <f>IF(I203=0,"",IF(I203&lt;&gt;"",Kataloge_Import!B202,""))</f>
        <v/>
      </c>
      <c r="C203" s="60" t="str">
        <f t="shared" si="7"/>
        <v/>
      </c>
      <c r="D203" s="61" t="str">
        <f>IF(I203=0,"",IFERROR(VLOOKUP(Kataloge_Import!A202,'Nachweis Ausgaben'!$A$27:$R$1026,4,FALSE),""))</f>
        <v/>
      </c>
      <c r="E203" s="61" t="str">
        <f>IF(I203=0,"",IFERROR(VLOOKUP(Kataloge_Import!A202,'Nachweis Ausgaben'!$A$27:$R$1026,2,FALSE),""))</f>
        <v/>
      </c>
      <c r="F203" s="62">
        <f>IF(I203=0,"",IFERROR(VLOOKUP(Kataloge_Import!A202,'Nachweis Ausgaben'!$A$27:$R$1026,5,FALSE),0))</f>
        <v>0</v>
      </c>
      <c r="G203" s="63" t="str">
        <f>IFERROR(VLOOKUP(Kataloge_Import!A202,'Nachweis Ausgaben'!$A$27:$R$1026,7,FALSE),"")</f>
        <v/>
      </c>
      <c r="H203" s="63" t="str">
        <f>IFERROR(VLOOKUP(Kataloge_Import!A202,'Nachweis Ausgaben'!$A$27:$R$1026,8,FALSE),"")</f>
        <v/>
      </c>
      <c r="I203" s="63" t="str">
        <f>IFERROR(VLOOKUP(Kataloge_Import!A202,'Nachweis Ausgaben'!$A$27:$R$1026,9,FALSE),"")</f>
        <v/>
      </c>
      <c r="J203" s="64"/>
      <c r="K203" s="64"/>
      <c r="L203" s="61" t="str">
        <f>IF(AND($B203&lt;&gt;"",HHJ=Kataloge!H$1),CONCATENATE($H203,"_",$E203),"")</f>
        <v/>
      </c>
      <c r="M203" s="61" t="str">
        <f>IF(AND($B203&lt;&gt;"",HHJ=Kataloge!I$1),CONCATENATE($H203,"_",$E203),"")</f>
        <v/>
      </c>
      <c r="N203" s="61" t="str">
        <f>IF(AND($B203&lt;&gt;"",HHJ=Kataloge!J$1),CONCATENATE($H203,"_",$E203),"")</f>
        <v/>
      </c>
      <c r="O203" s="61" t="str">
        <f>IF(AND($B203&lt;&gt;"",HHJ=Kataloge!K$1),CONCATENATE($H203,"_",$E203),"")</f>
        <v/>
      </c>
      <c r="P203" s="61" t="str">
        <f>IF(AND($B203&lt;&gt;"",HHJ=Kataloge!L$1),CONCATENATE($H203,"_",$E203),"")</f>
        <v/>
      </c>
      <c r="Q203" s="61" t="str">
        <f>IF(AND($B203&lt;&gt;"",HHJ=Kataloge!M$1),CONCATENATE($H203,"_",$E203),"")</f>
        <v/>
      </c>
    </row>
    <row r="204" spans="1:17" ht="18" customHeight="1" x14ac:dyDescent="0.2">
      <c r="A204" s="99" t="str">
        <f t="shared" si="8"/>
        <v/>
      </c>
      <c r="B204" s="100" t="str">
        <f>IF(I204=0,"",IF(I204&lt;&gt;"",Kataloge_Import!B203,""))</f>
        <v/>
      </c>
      <c r="C204" s="99" t="str">
        <f t="shared" si="7"/>
        <v/>
      </c>
      <c r="D204" s="100" t="str">
        <f>IF(I204=0,"",IFERROR(VLOOKUP(Kataloge_Import!A203,'Nachweis Ausgaben'!$A$27:$R$1026,4,FALSE),""))</f>
        <v/>
      </c>
      <c r="E204" s="100" t="str">
        <f>IF(I204=0,"",IFERROR(VLOOKUP(Kataloge_Import!A203,'Nachweis Ausgaben'!$A$27:$R$1026,2,FALSE),""))</f>
        <v/>
      </c>
      <c r="F204" s="101">
        <f>IF(I204=0,"",IFERROR(VLOOKUP(Kataloge_Import!A203,'Nachweis Ausgaben'!$A$27:$R$1026,5,FALSE),0))</f>
        <v>0</v>
      </c>
      <c r="G204" s="102" t="str">
        <f>IFERROR(VLOOKUP(Kataloge_Import!A203,'Nachweis Ausgaben'!$A$27:$R$1026,11,FALSE),"")</f>
        <v/>
      </c>
      <c r="H204" s="102" t="str">
        <f>IFERROR(VLOOKUP(Kataloge_Import!A203,'Nachweis Ausgaben'!$A$27:$R$1026,12,FALSE),"")</f>
        <v/>
      </c>
      <c r="I204" s="102" t="str">
        <f>IFERROR(VLOOKUP(Kataloge_Import!A203,'Nachweis Ausgaben'!$A$27:$R$1026,13,FALSE),"")</f>
        <v/>
      </c>
      <c r="J204" s="64"/>
      <c r="K204" s="64"/>
      <c r="L204" s="100" t="str">
        <f>IF(AND($B204&lt;&gt;"",HHJ=Kataloge!H$1),CONCATENATE($H204,"_",Kataloge!$D$5),"")</f>
        <v/>
      </c>
      <c r="M204" s="100" t="str">
        <f>IF(AND($B204&lt;&gt;"",HHJ=Kataloge!I$1),CONCATENATE($H204,"_",Kataloge!$D$5),"")</f>
        <v/>
      </c>
      <c r="N204" s="100" t="str">
        <f>IF(AND($B204&lt;&gt;"",HHJ=Kataloge!J$1),CONCATENATE($H204,"_",Kataloge!$D$5),"")</f>
        <v/>
      </c>
      <c r="O204" s="100" t="str">
        <f>IF(AND($B204&lt;&gt;"",HHJ=Kataloge!K$1),CONCATENATE($H204,"_",Kataloge!$D$5),"")</f>
        <v/>
      </c>
      <c r="P204" s="100" t="str">
        <f>IF(AND($B204&lt;&gt;"",HHJ=Kataloge!L$1),CONCATENATE($H204,"_",Kataloge!$D$5),"")</f>
        <v/>
      </c>
      <c r="Q204" s="100" t="str">
        <f>IF(AND($B204&lt;&gt;"",HHJ=Kataloge!M$1),CONCATENATE($H204,"_",Kataloge!$D$5),"")</f>
        <v/>
      </c>
    </row>
    <row r="205" spans="1:17" ht="18" customHeight="1" x14ac:dyDescent="0.2">
      <c r="A205" s="103" t="str">
        <f t="shared" si="8"/>
        <v/>
      </c>
      <c r="B205" s="104" t="str">
        <f>IF(I205=0,"",IF(I205&lt;&gt;"",Kataloge_Import!B204,""))</f>
        <v/>
      </c>
      <c r="C205" s="103" t="str">
        <f t="shared" si="7"/>
        <v/>
      </c>
      <c r="D205" s="104" t="str">
        <f>IF(I205=0,"",IFERROR(VLOOKUP(Kataloge_Import!A204,'Nachweis Ausgaben'!$A$27:$R$1026,4,FALSE),""))</f>
        <v/>
      </c>
      <c r="E205" s="104" t="str">
        <f>IF(I205=0,"",IFERROR(VLOOKUP(Kataloge_Import!A204,'Nachweis Ausgaben'!$A$27:$R$1026,2,FALSE),""))</f>
        <v/>
      </c>
      <c r="F205" s="105">
        <f>IF(I205=0,"",IFERROR(VLOOKUP(Kataloge_Import!A204,'Nachweis Ausgaben'!$A$27:$R$1026,5,FALSE),0))</f>
        <v>0</v>
      </c>
      <c r="G205" s="106" t="str">
        <f>IFERROR(VLOOKUP(Kataloge_Import!A204,'Nachweis Ausgaben'!$A$27:$R$1026,15,FALSE),"")</f>
        <v/>
      </c>
      <c r="H205" s="106" t="str">
        <f>IFERROR(VLOOKUP(Kataloge_Import!A204,'Nachweis Ausgaben'!$A$27:$R$1026,16,FALSE),"")</f>
        <v/>
      </c>
      <c r="I205" s="106" t="str">
        <f>IFERROR(VLOOKUP(Kataloge_Import!A204,'Nachweis Ausgaben'!$A$27:$R$1026,17,FALSE),"")</f>
        <v/>
      </c>
      <c r="J205" s="64"/>
      <c r="K205" s="64"/>
      <c r="L205" s="104" t="str">
        <f>IF(AND($B205&lt;&gt;"",HHJ=Kataloge!H$1),CONCATENATE($H205,"_",Kataloge!$D$6),"")</f>
        <v/>
      </c>
      <c r="M205" s="104" t="str">
        <f>IF(AND($B205&lt;&gt;"",HHJ=Kataloge!I$1),CONCATENATE($H205,"_",Kataloge!$D$6),"")</f>
        <v/>
      </c>
      <c r="N205" s="104" t="str">
        <f>IF(AND($B205&lt;&gt;"",HHJ=Kataloge!J$1),CONCATENATE($H205,"_",Kataloge!$D$6),"")</f>
        <v/>
      </c>
      <c r="O205" s="104" t="str">
        <f>IF(AND($B205&lt;&gt;"",HHJ=Kataloge!K$1),CONCATENATE($H205,"_",Kataloge!$D$6),"")</f>
        <v/>
      </c>
      <c r="P205" s="104" t="str">
        <f>IF(AND($B205&lt;&gt;"",HHJ=Kataloge!L$1),CONCATENATE($H205,"_",Kataloge!$D$6),"")</f>
        <v/>
      </c>
      <c r="Q205" s="104" t="str">
        <f>IF(AND($B205&lt;&gt;"",HHJ=Kataloge!M$1),CONCATENATE($H205,"_",Kataloge!$D$6),"")</f>
        <v/>
      </c>
    </row>
    <row r="206" spans="1:17" ht="18" customHeight="1" x14ac:dyDescent="0.2">
      <c r="A206" s="60" t="str">
        <f t="shared" si="8"/>
        <v/>
      </c>
      <c r="B206" s="61" t="str">
        <f>IF(I206=0,"",IF(I206&lt;&gt;"",Kataloge_Import!B205,""))</f>
        <v/>
      </c>
      <c r="C206" s="60" t="str">
        <f t="shared" si="7"/>
        <v/>
      </c>
      <c r="D206" s="61" t="str">
        <f>IF(I206=0,"",IFERROR(VLOOKUP(Kataloge_Import!A205,'Nachweis Ausgaben'!$A$27:$R$1026,4,FALSE),""))</f>
        <v/>
      </c>
      <c r="E206" s="61" t="str">
        <f>IF(I206=0,"",IFERROR(VLOOKUP(Kataloge_Import!A205,'Nachweis Ausgaben'!$A$27:$R$1026,2,FALSE),""))</f>
        <v/>
      </c>
      <c r="F206" s="62">
        <f>IF(I206=0,"",IFERROR(VLOOKUP(Kataloge_Import!A205,'Nachweis Ausgaben'!$A$27:$R$1026,5,FALSE),0))</f>
        <v>0</v>
      </c>
      <c r="G206" s="63" t="str">
        <f>IFERROR(VLOOKUP(Kataloge_Import!A205,'Nachweis Ausgaben'!$A$27:$R$1026,7,FALSE),"")</f>
        <v/>
      </c>
      <c r="H206" s="63" t="str">
        <f>IFERROR(VLOOKUP(Kataloge_Import!A205,'Nachweis Ausgaben'!$A$27:$R$1026,8,FALSE),"")</f>
        <v/>
      </c>
      <c r="I206" s="63" t="str">
        <f>IFERROR(VLOOKUP(Kataloge_Import!A205,'Nachweis Ausgaben'!$A$27:$R$1026,9,FALSE),"")</f>
        <v/>
      </c>
      <c r="J206" s="64"/>
      <c r="K206" s="64"/>
      <c r="L206" s="61" t="str">
        <f>IF(AND($B206&lt;&gt;"",HHJ=Kataloge!H$1),CONCATENATE($H206,"_",$E206),"")</f>
        <v/>
      </c>
      <c r="M206" s="61" t="str">
        <f>IF(AND($B206&lt;&gt;"",HHJ=Kataloge!I$1),CONCATENATE($H206,"_",$E206),"")</f>
        <v/>
      </c>
      <c r="N206" s="61" t="str">
        <f>IF(AND($B206&lt;&gt;"",HHJ=Kataloge!J$1),CONCATENATE($H206,"_",$E206),"")</f>
        <v/>
      </c>
      <c r="O206" s="61" t="str">
        <f>IF(AND($B206&lt;&gt;"",HHJ=Kataloge!K$1),CONCATENATE($H206,"_",$E206),"")</f>
        <v/>
      </c>
      <c r="P206" s="61" t="str">
        <f>IF(AND($B206&lt;&gt;"",HHJ=Kataloge!L$1),CONCATENATE($H206,"_",$E206),"")</f>
        <v/>
      </c>
      <c r="Q206" s="61" t="str">
        <f>IF(AND($B206&lt;&gt;"",HHJ=Kataloge!M$1),CONCATENATE($H206,"_",$E206),"")</f>
        <v/>
      </c>
    </row>
    <row r="207" spans="1:17" ht="18" customHeight="1" x14ac:dyDescent="0.2">
      <c r="A207" s="99" t="str">
        <f t="shared" si="8"/>
        <v/>
      </c>
      <c r="B207" s="100" t="str">
        <f>IF(I207=0,"",IF(I207&lt;&gt;"",Kataloge_Import!B206,""))</f>
        <v/>
      </c>
      <c r="C207" s="99" t="str">
        <f t="shared" si="7"/>
        <v/>
      </c>
      <c r="D207" s="100" t="str">
        <f>IF(I207=0,"",IFERROR(VLOOKUP(Kataloge_Import!A206,'Nachweis Ausgaben'!$A$27:$R$1026,4,FALSE),""))</f>
        <v/>
      </c>
      <c r="E207" s="100" t="str">
        <f>IF(I207=0,"",IFERROR(VLOOKUP(Kataloge_Import!A206,'Nachweis Ausgaben'!$A$27:$R$1026,2,FALSE),""))</f>
        <v/>
      </c>
      <c r="F207" s="101">
        <f>IF(I207=0,"",IFERROR(VLOOKUP(Kataloge_Import!A206,'Nachweis Ausgaben'!$A$27:$R$1026,5,FALSE),0))</f>
        <v>0</v>
      </c>
      <c r="G207" s="102" t="str">
        <f>IFERROR(VLOOKUP(Kataloge_Import!A206,'Nachweis Ausgaben'!$A$27:$R$1026,11,FALSE),"")</f>
        <v/>
      </c>
      <c r="H207" s="102" t="str">
        <f>IFERROR(VLOOKUP(Kataloge_Import!A206,'Nachweis Ausgaben'!$A$27:$R$1026,12,FALSE),"")</f>
        <v/>
      </c>
      <c r="I207" s="102" t="str">
        <f>IFERROR(VLOOKUP(Kataloge_Import!A206,'Nachweis Ausgaben'!$A$27:$R$1026,13,FALSE),"")</f>
        <v/>
      </c>
      <c r="J207" s="64"/>
      <c r="K207" s="64"/>
      <c r="L207" s="100" t="str">
        <f>IF(AND($B207&lt;&gt;"",HHJ=Kataloge!H$1),CONCATENATE($H207,"_",Kataloge!$D$5),"")</f>
        <v/>
      </c>
      <c r="M207" s="100" t="str">
        <f>IF(AND($B207&lt;&gt;"",HHJ=Kataloge!I$1),CONCATENATE($H207,"_",Kataloge!$D$5),"")</f>
        <v/>
      </c>
      <c r="N207" s="100" t="str">
        <f>IF(AND($B207&lt;&gt;"",HHJ=Kataloge!J$1),CONCATENATE($H207,"_",Kataloge!$D$5),"")</f>
        <v/>
      </c>
      <c r="O207" s="100" t="str">
        <f>IF(AND($B207&lt;&gt;"",HHJ=Kataloge!K$1),CONCATENATE($H207,"_",Kataloge!$D$5),"")</f>
        <v/>
      </c>
      <c r="P207" s="100" t="str">
        <f>IF(AND($B207&lt;&gt;"",HHJ=Kataloge!L$1),CONCATENATE($H207,"_",Kataloge!$D$5),"")</f>
        <v/>
      </c>
      <c r="Q207" s="100" t="str">
        <f>IF(AND($B207&lt;&gt;"",HHJ=Kataloge!M$1),CONCATENATE($H207,"_",Kataloge!$D$5),"")</f>
        <v/>
      </c>
    </row>
    <row r="208" spans="1:17" ht="18" customHeight="1" x14ac:dyDescent="0.2">
      <c r="A208" s="103" t="str">
        <f t="shared" si="8"/>
        <v/>
      </c>
      <c r="B208" s="104" t="str">
        <f>IF(I208=0,"",IF(I208&lt;&gt;"",Kataloge_Import!B207,""))</f>
        <v/>
      </c>
      <c r="C208" s="103" t="str">
        <f t="shared" si="7"/>
        <v/>
      </c>
      <c r="D208" s="104" t="str">
        <f>IF(I208=0,"",IFERROR(VLOOKUP(Kataloge_Import!A207,'Nachweis Ausgaben'!$A$27:$R$1026,4,FALSE),""))</f>
        <v/>
      </c>
      <c r="E208" s="104" t="str">
        <f>IF(I208=0,"",IFERROR(VLOOKUP(Kataloge_Import!A207,'Nachweis Ausgaben'!$A$27:$R$1026,2,FALSE),""))</f>
        <v/>
      </c>
      <c r="F208" s="105">
        <f>IF(I208=0,"",IFERROR(VLOOKUP(Kataloge_Import!A207,'Nachweis Ausgaben'!$A$27:$R$1026,5,FALSE),0))</f>
        <v>0</v>
      </c>
      <c r="G208" s="106" t="str">
        <f>IFERROR(VLOOKUP(Kataloge_Import!A207,'Nachweis Ausgaben'!$A$27:$R$1026,15,FALSE),"")</f>
        <v/>
      </c>
      <c r="H208" s="106" t="str">
        <f>IFERROR(VLOOKUP(Kataloge_Import!A207,'Nachweis Ausgaben'!$A$27:$R$1026,16,FALSE),"")</f>
        <v/>
      </c>
      <c r="I208" s="106" t="str">
        <f>IFERROR(VLOOKUP(Kataloge_Import!A207,'Nachweis Ausgaben'!$A$27:$R$1026,17,FALSE),"")</f>
        <v/>
      </c>
      <c r="J208" s="64"/>
      <c r="K208" s="64"/>
      <c r="L208" s="104" t="str">
        <f>IF(AND($B208&lt;&gt;"",HHJ=Kataloge!H$1),CONCATENATE($H208,"_",Kataloge!$D$6),"")</f>
        <v/>
      </c>
      <c r="M208" s="104" t="str">
        <f>IF(AND($B208&lt;&gt;"",HHJ=Kataloge!I$1),CONCATENATE($H208,"_",Kataloge!$D$6),"")</f>
        <v/>
      </c>
      <c r="N208" s="104" t="str">
        <f>IF(AND($B208&lt;&gt;"",HHJ=Kataloge!J$1),CONCATENATE($H208,"_",Kataloge!$D$6),"")</f>
        <v/>
      </c>
      <c r="O208" s="104" t="str">
        <f>IF(AND($B208&lt;&gt;"",HHJ=Kataloge!K$1),CONCATENATE($H208,"_",Kataloge!$D$6),"")</f>
        <v/>
      </c>
      <c r="P208" s="104" t="str">
        <f>IF(AND($B208&lt;&gt;"",HHJ=Kataloge!L$1),CONCATENATE($H208,"_",Kataloge!$D$6),"")</f>
        <v/>
      </c>
      <c r="Q208" s="104" t="str">
        <f>IF(AND($B208&lt;&gt;"",HHJ=Kataloge!M$1),CONCATENATE($H208,"_",Kataloge!$D$6),"")</f>
        <v/>
      </c>
    </row>
    <row r="209" spans="1:17" ht="18" customHeight="1" x14ac:dyDescent="0.2">
      <c r="A209" s="60" t="str">
        <f t="shared" si="8"/>
        <v/>
      </c>
      <c r="B209" s="61" t="str">
        <f>IF(I209=0,"",IF(I209&lt;&gt;"",Kataloge_Import!B208,""))</f>
        <v/>
      </c>
      <c r="C209" s="60" t="str">
        <f t="shared" si="7"/>
        <v/>
      </c>
      <c r="D209" s="61" t="str">
        <f>IF(I209=0,"",IFERROR(VLOOKUP(Kataloge_Import!A208,'Nachweis Ausgaben'!$A$27:$R$1026,4,FALSE),""))</f>
        <v/>
      </c>
      <c r="E209" s="61" t="str">
        <f>IF(I209=0,"",IFERROR(VLOOKUP(Kataloge_Import!A208,'Nachweis Ausgaben'!$A$27:$R$1026,2,FALSE),""))</f>
        <v/>
      </c>
      <c r="F209" s="62">
        <f>IF(I209=0,"",IFERROR(VLOOKUP(Kataloge_Import!A208,'Nachweis Ausgaben'!$A$27:$R$1026,5,FALSE),0))</f>
        <v>0</v>
      </c>
      <c r="G209" s="63" t="str">
        <f>IFERROR(VLOOKUP(Kataloge_Import!A208,'Nachweis Ausgaben'!$A$27:$R$1026,7,FALSE),"")</f>
        <v/>
      </c>
      <c r="H209" s="63" t="str">
        <f>IFERROR(VLOOKUP(Kataloge_Import!A208,'Nachweis Ausgaben'!$A$27:$R$1026,8,FALSE),"")</f>
        <v/>
      </c>
      <c r="I209" s="63" t="str">
        <f>IFERROR(VLOOKUP(Kataloge_Import!A208,'Nachweis Ausgaben'!$A$27:$R$1026,9,FALSE),"")</f>
        <v/>
      </c>
      <c r="J209" s="64"/>
      <c r="K209" s="64"/>
      <c r="L209" s="61" t="str">
        <f>IF(AND($B209&lt;&gt;"",HHJ=Kataloge!H$1),CONCATENATE($H209,"_",$E209),"")</f>
        <v/>
      </c>
      <c r="M209" s="61" t="str">
        <f>IF(AND($B209&lt;&gt;"",HHJ=Kataloge!I$1),CONCATENATE($H209,"_",$E209),"")</f>
        <v/>
      </c>
      <c r="N209" s="61" t="str">
        <f>IF(AND($B209&lt;&gt;"",HHJ=Kataloge!J$1),CONCATENATE($H209,"_",$E209),"")</f>
        <v/>
      </c>
      <c r="O209" s="61" t="str">
        <f>IF(AND($B209&lt;&gt;"",HHJ=Kataloge!K$1),CONCATENATE($H209,"_",$E209),"")</f>
        <v/>
      </c>
      <c r="P209" s="61" t="str">
        <f>IF(AND($B209&lt;&gt;"",HHJ=Kataloge!L$1),CONCATENATE($H209,"_",$E209),"")</f>
        <v/>
      </c>
      <c r="Q209" s="61" t="str">
        <f>IF(AND($B209&lt;&gt;"",HHJ=Kataloge!M$1),CONCATENATE($H209,"_",$E209),"")</f>
        <v/>
      </c>
    </row>
    <row r="210" spans="1:17" ht="18" customHeight="1" x14ac:dyDescent="0.2">
      <c r="A210" s="99" t="str">
        <f t="shared" si="8"/>
        <v/>
      </c>
      <c r="B210" s="100" t="str">
        <f>IF(I210=0,"",IF(I210&lt;&gt;"",Kataloge_Import!B209,""))</f>
        <v/>
      </c>
      <c r="C210" s="99" t="str">
        <f t="shared" si="7"/>
        <v/>
      </c>
      <c r="D210" s="100" t="str">
        <f>IF(I210=0,"",IFERROR(VLOOKUP(Kataloge_Import!A209,'Nachweis Ausgaben'!$A$27:$R$1026,4,FALSE),""))</f>
        <v/>
      </c>
      <c r="E210" s="100" t="str">
        <f>IF(I210=0,"",IFERROR(VLOOKUP(Kataloge_Import!A209,'Nachweis Ausgaben'!$A$27:$R$1026,2,FALSE),""))</f>
        <v/>
      </c>
      <c r="F210" s="101">
        <f>IF(I210=0,"",IFERROR(VLOOKUP(Kataloge_Import!A209,'Nachweis Ausgaben'!$A$27:$R$1026,5,FALSE),0))</f>
        <v>0</v>
      </c>
      <c r="G210" s="102" t="str">
        <f>IFERROR(VLOOKUP(Kataloge_Import!A209,'Nachweis Ausgaben'!$A$27:$R$1026,11,FALSE),"")</f>
        <v/>
      </c>
      <c r="H210" s="102" t="str">
        <f>IFERROR(VLOOKUP(Kataloge_Import!A209,'Nachweis Ausgaben'!$A$27:$R$1026,12,FALSE),"")</f>
        <v/>
      </c>
      <c r="I210" s="102" t="str">
        <f>IFERROR(VLOOKUP(Kataloge_Import!A209,'Nachweis Ausgaben'!$A$27:$R$1026,13,FALSE),"")</f>
        <v/>
      </c>
      <c r="J210" s="64"/>
      <c r="K210" s="64"/>
      <c r="L210" s="100" t="str">
        <f>IF(AND($B210&lt;&gt;"",HHJ=Kataloge!H$1),CONCATENATE($H210,"_",Kataloge!$D$5),"")</f>
        <v/>
      </c>
      <c r="M210" s="100" t="str">
        <f>IF(AND($B210&lt;&gt;"",HHJ=Kataloge!I$1),CONCATENATE($H210,"_",Kataloge!$D$5),"")</f>
        <v/>
      </c>
      <c r="N210" s="100" t="str">
        <f>IF(AND($B210&lt;&gt;"",HHJ=Kataloge!J$1),CONCATENATE($H210,"_",Kataloge!$D$5),"")</f>
        <v/>
      </c>
      <c r="O210" s="100" t="str">
        <f>IF(AND($B210&lt;&gt;"",HHJ=Kataloge!K$1),CONCATENATE($H210,"_",Kataloge!$D$5),"")</f>
        <v/>
      </c>
      <c r="P210" s="100" t="str">
        <f>IF(AND($B210&lt;&gt;"",HHJ=Kataloge!L$1),CONCATENATE($H210,"_",Kataloge!$D$5),"")</f>
        <v/>
      </c>
      <c r="Q210" s="100" t="str">
        <f>IF(AND($B210&lt;&gt;"",HHJ=Kataloge!M$1),CONCATENATE($H210,"_",Kataloge!$D$5),"")</f>
        <v/>
      </c>
    </row>
    <row r="211" spans="1:17" ht="18" customHeight="1" x14ac:dyDescent="0.2">
      <c r="A211" s="103" t="str">
        <f t="shared" si="8"/>
        <v/>
      </c>
      <c r="B211" s="104" t="str">
        <f>IF(I211=0,"",IF(I211&lt;&gt;"",Kataloge_Import!B210,""))</f>
        <v/>
      </c>
      <c r="C211" s="103" t="str">
        <f t="shared" si="7"/>
        <v/>
      </c>
      <c r="D211" s="104" t="str">
        <f>IF(I211=0,"",IFERROR(VLOOKUP(Kataloge_Import!A210,'Nachweis Ausgaben'!$A$27:$R$1026,4,FALSE),""))</f>
        <v/>
      </c>
      <c r="E211" s="104" t="str">
        <f>IF(I211=0,"",IFERROR(VLOOKUP(Kataloge_Import!A210,'Nachweis Ausgaben'!$A$27:$R$1026,2,FALSE),""))</f>
        <v/>
      </c>
      <c r="F211" s="105">
        <f>IF(I211=0,"",IFERROR(VLOOKUP(Kataloge_Import!A210,'Nachweis Ausgaben'!$A$27:$R$1026,5,FALSE),0))</f>
        <v>0</v>
      </c>
      <c r="G211" s="106" t="str">
        <f>IFERROR(VLOOKUP(Kataloge_Import!A210,'Nachweis Ausgaben'!$A$27:$R$1026,15,FALSE),"")</f>
        <v/>
      </c>
      <c r="H211" s="106" t="str">
        <f>IFERROR(VLOOKUP(Kataloge_Import!A210,'Nachweis Ausgaben'!$A$27:$R$1026,16,FALSE),"")</f>
        <v/>
      </c>
      <c r="I211" s="106" t="str">
        <f>IFERROR(VLOOKUP(Kataloge_Import!A210,'Nachweis Ausgaben'!$A$27:$R$1026,17,FALSE),"")</f>
        <v/>
      </c>
      <c r="J211" s="64"/>
      <c r="K211" s="64"/>
      <c r="L211" s="104" t="str">
        <f>IF(AND($B211&lt;&gt;"",HHJ=Kataloge!H$1),CONCATENATE($H211,"_",Kataloge!$D$6),"")</f>
        <v/>
      </c>
      <c r="M211" s="104" t="str">
        <f>IF(AND($B211&lt;&gt;"",HHJ=Kataloge!I$1),CONCATENATE($H211,"_",Kataloge!$D$6),"")</f>
        <v/>
      </c>
      <c r="N211" s="104" t="str">
        <f>IF(AND($B211&lt;&gt;"",HHJ=Kataloge!J$1),CONCATENATE($H211,"_",Kataloge!$D$6),"")</f>
        <v/>
      </c>
      <c r="O211" s="104" t="str">
        <f>IF(AND($B211&lt;&gt;"",HHJ=Kataloge!K$1),CONCATENATE($H211,"_",Kataloge!$D$6),"")</f>
        <v/>
      </c>
      <c r="P211" s="104" t="str">
        <f>IF(AND($B211&lt;&gt;"",HHJ=Kataloge!L$1),CONCATENATE($H211,"_",Kataloge!$D$6),"")</f>
        <v/>
      </c>
      <c r="Q211" s="104" t="str">
        <f>IF(AND($B211&lt;&gt;"",HHJ=Kataloge!M$1),CONCATENATE($H211,"_",Kataloge!$D$6),"")</f>
        <v/>
      </c>
    </row>
    <row r="212" spans="1:17" ht="18" customHeight="1" x14ac:dyDescent="0.2">
      <c r="A212" s="60" t="str">
        <f t="shared" si="8"/>
        <v/>
      </c>
      <c r="B212" s="61" t="str">
        <f>IF(I212=0,"",IF(I212&lt;&gt;"",Kataloge_Import!B211,""))</f>
        <v/>
      </c>
      <c r="C212" s="60" t="str">
        <f t="shared" si="7"/>
        <v/>
      </c>
      <c r="D212" s="61" t="str">
        <f>IF(I212=0,"",IFERROR(VLOOKUP(Kataloge_Import!A211,'Nachweis Ausgaben'!$A$27:$R$1026,4,FALSE),""))</f>
        <v/>
      </c>
      <c r="E212" s="61" t="str">
        <f>IF(I212=0,"",IFERROR(VLOOKUP(Kataloge_Import!A211,'Nachweis Ausgaben'!$A$27:$R$1026,2,FALSE),""))</f>
        <v/>
      </c>
      <c r="F212" s="62">
        <f>IF(I212=0,"",IFERROR(VLOOKUP(Kataloge_Import!A211,'Nachweis Ausgaben'!$A$27:$R$1026,5,FALSE),0))</f>
        <v>0</v>
      </c>
      <c r="G212" s="63" t="str">
        <f>IFERROR(VLOOKUP(Kataloge_Import!A211,'Nachweis Ausgaben'!$A$27:$R$1026,7,FALSE),"")</f>
        <v/>
      </c>
      <c r="H212" s="63" t="str">
        <f>IFERROR(VLOOKUP(Kataloge_Import!A211,'Nachweis Ausgaben'!$A$27:$R$1026,8,FALSE),"")</f>
        <v/>
      </c>
      <c r="I212" s="63" t="str">
        <f>IFERROR(VLOOKUP(Kataloge_Import!A211,'Nachweis Ausgaben'!$A$27:$R$1026,9,FALSE),"")</f>
        <v/>
      </c>
      <c r="J212" s="64"/>
      <c r="K212" s="64"/>
      <c r="L212" s="61" t="str">
        <f>IF(AND($B212&lt;&gt;"",HHJ=Kataloge!H$1),CONCATENATE($H212,"_",$E212),"")</f>
        <v/>
      </c>
      <c r="M212" s="61" t="str">
        <f>IF(AND($B212&lt;&gt;"",HHJ=Kataloge!I$1),CONCATENATE($H212,"_",$E212),"")</f>
        <v/>
      </c>
      <c r="N212" s="61" t="str">
        <f>IF(AND($B212&lt;&gt;"",HHJ=Kataloge!J$1),CONCATENATE($H212,"_",$E212),"")</f>
        <v/>
      </c>
      <c r="O212" s="61" t="str">
        <f>IF(AND($B212&lt;&gt;"",HHJ=Kataloge!K$1),CONCATENATE($H212,"_",$E212),"")</f>
        <v/>
      </c>
      <c r="P212" s="61" t="str">
        <f>IF(AND($B212&lt;&gt;"",HHJ=Kataloge!L$1),CONCATENATE($H212,"_",$E212),"")</f>
        <v/>
      </c>
      <c r="Q212" s="61" t="str">
        <f>IF(AND($B212&lt;&gt;"",HHJ=Kataloge!M$1),CONCATENATE($H212,"_",$E212),"")</f>
        <v/>
      </c>
    </row>
    <row r="213" spans="1:17" ht="18" customHeight="1" x14ac:dyDescent="0.2">
      <c r="A213" s="99" t="str">
        <f t="shared" si="8"/>
        <v/>
      </c>
      <c r="B213" s="100" t="str">
        <f>IF(I213=0,"",IF(I213&lt;&gt;"",Kataloge_Import!B212,""))</f>
        <v/>
      </c>
      <c r="C213" s="99" t="str">
        <f t="shared" si="7"/>
        <v/>
      </c>
      <c r="D213" s="100" t="str">
        <f>IF(I213=0,"",IFERROR(VLOOKUP(Kataloge_Import!A212,'Nachweis Ausgaben'!$A$27:$R$1026,4,FALSE),""))</f>
        <v/>
      </c>
      <c r="E213" s="100" t="str">
        <f>IF(I213=0,"",IFERROR(VLOOKUP(Kataloge_Import!A212,'Nachweis Ausgaben'!$A$27:$R$1026,2,FALSE),""))</f>
        <v/>
      </c>
      <c r="F213" s="101">
        <f>IF(I213=0,"",IFERROR(VLOOKUP(Kataloge_Import!A212,'Nachweis Ausgaben'!$A$27:$R$1026,5,FALSE),0))</f>
        <v>0</v>
      </c>
      <c r="G213" s="102" t="str">
        <f>IFERROR(VLOOKUP(Kataloge_Import!A212,'Nachweis Ausgaben'!$A$27:$R$1026,11,FALSE),"")</f>
        <v/>
      </c>
      <c r="H213" s="102" t="str">
        <f>IFERROR(VLOOKUP(Kataloge_Import!A212,'Nachweis Ausgaben'!$A$27:$R$1026,12,FALSE),"")</f>
        <v/>
      </c>
      <c r="I213" s="102" t="str">
        <f>IFERROR(VLOOKUP(Kataloge_Import!A212,'Nachweis Ausgaben'!$A$27:$R$1026,13,FALSE),"")</f>
        <v/>
      </c>
      <c r="J213" s="64"/>
      <c r="K213" s="64"/>
      <c r="L213" s="100" t="str">
        <f>IF(AND($B213&lt;&gt;"",HHJ=Kataloge!H$1),CONCATENATE($H213,"_",Kataloge!$D$5),"")</f>
        <v/>
      </c>
      <c r="M213" s="100" t="str">
        <f>IF(AND($B213&lt;&gt;"",HHJ=Kataloge!I$1),CONCATENATE($H213,"_",Kataloge!$D$5),"")</f>
        <v/>
      </c>
      <c r="N213" s="100" t="str">
        <f>IF(AND($B213&lt;&gt;"",HHJ=Kataloge!J$1),CONCATENATE($H213,"_",Kataloge!$D$5),"")</f>
        <v/>
      </c>
      <c r="O213" s="100" t="str">
        <f>IF(AND($B213&lt;&gt;"",HHJ=Kataloge!K$1),CONCATENATE($H213,"_",Kataloge!$D$5),"")</f>
        <v/>
      </c>
      <c r="P213" s="100" t="str">
        <f>IF(AND($B213&lt;&gt;"",HHJ=Kataloge!L$1),CONCATENATE($H213,"_",Kataloge!$D$5),"")</f>
        <v/>
      </c>
      <c r="Q213" s="100" t="str">
        <f>IF(AND($B213&lt;&gt;"",HHJ=Kataloge!M$1),CONCATENATE($H213,"_",Kataloge!$D$5),"")</f>
        <v/>
      </c>
    </row>
    <row r="214" spans="1:17" ht="18" customHeight="1" x14ac:dyDescent="0.2">
      <c r="A214" s="103" t="str">
        <f t="shared" si="8"/>
        <v/>
      </c>
      <c r="B214" s="104" t="str">
        <f>IF(I214=0,"",IF(I214&lt;&gt;"",Kataloge_Import!B213,""))</f>
        <v/>
      </c>
      <c r="C214" s="103" t="str">
        <f t="shared" si="7"/>
        <v/>
      </c>
      <c r="D214" s="104" t="str">
        <f>IF(I214=0,"",IFERROR(VLOOKUP(Kataloge_Import!A213,'Nachweis Ausgaben'!$A$27:$R$1026,4,FALSE),""))</f>
        <v/>
      </c>
      <c r="E214" s="104" t="str">
        <f>IF(I214=0,"",IFERROR(VLOOKUP(Kataloge_Import!A213,'Nachweis Ausgaben'!$A$27:$R$1026,2,FALSE),""))</f>
        <v/>
      </c>
      <c r="F214" s="105">
        <f>IF(I214=0,"",IFERROR(VLOOKUP(Kataloge_Import!A213,'Nachweis Ausgaben'!$A$27:$R$1026,5,FALSE),0))</f>
        <v>0</v>
      </c>
      <c r="G214" s="106" t="str">
        <f>IFERROR(VLOOKUP(Kataloge_Import!A213,'Nachweis Ausgaben'!$A$27:$R$1026,15,FALSE),"")</f>
        <v/>
      </c>
      <c r="H214" s="106" t="str">
        <f>IFERROR(VLOOKUP(Kataloge_Import!A213,'Nachweis Ausgaben'!$A$27:$R$1026,16,FALSE),"")</f>
        <v/>
      </c>
      <c r="I214" s="106" t="str">
        <f>IFERROR(VLOOKUP(Kataloge_Import!A213,'Nachweis Ausgaben'!$A$27:$R$1026,17,FALSE),"")</f>
        <v/>
      </c>
      <c r="J214" s="64"/>
      <c r="K214" s="64"/>
      <c r="L214" s="104" t="str">
        <f>IF(AND($B214&lt;&gt;"",HHJ=Kataloge!H$1),CONCATENATE($H214,"_",Kataloge!$D$6),"")</f>
        <v/>
      </c>
      <c r="M214" s="104" t="str">
        <f>IF(AND($B214&lt;&gt;"",HHJ=Kataloge!I$1),CONCATENATE($H214,"_",Kataloge!$D$6),"")</f>
        <v/>
      </c>
      <c r="N214" s="104" t="str">
        <f>IF(AND($B214&lt;&gt;"",HHJ=Kataloge!J$1),CONCATENATE($H214,"_",Kataloge!$D$6),"")</f>
        <v/>
      </c>
      <c r="O214" s="104" t="str">
        <f>IF(AND($B214&lt;&gt;"",HHJ=Kataloge!K$1),CONCATENATE($H214,"_",Kataloge!$D$6),"")</f>
        <v/>
      </c>
      <c r="P214" s="104" t="str">
        <f>IF(AND($B214&lt;&gt;"",HHJ=Kataloge!L$1),CONCATENATE($H214,"_",Kataloge!$D$6),"")</f>
        <v/>
      </c>
      <c r="Q214" s="104" t="str">
        <f>IF(AND($B214&lt;&gt;"",HHJ=Kataloge!M$1),CONCATENATE($H214,"_",Kataloge!$D$6),"")</f>
        <v/>
      </c>
    </row>
    <row r="215" spans="1:17" ht="18" customHeight="1" x14ac:dyDescent="0.2">
      <c r="A215" s="60" t="str">
        <f t="shared" si="8"/>
        <v/>
      </c>
      <c r="B215" s="61" t="str">
        <f>IF(I215=0,"",IF(I215&lt;&gt;"",Kataloge_Import!B214,""))</f>
        <v/>
      </c>
      <c r="C215" s="60" t="str">
        <f t="shared" si="7"/>
        <v/>
      </c>
      <c r="D215" s="61" t="str">
        <f>IF(I215=0,"",IFERROR(VLOOKUP(Kataloge_Import!A214,'Nachweis Ausgaben'!$A$27:$R$1026,4,FALSE),""))</f>
        <v/>
      </c>
      <c r="E215" s="61" t="str">
        <f>IF(I215=0,"",IFERROR(VLOOKUP(Kataloge_Import!A214,'Nachweis Ausgaben'!$A$27:$R$1026,2,FALSE),""))</f>
        <v/>
      </c>
      <c r="F215" s="62">
        <f>IF(I215=0,"",IFERROR(VLOOKUP(Kataloge_Import!A214,'Nachweis Ausgaben'!$A$27:$R$1026,5,FALSE),0))</f>
        <v>0</v>
      </c>
      <c r="G215" s="63" t="str">
        <f>IFERROR(VLOOKUP(Kataloge_Import!A214,'Nachweis Ausgaben'!$A$27:$R$1026,7,FALSE),"")</f>
        <v/>
      </c>
      <c r="H215" s="63" t="str">
        <f>IFERROR(VLOOKUP(Kataloge_Import!A214,'Nachweis Ausgaben'!$A$27:$R$1026,8,FALSE),"")</f>
        <v/>
      </c>
      <c r="I215" s="63" t="str">
        <f>IFERROR(VLOOKUP(Kataloge_Import!A214,'Nachweis Ausgaben'!$A$27:$R$1026,9,FALSE),"")</f>
        <v/>
      </c>
      <c r="J215" s="64"/>
      <c r="K215" s="64"/>
      <c r="L215" s="61" t="str">
        <f>IF(AND($B215&lt;&gt;"",HHJ=Kataloge!H$1),CONCATENATE($H215,"_",$E215),"")</f>
        <v/>
      </c>
      <c r="M215" s="61" t="str">
        <f>IF(AND($B215&lt;&gt;"",HHJ=Kataloge!I$1),CONCATENATE($H215,"_",$E215),"")</f>
        <v/>
      </c>
      <c r="N215" s="61" t="str">
        <f>IF(AND($B215&lt;&gt;"",HHJ=Kataloge!J$1),CONCATENATE($H215,"_",$E215),"")</f>
        <v/>
      </c>
      <c r="O215" s="61" t="str">
        <f>IF(AND($B215&lt;&gt;"",HHJ=Kataloge!K$1),CONCATENATE($H215,"_",$E215),"")</f>
        <v/>
      </c>
      <c r="P215" s="61" t="str">
        <f>IF(AND($B215&lt;&gt;"",HHJ=Kataloge!L$1),CONCATENATE($H215,"_",$E215),"")</f>
        <v/>
      </c>
      <c r="Q215" s="61" t="str">
        <f>IF(AND($B215&lt;&gt;"",HHJ=Kataloge!M$1),CONCATENATE($H215,"_",$E215),"")</f>
        <v/>
      </c>
    </row>
    <row r="216" spans="1:17" ht="18" customHeight="1" x14ac:dyDescent="0.2">
      <c r="A216" s="99" t="str">
        <f t="shared" si="8"/>
        <v/>
      </c>
      <c r="B216" s="100" t="str">
        <f>IF(I216=0,"",IF(I216&lt;&gt;"",Kataloge_Import!B215,""))</f>
        <v/>
      </c>
      <c r="C216" s="99" t="str">
        <f t="shared" si="7"/>
        <v/>
      </c>
      <c r="D216" s="100" t="str">
        <f>IF(I216=0,"",IFERROR(VLOOKUP(Kataloge_Import!A215,'Nachweis Ausgaben'!$A$27:$R$1026,4,FALSE),""))</f>
        <v/>
      </c>
      <c r="E216" s="100" t="str">
        <f>IF(I216=0,"",IFERROR(VLOOKUP(Kataloge_Import!A215,'Nachweis Ausgaben'!$A$27:$R$1026,2,FALSE),""))</f>
        <v/>
      </c>
      <c r="F216" s="101">
        <f>IF(I216=0,"",IFERROR(VLOOKUP(Kataloge_Import!A215,'Nachweis Ausgaben'!$A$27:$R$1026,5,FALSE),0))</f>
        <v>0</v>
      </c>
      <c r="G216" s="102" t="str">
        <f>IFERROR(VLOOKUP(Kataloge_Import!A215,'Nachweis Ausgaben'!$A$27:$R$1026,11,FALSE),"")</f>
        <v/>
      </c>
      <c r="H216" s="102" t="str">
        <f>IFERROR(VLOOKUP(Kataloge_Import!A215,'Nachweis Ausgaben'!$A$27:$R$1026,12,FALSE),"")</f>
        <v/>
      </c>
      <c r="I216" s="102" t="str">
        <f>IFERROR(VLOOKUP(Kataloge_Import!A215,'Nachweis Ausgaben'!$A$27:$R$1026,13,FALSE),"")</f>
        <v/>
      </c>
      <c r="J216" s="64"/>
      <c r="K216" s="64"/>
      <c r="L216" s="100" t="str">
        <f>IF(AND($B216&lt;&gt;"",HHJ=Kataloge!H$1),CONCATENATE($H216,"_",Kataloge!$D$5),"")</f>
        <v/>
      </c>
      <c r="M216" s="100" t="str">
        <f>IF(AND($B216&lt;&gt;"",HHJ=Kataloge!I$1),CONCATENATE($H216,"_",Kataloge!$D$5),"")</f>
        <v/>
      </c>
      <c r="N216" s="100" t="str">
        <f>IF(AND($B216&lt;&gt;"",HHJ=Kataloge!J$1),CONCATENATE($H216,"_",Kataloge!$D$5),"")</f>
        <v/>
      </c>
      <c r="O216" s="100" t="str">
        <f>IF(AND($B216&lt;&gt;"",HHJ=Kataloge!K$1),CONCATENATE($H216,"_",Kataloge!$D$5),"")</f>
        <v/>
      </c>
      <c r="P216" s="100" t="str">
        <f>IF(AND($B216&lt;&gt;"",HHJ=Kataloge!L$1),CONCATENATE($H216,"_",Kataloge!$D$5),"")</f>
        <v/>
      </c>
      <c r="Q216" s="100" t="str">
        <f>IF(AND($B216&lt;&gt;"",HHJ=Kataloge!M$1),CONCATENATE($H216,"_",Kataloge!$D$5),"")</f>
        <v/>
      </c>
    </row>
    <row r="217" spans="1:17" ht="18" customHeight="1" x14ac:dyDescent="0.2">
      <c r="A217" s="103" t="str">
        <f t="shared" si="8"/>
        <v/>
      </c>
      <c r="B217" s="104" t="str">
        <f>IF(I217=0,"",IF(I217&lt;&gt;"",Kataloge_Import!B216,""))</f>
        <v/>
      </c>
      <c r="C217" s="103" t="str">
        <f t="shared" si="7"/>
        <v/>
      </c>
      <c r="D217" s="104" t="str">
        <f>IF(I217=0,"",IFERROR(VLOOKUP(Kataloge_Import!A216,'Nachweis Ausgaben'!$A$27:$R$1026,4,FALSE),""))</f>
        <v/>
      </c>
      <c r="E217" s="104" t="str">
        <f>IF(I217=0,"",IFERROR(VLOOKUP(Kataloge_Import!A216,'Nachweis Ausgaben'!$A$27:$R$1026,2,FALSE),""))</f>
        <v/>
      </c>
      <c r="F217" s="105">
        <f>IF(I217=0,"",IFERROR(VLOOKUP(Kataloge_Import!A216,'Nachweis Ausgaben'!$A$27:$R$1026,5,FALSE),0))</f>
        <v>0</v>
      </c>
      <c r="G217" s="106" t="str">
        <f>IFERROR(VLOOKUP(Kataloge_Import!A216,'Nachweis Ausgaben'!$A$27:$R$1026,15,FALSE),"")</f>
        <v/>
      </c>
      <c r="H217" s="106" t="str">
        <f>IFERROR(VLOOKUP(Kataloge_Import!A216,'Nachweis Ausgaben'!$A$27:$R$1026,16,FALSE),"")</f>
        <v/>
      </c>
      <c r="I217" s="106" t="str">
        <f>IFERROR(VLOOKUP(Kataloge_Import!A216,'Nachweis Ausgaben'!$A$27:$R$1026,17,FALSE),"")</f>
        <v/>
      </c>
      <c r="J217" s="64"/>
      <c r="K217" s="64"/>
      <c r="L217" s="104" t="str">
        <f>IF(AND($B217&lt;&gt;"",HHJ=Kataloge!H$1),CONCATENATE($H217,"_",Kataloge!$D$6),"")</f>
        <v/>
      </c>
      <c r="M217" s="104" t="str">
        <f>IF(AND($B217&lt;&gt;"",HHJ=Kataloge!I$1),CONCATENATE($H217,"_",Kataloge!$D$6),"")</f>
        <v/>
      </c>
      <c r="N217" s="104" t="str">
        <f>IF(AND($B217&lt;&gt;"",HHJ=Kataloge!J$1),CONCATENATE($H217,"_",Kataloge!$D$6),"")</f>
        <v/>
      </c>
      <c r="O217" s="104" t="str">
        <f>IF(AND($B217&lt;&gt;"",HHJ=Kataloge!K$1),CONCATENATE($H217,"_",Kataloge!$D$6),"")</f>
        <v/>
      </c>
      <c r="P217" s="104" t="str">
        <f>IF(AND($B217&lt;&gt;"",HHJ=Kataloge!L$1),CONCATENATE($H217,"_",Kataloge!$D$6),"")</f>
        <v/>
      </c>
      <c r="Q217" s="104" t="str">
        <f>IF(AND($B217&lt;&gt;"",HHJ=Kataloge!M$1),CONCATENATE($H217,"_",Kataloge!$D$6),"")</f>
        <v/>
      </c>
    </row>
    <row r="218" spans="1:17" ht="18" customHeight="1" x14ac:dyDescent="0.2">
      <c r="A218" s="60" t="str">
        <f t="shared" si="8"/>
        <v/>
      </c>
      <c r="B218" s="61" t="str">
        <f>IF(I218=0,"",IF(I218&lt;&gt;"",Kataloge_Import!B217,""))</f>
        <v/>
      </c>
      <c r="C218" s="60" t="str">
        <f t="shared" si="7"/>
        <v/>
      </c>
      <c r="D218" s="61" t="str">
        <f>IF(I218=0,"",IFERROR(VLOOKUP(Kataloge_Import!A217,'Nachweis Ausgaben'!$A$27:$R$1026,4,FALSE),""))</f>
        <v/>
      </c>
      <c r="E218" s="61" t="str">
        <f>IF(I218=0,"",IFERROR(VLOOKUP(Kataloge_Import!A217,'Nachweis Ausgaben'!$A$27:$R$1026,2,FALSE),""))</f>
        <v/>
      </c>
      <c r="F218" s="62">
        <f>IF(I218=0,"",IFERROR(VLOOKUP(Kataloge_Import!A217,'Nachweis Ausgaben'!$A$27:$R$1026,5,FALSE),0))</f>
        <v>0</v>
      </c>
      <c r="G218" s="63" t="str">
        <f>IFERROR(VLOOKUP(Kataloge_Import!A217,'Nachweis Ausgaben'!$A$27:$R$1026,7,FALSE),"")</f>
        <v/>
      </c>
      <c r="H218" s="63" t="str">
        <f>IFERROR(VLOOKUP(Kataloge_Import!A217,'Nachweis Ausgaben'!$A$27:$R$1026,8,FALSE),"")</f>
        <v/>
      </c>
      <c r="I218" s="63" t="str">
        <f>IFERROR(VLOOKUP(Kataloge_Import!A217,'Nachweis Ausgaben'!$A$27:$R$1026,9,FALSE),"")</f>
        <v/>
      </c>
      <c r="J218" s="64"/>
      <c r="K218" s="64"/>
      <c r="L218" s="61" t="str">
        <f>IF(AND($B218&lt;&gt;"",HHJ=Kataloge!H$1),CONCATENATE($H218,"_",$E218),"")</f>
        <v/>
      </c>
      <c r="M218" s="61" t="str">
        <f>IF(AND($B218&lt;&gt;"",HHJ=Kataloge!I$1),CONCATENATE($H218,"_",$E218),"")</f>
        <v/>
      </c>
      <c r="N218" s="61" t="str">
        <f>IF(AND($B218&lt;&gt;"",HHJ=Kataloge!J$1),CONCATENATE($H218,"_",$E218),"")</f>
        <v/>
      </c>
      <c r="O218" s="61" t="str">
        <f>IF(AND($B218&lt;&gt;"",HHJ=Kataloge!K$1),CONCATENATE($H218,"_",$E218),"")</f>
        <v/>
      </c>
      <c r="P218" s="61" t="str">
        <f>IF(AND($B218&lt;&gt;"",HHJ=Kataloge!L$1),CONCATENATE($H218,"_",$E218),"")</f>
        <v/>
      </c>
      <c r="Q218" s="61" t="str">
        <f>IF(AND($B218&lt;&gt;"",HHJ=Kataloge!M$1),CONCATENATE($H218,"_",$E218),"")</f>
        <v/>
      </c>
    </row>
    <row r="219" spans="1:17" ht="18" customHeight="1" x14ac:dyDescent="0.2">
      <c r="A219" s="99" t="str">
        <f t="shared" si="8"/>
        <v/>
      </c>
      <c r="B219" s="100" t="str">
        <f>IF(I219=0,"",IF(I219&lt;&gt;"",Kataloge_Import!B218,""))</f>
        <v/>
      </c>
      <c r="C219" s="99" t="str">
        <f t="shared" si="7"/>
        <v/>
      </c>
      <c r="D219" s="100" t="str">
        <f>IF(I219=0,"",IFERROR(VLOOKUP(Kataloge_Import!A218,'Nachweis Ausgaben'!$A$27:$R$1026,4,FALSE),""))</f>
        <v/>
      </c>
      <c r="E219" s="100" t="str">
        <f>IF(I219=0,"",IFERROR(VLOOKUP(Kataloge_Import!A218,'Nachweis Ausgaben'!$A$27:$R$1026,2,FALSE),""))</f>
        <v/>
      </c>
      <c r="F219" s="101">
        <f>IF(I219=0,"",IFERROR(VLOOKUP(Kataloge_Import!A218,'Nachweis Ausgaben'!$A$27:$R$1026,5,FALSE),0))</f>
        <v>0</v>
      </c>
      <c r="G219" s="102" t="str">
        <f>IFERROR(VLOOKUP(Kataloge_Import!A218,'Nachweis Ausgaben'!$A$27:$R$1026,11,FALSE),"")</f>
        <v/>
      </c>
      <c r="H219" s="102" t="str">
        <f>IFERROR(VLOOKUP(Kataloge_Import!A218,'Nachweis Ausgaben'!$A$27:$R$1026,12,FALSE),"")</f>
        <v/>
      </c>
      <c r="I219" s="102" t="str">
        <f>IFERROR(VLOOKUP(Kataloge_Import!A218,'Nachweis Ausgaben'!$A$27:$R$1026,13,FALSE),"")</f>
        <v/>
      </c>
      <c r="J219" s="64"/>
      <c r="K219" s="64"/>
      <c r="L219" s="100" t="str">
        <f>IF(AND($B219&lt;&gt;"",HHJ=Kataloge!H$1),CONCATENATE($H219,"_",Kataloge!$D$5),"")</f>
        <v/>
      </c>
      <c r="M219" s="100" t="str">
        <f>IF(AND($B219&lt;&gt;"",HHJ=Kataloge!I$1),CONCATENATE($H219,"_",Kataloge!$D$5),"")</f>
        <v/>
      </c>
      <c r="N219" s="100" t="str">
        <f>IF(AND($B219&lt;&gt;"",HHJ=Kataloge!J$1),CONCATENATE($H219,"_",Kataloge!$D$5),"")</f>
        <v/>
      </c>
      <c r="O219" s="100" t="str">
        <f>IF(AND($B219&lt;&gt;"",HHJ=Kataloge!K$1),CONCATENATE($H219,"_",Kataloge!$D$5),"")</f>
        <v/>
      </c>
      <c r="P219" s="100" t="str">
        <f>IF(AND($B219&lt;&gt;"",HHJ=Kataloge!L$1),CONCATENATE($H219,"_",Kataloge!$D$5),"")</f>
        <v/>
      </c>
      <c r="Q219" s="100" t="str">
        <f>IF(AND($B219&lt;&gt;"",HHJ=Kataloge!M$1),CONCATENATE($H219,"_",Kataloge!$D$5),"")</f>
        <v/>
      </c>
    </row>
    <row r="220" spans="1:17" ht="18" customHeight="1" x14ac:dyDescent="0.2">
      <c r="A220" s="103" t="str">
        <f t="shared" si="8"/>
        <v/>
      </c>
      <c r="B220" s="104" t="str">
        <f>IF(I220=0,"",IF(I220&lt;&gt;"",Kataloge_Import!B219,""))</f>
        <v/>
      </c>
      <c r="C220" s="103" t="str">
        <f t="shared" si="7"/>
        <v/>
      </c>
      <c r="D220" s="104" t="str">
        <f>IF(I220=0,"",IFERROR(VLOOKUP(Kataloge_Import!A219,'Nachweis Ausgaben'!$A$27:$R$1026,4,FALSE),""))</f>
        <v/>
      </c>
      <c r="E220" s="104" t="str">
        <f>IF(I220=0,"",IFERROR(VLOOKUP(Kataloge_Import!A219,'Nachweis Ausgaben'!$A$27:$R$1026,2,FALSE),""))</f>
        <v/>
      </c>
      <c r="F220" s="105">
        <f>IF(I220=0,"",IFERROR(VLOOKUP(Kataloge_Import!A219,'Nachweis Ausgaben'!$A$27:$R$1026,5,FALSE),0))</f>
        <v>0</v>
      </c>
      <c r="G220" s="106" t="str">
        <f>IFERROR(VLOOKUP(Kataloge_Import!A219,'Nachweis Ausgaben'!$A$27:$R$1026,15,FALSE),"")</f>
        <v/>
      </c>
      <c r="H220" s="106" t="str">
        <f>IFERROR(VLOOKUP(Kataloge_Import!A219,'Nachweis Ausgaben'!$A$27:$R$1026,16,FALSE),"")</f>
        <v/>
      </c>
      <c r="I220" s="106" t="str">
        <f>IFERROR(VLOOKUP(Kataloge_Import!A219,'Nachweis Ausgaben'!$A$27:$R$1026,17,FALSE),"")</f>
        <v/>
      </c>
      <c r="J220" s="64"/>
      <c r="K220" s="64"/>
      <c r="L220" s="104" t="str">
        <f>IF(AND($B220&lt;&gt;"",HHJ=Kataloge!H$1),CONCATENATE($H220,"_",Kataloge!$D$6),"")</f>
        <v/>
      </c>
      <c r="M220" s="104" t="str">
        <f>IF(AND($B220&lt;&gt;"",HHJ=Kataloge!I$1),CONCATENATE($H220,"_",Kataloge!$D$6),"")</f>
        <v/>
      </c>
      <c r="N220" s="104" t="str">
        <f>IF(AND($B220&lt;&gt;"",HHJ=Kataloge!J$1),CONCATENATE($H220,"_",Kataloge!$D$6),"")</f>
        <v/>
      </c>
      <c r="O220" s="104" t="str">
        <f>IF(AND($B220&lt;&gt;"",HHJ=Kataloge!K$1),CONCATENATE($H220,"_",Kataloge!$D$6),"")</f>
        <v/>
      </c>
      <c r="P220" s="104" t="str">
        <f>IF(AND($B220&lt;&gt;"",HHJ=Kataloge!L$1),CONCATENATE($H220,"_",Kataloge!$D$6),"")</f>
        <v/>
      </c>
      <c r="Q220" s="104" t="str">
        <f>IF(AND($B220&lt;&gt;"",HHJ=Kataloge!M$1),CONCATENATE($H220,"_",Kataloge!$D$6),"")</f>
        <v/>
      </c>
    </row>
    <row r="221" spans="1:17" ht="18" customHeight="1" x14ac:dyDescent="0.2">
      <c r="A221" s="60" t="str">
        <f t="shared" si="8"/>
        <v/>
      </c>
      <c r="B221" s="61" t="str">
        <f>IF(I221=0,"",IF(I221&lt;&gt;"",Kataloge_Import!B220,""))</f>
        <v/>
      </c>
      <c r="C221" s="60" t="str">
        <f t="shared" si="7"/>
        <v/>
      </c>
      <c r="D221" s="61" t="str">
        <f>IF(I221=0,"",IFERROR(VLOOKUP(Kataloge_Import!A220,'Nachweis Ausgaben'!$A$27:$R$1026,4,FALSE),""))</f>
        <v/>
      </c>
      <c r="E221" s="61" t="str">
        <f>IF(I221=0,"",IFERROR(VLOOKUP(Kataloge_Import!A220,'Nachweis Ausgaben'!$A$27:$R$1026,2,FALSE),""))</f>
        <v/>
      </c>
      <c r="F221" s="62">
        <f>IF(I221=0,"",IFERROR(VLOOKUP(Kataloge_Import!A220,'Nachweis Ausgaben'!$A$27:$R$1026,5,FALSE),0))</f>
        <v>0</v>
      </c>
      <c r="G221" s="63" t="str">
        <f>IFERROR(VLOOKUP(Kataloge_Import!A220,'Nachweis Ausgaben'!$A$27:$R$1026,7,FALSE),"")</f>
        <v/>
      </c>
      <c r="H221" s="63" t="str">
        <f>IFERROR(VLOOKUP(Kataloge_Import!A220,'Nachweis Ausgaben'!$A$27:$R$1026,8,FALSE),"")</f>
        <v/>
      </c>
      <c r="I221" s="63" t="str">
        <f>IFERROR(VLOOKUP(Kataloge_Import!A220,'Nachweis Ausgaben'!$A$27:$R$1026,9,FALSE),"")</f>
        <v/>
      </c>
      <c r="J221" s="64"/>
      <c r="K221" s="64"/>
      <c r="L221" s="61" t="str">
        <f>IF(AND($B221&lt;&gt;"",HHJ=Kataloge!H$1),CONCATENATE($H221,"_",$E221),"")</f>
        <v/>
      </c>
      <c r="M221" s="61" t="str">
        <f>IF(AND($B221&lt;&gt;"",HHJ=Kataloge!I$1),CONCATENATE($H221,"_",$E221),"")</f>
        <v/>
      </c>
      <c r="N221" s="61" t="str">
        <f>IF(AND($B221&lt;&gt;"",HHJ=Kataloge!J$1),CONCATENATE($H221,"_",$E221),"")</f>
        <v/>
      </c>
      <c r="O221" s="61" t="str">
        <f>IF(AND($B221&lt;&gt;"",HHJ=Kataloge!K$1),CONCATENATE($H221,"_",$E221),"")</f>
        <v/>
      </c>
      <c r="P221" s="61" t="str">
        <f>IF(AND($B221&lt;&gt;"",HHJ=Kataloge!L$1),CONCATENATE($H221,"_",$E221),"")</f>
        <v/>
      </c>
      <c r="Q221" s="61" t="str">
        <f>IF(AND($B221&lt;&gt;"",HHJ=Kataloge!M$1),CONCATENATE($H221,"_",$E221),"")</f>
        <v/>
      </c>
    </row>
    <row r="222" spans="1:17" ht="18" customHeight="1" x14ac:dyDescent="0.2">
      <c r="A222" s="99" t="str">
        <f t="shared" si="8"/>
        <v/>
      </c>
      <c r="B222" s="100" t="str">
        <f>IF(I222=0,"",IF(I222&lt;&gt;"",Kataloge_Import!B221,""))</f>
        <v/>
      </c>
      <c r="C222" s="99" t="str">
        <f t="shared" si="7"/>
        <v/>
      </c>
      <c r="D222" s="100" t="str">
        <f>IF(I222=0,"",IFERROR(VLOOKUP(Kataloge_Import!A221,'Nachweis Ausgaben'!$A$27:$R$1026,4,FALSE),""))</f>
        <v/>
      </c>
      <c r="E222" s="100" t="str">
        <f>IF(I222=0,"",IFERROR(VLOOKUP(Kataloge_Import!A221,'Nachweis Ausgaben'!$A$27:$R$1026,2,FALSE),""))</f>
        <v/>
      </c>
      <c r="F222" s="101">
        <f>IF(I222=0,"",IFERROR(VLOOKUP(Kataloge_Import!A221,'Nachweis Ausgaben'!$A$27:$R$1026,5,FALSE),0))</f>
        <v>0</v>
      </c>
      <c r="G222" s="102" t="str">
        <f>IFERROR(VLOOKUP(Kataloge_Import!A221,'Nachweis Ausgaben'!$A$27:$R$1026,11,FALSE),"")</f>
        <v/>
      </c>
      <c r="H222" s="102" t="str">
        <f>IFERROR(VLOOKUP(Kataloge_Import!A221,'Nachweis Ausgaben'!$A$27:$R$1026,12,FALSE),"")</f>
        <v/>
      </c>
      <c r="I222" s="102" t="str">
        <f>IFERROR(VLOOKUP(Kataloge_Import!A221,'Nachweis Ausgaben'!$A$27:$R$1026,13,FALSE),"")</f>
        <v/>
      </c>
      <c r="J222" s="64"/>
      <c r="K222" s="64"/>
      <c r="L222" s="100" t="str">
        <f>IF(AND($B222&lt;&gt;"",HHJ=Kataloge!H$1),CONCATENATE($H222,"_",Kataloge!$D$5),"")</f>
        <v/>
      </c>
      <c r="M222" s="100" t="str">
        <f>IF(AND($B222&lt;&gt;"",HHJ=Kataloge!I$1),CONCATENATE($H222,"_",Kataloge!$D$5),"")</f>
        <v/>
      </c>
      <c r="N222" s="100" t="str">
        <f>IF(AND($B222&lt;&gt;"",HHJ=Kataloge!J$1),CONCATENATE($H222,"_",Kataloge!$D$5),"")</f>
        <v/>
      </c>
      <c r="O222" s="100" t="str">
        <f>IF(AND($B222&lt;&gt;"",HHJ=Kataloge!K$1),CONCATENATE($H222,"_",Kataloge!$D$5),"")</f>
        <v/>
      </c>
      <c r="P222" s="100" t="str">
        <f>IF(AND($B222&lt;&gt;"",HHJ=Kataloge!L$1),CONCATENATE($H222,"_",Kataloge!$D$5),"")</f>
        <v/>
      </c>
      <c r="Q222" s="100" t="str">
        <f>IF(AND($B222&lt;&gt;"",HHJ=Kataloge!M$1),CONCATENATE($H222,"_",Kataloge!$D$5),"")</f>
        <v/>
      </c>
    </row>
    <row r="223" spans="1:17" ht="18" customHeight="1" x14ac:dyDescent="0.2">
      <c r="A223" s="103" t="str">
        <f t="shared" si="8"/>
        <v/>
      </c>
      <c r="B223" s="104" t="str">
        <f>IF(I223=0,"",IF(I223&lt;&gt;"",Kataloge_Import!B222,""))</f>
        <v/>
      </c>
      <c r="C223" s="103" t="str">
        <f t="shared" si="7"/>
        <v/>
      </c>
      <c r="D223" s="104" t="str">
        <f>IF(I223=0,"",IFERROR(VLOOKUP(Kataloge_Import!A222,'Nachweis Ausgaben'!$A$27:$R$1026,4,FALSE),""))</f>
        <v/>
      </c>
      <c r="E223" s="104" t="str">
        <f>IF(I223=0,"",IFERROR(VLOOKUP(Kataloge_Import!A222,'Nachweis Ausgaben'!$A$27:$R$1026,2,FALSE),""))</f>
        <v/>
      </c>
      <c r="F223" s="105">
        <f>IF(I223=0,"",IFERROR(VLOOKUP(Kataloge_Import!A222,'Nachweis Ausgaben'!$A$27:$R$1026,5,FALSE),0))</f>
        <v>0</v>
      </c>
      <c r="G223" s="106" t="str">
        <f>IFERROR(VLOOKUP(Kataloge_Import!A222,'Nachweis Ausgaben'!$A$27:$R$1026,15,FALSE),"")</f>
        <v/>
      </c>
      <c r="H223" s="106" t="str">
        <f>IFERROR(VLOOKUP(Kataloge_Import!A222,'Nachweis Ausgaben'!$A$27:$R$1026,16,FALSE),"")</f>
        <v/>
      </c>
      <c r="I223" s="106" t="str">
        <f>IFERROR(VLOOKUP(Kataloge_Import!A222,'Nachweis Ausgaben'!$A$27:$R$1026,17,FALSE),"")</f>
        <v/>
      </c>
      <c r="J223" s="64"/>
      <c r="K223" s="64"/>
      <c r="L223" s="104" t="str">
        <f>IF(AND($B223&lt;&gt;"",HHJ=Kataloge!H$1),CONCATENATE($H223,"_",Kataloge!$D$6),"")</f>
        <v/>
      </c>
      <c r="M223" s="104" t="str">
        <f>IF(AND($B223&lt;&gt;"",HHJ=Kataloge!I$1),CONCATENATE($H223,"_",Kataloge!$D$6),"")</f>
        <v/>
      </c>
      <c r="N223" s="104" t="str">
        <f>IF(AND($B223&lt;&gt;"",HHJ=Kataloge!J$1),CONCATENATE($H223,"_",Kataloge!$D$6),"")</f>
        <v/>
      </c>
      <c r="O223" s="104" t="str">
        <f>IF(AND($B223&lt;&gt;"",HHJ=Kataloge!K$1),CONCATENATE($H223,"_",Kataloge!$D$6),"")</f>
        <v/>
      </c>
      <c r="P223" s="104" t="str">
        <f>IF(AND($B223&lt;&gt;"",HHJ=Kataloge!L$1),CONCATENATE($H223,"_",Kataloge!$D$6),"")</f>
        <v/>
      </c>
      <c r="Q223" s="104" t="str">
        <f>IF(AND($B223&lt;&gt;"",HHJ=Kataloge!M$1),CONCATENATE($H223,"_",Kataloge!$D$6),"")</f>
        <v/>
      </c>
    </row>
    <row r="224" spans="1:17" ht="18" customHeight="1" x14ac:dyDescent="0.2">
      <c r="A224" s="60" t="str">
        <f t="shared" si="8"/>
        <v/>
      </c>
      <c r="B224" s="61" t="str">
        <f>IF(I224=0,"",IF(I224&lt;&gt;"",Kataloge_Import!B223,""))</f>
        <v/>
      </c>
      <c r="C224" s="60" t="str">
        <f t="shared" si="7"/>
        <v/>
      </c>
      <c r="D224" s="61" t="str">
        <f>IF(I224=0,"",IFERROR(VLOOKUP(Kataloge_Import!A223,'Nachweis Ausgaben'!$A$27:$R$1026,4,FALSE),""))</f>
        <v/>
      </c>
      <c r="E224" s="61" t="str">
        <f>IF(I224=0,"",IFERROR(VLOOKUP(Kataloge_Import!A223,'Nachweis Ausgaben'!$A$27:$R$1026,2,FALSE),""))</f>
        <v/>
      </c>
      <c r="F224" s="62">
        <f>IF(I224=0,"",IFERROR(VLOOKUP(Kataloge_Import!A223,'Nachweis Ausgaben'!$A$27:$R$1026,5,FALSE),0))</f>
        <v>0</v>
      </c>
      <c r="G224" s="63" t="str">
        <f>IFERROR(VLOOKUP(Kataloge_Import!A223,'Nachweis Ausgaben'!$A$27:$R$1026,7,FALSE),"")</f>
        <v/>
      </c>
      <c r="H224" s="63" t="str">
        <f>IFERROR(VLOOKUP(Kataloge_Import!A223,'Nachweis Ausgaben'!$A$27:$R$1026,8,FALSE),"")</f>
        <v/>
      </c>
      <c r="I224" s="63" t="str">
        <f>IFERROR(VLOOKUP(Kataloge_Import!A223,'Nachweis Ausgaben'!$A$27:$R$1026,9,FALSE),"")</f>
        <v/>
      </c>
      <c r="J224" s="64"/>
      <c r="K224" s="64"/>
      <c r="L224" s="61" t="str">
        <f>IF(AND($B224&lt;&gt;"",HHJ=Kataloge!H$1),CONCATENATE($H224,"_",$E224),"")</f>
        <v/>
      </c>
      <c r="M224" s="61" t="str">
        <f>IF(AND($B224&lt;&gt;"",HHJ=Kataloge!I$1),CONCATENATE($H224,"_",$E224),"")</f>
        <v/>
      </c>
      <c r="N224" s="61" t="str">
        <f>IF(AND($B224&lt;&gt;"",HHJ=Kataloge!J$1),CONCATENATE($H224,"_",$E224),"")</f>
        <v/>
      </c>
      <c r="O224" s="61" t="str">
        <f>IF(AND($B224&lt;&gt;"",HHJ=Kataloge!K$1),CONCATENATE($H224,"_",$E224),"")</f>
        <v/>
      </c>
      <c r="P224" s="61" t="str">
        <f>IF(AND($B224&lt;&gt;"",HHJ=Kataloge!L$1),CONCATENATE($H224,"_",$E224),"")</f>
        <v/>
      </c>
      <c r="Q224" s="61" t="str">
        <f>IF(AND($B224&lt;&gt;"",HHJ=Kataloge!M$1),CONCATENATE($H224,"_",$E224),"")</f>
        <v/>
      </c>
    </row>
    <row r="225" spans="1:17" ht="18" customHeight="1" x14ac:dyDescent="0.2">
      <c r="A225" s="99" t="str">
        <f t="shared" si="8"/>
        <v/>
      </c>
      <c r="B225" s="100" t="str">
        <f>IF(I225=0,"",IF(I225&lt;&gt;"",Kataloge_Import!B224,""))</f>
        <v/>
      </c>
      <c r="C225" s="99" t="str">
        <f t="shared" si="7"/>
        <v/>
      </c>
      <c r="D225" s="100" t="str">
        <f>IF(I225=0,"",IFERROR(VLOOKUP(Kataloge_Import!A224,'Nachweis Ausgaben'!$A$27:$R$1026,4,FALSE),""))</f>
        <v/>
      </c>
      <c r="E225" s="100" t="str">
        <f>IF(I225=0,"",IFERROR(VLOOKUP(Kataloge_Import!A224,'Nachweis Ausgaben'!$A$27:$R$1026,2,FALSE),""))</f>
        <v/>
      </c>
      <c r="F225" s="101">
        <f>IF(I225=0,"",IFERROR(VLOOKUP(Kataloge_Import!A224,'Nachweis Ausgaben'!$A$27:$R$1026,5,FALSE),0))</f>
        <v>0</v>
      </c>
      <c r="G225" s="102" t="str">
        <f>IFERROR(VLOOKUP(Kataloge_Import!A224,'Nachweis Ausgaben'!$A$27:$R$1026,11,FALSE),"")</f>
        <v/>
      </c>
      <c r="H225" s="102" t="str">
        <f>IFERROR(VLOOKUP(Kataloge_Import!A224,'Nachweis Ausgaben'!$A$27:$R$1026,12,FALSE),"")</f>
        <v/>
      </c>
      <c r="I225" s="102" t="str">
        <f>IFERROR(VLOOKUP(Kataloge_Import!A224,'Nachweis Ausgaben'!$A$27:$R$1026,13,FALSE),"")</f>
        <v/>
      </c>
      <c r="J225" s="64"/>
      <c r="K225" s="64"/>
      <c r="L225" s="100" t="str">
        <f>IF(AND($B225&lt;&gt;"",HHJ=Kataloge!H$1),CONCATENATE($H225,"_",Kataloge!$D$5),"")</f>
        <v/>
      </c>
      <c r="M225" s="100" t="str">
        <f>IF(AND($B225&lt;&gt;"",HHJ=Kataloge!I$1),CONCATENATE($H225,"_",Kataloge!$D$5),"")</f>
        <v/>
      </c>
      <c r="N225" s="100" t="str">
        <f>IF(AND($B225&lt;&gt;"",HHJ=Kataloge!J$1),CONCATENATE($H225,"_",Kataloge!$D$5),"")</f>
        <v/>
      </c>
      <c r="O225" s="100" t="str">
        <f>IF(AND($B225&lt;&gt;"",HHJ=Kataloge!K$1),CONCATENATE($H225,"_",Kataloge!$D$5),"")</f>
        <v/>
      </c>
      <c r="P225" s="100" t="str">
        <f>IF(AND($B225&lt;&gt;"",HHJ=Kataloge!L$1),CONCATENATE($H225,"_",Kataloge!$D$5),"")</f>
        <v/>
      </c>
      <c r="Q225" s="100" t="str">
        <f>IF(AND($B225&lt;&gt;"",HHJ=Kataloge!M$1),CONCATENATE($H225,"_",Kataloge!$D$5),"")</f>
        <v/>
      </c>
    </row>
    <row r="226" spans="1:17" ht="18" customHeight="1" x14ac:dyDescent="0.2">
      <c r="A226" s="103" t="str">
        <f t="shared" si="8"/>
        <v/>
      </c>
      <c r="B226" s="104" t="str">
        <f>IF(I226=0,"",IF(I226&lt;&gt;"",Kataloge_Import!B225,""))</f>
        <v/>
      </c>
      <c r="C226" s="103" t="str">
        <f t="shared" si="7"/>
        <v/>
      </c>
      <c r="D226" s="104" t="str">
        <f>IF(I226=0,"",IFERROR(VLOOKUP(Kataloge_Import!A225,'Nachweis Ausgaben'!$A$27:$R$1026,4,FALSE),""))</f>
        <v/>
      </c>
      <c r="E226" s="104" t="str">
        <f>IF(I226=0,"",IFERROR(VLOOKUP(Kataloge_Import!A225,'Nachweis Ausgaben'!$A$27:$R$1026,2,FALSE),""))</f>
        <v/>
      </c>
      <c r="F226" s="105">
        <f>IF(I226=0,"",IFERROR(VLOOKUP(Kataloge_Import!A225,'Nachweis Ausgaben'!$A$27:$R$1026,5,FALSE),0))</f>
        <v>0</v>
      </c>
      <c r="G226" s="106" t="str">
        <f>IFERROR(VLOOKUP(Kataloge_Import!A225,'Nachweis Ausgaben'!$A$27:$R$1026,15,FALSE),"")</f>
        <v/>
      </c>
      <c r="H226" s="106" t="str">
        <f>IFERROR(VLOOKUP(Kataloge_Import!A225,'Nachweis Ausgaben'!$A$27:$R$1026,16,FALSE),"")</f>
        <v/>
      </c>
      <c r="I226" s="106" t="str">
        <f>IFERROR(VLOOKUP(Kataloge_Import!A225,'Nachweis Ausgaben'!$A$27:$R$1026,17,FALSE),"")</f>
        <v/>
      </c>
      <c r="J226" s="64"/>
      <c r="K226" s="64"/>
      <c r="L226" s="104" t="str">
        <f>IF(AND($B226&lt;&gt;"",HHJ=Kataloge!H$1),CONCATENATE($H226,"_",Kataloge!$D$6),"")</f>
        <v/>
      </c>
      <c r="M226" s="104" t="str">
        <f>IF(AND($B226&lt;&gt;"",HHJ=Kataloge!I$1),CONCATENATE($H226,"_",Kataloge!$D$6),"")</f>
        <v/>
      </c>
      <c r="N226" s="104" t="str">
        <f>IF(AND($B226&lt;&gt;"",HHJ=Kataloge!J$1),CONCATENATE($H226,"_",Kataloge!$D$6),"")</f>
        <v/>
      </c>
      <c r="O226" s="104" t="str">
        <f>IF(AND($B226&lt;&gt;"",HHJ=Kataloge!K$1),CONCATENATE($H226,"_",Kataloge!$D$6),"")</f>
        <v/>
      </c>
      <c r="P226" s="104" t="str">
        <f>IF(AND($B226&lt;&gt;"",HHJ=Kataloge!L$1),CONCATENATE($H226,"_",Kataloge!$D$6),"")</f>
        <v/>
      </c>
      <c r="Q226" s="104" t="str">
        <f>IF(AND($B226&lt;&gt;"",HHJ=Kataloge!M$1),CONCATENATE($H226,"_",Kataloge!$D$6),"")</f>
        <v/>
      </c>
    </row>
    <row r="227" spans="1:17" ht="18" customHeight="1" x14ac:dyDescent="0.2">
      <c r="A227" s="60" t="str">
        <f t="shared" si="8"/>
        <v/>
      </c>
      <c r="B227" s="61" t="str">
        <f>IF(I227=0,"",IF(I227&lt;&gt;"",Kataloge_Import!B226,""))</f>
        <v/>
      </c>
      <c r="C227" s="60" t="str">
        <f t="shared" si="7"/>
        <v/>
      </c>
      <c r="D227" s="61" t="str">
        <f>IF(I227=0,"",IFERROR(VLOOKUP(Kataloge_Import!A226,'Nachweis Ausgaben'!$A$27:$R$1026,4,FALSE),""))</f>
        <v/>
      </c>
      <c r="E227" s="61" t="str">
        <f>IF(I227=0,"",IFERROR(VLOOKUP(Kataloge_Import!A226,'Nachweis Ausgaben'!$A$27:$R$1026,2,FALSE),""))</f>
        <v/>
      </c>
      <c r="F227" s="62">
        <f>IF(I227=0,"",IFERROR(VLOOKUP(Kataloge_Import!A226,'Nachweis Ausgaben'!$A$27:$R$1026,5,FALSE),0))</f>
        <v>0</v>
      </c>
      <c r="G227" s="63" t="str">
        <f>IFERROR(VLOOKUP(Kataloge_Import!A226,'Nachweis Ausgaben'!$A$27:$R$1026,7,FALSE),"")</f>
        <v/>
      </c>
      <c r="H227" s="63" t="str">
        <f>IFERROR(VLOOKUP(Kataloge_Import!A226,'Nachweis Ausgaben'!$A$27:$R$1026,8,FALSE),"")</f>
        <v/>
      </c>
      <c r="I227" s="63" t="str">
        <f>IFERROR(VLOOKUP(Kataloge_Import!A226,'Nachweis Ausgaben'!$A$27:$R$1026,9,FALSE),"")</f>
        <v/>
      </c>
      <c r="J227" s="64"/>
      <c r="K227" s="64"/>
      <c r="L227" s="61" t="str">
        <f>IF(AND($B227&lt;&gt;"",HHJ=Kataloge!H$1),CONCATENATE($H227,"_",$E227),"")</f>
        <v/>
      </c>
      <c r="M227" s="61" t="str">
        <f>IF(AND($B227&lt;&gt;"",HHJ=Kataloge!I$1),CONCATENATE($H227,"_",$E227),"")</f>
        <v/>
      </c>
      <c r="N227" s="61" t="str">
        <f>IF(AND($B227&lt;&gt;"",HHJ=Kataloge!J$1),CONCATENATE($H227,"_",$E227),"")</f>
        <v/>
      </c>
      <c r="O227" s="61" t="str">
        <f>IF(AND($B227&lt;&gt;"",HHJ=Kataloge!K$1),CONCATENATE($H227,"_",$E227),"")</f>
        <v/>
      </c>
      <c r="P227" s="61" t="str">
        <f>IF(AND($B227&lt;&gt;"",HHJ=Kataloge!L$1),CONCATENATE($H227,"_",$E227),"")</f>
        <v/>
      </c>
      <c r="Q227" s="61" t="str">
        <f>IF(AND($B227&lt;&gt;"",HHJ=Kataloge!M$1),CONCATENATE($H227,"_",$E227),"")</f>
        <v/>
      </c>
    </row>
    <row r="228" spans="1:17" ht="18" customHeight="1" x14ac:dyDescent="0.2">
      <c r="A228" s="99" t="str">
        <f t="shared" si="8"/>
        <v/>
      </c>
      <c r="B228" s="100" t="str">
        <f>IF(I228=0,"",IF(I228&lt;&gt;"",Kataloge_Import!B227,""))</f>
        <v/>
      </c>
      <c r="C228" s="99" t="str">
        <f t="shared" si="7"/>
        <v/>
      </c>
      <c r="D228" s="100" t="str">
        <f>IF(I228=0,"",IFERROR(VLOOKUP(Kataloge_Import!A227,'Nachweis Ausgaben'!$A$27:$R$1026,4,FALSE),""))</f>
        <v/>
      </c>
      <c r="E228" s="100" t="str">
        <f>IF(I228=0,"",IFERROR(VLOOKUP(Kataloge_Import!A227,'Nachweis Ausgaben'!$A$27:$R$1026,2,FALSE),""))</f>
        <v/>
      </c>
      <c r="F228" s="101">
        <f>IF(I228=0,"",IFERROR(VLOOKUP(Kataloge_Import!A227,'Nachweis Ausgaben'!$A$27:$R$1026,5,FALSE),0))</f>
        <v>0</v>
      </c>
      <c r="G228" s="102" t="str">
        <f>IFERROR(VLOOKUP(Kataloge_Import!A227,'Nachweis Ausgaben'!$A$27:$R$1026,11,FALSE),"")</f>
        <v/>
      </c>
      <c r="H228" s="102" t="str">
        <f>IFERROR(VLOOKUP(Kataloge_Import!A227,'Nachweis Ausgaben'!$A$27:$R$1026,12,FALSE),"")</f>
        <v/>
      </c>
      <c r="I228" s="102" t="str">
        <f>IFERROR(VLOOKUP(Kataloge_Import!A227,'Nachweis Ausgaben'!$A$27:$R$1026,13,FALSE),"")</f>
        <v/>
      </c>
      <c r="J228" s="64"/>
      <c r="K228" s="64"/>
      <c r="L228" s="100" t="str">
        <f>IF(AND($B228&lt;&gt;"",HHJ=Kataloge!H$1),CONCATENATE($H228,"_",Kataloge!$D$5),"")</f>
        <v/>
      </c>
      <c r="M228" s="100" t="str">
        <f>IF(AND($B228&lt;&gt;"",HHJ=Kataloge!I$1),CONCATENATE($H228,"_",Kataloge!$D$5),"")</f>
        <v/>
      </c>
      <c r="N228" s="100" t="str">
        <f>IF(AND($B228&lt;&gt;"",HHJ=Kataloge!J$1),CONCATENATE($H228,"_",Kataloge!$D$5),"")</f>
        <v/>
      </c>
      <c r="O228" s="100" t="str">
        <f>IF(AND($B228&lt;&gt;"",HHJ=Kataloge!K$1),CONCATENATE($H228,"_",Kataloge!$D$5),"")</f>
        <v/>
      </c>
      <c r="P228" s="100" t="str">
        <f>IF(AND($B228&lt;&gt;"",HHJ=Kataloge!L$1),CONCATENATE($H228,"_",Kataloge!$D$5),"")</f>
        <v/>
      </c>
      <c r="Q228" s="100" t="str">
        <f>IF(AND($B228&lt;&gt;"",HHJ=Kataloge!M$1),CONCATENATE($H228,"_",Kataloge!$D$5),"")</f>
        <v/>
      </c>
    </row>
    <row r="229" spans="1:17" ht="18" customHeight="1" x14ac:dyDescent="0.2">
      <c r="A229" s="103" t="str">
        <f t="shared" si="8"/>
        <v/>
      </c>
      <c r="B229" s="104" t="str">
        <f>IF(I229=0,"",IF(I229&lt;&gt;"",Kataloge_Import!B228,""))</f>
        <v/>
      </c>
      <c r="C229" s="103" t="str">
        <f t="shared" si="7"/>
        <v/>
      </c>
      <c r="D229" s="104" t="str">
        <f>IF(I229=0,"",IFERROR(VLOOKUP(Kataloge_Import!A228,'Nachweis Ausgaben'!$A$27:$R$1026,4,FALSE),""))</f>
        <v/>
      </c>
      <c r="E229" s="104" t="str">
        <f>IF(I229=0,"",IFERROR(VLOOKUP(Kataloge_Import!A228,'Nachweis Ausgaben'!$A$27:$R$1026,2,FALSE),""))</f>
        <v/>
      </c>
      <c r="F229" s="105">
        <f>IF(I229=0,"",IFERROR(VLOOKUP(Kataloge_Import!A228,'Nachweis Ausgaben'!$A$27:$R$1026,5,FALSE),0))</f>
        <v>0</v>
      </c>
      <c r="G229" s="106" t="str">
        <f>IFERROR(VLOOKUP(Kataloge_Import!A228,'Nachweis Ausgaben'!$A$27:$R$1026,15,FALSE),"")</f>
        <v/>
      </c>
      <c r="H229" s="106" t="str">
        <f>IFERROR(VLOOKUP(Kataloge_Import!A228,'Nachweis Ausgaben'!$A$27:$R$1026,16,FALSE),"")</f>
        <v/>
      </c>
      <c r="I229" s="106" t="str">
        <f>IFERROR(VLOOKUP(Kataloge_Import!A228,'Nachweis Ausgaben'!$A$27:$R$1026,17,FALSE),"")</f>
        <v/>
      </c>
      <c r="J229" s="64"/>
      <c r="K229" s="64"/>
      <c r="L229" s="104" t="str">
        <f>IF(AND($B229&lt;&gt;"",HHJ=Kataloge!H$1),CONCATENATE($H229,"_",Kataloge!$D$6),"")</f>
        <v/>
      </c>
      <c r="M229" s="104" t="str">
        <f>IF(AND($B229&lt;&gt;"",HHJ=Kataloge!I$1),CONCATENATE($H229,"_",Kataloge!$D$6),"")</f>
        <v/>
      </c>
      <c r="N229" s="104" t="str">
        <f>IF(AND($B229&lt;&gt;"",HHJ=Kataloge!J$1),CONCATENATE($H229,"_",Kataloge!$D$6),"")</f>
        <v/>
      </c>
      <c r="O229" s="104" t="str">
        <f>IF(AND($B229&lt;&gt;"",HHJ=Kataloge!K$1),CONCATENATE($H229,"_",Kataloge!$D$6),"")</f>
        <v/>
      </c>
      <c r="P229" s="104" t="str">
        <f>IF(AND($B229&lt;&gt;"",HHJ=Kataloge!L$1),CONCATENATE($H229,"_",Kataloge!$D$6),"")</f>
        <v/>
      </c>
      <c r="Q229" s="104" t="str">
        <f>IF(AND($B229&lt;&gt;"",HHJ=Kataloge!M$1),CONCATENATE($H229,"_",Kataloge!$D$6),"")</f>
        <v/>
      </c>
    </row>
    <row r="230" spans="1:17" ht="18" customHeight="1" x14ac:dyDescent="0.2">
      <c r="A230" s="60" t="str">
        <f t="shared" si="8"/>
        <v/>
      </c>
      <c r="B230" s="61" t="str">
        <f>IF(I230=0,"",IF(I230&lt;&gt;"",Kataloge_Import!B229,""))</f>
        <v/>
      </c>
      <c r="C230" s="60" t="str">
        <f t="shared" si="7"/>
        <v/>
      </c>
      <c r="D230" s="61" t="str">
        <f>IF(I230=0,"",IFERROR(VLOOKUP(Kataloge_Import!A229,'Nachweis Ausgaben'!$A$27:$R$1026,4,FALSE),""))</f>
        <v/>
      </c>
      <c r="E230" s="61" t="str">
        <f>IF(I230=0,"",IFERROR(VLOOKUP(Kataloge_Import!A229,'Nachweis Ausgaben'!$A$27:$R$1026,2,FALSE),""))</f>
        <v/>
      </c>
      <c r="F230" s="62">
        <f>IF(I230=0,"",IFERROR(VLOOKUP(Kataloge_Import!A229,'Nachweis Ausgaben'!$A$27:$R$1026,5,FALSE),0))</f>
        <v>0</v>
      </c>
      <c r="G230" s="63" t="str">
        <f>IFERROR(VLOOKUP(Kataloge_Import!A229,'Nachweis Ausgaben'!$A$27:$R$1026,7,FALSE),"")</f>
        <v/>
      </c>
      <c r="H230" s="63" t="str">
        <f>IFERROR(VLOOKUP(Kataloge_Import!A229,'Nachweis Ausgaben'!$A$27:$R$1026,8,FALSE),"")</f>
        <v/>
      </c>
      <c r="I230" s="63" t="str">
        <f>IFERROR(VLOOKUP(Kataloge_Import!A229,'Nachweis Ausgaben'!$A$27:$R$1026,9,FALSE),"")</f>
        <v/>
      </c>
      <c r="J230" s="64"/>
      <c r="K230" s="64"/>
      <c r="L230" s="61" t="str">
        <f>IF(AND($B230&lt;&gt;"",HHJ=Kataloge!H$1),CONCATENATE($H230,"_",$E230),"")</f>
        <v/>
      </c>
      <c r="M230" s="61" t="str">
        <f>IF(AND($B230&lt;&gt;"",HHJ=Kataloge!I$1),CONCATENATE($H230,"_",$E230),"")</f>
        <v/>
      </c>
      <c r="N230" s="61" t="str">
        <f>IF(AND($B230&lt;&gt;"",HHJ=Kataloge!J$1),CONCATENATE($H230,"_",$E230),"")</f>
        <v/>
      </c>
      <c r="O230" s="61" t="str">
        <f>IF(AND($B230&lt;&gt;"",HHJ=Kataloge!K$1),CONCATENATE($H230,"_",$E230),"")</f>
        <v/>
      </c>
      <c r="P230" s="61" t="str">
        <f>IF(AND($B230&lt;&gt;"",HHJ=Kataloge!L$1),CONCATENATE($H230,"_",$E230),"")</f>
        <v/>
      </c>
      <c r="Q230" s="61" t="str">
        <f>IF(AND($B230&lt;&gt;"",HHJ=Kataloge!M$1),CONCATENATE($H230,"_",$E230),"")</f>
        <v/>
      </c>
    </row>
    <row r="231" spans="1:17" ht="18" customHeight="1" x14ac:dyDescent="0.2">
      <c r="A231" s="99" t="str">
        <f t="shared" si="8"/>
        <v/>
      </c>
      <c r="B231" s="100" t="str">
        <f>IF(I231=0,"",IF(I231&lt;&gt;"",Kataloge_Import!B230,""))</f>
        <v/>
      </c>
      <c r="C231" s="99" t="str">
        <f t="shared" si="7"/>
        <v/>
      </c>
      <c r="D231" s="100" t="str">
        <f>IF(I231=0,"",IFERROR(VLOOKUP(Kataloge_Import!A230,'Nachweis Ausgaben'!$A$27:$R$1026,4,FALSE),""))</f>
        <v/>
      </c>
      <c r="E231" s="100" t="str">
        <f>IF(I231=0,"",IFERROR(VLOOKUP(Kataloge_Import!A230,'Nachweis Ausgaben'!$A$27:$R$1026,2,FALSE),""))</f>
        <v/>
      </c>
      <c r="F231" s="101">
        <f>IF(I231=0,"",IFERROR(VLOOKUP(Kataloge_Import!A230,'Nachweis Ausgaben'!$A$27:$R$1026,5,FALSE),0))</f>
        <v>0</v>
      </c>
      <c r="G231" s="102" t="str">
        <f>IFERROR(VLOOKUP(Kataloge_Import!A230,'Nachweis Ausgaben'!$A$27:$R$1026,11,FALSE),"")</f>
        <v/>
      </c>
      <c r="H231" s="102" t="str">
        <f>IFERROR(VLOOKUP(Kataloge_Import!A230,'Nachweis Ausgaben'!$A$27:$R$1026,12,FALSE),"")</f>
        <v/>
      </c>
      <c r="I231" s="102" t="str">
        <f>IFERROR(VLOOKUP(Kataloge_Import!A230,'Nachweis Ausgaben'!$A$27:$R$1026,13,FALSE),"")</f>
        <v/>
      </c>
      <c r="J231" s="64"/>
      <c r="K231" s="64"/>
      <c r="L231" s="100" t="str">
        <f>IF(AND($B231&lt;&gt;"",HHJ=Kataloge!H$1),CONCATENATE($H231,"_",Kataloge!$D$5),"")</f>
        <v/>
      </c>
      <c r="M231" s="100" t="str">
        <f>IF(AND($B231&lt;&gt;"",HHJ=Kataloge!I$1),CONCATENATE($H231,"_",Kataloge!$D$5),"")</f>
        <v/>
      </c>
      <c r="N231" s="100" t="str">
        <f>IF(AND($B231&lt;&gt;"",HHJ=Kataloge!J$1),CONCATENATE($H231,"_",Kataloge!$D$5),"")</f>
        <v/>
      </c>
      <c r="O231" s="100" t="str">
        <f>IF(AND($B231&lt;&gt;"",HHJ=Kataloge!K$1),CONCATENATE($H231,"_",Kataloge!$D$5),"")</f>
        <v/>
      </c>
      <c r="P231" s="100" t="str">
        <f>IF(AND($B231&lt;&gt;"",HHJ=Kataloge!L$1),CONCATENATE($H231,"_",Kataloge!$D$5),"")</f>
        <v/>
      </c>
      <c r="Q231" s="100" t="str">
        <f>IF(AND($B231&lt;&gt;"",HHJ=Kataloge!M$1),CONCATENATE($H231,"_",Kataloge!$D$5),"")</f>
        <v/>
      </c>
    </row>
    <row r="232" spans="1:17" ht="18" customHeight="1" x14ac:dyDescent="0.2">
      <c r="A232" s="103" t="str">
        <f t="shared" si="8"/>
        <v/>
      </c>
      <c r="B232" s="104" t="str">
        <f>IF(I232=0,"",IF(I232&lt;&gt;"",Kataloge_Import!B231,""))</f>
        <v/>
      </c>
      <c r="C232" s="103" t="str">
        <f t="shared" si="7"/>
        <v/>
      </c>
      <c r="D232" s="104" t="str">
        <f>IF(I232=0,"",IFERROR(VLOOKUP(Kataloge_Import!A231,'Nachweis Ausgaben'!$A$27:$R$1026,4,FALSE),""))</f>
        <v/>
      </c>
      <c r="E232" s="104" t="str">
        <f>IF(I232=0,"",IFERROR(VLOOKUP(Kataloge_Import!A231,'Nachweis Ausgaben'!$A$27:$R$1026,2,FALSE),""))</f>
        <v/>
      </c>
      <c r="F232" s="105">
        <f>IF(I232=0,"",IFERROR(VLOOKUP(Kataloge_Import!A231,'Nachweis Ausgaben'!$A$27:$R$1026,5,FALSE),0))</f>
        <v>0</v>
      </c>
      <c r="G232" s="106" t="str">
        <f>IFERROR(VLOOKUP(Kataloge_Import!A231,'Nachweis Ausgaben'!$A$27:$R$1026,15,FALSE),"")</f>
        <v/>
      </c>
      <c r="H232" s="106" t="str">
        <f>IFERROR(VLOOKUP(Kataloge_Import!A231,'Nachweis Ausgaben'!$A$27:$R$1026,16,FALSE),"")</f>
        <v/>
      </c>
      <c r="I232" s="106" t="str">
        <f>IFERROR(VLOOKUP(Kataloge_Import!A231,'Nachweis Ausgaben'!$A$27:$R$1026,17,FALSE),"")</f>
        <v/>
      </c>
      <c r="J232" s="64"/>
      <c r="K232" s="64"/>
      <c r="L232" s="104" t="str">
        <f>IF(AND($B232&lt;&gt;"",HHJ=Kataloge!H$1),CONCATENATE($H232,"_",Kataloge!$D$6),"")</f>
        <v/>
      </c>
      <c r="M232" s="104" t="str">
        <f>IF(AND($B232&lt;&gt;"",HHJ=Kataloge!I$1),CONCATENATE($H232,"_",Kataloge!$D$6),"")</f>
        <v/>
      </c>
      <c r="N232" s="104" t="str">
        <f>IF(AND($B232&lt;&gt;"",HHJ=Kataloge!J$1),CONCATENATE($H232,"_",Kataloge!$D$6),"")</f>
        <v/>
      </c>
      <c r="O232" s="104" t="str">
        <f>IF(AND($B232&lt;&gt;"",HHJ=Kataloge!K$1),CONCATENATE($H232,"_",Kataloge!$D$6),"")</f>
        <v/>
      </c>
      <c r="P232" s="104" t="str">
        <f>IF(AND($B232&lt;&gt;"",HHJ=Kataloge!L$1),CONCATENATE($H232,"_",Kataloge!$D$6),"")</f>
        <v/>
      </c>
      <c r="Q232" s="104" t="str">
        <f>IF(AND($B232&lt;&gt;"",HHJ=Kataloge!M$1),CONCATENATE($H232,"_",Kataloge!$D$6),"")</f>
        <v/>
      </c>
    </row>
    <row r="233" spans="1:17" ht="18" customHeight="1" x14ac:dyDescent="0.2">
      <c r="A233" s="60" t="str">
        <f t="shared" si="8"/>
        <v/>
      </c>
      <c r="B233" s="61" t="str">
        <f>IF(I233=0,"",IF(I233&lt;&gt;"",Kataloge_Import!B232,""))</f>
        <v/>
      </c>
      <c r="C233" s="60" t="str">
        <f t="shared" si="7"/>
        <v/>
      </c>
      <c r="D233" s="61" t="str">
        <f>IF(I233=0,"",IFERROR(VLOOKUP(Kataloge_Import!A232,'Nachweis Ausgaben'!$A$27:$R$1026,4,FALSE),""))</f>
        <v/>
      </c>
      <c r="E233" s="61" t="str">
        <f>IF(I233=0,"",IFERROR(VLOOKUP(Kataloge_Import!A232,'Nachweis Ausgaben'!$A$27:$R$1026,2,FALSE),""))</f>
        <v/>
      </c>
      <c r="F233" s="62">
        <f>IF(I233=0,"",IFERROR(VLOOKUP(Kataloge_Import!A232,'Nachweis Ausgaben'!$A$27:$R$1026,5,FALSE),0))</f>
        <v>0</v>
      </c>
      <c r="G233" s="63" t="str">
        <f>IFERROR(VLOOKUP(Kataloge_Import!A232,'Nachweis Ausgaben'!$A$27:$R$1026,7,FALSE),"")</f>
        <v/>
      </c>
      <c r="H233" s="63" t="str">
        <f>IFERROR(VLOOKUP(Kataloge_Import!A232,'Nachweis Ausgaben'!$A$27:$R$1026,8,FALSE),"")</f>
        <v/>
      </c>
      <c r="I233" s="63" t="str">
        <f>IFERROR(VLOOKUP(Kataloge_Import!A232,'Nachweis Ausgaben'!$A$27:$R$1026,9,FALSE),"")</f>
        <v/>
      </c>
      <c r="J233" s="64"/>
      <c r="K233" s="64"/>
      <c r="L233" s="61" t="str">
        <f>IF(AND($B233&lt;&gt;"",HHJ=Kataloge!H$1),CONCATENATE($H233,"_",$E233),"")</f>
        <v/>
      </c>
      <c r="M233" s="61" t="str">
        <f>IF(AND($B233&lt;&gt;"",HHJ=Kataloge!I$1),CONCATENATE($H233,"_",$E233),"")</f>
        <v/>
      </c>
      <c r="N233" s="61" t="str">
        <f>IF(AND($B233&lt;&gt;"",HHJ=Kataloge!J$1),CONCATENATE($H233,"_",$E233),"")</f>
        <v/>
      </c>
      <c r="O233" s="61" t="str">
        <f>IF(AND($B233&lt;&gt;"",HHJ=Kataloge!K$1),CONCATENATE($H233,"_",$E233),"")</f>
        <v/>
      </c>
      <c r="P233" s="61" t="str">
        <f>IF(AND($B233&lt;&gt;"",HHJ=Kataloge!L$1),CONCATENATE($H233,"_",$E233),"")</f>
        <v/>
      </c>
      <c r="Q233" s="61" t="str">
        <f>IF(AND($B233&lt;&gt;"",HHJ=Kataloge!M$1),CONCATENATE($H233,"_",$E233),"")</f>
        <v/>
      </c>
    </row>
    <row r="234" spans="1:17" ht="18" customHeight="1" x14ac:dyDescent="0.2">
      <c r="A234" s="99" t="str">
        <f t="shared" si="8"/>
        <v/>
      </c>
      <c r="B234" s="100" t="str">
        <f>IF(I234=0,"",IF(I234&lt;&gt;"",Kataloge_Import!B233,""))</f>
        <v/>
      </c>
      <c r="C234" s="99" t="str">
        <f t="shared" si="7"/>
        <v/>
      </c>
      <c r="D234" s="100" t="str">
        <f>IF(I234=0,"",IFERROR(VLOOKUP(Kataloge_Import!A233,'Nachweis Ausgaben'!$A$27:$R$1026,4,FALSE),""))</f>
        <v/>
      </c>
      <c r="E234" s="100" t="str">
        <f>IF(I234=0,"",IFERROR(VLOOKUP(Kataloge_Import!A233,'Nachweis Ausgaben'!$A$27:$R$1026,2,FALSE),""))</f>
        <v/>
      </c>
      <c r="F234" s="101">
        <f>IF(I234=0,"",IFERROR(VLOOKUP(Kataloge_Import!A233,'Nachweis Ausgaben'!$A$27:$R$1026,5,FALSE),0))</f>
        <v>0</v>
      </c>
      <c r="G234" s="102" t="str">
        <f>IFERROR(VLOOKUP(Kataloge_Import!A233,'Nachweis Ausgaben'!$A$27:$R$1026,11,FALSE),"")</f>
        <v/>
      </c>
      <c r="H234" s="102" t="str">
        <f>IFERROR(VLOOKUP(Kataloge_Import!A233,'Nachweis Ausgaben'!$A$27:$R$1026,12,FALSE),"")</f>
        <v/>
      </c>
      <c r="I234" s="102" t="str">
        <f>IFERROR(VLOOKUP(Kataloge_Import!A233,'Nachweis Ausgaben'!$A$27:$R$1026,13,FALSE),"")</f>
        <v/>
      </c>
      <c r="J234" s="64"/>
      <c r="K234" s="64"/>
      <c r="L234" s="100" t="str">
        <f>IF(AND($B234&lt;&gt;"",HHJ=Kataloge!H$1),CONCATENATE($H234,"_",Kataloge!$D$5),"")</f>
        <v/>
      </c>
      <c r="M234" s="100" t="str">
        <f>IF(AND($B234&lt;&gt;"",HHJ=Kataloge!I$1),CONCATENATE($H234,"_",Kataloge!$D$5),"")</f>
        <v/>
      </c>
      <c r="N234" s="100" t="str">
        <f>IF(AND($B234&lt;&gt;"",HHJ=Kataloge!J$1),CONCATENATE($H234,"_",Kataloge!$D$5),"")</f>
        <v/>
      </c>
      <c r="O234" s="100" t="str">
        <f>IF(AND($B234&lt;&gt;"",HHJ=Kataloge!K$1),CONCATENATE($H234,"_",Kataloge!$D$5),"")</f>
        <v/>
      </c>
      <c r="P234" s="100" t="str">
        <f>IF(AND($B234&lt;&gt;"",HHJ=Kataloge!L$1),CONCATENATE($H234,"_",Kataloge!$D$5),"")</f>
        <v/>
      </c>
      <c r="Q234" s="100" t="str">
        <f>IF(AND($B234&lt;&gt;"",HHJ=Kataloge!M$1),CONCATENATE($H234,"_",Kataloge!$D$5),"")</f>
        <v/>
      </c>
    </row>
    <row r="235" spans="1:17" ht="18" customHeight="1" x14ac:dyDescent="0.2">
      <c r="A235" s="103" t="str">
        <f t="shared" si="8"/>
        <v/>
      </c>
      <c r="B235" s="104" t="str">
        <f>IF(I235=0,"",IF(I235&lt;&gt;"",Kataloge_Import!B234,""))</f>
        <v/>
      </c>
      <c r="C235" s="103" t="str">
        <f t="shared" si="7"/>
        <v/>
      </c>
      <c r="D235" s="104" t="str">
        <f>IF(I235=0,"",IFERROR(VLOOKUP(Kataloge_Import!A234,'Nachweis Ausgaben'!$A$27:$R$1026,4,FALSE),""))</f>
        <v/>
      </c>
      <c r="E235" s="104" t="str">
        <f>IF(I235=0,"",IFERROR(VLOOKUP(Kataloge_Import!A234,'Nachweis Ausgaben'!$A$27:$R$1026,2,FALSE),""))</f>
        <v/>
      </c>
      <c r="F235" s="105">
        <f>IF(I235=0,"",IFERROR(VLOOKUP(Kataloge_Import!A234,'Nachweis Ausgaben'!$A$27:$R$1026,5,FALSE),0))</f>
        <v>0</v>
      </c>
      <c r="G235" s="106" t="str">
        <f>IFERROR(VLOOKUP(Kataloge_Import!A234,'Nachweis Ausgaben'!$A$27:$R$1026,15,FALSE),"")</f>
        <v/>
      </c>
      <c r="H235" s="106" t="str">
        <f>IFERROR(VLOOKUP(Kataloge_Import!A234,'Nachweis Ausgaben'!$A$27:$R$1026,16,FALSE),"")</f>
        <v/>
      </c>
      <c r="I235" s="106" t="str">
        <f>IFERROR(VLOOKUP(Kataloge_Import!A234,'Nachweis Ausgaben'!$A$27:$R$1026,17,FALSE),"")</f>
        <v/>
      </c>
      <c r="J235" s="64"/>
      <c r="K235" s="64"/>
      <c r="L235" s="104" t="str">
        <f>IF(AND($B235&lt;&gt;"",HHJ=Kataloge!H$1),CONCATENATE($H235,"_",Kataloge!$D$6),"")</f>
        <v/>
      </c>
      <c r="M235" s="104" t="str">
        <f>IF(AND($B235&lt;&gt;"",HHJ=Kataloge!I$1),CONCATENATE($H235,"_",Kataloge!$D$6),"")</f>
        <v/>
      </c>
      <c r="N235" s="104" t="str">
        <f>IF(AND($B235&lt;&gt;"",HHJ=Kataloge!J$1),CONCATENATE($H235,"_",Kataloge!$D$6),"")</f>
        <v/>
      </c>
      <c r="O235" s="104" t="str">
        <f>IF(AND($B235&lt;&gt;"",HHJ=Kataloge!K$1),CONCATENATE($H235,"_",Kataloge!$D$6),"")</f>
        <v/>
      </c>
      <c r="P235" s="104" t="str">
        <f>IF(AND($B235&lt;&gt;"",HHJ=Kataloge!L$1),CONCATENATE($H235,"_",Kataloge!$D$6),"")</f>
        <v/>
      </c>
      <c r="Q235" s="104" t="str">
        <f>IF(AND($B235&lt;&gt;"",HHJ=Kataloge!M$1),CONCATENATE($H235,"_",Kataloge!$D$6),"")</f>
        <v/>
      </c>
    </row>
    <row r="236" spans="1:17" ht="18" customHeight="1" x14ac:dyDescent="0.2">
      <c r="A236" s="60" t="str">
        <f t="shared" si="8"/>
        <v/>
      </c>
      <c r="B236" s="61" t="str">
        <f>IF(I236=0,"",IF(I236&lt;&gt;"",Kataloge_Import!B235,""))</f>
        <v/>
      </c>
      <c r="C236" s="60" t="str">
        <f t="shared" si="7"/>
        <v/>
      </c>
      <c r="D236" s="61" t="str">
        <f>IF(I236=0,"",IFERROR(VLOOKUP(Kataloge_Import!A235,'Nachweis Ausgaben'!$A$27:$R$1026,4,FALSE),""))</f>
        <v/>
      </c>
      <c r="E236" s="61" t="str">
        <f>IF(I236=0,"",IFERROR(VLOOKUP(Kataloge_Import!A235,'Nachweis Ausgaben'!$A$27:$R$1026,2,FALSE),""))</f>
        <v/>
      </c>
      <c r="F236" s="62">
        <f>IF(I236=0,"",IFERROR(VLOOKUP(Kataloge_Import!A235,'Nachweis Ausgaben'!$A$27:$R$1026,5,FALSE),0))</f>
        <v>0</v>
      </c>
      <c r="G236" s="63" t="str">
        <f>IFERROR(VLOOKUP(Kataloge_Import!A235,'Nachweis Ausgaben'!$A$27:$R$1026,7,FALSE),"")</f>
        <v/>
      </c>
      <c r="H236" s="63" t="str">
        <f>IFERROR(VLOOKUP(Kataloge_Import!A235,'Nachweis Ausgaben'!$A$27:$R$1026,8,FALSE),"")</f>
        <v/>
      </c>
      <c r="I236" s="63" t="str">
        <f>IFERROR(VLOOKUP(Kataloge_Import!A235,'Nachweis Ausgaben'!$A$27:$R$1026,9,FALSE),"")</f>
        <v/>
      </c>
      <c r="J236" s="64"/>
      <c r="K236" s="64"/>
      <c r="L236" s="61" t="str">
        <f>IF(AND($B236&lt;&gt;"",HHJ=Kataloge!H$1),CONCATENATE($H236,"_",$E236),"")</f>
        <v/>
      </c>
      <c r="M236" s="61" t="str">
        <f>IF(AND($B236&lt;&gt;"",HHJ=Kataloge!I$1),CONCATENATE($H236,"_",$E236),"")</f>
        <v/>
      </c>
      <c r="N236" s="61" t="str">
        <f>IF(AND($B236&lt;&gt;"",HHJ=Kataloge!J$1),CONCATENATE($H236,"_",$E236),"")</f>
        <v/>
      </c>
      <c r="O236" s="61" t="str">
        <f>IF(AND($B236&lt;&gt;"",HHJ=Kataloge!K$1),CONCATENATE($H236,"_",$E236),"")</f>
        <v/>
      </c>
      <c r="P236" s="61" t="str">
        <f>IF(AND($B236&lt;&gt;"",HHJ=Kataloge!L$1),CONCATENATE($H236,"_",$E236),"")</f>
        <v/>
      </c>
      <c r="Q236" s="61" t="str">
        <f>IF(AND($B236&lt;&gt;"",HHJ=Kataloge!M$1),CONCATENATE($H236,"_",$E236),"")</f>
        <v/>
      </c>
    </row>
    <row r="237" spans="1:17" ht="18" customHeight="1" x14ac:dyDescent="0.2">
      <c r="A237" s="99" t="str">
        <f t="shared" si="8"/>
        <v/>
      </c>
      <c r="B237" s="100" t="str">
        <f>IF(I237=0,"",IF(I237&lt;&gt;"",Kataloge_Import!B236,""))</f>
        <v/>
      </c>
      <c r="C237" s="99" t="str">
        <f t="shared" si="7"/>
        <v/>
      </c>
      <c r="D237" s="100" t="str">
        <f>IF(I237=0,"",IFERROR(VLOOKUP(Kataloge_Import!A236,'Nachweis Ausgaben'!$A$27:$R$1026,4,FALSE),""))</f>
        <v/>
      </c>
      <c r="E237" s="100" t="str">
        <f>IF(I237=0,"",IFERROR(VLOOKUP(Kataloge_Import!A236,'Nachweis Ausgaben'!$A$27:$R$1026,2,FALSE),""))</f>
        <v/>
      </c>
      <c r="F237" s="101">
        <f>IF(I237=0,"",IFERROR(VLOOKUP(Kataloge_Import!A236,'Nachweis Ausgaben'!$A$27:$R$1026,5,FALSE),0))</f>
        <v>0</v>
      </c>
      <c r="G237" s="102" t="str">
        <f>IFERROR(VLOOKUP(Kataloge_Import!A236,'Nachweis Ausgaben'!$A$27:$R$1026,11,FALSE),"")</f>
        <v/>
      </c>
      <c r="H237" s="102" t="str">
        <f>IFERROR(VLOOKUP(Kataloge_Import!A236,'Nachweis Ausgaben'!$A$27:$R$1026,12,FALSE),"")</f>
        <v/>
      </c>
      <c r="I237" s="102" t="str">
        <f>IFERROR(VLOOKUP(Kataloge_Import!A236,'Nachweis Ausgaben'!$A$27:$R$1026,13,FALSE),"")</f>
        <v/>
      </c>
      <c r="J237" s="64"/>
      <c r="K237" s="64"/>
      <c r="L237" s="100" t="str">
        <f>IF(AND($B237&lt;&gt;"",HHJ=Kataloge!H$1),CONCATENATE($H237,"_",Kataloge!$D$5),"")</f>
        <v/>
      </c>
      <c r="M237" s="100" t="str">
        <f>IF(AND($B237&lt;&gt;"",HHJ=Kataloge!I$1),CONCATENATE($H237,"_",Kataloge!$D$5),"")</f>
        <v/>
      </c>
      <c r="N237" s="100" t="str">
        <f>IF(AND($B237&lt;&gt;"",HHJ=Kataloge!J$1),CONCATENATE($H237,"_",Kataloge!$D$5),"")</f>
        <v/>
      </c>
      <c r="O237" s="100" t="str">
        <f>IF(AND($B237&lt;&gt;"",HHJ=Kataloge!K$1),CONCATENATE($H237,"_",Kataloge!$D$5),"")</f>
        <v/>
      </c>
      <c r="P237" s="100" t="str">
        <f>IF(AND($B237&lt;&gt;"",HHJ=Kataloge!L$1),CONCATENATE($H237,"_",Kataloge!$D$5),"")</f>
        <v/>
      </c>
      <c r="Q237" s="100" t="str">
        <f>IF(AND($B237&lt;&gt;"",HHJ=Kataloge!M$1),CONCATENATE($H237,"_",Kataloge!$D$5),"")</f>
        <v/>
      </c>
    </row>
    <row r="238" spans="1:17" ht="18" customHeight="1" x14ac:dyDescent="0.2">
      <c r="A238" s="103" t="str">
        <f t="shared" si="8"/>
        <v/>
      </c>
      <c r="B238" s="104" t="str">
        <f>IF(I238=0,"",IF(I238&lt;&gt;"",Kataloge_Import!B237,""))</f>
        <v/>
      </c>
      <c r="C238" s="103" t="str">
        <f t="shared" si="7"/>
        <v/>
      </c>
      <c r="D238" s="104" t="str">
        <f>IF(I238=0,"",IFERROR(VLOOKUP(Kataloge_Import!A237,'Nachweis Ausgaben'!$A$27:$R$1026,4,FALSE),""))</f>
        <v/>
      </c>
      <c r="E238" s="104" t="str">
        <f>IF(I238=0,"",IFERROR(VLOOKUP(Kataloge_Import!A237,'Nachweis Ausgaben'!$A$27:$R$1026,2,FALSE),""))</f>
        <v/>
      </c>
      <c r="F238" s="105">
        <f>IF(I238=0,"",IFERROR(VLOOKUP(Kataloge_Import!A237,'Nachweis Ausgaben'!$A$27:$R$1026,5,FALSE),0))</f>
        <v>0</v>
      </c>
      <c r="G238" s="106" t="str">
        <f>IFERROR(VLOOKUP(Kataloge_Import!A237,'Nachweis Ausgaben'!$A$27:$R$1026,15,FALSE),"")</f>
        <v/>
      </c>
      <c r="H238" s="106" t="str">
        <f>IFERROR(VLOOKUP(Kataloge_Import!A237,'Nachweis Ausgaben'!$A$27:$R$1026,16,FALSE),"")</f>
        <v/>
      </c>
      <c r="I238" s="106" t="str">
        <f>IFERROR(VLOOKUP(Kataloge_Import!A237,'Nachweis Ausgaben'!$A$27:$R$1026,17,FALSE),"")</f>
        <v/>
      </c>
      <c r="J238" s="64"/>
      <c r="K238" s="64"/>
      <c r="L238" s="104" t="str">
        <f>IF(AND($B238&lt;&gt;"",HHJ=Kataloge!H$1),CONCATENATE($H238,"_",Kataloge!$D$6),"")</f>
        <v/>
      </c>
      <c r="M238" s="104" t="str">
        <f>IF(AND($B238&lt;&gt;"",HHJ=Kataloge!I$1),CONCATENATE($H238,"_",Kataloge!$D$6),"")</f>
        <v/>
      </c>
      <c r="N238" s="104" t="str">
        <f>IF(AND($B238&lt;&gt;"",HHJ=Kataloge!J$1),CONCATENATE($H238,"_",Kataloge!$D$6),"")</f>
        <v/>
      </c>
      <c r="O238" s="104" t="str">
        <f>IF(AND($B238&lt;&gt;"",HHJ=Kataloge!K$1),CONCATENATE($H238,"_",Kataloge!$D$6),"")</f>
        <v/>
      </c>
      <c r="P238" s="104" t="str">
        <f>IF(AND($B238&lt;&gt;"",HHJ=Kataloge!L$1),CONCATENATE($H238,"_",Kataloge!$D$6),"")</f>
        <v/>
      </c>
      <c r="Q238" s="104" t="str">
        <f>IF(AND($B238&lt;&gt;"",HHJ=Kataloge!M$1),CONCATENATE($H238,"_",Kataloge!$D$6),"")</f>
        <v/>
      </c>
    </row>
    <row r="239" spans="1:17" ht="18" customHeight="1" x14ac:dyDescent="0.2">
      <c r="A239" s="60" t="str">
        <f t="shared" si="8"/>
        <v/>
      </c>
      <c r="B239" s="61" t="str">
        <f>IF(I239=0,"",IF(I239&lt;&gt;"",Kataloge_Import!B238,""))</f>
        <v/>
      </c>
      <c r="C239" s="60" t="str">
        <f t="shared" si="7"/>
        <v/>
      </c>
      <c r="D239" s="61" t="str">
        <f>IF(I239=0,"",IFERROR(VLOOKUP(Kataloge_Import!A238,'Nachweis Ausgaben'!$A$27:$R$1026,4,FALSE),""))</f>
        <v/>
      </c>
      <c r="E239" s="61" t="str">
        <f>IF(I239=0,"",IFERROR(VLOOKUP(Kataloge_Import!A238,'Nachweis Ausgaben'!$A$27:$R$1026,2,FALSE),""))</f>
        <v/>
      </c>
      <c r="F239" s="62">
        <f>IF(I239=0,"",IFERROR(VLOOKUP(Kataloge_Import!A238,'Nachweis Ausgaben'!$A$27:$R$1026,5,FALSE),0))</f>
        <v>0</v>
      </c>
      <c r="G239" s="63" t="str">
        <f>IFERROR(VLOOKUP(Kataloge_Import!A238,'Nachweis Ausgaben'!$A$27:$R$1026,7,FALSE),"")</f>
        <v/>
      </c>
      <c r="H239" s="63" t="str">
        <f>IFERROR(VLOOKUP(Kataloge_Import!A238,'Nachweis Ausgaben'!$A$27:$R$1026,8,FALSE),"")</f>
        <v/>
      </c>
      <c r="I239" s="63" t="str">
        <f>IFERROR(VLOOKUP(Kataloge_Import!A238,'Nachweis Ausgaben'!$A$27:$R$1026,9,FALSE),"")</f>
        <v/>
      </c>
      <c r="J239" s="64"/>
      <c r="K239" s="64"/>
      <c r="L239" s="61" t="str">
        <f>IF(AND($B239&lt;&gt;"",HHJ=Kataloge!H$1),CONCATENATE($H239,"_",$E239),"")</f>
        <v/>
      </c>
      <c r="M239" s="61" t="str">
        <f>IF(AND($B239&lt;&gt;"",HHJ=Kataloge!I$1),CONCATENATE($H239,"_",$E239),"")</f>
        <v/>
      </c>
      <c r="N239" s="61" t="str">
        <f>IF(AND($B239&lt;&gt;"",HHJ=Kataloge!J$1),CONCATENATE($H239,"_",$E239),"")</f>
        <v/>
      </c>
      <c r="O239" s="61" t="str">
        <f>IF(AND($B239&lt;&gt;"",HHJ=Kataloge!K$1),CONCATENATE($H239,"_",$E239),"")</f>
        <v/>
      </c>
      <c r="P239" s="61" t="str">
        <f>IF(AND($B239&lt;&gt;"",HHJ=Kataloge!L$1),CONCATENATE($H239,"_",$E239),"")</f>
        <v/>
      </c>
      <c r="Q239" s="61" t="str">
        <f>IF(AND($B239&lt;&gt;"",HHJ=Kataloge!M$1),CONCATENATE($H239,"_",$E239),"")</f>
        <v/>
      </c>
    </row>
    <row r="240" spans="1:17" ht="18" customHeight="1" x14ac:dyDescent="0.2">
      <c r="A240" s="99" t="str">
        <f t="shared" si="8"/>
        <v/>
      </c>
      <c r="B240" s="100" t="str">
        <f>IF(I240=0,"",IF(I240&lt;&gt;"",Kataloge_Import!B239,""))</f>
        <v/>
      </c>
      <c r="C240" s="99" t="str">
        <f t="shared" si="7"/>
        <v/>
      </c>
      <c r="D240" s="100" t="str">
        <f>IF(I240=0,"",IFERROR(VLOOKUP(Kataloge_Import!A239,'Nachweis Ausgaben'!$A$27:$R$1026,4,FALSE),""))</f>
        <v/>
      </c>
      <c r="E240" s="100" t="str">
        <f>IF(I240=0,"",IFERROR(VLOOKUP(Kataloge_Import!A239,'Nachweis Ausgaben'!$A$27:$R$1026,2,FALSE),""))</f>
        <v/>
      </c>
      <c r="F240" s="101">
        <f>IF(I240=0,"",IFERROR(VLOOKUP(Kataloge_Import!A239,'Nachweis Ausgaben'!$A$27:$R$1026,5,FALSE),0))</f>
        <v>0</v>
      </c>
      <c r="G240" s="102" t="str">
        <f>IFERROR(VLOOKUP(Kataloge_Import!A239,'Nachweis Ausgaben'!$A$27:$R$1026,11,FALSE),"")</f>
        <v/>
      </c>
      <c r="H240" s="102" t="str">
        <f>IFERROR(VLOOKUP(Kataloge_Import!A239,'Nachweis Ausgaben'!$A$27:$R$1026,12,FALSE),"")</f>
        <v/>
      </c>
      <c r="I240" s="102" t="str">
        <f>IFERROR(VLOOKUP(Kataloge_Import!A239,'Nachweis Ausgaben'!$A$27:$R$1026,13,FALSE),"")</f>
        <v/>
      </c>
      <c r="J240" s="64"/>
      <c r="K240" s="64"/>
      <c r="L240" s="100" t="str">
        <f>IF(AND($B240&lt;&gt;"",HHJ=Kataloge!H$1),CONCATENATE($H240,"_",Kataloge!$D$5),"")</f>
        <v/>
      </c>
      <c r="M240" s="100" t="str">
        <f>IF(AND($B240&lt;&gt;"",HHJ=Kataloge!I$1),CONCATENATE($H240,"_",Kataloge!$D$5),"")</f>
        <v/>
      </c>
      <c r="N240" s="100" t="str">
        <f>IF(AND($B240&lt;&gt;"",HHJ=Kataloge!J$1),CONCATENATE($H240,"_",Kataloge!$D$5),"")</f>
        <v/>
      </c>
      <c r="O240" s="100" t="str">
        <f>IF(AND($B240&lt;&gt;"",HHJ=Kataloge!K$1),CONCATENATE($H240,"_",Kataloge!$D$5),"")</f>
        <v/>
      </c>
      <c r="P240" s="100" t="str">
        <f>IF(AND($B240&lt;&gt;"",HHJ=Kataloge!L$1),CONCATENATE($H240,"_",Kataloge!$D$5),"")</f>
        <v/>
      </c>
      <c r="Q240" s="100" t="str">
        <f>IF(AND($B240&lt;&gt;"",HHJ=Kataloge!M$1),CONCATENATE($H240,"_",Kataloge!$D$5),"")</f>
        <v/>
      </c>
    </row>
    <row r="241" spans="1:17" ht="18" customHeight="1" x14ac:dyDescent="0.2">
      <c r="A241" s="103" t="str">
        <f t="shared" si="8"/>
        <v/>
      </c>
      <c r="B241" s="104" t="str">
        <f>IF(I241=0,"",IF(I241&lt;&gt;"",Kataloge_Import!B240,""))</f>
        <v/>
      </c>
      <c r="C241" s="103" t="str">
        <f t="shared" si="7"/>
        <v/>
      </c>
      <c r="D241" s="104" t="str">
        <f>IF(I241=0,"",IFERROR(VLOOKUP(Kataloge_Import!A240,'Nachweis Ausgaben'!$A$27:$R$1026,4,FALSE),""))</f>
        <v/>
      </c>
      <c r="E241" s="104" t="str">
        <f>IF(I241=0,"",IFERROR(VLOOKUP(Kataloge_Import!A240,'Nachweis Ausgaben'!$A$27:$R$1026,2,FALSE),""))</f>
        <v/>
      </c>
      <c r="F241" s="105">
        <f>IF(I241=0,"",IFERROR(VLOOKUP(Kataloge_Import!A240,'Nachweis Ausgaben'!$A$27:$R$1026,5,FALSE),0))</f>
        <v>0</v>
      </c>
      <c r="G241" s="106" t="str">
        <f>IFERROR(VLOOKUP(Kataloge_Import!A240,'Nachweis Ausgaben'!$A$27:$R$1026,15,FALSE),"")</f>
        <v/>
      </c>
      <c r="H241" s="106" t="str">
        <f>IFERROR(VLOOKUP(Kataloge_Import!A240,'Nachweis Ausgaben'!$A$27:$R$1026,16,FALSE),"")</f>
        <v/>
      </c>
      <c r="I241" s="106" t="str">
        <f>IFERROR(VLOOKUP(Kataloge_Import!A240,'Nachweis Ausgaben'!$A$27:$R$1026,17,FALSE),"")</f>
        <v/>
      </c>
      <c r="J241" s="64"/>
      <c r="K241" s="64"/>
      <c r="L241" s="104" t="str">
        <f>IF(AND($B241&lt;&gt;"",HHJ=Kataloge!H$1),CONCATENATE($H241,"_",Kataloge!$D$6),"")</f>
        <v/>
      </c>
      <c r="M241" s="104" t="str">
        <f>IF(AND($B241&lt;&gt;"",HHJ=Kataloge!I$1),CONCATENATE($H241,"_",Kataloge!$D$6),"")</f>
        <v/>
      </c>
      <c r="N241" s="104" t="str">
        <f>IF(AND($B241&lt;&gt;"",HHJ=Kataloge!J$1),CONCATENATE($H241,"_",Kataloge!$D$6),"")</f>
        <v/>
      </c>
      <c r="O241" s="104" t="str">
        <f>IF(AND($B241&lt;&gt;"",HHJ=Kataloge!K$1),CONCATENATE($H241,"_",Kataloge!$D$6),"")</f>
        <v/>
      </c>
      <c r="P241" s="104" t="str">
        <f>IF(AND($B241&lt;&gt;"",HHJ=Kataloge!L$1),CONCATENATE($H241,"_",Kataloge!$D$6),"")</f>
        <v/>
      </c>
      <c r="Q241" s="104" t="str">
        <f>IF(AND($B241&lt;&gt;"",HHJ=Kataloge!M$1),CONCATENATE($H241,"_",Kataloge!$D$6),"")</f>
        <v/>
      </c>
    </row>
    <row r="242" spans="1:17" ht="18" customHeight="1" x14ac:dyDescent="0.2">
      <c r="A242" s="60" t="str">
        <f t="shared" si="8"/>
        <v/>
      </c>
      <c r="B242" s="61" t="str">
        <f>IF(I242=0,"",IF(I242&lt;&gt;"",Kataloge_Import!B241,""))</f>
        <v/>
      </c>
      <c r="C242" s="60" t="str">
        <f t="shared" si="7"/>
        <v/>
      </c>
      <c r="D242" s="61" t="str">
        <f>IF(I242=0,"",IFERROR(VLOOKUP(Kataloge_Import!A241,'Nachweis Ausgaben'!$A$27:$R$1026,4,FALSE),""))</f>
        <v/>
      </c>
      <c r="E242" s="61" t="str">
        <f>IF(I242=0,"",IFERROR(VLOOKUP(Kataloge_Import!A241,'Nachweis Ausgaben'!$A$27:$R$1026,2,FALSE),""))</f>
        <v/>
      </c>
      <c r="F242" s="62">
        <f>IF(I242=0,"",IFERROR(VLOOKUP(Kataloge_Import!A241,'Nachweis Ausgaben'!$A$27:$R$1026,5,FALSE),0))</f>
        <v>0</v>
      </c>
      <c r="G242" s="63" t="str">
        <f>IFERROR(VLOOKUP(Kataloge_Import!A241,'Nachweis Ausgaben'!$A$27:$R$1026,7,FALSE),"")</f>
        <v/>
      </c>
      <c r="H242" s="63" t="str">
        <f>IFERROR(VLOOKUP(Kataloge_Import!A241,'Nachweis Ausgaben'!$A$27:$R$1026,8,FALSE),"")</f>
        <v/>
      </c>
      <c r="I242" s="63" t="str">
        <f>IFERROR(VLOOKUP(Kataloge_Import!A241,'Nachweis Ausgaben'!$A$27:$R$1026,9,FALSE),"")</f>
        <v/>
      </c>
      <c r="J242" s="64"/>
      <c r="K242" s="64"/>
      <c r="L242" s="61" t="str">
        <f>IF(AND($B242&lt;&gt;"",HHJ=Kataloge!H$1),CONCATENATE($H242,"_",$E242),"")</f>
        <v/>
      </c>
      <c r="M242" s="61" t="str">
        <f>IF(AND($B242&lt;&gt;"",HHJ=Kataloge!I$1),CONCATENATE($H242,"_",$E242),"")</f>
        <v/>
      </c>
      <c r="N242" s="61" t="str">
        <f>IF(AND($B242&lt;&gt;"",HHJ=Kataloge!J$1),CONCATENATE($H242,"_",$E242),"")</f>
        <v/>
      </c>
      <c r="O242" s="61" t="str">
        <f>IF(AND($B242&lt;&gt;"",HHJ=Kataloge!K$1),CONCATENATE($H242,"_",$E242),"")</f>
        <v/>
      </c>
      <c r="P242" s="61" t="str">
        <f>IF(AND($B242&lt;&gt;"",HHJ=Kataloge!L$1),CONCATENATE($H242,"_",$E242),"")</f>
        <v/>
      </c>
      <c r="Q242" s="61" t="str">
        <f>IF(AND($B242&lt;&gt;"",HHJ=Kataloge!M$1),CONCATENATE($H242,"_",$E242),"")</f>
        <v/>
      </c>
    </row>
    <row r="243" spans="1:17" ht="18" customHeight="1" x14ac:dyDescent="0.2">
      <c r="A243" s="99" t="str">
        <f t="shared" si="8"/>
        <v/>
      </c>
      <c r="B243" s="100" t="str">
        <f>IF(I243=0,"",IF(I243&lt;&gt;"",Kataloge_Import!B242,""))</f>
        <v/>
      </c>
      <c r="C243" s="99" t="str">
        <f t="shared" si="7"/>
        <v/>
      </c>
      <c r="D243" s="100" t="str">
        <f>IF(I243=0,"",IFERROR(VLOOKUP(Kataloge_Import!A242,'Nachweis Ausgaben'!$A$27:$R$1026,4,FALSE),""))</f>
        <v/>
      </c>
      <c r="E243" s="100" t="str">
        <f>IF(I243=0,"",IFERROR(VLOOKUP(Kataloge_Import!A242,'Nachweis Ausgaben'!$A$27:$R$1026,2,FALSE),""))</f>
        <v/>
      </c>
      <c r="F243" s="101">
        <f>IF(I243=0,"",IFERROR(VLOOKUP(Kataloge_Import!A242,'Nachweis Ausgaben'!$A$27:$R$1026,5,FALSE),0))</f>
        <v>0</v>
      </c>
      <c r="G243" s="102" t="str">
        <f>IFERROR(VLOOKUP(Kataloge_Import!A242,'Nachweis Ausgaben'!$A$27:$R$1026,11,FALSE),"")</f>
        <v/>
      </c>
      <c r="H243" s="102" t="str">
        <f>IFERROR(VLOOKUP(Kataloge_Import!A242,'Nachweis Ausgaben'!$A$27:$R$1026,12,FALSE),"")</f>
        <v/>
      </c>
      <c r="I243" s="102" t="str">
        <f>IFERROR(VLOOKUP(Kataloge_Import!A242,'Nachweis Ausgaben'!$A$27:$R$1026,13,FALSE),"")</f>
        <v/>
      </c>
      <c r="J243" s="64"/>
      <c r="K243" s="64"/>
      <c r="L243" s="100" t="str">
        <f>IF(AND($B243&lt;&gt;"",HHJ=Kataloge!H$1),CONCATENATE($H243,"_",Kataloge!$D$5),"")</f>
        <v/>
      </c>
      <c r="M243" s="100" t="str">
        <f>IF(AND($B243&lt;&gt;"",HHJ=Kataloge!I$1),CONCATENATE($H243,"_",Kataloge!$D$5),"")</f>
        <v/>
      </c>
      <c r="N243" s="100" t="str">
        <f>IF(AND($B243&lt;&gt;"",HHJ=Kataloge!J$1),CONCATENATE($H243,"_",Kataloge!$D$5),"")</f>
        <v/>
      </c>
      <c r="O243" s="100" t="str">
        <f>IF(AND($B243&lt;&gt;"",HHJ=Kataloge!K$1),CONCATENATE($H243,"_",Kataloge!$D$5),"")</f>
        <v/>
      </c>
      <c r="P243" s="100" t="str">
        <f>IF(AND($B243&lt;&gt;"",HHJ=Kataloge!L$1),CONCATENATE($H243,"_",Kataloge!$D$5),"")</f>
        <v/>
      </c>
      <c r="Q243" s="100" t="str">
        <f>IF(AND($B243&lt;&gt;"",HHJ=Kataloge!M$1),CONCATENATE($H243,"_",Kataloge!$D$5),"")</f>
        <v/>
      </c>
    </row>
    <row r="244" spans="1:17" ht="18" customHeight="1" x14ac:dyDescent="0.2">
      <c r="A244" s="103" t="str">
        <f t="shared" si="8"/>
        <v/>
      </c>
      <c r="B244" s="104" t="str">
        <f>IF(I244=0,"",IF(I244&lt;&gt;"",Kataloge_Import!B243,""))</f>
        <v/>
      </c>
      <c r="C244" s="103" t="str">
        <f t="shared" si="7"/>
        <v/>
      </c>
      <c r="D244" s="104" t="str">
        <f>IF(I244=0,"",IFERROR(VLOOKUP(Kataloge_Import!A243,'Nachweis Ausgaben'!$A$27:$R$1026,4,FALSE),""))</f>
        <v/>
      </c>
      <c r="E244" s="104" t="str">
        <f>IF(I244=0,"",IFERROR(VLOOKUP(Kataloge_Import!A243,'Nachweis Ausgaben'!$A$27:$R$1026,2,FALSE),""))</f>
        <v/>
      </c>
      <c r="F244" s="105">
        <f>IF(I244=0,"",IFERROR(VLOOKUP(Kataloge_Import!A243,'Nachweis Ausgaben'!$A$27:$R$1026,5,FALSE),0))</f>
        <v>0</v>
      </c>
      <c r="G244" s="106" t="str">
        <f>IFERROR(VLOOKUP(Kataloge_Import!A243,'Nachweis Ausgaben'!$A$27:$R$1026,15,FALSE),"")</f>
        <v/>
      </c>
      <c r="H244" s="106" t="str">
        <f>IFERROR(VLOOKUP(Kataloge_Import!A243,'Nachweis Ausgaben'!$A$27:$R$1026,16,FALSE),"")</f>
        <v/>
      </c>
      <c r="I244" s="106" t="str">
        <f>IFERROR(VLOOKUP(Kataloge_Import!A243,'Nachweis Ausgaben'!$A$27:$R$1026,17,FALSE),"")</f>
        <v/>
      </c>
      <c r="J244" s="64"/>
      <c r="K244" s="64"/>
      <c r="L244" s="104" t="str">
        <f>IF(AND($B244&lt;&gt;"",HHJ=Kataloge!H$1),CONCATENATE($H244,"_",Kataloge!$D$6),"")</f>
        <v/>
      </c>
      <c r="M244" s="104" t="str">
        <f>IF(AND($B244&lt;&gt;"",HHJ=Kataloge!I$1),CONCATENATE($H244,"_",Kataloge!$D$6),"")</f>
        <v/>
      </c>
      <c r="N244" s="104" t="str">
        <f>IF(AND($B244&lt;&gt;"",HHJ=Kataloge!J$1),CONCATENATE($H244,"_",Kataloge!$D$6),"")</f>
        <v/>
      </c>
      <c r="O244" s="104" t="str">
        <f>IF(AND($B244&lt;&gt;"",HHJ=Kataloge!K$1),CONCATENATE($H244,"_",Kataloge!$D$6),"")</f>
        <v/>
      </c>
      <c r="P244" s="104" t="str">
        <f>IF(AND($B244&lt;&gt;"",HHJ=Kataloge!L$1),CONCATENATE($H244,"_",Kataloge!$D$6),"")</f>
        <v/>
      </c>
      <c r="Q244" s="104" t="str">
        <f>IF(AND($B244&lt;&gt;"",HHJ=Kataloge!M$1),CONCATENATE($H244,"_",Kataloge!$D$6),"")</f>
        <v/>
      </c>
    </row>
    <row r="245" spans="1:17" ht="18" customHeight="1" x14ac:dyDescent="0.2">
      <c r="A245" s="60" t="str">
        <f t="shared" si="8"/>
        <v/>
      </c>
      <c r="B245" s="61" t="str">
        <f>IF(I245=0,"",IF(I245&lt;&gt;"",Kataloge_Import!B244,""))</f>
        <v/>
      </c>
      <c r="C245" s="60" t="str">
        <f t="shared" si="7"/>
        <v/>
      </c>
      <c r="D245" s="61" t="str">
        <f>IF(I245=0,"",IFERROR(VLOOKUP(Kataloge_Import!A244,'Nachweis Ausgaben'!$A$27:$R$1026,4,FALSE),""))</f>
        <v/>
      </c>
      <c r="E245" s="61" t="str">
        <f>IF(I245=0,"",IFERROR(VLOOKUP(Kataloge_Import!A244,'Nachweis Ausgaben'!$A$27:$R$1026,2,FALSE),""))</f>
        <v/>
      </c>
      <c r="F245" s="62">
        <f>IF(I245=0,"",IFERROR(VLOOKUP(Kataloge_Import!A244,'Nachweis Ausgaben'!$A$27:$R$1026,5,FALSE),0))</f>
        <v>0</v>
      </c>
      <c r="G245" s="63" t="str">
        <f>IFERROR(VLOOKUP(Kataloge_Import!A244,'Nachweis Ausgaben'!$A$27:$R$1026,7,FALSE),"")</f>
        <v/>
      </c>
      <c r="H245" s="63" t="str">
        <f>IFERROR(VLOOKUP(Kataloge_Import!A244,'Nachweis Ausgaben'!$A$27:$R$1026,8,FALSE),"")</f>
        <v/>
      </c>
      <c r="I245" s="63" t="str">
        <f>IFERROR(VLOOKUP(Kataloge_Import!A244,'Nachweis Ausgaben'!$A$27:$R$1026,9,FALSE),"")</f>
        <v/>
      </c>
      <c r="J245" s="64"/>
      <c r="K245" s="64"/>
      <c r="L245" s="61" t="str">
        <f>IF(AND($B245&lt;&gt;"",HHJ=Kataloge!H$1),CONCATENATE($H245,"_",$E245),"")</f>
        <v/>
      </c>
      <c r="M245" s="61" t="str">
        <f>IF(AND($B245&lt;&gt;"",HHJ=Kataloge!I$1),CONCATENATE($H245,"_",$E245),"")</f>
        <v/>
      </c>
      <c r="N245" s="61" t="str">
        <f>IF(AND($B245&lt;&gt;"",HHJ=Kataloge!J$1),CONCATENATE($H245,"_",$E245),"")</f>
        <v/>
      </c>
      <c r="O245" s="61" t="str">
        <f>IF(AND($B245&lt;&gt;"",HHJ=Kataloge!K$1),CONCATENATE($H245,"_",$E245),"")</f>
        <v/>
      </c>
      <c r="P245" s="61" t="str">
        <f>IF(AND($B245&lt;&gt;"",HHJ=Kataloge!L$1),CONCATENATE($H245,"_",$E245),"")</f>
        <v/>
      </c>
      <c r="Q245" s="61" t="str">
        <f>IF(AND($B245&lt;&gt;"",HHJ=Kataloge!M$1),CONCATENATE($H245,"_",$E245),"")</f>
        <v/>
      </c>
    </row>
    <row r="246" spans="1:17" ht="18" customHeight="1" x14ac:dyDescent="0.2">
      <c r="A246" s="99" t="str">
        <f t="shared" si="8"/>
        <v/>
      </c>
      <c r="B246" s="100" t="str">
        <f>IF(I246=0,"",IF(I246&lt;&gt;"",Kataloge_Import!B245,""))</f>
        <v/>
      </c>
      <c r="C246" s="99" t="str">
        <f t="shared" si="7"/>
        <v/>
      </c>
      <c r="D246" s="100" t="str">
        <f>IF(I246=0,"",IFERROR(VLOOKUP(Kataloge_Import!A245,'Nachweis Ausgaben'!$A$27:$R$1026,4,FALSE),""))</f>
        <v/>
      </c>
      <c r="E246" s="100" t="str">
        <f>IF(I246=0,"",IFERROR(VLOOKUP(Kataloge_Import!A245,'Nachweis Ausgaben'!$A$27:$R$1026,2,FALSE),""))</f>
        <v/>
      </c>
      <c r="F246" s="101">
        <f>IF(I246=0,"",IFERROR(VLOOKUP(Kataloge_Import!A245,'Nachweis Ausgaben'!$A$27:$R$1026,5,FALSE),0))</f>
        <v>0</v>
      </c>
      <c r="G246" s="102" t="str">
        <f>IFERROR(VLOOKUP(Kataloge_Import!A245,'Nachweis Ausgaben'!$A$27:$R$1026,11,FALSE),"")</f>
        <v/>
      </c>
      <c r="H246" s="102" t="str">
        <f>IFERROR(VLOOKUP(Kataloge_Import!A245,'Nachweis Ausgaben'!$A$27:$R$1026,12,FALSE),"")</f>
        <v/>
      </c>
      <c r="I246" s="102" t="str">
        <f>IFERROR(VLOOKUP(Kataloge_Import!A245,'Nachweis Ausgaben'!$A$27:$R$1026,13,FALSE),"")</f>
        <v/>
      </c>
      <c r="J246" s="64"/>
      <c r="K246" s="64"/>
      <c r="L246" s="100" t="str">
        <f>IF(AND($B246&lt;&gt;"",HHJ=Kataloge!H$1),CONCATENATE($H246,"_",Kataloge!$D$5),"")</f>
        <v/>
      </c>
      <c r="M246" s="100" t="str">
        <f>IF(AND($B246&lt;&gt;"",HHJ=Kataloge!I$1),CONCATENATE($H246,"_",Kataloge!$D$5),"")</f>
        <v/>
      </c>
      <c r="N246" s="100" t="str">
        <f>IF(AND($B246&lt;&gt;"",HHJ=Kataloge!J$1),CONCATENATE($H246,"_",Kataloge!$D$5),"")</f>
        <v/>
      </c>
      <c r="O246" s="100" t="str">
        <f>IF(AND($B246&lt;&gt;"",HHJ=Kataloge!K$1),CONCATENATE($H246,"_",Kataloge!$D$5),"")</f>
        <v/>
      </c>
      <c r="P246" s="100" t="str">
        <f>IF(AND($B246&lt;&gt;"",HHJ=Kataloge!L$1),CONCATENATE($H246,"_",Kataloge!$D$5),"")</f>
        <v/>
      </c>
      <c r="Q246" s="100" t="str">
        <f>IF(AND($B246&lt;&gt;"",HHJ=Kataloge!M$1),CONCATENATE($H246,"_",Kataloge!$D$5),"")</f>
        <v/>
      </c>
    </row>
    <row r="247" spans="1:17" ht="18" customHeight="1" x14ac:dyDescent="0.2">
      <c r="A247" s="103" t="str">
        <f t="shared" si="8"/>
        <v/>
      </c>
      <c r="B247" s="104" t="str">
        <f>IF(I247=0,"",IF(I247&lt;&gt;"",Kataloge_Import!B246,""))</f>
        <v/>
      </c>
      <c r="C247" s="103" t="str">
        <f t="shared" si="7"/>
        <v/>
      </c>
      <c r="D247" s="104" t="str">
        <f>IF(I247=0,"",IFERROR(VLOOKUP(Kataloge_Import!A246,'Nachweis Ausgaben'!$A$27:$R$1026,4,FALSE),""))</f>
        <v/>
      </c>
      <c r="E247" s="104" t="str">
        <f>IF(I247=0,"",IFERROR(VLOOKUP(Kataloge_Import!A246,'Nachweis Ausgaben'!$A$27:$R$1026,2,FALSE),""))</f>
        <v/>
      </c>
      <c r="F247" s="105">
        <f>IF(I247=0,"",IFERROR(VLOOKUP(Kataloge_Import!A246,'Nachweis Ausgaben'!$A$27:$R$1026,5,FALSE),0))</f>
        <v>0</v>
      </c>
      <c r="G247" s="106" t="str">
        <f>IFERROR(VLOOKUP(Kataloge_Import!A246,'Nachweis Ausgaben'!$A$27:$R$1026,15,FALSE),"")</f>
        <v/>
      </c>
      <c r="H247" s="106" t="str">
        <f>IFERROR(VLOOKUP(Kataloge_Import!A246,'Nachweis Ausgaben'!$A$27:$R$1026,16,FALSE),"")</f>
        <v/>
      </c>
      <c r="I247" s="106" t="str">
        <f>IFERROR(VLOOKUP(Kataloge_Import!A246,'Nachweis Ausgaben'!$A$27:$R$1026,17,FALSE),"")</f>
        <v/>
      </c>
      <c r="J247" s="64"/>
      <c r="K247" s="64"/>
      <c r="L247" s="104" t="str">
        <f>IF(AND($B247&lt;&gt;"",HHJ=Kataloge!H$1),CONCATENATE($H247,"_",Kataloge!$D$6),"")</f>
        <v/>
      </c>
      <c r="M247" s="104" t="str">
        <f>IF(AND($B247&lt;&gt;"",HHJ=Kataloge!I$1),CONCATENATE($H247,"_",Kataloge!$D$6),"")</f>
        <v/>
      </c>
      <c r="N247" s="104" t="str">
        <f>IF(AND($B247&lt;&gt;"",HHJ=Kataloge!J$1),CONCATENATE($H247,"_",Kataloge!$D$6),"")</f>
        <v/>
      </c>
      <c r="O247" s="104" t="str">
        <f>IF(AND($B247&lt;&gt;"",HHJ=Kataloge!K$1),CONCATENATE($H247,"_",Kataloge!$D$6),"")</f>
        <v/>
      </c>
      <c r="P247" s="104" t="str">
        <f>IF(AND($B247&lt;&gt;"",HHJ=Kataloge!L$1),CONCATENATE($H247,"_",Kataloge!$D$6),"")</f>
        <v/>
      </c>
      <c r="Q247" s="104" t="str">
        <f>IF(AND($B247&lt;&gt;"",HHJ=Kataloge!M$1),CONCATENATE($H247,"_",Kataloge!$D$6),"")</f>
        <v/>
      </c>
    </row>
    <row r="248" spans="1:17" ht="18" customHeight="1" x14ac:dyDescent="0.2">
      <c r="A248" s="60" t="str">
        <f t="shared" si="8"/>
        <v/>
      </c>
      <c r="B248" s="61" t="str">
        <f>IF(I248=0,"",IF(I248&lt;&gt;"",Kataloge_Import!B247,""))</f>
        <v/>
      </c>
      <c r="C248" s="60" t="str">
        <f t="shared" si="7"/>
        <v/>
      </c>
      <c r="D248" s="61" t="str">
        <f>IF(I248=0,"",IFERROR(VLOOKUP(Kataloge_Import!A247,'Nachweis Ausgaben'!$A$27:$R$1026,4,FALSE),""))</f>
        <v/>
      </c>
      <c r="E248" s="61" t="str">
        <f>IF(I248=0,"",IFERROR(VLOOKUP(Kataloge_Import!A247,'Nachweis Ausgaben'!$A$27:$R$1026,2,FALSE),""))</f>
        <v/>
      </c>
      <c r="F248" s="62">
        <f>IF(I248=0,"",IFERROR(VLOOKUP(Kataloge_Import!A247,'Nachweis Ausgaben'!$A$27:$R$1026,5,FALSE),0))</f>
        <v>0</v>
      </c>
      <c r="G248" s="63" t="str">
        <f>IFERROR(VLOOKUP(Kataloge_Import!A247,'Nachweis Ausgaben'!$A$27:$R$1026,7,FALSE),"")</f>
        <v/>
      </c>
      <c r="H248" s="63" t="str">
        <f>IFERROR(VLOOKUP(Kataloge_Import!A247,'Nachweis Ausgaben'!$A$27:$R$1026,8,FALSE),"")</f>
        <v/>
      </c>
      <c r="I248" s="63" t="str">
        <f>IFERROR(VLOOKUP(Kataloge_Import!A247,'Nachweis Ausgaben'!$A$27:$R$1026,9,FALSE),"")</f>
        <v/>
      </c>
      <c r="J248" s="64"/>
      <c r="K248" s="64"/>
      <c r="L248" s="61" t="str">
        <f>IF(AND($B248&lt;&gt;"",HHJ=Kataloge!H$1),CONCATENATE($H248,"_",$E248),"")</f>
        <v/>
      </c>
      <c r="M248" s="61" t="str">
        <f>IF(AND($B248&lt;&gt;"",HHJ=Kataloge!I$1),CONCATENATE($H248,"_",$E248),"")</f>
        <v/>
      </c>
      <c r="N248" s="61" t="str">
        <f>IF(AND($B248&lt;&gt;"",HHJ=Kataloge!J$1),CONCATENATE($H248,"_",$E248),"")</f>
        <v/>
      </c>
      <c r="O248" s="61" t="str">
        <f>IF(AND($B248&lt;&gt;"",HHJ=Kataloge!K$1),CONCATENATE($H248,"_",$E248),"")</f>
        <v/>
      </c>
      <c r="P248" s="61" t="str">
        <f>IF(AND($B248&lt;&gt;"",HHJ=Kataloge!L$1),CONCATENATE($H248,"_",$E248),"")</f>
        <v/>
      </c>
      <c r="Q248" s="61" t="str">
        <f>IF(AND($B248&lt;&gt;"",HHJ=Kataloge!M$1),CONCATENATE($H248,"_",$E248),"")</f>
        <v/>
      </c>
    </row>
    <row r="249" spans="1:17" ht="18" customHeight="1" x14ac:dyDescent="0.2">
      <c r="A249" s="99" t="str">
        <f t="shared" si="8"/>
        <v/>
      </c>
      <c r="B249" s="100" t="str">
        <f>IF(I249=0,"",IF(I249&lt;&gt;"",Kataloge_Import!B248,""))</f>
        <v/>
      </c>
      <c r="C249" s="99" t="str">
        <f t="shared" si="7"/>
        <v/>
      </c>
      <c r="D249" s="100" t="str">
        <f>IF(I249=0,"",IFERROR(VLOOKUP(Kataloge_Import!A248,'Nachweis Ausgaben'!$A$27:$R$1026,4,FALSE),""))</f>
        <v/>
      </c>
      <c r="E249" s="100" t="str">
        <f>IF(I249=0,"",IFERROR(VLOOKUP(Kataloge_Import!A248,'Nachweis Ausgaben'!$A$27:$R$1026,2,FALSE),""))</f>
        <v/>
      </c>
      <c r="F249" s="101">
        <f>IF(I249=0,"",IFERROR(VLOOKUP(Kataloge_Import!A248,'Nachweis Ausgaben'!$A$27:$R$1026,5,FALSE),0))</f>
        <v>0</v>
      </c>
      <c r="G249" s="102" t="str">
        <f>IFERROR(VLOOKUP(Kataloge_Import!A248,'Nachweis Ausgaben'!$A$27:$R$1026,11,FALSE),"")</f>
        <v/>
      </c>
      <c r="H249" s="102" t="str">
        <f>IFERROR(VLOOKUP(Kataloge_Import!A248,'Nachweis Ausgaben'!$A$27:$R$1026,12,FALSE),"")</f>
        <v/>
      </c>
      <c r="I249" s="102" t="str">
        <f>IFERROR(VLOOKUP(Kataloge_Import!A248,'Nachweis Ausgaben'!$A$27:$R$1026,13,FALSE),"")</f>
        <v/>
      </c>
      <c r="J249" s="64"/>
      <c r="K249" s="64"/>
      <c r="L249" s="100" t="str">
        <f>IF(AND($B249&lt;&gt;"",HHJ=Kataloge!H$1),CONCATENATE($H249,"_",Kataloge!$D$5),"")</f>
        <v/>
      </c>
      <c r="M249" s="100" t="str">
        <f>IF(AND($B249&lt;&gt;"",HHJ=Kataloge!I$1),CONCATENATE($H249,"_",Kataloge!$D$5),"")</f>
        <v/>
      </c>
      <c r="N249" s="100" t="str">
        <f>IF(AND($B249&lt;&gt;"",HHJ=Kataloge!J$1),CONCATENATE($H249,"_",Kataloge!$D$5),"")</f>
        <v/>
      </c>
      <c r="O249" s="100" t="str">
        <f>IF(AND($B249&lt;&gt;"",HHJ=Kataloge!K$1),CONCATENATE($H249,"_",Kataloge!$D$5),"")</f>
        <v/>
      </c>
      <c r="P249" s="100" t="str">
        <f>IF(AND($B249&lt;&gt;"",HHJ=Kataloge!L$1),CONCATENATE($H249,"_",Kataloge!$D$5),"")</f>
        <v/>
      </c>
      <c r="Q249" s="100" t="str">
        <f>IF(AND($B249&lt;&gt;"",HHJ=Kataloge!M$1),CONCATENATE($H249,"_",Kataloge!$D$5),"")</f>
        <v/>
      </c>
    </row>
    <row r="250" spans="1:17" ht="18" customHeight="1" x14ac:dyDescent="0.2">
      <c r="A250" s="103" t="str">
        <f t="shared" si="8"/>
        <v/>
      </c>
      <c r="B250" s="104" t="str">
        <f>IF(I250=0,"",IF(I250&lt;&gt;"",Kataloge_Import!B249,""))</f>
        <v/>
      </c>
      <c r="C250" s="103" t="str">
        <f t="shared" si="7"/>
        <v/>
      </c>
      <c r="D250" s="104" t="str">
        <f>IF(I250=0,"",IFERROR(VLOOKUP(Kataloge_Import!A249,'Nachweis Ausgaben'!$A$27:$R$1026,4,FALSE),""))</f>
        <v/>
      </c>
      <c r="E250" s="104" t="str">
        <f>IF(I250=0,"",IFERROR(VLOOKUP(Kataloge_Import!A249,'Nachweis Ausgaben'!$A$27:$R$1026,2,FALSE),""))</f>
        <v/>
      </c>
      <c r="F250" s="105">
        <f>IF(I250=0,"",IFERROR(VLOOKUP(Kataloge_Import!A249,'Nachweis Ausgaben'!$A$27:$R$1026,5,FALSE),0))</f>
        <v>0</v>
      </c>
      <c r="G250" s="106" t="str">
        <f>IFERROR(VLOOKUP(Kataloge_Import!A249,'Nachweis Ausgaben'!$A$27:$R$1026,15,FALSE),"")</f>
        <v/>
      </c>
      <c r="H250" s="106" t="str">
        <f>IFERROR(VLOOKUP(Kataloge_Import!A249,'Nachweis Ausgaben'!$A$27:$R$1026,16,FALSE),"")</f>
        <v/>
      </c>
      <c r="I250" s="106" t="str">
        <f>IFERROR(VLOOKUP(Kataloge_Import!A249,'Nachweis Ausgaben'!$A$27:$R$1026,17,FALSE),"")</f>
        <v/>
      </c>
      <c r="J250" s="64"/>
      <c r="K250" s="64"/>
      <c r="L250" s="104" t="str">
        <f>IF(AND($B250&lt;&gt;"",HHJ=Kataloge!H$1),CONCATENATE($H250,"_",Kataloge!$D$6),"")</f>
        <v/>
      </c>
      <c r="M250" s="104" t="str">
        <f>IF(AND($B250&lt;&gt;"",HHJ=Kataloge!I$1),CONCATENATE($H250,"_",Kataloge!$D$6),"")</f>
        <v/>
      </c>
      <c r="N250" s="104" t="str">
        <f>IF(AND($B250&lt;&gt;"",HHJ=Kataloge!J$1),CONCATENATE($H250,"_",Kataloge!$D$6),"")</f>
        <v/>
      </c>
      <c r="O250" s="104" t="str">
        <f>IF(AND($B250&lt;&gt;"",HHJ=Kataloge!K$1),CONCATENATE($H250,"_",Kataloge!$D$6),"")</f>
        <v/>
      </c>
      <c r="P250" s="104" t="str">
        <f>IF(AND($B250&lt;&gt;"",HHJ=Kataloge!L$1),CONCATENATE($H250,"_",Kataloge!$D$6),"")</f>
        <v/>
      </c>
      <c r="Q250" s="104" t="str">
        <f>IF(AND($B250&lt;&gt;"",HHJ=Kataloge!M$1),CONCATENATE($H250,"_",Kataloge!$D$6),"")</f>
        <v/>
      </c>
    </row>
    <row r="251" spans="1:17" ht="18" customHeight="1" x14ac:dyDescent="0.2">
      <c r="A251" s="60" t="str">
        <f t="shared" si="8"/>
        <v/>
      </c>
      <c r="B251" s="61" t="str">
        <f>IF(I251=0,"",IF(I251&lt;&gt;"",Kataloge_Import!B250,""))</f>
        <v/>
      </c>
      <c r="C251" s="60" t="str">
        <f t="shared" si="7"/>
        <v/>
      </c>
      <c r="D251" s="61" t="str">
        <f>IF(I251=0,"",IFERROR(VLOOKUP(Kataloge_Import!A250,'Nachweis Ausgaben'!$A$27:$R$1026,4,FALSE),""))</f>
        <v/>
      </c>
      <c r="E251" s="61" t="str">
        <f>IF(I251=0,"",IFERROR(VLOOKUP(Kataloge_Import!A250,'Nachweis Ausgaben'!$A$27:$R$1026,2,FALSE),""))</f>
        <v/>
      </c>
      <c r="F251" s="62">
        <f>IF(I251=0,"",IFERROR(VLOOKUP(Kataloge_Import!A250,'Nachweis Ausgaben'!$A$27:$R$1026,5,FALSE),0))</f>
        <v>0</v>
      </c>
      <c r="G251" s="63" t="str">
        <f>IFERROR(VLOOKUP(Kataloge_Import!A250,'Nachweis Ausgaben'!$A$27:$R$1026,7,FALSE),"")</f>
        <v/>
      </c>
      <c r="H251" s="63" t="str">
        <f>IFERROR(VLOOKUP(Kataloge_Import!A250,'Nachweis Ausgaben'!$A$27:$R$1026,8,FALSE),"")</f>
        <v/>
      </c>
      <c r="I251" s="63" t="str">
        <f>IFERROR(VLOOKUP(Kataloge_Import!A250,'Nachweis Ausgaben'!$A$27:$R$1026,9,FALSE),"")</f>
        <v/>
      </c>
      <c r="J251" s="64"/>
      <c r="K251" s="64"/>
      <c r="L251" s="61" t="str">
        <f>IF(AND($B251&lt;&gt;"",HHJ=Kataloge!H$1),CONCATENATE($H251,"_",$E251),"")</f>
        <v/>
      </c>
      <c r="M251" s="61" t="str">
        <f>IF(AND($B251&lt;&gt;"",HHJ=Kataloge!I$1),CONCATENATE($H251,"_",$E251),"")</f>
        <v/>
      </c>
      <c r="N251" s="61" t="str">
        <f>IF(AND($B251&lt;&gt;"",HHJ=Kataloge!J$1),CONCATENATE($H251,"_",$E251),"")</f>
        <v/>
      </c>
      <c r="O251" s="61" t="str">
        <f>IF(AND($B251&lt;&gt;"",HHJ=Kataloge!K$1),CONCATENATE($H251,"_",$E251),"")</f>
        <v/>
      </c>
      <c r="P251" s="61" t="str">
        <f>IF(AND($B251&lt;&gt;"",HHJ=Kataloge!L$1),CONCATENATE($H251,"_",$E251),"")</f>
        <v/>
      </c>
      <c r="Q251" s="61" t="str">
        <f>IF(AND($B251&lt;&gt;"",HHJ=Kataloge!M$1),CONCATENATE($H251,"_",$E251),"")</f>
        <v/>
      </c>
    </row>
    <row r="252" spans="1:17" ht="18" customHeight="1" x14ac:dyDescent="0.2">
      <c r="A252" s="99" t="str">
        <f t="shared" si="8"/>
        <v/>
      </c>
      <c r="B252" s="100" t="str">
        <f>IF(I252=0,"",IF(I252&lt;&gt;"",Kataloge_Import!B251,""))</f>
        <v/>
      </c>
      <c r="C252" s="99" t="str">
        <f t="shared" si="7"/>
        <v/>
      </c>
      <c r="D252" s="100" t="str">
        <f>IF(I252=0,"",IFERROR(VLOOKUP(Kataloge_Import!A251,'Nachweis Ausgaben'!$A$27:$R$1026,4,FALSE),""))</f>
        <v/>
      </c>
      <c r="E252" s="100" t="str">
        <f>IF(I252=0,"",IFERROR(VLOOKUP(Kataloge_Import!A251,'Nachweis Ausgaben'!$A$27:$R$1026,2,FALSE),""))</f>
        <v/>
      </c>
      <c r="F252" s="101">
        <f>IF(I252=0,"",IFERROR(VLOOKUP(Kataloge_Import!A251,'Nachweis Ausgaben'!$A$27:$R$1026,5,FALSE),0))</f>
        <v>0</v>
      </c>
      <c r="G252" s="102" t="str">
        <f>IFERROR(VLOOKUP(Kataloge_Import!A251,'Nachweis Ausgaben'!$A$27:$R$1026,11,FALSE),"")</f>
        <v/>
      </c>
      <c r="H252" s="102" t="str">
        <f>IFERROR(VLOOKUP(Kataloge_Import!A251,'Nachweis Ausgaben'!$A$27:$R$1026,12,FALSE),"")</f>
        <v/>
      </c>
      <c r="I252" s="102" t="str">
        <f>IFERROR(VLOOKUP(Kataloge_Import!A251,'Nachweis Ausgaben'!$A$27:$R$1026,13,FALSE),"")</f>
        <v/>
      </c>
      <c r="J252" s="64"/>
      <c r="K252" s="64"/>
      <c r="L252" s="100" t="str">
        <f>IF(AND($B252&lt;&gt;"",HHJ=Kataloge!H$1),CONCATENATE($H252,"_",Kataloge!$D$5),"")</f>
        <v/>
      </c>
      <c r="M252" s="100" t="str">
        <f>IF(AND($B252&lt;&gt;"",HHJ=Kataloge!I$1),CONCATENATE($H252,"_",Kataloge!$D$5),"")</f>
        <v/>
      </c>
      <c r="N252" s="100" t="str">
        <f>IF(AND($B252&lt;&gt;"",HHJ=Kataloge!J$1),CONCATENATE($H252,"_",Kataloge!$D$5),"")</f>
        <v/>
      </c>
      <c r="O252" s="100" t="str">
        <f>IF(AND($B252&lt;&gt;"",HHJ=Kataloge!K$1),CONCATENATE($H252,"_",Kataloge!$D$5),"")</f>
        <v/>
      </c>
      <c r="P252" s="100" t="str">
        <f>IF(AND($B252&lt;&gt;"",HHJ=Kataloge!L$1),CONCATENATE($H252,"_",Kataloge!$D$5),"")</f>
        <v/>
      </c>
      <c r="Q252" s="100" t="str">
        <f>IF(AND($B252&lt;&gt;"",HHJ=Kataloge!M$1),CONCATENATE($H252,"_",Kataloge!$D$5),"")</f>
        <v/>
      </c>
    </row>
    <row r="253" spans="1:17" ht="18" customHeight="1" x14ac:dyDescent="0.2">
      <c r="A253" s="103" t="str">
        <f t="shared" si="8"/>
        <v/>
      </c>
      <c r="B253" s="104" t="str">
        <f>IF(I253=0,"",IF(I253&lt;&gt;"",Kataloge_Import!B252,""))</f>
        <v/>
      </c>
      <c r="C253" s="103" t="str">
        <f t="shared" si="7"/>
        <v/>
      </c>
      <c r="D253" s="104" t="str">
        <f>IF(I253=0,"",IFERROR(VLOOKUP(Kataloge_Import!A252,'Nachweis Ausgaben'!$A$27:$R$1026,4,FALSE),""))</f>
        <v/>
      </c>
      <c r="E253" s="104" t="str">
        <f>IF(I253=0,"",IFERROR(VLOOKUP(Kataloge_Import!A252,'Nachweis Ausgaben'!$A$27:$R$1026,2,FALSE),""))</f>
        <v/>
      </c>
      <c r="F253" s="105">
        <f>IF(I253=0,"",IFERROR(VLOOKUP(Kataloge_Import!A252,'Nachweis Ausgaben'!$A$27:$R$1026,5,FALSE),0))</f>
        <v>0</v>
      </c>
      <c r="G253" s="106" t="str">
        <f>IFERROR(VLOOKUP(Kataloge_Import!A252,'Nachweis Ausgaben'!$A$27:$R$1026,15,FALSE),"")</f>
        <v/>
      </c>
      <c r="H253" s="106" t="str">
        <f>IFERROR(VLOOKUP(Kataloge_Import!A252,'Nachweis Ausgaben'!$A$27:$R$1026,16,FALSE),"")</f>
        <v/>
      </c>
      <c r="I253" s="106" t="str">
        <f>IFERROR(VLOOKUP(Kataloge_Import!A252,'Nachweis Ausgaben'!$A$27:$R$1026,17,FALSE),"")</f>
        <v/>
      </c>
      <c r="J253" s="64"/>
      <c r="K253" s="64"/>
      <c r="L253" s="104" t="str">
        <f>IF(AND($B253&lt;&gt;"",HHJ=Kataloge!H$1),CONCATENATE($H253,"_",Kataloge!$D$6),"")</f>
        <v/>
      </c>
      <c r="M253" s="104" t="str">
        <f>IF(AND($B253&lt;&gt;"",HHJ=Kataloge!I$1),CONCATENATE($H253,"_",Kataloge!$D$6),"")</f>
        <v/>
      </c>
      <c r="N253" s="104" t="str">
        <f>IF(AND($B253&lt;&gt;"",HHJ=Kataloge!J$1),CONCATENATE($H253,"_",Kataloge!$D$6),"")</f>
        <v/>
      </c>
      <c r="O253" s="104" t="str">
        <f>IF(AND($B253&lt;&gt;"",HHJ=Kataloge!K$1),CONCATENATE($H253,"_",Kataloge!$D$6),"")</f>
        <v/>
      </c>
      <c r="P253" s="104" t="str">
        <f>IF(AND($B253&lt;&gt;"",HHJ=Kataloge!L$1),CONCATENATE($H253,"_",Kataloge!$D$6),"")</f>
        <v/>
      </c>
      <c r="Q253" s="104" t="str">
        <f>IF(AND($B253&lt;&gt;"",HHJ=Kataloge!M$1),CONCATENATE($H253,"_",Kataloge!$D$6),"")</f>
        <v/>
      </c>
    </row>
    <row r="254" spans="1:17" ht="18" customHeight="1" x14ac:dyDescent="0.2">
      <c r="A254" s="60" t="str">
        <f t="shared" si="8"/>
        <v/>
      </c>
      <c r="B254" s="61" t="str">
        <f>IF(I254=0,"",IF(I254&lt;&gt;"",Kataloge_Import!B253,""))</f>
        <v/>
      </c>
      <c r="C254" s="60" t="str">
        <f t="shared" si="7"/>
        <v/>
      </c>
      <c r="D254" s="61" t="str">
        <f>IF(I254=0,"",IFERROR(VLOOKUP(Kataloge_Import!A253,'Nachweis Ausgaben'!$A$27:$R$1026,4,FALSE),""))</f>
        <v/>
      </c>
      <c r="E254" s="61" t="str">
        <f>IF(I254=0,"",IFERROR(VLOOKUP(Kataloge_Import!A253,'Nachweis Ausgaben'!$A$27:$R$1026,2,FALSE),""))</f>
        <v/>
      </c>
      <c r="F254" s="62">
        <f>IF(I254=0,"",IFERROR(VLOOKUP(Kataloge_Import!A253,'Nachweis Ausgaben'!$A$27:$R$1026,5,FALSE),0))</f>
        <v>0</v>
      </c>
      <c r="G254" s="63" t="str">
        <f>IFERROR(VLOOKUP(Kataloge_Import!A253,'Nachweis Ausgaben'!$A$27:$R$1026,7,FALSE),"")</f>
        <v/>
      </c>
      <c r="H254" s="63" t="str">
        <f>IFERROR(VLOOKUP(Kataloge_Import!A253,'Nachweis Ausgaben'!$A$27:$R$1026,8,FALSE),"")</f>
        <v/>
      </c>
      <c r="I254" s="63" t="str">
        <f>IFERROR(VLOOKUP(Kataloge_Import!A253,'Nachweis Ausgaben'!$A$27:$R$1026,9,FALSE),"")</f>
        <v/>
      </c>
      <c r="J254" s="64"/>
      <c r="K254" s="64"/>
      <c r="L254" s="61" t="str">
        <f>IF(AND($B254&lt;&gt;"",HHJ=Kataloge!H$1),CONCATENATE($H254,"_",$E254),"")</f>
        <v/>
      </c>
      <c r="M254" s="61" t="str">
        <f>IF(AND($B254&lt;&gt;"",HHJ=Kataloge!I$1),CONCATENATE($H254,"_",$E254),"")</f>
        <v/>
      </c>
      <c r="N254" s="61" t="str">
        <f>IF(AND($B254&lt;&gt;"",HHJ=Kataloge!J$1),CONCATENATE($H254,"_",$E254),"")</f>
        <v/>
      </c>
      <c r="O254" s="61" t="str">
        <f>IF(AND($B254&lt;&gt;"",HHJ=Kataloge!K$1),CONCATENATE($H254,"_",$E254),"")</f>
        <v/>
      </c>
      <c r="P254" s="61" t="str">
        <f>IF(AND($B254&lt;&gt;"",HHJ=Kataloge!L$1),CONCATENATE($H254,"_",$E254),"")</f>
        <v/>
      </c>
      <c r="Q254" s="61" t="str">
        <f>IF(AND($B254&lt;&gt;"",HHJ=Kataloge!M$1),CONCATENATE($H254,"_",$E254),"")</f>
        <v/>
      </c>
    </row>
    <row r="255" spans="1:17" ht="18" customHeight="1" x14ac:dyDescent="0.2">
      <c r="A255" s="99" t="str">
        <f t="shared" si="8"/>
        <v/>
      </c>
      <c r="B255" s="100" t="str">
        <f>IF(I255=0,"",IF(I255&lt;&gt;"",Kataloge_Import!B254,""))</f>
        <v/>
      </c>
      <c r="C255" s="99" t="str">
        <f t="shared" si="7"/>
        <v/>
      </c>
      <c r="D255" s="100" t="str">
        <f>IF(I255=0,"",IFERROR(VLOOKUP(Kataloge_Import!A254,'Nachweis Ausgaben'!$A$27:$R$1026,4,FALSE),""))</f>
        <v/>
      </c>
      <c r="E255" s="100" t="str">
        <f>IF(I255=0,"",IFERROR(VLOOKUP(Kataloge_Import!A254,'Nachweis Ausgaben'!$A$27:$R$1026,2,FALSE),""))</f>
        <v/>
      </c>
      <c r="F255" s="101">
        <f>IF(I255=0,"",IFERROR(VLOOKUP(Kataloge_Import!A254,'Nachweis Ausgaben'!$A$27:$R$1026,5,FALSE),0))</f>
        <v>0</v>
      </c>
      <c r="G255" s="102" t="str">
        <f>IFERROR(VLOOKUP(Kataloge_Import!A254,'Nachweis Ausgaben'!$A$27:$R$1026,11,FALSE),"")</f>
        <v/>
      </c>
      <c r="H255" s="102" t="str">
        <f>IFERROR(VLOOKUP(Kataloge_Import!A254,'Nachweis Ausgaben'!$A$27:$R$1026,12,FALSE),"")</f>
        <v/>
      </c>
      <c r="I255" s="102" t="str">
        <f>IFERROR(VLOOKUP(Kataloge_Import!A254,'Nachweis Ausgaben'!$A$27:$R$1026,13,FALSE),"")</f>
        <v/>
      </c>
      <c r="J255" s="64"/>
      <c r="K255" s="64"/>
      <c r="L255" s="100" t="str">
        <f>IF(AND($B255&lt;&gt;"",HHJ=Kataloge!H$1),CONCATENATE($H255,"_",Kataloge!$D$5),"")</f>
        <v/>
      </c>
      <c r="M255" s="100" t="str">
        <f>IF(AND($B255&lt;&gt;"",HHJ=Kataloge!I$1),CONCATENATE($H255,"_",Kataloge!$D$5),"")</f>
        <v/>
      </c>
      <c r="N255" s="100" t="str">
        <f>IF(AND($B255&lt;&gt;"",HHJ=Kataloge!J$1),CONCATENATE($H255,"_",Kataloge!$D$5),"")</f>
        <v/>
      </c>
      <c r="O255" s="100" t="str">
        <f>IF(AND($B255&lt;&gt;"",HHJ=Kataloge!K$1),CONCATENATE($H255,"_",Kataloge!$D$5),"")</f>
        <v/>
      </c>
      <c r="P255" s="100" t="str">
        <f>IF(AND($B255&lt;&gt;"",HHJ=Kataloge!L$1),CONCATENATE($H255,"_",Kataloge!$D$5),"")</f>
        <v/>
      </c>
      <c r="Q255" s="100" t="str">
        <f>IF(AND($B255&lt;&gt;"",HHJ=Kataloge!M$1),CONCATENATE($H255,"_",Kataloge!$D$5),"")</f>
        <v/>
      </c>
    </row>
    <row r="256" spans="1:17" ht="18" customHeight="1" x14ac:dyDescent="0.2">
      <c r="A256" s="103" t="str">
        <f t="shared" si="8"/>
        <v/>
      </c>
      <c r="B256" s="104" t="str">
        <f>IF(I256=0,"",IF(I256&lt;&gt;"",Kataloge_Import!B255,""))</f>
        <v/>
      </c>
      <c r="C256" s="103" t="str">
        <f t="shared" si="7"/>
        <v/>
      </c>
      <c r="D256" s="104" t="str">
        <f>IF(I256=0,"",IFERROR(VLOOKUP(Kataloge_Import!A255,'Nachweis Ausgaben'!$A$27:$R$1026,4,FALSE),""))</f>
        <v/>
      </c>
      <c r="E256" s="104" t="str">
        <f>IF(I256=0,"",IFERROR(VLOOKUP(Kataloge_Import!A255,'Nachweis Ausgaben'!$A$27:$R$1026,2,FALSE),""))</f>
        <v/>
      </c>
      <c r="F256" s="105">
        <f>IF(I256=0,"",IFERROR(VLOOKUP(Kataloge_Import!A255,'Nachweis Ausgaben'!$A$27:$R$1026,5,FALSE),0))</f>
        <v>0</v>
      </c>
      <c r="G256" s="106" t="str">
        <f>IFERROR(VLOOKUP(Kataloge_Import!A255,'Nachweis Ausgaben'!$A$27:$R$1026,15,FALSE),"")</f>
        <v/>
      </c>
      <c r="H256" s="106" t="str">
        <f>IFERROR(VLOOKUP(Kataloge_Import!A255,'Nachweis Ausgaben'!$A$27:$R$1026,16,FALSE),"")</f>
        <v/>
      </c>
      <c r="I256" s="106" t="str">
        <f>IFERROR(VLOOKUP(Kataloge_Import!A255,'Nachweis Ausgaben'!$A$27:$R$1026,17,FALSE),"")</f>
        <v/>
      </c>
      <c r="J256" s="64"/>
      <c r="K256" s="64"/>
      <c r="L256" s="104" t="str">
        <f>IF(AND($B256&lt;&gt;"",HHJ=Kataloge!H$1),CONCATENATE($H256,"_",Kataloge!$D$6),"")</f>
        <v/>
      </c>
      <c r="M256" s="104" t="str">
        <f>IF(AND($B256&lt;&gt;"",HHJ=Kataloge!I$1),CONCATENATE($H256,"_",Kataloge!$D$6),"")</f>
        <v/>
      </c>
      <c r="N256" s="104" t="str">
        <f>IF(AND($B256&lt;&gt;"",HHJ=Kataloge!J$1),CONCATENATE($H256,"_",Kataloge!$D$6),"")</f>
        <v/>
      </c>
      <c r="O256" s="104" t="str">
        <f>IF(AND($B256&lt;&gt;"",HHJ=Kataloge!K$1),CONCATENATE($H256,"_",Kataloge!$D$6),"")</f>
        <v/>
      </c>
      <c r="P256" s="104" t="str">
        <f>IF(AND($B256&lt;&gt;"",HHJ=Kataloge!L$1),CONCATENATE($H256,"_",Kataloge!$D$6),"")</f>
        <v/>
      </c>
      <c r="Q256" s="104" t="str">
        <f>IF(AND($B256&lt;&gt;"",HHJ=Kataloge!M$1),CONCATENATE($H256,"_",Kataloge!$D$6),"")</f>
        <v/>
      </c>
    </row>
    <row r="257" spans="1:17" ht="18" customHeight="1" x14ac:dyDescent="0.2">
      <c r="A257" s="60" t="str">
        <f t="shared" si="8"/>
        <v/>
      </c>
      <c r="B257" s="61" t="str">
        <f>IF(I257=0,"",IF(I257&lt;&gt;"",Kataloge_Import!B256,""))</f>
        <v/>
      </c>
      <c r="C257" s="60" t="str">
        <f t="shared" si="7"/>
        <v/>
      </c>
      <c r="D257" s="61" t="str">
        <f>IF(I257=0,"",IFERROR(VLOOKUP(Kataloge_Import!A256,'Nachweis Ausgaben'!$A$27:$R$1026,4,FALSE),""))</f>
        <v/>
      </c>
      <c r="E257" s="61" t="str">
        <f>IF(I257=0,"",IFERROR(VLOOKUP(Kataloge_Import!A256,'Nachweis Ausgaben'!$A$27:$R$1026,2,FALSE),""))</f>
        <v/>
      </c>
      <c r="F257" s="62">
        <f>IF(I257=0,"",IFERROR(VLOOKUP(Kataloge_Import!A256,'Nachweis Ausgaben'!$A$27:$R$1026,5,FALSE),0))</f>
        <v>0</v>
      </c>
      <c r="G257" s="63" t="str">
        <f>IFERROR(VLOOKUP(Kataloge_Import!A256,'Nachweis Ausgaben'!$A$27:$R$1026,7,FALSE),"")</f>
        <v/>
      </c>
      <c r="H257" s="63" t="str">
        <f>IFERROR(VLOOKUP(Kataloge_Import!A256,'Nachweis Ausgaben'!$A$27:$R$1026,8,FALSE),"")</f>
        <v/>
      </c>
      <c r="I257" s="63" t="str">
        <f>IFERROR(VLOOKUP(Kataloge_Import!A256,'Nachweis Ausgaben'!$A$27:$R$1026,9,FALSE),"")</f>
        <v/>
      </c>
      <c r="J257" s="64"/>
      <c r="K257" s="64"/>
      <c r="L257" s="61" t="str">
        <f>IF(AND($B257&lt;&gt;"",HHJ=Kataloge!H$1),CONCATENATE($H257,"_",$E257),"")</f>
        <v/>
      </c>
      <c r="M257" s="61" t="str">
        <f>IF(AND($B257&lt;&gt;"",HHJ=Kataloge!I$1),CONCATENATE($H257,"_",$E257),"")</f>
        <v/>
      </c>
      <c r="N257" s="61" t="str">
        <f>IF(AND($B257&lt;&gt;"",HHJ=Kataloge!J$1),CONCATENATE($H257,"_",$E257),"")</f>
        <v/>
      </c>
      <c r="O257" s="61" t="str">
        <f>IF(AND($B257&lt;&gt;"",HHJ=Kataloge!K$1),CONCATENATE($H257,"_",$E257),"")</f>
        <v/>
      </c>
      <c r="P257" s="61" t="str">
        <f>IF(AND($B257&lt;&gt;"",HHJ=Kataloge!L$1),CONCATENATE($H257,"_",$E257),"")</f>
        <v/>
      </c>
      <c r="Q257" s="61" t="str">
        <f>IF(AND($B257&lt;&gt;"",HHJ=Kataloge!M$1),CONCATENATE($H257,"_",$E257),"")</f>
        <v/>
      </c>
    </row>
    <row r="258" spans="1:17" ht="18" customHeight="1" x14ac:dyDescent="0.2">
      <c r="A258" s="99" t="str">
        <f t="shared" si="8"/>
        <v/>
      </c>
      <c r="B258" s="100" t="str">
        <f>IF(I258=0,"",IF(I258&lt;&gt;"",Kataloge_Import!B257,""))</f>
        <v/>
      </c>
      <c r="C258" s="99" t="str">
        <f t="shared" ref="C258:C321" si="9">IF(A258="","",IF(I258=0,"",HHJ))</f>
        <v/>
      </c>
      <c r="D258" s="100" t="str">
        <f>IF(I258=0,"",IFERROR(VLOOKUP(Kataloge_Import!A257,'Nachweis Ausgaben'!$A$27:$R$1026,4,FALSE),""))</f>
        <v/>
      </c>
      <c r="E258" s="100" t="str">
        <f>IF(I258=0,"",IFERROR(VLOOKUP(Kataloge_Import!A257,'Nachweis Ausgaben'!$A$27:$R$1026,2,FALSE),""))</f>
        <v/>
      </c>
      <c r="F258" s="101">
        <f>IF(I258=0,"",IFERROR(VLOOKUP(Kataloge_Import!A257,'Nachweis Ausgaben'!$A$27:$R$1026,5,FALSE),0))</f>
        <v>0</v>
      </c>
      <c r="G258" s="102" t="str">
        <f>IFERROR(VLOOKUP(Kataloge_Import!A257,'Nachweis Ausgaben'!$A$27:$R$1026,11,FALSE),"")</f>
        <v/>
      </c>
      <c r="H258" s="102" t="str">
        <f>IFERROR(VLOOKUP(Kataloge_Import!A257,'Nachweis Ausgaben'!$A$27:$R$1026,12,FALSE),"")</f>
        <v/>
      </c>
      <c r="I258" s="102" t="str">
        <f>IFERROR(VLOOKUP(Kataloge_Import!A257,'Nachweis Ausgaben'!$A$27:$R$1026,13,FALSE),"")</f>
        <v/>
      </c>
      <c r="J258" s="64"/>
      <c r="K258" s="64"/>
      <c r="L258" s="100" t="str">
        <f>IF(AND($B258&lt;&gt;"",HHJ=Kataloge!H$1),CONCATENATE($H258,"_",Kataloge!$D$5),"")</f>
        <v/>
      </c>
      <c r="M258" s="100" t="str">
        <f>IF(AND($B258&lt;&gt;"",HHJ=Kataloge!I$1),CONCATENATE($H258,"_",Kataloge!$D$5),"")</f>
        <v/>
      </c>
      <c r="N258" s="100" t="str">
        <f>IF(AND($B258&lt;&gt;"",HHJ=Kataloge!J$1),CONCATENATE($H258,"_",Kataloge!$D$5),"")</f>
        <v/>
      </c>
      <c r="O258" s="100" t="str">
        <f>IF(AND($B258&lt;&gt;"",HHJ=Kataloge!K$1),CONCATENATE($H258,"_",Kataloge!$D$5),"")</f>
        <v/>
      </c>
      <c r="P258" s="100" t="str">
        <f>IF(AND($B258&lt;&gt;"",HHJ=Kataloge!L$1),CONCATENATE($H258,"_",Kataloge!$D$5),"")</f>
        <v/>
      </c>
      <c r="Q258" s="100" t="str">
        <f>IF(AND($B258&lt;&gt;"",HHJ=Kataloge!M$1),CONCATENATE($H258,"_",Kataloge!$D$5),"")</f>
        <v/>
      </c>
    </row>
    <row r="259" spans="1:17" ht="18" customHeight="1" x14ac:dyDescent="0.2">
      <c r="A259" s="103" t="str">
        <f t="shared" si="8"/>
        <v/>
      </c>
      <c r="B259" s="104" t="str">
        <f>IF(I259=0,"",IF(I259&lt;&gt;"",Kataloge_Import!B258,""))</f>
        <v/>
      </c>
      <c r="C259" s="103" t="str">
        <f t="shared" si="9"/>
        <v/>
      </c>
      <c r="D259" s="104" t="str">
        <f>IF(I259=0,"",IFERROR(VLOOKUP(Kataloge_Import!A258,'Nachweis Ausgaben'!$A$27:$R$1026,4,FALSE),""))</f>
        <v/>
      </c>
      <c r="E259" s="104" t="str">
        <f>IF(I259=0,"",IFERROR(VLOOKUP(Kataloge_Import!A258,'Nachweis Ausgaben'!$A$27:$R$1026,2,FALSE),""))</f>
        <v/>
      </c>
      <c r="F259" s="105">
        <f>IF(I259=0,"",IFERROR(VLOOKUP(Kataloge_Import!A258,'Nachweis Ausgaben'!$A$27:$R$1026,5,FALSE),0))</f>
        <v>0</v>
      </c>
      <c r="G259" s="106" t="str">
        <f>IFERROR(VLOOKUP(Kataloge_Import!A258,'Nachweis Ausgaben'!$A$27:$R$1026,15,FALSE),"")</f>
        <v/>
      </c>
      <c r="H259" s="106" t="str">
        <f>IFERROR(VLOOKUP(Kataloge_Import!A258,'Nachweis Ausgaben'!$A$27:$R$1026,16,FALSE),"")</f>
        <v/>
      </c>
      <c r="I259" s="106" t="str">
        <f>IFERROR(VLOOKUP(Kataloge_Import!A258,'Nachweis Ausgaben'!$A$27:$R$1026,17,FALSE),"")</f>
        <v/>
      </c>
      <c r="J259" s="64"/>
      <c r="K259" s="64"/>
      <c r="L259" s="104" t="str">
        <f>IF(AND($B259&lt;&gt;"",HHJ=Kataloge!H$1),CONCATENATE($H259,"_",Kataloge!$D$6),"")</f>
        <v/>
      </c>
      <c r="M259" s="104" t="str">
        <f>IF(AND($B259&lt;&gt;"",HHJ=Kataloge!I$1),CONCATENATE($H259,"_",Kataloge!$D$6),"")</f>
        <v/>
      </c>
      <c r="N259" s="104" t="str">
        <f>IF(AND($B259&lt;&gt;"",HHJ=Kataloge!J$1),CONCATENATE($H259,"_",Kataloge!$D$6),"")</f>
        <v/>
      </c>
      <c r="O259" s="104" t="str">
        <f>IF(AND($B259&lt;&gt;"",HHJ=Kataloge!K$1),CONCATENATE($H259,"_",Kataloge!$D$6),"")</f>
        <v/>
      </c>
      <c r="P259" s="104" t="str">
        <f>IF(AND($B259&lt;&gt;"",HHJ=Kataloge!L$1),CONCATENATE($H259,"_",Kataloge!$D$6),"")</f>
        <v/>
      </c>
      <c r="Q259" s="104" t="str">
        <f>IF(AND($B259&lt;&gt;"",HHJ=Kataloge!M$1),CONCATENATE($H259,"_",Kataloge!$D$6),"")</f>
        <v/>
      </c>
    </row>
    <row r="260" spans="1:17" ht="18" customHeight="1" x14ac:dyDescent="0.2">
      <c r="A260" s="60" t="str">
        <f t="shared" si="8"/>
        <v/>
      </c>
      <c r="B260" s="61" t="str">
        <f>IF(I260=0,"",IF(I260&lt;&gt;"",Kataloge_Import!B259,""))</f>
        <v/>
      </c>
      <c r="C260" s="60" t="str">
        <f t="shared" si="9"/>
        <v/>
      </c>
      <c r="D260" s="61" t="str">
        <f>IF(I260=0,"",IFERROR(VLOOKUP(Kataloge_Import!A259,'Nachweis Ausgaben'!$A$27:$R$1026,4,FALSE),""))</f>
        <v/>
      </c>
      <c r="E260" s="61" t="str">
        <f>IF(I260=0,"",IFERROR(VLOOKUP(Kataloge_Import!A259,'Nachweis Ausgaben'!$A$27:$R$1026,2,FALSE),""))</f>
        <v/>
      </c>
      <c r="F260" s="62">
        <f>IF(I260=0,"",IFERROR(VLOOKUP(Kataloge_Import!A259,'Nachweis Ausgaben'!$A$27:$R$1026,5,FALSE),0))</f>
        <v>0</v>
      </c>
      <c r="G260" s="63" t="str">
        <f>IFERROR(VLOOKUP(Kataloge_Import!A259,'Nachweis Ausgaben'!$A$27:$R$1026,7,FALSE),"")</f>
        <v/>
      </c>
      <c r="H260" s="63" t="str">
        <f>IFERROR(VLOOKUP(Kataloge_Import!A259,'Nachweis Ausgaben'!$A$27:$R$1026,8,FALSE),"")</f>
        <v/>
      </c>
      <c r="I260" s="63" t="str">
        <f>IFERROR(VLOOKUP(Kataloge_Import!A259,'Nachweis Ausgaben'!$A$27:$R$1026,9,FALSE),"")</f>
        <v/>
      </c>
      <c r="J260" s="64"/>
      <c r="K260" s="64"/>
      <c r="L260" s="61" t="str">
        <f>IF(AND($B260&lt;&gt;"",HHJ=Kataloge!H$1),CONCATENATE($H260,"_",$E260),"")</f>
        <v/>
      </c>
      <c r="M260" s="61" t="str">
        <f>IF(AND($B260&lt;&gt;"",HHJ=Kataloge!I$1),CONCATENATE($H260,"_",$E260),"")</f>
        <v/>
      </c>
      <c r="N260" s="61" t="str">
        <f>IF(AND($B260&lt;&gt;"",HHJ=Kataloge!J$1),CONCATENATE($H260,"_",$E260),"")</f>
        <v/>
      </c>
      <c r="O260" s="61" t="str">
        <f>IF(AND($B260&lt;&gt;"",HHJ=Kataloge!K$1),CONCATENATE($H260,"_",$E260),"")</f>
        <v/>
      </c>
      <c r="P260" s="61" t="str">
        <f>IF(AND($B260&lt;&gt;"",HHJ=Kataloge!L$1),CONCATENATE($H260,"_",$E260),"")</f>
        <v/>
      </c>
      <c r="Q260" s="61" t="str">
        <f>IF(AND($B260&lt;&gt;"",HHJ=Kataloge!M$1),CONCATENATE($H260,"_",$E260),"")</f>
        <v/>
      </c>
    </row>
    <row r="261" spans="1:17" ht="18" customHeight="1" x14ac:dyDescent="0.2">
      <c r="A261" s="99" t="str">
        <f t="shared" si="8"/>
        <v/>
      </c>
      <c r="B261" s="100" t="str">
        <f>IF(I261=0,"",IF(I261&lt;&gt;"",Kataloge_Import!B260,""))</f>
        <v/>
      </c>
      <c r="C261" s="99" t="str">
        <f t="shared" si="9"/>
        <v/>
      </c>
      <c r="D261" s="100" t="str">
        <f>IF(I261=0,"",IFERROR(VLOOKUP(Kataloge_Import!A260,'Nachweis Ausgaben'!$A$27:$R$1026,4,FALSE),""))</f>
        <v/>
      </c>
      <c r="E261" s="100" t="str">
        <f>IF(I261=0,"",IFERROR(VLOOKUP(Kataloge_Import!A260,'Nachweis Ausgaben'!$A$27:$R$1026,2,FALSE),""))</f>
        <v/>
      </c>
      <c r="F261" s="101">
        <f>IF(I261=0,"",IFERROR(VLOOKUP(Kataloge_Import!A260,'Nachweis Ausgaben'!$A$27:$R$1026,5,FALSE),0))</f>
        <v>0</v>
      </c>
      <c r="G261" s="102" t="str">
        <f>IFERROR(VLOOKUP(Kataloge_Import!A260,'Nachweis Ausgaben'!$A$27:$R$1026,11,FALSE),"")</f>
        <v/>
      </c>
      <c r="H261" s="102" t="str">
        <f>IFERROR(VLOOKUP(Kataloge_Import!A260,'Nachweis Ausgaben'!$A$27:$R$1026,12,FALSE),"")</f>
        <v/>
      </c>
      <c r="I261" s="102" t="str">
        <f>IFERROR(VLOOKUP(Kataloge_Import!A260,'Nachweis Ausgaben'!$A$27:$R$1026,13,FALSE),"")</f>
        <v/>
      </c>
      <c r="J261" s="64"/>
      <c r="K261" s="64"/>
      <c r="L261" s="100" t="str">
        <f>IF(AND($B261&lt;&gt;"",HHJ=Kataloge!H$1),CONCATENATE($H261,"_",Kataloge!$D$5),"")</f>
        <v/>
      </c>
      <c r="M261" s="100" t="str">
        <f>IF(AND($B261&lt;&gt;"",HHJ=Kataloge!I$1),CONCATENATE($H261,"_",Kataloge!$D$5),"")</f>
        <v/>
      </c>
      <c r="N261" s="100" t="str">
        <f>IF(AND($B261&lt;&gt;"",HHJ=Kataloge!J$1),CONCATENATE($H261,"_",Kataloge!$D$5),"")</f>
        <v/>
      </c>
      <c r="O261" s="100" t="str">
        <f>IF(AND($B261&lt;&gt;"",HHJ=Kataloge!K$1),CONCATENATE($H261,"_",Kataloge!$D$5),"")</f>
        <v/>
      </c>
      <c r="P261" s="100" t="str">
        <f>IF(AND($B261&lt;&gt;"",HHJ=Kataloge!L$1),CONCATENATE($H261,"_",Kataloge!$D$5),"")</f>
        <v/>
      </c>
      <c r="Q261" s="100" t="str">
        <f>IF(AND($B261&lt;&gt;"",HHJ=Kataloge!M$1),CONCATENATE($H261,"_",Kataloge!$D$5),"")</f>
        <v/>
      </c>
    </row>
    <row r="262" spans="1:17" ht="18" customHeight="1" x14ac:dyDescent="0.2">
      <c r="A262" s="103" t="str">
        <f t="shared" ref="A262:A325" si="10">IF(I262=0,"",IF(I262&lt;&gt;"","Beleg_Import_A_BT_3",""))</f>
        <v/>
      </c>
      <c r="B262" s="104" t="str">
        <f>IF(I262=0,"",IF(I262&lt;&gt;"",Kataloge_Import!B261,""))</f>
        <v/>
      </c>
      <c r="C262" s="103" t="str">
        <f t="shared" si="9"/>
        <v/>
      </c>
      <c r="D262" s="104" t="str">
        <f>IF(I262=0,"",IFERROR(VLOOKUP(Kataloge_Import!A261,'Nachweis Ausgaben'!$A$27:$R$1026,4,FALSE),""))</f>
        <v/>
      </c>
      <c r="E262" s="104" t="str">
        <f>IF(I262=0,"",IFERROR(VLOOKUP(Kataloge_Import!A261,'Nachweis Ausgaben'!$A$27:$R$1026,2,FALSE),""))</f>
        <v/>
      </c>
      <c r="F262" s="105">
        <f>IF(I262=0,"",IFERROR(VLOOKUP(Kataloge_Import!A261,'Nachweis Ausgaben'!$A$27:$R$1026,5,FALSE),0))</f>
        <v>0</v>
      </c>
      <c r="G262" s="106" t="str">
        <f>IFERROR(VLOOKUP(Kataloge_Import!A261,'Nachweis Ausgaben'!$A$27:$R$1026,15,FALSE),"")</f>
        <v/>
      </c>
      <c r="H262" s="106" t="str">
        <f>IFERROR(VLOOKUP(Kataloge_Import!A261,'Nachweis Ausgaben'!$A$27:$R$1026,16,FALSE),"")</f>
        <v/>
      </c>
      <c r="I262" s="106" t="str">
        <f>IFERROR(VLOOKUP(Kataloge_Import!A261,'Nachweis Ausgaben'!$A$27:$R$1026,17,FALSE),"")</f>
        <v/>
      </c>
      <c r="J262" s="64"/>
      <c r="K262" s="64"/>
      <c r="L262" s="104" t="str">
        <f>IF(AND($B262&lt;&gt;"",HHJ=Kataloge!H$1),CONCATENATE($H262,"_",Kataloge!$D$6),"")</f>
        <v/>
      </c>
      <c r="M262" s="104" t="str">
        <f>IF(AND($B262&lt;&gt;"",HHJ=Kataloge!I$1),CONCATENATE($H262,"_",Kataloge!$D$6),"")</f>
        <v/>
      </c>
      <c r="N262" s="104" t="str">
        <f>IF(AND($B262&lt;&gt;"",HHJ=Kataloge!J$1),CONCATENATE($H262,"_",Kataloge!$D$6),"")</f>
        <v/>
      </c>
      <c r="O262" s="104" t="str">
        <f>IF(AND($B262&lt;&gt;"",HHJ=Kataloge!K$1),CONCATENATE($H262,"_",Kataloge!$D$6),"")</f>
        <v/>
      </c>
      <c r="P262" s="104" t="str">
        <f>IF(AND($B262&lt;&gt;"",HHJ=Kataloge!L$1),CONCATENATE($H262,"_",Kataloge!$D$6),"")</f>
        <v/>
      </c>
      <c r="Q262" s="104" t="str">
        <f>IF(AND($B262&lt;&gt;"",HHJ=Kataloge!M$1),CONCATENATE($H262,"_",Kataloge!$D$6),"")</f>
        <v/>
      </c>
    </row>
    <row r="263" spans="1:17" ht="18" customHeight="1" x14ac:dyDescent="0.2">
      <c r="A263" s="60" t="str">
        <f t="shared" si="10"/>
        <v/>
      </c>
      <c r="B263" s="61" t="str">
        <f>IF(I263=0,"",IF(I263&lt;&gt;"",Kataloge_Import!B262,""))</f>
        <v/>
      </c>
      <c r="C263" s="60" t="str">
        <f t="shared" si="9"/>
        <v/>
      </c>
      <c r="D263" s="61" t="str">
        <f>IF(I263=0,"",IFERROR(VLOOKUP(Kataloge_Import!A262,'Nachweis Ausgaben'!$A$27:$R$1026,4,FALSE),""))</f>
        <v/>
      </c>
      <c r="E263" s="61" t="str">
        <f>IF(I263=0,"",IFERROR(VLOOKUP(Kataloge_Import!A262,'Nachweis Ausgaben'!$A$27:$R$1026,2,FALSE),""))</f>
        <v/>
      </c>
      <c r="F263" s="62">
        <f>IF(I263=0,"",IFERROR(VLOOKUP(Kataloge_Import!A262,'Nachweis Ausgaben'!$A$27:$R$1026,5,FALSE),0))</f>
        <v>0</v>
      </c>
      <c r="G263" s="63" t="str">
        <f>IFERROR(VLOOKUP(Kataloge_Import!A262,'Nachweis Ausgaben'!$A$27:$R$1026,7,FALSE),"")</f>
        <v/>
      </c>
      <c r="H263" s="63" t="str">
        <f>IFERROR(VLOOKUP(Kataloge_Import!A262,'Nachweis Ausgaben'!$A$27:$R$1026,8,FALSE),"")</f>
        <v/>
      </c>
      <c r="I263" s="63" t="str">
        <f>IFERROR(VLOOKUP(Kataloge_Import!A262,'Nachweis Ausgaben'!$A$27:$R$1026,9,FALSE),"")</f>
        <v/>
      </c>
      <c r="J263" s="64"/>
      <c r="K263" s="64"/>
      <c r="L263" s="61" t="str">
        <f>IF(AND($B263&lt;&gt;"",HHJ=Kataloge!H$1),CONCATENATE($H263,"_",$E263),"")</f>
        <v/>
      </c>
      <c r="M263" s="61" t="str">
        <f>IF(AND($B263&lt;&gt;"",HHJ=Kataloge!I$1),CONCATENATE($H263,"_",$E263),"")</f>
        <v/>
      </c>
      <c r="N263" s="61" t="str">
        <f>IF(AND($B263&lt;&gt;"",HHJ=Kataloge!J$1),CONCATENATE($H263,"_",$E263),"")</f>
        <v/>
      </c>
      <c r="O263" s="61" t="str">
        <f>IF(AND($B263&lt;&gt;"",HHJ=Kataloge!K$1),CONCATENATE($H263,"_",$E263),"")</f>
        <v/>
      </c>
      <c r="P263" s="61" t="str">
        <f>IF(AND($B263&lt;&gt;"",HHJ=Kataloge!L$1),CONCATENATE($H263,"_",$E263),"")</f>
        <v/>
      </c>
      <c r="Q263" s="61" t="str">
        <f>IF(AND($B263&lt;&gt;"",HHJ=Kataloge!M$1),CONCATENATE($H263,"_",$E263),"")</f>
        <v/>
      </c>
    </row>
    <row r="264" spans="1:17" ht="18" customHeight="1" x14ac:dyDescent="0.2">
      <c r="A264" s="99" t="str">
        <f t="shared" si="10"/>
        <v/>
      </c>
      <c r="B264" s="100" t="str">
        <f>IF(I264=0,"",IF(I264&lt;&gt;"",Kataloge_Import!B263,""))</f>
        <v/>
      </c>
      <c r="C264" s="99" t="str">
        <f t="shared" si="9"/>
        <v/>
      </c>
      <c r="D264" s="100" t="str">
        <f>IF(I264=0,"",IFERROR(VLOOKUP(Kataloge_Import!A263,'Nachweis Ausgaben'!$A$27:$R$1026,4,FALSE),""))</f>
        <v/>
      </c>
      <c r="E264" s="100" t="str">
        <f>IF(I264=0,"",IFERROR(VLOOKUP(Kataloge_Import!A263,'Nachweis Ausgaben'!$A$27:$R$1026,2,FALSE),""))</f>
        <v/>
      </c>
      <c r="F264" s="101">
        <f>IF(I264=0,"",IFERROR(VLOOKUP(Kataloge_Import!A263,'Nachweis Ausgaben'!$A$27:$R$1026,5,FALSE),0))</f>
        <v>0</v>
      </c>
      <c r="G264" s="102" t="str">
        <f>IFERROR(VLOOKUP(Kataloge_Import!A263,'Nachweis Ausgaben'!$A$27:$R$1026,11,FALSE),"")</f>
        <v/>
      </c>
      <c r="H264" s="102" t="str">
        <f>IFERROR(VLOOKUP(Kataloge_Import!A263,'Nachweis Ausgaben'!$A$27:$R$1026,12,FALSE),"")</f>
        <v/>
      </c>
      <c r="I264" s="102" t="str">
        <f>IFERROR(VLOOKUP(Kataloge_Import!A263,'Nachweis Ausgaben'!$A$27:$R$1026,13,FALSE),"")</f>
        <v/>
      </c>
      <c r="J264" s="64"/>
      <c r="K264" s="64"/>
      <c r="L264" s="100" t="str">
        <f>IF(AND($B264&lt;&gt;"",HHJ=Kataloge!H$1),CONCATENATE($H264,"_",Kataloge!$D$5),"")</f>
        <v/>
      </c>
      <c r="M264" s="100" t="str">
        <f>IF(AND($B264&lt;&gt;"",HHJ=Kataloge!I$1),CONCATENATE($H264,"_",Kataloge!$D$5),"")</f>
        <v/>
      </c>
      <c r="N264" s="100" t="str">
        <f>IF(AND($B264&lt;&gt;"",HHJ=Kataloge!J$1),CONCATENATE($H264,"_",Kataloge!$D$5),"")</f>
        <v/>
      </c>
      <c r="O264" s="100" t="str">
        <f>IF(AND($B264&lt;&gt;"",HHJ=Kataloge!K$1),CONCATENATE($H264,"_",Kataloge!$D$5),"")</f>
        <v/>
      </c>
      <c r="P264" s="100" t="str">
        <f>IF(AND($B264&lt;&gt;"",HHJ=Kataloge!L$1),CONCATENATE($H264,"_",Kataloge!$D$5),"")</f>
        <v/>
      </c>
      <c r="Q264" s="100" t="str">
        <f>IF(AND($B264&lt;&gt;"",HHJ=Kataloge!M$1),CONCATENATE($H264,"_",Kataloge!$D$5),"")</f>
        <v/>
      </c>
    </row>
    <row r="265" spans="1:17" ht="18" customHeight="1" x14ac:dyDescent="0.2">
      <c r="A265" s="103" t="str">
        <f t="shared" si="10"/>
        <v/>
      </c>
      <c r="B265" s="104" t="str">
        <f>IF(I265=0,"",IF(I265&lt;&gt;"",Kataloge_Import!B264,""))</f>
        <v/>
      </c>
      <c r="C265" s="103" t="str">
        <f t="shared" si="9"/>
        <v/>
      </c>
      <c r="D265" s="104" t="str">
        <f>IF(I265=0,"",IFERROR(VLOOKUP(Kataloge_Import!A264,'Nachweis Ausgaben'!$A$27:$R$1026,4,FALSE),""))</f>
        <v/>
      </c>
      <c r="E265" s="104" t="str">
        <f>IF(I265=0,"",IFERROR(VLOOKUP(Kataloge_Import!A264,'Nachweis Ausgaben'!$A$27:$R$1026,2,FALSE),""))</f>
        <v/>
      </c>
      <c r="F265" s="105">
        <f>IF(I265=0,"",IFERROR(VLOOKUP(Kataloge_Import!A264,'Nachweis Ausgaben'!$A$27:$R$1026,5,FALSE),0))</f>
        <v>0</v>
      </c>
      <c r="G265" s="106" t="str">
        <f>IFERROR(VLOOKUP(Kataloge_Import!A264,'Nachweis Ausgaben'!$A$27:$R$1026,15,FALSE),"")</f>
        <v/>
      </c>
      <c r="H265" s="106" t="str">
        <f>IFERROR(VLOOKUP(Kataloge_Import!A264,'Nachweis Ausgaben'!$A$27:$R$1026,16,FALSE),"")</f>
        <v/>
      </c>
      <c r="I265" s="106" t="str">
        <f>IFERROR(VLOOKUP(Kataloge_Import!A264,'Nachweis Ausgaben'!$A$27:$R$1026,17,FALSE),"")</f>
        <v/>
      </c>
      <c r="J265" s="64"/>
      <c r="K265" s="64"/>
      <c r="L265" s="104" t="str">
        <f>IF(AND($B265&lt;&gt;"",HHJ=Kataloge!H$1),CONCATENATE($H265,"_",Kataloge!$D$6),"")</f>
        <v/>
      </c>
      <c r="M265" s="104" t="str">
        <f>IF(AND($B265&lt;&gt;"",HHJ=Kataloge!I$1),CONCATENATE($H265,"_",Kataloge!$D$6),"")</f>
        <v/>
      </c>
      <c r="N265" s="104" t="str">
        <f>IF(AND($B265&lt;&gt;"",HHJ=Kataloge!J$1),CONCATENATE($H265,"_",Kataloge!$D$6),"")</f>
        <v/>
      </c>
      <c r="O265" s="104" t="str">
        <f>IF(AND($B265&lt;&gt;"",HHJ=Kataloge!K$1),CONCATENATE($H265,"_",Kataloge!$D$6),"")</f>
        <v/>
      </c>
      <c r="P265" s="104" t="str">
        <f>IF(AND($B265&lt;&gt;"",HHJ=Kataloge!L$1),CONCATENATE($H265,"_",Kataloge!$D$6),"")</f>
        <v/>
      </c>
      <c r="Q265" s="104" t="str">
        <f>IF(AND($B265&lt;&gt;"",HHJ=Kataloge!M$1),CONCATENATE($H265,"_",Kataloge!$D$6),"")</f>
        <v/>
      </c>
    </row>
    <row r="266" spans="1:17" ht="18" customHeight="1" x14ac:dyDescent="0.2">
      <c r="A266" s="60" t="str">
        <f t="shared" si="10"/>
        <v/>
      </c>
      <c r="B266" s="61" t="str">
        <f>IF(I266=0,"",IF(I266&lt;&gt;"",Kataloge_Import!B265,""))</f>
        <v/>
      </c>
      <c r="C266" s="60" t="str">
        <f t="shared" si="9"/>
        <v/>
      </c>
      <c r="D266" s="61" t="str">
        <f>IF(I266=0,"",IFERROR(VLOOKUP(Kataloge_Import!A265,'Nachweis Ausgaben'!$A$27:$R$1026,4,FALSE),""))</f>
        <v/>
      </c>
      <c r="E266" s="61" t="str">
        <f>IF(I266=0,"",IFERROR(VLOOKUP(Kataloge_Import!A265,'Nachweis Ausgaben'!$A$27:$R$1026,2,FALSE),""))</f>
        <v/>
      </c>
      <c r="F266" s="62">
        <f>IF(I266=0,"",IFERROR(VLOOKUP(Kataloge_Import!A265,'Nachweis Ausgaben'!$A$27:$R$1026,5,FALSE),0))</f>
        <v>0</v>
      </c>
      <c r="G266" s="63" t="str">
        <f>IFERROR(VLOOKUP(Kataloge_Import!A265,'Nachweis Ausgaben'!$A$27:$R$1026,7,FALSE),"")</f>
        <v/>
      </c>
      <c r="H266" s="63" t="str">
        <f>IFERROR(VLOOKUP(Kataloge_Import!A265,'Nachweis Ausgaben'!$A$27:$R$1026,8,FALSE),"")</f>
        <v/>
      </c>
      <c r="I266" s="63" t="str">
        <f>IFERROR(VLOOKUP(Kataloge_Import!A265,'Nachweis Ausgaben'!$A$27:$R$1026,9,FALSE),"")</f>
        <v/>
      </c>
      <c r="J266" s="64"/>
      <c r="K266" s="64"/>
      <c r="L266" s="61" t="str">
        <f>IF(AND($B266&lt;&gt;"",HHJ=Kataloge!H$1),CONCATENATE($H266,"_",$E266),"")</f>
        <v/>
      </c>
      <c r="M266" s="61" t="str">
        <f>IF(AND($B266&lt;&gt;"",HHJ=Kataloge!I$1),CONCATENATE($H266,"_",$E266),"")</f>
        <v/>
      </c>
      <c r="N266" s="61" t="str">
        <f>IF(AND($B266&lt;&gt;"",HHJ=Kataloge!J$1),CONCATENATE($H266,"_",$E266),"")</f>
        <v/>
      </c>
      <c r="O266" s="61" t="str">
        <f>IF(AND($B266&lt;&gt;"",HHJ=Kataloge!K$1),CONCATENATE($H266,"_",$E266),"")</f>
        <v/>
      </c>
      <c r="P266" s="61" t="str">
        <f>IF(AND($B266&lt;&gt;"",HHJ=Kataloge!L$1),CONCATENATE($H266,"_",$E266),"")</f>
        <v/>
      </c>
      <c r="Q266" s="61" t="str">
        <f>IF(AND($B266&lt;&gt;"",HHJ=Kataloge!M$1),CONCATENATE($H266,"_",$E266),"")</f>
        <v/>
      </c>
    </row>
    <row r="267" spans="1:17" ht="18" customHeight="1" x14ac:dyDescent="0.2">
      <c r="A267" s="99" t="str">
        <f t="shared" si="10"/>
        <v/>
      </c>
      <c r="B267" s="100" t="str">
        <f>IF(I267=0,"",IF(I267&lt;&gt;"",Kataloge_Import!B266,""))</f>
        <v/>
      </c>
      <c r="C267" s="99" t="str">
        <f t="shared" si="9"/>
        <v/>
      </c>
      <c r="D267" s="100" t="str">
        <f>IF(I267=0,"",IFERROR(VLOOKUP(Kataloge_Import!A266,'Nachweis Ausgaben'!$A$27:$R$1026,4,FALSE),""))</f>
        <v/>
      </c>
      <c r="E267" s="100" t="str">
        <f>IF(I267=0,"",IFERROR(VLOOKUP(Kataloge_Import!A266,'Nachweis Ausgaben'!$A$27:$R$1026,2,FALSE),""))</f>
        <v/>
      </c>
      <c r="F267" s="101">
        <f>IF(I267=0,"",IFERROR(VLOOKUP(Kataloge_Import!A266,'Nachweis Ausgaben'!$A$27:$R$1026,5,FALSE),0))</f>
        <v>0</v>
      </c>
      <c r="G267" s="102" t="str">
        <f>IFERROR(VLOOKUP(Kataloge_Import!A266,'Nachweis Ausgaben'!$A$27:$R$1026,11,FALSE),"")</f>
        <v/>
      </c>
      <c r="H267" s="102" t="str">
        <f>IFERROR(VLOOKUP(Kataloge_Import!A266,'Nachweis Ausgaben'!$A$27:$R$1026,12,FALSE),"")</f>
        <v/>
      </c>
      <c r="I267" s="102" t="str">
        <f>IFERROR(VLOOKUP(Kataloge_Import!A266,'Nachweis Ausgaben'!$A$27:$R$1026,13,FALSE),"")</f>
        <v/>
      </c>
      <c r="J267" s="64"/>
      <c r="K267" s="64"/>
      <c r="L267" s="100" t="str">
        <f>IF(AND($B267&lt;&gt;"",HHJ=Kataloge!H$1),CONCATENATE($H267,"_",Kataloge!$D$5),"")</f>
        <v/>
      </c>
      <c r="M267" s="100" t="str">
        <f>IF(AND($B267&lt;&gt;"",HHJ=Kataloge!I$1),CONCATENATE($H267,"_",Kataloge!$D$5),"")</f>
        <v/>
      </c>
      <c r="N267" s="100" t="str">
        <f>IF(AND($B267&lt;&gt;"",HHJ=Kataloge!J$1),CONCATENATE($H267,"_",Kataloge!$D$5),"")</f>
        <v/>
      </c>
      <c r="O267" s="100" t="str">
        <f>IF(AND($B267&lt;&gt;"",HHJ=Kataloge!K$1),CONCATENATE($H267,"_",Kataloge!$D$5),"")</f>
        <v/>
      </c>
      <c r="P267" s="100" t="str">
        <f>IF(AND($B267&lt;&gt;"",HHJ=Kataloge!L$1),CONCATENATE($H267,"_",Kataloge!$D$5),"")</f>
        <v/>
      </c>
      <c r="Q267" s="100" t="str">
        <f>IF(AND($B267&lt;&gt;"",HHJ=Kataloge!M$1),CONCATENATE($H267,"_",Kataloge!$D$5),"")</f>
        <v/>
      </c>
    </row>
    <row r="268" spans="1:17" ht="18" customHeight="1" x14ac:dyDescent="0.2">
      <c r="A268" s="103" t="str">
        <f t="shared" si="10"/>
        <v/>
      </c>
      <c r="B268" s="104" t="str">
        <f>IF(I268=0,"",IF(I268&lt;&gt;"",Kataloge_Import!B267,""))</f>
        <v/>
      </c>
      <c r="C268" s="103" t="str">
        <f t="shared" si="9"/>
        <v/>
      </c>
      <c r="D268" s="104" t="str">
        <f>IF(I268=0,"",IFERROR(VLOOKUP(Kataloge_Import!A267,'Nachweis Ausgaben'!$A$27:$R$1026,4,FALSE),""))</f>
        <v/>
      </c>
      <c r="E268" s="104" t="str">
        <f>IF(I268=0,"",IFERROR(VLOOKUP(Kataloge_Import!A267,'Nachweis Ausgaben'!$A$27:$R$1026,2,FALSE),""))</f>
        <v/>
      </c>
      <c r="F268" s="105">
        <f>IF(I268=0,"",IFERROR(VLOOKUP(Kataloge_Import!A267,'Nachweis Ausgaben'!$A$27:$R$1026,5,FALSE),0))</f>
        <v>0</v>
      </c>
      <c r="G268" s="106" t="str">
        <f>IFERROR(VLOOKUP(Kataloge_Import!A267,'Nachweis Ausgaben'!$A$27:$R$1026,15,FALSE),"")</f>
        <v/>
      </c>
      <c r="H268" s="106" t="str">
        <f>IFERROR(VLOOKUP(Kataloge_Import!A267,'Nachweis Ausgaben'!$A$27:$R$1026,16,FALSE),"")</f>
        <v/>
      </c>
      <c r="I268" s="106" t="str">
        <f>IFERROR(VLOOKUP(Kataloge_Import!A267,'Nachweis Ausgaben'!$A$27:$R$1026,17,FALSE),"")</f>
        <v/>
      </c>
      <c r="J268" s="64"/>
      <c r="K268" s="64"/>
      <c r="L268" s="104" t="str">
        <f>IF(AND($B268&lt;&gt;"",HHJ=Kataloge!H$1),CONCATENATE($H268,"_",Kataloge!$D$6),"")</f>
        <v/>
      </c>
      <c r="M268" s="104" t="str">
        <f>IF(AND($B268&lt;&gt;"",HHJ=Kataloge!I$1),CONCATENATE($H268,"_",Kataloge!$D$6),"")</f>
        <v/>
      </c>
      <c r="N268" s="104" t="str">
        <f>IF(AND($B268&lt;&gt;"",HHJ=Kataloge!J$1),CONCATENATE($H268,"_",Kataloge!$D$6),"")</f>
        <v/>
      </c>
      <c r="O268" s="104" t="str">
        <f>IF(AND($B268&lt;&gt;"",HHJ=Kataloge!K$1),CONCATENATE($H268,"_",Kataloge!$D$6),"")</f>
        <v/>
      </c>
      <c r="P268" s="104" t="str">
        <f>IF(AND($B268&lt;&gt;"",HHJ=Kataloge!L$1),CONCATENATE($H268,"_",Kataloge!$D$6),"")</f>
        <v/>
      </c>
      <c r="Q268" s="104" t="str">
        <f>IF(AND($B268&lt;&gt;"",HHJ=Kataloge!M$1),CONCATENATE($H268,"_",Kataloge!$D$6),"")</f>
        <v/>
      </c>
    </row>
    <row r="269" spans="1:17" ht="18" customHeight="1" x14ac:dyDescent="0.2">
      <c r="A269" s="60" t="str">
        <f t="shared" si="10"/>
        <v/>
      </c>
      <c r="B269" s="61" t="str">
        <f>IF(I269=0,"",IF(I269&lt;&gt;"",Kataloge_Import!B268,""))</f>
        <v/>
      </c>
      <c r="C269" s="60" t="str">
        <f t="shared" si="9"/>
        <v/>
      </c>
      <c r="D269" s="61" t="str">
        <f>IF(I269=0,"",IFERROR(VLOOKUP(Kataloge_Import!A268,'Nachweis Ausgaben'!$A$27:$R$1026,4,FALSE),""))</f>
        <v/>
      </c>
      <c r="E269" s="61" t="str">
        <f>IF(I269=0,"",IFERROR(VLOOKUP(Kataloge_Import!A268,'Nachweis Ausgaben'!$A$27:$R$1026,2,FALSE),""))</f>
        <v/>
      </c>
      <c r="F269" s="62">
        <f>IF(I269=0,"",IFERROR(VLOOKUP(Kataloge_Import!A268,'Nachweis Ausgaben'!$A$27:$R$1026,5,FALSE),0))</f>
        <v>0</v>
      </c>
      <c r="G269" s="63" t="str">
        <f>IFERROR(VLOOKUP(Kataloge_Import!A268,'Nachweis Ausgaben'!$A$27:$R$1026,7,FALSE),"")</f>
        <v/>
      </c>
      <c r="H269" s="63" t="str">
        <f>IFERROR(VLOOKUP(Kataloge_Import!A268,'Nachweis Ausgaben'!$A$27:$R$1026,8,FALSE),"")</f>
        <v/>
      </c>
      <c r="I269" s="63" t="str">
        <f>IFERROR(VLOOKUP(Kataloge_Import!A268,'Nachweis Ausgaben'!$A$27:$R$1026,9,FALSE),"")</f>
        <v/>
      </c>
      <c r="J269" s="64"/>
      <c r="K269" s="64"/>
      <c r="L269" s="61" t="str">
        <f>IF(AND($B269&lt;&gt;"",HHJ=Kataloge!H$1),CONCATENATE($H269,"_",$E269),"")</f>
        <v/>
      </c>
      <c r="M269" s="61" t="str">
        <f>IF(AND($B269&lt;&gt;"",HHJ=Kataloge!I$1),CONCATENATE($H269,"_",$E269),"")</f>
        <v/>
      </c>
      <c r="N269" s="61" t="str">
        <f>IF(AND($B269&lt;&gt;"",HHJ=Kataloge!J$1),CONCATENATE($H269,"_",$E269),"")</f>
        <v/>
      </c>
      <c r="O269" s="61" t="str">
        <f>IF(AND($B269&lt;&gt;"",HHJ=Kataloge!K$1),CONCATENATE($H269,"_",$E269),"")</f>
        <v/>
      </c>
      <c r="P269" s="61" t="str">
        <f>IF(AND($B269&lt;&gt;"",HHJ=Kataloge!L$1),CONCATENATE($H269,"_",$E269),"")</f>
        <v/>
      </c>
      <c r="Q269" s="61" t="str">
        <f>IF(AND($B269&lt;&gt;"",HHJ=Kataloge!M$1),CONCATENATE($H269,"_",$E269),"")</f>
        <v/>
      </c>
    </row>
    <row r="270" spans="1:17" ht="18" customHeight="1" x14ac:dyDescent="0.2">
      <c r="A270" s="99" t="str">
        <f t="shared" si="10"/>
        <v/>
      </c>
      <c r="B270" s="100" t="str">
        <f>IF(I270=0,"",IF(I270&lt;&gt;"",Kataloge_Import!B269,""))</f>
        <v/>
      </c>
      <c r="C270" s="99" t="str">
        <f t="shared" si="9"/>
        <v/>
      </c>
      <c r="D270" s="100" t="str">
        <f>IF(I270=0,"",IFERROR(VLOOKUP(Kataloge_Import!A269,'Nachweis Ausgaben'!$A$27:$R$1026,4,FALSE),""))</f>
        <v/>
      </c>
      <c r="E270" s="100" t="str">
        <f>IF(I270=0,"",IFERROR(VLOOKUP(Kataloge_Import!A269,'Nachweis Ausgaben'!$A$27:$R$1026,2,FALSE),""))</f>
        <v/>
      </c>
      <c r="F270" s="101">
        <f>IF(I270=0,"",IFERROR(VLOOKUP(Kataloge_Import!A269,'Nachweis Ausgaben'!$A$27:$R$1026,5,FALSE),0))</f>
        <v>0</v>
      </c>
      <c r="G270" s="102" t="str">
        <f>IFERROR(VLOOKUP(Kataloge_Import!A269,'Nachweis Ausgaben'!$A$27:$R$1026,11,FALSE),"")</f>
        <v/>
      </c>
      <c r="H270" s="102" t="str">
        <f>IFERROR(VLOOKUP(Kataloge_Import!A269,'Nachweis Ausgaben'!$A$27:$R$1026,12,FALSE),"")</f>
        <v/>
      </c>
      <c r="I270" s="102" t="str">
        <f>IFERROR(VLOOKUP(Kataloge_Import!A269,'Nachweis Ausgaben'!$A$27:$R$1026,13,FALSE),"")</f>
        <v/>
      </c>
      <c r="J270" s="64"/>
      <c r="K270" s="64"/>
      <c r="L270" s="100" t="str">
        <f>IF(AND($B270&lt;&gt;"",HHJ=Kataloge!H$1),CONCATENATE($H270,"_",Kataloge!$D$5),"")</f>
        <v/>
      </c>
      <c r="M270" s="100" t="str">
        <f>IF(AND($B270&lt;&gt;"",HHJ=Kataloge!I$1),CONCATENATE($H270,"_",Kataloge!$D$5),"")</f>
        <v/>
      </c>
      <c r="N270" s="100" t="str">
        <f>IF(AND($B270&lt;&gt;"",HHJ=Kataloge!J$1),CONCATENATE($H270,"_",Kataloge!$D$5),"")</f>
        <v/>
      </c>
      <c r="O270" s="100" t="str">
        <f>IF(AND($B270&lt;&gt;"",HHJ=Kataloge!K$1),CONCATENATE($H270,"_",Kataloge!$D$5),"")</f>
        <v/>
      </c>
      <c r="P270" s="100" t="str">
        <f>IF(AND($B270&lt;&gt;"",HHJ=Kataloge!L$1),CONCATENATE($H270,"_",Kataloge!$D$5),"")</f>
        <v/>
      </c>
      <c r="Q270" s="100" t="str">
        <f>IF(AND($B270&lt;&gt;"",HHJ=Kataloge!M$1),CONCATENATE($H270,"_",Kataloge!$D$5),"")</f>
        <v/>
      </c>
    </row>
    <row r="271" spans="1:17" ht="18" customHeight="1" x14ac:dyDescent="0.2">
      <c r="A271" s="103" t="str">
        <f t="shared" si="10"/>
        <v/>
      </c>
      <c r="B271" s="104" t="str">
        <f>IF(I271=0,"",IF(I271&lt;&gt;"",Kataloge_Import!B270,""))</f>
        <v/>
      </c>
      <c r="C271" s="103" t="str">
        <f t="shared" si="9"/>
        <v/>
      </c>
      <c r="D271" s="104" t="str">
        <f>IF(I271=0,"",IFERROR(VLOOKUP(Kataloge_Import!A270,'Nachweis Ausgaben'!$A$27:$R$1026,4,FALSE),""))</f>
        <v/>
      </c>
      <c r="E271" s="104" t="str">
        <f>IF(I271=0,"",IFERROR(VLOOKUP(Kataloge_Import!A270,'Nachweis Ausgaben'!$A$27:$R$1026,2,FALSE),""))</f>
        <v/>
      </c>
      <c r="F271" s="105">
        <f>IF(I271=0,"",IFERROR(VLOOKUP(Kataloge_Import!A270,'Nachweis Ausgaben'!$A$27:$R$1026,5,FALSE),0))</f>
        <v>0</v>
      </c>
      <c r="G271" s="106" t="str">
        <f>IFERROR(VLOOKUP(Kataloge_Import!A270,'Nachweis Ausgaben'!$A$27:$R$1026,15,FALSE),"")</f>
        <v/>
      </c>
      <c r="H271" s="106" t="str">
        <f>IFERROR(VLOOKUP(Kataloge_Import!A270,'Nachweis Ausgaben'!$A$27:$R$1026,16,FALSE),"")</f>
        <v/>
      </c>
      <c r="I271" s="106" t="str">
        <f>IFERROR(VLOOKUP(Kataloge_Import!A270,'Nachweis Ausgaben'!$A$27:$R$1026,17,FALSE),"")</f>
        <v/>
      </c>
      <c r="J271" s="64"/>
      <c r="K271" s="64"/>
      <c r="L271" s="104" t="str">
        <f>IF(AND($B271&lt;&gt;"",HHJ=Kataloge!H$1),CONCATENATE($H271,"_",Kataloge!$D$6),"")</f>
        <v/>
      </c>
      <c r="M271" s="104" t="str">
        <f>IF(AND($B271&lt;&gt;"",HHJ=Kataloge!I$1),CONCATENATE($H271,"_",Kataloge!$D$6),"")</f>
        <v/>
      </c>
      <c r="N271" s="104" t="str">
        <f>IF(AND($B271&lt;&gt;"",HHJ=Kataloge!J$1),CONCATENATE($H271,"_",Kataloge!$D$6),"")</f>
        <v/>
      </c>
      <c r="O271" s="104" t="str">
        <f>IF(AND($B271&lt;&gt;"",HHJ=Kataloge!K$1),CONCATENATE($H271,"_",Kataloge!$D$6),"")</f>
        <v/>
      </c>
      <c r="P271" s="104" t="str">
        <f>IF(AND($B271&lt;&gt;"",HHJ=Kataloge!L$1),CONCATENATE($H271,"_",Kataloge!$D$6),"")</f>
        <v/>
      </c>
      <c r="Q271" s="104" t="str">
        <f>IF(AND($B271&lt;&gt;"",HHJ=Kataloge!M$1),CONCATENATE($H271,"_",Kataloge!$D$6),"")</f>
        <v/>
      </c>
    </row>
    <row r="272" spans="1:17" ht="18" customHeight="1" x14ac:dyDescent="0.2">
      <c r="A272" s="60" t="str">
        <f t="shared" si="10"/>
        <v/>
      </c>
      <c r="B272" s="61" t="str">
        <f>IF(I272=0,"",IF(I272&lt;&gt;"",Kataloge_Import!B271,""))</f>
        <v/>
      </c>
      <c r="C272" s="60" t="str">
        <f t="shared" si="9"/>
        <v/>
      </c>
      <c r="D272" s="61" t="str">
        <f>IF(I272=0,"",IFERROR(VLOOKUP(Kataloge_Import!A271,'Nachweis Ausgaben'!$A$27:$R$1026,4,FALSE),""))</f>
        <v/>
      </c>
      <c r="E272" s="61" t="str">
        <f>IF(I272=0,"",IFERROR(VLOOKUP(Kataloge_Import!A271,'Nachweis Ausgaben'!$A$27:$R$1026,2,FALSE),""))</f>
        <v/>
      </c>
      <c r="F272" s="62">
        <f>IF(I272=0,"",IFERROR(VLOOKUP(Kataloge_Import!A271,'Nachweis Ausgaben'!$A$27:$R$1026,5,FALSE),0))</f>
        <v>0</v>
      </c>
      <c r="G272" s="63" t="str">
        <f>IFERROR(VLOOKUP(Kataloge_Import!A271,'Nachweis Ausgaben'!$A$27:$R$1026,7,FALSE),"")</f>
        <v/>
      </c>
      <c r="H272" s="63" t="str">
        <f>IFERROR(VLOOKUP(Kataloge_Import!A271,'Nachweis Ausgaben'!$A$27:$R$1026,8,FALSE),"")</f>
        <v/>
      </c>
      <c r="I272" s="63" t="str">
        <f>IFERROR(VLOOKUP(Kataloge_Import!A271,'Nachweis Ausgaben'!$A$27:$R$1026,9,FALSE),"")</f>
        <v/>
      </c>
      <c r="J272" s="64"/>
      <c r="K272" s="64"/>
      <c r="L272" s="61" t="str">
        <f>IF(AND($B272&lt;&gt;"",HHJ=Kataloge!H$1),CONCATENATE($H272,"_",$E272),"")</f>
        <v/>
      </c>
      <c r="M272" s="61" t="str">
        <f>IF(AND($B272&lt;&gt;"",HHJ=Kataloge!I$1),CONCATENATE($H272,"_",$E272),"")</f>
        <v/>
      </c>
      <c r="N272" s="61" t="str">
        <f>IF(AND($B272&lt;&gt;"",HHJ=Kataloge!J$1),CONCATENATE($H272,"_",$E272),"")</f>
        <v/>
      </c>
      <c r="O272" s="61" t="str">
        <f>IF(AND($B272&lt;&gt;"",HHJ=Kataloge!K$1),CONCATENATE($H272,"_",$E272),"")</f>
        <v/>
      </c>
      <c r="P272" s="61" t="str">
        <f>IF(AND($B272&lt;&gt;"",HHJ=Kataloge!L$1),CONCATENATE($H272,"_",$E272),"")</f>
        <v/>
      </c>
      <c r="Q272" s="61" t="str">
        <f>IF(AND($B272&lt;&gt;"",HHJ=Kataloge!M$1),CONCATENATE($H272,"_",$E272),"")</f>
        <v/>
      </c>
    </row>
    <row r="273" spans="1:17" ht="18" customHeight="1" x14ac:dyDescent="0.2">
      <c r="A273" s="99" t="str">
        <f t="shared" si="10"/>
        <v/>
      </c>
      <c r="B273" s="100" t="str">
        <f>IF(I273=0,"",IF(I273&lt;&gt;"",Kataloge_Import!B272,""))</f>
        <v/>
      </c>
      <c r="C273" s="99" t="str">
        <f t="shared" si="9"/>
        <v/>
      </c>
      <c r="D273" s="100" t="str">
        <f>IF(I273=0,"",IFERROR(VLOOKUP(Kataloge_Import!A272,'Nachweis Ausgaben'!$A$27:$R$1026,4,FALSE),""))</f>
        <v/>
      </c>
      <c r="E273" s="100" t="str">
        <f>IF(I273=0,"",IFERROR(VLOOKUP(Kataloge_Import!A272,'Nachweis Ausgaben'!$A$27:$R$1026,2,FALSE),""))</f>
        <v/>
      </c>
      <c r="F273" s="101">
        <f>IF(I273=0,"",IFERROR(VLOOKUP(Kataloge_Import!A272,'Nachweis Ausgaben'!$A$27:$R$1026,5,FALSE),0))</f>
        <v>0</v>
      </c>
      <c r="G273" s="102" t="str">
        <f>IFERROR(VLOOKUP(Kataloge_Import!A272,'Nachweis Ausgaben'!$A$27:$R$1026,11,FALSE),"")</f>
        <v/>
      </c>
      <c r="H273" s="102" t="str">
        <f>IFERROR(VLOOKUP(Kataloge_Import!A272,'Nachweis Ausgaben'!$A$27:$R$1026,12,FALSE),"")</f>
        <v/>
      </c>
      <c r="I273" s="102" t="str">
        <f>IFERROR(VLOOKUP(Kataloge_Import!A272,'Nachweis Ausgaben'!$A$27:$R$1026,13,FALSE),"")</f>
        <v/>
      </c>
      <c r="J273" s="64"/>
      <c r="K273" s="64"/>
      <c r="L273" s="100" t="str">
        <f>IF(AND($B273&lt;&gt;"",HHJ=Kataloge!H$1),CONCATENATE($H273,"_",Kataloge!$D$5),"")</f>
        <v/>
      </c>
      <c r="M273" s="100" t="str">
        <f>IF(AND($B273&lt;&gt;"",HHJ=Kataloge!I$1),CONCATENATE($H273,"_",Kataloge!$D$5),"")</f>
        <v/>
      </c>
      <c r="N273" s="100" t="str">
        <f>IF(AND($B273&lt;&gt;"",HHJ=Kataloge!J$1),CONCATENATE($H273,"_",Kataloge!$D$5),"")</f>
        <v/>
      </c>
      <c r="O273" s="100" t="str">
        <f>IF(AND($B273&lt;&gt;"",HHJ=Kataloge!K$1),CONCATENATE($H273,"_",Kataloge!$D$5),"")</f>
        <v/>
      </c>
      <c r="P273" s="100" t="str">
        <f>IF(AND($B273&lt;&gt;"",HHJ=Kataloge!L$1),CONCATENATE($H273,"_",Kataloge!$D$5),"")</f>
        <v/>
      </c>
      <c r="Q273" s="100" t="str">
        <f>IF(AND($B273&lt;&gt;"",HHJ=Kataloge!M$1),CONCATENATE($H273,"_",Kataloge!$D$5),"")</f>
        <v/>
      </c>
    </row>
    <row r="274" spans="1:17" ht="18" customHeight="1" x14ac:dyDescent="0.2">
      <c r="A274" s="103" t="str">
        <f t="shared" si="10"/>
        <v/>
      </c>
      <c r="B274" s="104" t="str">
        <f>IF(I274=0,"",IF(I274&lt;&gt;"",Kataloge_Import!B273,""))</f>
        <v/>
      </c>
      <c r="C274" s="103" t="str">
        <f t="shared" si="9"/>
        <v/>
      </c>
      <c r="D274" s="104" t="str">
        <f>IF(I274=0,"",IFERROR(VLOOKUP(Kataloge_Import!A273,'Nachweis Ausgaben'!$A$27:$R$1026,4,FALSE),""))</f>
        <v/>
      </c>
      <c r="E274" s="104" t="str">
        <f>IF(I274=0,"",IFERROR(VLOOKUP(Kataloge_Import!A273,'Nachweis Ausgaben'!$A$27:$R$1026,2,FALSE),""))</f>
        <v/>
      </c>
      <c r="F274" s="105">
        <f>IF(I274=0,"",IFERROR(VLOOKUP(Kataloge_Import!A273,'Nachweis Ausgaben'!$A$27:$R$1026,5,FALSE),0))</f>
        <v>0</v>
      </c>
      <c r="G274" s="106" t="str">
        <f>IFERROR(VLOOKUP(Kataloge_Import!A273,'Nachweis Ausgaben'!$A$27:$R$1026,15,FALSE),"")</f>
        <v/>
      </c>
      <c r="H274" s="106" t="str">
        <f>IFERROR(VLOOKUP(Kataloge_Import!A273,'Nachweis Ausgaben'!$A$27:$R$1026,16,FALSE),"")</f>
        <v/>
      </c>
      <c r="I274" s="106" t="str">
        <f>IFERROR(VLOOKUP(Kataloge_Import!A273,'Nachweis Ausgaben'!$A$27:$R$1026,17,FALSE),"")</f>
        <v/>
      </c>
      <c r="J274" s="64"/>
      <c r="K274" s="64"/>
      <c r="L274" s="104" t="str">
        <f>IF(AND($B274&lt;&gt;"",HHJ=Kataloge!H$1),CONCATENATE($H274,"_",Kataloge!$D$6),"")</f>
        <v/>
      </c>
      <c r="M274" s="104" t="str">
        <f>IF(AND($B274&lt;&gt;"",HHJ=Kataloge!I$1),CONCATENATE($H274,"_",Kataloge!$D$6),"")</f>
        <v/>
      </c>
      <c r="N274" s="104" t="str">
        <f>IF(AND($B274&lt;&gt;"",HHJ=Kataloge!J$1),CONCATENATE($H274,"_",Kataloge!$D$6),"")</f>
        <v/>
      </c>
      <c r="O274" s="104" t="str">
        <f>IF(AND($B274&lt;&gt;"",HHJ=Kataloge!K$1),CONCATENATE($H274,"_",Kataloge!$D$6),"")</f>
        <v/>
      </c>
      <c r="P274" s="104" t="str">
        <f>IF(AND($B274&lt;&gt;"",HHJ=Kataloge!L$1),CONCATENATE($H274,"_",Kataloge!$D$6),"")</f>
        <v/>
      </c>
      <c r="Q274" s="104" t="str">
        <f>IF(AND($B274&lt;&gt;"",HHJ=Kataloge!M$1),CONCATENATE($H274,"_",Kataloge!$D$6),"")</f>
        <v/>
      </c>
    </row>
    <row r="275" spans="1:17" ht="18" customHeight="1" x14ac:dyDescent="0.2">
      <c r="A275" s="60" t="str">
        <f t="shared" si="10"/>
        <v/>
      </c>
      <c r="B275" s="61" t="str">
        <f>IF(I275=0,"",IF(I275&lt;&gt;"",Kataloge_Import!B274,""))</f>
        <v/>
      </c>
      <c r="C275" s="60" t="str">
        <f t="shared" si="9"/>
        <v/>
      </c>
      <c r="D275" s="61" t="str">
        <f>IF(I275=0,"",IFERROR(VLOOKUP(Kataloge_Import!A274,'Nachweis Ausgaben'!$A$27:$R$1026,4,FALSE),""))</f>
        <v/>
      </c>
      <c r="E275" s="61" t="str">
        <f>IF(I275=0,"",IFERROR(VLOOKUP(Kataloge_Import!A274,'Nachweis Ausgaben'!$A$27:$R$1026,2,FALSE),""))</f>
        <v/>
      </c>
      <c r="F275" s="62">
        <f>IF(I275=0,"",IFERROR(VLOOKUP(Kataloge_Import!A274,'Nachweis Ausgaben'!$A$27:$R$1026,5,FALSE),0))</f>
        <v>0</v>
      </c>
      <c r="G275" s="63" t="str">
        <f>IFERROR(VLOOKUP(Kataloge_Import!A274,'Nachweis Ausgaben'!$A$27:$R$1026,7,FALSE),"")</f>
        <v/>
      </c>
      <c r="H275" s="63" t="str">
        <f>IFERROR(VLOOKUP(Kataloge_Import!A274,'Nachweis Ausgaben'!$A$27:$R$1026,8,FALSE),"")</f>
        <v/>
      </c>
      <c r="I275" s="63" t="str">
        <f>IFERROR(VLOOKUP(Kataloge_Import!A274,'Nachweis Ausgaben'!$A$27:$R$1026,9,FALSE),"")</f>
        <v/>
      </c>
      <c r="J275" s="64"/>
      <c r="K275" s="64"/>
      <c r="L275" s="61" t="str">
        <f>IF(AND($B275&lt;&gt;"",HHJ=Kataloge!H$1),CONCATENATE($H275,"_",$E275),"")</f>
        <v/>
      </c>
      <c r="M275" s="61" t="str">
        <f>IF(AND($B275&lt;&gt;"",HHJ=Kataloge!I$1),CONCATENATE($H275,"_",$E275),"")</f>
        <v/>
      </c>
      <c r="N275" s="61" t="str">
        <f>IF(AND($B275&lt;&gt;"",HHJ=Kataloge!J$1),CONCATENATE($H275,"_",$E275),"")</f>
        <v/>
      </c>
      <c r="O275" s="61" t="str">
        <f>IF(AND($B275&lt;&gt;"",HHJ=Kataloge!K$1),CONCATENATE($H275,"_",$E275),"")</f>
        <v/>
      </c>
      <c r="P275" s="61" t="str">
        <f>IF(AND($B275&lt;&gt;"",HHJ=Kataloge!L$1),CONCATENATE($H275,"_",$E275),"")</f>
        <v/>
      </c>
      <c r="Q275" s="61" t="str">
        <f>IF(AND($B275&lt;&gt;"",HHJ=Kataloge!M$1),CONCATENATE($H275,"_",$E275),"")</f>
        <v/>
      </c>
    </row>
    <row r="276" spans="1:17" ht="18" customHeight="1" x14ac:dyDescent="0.2">
      <c r="A276" s="99" t="str">
        <f t="shared" si="10"/>
        <v/>
      </c>
      <c r="B276" s="100" t="str">
        <f>IF(I276=0,"",IF(I276&lt;&gt;"",Kataloge_Import!B275,""))</f>
        <v/>
      </c>
      <c r="C276" s="99" t="str">
        <f t="shared" si="9"/>
        <v/>
      </c>
      <c r="D276" s="100" t="str">
        <f>IF(I276=0,"",IFERROR(VLOOKUP(Kataloge_Import!A275,'Nachweis Ausgaben'!$A$27:$R$1026,4,FALSE),""))</f>
        <v/>
      </c>
      <c r="E276" s="100" t="str">
        <f>IF(I276=0,"",IFERROR(VLOOKUP(Kataloge_Import!A275,'Nachweis Ausgaben'!$A$27:$R$1026,2,FALSE),""))</f>
        <v/>
      </c>
      <c r="F276" s="101">
        <f>IF(I276=0,"",IFERROR(VLOOKUP(Kataloge_Import!A275,'Nachweis Ausgaben'!$A$27:$R$1026,5,FALSE),0))</f>
        <v>0</v>
      </c>
      <c r="G276" s="102" t="str">
        <f>IFERROR(VLOOKUP(Kataloge_Import!A275,'Nachweis Ausgaben'!$A$27:$R$1026,11,FALSE),"")</f>
        <v/>
      </c>
      <c r="H276" s="102" t="str">
        <f>IFERROR(VLOOKUP(Kataloge_Import!A275,'Nachweis Ausgaben'!$A$27:$R$1026,12,FALSE),"")</f>
        <v/>
      </c>
      <c r="I276" s="102" t="str">
        <f>IFERROR(VLOOKUP(Kataloge_Import!A275,'Nachweis Ausgaben'!$A$27:$R$1026,13,FALSE),"")</f>
        <v/>
      </c>
      <c r="J276" s="64"/>
      <c r="K276" s="64"/>
      <c r="L276" s="100" t="str">
        <f>IF(AND($B276&lt;&gt;"",HHJ=Kataloge!H$1),CONCATENATE($H276,"_",Kataloge!$D$5),"")</f>
        <v/>
      </c>
      <c r="M276" s="100" t="str">
        <f>IF(AND($B276&lt;&gt;"",HHJ=Kataloge!I$1),CONCATENATE($H276,"_",Kataloge!$D$5),"")</f>
        <v/>
      </c>
      <c r="N276" s="100" t="str">
        <f>IF(AND($B276&lt;&gt;"",HHJ=Kataloge!J$1),CONCATENATE($H276,"_",Kataloge!$D$5),"")</f>
        <v/>
      </c>
      <c r="O276" s="100" t="str">
        <f>IF(AND($B276&lt;&gt;"",HHJ=Kataloge!K$1),CONCATENATE($H276,"_",Kataloge!$D$5),"")</f>
        <v/>
      </c>
      <c r="P276" s="100" t="str">
        <f>IF(AND($B276&lt;&gt;"",HHJ=Kataloge!L$1),CONCATENATE($H276,"_",Kataloge!$D$5),"")</f>
        <v/>
      </c>
      <c r="Q276" s="100" t="str">
        <f>IF(AND($B276&lt;&gt;"",HHJ=Kataloge!M$1),CONCATENATE($H276,"_",Kataloge!$D$5),"")</f>
        <v/>
      </c>
    </row>
    <row r="277" spans="1:17" ht="18" customHeight="1" x14ac:dyDescent="0.2">
      <c r="A277" s="103" t="str">
        <f t="shared" si="10"/>
        <v/>
      </c>
      <c r="B277" s="104" t="str">
        <f>IF(I277=0,"",IF(I277&lt;&gt;"",Kataloge_Import!B276,""))</f>
        <v/>
      </c>
      <c r="C277" s="103" t="str">
        <f t="shared" si="9"/>
        <v/>
      </c>
      <c r="D277" s="104" t="str">
        <f>IF(I277=0,"",IFERROR(VLOOKUP(Kataloge_Import!A276,'Nachweis Ausgaben'!$A$27:$R$1026,4,FALSE),""))</f>
        <v/>
      </c>
      <c r="E277" s="104" t="str">
        <f>IF(I277=0,"",IFERROR(VLOOKUP(Kataloge_Import!A276,'Nachweis Ausgaben'!$A$27:$R$1026,2,FALSE),""))</f>
        <v/>
      </c>
      <c r="F277" s="105">
        <f>IF(I277=0,"",IFERROR(VLOOKUP(Kataloge_Import!A276,'Nachweis Ausgaben'!$A$27:$R$1026,5,FALSE),0))</f>
        <v>0</v>
      </c>
      <c r="G277" s="106" t="str">
        <f>IFERROR(VLOOKUP(Kataloge_Import!A276,'Nachweis Ausgaben'!$A$27:$R$1026,15,FALSE),"")</f>
        <v/>
      </c>
      <c r="H277" s="106" t="str">
        <f>IFERROR(VLOOKUP(Kataloge_Import!A276,'Nachweis Ausgaben'!$A$27:$R$1026,16,FALSE),"")</f>
        <v/>
      </c>
      <c r="I277" s="106" t="str">
        <f>IFERROR(VLOOKUP(Kataloge_Import!A276,'Nachweis Ausgaben'!$A$27:$R$1026,17,FALSE),"")</f>
        <v/>
      </c>
      <c r="J277" s="64"/>
      <c r="K277" s="64"/>
      <c r="L277" s="104" t="str">
        <f>IF(AND($B277&lt;&gt;"",HHJ=Kataloge!H$1),CONCATENATE($H277,"_",Kataloge!$D$6),"")</f>
        <v/>
      </c>
      <c r="M277" s="104" t="str">
        <f>IF(AND($B277&lt;&gt;"",HHJ=Kataloge!I$1),CONCATENATE($H277,"_",Kataloge!$D$6),"")</f>
        <v/>
      </c>
      <c r="N277" s="104" t="str">
        <f>IF(AND($B277&lt;&gt;"",HHJ=Kataloge!J$1),CONCATENATE($H277,"_",Kataloge!$D$6),"")</f>
        <v/>
      </c>
      <c r="O277" s="104" t="str">
        <f>IF(AND($B277&lt;&gt;"",HHJ=Kataloge!K$1),CONCATENATE($H277,"_",Kataloge!$D$6),"")</f>
        <v/>
      </c>
      <c r="P277" s="104" t="str">
        <f>IF(AND($B277&lt;&gt;"",HHJ=Kataloge!L$1),CONCATENATE($H277,"_",Kataloge!$D$6),"")</f>
        <v/>
      </c>
      <c r="Q277" s="104" t="str">
        <f>IF(AND($B277&lt;&gt;"",HHJ=Kataloge!M$1),CONCATENATE($H277,"_",Kataloge!$D$6),"")</f>
        <v/>
      </c>
    </row>
    <row r="278" spans="1:17" ht="18" customHeight="1" x14ac:dyDescent="0.2">
      <c r="A278" s="60" t="str">
        <f t="shared" si="10"/>
        <v/>
      </c>
      <c r="B278" s="61" t="str">
        <f>IF(I278=0,"",IF(I278&lt;&gt;"",Kataloge_Import!B277,""))</f>
        <v/>
      </c>
      <c r="C278" s="60" t="str">
        <f t="shared" si="9"/>
        <v/>
      </c>
      <c r="D278" s="61" t="str">
        <f>IF(I278=0,"",IFERROR(VLOOKUP(Kataloge_Import!A277,'Nachweis Ausgaben'!$A$27:$R$1026,4,FALSE),""))</f>
        <v/>
      </c>
      <c r="E278" s="61" t="str">
        <f>IF(I278=0,"",IFERROR(VLOOKUP(Kataloge_Import!A277,'Nachweis Ausgaben'!$A$27:$R$1026,2,FALSE),""))</f>
        <v/>
      </c>
      <c r="F278" s="62">
        <f>IF(I278=0,"",IFERROR(VLOOKUP(Kataloge_Import!A277,'Nachweis Ausgaben'!$A$27:$R$1026,5,FALSE),0))</f>
        <v>0</v>
      </c>
      <c r="G278" s="63" t="str">
        <f>IFERROR(VLOOKUP(Kataloge_Import!A277,'Nachweis Ausgaben'!$A$27:$R$1026,7,FALSE),"")</f>
        <v/>
      </c>
      <c r="H278" s="63" t="str">
        <f>IFERROR(VLOOKUP(Kataloge_Import!A277,'Nachweis Ausgaben'!$A$27:$R$1026,8,FALSE),"")</f>
        <v/>
      </c>
      <c r="I278" s="63" t="str">
        <f>IFERROR(VLOOKUP(Kataloge_Import!A277,'Nachweis Ausgaben'!$A$27:$R$1026,9,FALSE),"")</f>
        <v/>
      </c>
      <c r="J278" s="64"/>
      <c r="K278" s="64"/>
      <c r="L278" s="61" t="str">
        <f>IF(AND($B278&lt;&gt;"",HHJ=Kataloge!H$1),CONCATENATE($H278,"_",$E278),"")</f>
        <v/>
      </c>
      <c r="M278" s="61" t="str">
        <f>IF(AND($B278&lt;&gt;"",HHJ=Kataloge!I$1),CONCATENATE($H278,"_",$E278),"")</f>
        <v/>
      </c>
      <c r="N278" s="61" t="str">
        <f>IF(AND($B278&lt;&gt;"",HHJ=Kataloge!J$1),CONCATENATE($H278,"_",$E278),"")</f>
        <v/>
      </c>
      <c r="O278" s="61" t="str">
        <f>IF(AND($B278&lt;&gt;"",HHJ=Kataloge!K$1),CONCATENATE($H278,"_",$E278),"")</f>
        <v/>
      </c>
      <c r="P278" s="61" t="str">
        <f>IF(AND($B278&lt;&gt;"",HHJ=Kataloge!L$1),CONCATENATE($H278,"_",$E278),"")</f>
        <v/>
      </c>
      <c r="Q278" s="61" t="str">
        <f>IF(AND($B278&lt;&gt;"",HHJ=Kataloge!M$1),CONCATENATE($H278,"_",$E278),"")</f>
        <v/>
      </c>
    </row>
    <row r="279" spans="1:17" ht="18" customHeight="1" x14ac:dyDescent="0.2">
      <c r="A279" s="99" t="str">
        <f t="shared" si="10"/>
        <v/>
      </c>
      <c r="B279" s="100" t="str">
        <f>IF(I279=0,"",IF(I279&lt;&gt;"",Kataloge_Import!B278,""))</f>
        <v/>
      </c>
      <c r="C279" s="99" t="str">
        <f t="shared" si="9"/>
        <v/>
      </c>
      <c r="D279" s="100" t="str">
        <f>IF(I279=0,"",IFERROR(VLOOKUP(Kataloge_Import!A278,'Nachweis Ausgaben'!$A$27:$R$1026,4,FALSE),""))</f>
        <v/>
      </c>
      <c r="E279" s="100" t="str">
        <f>IF(I279=0,"",IFERROR(VLOOKUP(Kataloge_Import!A278,'Nachweis Ausgaben'!$A$27:$R$1026,2,FALSE),""))</f>
        <v/>
      </c>
      <c r="F279" s="101">
        <f>IF(I279=0,"",IFERROR(VLOOKUP(Kataloge_Import!A278,'Nachweis Ausgaben'!$A$27:$R$1026,5,FALSE),0))</f>
        <v>0</v>
      </c>
      <c r="G279" s="102" t="str">
        <f>IFERROR(VLOOKUP(Kataloge_Import!A278,'Nachweis Ausgaben'!$A$27:$R$1026,11,FALSE),"")</f>
        <v/>
      </c>
      <c r="H279" s="102" t="str">
        <f>IFERROR(VLOOKUP(Kataloge_Import!A278,'Nachweis Ausgaben'!$A$27:$R$1026,12,FALSE),"")</f>
        <v/>
      </c>
      <c r="I279" s="102" t="str">
        <f>IFERROR(VLOOKUP(Kataloge_Import!A278,'Nachweis Ausgaben'!$A$27:$R$1026,13,FALSE),"")</f>
        <v/>
      </c>
      <c r="J279" s="64"/>
      <c r="K279" s="64"/>
      <c r="L279" s="100" t="str">
        <f>IF(AND($B279&lt;&gt;"",HHJ=Kataloge!H$1),CONCATENATE($H279,"_",Kataloge!$D$5),"")</f>
        <v/>
      </c>
      <c r="M279" s="100" t="str">
        <f>IF(AND($B279&lt;&gt;"",HHJ=Kataloge!I$1),CONCATENATE($H279,"_",Kataloge!$D$5),"")</f>
        <v/>
      </c>
      <c r="N279" s="100" t="str">
        <f>IF(AND($B279&lt;&gt;"",HHJ=Kataloge!J$1),CONCATENATE($H279,"_",Kataloge!$D$5),"")</f>
        <v/>
      </c>
      <c r="O279" s="100" t="str">
        <f>IF(AND($B279&lt;&gt;"",HHJ=Kataloge!K$1),CONCATENATE($H279,"_",Kataloge!$D$5),"")</f>
        <v/>
      </c>
      <c r="P279" s="100" t="str">
        <f>IF(AND($B279&lt;&gt;"",HHJ=Kataloge!L$1),CONCATENATE($H279,"_",Kataloge!$D$5),"")</f>
        <v/>
      </c>
      <c r="Q279" s="100" t="str">
        <f>IF(AND($B279&lt;&gt;"",HHJ=Kataloge!M$1),CONCATENATE($H279,"_",Kataloge!$D$5),"")</f>
        <v/>
      </c>
    </row>
    <row r="280" spans="1:17" ht="18" customHeight="1" x14ac:dyDescent="0.2">
      <c r="A280" s="103" t="str">
        <f t="shared" si="10"/>
        <v/>
      </c>
      <c r="B280" s="104" t="str">
        <f>IF(I280=0,"",IF(I280&lt;&gt;"",Kataloge_Import!B279,""))</f>
        <v/>
      </c>
      <c r="C280" s="103" t="str">
        <f t="shared" si="9"/>
        <v/>
      </c>
      <c r="D280" s="104" t="str">
        <f>IF(I280=0,"",IFERROR(VLOOKUP(Kataloge_Import!A279,'Nachweis Ausgaben'!$A$27:$R$1026,4,FALSE),""))</f>
        <v/>
      </c>
      <c r="E280" s="104" t="str">
        <f>IF(I280=0,"",IFERROR(VLOOKUP(Kataloge_Import!A279,'Nachweis Ausgaben'!$A$27:$R$1026,2,FALSE),""))</f>
        <v/>
      </c>
      <c r="F280" s="105">
        <f>IF(I280=0,"",IFERROR(VLOOKUP(Kataloge_Import!A279,'Nachweis Ausgaben'!$A$27:$R$1026,5,FALSE),0))</f>
        <v>0</v>
      </c>
      <c r="G280" s="106" t="str">
        <f>IFERROR(VLOOKUP(Kataloge_Import!A279,'Nachweis Ausgaben'!$A$27:$R$1026,15,FALSE),"")</f>
        <v/>
      </c>
      <c r="H280" s="106" t="str">
        <f>IFERROR(VLOOKUP(Kataloge_Import!A279,'Nachweis Ausgaben'!$A$27:$R$1026,16,FALSE),"")</f>
        <v/>
      </c>
      <c r="I280" s="106" t="str">
        <f>IFERROR(VLOOKUP(Kataloge_Import!A279,'Nachweis Ausgaben'!$A$27:$R$1026,17,FALSE),"")</f>
        <v/>
      </c>
      <c r="J280" s="64"/>
      <c r="K280" s="64"/>
      <c r="L280" s="104" t="str">
        <f>IF(AND($B280&lt;&gt;"",HHJ=Kataloge!H$1),CONCATENATE($H280,"_",Kataloge!$D$6),"")</f>
        <v/>
      </c>
      <c r="M280" s="104" t="str">
        <f>IF(AND($B280&lt;&gt;"",HHJ=Kataloge!I$1),CONCATENATE($H280,"_",Kataloge!$D$6),"")</f>
        <v/>
      </c>
      <c r="N280" s="104" t="str">
        <f>IF(AND($B280&lt;&gt;"",HHJ=Kataloge!J$1),CONCATENATE($H280,"_",Kataloge!$D$6),"")</f>
        <v/>
      </c>
      <c r="O280" s="104" t="str">
        <f>IF(AND($B280&lt;&gt;"",HHJ=Kataloge!K$1),CONCATENATE($H280,"_",Kataloge!$D$6),"")</f>
        <v/>
      </c>
      <c r="P280" s="104" t="str">
        <f>IF(AND($B280&lt;&gt;"",HHJ=Kataloge!L$1),CONCATENATE($H280,"_",Kataloge!$D$6),"")</f>
        <v/>
      </c>
      <c r="Q280" s="104" t="str">
        <f>IF(AND($B280&lt;&gt;"",HHJ=Kataloge!M$1),CONCATENATE($H280,"_",Kataloge!$D$6),"")</f>
        <v/>
      </c>
    </row>
    <row r="281" spans="1:17" ht="18" customHeight="1" x14ac:dyDescent="0.2">
      <c r="A281" s="60" t="str">
        <f t="shared" si="10"/>
        <v/>
      </c>
      <c r="B281" s="61" t="str">
        <f>IF(I281=0,"",IF(I281&lt;&gt;"",Kataloge_Import!B280,""))</f>
        <v/>
      </c>
      <c r="C281" s="60" t="str">
        <f t="shared" si="9"/>
        <v/>
      </c>
      <c r="D281" s="61" t="str">
        <f>IF(I281=0,"",IFERROR(VLOOKUP(Kataloge_Import!A280,'Nachweis Ausgaben'!$A$27:$R$1026,4,FALSE),""))</f>
        <v/>
      </c>
      <c r="E281" s="61" t="str">
        <f>IF(I281=0,"",IFERROR(VLOOKUP(Kataloge_Import!A280,'Nachweis Ausgaben'!$A$27:$R$1026,2,FALSE),""))</f>
        <v/>
      </c>
      <c r="F281" s="62">
        <f>IF(I281=0,"",IFERROR(VLOOKUP(Kataloge_Import!A280,'Nachweis Ausgaben'!$A$27:$R$1026,5,FALSE),0))</f>
        <v>0</v>
      </c>
      <c r="G281" s="63" t="str">
        <f>IFERROR(VLOOKUP(Kataloge_Import!A280,'Nachweis Ausgaben'!$A$27:$R$1026,7,FALSE),"")</f>
        <v/>
      </c>
      <c r="H281" s="63" t="str">
        <f>IFERROR(VLOOKUP(Kataloge_Import!A280,'Nachweis Ausgaben'!$A$27:$R$1026,8,FALSE),"")</f>
        <v/>
      </c>
      <c r="I281" s="63" t="str">
        <f>IFERROR(VLOOKUP(Kataloge_Import!A280,'Nachweis Ausgaben'!$A$27:$R$1026,9,FALSE),"")</f>
        <v/>
      </c>
      <c r="J281" s="64"/>
      <c r="K281" s="64"/>
      <c r="L281" s="61" t="str">
        <f>IF(AND($B281&lt;&gt;"",HHJ=Kataloge!H$1),CONCATENATE($H281,"_",$E281),"")</f>
        <v/>
      </c>
      <c r="M281" s="61" t="str">
        <f>IF(AND($B281&lt;&gt;"",HHJ=Kataloge!I$1),CONCATENATE($H281,"_",$E281),"")</f>
        <v/>
      </c>
      <c r="N281" s="61" t="str">
        <f>IF(AND($B281&lt;&gt;"",HHJ=Kataloge!J$1),CONCATENATE($H281,"_",$E281),"")</f>
        <v/>
      </c>
      <c r="O281" s="61" t="str">
        <f>IF(AND($B281&lt;&gt;"",HHJ=Kataloge!K$1),CONCATENATE($H281,"_",$E281),"")</f>
        <v/>
      </c>
      <c r="P281" s="61" t="str">
        <f>IF(AND($B281&lt;&gt;"",HHJ=Kataloge!L$1),CONCATENATE($H281,"_",$E281),"")</f>
        <v/>
      </c>
      <c r="Q281" s="61" t="str">
        <f>IF(AND($B281&lt;&gt;"",HHJ=Kataloge!M$1),CONCATENATE($H281,"_",$E281),"")</f>
        <v/>
      </c>
    </row>
    <row r="282" spans="1:17" ht="18" customHeight="1" x14ac:dyDescent="0.2">
      <c r="A282" s="99" t="str">
        <f t="shared" si="10"/>
        <v/>
      </c>
      <c r="B282" s="100" t="str">
        <f>IF(I282=0,"",IF(I282&lt;&gt;"",Kataloge_Import!B281,""))</f>
        <v/>
      </c>
      <c r="C282" s="99" t="str">
        <f t="shared" si="9"/>
        <v/>
      </c>
      <c r="D282" s="100" t="str">
        <f>IF(I282=0,"",IFERROR(VLOOKUP(Kataloge_Import!A281,'Nachweis Ausgaben'!$A$27:$R$1026,4,FALSE),""))</f>
        <v/>
      </c>
      <c r="E282" s="100" t="str">
        <f>IF(I282=0,"",IFERROR(VLOOKUP(Kataloge_Import!A281,'Nachweis Ausgaben'!$A$27:$R$1026,2,FALSE),""))</f>
        <v/>
      </c>
      <c r="F282" s="101">
        <f>IF(I282=0,"",IFERROR(VLOOKUP(Kataloge_Import!A281,'Nachweis Ausgaben'!$A$27:$R$1026,5,FALSE),0))</f>
        <v>0</v>
      </c>
      <c r="G282" s="102" t="str">
        <f>IFERROR(VLOOKUP(Kataloge_Import!A281,'Nachweis Ausgaben'!$A$27:$R$1026,11,FALSE),"")</f>
        <v/>
      </c>
      <c r="H282" s="102" t="str">
        <f>IFERROR(VLOOKUP(Kataloge_Import!A281,'Nachweis Ausgaben'!$A$27:$R$1026,12,FALSE),"")</f>
        <v/>
      </c>
      <c r="I282" s="102" t="str">
        <f>IFERROR(VLOOKUP(Kataloge_Import!A281,'Nachweis Ausgaben'!$A$27:$R$1026,13,FALSE),"")</f>
        <v/>
      </c>
      <c r="J282" s="64"/>
      <c r="K282" s="64"/>
      <c r="L282" s="100" t="str">
        <f>IF(AND($B282&lt;&gt;"",HHJ=Kataloge!H$1),CONCATENATE($H282,"_",Kataloge!$D$5),"")</f>
        <v/>
      </c>
      <c r="M282" s="100" t="str">
        <f>IF(AND($B282&lt;&gt;"",HHJ=Kataloge!I$1),CONCATENATE($H282,"_",Kataloge!$D$5),"")</f>
        <v/>
      </c>
      <c r="N282" s="100" t="str">
        <f>IF(AND($B282&lt;&gt;"",HHJ=Kataloge!J$1),CONCATENATE($H282,"_",Kataloge!$D$5),"")</f>
        <v/>
      </c>
      <c r="O282" s="100" t="str">
        <f>IF(AND($B282&lt;&gt;"",HHJ=Kataloge!K$1),CONCATENATE($H282,"_",Kataloge!$D$5),"")</f>
        <v/>
      </c>
      <c r="P282" s="100" t="str">
        <f>IF(AND($B282&lt;&gt;"",HHJ=Kataloge!L$1),CONCATENATE($H282,"_",Kataloge!$D$5),"")</f>
        <v/>
      </c>
      <c r="Q282" s="100" t="str">
        <f>IF(AND($B282&lt;&gt;"",HHJ=Kataloge!M$1),CONCATENATE($H282,"_",Kataloge!$D$5),"")</f>
        <v/>
      </c>
    </row>
    <row r="283" spans="1:17" ht="18" customHeight="1" x14ac:dyDescent="0.2">
      <c r="A283" s="103" t="str">
        <f t="shared" si="10"/>
        <v/>
      </c>
      <c r="B283" s="104" t="str">
        <f>IF(I283=0,"",IF(I283&lt;&gt;"",Kataloge_Import!B282,""))</f>
        <v/>
      </c>
      <c r="C283" s="103" t="str">
        <f t="shared" si="9"/>
        <v/>
      </c>
      <c r="D283" s="104" t="str">
        <f>IF(I283=0,"",IFERROR(VLOOKUP(Kataloge_Import!A282,'Nachweis Ausgaben'!$A$27:$R$1026,4,FALSE),""))</f>
        <v/>
      </c>
      <c r="E283" s="104" t="str">
        <f>IF(I283=0,"",IFERROR(VLOOKUP(Kataloge_Import!A282,'Nachweis Ausgaben'!$A$27:$R$1026,2,FALSE),""))</f>
        <v/>
      </c>
      <c r="F283" s="105">
        <f>IF(I283=0,"",IFERROR(VLOOKUP(Kataloge_Import!A282,'Nachweis Ausgaben'!$A$27:$R$1026,5,FALSE),0))</f>
        <v>0</v>
      </c>
      <c r="G283" s="106" t="str">
        <f>IFERROR(VLOOKUP(Kataloge_Import!A282,'Nachweis Ausgaben'!$A$27:$R$1026,15,FALSE),"")</f>
        <v/>
      </c>
      <c r="H283" s="106" t="str">
        <f>IFERROR(VLOOKUP(Kataloge_Import!A282,'Nachweis Ausgaben'!$A$27:$R$1026,16,FALSE),"")</f>
        <v/>
      </c>
      <c r="I283" s="106" t="str">
        <f>IFERROR(VLOOKUP(Kataloge_Import!A282,'Nachweis Ausgaben'!$A$27:$R$1026,17,FALSE),"")</f>
        <v/>
      </c>
      <c r="J283" s="64"/>
      <c r="K283" s="64"/>
      <c r="L283" s="104" t="str">
        <f>IF(AND($B283&lt;&gt;"",HHJ=Kataloge!H$1),CONCATENATE($H283,"_",Kataloge!$D$6),"")</f>
        <v/>
      </c>
      <c r="M283" s="104" t="str">
        <f>IF(AND($B283&lt;&gt;"",HHJ=Kataloge!I$1),CONCATENATE($H283,"_",Kataloge!$D$6),"")</f>
        <v/>
      </c>
      <c r="N283" s="104" t="str">
        <f>IF(AND($B283&lt;&gt;"",HHJ=Kataloge!J$1),CONCATENATE($H283,"_",Kataloge!$D$6),"")</f>
        <v/>
      </c>
      <c r="O283" s="104" t="str">
        <f>IF(AND($B283&lt;&gt;"",HHJ=Kataloge!K$1),CONCATENATE($H283,"_",Kataloge!$D$6),"")</f>
        <v/>
      </c>
      <c r="P283" s="104" t="str">
        <f>IF(AND($B283&lt;&gt;"",HHJ=Kataloge!L$1),CONCATENATE($H283,"_",Kataloge!$D$6),"")</f>
        <v/>
      </c>
      <c r="Q283" s="104" t="str">
        <f>IF(AND($B283&lt;&gt;"",HHJ=Kataloge!M$1),CONCATENATE($H283,"_",Kataloge!$D$6),"")</f>
        <v/>
      </c>
    </row>
    <row r="284" spans="1:17" ht="18" customHeight="1" x14ac:dyDescent="0.2">
      <c r="A284" s="60" t="str">
        <f t="shared" si="10"/>
        <v/>
      </c>
      <c r="B284" s="61" t="str">
        <f>IF(I284=0,"",IF(I284&lt;&gt;"",Kataloge_Import!B283,""))</f>
        <v/>
      </c>
      <c r="C284" s="60" t="str">
        <f t="shared" si="9"/>
        <v/>
      </c>
      <c r="D284" s="61" t="str">
        <f>IF(I284=0,"",IFERROR(VLOOKUP(Kataloge_Import!A283,'Nachweis Ausgaben'!$A$27:$R$1026,4,FALSE),""))</f>
        <v/>
      </c>
      <c r="E284" s="61" t="str">
        <f>IF(I284=0,"",IFERROR(VLOOKUP(Kataloge_Import!A283,'Nachweis Ausgaben'!$A$27:$R$1026,2,FALSE),""))</f>
        <v/>
      </c>
      <c r="F284" s="62">
        <f>IF(I284=0,"",IFERROR(VLOOKUP(Kataloge_Import!A283,'Nachweis Ausgaben'!$A$27:$R$1026,5,FALSE),0))</f>
        <v>0</v>
      </c>
      <c r="G284" s="63" t="str">
        <f>IFERROR(VLOOKUP(Kataloge_Import!A283,'Nachweis Ausgaben'!$A$27:$R$1026,7,FALSE),"")</f>
        <v/>
      </c>
      <c r="H284" s="63" t="str">
        <f>IFERROR(VLOOKUP(Kataloge_Import!A283,'Nachweis Ausgaben'!$A$27:$R$1026,8,FALSE),"")</f>
        <v/>
      </c>
      <c r="I284" s="63" t="str">
        <f>IFERROR(VLOOKUP(Kataloge_Import!A283,'Nachweis Ausgaben'!$A$27:$R$1026,9,FALSE),"")</f>
        <v/>
      </c>
      <c r="J284" s="64"/>
      <c r="K284" s="64"/>
      <c r="L284" s="61" t="str">
        <f>IF(AND($B284&lt;&gt;"",HHJ=Kataloge!H$1),CONCATENATE($H284,"_",$E284),"")</f>
        <v/>
      </c>
      <c r="M284" s="61" t="str">
        <f>IF(AND($B284&lt;&gt;"",HHJ=Kataloge!I$1),CONCATENATE($H284,"_",$E284),"")</f>
        <v/>
      </c>
      <c r="N284" s="61" t="str">
        <f>IF(AND($B284&lt;&gt;"",HHJ=Kataloge!J$1),CONCATENATE($H284,"_",$E284),"")</f>
        <v/>
      </c>
      <c r="O284" s="61" t="str">
        <f>IF(AND($B284&lt;&gt;"",HHJ=Kataloge!K$1),CONCATENATE($H284,"_",$E284),"")</f>
        <v/>
      </c>
      <c r="P284" s="61" t="str">
        <f>IF(AND($B284&lt;&gt;"",HHJ=Kataloge!L$1),CONCATENATE($H284,"_",$E284),"")</f>
        <v/>
      </c>
      <c r="Q284" s="61" t="str">
        <f>IF(AND($B284&lt;&gt;"",HHJ=Kataloge!M$1),CONCATENATE($H284,"_",$E284),"")</f>
        <v/>
      </c>
    </row>
    <row r="285" spans="1:17" ht="18" customHeight="1" x14ac:dyDescent="0.2">
      <c r="A285" s="99" t="str">
        <f t="shared" si="10"/>
        <v/>
      </c>
      <c r="B285" s="100" t="str">
        <f>IF(I285=0,"",IF(I285&lt;&gt;"",Kataloge_Import!B284,""))</f>
        <v/>
      </c>
      <c r="C285" s="99" t="str">
        <f t="shared" si="9"/>
        <v/>
      </c>
      <c r="D285" s="100" t="str">
        <f>IF(I285=0,"",IFERROR(VLOOKUP(Kataloge_Import!A284,'Nachweis Ausgaben'!$A$27:$R$1026,4,FALSE),""))</f>
        <v/>
      </c>
      <c r="E285" s="100" t="str">
        <f>IF(I285=0,"",IFERROR(VLOOKUP(Kataloge_Import!A284,'Nachweis Ausgaben'!$A$27:$R$1026,2,FALSE),""))</f>
        <v/>
      </c>
      <c r="F285" s="101">
        <f>IF(I285=0,"",IFERROR(VLOOKUP(Kataloge_Import!A284,'Nachweis Ausgaben'!$A$27:$R$1026,5,FALSE),0))</f>
        <v>0</v>
      </c>
      <c r="G285" s="102" t="str">
        <f>IFERROR(VLOOKUP(Kataloge_Import!A284,'Nachweis Ausgaben'!$A$27:$R$1026,11,FALSE),"")</f>
        <v/>
      </c>
      <c r="H285" s="102" t="str">
        <f>IFERROR(VLOOKUP(Kataloge_Import!A284,'Nachweis Ausgaben'!$A$27:$R$1026,12,FALSE),"")</f>
        <v/>
      </c>
      <c r="I285" s="102" t="str">
        <f>IFERROR(VLOOKUP(Kataloge_Import!A284,'Nachweis Ausgaben'!$A$27:$R$1026,13,FALSE),"")</f>
        <v/>
      </c>
      <c r="J285" s="64"/>
      <c r="K285" s="64"/>
      <c r="L285" s="100" t="str">
        <f>IF(AND($B285&lt;&gt;"",HHJ=Kataloge!H$1),CONCATENATE($H285,"_",Kataloge!$D$5),"")</f>
        <v/>
      </c>
      <c r="M285" s="100" t="str">
        <f>IF(AND($B285&lt;&gt;"",HHJ=Kataloge!I$1),CONCATENATE($H285,"_",Kataloge!$D$5),"")</f>
        <v/>
      </c>
      <c r="N285" s="100" t="str">
        <f>IF(AND($B285&lt;&gt;"",HHJ=Kataloge!J$1),CONCATENATE($H285,"_",Kataloge!$D$5),"")</f>
        <v/>
      </c>
      <c r="O285" s="100" t="str">
        <f>IF(AND($B285&lt;&gt;"",HHJ=Kataloge!K$1),CONCATENATE($H285,"_",Kataloge!$D$5),"")</f>
        <v/>
      </c>
      <c r="P285" s="100" t="str">
        <f>IF(AND($B285&lt;&gt;"",HHJ=Kataloge!L$1),CONCATENATE($H285,"_",Kataloge!$D$5),"")</f>
        <v/>
      </c>
      <c r="Q285" s="100" t="str">
        <f>IF(AND($B285&lt;&gt;"",HHJ=Kataloge!M$1),CONCATENATE($H285,"_",Kataloge!$D$5),"")</f>
        <v/>
      </c>
    </row>
    <row r="286" spans="1:17" ht="18" customHeight="1" x14ac:dyDescent="0.2">
      <c r="A286" s="103" t="str">
        <f t="shared" si="10"/>
        <v/>
      </c>
      <c r="B286" s="104" t="str">
        <f>IF(I286=0,"",IF(I286&lt;&gt;"",Kataloge_Import!B285,""))</f>
        <v/>
      </c>
      <c r="C286" s="103" t="str">
        <f t="shared" si="9"/>
        <v/>
      </c>
      <c r="D286" s="104" t="str">
        <f>IF(I286=0,"",IFERROR(VLOOKUP(Kataloge_Import!A285,'Nachweis Ausgaben'!$A$27:$R$1026,4,FALSE),""))</f>
        <v/>
      </c>
      <c r="E286" s="104" t="str">
        <f>IF(I286=0,"",IFERROR(VLOOKUP(Kataloge_Import!A285,'Nachweis Ausgaben'!$A$27:$R$1026,2,FALSE),""))</f>
        <v/>
      </c>
      <c r="F286" s="105">
        <f>IF(I286=0,"",IFERROR(VLOOKUP(Kataloge_Import!A285,'Nachweis Ausgaben'!$A$27:$R$1026,5,FALSE),0))</f>
        <v>0</v>
      </c>
      <c r="G286" s="106" t="str">
        <f>IFERROR(VLOOKUP(Kataloge_Import!A285,'Nachweis Ausgaben'!$A$27:$R$1026,15,FALSE),"")</f>
        <v/>
      </c>
      <c r="H286" s="106" t="str">
        <f>IFERROR(VLOOKUP(Kataloge_Import!A285,'Nachweis Ausgaben'!$A$27:$R$1026,16,FALSE),"")</f>
        <v/>
      </c>
      <c r="I286" s="106" t="str">
        <f>IFERROR(VLOOKUP(Kataloge_Import!A285,'Nachweis Ausgaben'!$A$27:$R$1026,17,FALSE),"")</f>
        <v/>
      </c>
      <c r="J286" s="64"/>
      <c r="K286" s="64"/>
      <c r="L286" s="104" t="str">
        <f>IF(AND($B286&lt;&gt;"",HHJ=Kataloge!H$1),CONCATENATE($H286,"_",Kataloge!$D$6),"")</f>
        <v/>
      </c>
      <c r="M286" s="104" t="str">
        <f>IF(AND($B286&lt;&gt;"",HHJ=Kataloge!I$1),CONCATENATE($H286,"_",Kataloge!$D$6),"")</f>
        <v/>
      </c>
      <c r="N286" s="104" t="str">
        <f>IF(AND($B286&lt;&gt;"",HHJ=Kataloge!J$1),CONCATENATE($H286,"_",Kataloge!$D$6),"")</f>
        <v/>
      </c>
      <c r="O286" s="104" t="str">
        <f>IF(AND($B286&lt;&gt;"",HHJ=Kataloge!K$1),CONCATENATE($H286,"_",Kataloge!$D$6),"")</f>
        <v/>
      </c>
      <c r="P286" s="104" t="str">
        <f>IF(AND($B286&lt;&gt;"",HHJ=Kataloge!L$1),CONCATENATE($H286,"_",Kataloge!$D$6),"")</f>
        <v/>
      </c>
      <c r="Q286" s="104" t="str">
        <f>IF(AND($B286&lt;&gt;"",HHJ=Kataloge!M$1),CONCATENATE($H286,"_",Kataloge!$D$6),"")</f>
        <v/>
      </c>
    </row>
    <row r="287" spans="1:17" ht="18" customHeight="1" x14ac:dyDescent="0.2">
      <c r="A287" s="60" t="str">
        <f t="shared" si="10"/>
        <v/>
      </c>
      <c r="B287" s="61" t="str">
        <f>IF(I287=0,"",IF(I287&lt;&gt;"",Kataloge_Import!B286,""))</f>
        <v/>
      </c>
      <c r="C287" s="60" t="str">
        <f t="shared" si="9"/>
        <v/>
      </c>
      <c r="D287" s="61" t="str">
        <f>IF(I287=0,"",IFERROR(VLOOKUP(Kataloge_Import!A286,'Nachweis Ausgaben'!$A$27:$R$1026,4,FALSE),""))</f>
        <v/>
      </c>
      <c r="E287" s="61" t="str">
        <f>IF(I287=0,"",IFERROR(VLOOKUP(Kataloge_Import!A286,'Nachweis Ausgaben'!$A$27:$R$1026,2,FALSE),""))</f>
        <v/>
      </c>
      <c r="F287" s="62">
        <f>IF(I287=0,"",IFERROR(VLOOKUP(Kataloge_Import!A286,'Nachweis Ausgaben'!$A$27:$R$1026,5,FALSE),0))</f>
        <v>0</v>
      </c>
      <c r="G287" s="63" t="str">
        <f>IFERROR(VLOOKUP(Kataloge_Import!A286,'Nachweis Ausgaben'!$A$27:$R$1026,7,FALSE),"")</f>
        <v/>
      </c>
      <c r="H287" s="63" t="str">
        <f>IFERROR(VLOOKUP(Kataloge_Import!A286,'Nachweis Ausgaben'!$A$27:$R$1026,8,FALSE),"")</f>
        <v/>
      </c>
      <c r="I287" s="63" t="str">
        <f>IFERROR(VLOOKUP(Kataloge_Import!A286,'Nachweis Ausgaben'!$A$27:$R$1026,9,FALSE),"")</f>
        <v/>
      </c>
      <c r="J287" s="64"/>
      <c r="K287" s="64"/>
      <c r="L287" s="61" t="str">
        <f>IF(AND($B287&lt;&gt;"",HHJ=Kataloge!H$1),CONCATENATE($H287,"_",$E287),"")</f>
        <v/>
      </c>
      <c r="M287" s="61" t="str">
        <f>IF(AND($B287&lt;&gt;"",HHJ=Kataloge!I$1),CONCATENATE($H287,"_",$E287),"")</f>
        <v/>
      </c>
      <c r="N287" s="61" t="str">
        <f>IF(AND($B287&lt;&gt;"",HHJ=Kataloge!J$1),CONCATENATE($H287,"_",$E287),"")</f>
        <v/>
      </c>
      <c r="O287" s="61" t="str">
        <f>IF(AND($B287&lt;&gt;"",HHJ=Kataloge!K$1),CONCATENATE($H287,"_",$E287),"")</f>
        <v/>
      </c>
      <c r="P287" s="61" t="str">
        <f>IF(AND($B287&lt;&gt;"",HHJ=Kataloge!L$1),CONCATENATE($H287,"_",$E287),"")</f>
        <v/>
      </c>
      <c r="Q287" s="61" t="str">
        <f>IF(AND($B287&lt;&gt;"",HHJ=Kataloge!M$1),CONCATENATE($H287,"_",$E287),"")</f>
        <v/>
      </c>
    </row>
    <row r="288" spans="1:17" ht="18" customHeight="1" x14ac:dyDescent="0.2">
      <c r="A288" s="99" t="str">
        <f t="shared" si="10"/>
        <v/>
      </c>
      <c r="B288" s="100" t="str">
        <f>IF(I288=0,"",IF(I288&lt;&gt;"",Kataloge_Import!B287,""))</f>
        <v/>
      </c>
      <c r="C288" s="99" t="str">
        <f t="shared" si="9"/>
        <v/>
      </c>
      <c r="D288" s="100" t="str">
        <f>IF(I288=0,"",IFERROR(VLOOKUP(Kataloge_Import!A287,'Nachweis Ausgaben'!$A$27:$R$1026,4,FALSE),""))</f>
        <v/>
      </c>
      <c r="E288" s="100" t="str">
        <f>IF(I288=0,"",IFERROR(VLOOKUP(Kataloge_Import!A287,'Nachweis Ausgaben'!$A$27:$R$1026,2,FALSE),""))</f>
        <v/>
      </c>
      <c r="F288" s="101">
        <f>IF(I288=0,"",IFERROR(VLOOKUP(Kataloge_Import!A287,'Nachweis Ausgaben'!$A$27:$R$1026,5,FALSE),0))</f>
        <v>0</v>
      </c>
      <c r="G288" s="102" t="str">
        <f>IFERROR(VLOOKUP(Kataloge_Import!A287,'Nachweis Ausgaben'!$A$27:$R$1026,11,FALSE),"")</f>
        <v/>
      </c>
      <c r="H288" s="102" t="str">
        <f>IFERROR(VLOOKUP(Kataloge_Import!A287,'Nachweis Ausgaben'!$A$27:$R$1026,12,FALSE),"")</f>
        <v/>
      </c>
      <c r="I288" s="102" t="str">
        <f>IFERROR(VLOOKUP(Kataloge_Import!A287,'Nachweis Ausgaben'!$A$27:$R$1026,13,FALSE),"")</f>
        <v/>
      </c>
      <c r="J288" s="64"/>
      <c r="K288" s="64"/>
      <c r="L288" s="100" t="str">
        <f>IF(AND($B288&lt;&gt;"",HHJ=Kataloge!H$1),CONCATENATE($H288,"_",Kataloge!$D$5),"")</f>
        <v/>
      </c>
      <c r="M288" s="100" t="str">
        <f>IF(AND($B288&lt;&gt;"",HHJ=Kataloge!I$1),CONCATENATE($H288,"_",Kataloge!$D$5),"")</f>
        <v/>
      </c>
      <c r="N288" s="100" t="str">
        <f>IF(AND($B288&lt;&gt;"",HHJ=Kataloge!J$1),CONCATENATE($H288,"_",Kataloge!$D$5),"")</f>
        <v/>
      </c>
      <c r="O288" s="100" t="str">
        <f>IF(AND($B288&lt;&gt;"",HHJ=Kataloge!K$1),CONCATENATE($H288,"_",Kataloge!$D$5),"")</f>
        <v/>
      </c>
      <c r="P288" s="100" t="str">
        <f>IF(AND($B288&lt;&gt;"",HHJ=Kataloge!L$1),CONCATENATE($H288,"_",Kataloge!$D$5),"")</f>
        <v/>
      </c>
      <c r="Q288" s="100" t="str">
        <f>IF(AND($B288&lt;&gt;"",HHJ=Kataloge!M$1),CONCATENATE($H288,"_",Kataloge!$D$5),"")</f>
        <v/>
      </c>
    </row>
    <row r="289" spans="1:17" ht="18" customHeight="1" x14ac:dyDescent="0.2">
      <c r="A289" s="103" t="str">
        <f t="shared" si="10"/>
        <v/>
      </c>
      <c r="B289" s="104" t="str">
        <f>IF(I289=0,"",IF(I289&lt;&gt;"",Kataloge_Import!B288,""))</f>
        <v/>
      </c>
      <c r="C289" s="103" t="str">
        <f t="shared" si="9"/>
        <v/>
      </c>
      <c r="D289" s="104" t="str">
        <f>IF(I289=0,"",IFERROR(VLOOKUP(Kataloge_Import!A288,'Nachweis Ausgaben'!$A$27:$R$1026,4,FALSE),""))</f>
        <v/>
      </c>
      <c r="E289" s="104" t="str">
        <f>IF(I289=0,"",IFERROR(VLOOKUP(Kataloge_Import!A288,'Nachweis Ausgaben'!$A$27:$R$1026,2,FALSE),""))</f>
        <v/>
      </c>
      <c r="F289" s="105">
        <f>IF(I289=0,"",IFERROR(VLOOKUP(Kataloge_Import!A288,'Nachweis Ausgaben'!$A$27:$R$1026,5,FALSE),0))</f>
        <v>0</v>
      </c>
      <c r="G289" s="106" t="str">
        <f>IFERROR(VLOOKUP(Kataloge_Import!A288,'Nachweis Ausgaben'!$A$27:$R$1026,15,FALSE),"")</f>
        <v/>
      </c>
      <c r="H289" s="106" t="str">
        <f>IFERROR(VLOOKUP(Kataloge_Import!A288,'Nachweis Ausgaben'!$A$27:$R$1026,16,FALSE),"")</f>
        <v/>
      </c>
      <c r="I289" s="106" t="str">
        <f>IFERROR(VLOOKUP(Kataloge_Import!A288,'Nachweis Ausgaben'!$A$27:$R$1026,17,FALSE),"")</f>
        <v/>
      </c>
      <c r="J289" s="64"/>
      <c r="K289" s="64"/>
      <c r="L289" s="104" t="str">
        <f>IF(AND($B289&lt;&gt;"",HHJ=Kataloge!H$1),CONCATENATE($H289,"_",Kataloge!$D$6),"")</f>
        <v/>
      </c>
      <c r="M289" s="104" t="str">
        <f>IF(AND($B289&lt;&gt;"",HHJ=Kataloge!I$1),CONCATENATE($H289,"_",Kataloge!$D$6),"")</f>
        <v/>
      </c>
      <c r="N289" s="104" t="str">
        <f>IF(AND($B289&lt;&gt;"",HHJ=Kataloge!J$1),CONCATENATE($H289,"_",Kataloge!$D$6),"")</f>
        <v/>
      </c>
      <c r="O289" s="104" t="str">
        <f>IF(AND($B289&lt;&gt;"",HHJ=Kataloge!K$1),CONCATENATE($H289,"_",Kataloge!$D$6),"")</f>
        <v/>
      </c>
      <c r="P289" s="104" t="str">
        <f>IF(AND($B289&lt;&gt;"",HHJ=Kataloge!L$1),CONCATENATE($H289,"_",Kataloge!$D$6),"")</f>
        <v/>
      </c>
      <c r="Q289" s="104" t="str">
        <f>IF(AND($B289&lt;&gt;"",HHJ=Kataloge!M$1),CONCATENATE($H289,"_",Kataloge!$D$6),"")</f>
        <v/>
      </c>
    </row>
    <row r="290" spans="1:17" ht="18" customHeight="1" x14ac:dyDescent="0.2">
      <c r="A290" s="60" t="str">
        <f t="shared" si="10"/>
        <v/>
      </c>
      <c r="B290" s="61" t="str">
        <f>IF(I290=0,"",IF(I290&lt;&gt;"",Kataloge_Import!B289,""))</f>
        <v/>
      </c>
      <c r="C290" s="60" t="str">
        <f t="shared" si="9"/>
        <v/>
      </c>
      <c r="D290" s="61" t="str">
        <f>IF(I290=0,"",IFERROR(VLOOKUP(Kataloge_Import!A289,'Nachweis Ausgaben'!$A$27:$R$1026,4,FALSE),""))</f>
        <v/>
      </c>
      <c r="E290" s="61" t="str">
        <f>IF(I290=0,"",IFERROR(VLOOKUP(Kataloge_Import!A289,'Nachweis Ausgaben'!$A$27:$R$1026,2,FALSE),""))</f>
        <v/>
      </c>
      <c r="F290" s="62">
        <f>IF(I290=0,"",IFERROR(VLOOKUP(Kataloge_Import!A289,'Nachweis Ausgaben'!$A$27:$R$1026,5,FALSE),0))</f>
        <v>0</v>
      </c>
      <c r="G290" s="63" t="str">
        <f>IFERROR(VLOOKUP(Kataloge_Import!A289,'Nachweis Ausgaben'!$A$27:$R$1026,7,FALSE),"")</f>
        <v/>
      </c>
      <c r="H290" s="63" t="str">
        <f>IFERROR(VLOOKUP(Kataloge_Import!A289,'Nachweis Ausgaben'!$A$27:$R$1026,8,FALSE),"")</f>
        <v/>
      </c>
      <c r="I290" s="63" t="str">
        <f>IFERROR(VLOOKUP(Kataloge_Import!A289,'Nachweis Ausgaben'!$A$27:$R$1026,9,FALSE),"")</f>
        <v/>
      </c>
      <c r="J290" s="64"/>
      <c r="K290" s="64"/>
      <c r="L290" s="61" t="str">
        <f>IF(AND($B290&lt;&gt;"",HHJ=Kataloge!H$1),CONCATENATE($H290,"_",$E290),"")</f>
        <v/>
      </c>
      <c r="M290" s="61" t="str">
        <f>IF(AND($B290&lt;&gt;"",HHJ=Kataloge!I$1),CONCATENATE($H290,"_",$E290),"")</f>
        <v/>
      </c>
      <c r="N290" s="61" t="str">
        <f>IF(AND($B290&lt;&gt;"",HHJ=Kataloge!J$1),CONCATENATE($H290,"_",$E290),"")</f>
        <v/>
      </c>
      <c r="O290" s="61" t="str">
        <f>IF(AND($B290&lt;&gt;"",HHJ=Kataloge!K$1),CONCATENATE($H290,"_",$E290),"")</f>
        <v/>
      </c>
      <c r="P290" s="61" t="str">
        <f>IF(AND($B290&lt;&gt;"",HHJ=Kataloge!L$1),CONCATENATE($H290,"_",$E290),"")</f>
        <v/>
      </c>
      <c r="Q290" s="61" t="str">
        <f>IF(AND($B290&lt;&gt;"",HHJ=Kataloge!M$1),CONCATENATE($H290,"_",$E290),"")</f>
        <v/>
      </c>
    </row>
    <row r="291" spans="1:17" ht="18" customHeight="1" x14ac:dyDescent="0.2">
      <c r="A291" s="99" t="str">
        <f t="shared" si="10"/>
        <v/>
      </c>
      <c r="B291" s="100" t="str">
        <f>IF(I291=0,"",IF(I291&lt;&gt;"",Kataloge_Import!B290,""))</f>
        <v/>
      </c>
      <c r="C291" s="99" t="str">
        <f t="shared" si="9"/>
        <v/>
      </c>
      <c r="D291" s="100" t="str">
        <f>IF(I291=0,"",IFERROR(VLOOKUP(Kataloge_Import!A290,'Nachweis Ausgaben'!$A$27:$R$1026,4,FALSE),""))</f>
        <v/>
      </c>
      <c r="E291" s="100" t="str">
        <f>IF(I291=0,"",IFERROR(VLOOKUP(Kataloge_Import!A290,'Nachweis Ausgaben'!$A$27:$R$1026,2,FALSE),""))</f>
        <v/>
      </c>
      <c r="F291" s="101">
        <f>IF(I291=0,"",IFERROR(VLOOKUP(Kataloge_Import!A290,'Nachweis Ausgaben'!$A$27:$R$1026,5,FALSE),0))</f>
        <v>0</v>
      </c>
      <c r="G291" s="102" t="str">
        <f>IFERROR(VLOOKUP(Kataloge_Import!A290,'Nachweis Ausgaben'!$A$27:$R$1026,11,FALSE),"")</f>
        <v/>
      </c>
      <c r="H291" s="102" t="str">
        <f>IFERROR(VLOOKUP(Kataloge_Import!A290,'Nachweis Ausgaben'!$A$27:$R$1026,12,FALSE),"")</f>
        <v/>
      </c>
      <c r="I291" s="102" t="str">
        <f>IFERROR(VLOOKUP(Kataloge_Import!A290,'Nachweis Ausgaben'!$A$27:$R$1026,13,FALSE),"")</f>
        <v/>
      </c>
      <c r="J291" s="64"/>
      <c r="K291" s="64"/>
      <c r="L291" s="100" t="str">
        <f>IF(AND($B291&lt;&gt;"",HHJ=Kataloge!H$1),CONCATENATE($H291,"_",Kataloge!$D$5),"")</f>
        <v/>
      </c>
      <c r="M291" s="100" t="str">
        <f>IF(AND($B291&lt;&gt;"",HHJ=Kataloge!I$1),CONCATENATE($H291,"_",Kataloge!$D$5),"")</f>
        <v/>
      </c>
      <c r="N291" s="100" t="str">
        <f>IF(AND($B291&lt;&gt;"",HHJ=Kataloge!J$1),CONCATENATE($H291,"_",Kataloge!$D$5),"")</f>
        <v/>
      </c>
      <c r="O291" s="100" t="str">
        <f>IF(AND($B291&lt;&gt;"",HHJ=Kataloge!K$1),CONCATENATE($H291,"_",Kataloge!$D$5),"")</f>
        <v/>
      </c>
      <c r="P291" s="100" t="str">
        <f>IF(AND($B291&lt;&gt;"",HHJ=Kataloge!L$1),CONCATENATE($H291,"_",Kataloge!$D$5),"")</f>
        <v/>
      </c>
      <c r="Q291" s="100" t="str">
        <f>IF(AND($B291&lt;&gt;"",HHJ=Kataloge!M$1),CONCATENATE($H291,"_",Kataloge!$D$5),"")</f>
        <v/>
      </c>
    </row>
    <row r="292" spans="1:17" ht="18" customHeight="1" x14ac:dyDescent="0.2">
      <c r="A292" s="103" t="str">
        <f t="shared" si="10"/>
        <v/>
      </c>
      <c r="B292" s="104" t="str">
        <f>IF(I292=0,"",IF(I292&lt;&gt;"",Kataloge_Import!B291,""))</f>
        <v/>
      </c>
      <c r="C292" s="103" t="str">
        <f t="shared" si="9"/>
        <v/>
      </c>
      <c r="D292" s="104" t="str">
        <f>IF(I292=0,"",IFERROR(VLOOKUP(Kataloge_Import!A291,'Nachweis Ausgaben'!$A$27:$R$1026,4,FALSE),""))</f>
        <v/>
      </c>
      <c r="E292" s="104" t="str">
        <f>IF(I292=0,"",IFERROR(VLOOKUP(Kataloge_Import!A291,'Nachweis Ausgaben'!$A$27:$R$1026,2,FALSE),""))</f>
        <v/>
      </c>
      <c r="F292" s="105">
        <f>IF(I292=0,"",IFERROR(VLOOKUP(Kataloge_Import!A291,'Nachweis Ausgaben'!$A$27:$R$1026,5,FALSE),0))</f>
        <v>0</v>
      </c>
      <c r="G292" s="106" t="str">
        <f>IFERROR(VLOOKUP(Kataloge_Import!A291,'Nachweis Ausgaben'!$A$27:$R$1026,15,FALSE),"")</f>
        <v/>
      </c>
      <c r="H292" s="106" t="str">
        <f>IFERROR(VLOOKUP(Kataloge_Import!A291,'Nachweis Ausgaben'!$A$27:$R$1026,16,FALSE),"")</f>
        <v/>
      </c>
      <c r="I292" s="106" t="str">
        <f>IFERROR(VLOOKUP(Kataloge_Import!A291,'Nachweis Ausgaben'!$A$27:$R$1026,17,FALSE),"")</f>
        <v/>
      </c>
      <c r="J292" s="64"/>
      <c r="K292" s="64"/>
      <c r="L292" s="104" t="str">
        <f>IF(AND($B292&lt;&gt;"",HHJ=Kataloge!H$1),CONCATENATE($H292,"_",Kataloge!$D$6),"")</f>
        <v/>
      </c>
      <c r="M292" s="104" t="str">
        <f>IF(AND($B292&lt;&gt;"",HHJ=Kataloge!I$1),CONCATENATE($H292,"_",Kataloge!$D$6),"")</f>
        <v/>
      </c>
      <c r="N292" s="104" t="str">
        <f>IF(AND($B292&lt;&gt;"",HHJ=Kataloge!J$1),CONCATENATE($H292,"_",Kataloge!$D$6),"")</f>
        <v/>
      </c>
      <c r="O292" s="104" t="str">
        <f>IF(AND($B292&lt;&gt;"",HHJ=Kataloge!K$1),CONCATENATE($H292,"_",Kataloge!$D$6),"")</f>
        <v/>
      </c>
      <c r="P292" s="104" t="str">
        <f>IF(AND($B292&lt;&gt;"",HHJ=Kataloge!L$1),CONCATENATE($H292,"_",Kataloge!$D$6),"")</f>
        <v/>
      </c>
      <c r="Q292" s="104" t="str">
        <f>IF(AND($B292&lt;&gt;"",HHJ=Kataloge!M$1),CONCATENATE($H292,"_",Kataloge!$D$6),"")</f>
        <v/>
      </c>
    </row>
    <row r="293" spans="1:17" ht="18" customHeight="1" x14ac:dyDescent="0.2">
      <c r="A293" s="60" t="str">
        <f t="shared" si="10"/>
        <v/>
      </c>
      <c r="B293" s="61" t="str">
        <f>IF(I293=0,"",IF(I293&lt;&gt;"",Kataloge_Import!B292,""))</f>
        <v/>
      </c>
      <c r="C293" s="60" t="str">
        <f t="shared" si="9"/>
        <v/>
      </c>
      <c r="D293" s="61" t="str">
        <f>IF(I293=0,"",IFERROR(VLOOKUP(Kataloge_Import!A292,'Nachweis Ausgaben'!$A$27:$R$1026,4,FALSE),""))</f>
        <v/>
      </c>
      <c r="E293" s="61" t="str">
        <f>IF(I293=0,"",IFERROR(VLOOKUP(Kataloge_Import!A292,'Nachweis Ausgaben'!$A$27:$R$1026,2,FALSE),""))</f>
        <v/>
      </c>
      <c r="F293" s="62">
        <f>IF(I293=0,"",IFERROR(VLOOKUP(Kataloge_Import!A292,'Nachweis Ausgaben'!$A$27:$R$1026,5,FALSE),0))</f>
        <v>0</v>
      </c>
      <c r="G293" s="63" t="str">
        <f>IFERROR(VLOOKUP(Kataloge_Import!A292,'Nachweis Ausgaben'!$A$27:$R$1026,7,FALSE),"")</f>
        <v/>
      </c>
      <c r="H293" s="63" t="str">
        <f>IFERROR(VLOOKUP(Kataloge_Import!A292,'Nachweis Ausgaben'!$A$27:$R$1026,8,FALSE),"")</f>
        <v/>
      </c>
      <c r="I293" s="63" t="str">
        <f>IFERROR(VLOOKUP(Kataloge_Import!A292,'Nachweis Ausgaben'!$A$27:$R$1026,9,FALSE),"")</f>
        <v/>
      </c>
      <c r="J293" s="64"/>
      <c r="K293" s="64"/>
      <c r="L293" s="61" t="str">
        <f>IF(AND($B293&lt;&gt;"",HHJ=Kataloge!H$1),CONCATENATE($H293,"_",$E293),"")</f>
        <v/>
      </c>
      <c r="M293" s="61" t="str">
        <f>IF(AND($B293&lt;&gt;"",HHJ=Kataloge!I$1),CONCATENATE($H293,"_",$E293),"")</f>
        <v/>
      </c>
      <c r="N293" s="61" t="str">
        <f>IF(AND($B293&lt;&gt;"",HHJ=Kataloge!J$1),CONCATENATE($H293,"_",$E293),"")</f>
        <v/>
      </c>
      <c r="O293" s="61" t="str">
        <f>IF(AND($B293&lt;&gt;"",HHJ=Kataloge!K$1),CONCATENATE($H293,"_",$E293),"")</f>
        <v/>
      </c>
      <c r="P293" s="61" t="str">
        <f>IF(AND($B293&lt;&gt;"",HHJ=Kataloge!L$1),CONCATENATE($H293,"_",$E293),"")</f>
        <v/>
      </c>
      <c r="Q293" s="61" t="str">
        <f>IF(AND($B293&lt;&gt;"",HHJ=Kataloge!M$1),CONCATENATE($H293,"_",$E293),"")</f>
        <v/>
      </c>
    </row>
    <row r="294" spans="1:17" ht="18" customHeight="1" x14ac:dyDescent="0.2">
      <c r="A294" s="99" t="str">
        <f t="shared" si="10"/>
        <v/>
      </c>
      <c r="B294" s="100" t="str">
        <f>IF(I294=0,"",IF(I294&lt;&gt;"",Kataloge_Import!B293,""))</f>
        <v/>
      </c>
      <c r="C294" s="99" t="str">
        <f t="shared" si="9"/>
        <v/>
      </c>
      <c r="D294" s="100" t="str">
        <f>IF(I294=0,"",IFERROR(VLOOKUP(Kataloge_Import!A293,'Nachweis Ausgaben'!$A$27:$R$1026,4,FALSE),""))</f>
        <v/>
      </c>
      <c r="E294" s="100" t="str">
        <f>IF(I294=0,"",IFERROR(VLOOKUP(Kataloge_Import!A293,'Nachweis Ausgaben'!$A$27:$R$1026,2,FALSE),""))</f>
        <v/>
      </c>
      <c r="F294" s="101">
        <f>IF(I294=0,"",IFERROR(VLOOKUP(Kataloge_Import!A293,'Nachweis Ausgaben'!$A$27:$R$1026,5,FALSE),0))</f>
        <v>0</v>
      </c>
      <c r="G294" s="102" t="str">
        <f>IFERROR(VLOOKUP(Kataloge_Import!A293,'Nachweis Ausgaben'!$A$27:$R$1026,11,FALSE),"")</f>
        <v/>
      </c>
      <c r="H294" s="102" t="str">
        <f>IFERROR(VLOOKUP(Kataloge_Import!A293,'Nachweis Ausgaben'!$A$27:$R$1026,12,FALSE),"")</f>
        <v/>
      </c>
      <c r="I294" s="102" t="str">
        <f>IFERROR(VLOOKUP(Kataloge_Import!A293,'Nachweis Ausgaben'!$A$27:$R$1026,13,FALSE),"")</f>
        <v/>
      </c>
      <c r="J294" s="64"/>
      <c r="K294" s="64"/>
      <c r="L294" s="100" t="str">
        <f>IF(AND($B294&lt;&gt;"",HHJ=Kataloge!H$1),CONCATENATE($H294,"_",Kataloge!$D$5),"")</f>
        <v/>
      </c>
      <c r="M294" s="100" t="str">
        <f>IF(AND($B294&lt;&gt;"",HHJ=Kataloge!I$1),CONCATENATE($H294,"_",Kataloge!$D$5),"")</f>
        <v/>
      </c>
      <c r="N294" s="100" t="str">
        <f>IF(AND($B294&lt;&gt;"",HHJ=Kataloge!J$1),CONCATENATE($H294,"_",Kataloge!$D$5),"")</f>
        <v/>
      </c>
      <c r="O294" s="100" t="str">
        <f>IF(AND($B294&lt;&gt;"",HHJ=Kataloge!K$1),CONCATENATE($H294,"_",Kataloge!$D$5),"")</f>
        <v/>
      </c>
      <c r="P294" s="100" t="str">
        <f>IF(AND($B294&lt;&gt;"",HHJ=Kataloge!L$1),CONCATENATE($H294,"_",Kataloge!$D$5),"")</f>
        <v/>
      </c>
      <c r="Q294" s="100" t="str">
        <f>IF(AND($B294&lt;&gt;"",HHJ=Kataloge!M$1),CONCATENATE($H294,"_",Kataloge!$D$5),"")</f>
        <v/>
      </c>
    </row>
    <row r="295" spans="1:17" ht="18" customHeight="1" x14ac:dyDescent="0.2">
      <c r="A295" s="103" t="str">
        <f t="shared" si="10"/>
        <v/>
      </c>
      <c r="B295" s="104" t="str">
        <f>IF(I295=0,"",IF(I295&lt;&gt;"",Kataloge_Import!B294,""))</f>
        <v/>
      </c>
      <c r="C295" s="103" t="str">
        <f t="shared" si="9"/>
        <v/>
      </c>
      <c r="D295" s="104" t="str">
        <f>IF(I295=0,"",IFERROR(VLOOKUP(Kataloge_Import!A294,'Nachweis Ausgaben'!$A$27:$R$1026,4,FALSE),""))</f>
        <v/>
      </c>
      <c r="E295" s="104" t="str">
        <f>IF(I295=0,"",IFERROR(VLOOKUP(Kataloge_Import!A294,'Nachweis Ausgaben'!$A$27:$R$1026,2,FALSE),""))</f>
        <v/>
      </c>
      <c r="F295" s="105">
        <f>IF(I295=0,"",IFERROR(VLOOKUP(Kataloge_Import!A294,'Nachweis Ausgaben'!$A$27:$R$1026,5,FALSE),0))</f>
        <v>0</v>
      </c>
      <c r="G295" s="106" t="str">
        <f>IFERROR(VLOOKUP(Kataloge_Import!A294,'Nachweis Ausgaben'!$A$27:$R$1026,15,FALSE),"")</f>
        <v/>
      </c>
      <c r="H295" s="106" t="str">
        <f>IFERROR(VLOOKUP(Kataloge_Import!A294,'Nachweis Ausgaben'!$A$27:$R$1026,16,FALSE),"")</f>
        <v/>
      </c>
      <c r="I295" s="106" t="str">
        <f>IFERROR(VLOOKUP(Kataloge_Import!A294,'Nachweis Ausgaben'!$A$27:$R$1026,17,FALSE),"")</f>
        <v/>
      </c>
      <c r="J295" s="64"/>
      <c r="K295" s="64"/>
      <c r="L295" s="104" t="str">
        <f>IF(AND($B295&lt;&gt;"",HHJ=Kataloge!H$1),CONCATENATE($H295,"_",Kataloge!$D$6),"")</f>
        <v/>
      </c>
      <c r="M295" s="104" t="str">
        <f>IF(AND($B295&lt;&gt;"",HHJ=Kataloge!I$1),CONCATENATE($H295,"_",Kataloge!$D$6),"")</f>
        <v/>
      </c>
      <c r="N295" s="104" t="str">
        <f>IF(AND($B295&lt;&gt;"",HHJ=Kataloge!J$1),CONCATENATE($H295,"_",Kataloge!$D$6),"")</f>
        <v/>
      </c>
      <c r="O295" s="104" t="str">
        <f>IF(AND($B295&lt;&gt;"",HHJ=Kataloge!K$1),CONCATENATE($H295,"_",Kataloge!$D$6),"")</f>
        <v/>
      </c>
      <c r="P295" s="104" t="str">
        <f>IF(AND($B295&lt;&gt;"",HHJ=Kataloge!L$1),CONCATENATE($H295,"_",Kataloge!$D$6),"")</f>
        <v/>
      </c>
      <c r="Q295" s="104" t="str">
        <f>IF(AND($B295&lt;&gt;"",HHJ=Kataloge!M$1),CONCATENATE($H295,"_",Kataloge!$D$6),"")</f>
        <v/>
      </c>
    </row>
    <row r="296" spans="1:17" ht="18" customHeight="1" x14ac:dyDescent="0.2">
      <c r="A296" s="60" t="str">
        <f t="shared" si="10"/>
        <v/>
      </c>
      <c r="B296" s="61" t="str">
        <f>IF(I296=0,"",IF(I296&lt;&gt;"",Kataloge_Import!B295,""))</f>
        <v/>
      </c>
      <c r="C296" s="60" t="str">
        <f t="shared" si="9"/>
        <v/>
      </c>
      <c r="D296" s="61" t="str">
        <f>IF(I296=0,"",IFERROR(VLOOKUP(Kataloge_Import!A295,'Nachweis Ausgaben'!$A$27:$R$1026,4,FALSE),""))</f>
        <v/>
      </c>
      <c r="E296" s="61" t="str">
        <f>IF(I296=0,"",IFERROR(VLOOKUP(Kataloge_Import!A295,'Nachweis Ausgaben'!$A$27:$R$1026,2,FALSE),""))</f>
        <v/>
      </c>
      <c r="F296" s="62">
        <f>IF(I296=0,"",IFERROR(VLOOKUP(Kataloge_Import!A295,'Nachweis Ausgaben'!$A$27:$R$1026,5,FALSE),0))</f>
        <v>0</v>
      </c>
      <c r="G296" s="63" t="str">
        <f>IFERROR(VLOOKUP(Kataloge_Import!A295,'Nachweis Ausgaben'!$A$27:$R$1026,7,FALSE),"")</f>
        <v/>
      </c>
      <c r="H296" s="63" t="str">
        <f>IFERROR(VLOOKUP(Kataloge_Import!A295,'Nachweis Ausgaben'!$A$27:$R$1026,8,FALSE),"")</f>
        <v/>
      </c>
      <c r="I296" s="63" t="str">
        <f>IFERROR(VLOOKUP(Kataloge_Import!A295,'Nachweis Ausgaben'!$A$27:$R$1026,9,FALSE),"")</f>
        <v/>
      </c>
      <c r="J296" s="64"/>
      <c r="K296" s="64"/>
      <c r="L296" s="61" t="str">
        <f>IF(AND($B296&lt;&gt;"",HHJ=Kataloge!H$1),CONCATENATE($H296,"_",$E296),"")</f>
        <v/>
      </c>
      <c r="M296" s="61" t="str">
        <f>IF(AND($B296&lt;&gt;"",HHJ=Kataloge!I$1),CONCATENATE($H296,"_",$E296),"")</f>
        <v/>
      </c>
      <c r="N296" s="61" t="str">
        <f>IF(AND($B296&lt;&gt;"",HHJ=Kataloge!J$1),CONCATENATE($H296,"_",$E296),"")</f>
        <v/>
      </c>
      <c r="O296" s="61" t="str">
        <f>IF(AND($B296&lt;&gt;"",HHJ=Kataloge!K$1),CONCATENATE($H296,"_",$E296),"")</f>
        <v/>
      </c>
      <c r="P296" s="61" t="str">
        <f>IF(AND($B296&lt;&gt;"",HHJ=Kataloge!L$1),CONCATENATE($H296,"_",$E296),"")</f>
        <v/>
      </c>
      <c r="Q296" s="61" t="str">
        <f>IF(AND($B296&lt;&gt;"",HHJ=Kataloge!M$1),CONCATENATE($H296,"_",$E296),"")</f>
        <v/>
      </c>
    </row>
    <row r="297" spans="1:17" ht="18" customHeight="1" x14ac:dyDescent="0.2">
      <c r="A297" s="99" t="str">
        <f t="shared" si="10"/>
        <v/>
      </c>
      <c r="B297" s="100" t="str">
        <f>IF(I297=0,"",IF(I297&lt;&gt;"",Kataloge_Import!B296,""))</f>
        <v/>
      </c>
      <c r="C297" s="99" t="str">
        <f t="shared" si="9"/>
        <v/>
      </c>
      <c r="D297" s="100" t="str">
        <f>IF(I297=0,"",IFERROR(VLOOKUP(Kataloge_Import!A296,'Nachweis Ausgaben'!$A$27:$R$1026,4,FALSE),""))</f>
        <v/>
      </c>
      <c r="E297" s="100" t="str">
        <f>IF(I297=0,"",IFERROR(VLOOKUP(Kataloge_Import!A296,'Nachweis Ausgaben'!$A$27:$R$1026,2,FALSE),""))</f>
        <v/>
      </c>
      <c r="F297" s="101">
        <f>IF(I297=0,"",IFERROR(VLOOKUP(Kataloge_Import!A296,'Nachweis Ausgaben'!$A$27:$R$1026,5,FALSE),0))</f>
        <v>0</v>
      </c>
      <c r="G297" s="102" t="str">
        <f>IFERROR(VLOOKUP(Kataloge_Import!A296,'Nachweis Ausgaben'!$A$27:$R$1026,11,FALSE),"")</f>
        <v/>
      </c>
      <c r="H297" s="102" t="str">
        <f>IFERROR(VLOOKUP(Kataloge_Import!A296,'Nachweis Ausgaben'!$A$27:$R$1026,12,FALSE),"")</f>
        <v/>
      </c>
      <c r="I297" s="102" t="str">
        <f>IFERROR(VLOOKUP(Kataloge_Import!A296,'Nachweis Ausgaben'!$A$27:$R$1026,13,FALSE),"")</f>
        <v/>
      </c>
      <c r="J297" s="64"/>
      <c r="K297" s="64"/>
      <c r="L297" s="100" t="str">
        <f>IF(AND($B297&lt;&gt;"",HHJ=Kataloge!H$1),CONCATENATE($H297,"_",Kataloge!$D$5),"")</f>
        <v/>
      </c>
      <c r="M297" s="100" t="str">
        <f>IF(AND($B297&lt;&gt;"",HHJ=Kataloge!I$1),CONCATENATE($H297,"_",Kataloge!$D$5),"")</f>
        <v/>
      </c>
      <c r="N297" s="100" t="str">
        <f>IF(AND($B297&lt;&gt;"",HHJ=Kataloge!J$1),CONCATENATE($H297,"_",Kataloge!$D$5),"")</f>
        <v/>
      </c>
      <c r="O297" s="100" t="str">
        <f>IF(AND($B297&lt;&gt;"",HHJ=Kataloge!K$1),CONCATENATE($H297,"_",Kataloge!$D$5),"")</f>
        <v/>
      </c>
      <c r="P297" s="100" t="str">
        <f>IF(AND($B297&lt;&gt;"",HHJ=Kataloge!L$1),CONCATENATE($H297,"_",Kataloge!$D$5),"")</f>
        <v/>
      </c>
      <c r="Q297" s="100" t="str">
        <f>IF(AND($B297&lt;&gt;"",HHJ=Kataloge!M$1),CONCATENATE($H297,"_",Kataloge!$D$5),"")</f>
        <v/>
      </c>
    </row>
    <row r="298" spans="1:17" ht="18" customHeight="1" x14ac:dyDescent="0.2">
      <c r="A298" s="103" t="str">
        <f t="shared" si="10"/>
        <v/>
      </c>
      <c r="B298" s="104" t="str">
        <f>IF(I298=0,"",IF(I298&lt;&gt;"",Kataloge_Import!B297,""))</f>
        <v/>
      </c>
      <c r="C298" s="103" t="str">
        <f t="shared" si="9"/>
        <v/>
      </c>
      <c r="D298" s="104" t="str">
        <f>IF(I298=0,"",IFERROR(VLOOKUP(Kataloge_Import!A297,'Nachweis Ausgaben'!$A$27:$R$1026,4,FALSE),""))</f>
        <v/>
      </c>
      <c r="E298" s="104" t="str">
        <f>IF(I298=0,"",IFERROR(VLOOKUP(Kataloge_Import!A297,'Nachweis Ausgaben'!$A$27:$R$1026,2,FALSE),""))</f>
        <v/>
      </c>
      <c r="F298" s="105">
        <f>IF(I298=0,"",IFERROR(VLOOKUP(Kataloge_Import!A297,'Nachweis Ausgaben'!$A$27:$R$1026,5,FALSE),0))</f>
        <v>0</v>
      </c>
      <c r="G298" s="106" t="str">
        <f>IFERROR(VLOOKUP(Kataloge_Import!A297,'Nachweis Ausgaben'!$A$27:$R$1026,15,FALSE),"")</f>
        <v/>
      </c>
      <c r="H298" s="106" t="str">
        <f>IFERROR(VLOOKUP(Kataloge_Import!A297,'Nachweis Ausgaben'!$A$27:$R$1026,16,FALSE),"")</f>
        <v/>
      </c>
      <c r="I298" s="106" t="str">
        <f>IFERROR(VLOOKUP(Kataloge_Import!A297,'Nachweis Ausgaben'!$A$27:$R$1026,17,FALSE),"")</f>
        <v/>
      </c>
      <c r="J298" s="64"/>
      <c r="K298" s="64"/>
      <c r="L298" s="104" t="str">
        <f>IF(AND($B298&lt;&gt;"",HHJ=Kataloge!H$1),CONCATENATE($H298,"_",Kataloge!$D$6),"")</f>
        <v/>
      </c>
      <c r="M298" s="104" t="str">
        <f>IF(AND($B298&lt;&gt;"",HHJ=Kataloge!I$1),CONCATENATE($H298,"_",Kataloge!$D$6),"")</f>
        <v/>
      </c>
      <c r="N298" s="104" t="str">
        <f>IF(AND($B298&lt;&gt;"",HHJ=Kataloge!J$1),CONCATENATE($H298,"_",Kataloge!$D$6),"")</f>
        <v/>
      </c>
      <c r="O298" s="104" t="str">
        <f>IF(AND($B298&lt;&gt;"",HHJ=Kataloge!K$1),CONCATENATE($H298,"_",Kataloge!$D$6),"")</f>
        <v/>
      </c>
      <c r="P298" s="104" t="str">
        <f>IF(AND($B298&lt;&gt;"",HHJ=Kataloge!L$1),CONCATENATE($H298,"_",Kataloge!$D$6),"")</f>
        <v/>
      </c>
      <c r="Q298" s="104" t="str">
        <f>IF(AND($B298&lt;&gt;"",HHJ=Kataloge!M$1),CONCATENATE($H298,"_",Kataloge!$D$6),"")</f>
        <v/>
      </c>
    </row>
    <row r="299" spans="1:17" ht="18" customHeight="1" x14ac:dyDescent="0.2">
      <c r="A299" s="60" t="str">
        <f t="shared" si="10"/>
        <v/>
      </c>
      <c r="B299" s="61" t="str">
        <f>IF(I299=0,"",IF(I299&lt;&gt;"",Kataloge_Import!B298,""))</f>
        <v/>
      </c>
      <c r="C299" s="60" t="str">
        <f t="shared" si="9"/>
        <v/>
      </c>
      <c r="D299" s="61" t="str">
        <f>IF(I299=0,"",IFERROR(VLOOKUP(Kataloge_Import!A298,'Nachweis Ausgaben'!$A$27:$R$1026,4,FALSE),""))</f>
        <v/>
      </c>
      <c r="E299" s="61" t="str">
        <f>IF(I299=0,"",IFERROR(VLOOKUP(Kataloge_Import!A298,'Nachweis Ausgaben'!$A$27:$R$1026,2,FALSE),""))</f>
        <v/>
      </c>
      <c r="F299" s="62">
        <f>IF(I299=0,"",IFERROR(VLOOKUP(Kataloge_Import!A298,'Nachweis Ausgaben'!$A$27:$R$1026,5,FALSE),0))</f>
        <v>0</v>
      </c>
      <c r="G299" s="63" t="str">
        <f>IFERROR(VLOOKUP(Kataloge_Import!A298,'Nachweis Ausgaben'!$A$27:$R$1026,7,FALSE),"")</f>
        <v/>
      </c>
      <c r="H299" s="63" t="str">
        <f>IFERROR(VLOOKUP(Kataloge_Import!A298,'Nachweis Ausgaben'!$A$27:$R$1026,8,FALSE),"")</f>
        <v/>
      </c>
      <c r="I299" s="63" t="str">
        <f>IFERROR(VLOOKUP(Kataloge_Import!A298,'Nachweis Ausgaben'!$A$27:$R$1026,9,FALSE),"")</f>
        <v/>
      </c>
      <c r="J299" s="64"/>
      <c r="K299" s="64"/>
      <c r="L299" s="61" t="str">
        <f>IF(AND($B299&lt;&gt;"",HHJ=Kataloge!H$1),CONCATENATE($H299,"_",$E299),"")</f>
        <v/>
      </c>
      <c r="M299" s="61" t="str">
        <f>IF(AND($B299&lt;&gt;"",HHJ=Kataloge!I$1),CONCATENATE($H299,"_",$E299),"")</f>
        <v/>
      </c>
      <c r="N299" s="61" t="str">
        <f>IF(AND($B299&lt;&gt;"",HHJ=Kataloge!J$1),CONCATENATE($H299,"_",$E299),"")</f>
        <v/>
      </c>
      <c r="O299" s="61" t="str">
        <f>IF(AND($B299&lt;&gt;"",HHJ=Kataloge!K$1),CONCATENATE($H299,"_",$E299),"")</f>
        <v/>
      </c>
      <c r="P299" s="61" t="str">
        <f>IF(AND($B299&lt;&gt;"",HHJ=Kataloge!L$1),CONCATENATE($H299,"_",$E299),"")</f>
        <v/>
      </c>
      <c r="Q299" s="61" t="str">
        <f>IF(AND($B299&lt;&gt;"",HHJ=Kataloge!M$1),CONCATENATE($H299,"_",$E299),"")</f>
        <v/>
      </c>
    </row>
    <row r="300" spans="1:17" ht="18" customHeight="1" x14ac:dyDescent="0.2">
      <c r="A300" s="99" t="str">
        <f t="shared" si="10"/>
        <v/>
      </c>
      <c r="B300" s="100" t="str">
        <f>IF(I300=0,"",IF(I300&lt;&gt;"",Kataloge_Import!B299,""))</f>
        <v/>
      </c>
      <c r="C300" s="99" t="str">
        <f t="shared" si="9"/>
        <v/>
      </c>
      <c r="D300" s="100" t="str">
        <f>IF(I300=0,"",IFERROR(VLOOKUP(Kataloge_Import!A299,'Nachweis Ausgaben'!$A$27:$R$1026,4,FALSE),""))</f>
        <v/>
      </c>
      <c r="E300" s="100" t="str">
        <f>IF(I300=0,"",IFERROR(VLOOKUP(Kataloge_Import!A299,'Nachweis Ausgaben'!$A$27:$R$1026,2,FALSE),""))</f>
        <v/>
      </c>
      <c r="F300" s="101">
        <f>IF(I300=0,"",IFERROR(VLOOKUP(Kataloge_Import!A299,'Nachweis Ausgaben'!$A$27:$R$1026,5,FALSE),0))</f>
        <v>0</v>
      </c>
      <c r="G300" s="102" t="str">
        <f>IFERROR(VLOOKUP(Kataloge_Import!A299,'Nachweis Ausgaben'!$A$27:$R$1026,11,FALSE),"")</f>
        <v/>
      </c>
      <c r="H300" s="102" t="str">
        <f>IFERROR(VLOOKUP(Kataloge_Import!A299,'Nachweis Ausgaben'!$A$27:$R$1026,12,FALSE),"")</f>
        <v/>
      </c>
      <c r="I300" s="102" t="str">
        <f>IFERROR(VLOOKUP(Kataloge_Import!A299,'Nachweis Ausgaben'!$A$27:$R$1026,13,FALSE),"")</f>
        <v/>
      </c>
      <c r="J300" s="64"/>
      <c r="K300" s="64"/>
      <c r="L300" s="100" t="str">
        <f>IF(AND($B300&lt;&gt;"",HHJ=Kataloge!H$1),CONCATENATE($H300,"_",Kataloge!$D$5),"")</f>
        <v/>
      </c>
      <c r="M300" s="100" t="str">
        <f>IF(AND($B300&lt;&gt;"",HHJ=Kataloge!I$1),CONCATENATE($H300,"_",Kataloge!$D$5),"")</f>
        <v/>
      </c>
      <c r="N300" s="100" t="str">
        <f>IF(AND($B300&lt;&gt;"",HHJ=Kataloge!J$1),CONCATENATE($H300,"_",Kataloge!$D$5),"")</f>
        <v/>
      </c>
      <c r="O300" s="100" t="str">
        <f>IF(AND($B300&lt;&gt;"",HHJ=Kataloge!K$1),CONCATENATE($H300,"_",Kataloge!$D$5),"")</f>
        <v/>
      </c>
      <c r="P300" s="100" t="str">
        <f>IF(AND($B300&lt;&gt;"",HHJ=Kataloge!L$1),CONCATENATE($H300,"_",Kataloge!$D$5),"")</f>
        <v/>
      </c>
      <c r="Q300" s="100" t="str">
        <f>IF(AND($B300&lt;&gt;"",HHJ=Kataloge!M$1),CONCATENATE($H300,"_",Kataloge!$D$5),"")</f>
        <v/>
      </c>
    </row>
    <row r="301" spans="1:17" ht="18" customHeight="1" x14ac:dyDescent="0.2">
      <c r="A301" s="103" t="str">
        <f t="shared" si="10"/>
        <v/>
      </c>
      <c r="B301" s="104" t="str">
        <f>IF(I301=0,"",IF(I301&lt;&gt;"",Kataloge_Import!B300,""))</f>
        <v/>
      </c>
      <c r="C301" s="103" t="str">
        <f t="shared" si="9"/>
        <v/>
      </c>
      <c r="D301" s="104" t="str">
        <f>IF(I301=0,"",IFERROR(VLOOKUP(Kataloge_Import!A300,'Nachweis Ausgaben'!$A$27:$R$1026,4,FALSE),""))</f>
        <v/>
      </c>
      <c r="E301" s="104" t="str">
        <f>IF(I301=0,"",IFERROR(VLOOKUP(Kataloge_Import!A300,'Nachweis Ausgaben'!$A$27:$R$1026,2,FALSE),""))</f>
        <v/>
      </c>
      <c r="F301" s="105">
        <f>IF(I301=0,"",IFERROR(VLOOKUP(Kataloge_Import!A300,'Nachweis Ausgaben'!$A$27:$R$1026,5,FALSE),0))</f>
        <v>0</v>
      </c>
      <c r="G301" s="106" t="str">
        <f>IFERROR(VLOOKUP(Kataloge_Import!A300,'Nachweis Ausgaben'!$A$27:$R$1026,15,FALSE),"")</f>
        <v/>
      </c>
      <c r="H301" s="106" t="str">
        <f>IFERROR(VLOOKUP(Kataloge_Import!A300,'Nachweis Ausgaben'!$A$27:$R$1026,16,FALSE),"")</f>
        <v/>
      </c>
      <c r="I301" s="106" t="str">
        <f>IFERROR(VLOOKUP(Kataloge_Import!A300,'Nachweis Ausgaben'!$A$27:$R$1026,17,FALSE),"")</f>
        <v/>
      </c>
      <c r="J301" s="64"/>
      <c r="K301" s="64"/>
      <c r="L301" s="104" t="str">
        <f>IF(AND($B301&lt;&gt;"",HHJ=Kataloge!H$1),CONCATENATE($H301,"_",Kataloge!$D$6),"")</f>
        <v/>
      </c>
      <c r="M301" s="104" t="str">
        <f>IF(AND($B301&lt;&gt;"",HHJ=Kataloge!I$1),CONCATENATE($H301,"_",Kataloge!$D$6),"")</f>
        <v/>
      </c>
      <c r="N301" s="104" t="str">
        <f>IF(AND($B301&lt;&gt;"",HHJ=Kataloge!J$1),CONCATENATE($H301,"_",Kataloge!$D$6),"")</f>
        <v/>
      </c>
      <c r="O301" s="104" t="str">
        <f>IF(AND($B301&lt;&gt;"",HHJ=Kataloge!K$1),CONCATENATE($H301,"_",Kataloge!$D$6),"")</f>
        <v/>
      </c>
      <c r="P301" s="104" t="str">
        <f>IF(AND($B301&lt;&gt;"",HHJ=Kataloge!L$1),CONCATENATE($H301,"_",Kataloge!$D$6),"")</f>
        <v/>
      </c>
      <c r="Q301" s="104" t="str">
        <f>IF(AND($B301&lt;&gt;"",HHJ=Kataloge!M$1),CONCATENATE($H301,"_",Kataloge!$D$6),"")</f>
        <v/>
      </c>
    </row>
    <row r="302" spans="1:17" ht="18" customHeight="1" x14ac:dyDescent="0.2">
      <c r="A302" s="60" t="str">
        <f t="shared" si="10"/>
        <v/>
      </c>
      <c r="B302" s="61" t="str">
        <f>IF(I302=0,"",IF(I302&lt;&gt;"",Kataloge_Import!B301,""))</f>
        <v/>
      </c>
      <c r="C302" s="60" t="str">
        <f t="shared" si="9"/>
        <v/>
      </c>
      <c r="D302" s="61" t="str">
        <f>IF(I302=0,"",IFERROR(VLOOKUP(Kataloge_Import!A301,'Nachweis Ausgaben'!$A$27:$R$1026,4,FALSE),""))</f>
        <v/>
      </c>
      <c r="E302" s="61" t="str">
        <f>IF(I302=0,"",IFERROR(VLOOKUP(Kataloge_Import!A301,'Nachweis Ausgaben'!$A$27:$R$1026,2,FALSE),""))</f>
        <v/>
      </c>
      <c r="F302" s="62">
        <f>IF(I302=0,"",IFERROR(VLOOKUP(Kataloge_Import!A301,'Nachweis Ausgaben'!$A$27:$R$1026,5,FALSE),0))</f>
        <v>0</v>
      </c>
      <c r="G302" s="63" t="str">
        <f>IFERROR(VLOOKUP(Kataloge_Import!A301,'Nachweis Ausgaben'!$A$27:$R$1026,7,FALSE),"")</f>
        <v/>
      </c>
      <c r="H302" s="63" t="str">
        <f>IFERROR(VLOOKUP(Kataloge_Import!A301,'Nachweis Ausgaben'!$A$27:$R$1026,8,FALSE),"")</f>
        <v/>
      </c>
      <c r="I302" s="63" t="str">
        <f>IFERROR(VLOOKUP(Kataloge_Import!A301,'Nachweis Ausgaben'!$A$27:$R$1026,9,FALSE),"")</f>
        <v/>
      </c>
      <c r="J302" s="64"/>
      <c r="K302" s="64"/>
      <c r="L302" s="61" t="str">
        <f>IF(AND($B302&lt;&gt;"",HHJ=Kataloge!H$1),CONCATENATE($H302,"_",$E302),"")</f>
        <v/>
      </c>
      <c r="M302" s="61" t="str">
        <f>IF(AND($B302&lt;&gt;"",HHJ=Kataloge!I$1),CONCATENATE($H302,"_",$E302),"")</f>
        <v/>
      </c>
      <c r="N302" s="61" t="str">
        <f>IF(AND($B302&lt;&gt;"",HHJ=Kataloge!J$1),CONCATENATE($H302,"_",$E302),"")</f>
        <v/>
      </c>
      <c r="O302" s="61" t="str">
        <f>IF(AND($B302&lt;&gt;"",HHJ=Kataloge!K$1),CONCATENATE($H302,"_",$E302),"")</f>
        <v/>
      </c>
      <c r="P302" s="61" t="str">
        <f>IF(AND($B302&lt;&gt;"",HHJ=Kataloge!L$1),CONCATENATE($H302,"_",$E302),"")</f>
        <v/>
      </c>
      <c r="Q302" s="61" t="str">
        <f>IF(AND($B302&lt;&gt;"",HHJ=Kataloge!M$1),CONCATENATE($H302,"_",$E302),"")</f>
        <v/>
      </c>
    </row>
    <row r="303" spans="1:17" ht="18" customHeight="1" x14ac:dyDescent="0.2">
      <c r="A303" s="99" t="str">
        <f t="shared" si="10"/>
        <v/>
      </c>
      <c r="B303" s="100" t="str">
        <f>IF(I303=0,"",IF(I303&lt;&gt;"",Kataloge_Import!B302,""))</f>
        <v/>
      </c>
      <c r="C303" s="99" t="str">
        <f t="shared" si="9"/>
        <v/>
      </c>
      <c r="D303" s="100" t="str">
        <f>IF(I303=0,"",IFERROR(VLOOKUP(Kataloge_Import!A302,'Nachweis Ausgaben'!$A$27:$R$1026,4,FALSE),""))</f>
        <v/>
      </c>
      <c r="E303" s="100" t="str">
        <f>IF(I303=0,"",IFERROR(VLOOKUP(Kataloge_Import!A302,'Nachweis Ausgaben'!$A$27:$R$1026,2,FALSE),""))</f>
        <v/>
      </c>
      <c r="F303" s="101">
        <f>IF(I303=0,"",IFERROR(VLOOKUP(Kataloge_Import!A302,'Nachweis Ausgaben'!$A$27:$R$1026,5,FALSE),0))</f>
        <v>0</v>
      </c>
      <c r="G303" s="102" t="str">
        <f>IFERROR(VLOOKUP(Kataloge_Import!A302,'Nachweis Ausgaben'!$A$27:$R$1026,11,FALSE),"")</f>
        <v/>
      </c>
      <c r="H303" s="102" t="str">
        <f>IFERROR(VLOOKUP(Kataloge_Import!A302,'Nachweis Ausgaben'!$A$27:$R$1026,12,FALSE),"")</f>
        <v/>
      </c>
      <c r="I303" s="102" t="str">
        <f>IFERROR(VLOOKUP(Kataloge_Import!A302,'Nachweis Ausgaben'!$A$27:$R$1026,13,FALSE),"")</f>
        <v/>
      </c>
      <c r="J303" s="64"/>
      <c r="K303" s="64"/>
      <c r="L303" s="100" t="str">
        <f>IF(AND($B303&lt;&gt;"",HHJ=Kataloge!H$1),CONCATENATE($H303,"_",Kataloge!$D$5),"")</f>
        <v/>
      </c>
      <c r="M303" s="100" t="str">
        <f>IF(AND($B303&lt;&gt;"",HHJ=Kataloge!I$1),CONCATENATE($H303,"_",Kataloge!$D$5),"")</f>
        <v/>
      </c>
      <c r="N303" s="100" t="str">
        <f>IF(AND($B303&lt;&gt;"",HHJ=Kataloge!J$1),CONCATENATE($H303,"_",Kataloge!$D$5),"")</f>
        <v/>
      </c>
      <c r="O303" s="100" t="str">
        <f>IF(AND($B303&lt;&gt;"",HHJ=Kataloge!K$1),CONCATENATE($H303,"_",Kataloge!$D$5),"")</f>
        <v/>
      </c>
      <c r="P303" s="100" t="str">
        <f>IF(AND($B303&lt;&gt;"",HHJ=Kataloge!L$1),CONCATENATE($H303,"_",Kataloge!$D$5),"")</f>
        <v/>
      </c>
      <c r="Q303" s="100" t="str">
        <f>IF(AND($B303&lt;&gt;"",HHJ=Kataloge!M$1),CONCATENATE($H303,"_",Kataloge!$D$5),"")</f>
        <v/>
      </c>
    </row>
    <row r="304" spans="1:17" ht="18" customHeight="1" x14ac:dyDescent="0.2">
      <c r="A304" s="103" t="str">
        <f t="shared" si="10"/>
        <v/>
      </c>
      <c r="B304" s="104" t="str">
        <f>IF(I304=0,"",IF(I304&lt;&gt;"",Kataloge_Import!B303,""))</f>
        <v/>
      </c>
      <c r="C304" s="103" t="str">
        <f t="shared" si="9"/>
        <v/>
      </c>
      <c r="D304" s="104" t="str">
        <f>IF(I304=0,"",IFERROR(VLOOKUP(Kataloge_Import!A303,'Nachweis Ausgaben'!$A$27:$R$1026,4,FALSE),""))</f>
        <v/>
      </c>
      <c r="E304" s="104" t="str">
        <f>IF(I304=0,"",IFERROR(VLOOKUP(Kataloge_Import!A303,'Nachweis Ausgaben'!$A$27:$R$1026,2,FALSE),""))</f>
        <v/>
      </c>
      <c r="F304" s="105">
        <f>IF(I304=0,"",IFERROR(VLOOKUP(Kataloge_Import!A303,'Nachweis Ausgaben'!$A$27:$R$1026,5,FALSE),0))</f>
        <v>0</v>
      </c>
      <c r="G304" s="106" t="str">
        <f>IFERROR(VLOOKUP(Kataloge_Import!A303,'Nachweis Ausgaben'!$A$27:$R$1026,15,FALSE),"")</f>
        <v/>
      </c>
      <c r="H304" s="106" t="str">
        <f>IFERROR(VLOOKUP(Kataloge_Import!A303,'Nachweis Ausgaben'!$A$27:$R$1026,16,FALSE),"")</f>
        <v/>
      </c>
      <c r="I304" s="106" t="str">
        <f>IFERROR(VLOOKUP(Kataloge_Import!A303,'Nachweis Ausgaben'!$A$27:$R$1026,17,FALSE),"")</f>
        <v/>
      </c>
      <c r="J304" s="64"/>
      <c r="K304" s="64"/>
      <c r="L304" s="104" t="str">
        <f>IF(AND($B304&lt;&gt;"",HHJ=Kataloge!H$1),CONCATENATE($H304,"_",Kataloge!$D$6),"")</f>
        <v/>
      </c>
      <c r="M304" s="104" t="str">
        <f>IF(AND($B304&lt;&gt;"",HHJ=Kataloge!I$1),CONCATENATE($H304,"_",Kataloge!$D$6),"")</f>
        <v/>
      </c>
      <c r="N304" s="104" t="str">
        <f>IF(AND($B304&lt;&gt;"",HHJ=Kataloge!J$1),CONCATENATE($H304,"_",Kataloge!$D$6),"")</f>
        <v/>
      </c>
      <c r="O304" s="104" t="str">
        <f>IF(AND($B304&lt;&gt;"",HHJ=Kataloge!K$1),CONCATENATE($H304,"_",Kataloge!$D$6),"")</f>
        <v/>
      </c>
      <c r="P304" s="104" t="str">
        <f>IF(AND($B304&lt;&gt;"",HHJ=Kataloge!L$1),CONCATENATE($H304,"_",Kataloge!$D$6),"")</f>
        <v/>
      </c>
      <c r="Q304" s="104" t="str">
        <f>IF(AND($B304&lt;&gt;"",HHJ=Kataloge!M$1),CONCATENATE($H304,"_",Kataloge!$D$6),"")</f>
        <v/>
      </c>
    </row>
    <row r="305" spans="1:17" ht="18" customHeight="1" x14ac:dyDescent="0.2">
      <c r="A305" s="60" t="str">
        <f t="shared" si="10"/>
        <v/>
      </c>
      <c r="B305" s="61" t="str">
        <f>IF(I305=0,"",IF(I305&lt;&gt;"",Kataloge_Import!B304,""))</f>
        <v/>
      </c>
      <c r="C305" s="60" t="str">
        <f t="shared" si="9"/>
        <v/>
      </c>
      <c r="D305" s="61" t="str">
        <f>IF(I305=0,"",IFERROR(VLOOKUP(Kataloge_Import!A304,'Nachweis Ausgaben'!$A$27:$R$1026,4,FALSE),""))</f>
        <v/>
      </c>
      <c r="E305" s="61" t="str">
        <f>IF(I305=0,"",IFERROR(VLOOKUP(Kataloge_Import!A304,'Nachweis Ausgaben'!$A$27:$R$1026,2,FALSE),""))</f>
        <v/>
      </c>
      <c r="F305" s="62">
        <f>IF(I305=0,"",IFERROR(VLOOKUP(Kataloge_Import!A304,'Nachweis Ausgaben'!$A$27:$R$1026,5,FALSE),0))</f>
        <v>0</v>
      </c>
      <c r="G305" s="63" t="str">
        <f>IFERROR(VLOOKUP(Kataloge_Import!A304,'Nachweis Ausgaben'!$A$27:$R$1026,7,FALSE),"")</f>
        <v/>
      </c>
      <c r="H305" s="63" t="str">
        <f>IFERROR(VLOOKUP(Kataloge_Import!A304,'Nachweis Ausgaben'!$A$27:$R$1026,8,FALSE),"")</f>
        <v/>
      </c>
      <c r="I305" s="63" t="str">
        <f>IFERROR(VLOOKUP(Kataloge_Import!A304,'Nachweis Ausgaben'!$A$27:$R$1026,9,FALSE),"")</f>
        <v/>
      </c>
      <c r="J305" s="64"/>
      <c r="K305" s="64"/>
      <c r="L305" s="61" t="str">
        <f>IF(AND($B305&lt;&gt;"",HHJ=Kataloge!H$1),CONCATENATE($H305,"_",$E305),"")</f>
        <v/>
      </c>
      <c r="M305" s="61" t="str">
        <f>IF(AND($B305&lt;&gt;"",HHJ=Kataloge!I$1),CONCATENATE($H305,"_",$E305),"")</f>
        <v/>
      </c>
      <c r="N305" s="61" t="str">
        <f>IF(AND($B305&lt;&gt;"",HHJ=Kataloge!J$1),CONCATENATE($H305,"_",$E305),"")</f>
        <v/>
      </c>
      <c r="O305" s="61" t="str">
        <f>IF(AND($B305&lt;&gt;"",HHJ=Kataloge!K$1),CONCATENATE($H305,"_",$E305),"")</f>
        <v/>
      </c>
      <c r="P305" s="61" t="str">
        <f>IF(AND($B305&lt;&gt;"",HHJ=Kataloge!L$1),CONCATENATE($H305,"_",$E305),"")</f>
        <v/>
      </c>
      <c r="Q305" s="61" t="str">
        <f>IF(AND($B305&lt;&gt;"",HHJ=Kataloge!M$1),CONCATENATE($H305,"_",$E305),"")</f>
        <v/>
      </c>
    </row>
    <row r="306" spans="1:17" ht="18" customHeight="1" x14ac:dyDescent="0.2">
      <c r="A306" s="99" t="str">
        <f t="shared" si="10"/>
        <v/>
      </c>
      <c r="B306" s="100" t="str">
        <f>IF(I306=0,"",IF(I306&lt;&gt;"",Kataloge_Import!B305,""))</f>
        <v/>
      </c>
      <c r="C306" s="99" t="str">
        <f t="shared" si="9"/>
        <v/>
      </c>
      <c r="D306" s="100" t="str">
        <f>IF(I306=0,"",IFERROR(VLOOKUP(Kataloge_Import!A305,'Nachweis Ausgaben'!$A$27:$R$1026,4,FALSE),""))</f>
        <v/>
      </c>
      <c r="E306" s="100" t="str">
        <f>IF(I306=0,"",IFERROR(VLOOKUP(Kataloge_Import!A305,'Nachweis Ausgaben'!$A$27:$R$1026,2,FALSE),""))</f>
        <v/>
      </c>
      <c r="F306" s="101">
        <f>IF(I306=0,"",IFERROR(VLOOKUP(Kataloge_Import!A305,'Nachweis Ausgaben'!$A$27:$R$1026,5,FALSE),0))</f>
        <v>0</v>
      </c>
      <c r="G306" s="102" t="str">
        <f>IFERROR(VLOOKUP(Kataloge_Import!A305,'Nachweis Ausgaben'!$A$27:$R$1026,11,FALSE),"")</f>
        <v/>
      </c>
      <c r="H306" s="102" t="str">
        <f>IFERROR(VLOOKUP(Kataloge_Import!A305,'Nachweis Ausgaben'!$A$27:$R$1026,12,FALSE),"")</f>
        <v/>
      </c>
      <c r="I306" s="102" t="str">
        <f>IFERROR(VLOOKUP(Kataloge_Import!A305,'Nachweis Ausgaben'!$A$27:$R$1026,13,FALSE),"")</f>
        <v/>
      </c>
      <c r="J306" s="64"/>
      <c r="K306" s="64"/>
      <c r="L306" s="100" t="str">
        <f>IF(AND($B306&lt;&gt;"",HHJ=Kataloge!H$1),CONCATENATE($H306,"_",Kataloge!$D$5),"")</f>
        <v/>
      </c>
      <c r="M306" s="100" t="str">
        <f>IF(AND($B306&lt;&gt;"",HHJ=Kataloge!I$1),CONCATENATE($H306,"_",Kataloge!$D$5),"")</f>
        <v/>
      </c>
      <c r="N306" s="100" t="str">
        <f>IF(AND($B306&lt;&gt;"",HHJ=Kataloge!J$1),CONCATENATE($H306,"_",Kataloge!$D$5),"")</f>
        <v/>
      </c>
      <c r="O306" s="100" t="str">
        <f>IF(AND($B306&lt;&gt;"",HHJ=Kataloge!K$1),CONCATENATE($H306,"_",Kataloge!$D$5),"")</f>
        <v/>
      </c>
      <c r="P306" s="100" t="str">
        <f>IF(AND($B306&lt;&gt;"",HHJ=Kataloge!L$1),CONCATENATE($H306,"_",Kataloge!$D$5),"")</f>
        <v/>
      </c>
      <c r="Q306" s="100" t="str">
        <f>IF(AND($B306&lt;&gt;"",HHJ=Kataloge!M$1),CONCATENATE($H306,"_",Kataloge!$D$5),"")</f>
        <v/>
      </c>
    </row>
    <row r="307" spans="1:17" ht="18" customHeight="1" x14ac:dyDescent="0.2">
      <c r="A307" s="103" t="str">
        <f t="shared" si="10"/>
        <v/>
      </c>
      <c r="B307" s="104" t="str">
        <f>IF(I307=0,"",IF(I307&lt;&gt;"",Kataloge_Import!B306,""))</f>
        <v/>
      </c>
      <c r="C307" s="103" t="str">
        <f t="shared" si="9"/>
        <v/>
      </c>
      <c r="D307" s="104" t="str">
        <f>IF(I307=0,"",IFERROR(VLOOKUP(Kataloge_Import!A306,'Nachweis Ausgaben'!$A$27:$R$1026,4,FALSE),""))</f>
        <v/>
      </c>
      <c r="E307" s="104" t="str">
        <f>IF(I307=0,"",IFERROR(VLOOKUP(Kataloge_Import!A306,'Nachweis Ausgaben'!$A$27:$R$1026,2,FALSE),""))</f>
        <v/>
      </c>
      <c r="F307" s="105">
        <f>IF(I307=0,"",IFERROR(VLOOKUP(Kataloge_Import!A306,'Nachweis Ausgaben'!$A$27:$R$1026,5,FALSE),0))</f>
        <v>0</v>
      </c>
      <c r="G307" s="106" t="str">
        <f>IFERROR(VLOOKUP(Kataloge_Import!A306,'Nachweis Ausgaben'!$A$27:$R$1026,15,FALSE),"")</f>
        <v/>
      </c>
      <c r="H307" s="106" t="str">
        <f>IFERROR(VLOOKUP(Kataloge_Import!A306,'Nachweis Ausgaben'!$A$27:$R$1026,16,FALSE),"")</f>
        <v/>
      </c>
      <c r="I307" s="106" t="str">
        <f>IFERROR(VLOOKUP(Kataloge_Import!A306,'Nachweis Ausgaben'!$A$27:$R$1026,17,FALSE),"")</f>
        <v/>
      </c>
      <c r="J307" s="64"/>
      <c r="K307" s="64"/>
      <c r="L307" s="104" t="str">
        <f>IF(AND($B307&lt;&gt;"",HHJ=Kataloge!H$1),CONCATENATE($H307,"_",Kataloge!$D$6),"")</f>
        <v/>
      </c>
      <c r="M307" s="104" t="str">
        <f>IF(AND($B307&lt;&gt;"",HHJ=Kataloge!I$1),CONCATENATE($H307,"_",Kataloge!$D$6),"")</f>
        <v/>
      </c>
      <c r="N307" s="104" t="str">
        <f>IF(AND($B307&lt;&gt;"",HHJ=Kataloge!J$1),CONCATENATE($H307,"_",Kataloge!$D$6),"")</f>
        <v/>
      </c>
      <c r="O307" s="104" t="str">
        <f>IF(AND($B307&lt;&gt;"",HHJ=Kataloge!K$1),CONCATENATE($H307,"_",Kataloge!$D$6),"")</f>
        <v/>
      </c>
      <c r="P307" s="104" t="str">
        <f>IF(AND($B307&lt;&gt;"",HHJ=Kataloge!L$1),CONCATENATE($H307,"_",Kataloge!$D$6),"")</f>
        <v/>
      </c>
      <c r="Q307" s="104" t="str">
        <f>IF(AND($B307&lt;&gt;"",HHJ=Kataloge!M$1),CONCATENATE($H307,"_",Kataloge!$D$6),"")</f>
        <v/>
      </c>
    </row>
    <row r="308" spans="1:17" ht="18" customHeight="1" x14ac:dyDescent="0.2">
      <c r="A308" s="60" t="str">
        <f t="shared" si="10"/>
        <v/>
      </c>
      <c r="B308" s="61" t="str">
        <f>IF(I308=0,"",IF(I308&lt;&gt;"",Kataloge_Import!B307,""))</f>
        <v/>
      </c>
      <c r="C308" s="60" t="str">
        <f t="shared" si="9"/>
        <v/>
      </c>
      <c r="D308" s="61" t="str">
        <f>IF(I308=0,"",IFERROR(VLOOKUP(Kataloge_Import!A307,'Nachweis Ausgaben'!$A$27:$R$1026,4,FALSE),""))</f>
        <v/>
      </c>
      <c r="E308" s="61" t="str">
        <f>IF(I308=0,"",IFERROR(VLOOKUP(Kataloge_Import!A307,'Nachweis Ausgaben'!$A$27:$R$1026,2,FALSE),""))</f>
        <v/>
      </c>
      <c r="F308" s="62">
        <f>IF(I308=0,"",IFERROR(VLOOKUP(Kataloge_Import!A307,'Nachweis Ausgaben'!$A$27:$R$1026,5,FALSE),0))</f>
        <v>0</v>
      </c>
      <c r="G308" s="63" t="str">
        <f>IFERROR(VLOOKUP(Kataloge_Import!A307,'Nachweis Ausgaben'!$A$27:$R$1026,7,FALSE),"")</f>
        <v/>
      </c>
      <c r="H308" s="63" t="str">
        <f>IFERROR(VLOOKUP(Kataloge_Import!A307,'Nachweis Ausgaben'!$A$27:$R$1026,8,FALSE),"")</f>
        <v/>
      </c>
      <c r="I308" s="63" t="str">
        <f>IFERROR(VLOOKUP(Kataloge_Import!A307,'Nachweis Ausgaben'!$A$27:$R$1026,9,FALSE),"")</f>
        <v/>
      </c>
      <c r="J308" s="64"/>
      <c r="K308" s="64"/>
      <c r="L308" s="61" t="str">
        <f>IF(AND($B308&lt;&gt;"",HHJ=Kataloge!H$1),CONCATENATE($H308,"_",$E308),"")</f>
        <v/>
      </c>
      <c r="M308" s="61" t="str">
        <f>IF(AND($B308&lt;&gt;"",HHJ=Kataloge!I$1),CONCATENATE($H308,"_",$E308),"")</f>
        <v/>
      </c>
      <c r="N308" s="61" t="str">
        <f>IF(AND($B308&lt;&gt;"",HHJ=Kataloge!J$1),CONCATENATE($H308,"_",$E308),"")</f>
        <v/>
      </c>
      <c r="O308" s="61" t="str">
        <f>IF(AND($B308&lt;&gt;"",HHJ=Kataloge!K$1),CONCATENATE($H308,"_",$E308),"")</f>
        <v/>
      </c>
      <c r="P308" s="61" t="str">
        <f>IF(AND($B308&lt;&gt;"",HHJ=Kataloge!L$1),CONCATENATE($H308,"_",$E308),"")</f>
        <v/>
      </c>
      <c r="Q308" s="61" t="str">
        <f>IF(AND($B308&lt;&gt;"",HHJ=Kataloge!M$1),CONCATENATE($H308,"_",$E308),"")</f>
        <v/>
      </c>
    </row>
    <row r="309" spans="1:17" ht="18" customHeight="1" x14ac:dyDescent="0.2">
      <c r="A309" s="99" t="str">
        <f t="shared" si="10"/>
        <v/>
      </c>
      <c r="B309" s="100" t="str">
        <f>IF(I309=0,"",IF(I309&lt;&gt;"",Kataloge_Import!B308,""))</f>
        <v/>
      </c>
      <c r="C309" s="99" t="str">
        <f t="shared" si="9"/>
        <v/>
      </c>
      <c r="D309" s="100" t="str">
        <f>IF(I309=0,"",IFERROR(VLOOKUP(Kataloge_Import!A308,'Nachweis Ausgaben'!$A$27:$R$1026,4,FALSE),""))</f>
        <v/>
      </c>
      <c r="E309" s="100" t="str">
        <f>IF(I309=0,"",IFERROR(VLOOKUP(Kataloge_Import!A308,'Nachweis Ausgaben'!$A$27:$R$1026,2,FALSE),""))</f>
        <v/>
      </c>
      <c r="F309" s="101">
        <f>IF(I309=0,"",IFERROR(VLOOKUP(Kataloge_Import!A308,'Nachweis Ausgaben'!$A$27:$R$1026,5,FALSE),0))</f>
        <v>0</v>
      </c>
      <c r="G309" s="102" t="str">
        <f>IFERROR(VLOOKUP(Kataloge_Import!A308,'Nachweis Ausgaben'!$A$27:$R$1026,11,FALSE),"")</f>
        <v/>
      </c>
      <c r="H309" s="102" t="str">
        <f>IFERROR(VLOOKUP(Kataloge_Import!A308,'Nachweis Ausgaben'!$A$27:$R$1026,12,FALSE),"")</f>
        <v/>
      </c>
      <c r="I309" s="102" t="str">
        <f>IFERROR(VLOOKUP(Kataloge_Import!A308,'Nachweis Ausgaben'!$A$27:$R$1026,13,FALSE),"")</f>
        <v/>
      </c>
      <c r="J309" s="64"/>
      <c r="K309" s="64"/>
      <c r="L309" s="100" t="str">
        <f>IF(AND($B309&lt;&gt;"",HHJ=Kataloge!H$1),CONCATENATE($H309,"_",Kataloge!$D$5),"")</f>
        <v/>
      </c>
      <c r="M309" s="100" t="str">
        <f>IF(AND($B309&lt;&gt;"",HHJ=Kataloge!I$1),CONCATENATE($H309,"_",Kataloge!$D$5),"")</f>
        <v/>
      </c>
      <c r="N309" s="100" t="str">
        <f>IF(AND($B309&lt;&gt;"",HHJ=Kataloge!J$1),CONCATENATE($H309,"_",Kataloge!$D$5),"")</f>
        <v/>
      </c>
      <c r="O309" s="100" t="str">
        <f>IF(AND($B309&lt;&gt;"",HHJ=Kataloge!K$1),CONCATENATE($H309,"_",Kataloge!$D$5),"")</f>
        <v/>
      </c>
      <c r="P309" s="100" t="str">
        <f>IF(AND($B309&lt;&gt;"",HHJ=Kataloge!L$1),CONCATENATE($H309,"_",Kataloge!$D$5),"")</f>
        <v/>
      </c>
      <c r="Q309" s="100" t="str">
        <f>IF(AND($B309&lt;&gt;"",HHJ=Kataloge!M$1),CONCATENATE($H309,"_",Kataloge!$D$5),"")</f>
        <v/>
      </c>
    </row>
    <row r="310" spans="1:17" ht="18" customHeight="1" x14ac:dyDescent="0.2">
      <c r="A310" s="103" t="str">
        <f t="shared" si="10"/>
        <v/>
      </c>
      <c r="B310" s="104" t="str">
        <f>IF(I310=0,"",IF(I310&lt;&gt;"",Kataloge_Import!B309,""))</f>
        <v/>
      </c>
      <c r="C310" s="103" t="str">
        <f t="shared" si="9"/>
        <v/>
      </c>
      <c r="D310" s="104" t="str">
        <f>IF(I310=0,"",IFERROR(VLOOKUP(Kataloge_Import!A309,'Nachweis Ausgaben'!$A$27:$R$1026,4,FALSE),""))</f>
        <v/>
      </c>
      <c r="E310" s="104" t="str">
        <f>IF(I310=0,"",IFERROR(VLOOKUP(Kataloge_Import!A309,'Nachweis Ausgaben'!$A$27:$R$1026,2,FALSE),""))</f>
        <v/>
      </c>
      <c r="F310" s="105">
        <f>IF(I310=0,"",IFERROR(VLOOKUP(Kataloge_Import!A309,'Nachweis Ausgaben'!$A$27:$R$1026,5,FALSE),0))</f>
        <v>0</v>
      </c>
      <c r="G310" s="106" t="str">
        <f>IFERROR(VLOOKUP(Kataloge_Import!A309,'Nachweis Ausgaben'!$A$27:$R$1026,15,FALSE),"")</f>
        <v/>
      </c>
      <c r="H310" s="106" t="str">
        <f>IFERROR(VLOOKUP(Kataloge_Import!A309,'Nachweis Ausgaben'!$A$27:$R$1026,16,FALSE),"")</f>
        <v/>
      </c>
      <c r="I310" s="106" t="str">
        <f>IFERROR(VLOOKUP(Kataloge_Import!A309,'Nachweis Ausgaben'!$A$27:$R$1026,17,FALSE),"")</f>
        <v/>
      </c>
      <c r="J310" s="64"/>
      <c r="K310" s="64"/>
      <c r="L310" s="104" t="str">
        <f>IF(AND($B310&lt;&gt;"",HHJ=Kataloge!H$1),CONCATENATE($H310,"_",Kataloge!$D$6),"")</f>
        <v/>
      </c>
      <c r="M310" s="104" t="str">
        <f>IF(AND($B310&lt;&gt;"",HHJ=Kataloge!I$1),CONCATENATE($H310,"_",Kataloge!$D$6),"")</f>
        <v/>
      </c>
      <c r="N310" s="104" t="str">
        <f>IF(AND($B310&lt;&gt;"",HHJ=Kataloge!J$1),CONCATENATE($H310,"_",Kataloge!$D$6),"")</f>
        <v/>
      </c>
      <c r="O310" s="104" t="str">
        <f>IF(AND($B310&lt;&gt;"",HHJ=Kataloge!K$1),CONCATENATE($H310,"_",Kataloge!$D$6),"")</f>
        <v/>
      </c>
      <c r="P310" s="104" t="str">
        <f>IF(AND($B310&lt;&gt;"",HHJ=Kataloge!L$1),CONCATENATE($H310,"_",Kataloge!$D$6),"")</f>
        <v/>
      </c>
      <c r="Q310" s="104" t="str">
        <f>IF(AND($B310&lt;&gt;"",HHJ=Kataloge!M$1),CONCATENATE($H310,"_",Kataloge!$D$6),"")</f>
        <v/>
      </c>
    </row>
    <row r="311" spans="1:17" ht="18" customHeight="1" x14ac:dyDescent="0.2">
      <c r="A311" s="60" t="str">
        <f t="shared" si="10"/>
        <v/>
      </c>
      <c r="B311" s="61" t="str">
        <f>IF(I311=0,"",IF(I311&lt;&gt;"",Kataloge_Import!B310,""))</f>
        <v/>
      </c>
      <c r="C311" s="60" t="str">
        <f t="shared" si="9"/>
        <v/>
      </c>
      <c r="D311" s="61" t="str">
        <f>IF(I311=0,"",IFERROR(VLOOKUP(Kataloge_Import!A310,'Nachweis Ausgaben'!$A$27:$R$1026,4,FALSE),""))</f>
        <v/>
      </c>
      <c r="E311" s="61" t="str">
        <f>IF(I311=0,"",IFERROR(VLOOKUP(Kataloge_Import!A310,'Nachweis Ausgaben'!$A$27:$R$1026,2,FALSE),""))</f>
        <v/>
      </c>
      <c r="F311" s="62">
        <f>IF(I311=0,"",IFERROR(VLOOKUP(Kataloge_Import!A310,'Nachweis Ausgaben'!$A$27:$R$1026,5,FALSE),0))</f>
        <v>0</v>
      </c>
      <c r="G311" s="63" t="str">
        <f>IFERROR(VLOOKUP(Kataloge_Import!A310,'Nachweis Ausgaben'!$A$27:$R$1026,7,FALSE),"")</f>
        <v/>
      </c>
      <c r="H311" s="63" t="str">
        <f>IFERROR(VLOOKUP(Kataloge_Import!A310,'Nachweis Ausgaben'!$A$27:$R$1026,8,FALSE),"")</f>
        <v/>
      </c>
      <c r="I311" s="63" t="str">
        <f>IFERROR(VLOOKUP(Kataloge_Import!A310,'Nachweis Ausgaben'!$A$27:$R$1026,9,FALSE),"")</f>
        <v/>
      </c>
      <c r="J311" s="64"/>
      <c r="K311" s="64"/>
      <c r="L311" s="61" t="str">
        <f>IF(AND($B311&lt;&gt;"",HHJ=Kataloge!H$1),CONCATENATE($H311,"_",$E311),"")</f>
        <v/>
      </c>
      <c r="M311" s="61" t="str">
        <f>IF(AND($B311&lt;&gt;"",HHJ=Kataloge!I$1),CONCATENATE($H311,"_",$E311),"")</f>
        <v/>
      </c>
      <c r="N311" s="61" t="str">
        <f>IF(AND($B311&lt;&gt;"",HHJ=Kataloge!J$1),CONCATENATE($H311,"_",$E311),"")</f>
        <v/>
      </c>
      <c r="O311" s="61" t="str">
        <f>IF(AND($B311&lt;&gt;"",HHJ=Kataloge!K$1),CONCATENATE($H311,"_",$E311),"")</f>
        <v/>
      </c>
      <c r="P311" s="61" t="str">
        <f>IF(AND($B311&lt;&gt;"",HHJ=Kataloge!L$1),CONCATENATE($H311,"_",$E311),"")</f>
        <v/>
      </c>
      <c r="Q311" s="61" t="str">
        <f>IF(AND($B311&lt;&gt;"",HHJ=Kataloge!M$1),CONCATENATE($H311,"_",$E311),"")</f>
        <v/>
      </c>
    </row>
    <row r="312" spans="1:17" ht="18" customHeight="1" x14ac:dyDescent="0.2">
      <c r="A312" s="99" t="str">
        <f t="shared" si="10"/>
        <v/>
      </c>
      <c r="B312" s="100" t="str">
        <f>IF(I312=0,"",IF(I312&lt;&gt;"",Kataloge_Import!B311,""))</f>
        <v/>
      </c>
      <c r="C312" s="99" t="str">
        <f t="shared" si="9"/>
        <v/>
      </c>
      <c r="D312" s="100" t="str">
        <f>IF(I312=0,"",IFERROR(VLOOKUP(Kataloge_Import!A311,'Nachweis Ausgaben'!$A$27:$R$1026,4,FALSE),""))</f>
        <v/>
      </c>
      <c r="E312" s="100" t="str">
        <f>IF(I312=0,"",IFERROR(VLOOKUP(Kataloge_Import!A311,'Nachweis Ausgaben'!$A$27:$R$1026,2,FALSE),""))</f>
        <v/>
      </c>
      <c r="F312" s="101">
        <f>IF(I312=0,"",IFERROR(VLOOKUP(Kataloge_Import!A311,'Nachweis Ausgaben'!$A$27:$R$1026,5,FALSE),0))</f>
        <v>0</v>
      </c>
      <c r="G312" s="102" t="str">
        <f>IFERROR(VLOOKUP(Kataloge_Import!A311,'Nachweis Ausgaben'!$A$27:$R$1026,11,FALSE),"")</f>
        <v/>
      </c>
      <c r="H312" s="102" t="str">
        <f>IFERROR(VLOOKUP(Kataloge_Import!A311,'Nachweis Ausgaben'!$A$27:$R$1026,12,FALSE),"")</f>
        <v/>
      </c>
      <c r="I312" s="102" t="str">
        <f>IFERROR(VLOOKUP(Kataloge_Import!A311,'Nachweis Ausgaben'!$A$27:$R$1026,13,FALSE),"")</f>
        <v/>
      </c>
      <c r="J312" s="64"/>
      <c r="K312" s="64"/>
      <c r="L312" s="100" t="str">
        <f>IF(AND($B312&lt;&gt;"",HHJ=Kataloge!H$1),CONCATENATE($H312,"_",Kataloge!$D$5),"")</f>
        <v/>
      </c>
      <c r="M312" s="100" t="str">
        <f>IF(AND($B312&lt;&gt;"",HHJ=Kataloge!I$1),CONCATENATE($H312,"_",Kataloge!$D$5),"")</f>
        <v/>
      </c>
      <c r="N312" s="100" t="str">
        <f>IF(AND($B312&lt;&gt;"",HHJ=Kataloge!J$1),CONCATENATE($H312,"_",Kataloge!$D$5),"")</f>
        <v/>
      </c>
      <c r="O312" s="100" t="str">
        <f>IF(AND($B312&lt;&gt;"",HHJ=Kataloge!K$1),CONCATENATE($H312,"_",Kataloge!$D$5),"")</f>
        <v/>
      </c>
      <c r="P312" s="100" t="str">
        <f>IF(AND($B312&lt;&gt;"",HHJ=Kataloge!L$1),CONCATENATE($H312,"_",Kataloge!$D$5),"")</f>
        <v/>
      </c>
      <c r="Q312" s="100" t="str">
        <f>IF(AND($B312&lt;&gt;"",HHJ=Kataloge!M$1),CONCATENATE($H312,"_",Kataloge!$D$5),"")</f>
        <v/>
      </c>
    </row>
    <row r="313" spans="1:17" ht="18" customHeight="1" x14ac:dyDescent="0.2">
      <c r="A313" s="103" t="str">
        <f t="shared" si="10"/>
        <v/>
      </c>
      <c r="B313" s="104" t="str">
        <f>IF(I313=0,"",IF(I313&lt;&gt;"",Kataloge_Import!B312,""))</f>
        <v/>
      </c>
      <c r="C313" s="103" t="str">
        <f t="shared" si="9"/>
        <v/>
      </c>
      <c r="D313" s="104" t="str">
        <f>IF(I313=0,"",IFERROR(VLOOKUP(Kataloge_Import!A312,'Nachweis Ausgaben'!$A$27:$R$1026,4,FALSE),""))</f>
        <v/>
      </c>
      <c r="E313" s="104" t="str">
        <f>IF(I313=0,"",IFERROR(VLOOKUP(Kataloge_Import!A312,'Nachweis Ausgaben'!$A$27:$R$1026,2,FALSE),""))</f>
        <v/>
      </c>
      <c r="F313" s="105">
        <f>IF(I313=0,"",IFERROR(VLOOKUP(Kataloge_Import!A312,'Nachweis Ausgaben'!$A$27:$R$1026,5,FALSE),0))</f>
        <v>0</v>
      </c>
      <c r="G313" s="106" t="str">
        <f>IFERROR(VLOOKUP(Kataloge_Import!A312,'Nachweis Ausgaben'!$A$27:$R$1026,15,FALSE),"")</f>
        <v/>
      </c>
      <c r="H313" s="106" t="str">
        <f>IFERROR(VLOOKUP(Kataloge_Import!A312,'Nachweis Ausgaben'!$A$27:$R$1026,16,FALSE),"")</f>
        <v/>
      </c>
      <c r="I313" s="106" t="str">
        <f>IFERROR(VLOOKUP(Kataloge_Import!A312,'Nachweis Ausgaben'!$A$27:$R$1026,17,FALSE),"")</f>
        <v/>
      </c>
      <c r="J313" s="64"/>
      <c r="K313" s="64"/>
      <c r="L313" s="104" t="str">
        <f>IF(AND($B313&lt;&gt;"",HHJ=Kataloge!H$1),CONCATENATE($H313,"_",Kataloge!$D$6),"")</f>
        <v/>
      </c>
      <c r="M313" s="104" t="str">
        <f>IF(AND($B313&lt;&gt;"",HHJ=Kataloge!I$1),CONCATENATE($H313,"_",Kataloge!$D$6),"")</f>
        <v/>
      </c>
      <c r="N313" s="104" t="str">
        <f>IF(AND($B313&lt;&gt;"",HHJ=Kataloge!J$1),CONCATENATE($H313,"_",Kataloge!$D$6),"")</f>
        <v/>
      </c>
      <c r="O313" s="104" t="str">
        <f>IF(AND($B313&lt;&gt;"",HHJ=Kataloge!K$1),CONCATENATE($H313,"_",Kataloge!$D$6),"")</f>
        <v/>
      </c>
      <c r="P313" s="104" t="str">
        <f>IF(AND($B313&lt;&gt;"",HHJ=Kataloge!L$1),CONCATENATE($H313,"_",Kataloge!$D$6),"")</f>
        <v/>
      </c>
      <c r="Q313" s="104" t="str">
        <f>IF(AND($B313&lt;&gt;"",HHJ=Kataloge!M$1),CONCATENATE($H313,"_",Kataloge!$D$6),"")</f>
        <v/>
      </c>
    </row>
    <row r="314" spans="1:17" ht="18" customHeight="1" x14ac:dyDescent="0.2">
      <c r="A314" s="60" t="str">
        <f t="shared" si="10"/>
        <v/>
      </c>
      <c r="B314" s="61" t="str">
        <f>IF(I314=0,"",IF(I314&lt;&gt;"",Kataloge_Import!B313,""))</f>
        <v/>
      </c>
      <c r="C314" s="60" t="str">
        <f t="shared" si="9"/>
        <v/>
      </c>
      <c r="D314" s="61" t="str">
        <f>IF(I314=0,"",IFERROR(VLOOKUP(Kataloge_Import!A313,'Nachweis Ausgaben'!$A$27:$R$1026,4,FALSE),""))</f>
        <v/>
      </c>
      <c r="E314" s="61" t="str">
        <f>IF(I314=0,"",IFERROR(VLOOKUP(Kataloge_Import!A313,'Nachweis Ausgaben'!$A$27:$R$1026,2,FALSE),""))</f>
        <v/>
      </c>
      <c r="F314" s="62">
        <f>IF(I314=0,"",IFERROR(VLOOKUP(Kataloge_Import!A313,'Nachweis Ausgaben'!$A$27:$R$1026,5,FALSE),0))</f>
        <v>0</v>
      </c>
      <c r="G314" s="63" t="str">
        <f>IFERROR(VLOOKUP(Kataloge_Import!A313,'Nachweis Ausgaben'!$A$27:$R$1026,7,FALSE),"")</f>
        <v/>
      </c>
      <c r="H314" s="63" t="str">
        <f>IFERROR(VLOOKUP(Kataloge_Import!A313,'Nachweis Ausgaben'!$A$27:$R$1026,8,FALSE),"")</f>
        <v/>
      </c>
      <c r="I314" s="63" t="str">
        <f>IFERROR(VLOOKUP(Kataloge_Import!A313,'Nachweis Ausgaben'!$A$27:$R$1026,9,FALSE),"")</f>
        <v/>
      </c>
      <c r="J314" s="64"/>
      <c r="K314" s="64"/>
      <c r="L314" s="61" t="str">
        <f>IF(AND($B314&lt;&gt;"",HHJ=Kataloge!H$1),CONCATENATE($H314,"_",$E314),"")</f>
        <v/>
      </c>
      <c r="M314" s="61" t="str">
        <f>IF(AND($B314&lt;&gt;"",HHJ=Kataloge!I$1),CONCATENATE($H314,"_",$E314),"")</f>
        <v/>
      </c>
      <c r="N314" s="61" t="str">
        <f>IF(AND($B314&lt;&gt;"",HHJ=Kataloge!J$1),CONCATENATE($H314,"_",$E314),"")</f>
        <v/>
      </c>
      <c r="O314" s="61" t="str">
        <f>IF(AND($B314&lt;&gt;"",HHJ=Kataloge!K$1),CONCATENATE($H314,"_",$E314),"")</f>
        <v/>
      </c>
      <c r="P314" s="61" t="str">
        <f>IF(AND($B314&lt;&gt;"",HHJ=Kataloge!L$1),CONCATENATE($H314,"_",$E314),"")</f>
        <v/>
      </c>
      <c r="Q314" s="61" t="str">
        <f>IF(AND($B314&lt;&gt;"",HHJ=Kataloge!M$1),CONCATENATE($H314,"_",$E314),"")</f>
        <v/>
      </c>
    </row>
    <row r="315" spans="1:17" ht="18" customHeight="1" x14ac:dyDescent="0.2">
      <c r="A315" s="99" t="str">
        <f t="shared" si="10"/>
        <v/>
      </c>
      <c r="B315" s="100" t="str">
        <f>IF(I315=0,"",IF(I315&lt;&gt;"",Kataloge_Import!B314,""))</f>
        <v/>
      </c>
      <c r="C315" s="99" t="str">
        <f t="shared" si="9"/>
        <v/>
      </c>
      <c r="D315" s="100" t="str">
        <f>IF(I315=0,"",IFERROR(VLOOKUP(Kataloge_Import!A314,'Nachweis Ausgaben'!$A$27:$R$1026,4,FALSE),""))</f>
        <v/>
      </c>
      <c r="E315" s="100" t="str">
        <f>IF(I315=0,"",IFERROR(VLOOKUP(Kataloge_Import!A314,'Nachweis Ausgaben'!$A$27:$R$1026,2,FALSE),""))</f>
        <v/>
      </c>
      <c r="F315" s="101">
        <f>IF(I315=0,"",IFERROR(VLOOKUP(Kataloge_Import!A314,'Nachweis Ausgaben'!$A$27:$R$1026,5,FALSE),0))</f>
        <v>0</v>
      </c>
      <c r="G315" s="102" t="str">
        <f>IFERROR(VLOOKUP(Kataloge_Import!A314,'Nachweis Ausgaben'!$A$27:$R$1026,11,FALSE),"")</f>
        <v/>
      </c>
      <c r="H315" s="102" t="str">
        <f>IFERROR(VLOOKUP(Kataloge_Import!A314,'Nachweis Ausgaben'!$A$27:$R$1026,12,FALSE),"")</f>
        <v/>
      </c>
      <c r="I315" s="102" t="str">
        <f>IFERROR(VLOOKUP(Kataloge_Import!A314,'Nachweis Ausgaben'!$A$27:$R$1026,13,FALSE),"")</f>
        <v/>
      </c>
      <c r="J315" s="64"/>
      <c r="K315" s="64"/>
      <c r="L315" s="100" t="str">
        <f>IF(AND($B315&lt;&gt;"",HHJ=Kataloge!H$1),CONCATENATE($H315,"_",Kataloge!$D$5),"")</f>
        <v/>
      </c>
      <c r="M315" s="100" t="str">
        <f>IF(AND($B315&lt;&gt;"",HHJ=Kataloge!I$1),CONCATENATE($H315,"_",Kataloge!$D$5),"")</f>
        <v/>
      </c>
      <c r="N315" s="100" t="str">
        <f>IF(AND($B315&lt;&gt;"",HHJ=Kataloge!J$1),CONCATENATE($H315,"_",Kataloge!$D$5),"")</f>
        <v/>
      </c>
      <c r="O315" s="100" t="str">
        <f>IF(AND($B315&lt;&gt;"",HHJ=Kataloge!K$1),CONCATENATE($H315,"_",Kataloge!$D$5),"")</f>
        <v/>
      </c>
      <c r="P315" s="100" t="str">
        <f>IF(AND($B315&lt;&gt;"",HHJ=Kataloge!L$1),CONCATENATE($H315,"_",Kataloge!$D$5),"")</f>
        <v/>
      </c>
      <c r="Q315" s="100" t="str">
        <f>IF(AND($B315&lt;&gt;"",HHJ=Kataloge!M$1),CONCATENATE($H315,"_",Kataloge!$D$5),"")</f>
        <v/>
      </c>
    </row>
    <row r="316" spans="1:17" ht="18" customHeight="1" x14ac:dyDescent="0.2">
      <c r="A316" s="103" t="str">
        <f t="shared" si="10"/>
        <v/>
      </c>
      <c r="B316" s="104" t="str">
        <f>IF(I316=0,"",IF(I316&lt;&gt;"",Kataloge_Import!B315,""))</f>
        <v/>
      </c>
      <c r="C316" s="103" t="str">
        <f t="shared" si="9"/>
        <v/>
      </c>
      <c r="D316" s="104" t="str">
        <f>IF(I316=0,"",IFERROR(VLOOKUP(Kataloge_Import!A315,'Nachweis Ausgaben'!$A$27:$R$1026,4,FALSE),""))</f>
        <v/>
      </c>
      <c r="E316" s="104" t="str">
        <f>IF(I316=0,"",IFERROR(VLOOKUP(Kataloge_Import!A315,'Nachweis Ausgaben'!$A$27:$R$1026,2,FALSE),""))</f>
        <v/>
      </c>
      <c r="F316" s="105">
        <f>IF(I316=0,"",IFERROR(VLOOKUP(Kataloge_Import!A315,'Nachweis Ausgaben'!$A$27:$R$1026,5,FALSE),0))</f>
        <v>0</v>
      </c>
      <c r="G316" s="106" t="str">
        <f>IFERROR(VLOOKUP(Kataloge_Import!A315,'Nachweis Ausgaben'!$A$27:$R$1026,15,FALSE),"")</f>
        <v/>
      </c>
      <c r="H316" s="106" t="str">
        <f>IFERROR(VLOOKUP(Kataloge_Import!A315,'Nachweis Ausgaben'!$A$27:$R$1026,16,FALSE),"")</f>
        <v/>
      </c>
      <c r="I316" s="106" t="str">
        <f>IFERROR(VLOOKUP(Kataloge_Import!A315,'Nachweis Ausgaben'!$A$27:$R$1026,17,FALSE),"")</f>
        <v/>
      </c>
      <c r="J316" s="64"/>
      <c r="K316" s="64"/>
      <c r="L316" s="104" t="str">
        <f>IF(AND($B316&lt;&gt;"",HHJ=Kataloge!H$1),CONCATENATE($H316,"_",Kataloge!$D$6),"")</f>
        <v/>
      </c>
      <c r="M316" s="104" t="str">
        <f>IF(AND($B316&lt;&gt;"",HHJ=Kataloge!I$1),CONCATENATE($H316,"_",Kataloge!$D$6),"")</f>
        <v/>
      </c>
      <c r="N316" s="104" t="str">
        <f>IF(AND($B316&lt;&gt;"",HHJ=Kataloge!J$1),CONCATENATE($H316,"_",Kataloge!$D$6),"")</f>
        <v/>
      </c>
      <c r="O316" s="104" t="str">
        <f>IF(AND($B316&lt;&gt;"",HHJ=Kataloge!K$1),CONCATENATE($H316,"_",Kataloge!$D$6),"")</f>
        <v/>
      </c>
      <c r="P316" s="104" t="str">
        <f>IF(AND($B316&lt;&gt;"",HHJ=Kataloge!L$1),CONCATENATE($H316,"_",Kataloge!$D$6),"")</f>
        <v/>
      </c>
      <c r="Q316" s="104" t="str">
        <f>IF(AND($B316&lt;&gt;"",HHJ=Kataloge!M$1),CONCATENATE($H316,"_",Kataloge!$D$6),"")</f>
        <v/>
      </c>
    </row>
    <row r="317" spans="1:17" ht="18" customHeight="1" x14ac:dyDescent="0.2">
      <c r="A317" s="60" t="str">
        <f t="shared" si="10"/>
        <v/>
      </c>
      <c r="B317" s="61" t="str">
        <f>IF(I317=0,"",IF(I317&lt;&gt;"",Kataloge_Import!B316,""))</f>
        <v/>
      </c>
      <c r="C317" s="60" t="str">
        <f t="shared" si="9"/>
        <v/>
      </c>
      <c r="D317" s="61" t="str">
        <f>IF(I317=0,"",IFERROR(VLOOKUP(Kataloge_Import!A316,'Nachweis Ausgaben'!$A$27:$R$1026,4,FALSE),""))</f>
        <v/>
      </c>
      <c r="E317" s="61" t="str">
        <f>IF(I317=0,"",IFERROR(VLOOKUP(Kataloge_Import!A316,'Nachweis Ausgaben'!$A$27:$R$1026,2,FALSE),""))</f>
        <v/>
      </c>
      <c r="F317" s="62">
        <f>IF(I317=0,"",IFERROR(VLOOKUP(Kataloge_Import!A316,'Nachweis Ausgaben'!$A$27:$R$1026,5,FALSE),0))</f>
        <v>0</v>
      </c>
      <c r="G317" s="63" t="str">
        <f>IFERROR(VLOOKUP(Kataloge_Import!A316,'Nachweis Ausgaben'!$A$27:$R$1026,7,FALSE),"")</f>
        <v/>
      </c>
      <c r="H317" s="63" t="str">
        <f>IFERROR(VLOOKUP(Kataloge_Import!A316,'Nachweis Ausgaben'!$A$27:$R$1026,8,FALSE),"")</f>
        <v/>
      </c>
      <c r="I317" s="63" t="str">
        <f>IFERROR(VLOOKUP(Kataloge_Import!A316,'Nachweis Ausgaben'!$A$27:$R$1026,9,FALSE),"")</f>
        <v/>
      </c>
      <c r="J317" s="64"/>
      <c r="K317" s="64"/>
      <c r="L317" s="61" t="str">
        <f>IF(AND($B317&lt;&gt;"",HHJ=Kataloge!H$1),CONCATENATE($H317,"_",$E317),"")</f>
        <v/>
      </c>
      <c r="M317" s="61" t="str">
        <f>IF(AND($B317&lt;&gt;"",HHJ=Kataloge!I$1),CONCATENATE($H317,"_",$E317),"")</f>
        <v/>
      </c>
      <c r="N317" s="61" t="str">
        <f>IF(AND($B317&lt;&gt;"",HHJ=Kataloge!J$1),CONCATENATE($H317,"_",$E317),"")</f>
        <v/>
      </c>
      <c r="O317" s="61" t="str">
        <f>IF(AND($B317&lt;&gt;"",HHJ=Kataloge!K$1),CONCATENATE($H317,"_",$E317),"")</f>
        <v/>
      </c>
      <c r="P317" s="61" t="str">
        <f>IF(AND($B317&lt;&gt;"",HHJ=Kataloge!L$1),CONCATENATE($H317,"_",$E317),"")</f>
        <v/>
      </c>
      <c r="Q317" s="61" t="str">
        <f>IF(AND($B317&lt;&gt;"",HHJ=Kataloge!M$1),CONCATENATE($H317,"_",$E317),"")</f>
        <v/>
      </c>
    </row>
    <row r="318" spans="1:17" ht="18" customHeight="1" x14ac:dyDescent="0.2">
      <c r="A318" s="99" t="str">
        <f t="shared" si="10"/>
        <v/>
      </c>
      <c r="B318" s="100" t="str">
        <f>IF(I318=0,"",IF(I318&lt;&gt;"",Kataloge_Import!B317,""))</f>
        <v/>
      </c>
      <c r="C318" s="99" t="str">
        <f t="shared" si="9"/>
        <v/>
      </c>
      <c r="D318" s="100" t="str">
        <f>IF(I318=0,"",IFERROR(VLOOKUP(Kataloge_Import!A317,'Nachweis Ausgaben'!$A$27:$R$1026,4,FALSE),""))</f>
        <v/>
      </c>
      <c r="E318" s="100" t="str">
        <f>IF(I318=0,"",IFERROR(VLOOKUP(Kataloge_Import!A317,'Nachweis Ausgaben'!$A$27:$R$1026,2,FALSE),""))</f>
        <v/>
      </c>
      <c r="F318" s="101">
        <f>IF(I318=0,"",IFERROR(VLOOKUP(Kataloge_Import!A317,'Nachweis Ausgaben'!$A$27:$R$1026,5,FALSE),0))</f>
        <v>0</v>
      </c>
      <c r="G318" s="102" t="str">
        <f>IFERROR(VLOOKUP(Kataloge_Import!A317,'Nachweis Ausgaben'!$A$27:$R$1026,11,FALSE),"")</f>
        <v/>
      </c>
      <c r="H318" s="102" t="str">
        <f>IFERROR(VLOOKUP(Kataloge_Import!A317,'Nachweis Ausgaben'!$A$27:$R$1026,12,FALSE),"")</f>
        <v/>
      </c>
      <c r="I318" s="102" t="str">
        <f>IFERROR(VLOOKUP(Kataloge_Import!A317,'Nachweis Ausgaben'!$A$27:$R$1026,13,FALSE),"")</f>
        <v/>
      </c>
      <c r="J318" s="64"/>
      <c r="K318" s="64"/>
      <c r="L318" s="100" t="str">
        <f>IF(AND($B318&lt;&gt;"",HHJ=Kataloge!H$1),CONCATENATE($H318,"_",Kataloge!$D$5),"")</f>
        <v/>
      </c>
      <c r="M318" s="100" t="str">
        <f>IF(AND($B318&lt;&gt;"",HHJ=Kataloge!I$1),CONCATENATE($H318,"_",Kataloge!$D$5),"")</f>
        <v/>
      </c>
      <c r="N318" s="100" t="str">
        <f>IF(AND($B318&lt;&gt;"",HHJ=Kataloge!J$1),CONCATENATE($H318,"_",Kataloge!$D$5),"")</f>
        <v/>
      </c>
      <c r="O318" s="100" t="str">
        <f>IF(AND($B318&lt;&gt;"",HHJ=Kataloge!K$1),CONCATENATE($H318,"_",Kataloge!$D$5),"")</f>
        <v/>
      </c>
      <c r="P318" s="100" t="str">
        <f>IF(AND($B318&lt;&gt;"",HHJ=Kataloge!L$1),CONCATENATE($H318,"_",Kataloge!$D$5),"")</f>
        <v/>
      </c>
      <c r="Q318" s="100" t="str">
        <f>IF(AND($B318&lt;&gt;"",HHJ=Kataloge!M$1),CONCATENATE($H318,"_",Kataloge!$D$5),"")</f>
        <v/>
      </c>
    </row>
    <row r="319" spans="1:17" ht="18" customHeight="1" x14ac:dyDescent="0.2">
      <c r="A319" s="103" t="str">
        <f t="shared" si="10"/>
        <v/>
      </c>
      <c r="B319" s="104" t="str">
        <f>IF(I319=0,"",IF(I319&lt;&gt;"",Kataloge_Import!B318,""))</f>
        <v/>
      </c>
      <c r="C319" s="103" t="str">
        <f t="shared" si="9"/>
        <v/>
      </c>
      <c r="D319" s="104" t="str">
        <f>IF(I319=0,"",IFERROR(VLOOKUP(Kataloge_Import!A318,'Nachweis Ausgaben'!$A$27:$R$1026,4,FALSE),""))</f>
        <v/>
      </c>
      <c r="E319" s="104" t="str">
        <f>IF(I319=0,"",IFERROR(VLOOKUP(Kataloge_Import!A318,'Nachweis Ausgaben'!$A$27:$R$1026,2,FALSE),""))</f>
        <v/>
      </c>
      <c r="F319" s="105">
        <f>IF(I319=0,"",IFERROR(VLOOKUP(Kataloge_Import!A318,'Nachweis Ausgaben'!$A$27:$R$1026,5,FALSE),0))</f>
        <v>0</v>
      </c>
      <c r="G319" s="106" t="str">
        <f>IFERROR(VLOOKUP(Kataloge_Import!A318,'Nachweis Ausgaben'!$A$27:$R$1026,15,FALSE),"")</f>
        <v/>
      </c>
      <c r="H319" s="106" t="str">
        <f>IFERROR(VLOOKUP(Kataloge_Import!A318,'Nachweis Ausgaben'!$A$27:$R$1026,16,FALSE),"")</f>
        <v/>
      </c>
      <c r="I319" s="106" t="str">
        <f>IFERROR(VLOOKUP(Kataloge_Import!A318,'Nachweis Ausgaben'!$A$27:$R$1026,17,FALSE),"")</f>
        <v/>
      </c>
      <c r="J319" s="64"/>
      <c r="K319" s="64"/>
      <c r="L319" s="104" t="str">
        <f>IF(AND($B319&lt;&gt;"",HHJ=Kataloge!H$1),CONCATENATE($H319,"_",Kataloge!$D$6),"")</f>
        <v/>
      </c>
      <c r="M319" s="104" t="str">
        <f>IF(AND($B319&lt;&gt;"",HHJ=Kataloge!I$1),CONCATENATE($H319,"_",Kataloge!$D$6),"")</f>
        <v/>
      </c>
      <c r="N319" s="104" t="str">
        <f>IF(AND($B319&lt;&gt;"",HHJ=Kataloge!J$1),CONCATENATE($H319,"_",Kataloge!$D$6),"")</f>
        <v/>
      </c>
      <c r="O319" s="104" t="str">
        <f>IF(AND($B319&lt;&gt;"",HHJ=Kataloge!K$1),CONCATENATE($H319,"_",Kataloge!$D$6),"")</f>
        <v/>
      </c>
      <c r="P319" s="104" t="str">
        <f>IF(AND($B319&lt;&gt;"",HHJ=Kataloge!L$1),CONCATENATE($H319,"_",Kataloge!$D$6),"")</f>
        <v/>
      </c>
      <c r="Q319" s="104" t="str">
        <f>IF(AND($B319&lt;&gt;"",HHJ=Kataloge!M$1),CONCATENATE($H319,"_",Kataloge!$D$6),"")</f>
        <v/>
      </c>
    </row>
    <row r="320" spans="1:17" ht="18" customHeight="1" x14ac:dyDescent="0.2">
      <c r="A320" s="60" t="str">
        <f t="shared" si="10"/>
        <v/>
      </c>
      <c r="B320" s="61" t="str">
        <f>IF(I320=0,"",IF(I320&lt;&gt;"",Kataloge_Import!B319,""))</f>
        <v/>
      </c>
      <c r="C320" s="60" t="str">
        <f t="shared" si="9"/>
        <v/>
      </c>
      <c r="D320" s="61" t="str">
        <f>IF(I320=0,"",IFERROR(VLOOKUP(Kataloge_Import!A319,'Nachweis Ausgaben'!$A$27:$R$1026,4,FALSE),""))</f>
        <v/>
      </c>
      <c r="E320" s="61" t="str">
        <f>IF(I320=0,"",IFERROR(VLOOKUP(Kataloge_Import!A319,'Nachweis Ausgaben'!$A$27:$R$1026,2,FALSE),""))</f>
        <v/>
      </c>
      <c r="F320" s="62">
        <f>IF(I320=0,"",IFERROR(VLOOKUP(Kataloge_Import!A319,'Nachweis Ausgaben'!$A$27:$R$1026,5,FALSE),0))</f>
        <v>0</v>
      </c>
      <c r="G320" s="63" t="str">
        <f>IFERROR(VLOOKUP(Kataloge_Import!A319,'Nachweis Ausgaben'!$A$27:$R$1026,7,FALSE),"")</f>
        <v/>
      </c>
      <c r="H320" s="63" t="str">
        <f>IFERROR(VLOOKUP(Kataloge_Import!A319,'Nachweis Ausgaben'!$A$27:$R$1026,8,FALSE),"")</f>
        <v/>
      </c>
      <c r="I320" s="63" t="str">
        <f>IFERROR(VLOOKUP(Kataloge_Import!A319,'Nachweis Ausgaben'!$A$27:$R$1026,9,FALSE),"")</f>
        <v/>
      </c>
      <c r="J320" s="64"/>
      <c r="K320" s="64"/>
      <c r="L320" s="61" t="str">
        <f>IF(AND($B320&lt;&gt;"",HHJ=Kataloge!H$1),CONCATENATE($H320,"_",$E320),"")</f>
        <v/>
      </c>
      <c r="M320" s="61" t="str">
        <f>IF(AND($B320&lt;&gt;"",HHJ=Kataloge!I$1),CONCATENATE($H320,"_",$E320),"")</f>
        <v/>
      </c>
      <c r="N320" s="61" t="str">
        <f>IF(AND($B320&lt;&gt;"",HHJ=Kataloge!J$1),CONCATENATE($H320,"_",$E320),"")</f>
        <v/>
      </c>
      <c r="O320" s="61" t="str">
        <f>IF(AND($B320&lt;&gt;"",HHJ=Kataloge!K$1),CONCATENATE($H320,"_",$E320),"")</f>
        <v/>
      </c>
      <c r="P320" s="61" t="str">
        <f>IF(AND($B320&lt;&gt;"",HHJ=Kataloge!L$1),CONCATENATE($H320,"_",$E320),"")</f>
        <v/>
      </c>
      <c r="Q320" s="61" t="str">
        <f>IF(AND($B320&lt;&gt;"",HHJ=Kataloge!M$1),CONCATENATE($H320,"_",$E320),"")</f>
        <v/>
      </c>
    </row>
    <row r="321" spans="1:17" ht="18" customHeight="1" x14ac:dyDescent="0.2">
      <c r="A321" s="99" t="str">
        <f t="shared" si="10"/>
        <v/>
      </c>
      <c r="B321" s="100" t="str">
        <f>IF(I321=0,"",IF(I321&lt;&gt;"",Kataloge_Import!B320,""))</f>
        <v/>
      </c>
      <c r="C321" s="99" t="str">
        <f t="shared" si="9"/>
        <v/>
      </c>
      <c r="D321" s="100" t="str">
        <f>IF(I321=0,"",IFERROR(VLOOKUP(Kataloge_Import!A320,'Nachweis Ausgaben'!$A$27:$R$1026,4,FALSE),""))</f>
        <v/>
      </c>
      <c r="E321" s="100" t="str">
        <f>IF(I321=0,"",IFERROR(VLOOKUP(Kataloge_Import!A320,'Nachweis Ausgaben'!$A$27:$R$1026,2,FALSE),""))</f>
        <v/>
      </c>
      <c r="F321" s="101">
        <f>IF(I321=0,"",IFERROR(VLOOKUP(Kataloge_Import!A320,'Nachweis Ausgaben'!$A$27:$R$1026,5,FALSE),0))</f>
        <v>0</v>
      </c>
      <c r="G321" s="102" t="str">
        <f>IFERROR(VLOOKUP(Kataloge_Import!A320,'Nachweis Ausgaben'!$A$27:$R$1026,11,FALSE),"")</f>
        <v/>
      </c>
      <c r="H321" s="102" t="str">
        <f>IFERROR(VLOOKUP(Kataloge_Import!A320,'Nachweis Ausgaben'!$A$27:$R$1026,12,FALSE),"")</f>
        <v/>
      </c>
      <c r="I321" s="102" t="str">
        <f>IFERROR(VLOOKUP(Kataloge_Import!A320,'Nachweis Ausgaben'!$A$27:$R$1026,13,FALSE),"")</f>
        <v/>
      </c>
      <c r="J321" s="64"/>
      <c r="K321" s="64"/>
      <c r="L321" s="100" t="str">
        <f>IF(AND($B321&lt;&gt;"",HHJ=Kataloge!H$1),CONCATENATE($H321,"_",Kataloge!$D$5),"")</f>
        <v/>
      </c>
      <c r="M321" s="100" t="str">
        <f>IF(AND($B321&lt;&gt;"",HHJ=Kataloge!I$1),CONCATENATE($H321,"_",Kataloge!$D$5),"")</f>
        <v/>
      </c>
      <c r="N321" s="100" t="str">
        <f>IF(AND($B321&lt;&gt;"",HHJ=Kataloge!J$1),CONCATENATE($H321,"_",Kataloge!$D$5),"")</f>
        <v/>
      </c>
      <c r="O321" s="100" t="str">
        <f>IF(AND($B321&lt;&gt;"",HHJ=Kataloge!K$1),CONCATENATE($H321,"_",Kataloge!$D$5),"")</f>
        <v/>
      </c>
      <c r="P321" s="100" t="str">
        <f>IF(AND($B321&lt;&gt;"",HHJ=Kataloge!L$1),CONCATENATE($H321,"_",Kataloge!$D$5),"")</f>
        <v/>
      </c>
      <c r="Q321" s="100" t="str">
        <f>IF(AND($B321&lt;&gt;"",HHJ=Kataloge!M$1),CONCATENATE($H321,"_",Kataloge!$D$5),"")</f>
        <v/>
      </c>
    </row>
    <row r="322" spans="1:17" ht="18" customHeight="1" x14ac:dyDescent="0.2">
      <c r="A322" s="103" t="str">
        <f t="shared" si="10"/>
        <v/>
      </c>
      <c r="B322" s="104" t="str">
        <f>IF(I322=0,"",IF(I322&lt;&gt;"",Kataloge_Import!B321,""))</f>
        <v/>
      </c>
      <c r="C322" s="103" t="str">
        <f t="shared" ref="C322:C385" si="11">IF(A322="","",IF(I322=0,"",HHJ))</f>
        <v/>
      </c>
      <c r="D322" s="104" t="str">
        <f>IF(I322=0,"",IFERROR(VLOOKUP(Kataloge_Import!A321,'Nachweis Ausgaben'!$A$27:$R$1026,4,FALSE),""))</f>
        <v/>
      </c>
      <c r="E322" s="104" t="str">
        <f>IF(I322=0,"",IFERROR(VLOOKUP(Kataloge_Import!A321,'Nachweis Ausgaben'!$A$27:$R$1026,2,FALSE),""))</f>
        <v/>
      </c>
      <c r="F322" s="105">
        <f>IF(I322=0,"",IFERROR(VLOOKUP(Kataloge_Import!A321,'Nachweis Ausgaben'!$A$27:$R$1026,5,FALSE),0))</f>
        <v>0</v>
      </c>
      <c r="G322" s="106" t="str">
        <f>IFERROR(VLOOKUP(Kataloge_Import!A321,'Nachweis Ausgaben'!$A$27:$R$1026,15,FALSE),"")</f>
        <v/>
      </c>
      <c r="H322" s="106" t="str">
        <f>IFERROR(VLOOKUP(Kataloge_Import!A321,'Nachweis Ausgaben'!$A$27:$R$1026,16,FALSE),"")</f>
        <v/>
      </c>
      <c r="I322" s="106" t="str">
        <f>IFERROR(VLOOKUP(Kataloge_Import!A321,'Nachweis Ausgaben'!$A$27:$R$1026,17,FALSE),"")</f>
        <v/>
      </c>
      <c r="J322" s="64"/>
      <c r="K322" s="64"/>
      <c r="L322" s="104" t="str">
        <f>IF(AND($B322&lt;&gt;"",HHJ=Kataloge!H$1),CONCATENATE($H322,"_",Kataloge!$D$6),"")</f>
        <v/>
      </c>
      <c r="M322" s="104" t="str">
        <f>IF(AND($B322&lt;&gt;"",HHJ=Kataloge!I$1),CONCATENATE($H322,"_",Kataloge!$D$6),"")</f>
        <v/>
      </c>
      <c r="N322" s="104" t="str">
        <f>IF(AND($B322&lt;&gt;"",HHJ=Kataloge!J$1),CONCATENATE($H322,"_",Kataloge!$D$6),"")</f>
        <v/>
      </c>
      <c r="O322" s="104" t="str">
        <f>IF(AND($B322&lt;&gt;"",HHJ=Kataloge!K$1),CONCATENATE($H322,"_",Kataloge!$D$6),"")</f>
        <v/>
      </c>
      <c r="P322" s="104" t="str">
        <f>IF(AND($B322&lt;&gt;"",HHJ=Kataloge!L$1),CONCATENATE($H322,"_",Kataloge!$D$6),"")</f>
        <v/>
      </c>
      <c r="Q322" s="104" t="str">
        <f>IF(AND($B322&lt;&gt;"",HHJ=Kataloge!M$1),CONCATENATE($H322,"_",Kataloge!$D$6),"")</f>
        <v/>
      </c>
    </row>
    <row r="323" spans="1:17" ht="18" customHeight="1" x14ac:dyDescent="0.2">
      <c r="A323" s="60" t="str">
        <f t="shared" si="10"/>
        <v/>
      </c>
      <c r="B323" s="61" t="str">
        <f>IF(I323=0,"",IF(I323&lt;&gt;"",Kataloge_Import!B322,""))</f>
        <v/>
      </c>
      <c r="C323" s="60" t="str">
        <f t="shared" si="11"/>
        <v/>
      </c>
      <c r="D323" s="61" t="str">
        <f>IF(I323=0,"",IFERROR(VLOOKUP(Kataloge_Import!A322,'Nachweis Ausgaben'!$A$27:$R$1026,4,FALSE),""))</f>
        <v/>
      </c>
      <c r="E323" s="61" t="str">
        <f>IF(I323=0,"",IFERROR(VLOOKUP(Kataloge_Import!A322,'Nachweis Ausgaben'!$A$27:$R$1026,2,FALSE),""))</f>
        <v/>
      </c>
      <c r="F323" s="62">
        <f>IF(I323=0,"",IFERROR(VLOOKUP(Kataloge_Import!A322,'Nachweis Ausgaben'!$A$27:$R$1026,5,FALSE),0))</f>
        <v>0</v>
      </c>
      <c r="G323" s="63" t="str">
        <f>IFERROR(VLOOKUP(Kataloge_Import!A322,'Nachweis Ausgaben'!$A$27:$R$1026,7,FALSE),"")</f>
        <v/>
      </c>
      <c r="H323" s="63" t="str">
        <f>IFERROR(VLOOKUP(Kataloge_Import!A322,'Nachweis Ausgaben'!$A$27:$R$1026,8,FALSE),"")</f>
        <v/>
      </c>
      <c r="I323" s="63" t="str">
        <f>IFERROR(VLOOKUP(Kataloge_Import!A322,'Nachweis Ausgaben'!$A$27:$R$1026,9,FALSE),"")</f>
        <v/>
      </c>
      <c r="J323" s="64"/>
      <c r="K323" s="64"/>
      <c r="L323" s="61" t="str">
        <f>IF(AND($B323&lt;&gt;"",HHJ=Kataloge!H$1),CONCATENATE($H323,"_",$E323),"")</f>
        <v/>
      </c>
      <c r="M323" s="61" t="str">
        <f>IF(AND($B323&lt;&gt;"",HHJ=Kataloge!I$1),CONCATENATE($H323,"_",$E323),"")</f>
        <v/>
      </c>
      <c r="N323" s="61" t="str">
        <f>IF(AND($B323&lt;&gt;"",HHJ=Kataloge!J$1),CONCATENATE($H323,"_",$E323),"")</f>
        <v/>
      </c>
      <c r="O323" s="61" t="str">
        <f>IF(AND($B323&lt;&gt;"",HHJ=Kataloge!K$1),CONCATENATE($H323,"_",$E323),"")</f>
        <v/>
      </c>
      <c r="P323" s="61" t="str">
        <f>IF(AND($B323&lt;&gt;"",HHJ=Kataloge!L$1),CONCATENATE($H323,"_",$E323),"")</f>
        <v/>
      </c>
      <c r="Q323" s="61" t="str">
        <f>IF(AND($B323&lt;&gt;"",HHJ=Kataloge!M$1),CONCATENATE($H323,"_",$E323),"")</f>
        <v/>
      </c>
    </row>
    <row r="324" spans="1:17" ht="18" customHeight="1" x14ac:dyDescent="0.2">
      <c r="A324" s="99" t="str">
        <f t="shared" si="10"/>
        <v/>
      </c>
      <c r="B324" s="100" t="str">
        <f>IF(I324=0,"",IF(I324&lt;&gt;"",Kataloge_Import!B323,""))</f>
        <v/>
      </c>
      <c r="C324" s="99" t="str">
        <f t="shared" si="11"/>
        <v/>
      </c>
      <c r="D324" s="100" t="str">
        <f>IF(I324=0,"",IFERROR(VLOOKUP(Kataloge_Import!A323,'Nachweis Ausgaben'!$A$27:$R$1026,4,FALSE),""))</f>
        <v/>
      </c>
      <c r="E324" s="100" t="str">
        <f>IF(I324=0,"",IFERROR(VLOOKUP(Kataloge_Import!A323,'Nachweis Ausgaben'!$A$27:$R$1026,2,FALSE),""))</f>
        <v/>
      </c>
      <c r="F324" s="101">
        <f>IF(I324=0,"",IFERROR(VLOOKUP(Kataloge_Import!A323,'Nachweis Ausgaben'!$A$27:$R$1026,5,FALSE),0))</f>
        <v>0</v>
      </c>
      <c r="G324" s="102" t="str">
        <f>IFERROR(VLOOKUP(Kataloge_Import!A323,'Nachweis Ausgaben'!$A$27:$R$1026,11,FALSE),"")</f>
        <v/>
      </c>
      <c r="H324" s="102" t="str">
        <f>IFERROR(VLOOKUP(Kataloge_Import!A323,'Nachweis Ausgaben'!$A$27:$R$1026,12,FALSE),"")</f>
        <v/>
      </c>
      <c r="I324" s="102" t="str">
        <f>IFERROR(VLOOKUP(Kataloge_Import!A323,'Nachweis Ausgaben'!$A$27:$R$1026,13,FALSE),"")</f>
        <v/>
      </c>
      <c r="J324" s="64"/>
      <c r="K324" s="64"/>
      <c r="L324" s="100" t="str">
        <f>IF(AND($B324&lt;&gt;"",HHJ=Kataloge!H$1),CONCATENATE($H324,"_",Kataloge!$D$5),"")</f>
        <v/>
      </c>
      <c r="M324" s="100" t="str">
        <f>IF(AND($B324&lt;&gt;"",HHJ=Kataloge!I$1),CONCATENATE($H324,"_",Kataloge!$D$5),"")</f>
        <v/>
      </c>
      <c r="N324" s="100" t="str">
        <f>IF(AND($B324&lt;&gt;"",HHJ=Kataloge!J$1),CONCATENATE($H324,"_",Kataloge!$D$5),"")</f>
        <v/>
      </c>
      <c r="O324" s="100" t="str">
        <f>IF(AND($B324&lt;&gt;"",HHJ=Kataloge!K$1),CONCATENATE($H324,"_",Kataloge!$D$5),"")</f>
        <v/>
      </c>
      <c r="P324" s="100" t="str">
        <f>IF(AND($B324&lt;&gt;"",HHJ=Kataloge!L$1),CONCATENATE($H324,"_",Kataloge!$D$5),"")</f>
        <v/>
      </c>
      <c r="Q324" s="100" t="str">
        <f>IF(AND($B324&lt;&gt;"",HHJ=Kataloge!M$1),CONCATENATE($H324,"_",Kataloge!$D$5),"")</f>
        <v/>
      </c>
    </row>
    <row r="325" spans="1:17" ht="18" customHeight="1" x14ac:dyDescent="0.2">
      <c r="A325" s="103" t="str">
        <f t="shared" si="10"/>
        <v/>
      </c>
      <c r="B325" s="104" t="str">
        <f>IF(I325=0,"",IF(I325&lt;&gt;"",Kataloge_Import!B324,""))</f>
        <v/>
      </c>
      <c r="C325" s="103" t="str">
        <f t="shared" si="11"/>
        <v/>
      </c>
      <c r="D325" s="104" t="str">
        <f>IF(I325=0,"",IFERROR(VLOOKUP(Kataloge_Import!A324,'Nachweis Ausgaben'!$A$27:$R$1026,4,FALSE),""))</f>
        <v/>
      </c>
      <c r="E325" s="104" t="str">
        <f>IF(I325=0,"",IFERROR(VLOOKUP(Kataloge_Import!A324,'Nachweis Ausgaben'!$A$27:$R$1026,2,FALSE),""))</f>
        <v/>
      </c>
      <c r="F325" s="105">
        <f>IF(I325=0,"",IFERROR(VLOOKUP(Kataloge_Import!A324,'Nachweis Ausgaben'!$A$27:$R$1026,5,FALSE),0))</f>
        <v>0</v>
      </c>
      <c r="G325" s="106" t="str">
        <f>IFERROR(VLOOKUP(Kataloge_Import!A324,'Nachweis Ausgaben'!$A$27:$R$1026,15,FALSE),"")</f>
        <v/>
      </c>
      <c r="H325" s="106" t="str">
        <f>IFERROR(VLOOKUP(Kataloge_Import!A324,'Nachweis Ausgaben'!$A$27:$R$1026,16,FALSE),"")</f>
        <v/>
      </c>
      <c r="I325" s="106" t="str">
        <f>IFERROR(VLOOKUP(Kataloge_Import!A324,'Nachweis Ausgaben'!$A$27:$R$1026,17,FALSE),"")</f>
        <v/>
      </c>
      <c r="J325" s="64"/>
      <c r="K325" s="64"/>
      <c r="L325" s="104" t="str">
        <f>IF(AND($B325&lt;&gt;"",HHJ=Kataloge!H$1),CONCATENATE($H325,"_",Kataloge!$D$6),"")</f>
        <v/>
      </c>
      <c r="M325" s="104" t="str">
        <f>IF(AND($B325&lt;&gt;"",HHJ=Kataloge!I$1),CONCATENATE($H325,"_",Kataloge!$D$6),"")</f>
        <v/>
      </c>
      <c r="N325" s="104" t="str">
        <f>IF(AND($B325&lt;&gt;"",HHJ=Kataloge!J$1),CONCATENATE($H325,"_",Kataloge!$D$6),"")</f>
        <v/>
      </c>
      <c r="O325" s="104" t="str">
        <f>IF(AND($B325&lt;&gt;"",HHJ=Kataloge!K$1),CONCATENATE($H325,"_",Kataloge!$D$6),"")</f>
        <v/>
      </c>
      <c r="P325" s="104" t="str">
        <f>IF(AND($B325&lt;&gt;"",HHJ=Kataloge!L$1),CONCATENATE($H325,"_",Kataloge!$D$6),"")</f>
        <v/>
      </c>
      <c r="Q325" s="104" t="str">
        <f>IF(AND($B325&lt;&gt;"",HHJ=Kataloge!M$1),CONCATENATE($H325,"_",Kataloge!$D$6),"")</f>
        <v/>
      </c>
    </row>
    <row r="326" spans="1:17" ht="18" customHeight="1" x14ac:dyDescent="0.2">
      <c r="A326" s="60" t="str">
        <f t="shared" ref="A326:A389" si="12">IF(I326=0,"",IF(I326&lt;&gt;"","Beleg_Import_A_BT_3",""))</f>
        <v/>
      </c>
      <c r="B326" s="61" t="str">
        <f>IF(I326=0,"",IF(I326&lt;&gt;"",Kataloge_Import!B325,""))</f>
        <v/>
      </c>
      <c r="C326" s="60" t="str">
        <f t="shared" si="11"/>
        <v/>
      </c>
      <c r="D326" s="61" t="str">
        <f>IF(I326=0,"",IFERROR(VLOOKUP(Kataloge_Import!A325,'Nachweis Ausgaben'!$A$27:$R$1026,4,FALSE),""))</f>
        <v/>
      </c>
      <c r="E326" s="61" t="str">
        <f>IF(I326=0,"",IFERROR(VLOOKUP(Kataloge_Import!A325,'Nachweis Ausgaben'!$A$27:$R$1026,2,FALSE),""))</f>
        <v/>
      </c>
      <c r="F326" s="62">
        <f>IF(I326=0,"",IFERROR(VLOOKUP(Kataloge_Import!A325,'Nachweis Ausgaben'!$A$27:$R$1026,5,FALSE),0))</f>
        <v>0</v>
      </c>
      <c r="G326" s="63" t="str">
        <f>IFERROR(VLOOKUP(Kataloge_Import!A325,'Nachweis Ausgaben'!$A$27:$R$1026,7,FALSE),"")</f>
        <v/>
      </c>
      <c r="H326" s="63" t="str">
        <f>IFERROR(VLOOKUP(Kataloge_Import!A325,'Nachweis Ausgaben'!$A$27:$R$1026,8,FALSE),"")</f>
        <v/>
      </c>
      <c r="I326" s="63" t="str">
        <f>IFERROR(VLOOKUP(Kataloge_Import!A325,'Nachweis Ausgaben'!$A$27:$R$1026,9,FALSE),"")</f>
        <v/>
      </c>
      <c r="J326" s="64"/>
      <c r="K326" s="64"/>
      <c r="L326" s="61" t="str">
        <f>IF(AND($B326&lt;&gt;"",HHJ=Kataloge!H$1),CONCATENATE($H326,"_",$E326),"")</f>
        <v/>
      </c>
      <c r="M326" s="61" t="str">
        <f>IF(AND($B326&lt;&gt;"",HHJ=Kataloge!I$1),CONCATENATE($H326,"_",$E326),"")</f>
        <v/>
      </c>
      <c r="N326" s="61" t="str">
        <f>IF(AND($B326&lt;&gt;"",HHJ=Kataloge!J$1),CONCATENATE($H326,"_",$E326),"")</f>
        <v/>
      </c>
      <c r="O326" s="61" t="str">
        <f>IF(AND($B326&lt;&gt;"",HHJ=Kataloge!K$1),CONCATENATE($H326,"_",$E326),"")</f>
        <v/>
      </c>
      <c r="P326" s="61" t="str">
        <f>IF(AND($B326&lt;&gt;"",HHJ=Kataloge!L$1),CONCATENATE($H326,"_",$E326),"")</f>
        <v/>
      </c>
      <c r="Q326" s="61" t="str">
        <f>IF(AND($B326&lt;&gt;"",HHJ=Kataloge!M$1),CONCATENATE($H326,"_",$E326),"")</f>
        <v/>
      </c>
    </row>
    <row r="327" spans="1:17" ht="18" customHeight="1" x14ac:dyDescent="0.2">
      <c r="A327" s="99" t="str">
        <f t="shared" si="12"/>
        <v/>
      </c>
      <c r="B327" s="100" t="str">
        <f>IF(I327=0,"",IF(I327&lt;&gt;"",Kataloge_Import!B326,""))</f>
        <v/>
      </c>
      <c r="C327" s="99" t="str">
        <f t="shared" si="11"/>
        <v/>
      </c>
      <c r="D327" s="100" t="str">
        <f>IF(I327=0,"",IFERROR(VLOOKUP(Kataloge_Import!A326,'Nachweis Ausgaben'!$A$27:$R$1026,4,FALSE),""))</f>
        <v/>
      </c>
      <c r="E327" s="100" t="str">
        <f>IF(I327=0,"",IFERROR(VLOOKUP(Kataloge_Import!A326,'Nachweis Ausgaben'!$A$27:$R$1026,2,FALSE),""))</f>
        <v/>
      </c>
      <c r="F327" s="101">
        <f>IF(I327=0,"",IFERROR(VLOOKUP(Kataloge_Import!A326,'Nachweis Ausgaben'!$A$27:$R$1026,5,FALSE),0))</f>
        <v>0</v>
      </c>
      <c r="G327" s="102" t="str">
        <f>IFERROR(VLOOKUP(Kataloge_Import!A326,'Nachweis Ausgaben'!$A$27:$R$1026,11,FALSE),"")</f>
        <v/>
      </c>
      <c r="H327" s="102" t="str">
        <f>IFERROR(VLOOKUP(Kataloge_Import!A326,'Nachweis Ausgaben'!$A$27:$R$1026,12,FALSE),"")</f>
        <v/>
      </c>
      <c r="I327" s="102" t="str">
        <f>IFERROR(VLOOKUP(Kataloge_Import!A326,'Nachweis Ausgaben'!$A$27:$R$1026,13,FALSE),"")</f>
        <v/>
      </c>
      <c r="J327" s="64"/>
      <c r="K327" s="64"/>
      <c r="L327" s="100" t="str">
        <f>IF(AND($B327&lt;&gt;"",HHJ=Kataloge!H$1),CONCATENATE($H327,"_",Kataloge!$D$5),"")</f>
        <v/>
      </c>
      <c r="M327" s="100" t="str">
        <f>IF(AND($B327&lt;&gt;"",HHJ=Kataloge!I$1),CONCATENATE($H327,"_",Kataloge!$D$5),"")</f>
        <v/>
      </c>
      <c r="N327" s="100" t="str">
        <f>IF(AND($B327&lt;&gt;"",HHJ=Kataloge!J$1),CONCATENATE($H327,"_",Kataloge!$D$5),"")</f>
        <v/>
      </c>
      <c r="O327" s="100" t="str">
        <f>IF(AND($B327&lt;&gt;"",HHJ=Kataloge!K$1),CONCATENATE($H327,"_",Kataloge!$D$5),"")</f>
        <v/>
      </c>
      <c r="P327" s="100" t="str">
        <f>IF(AND($B327&lt;&gt;"",HHJ=Kataloge!L$1),CONCATENATE($H327,"_",Kataloge!$D$5),"")</f>
        <v/>
      </c>
      <c r="Q327" s="100" t="str">
        <f>IF(AND($B327&lt;&gt;"",HHJ=Kataloge!M$1),CONCATENATE($H327,"_",Kataloge!$D$5),"")</f>
        <v/>
      </c>
    </row>
    <row r="328" spans="1:17" ht="18" customHeight="1" x14ac:dyDescent="0.2">
      <c r="A328" s="103" t="str">
        <f t="shared" si="12"/>
        <v/>
      </c>
      <c r="B328" s="104" t="str">
        <f>IF(I328=0,"",IF(I328&lt;&gt;"",Kataloge_Import!B327,""))</f>
        <v/>
      </c>
      <c r="C328" s="103" t="str">
        <f t="shared" si="11"/>
        <v/>
      </c>
      <c r="D328" s="104" t="str">
        <f>IF(I328=0,"",IFERROR(VLOOKUP(Kataloge_Import!A327,'Nachweis Ausgaben'!$A$27:$R$1026,4,FALSE),""))</f>
        <v/>
      </c>
      <c r="E328" s="104" t="str">
        <f>IF(I328=0,"",IFERROR(VLOOKUP(Kataloge_Import!A327,'Nachweis Ausgaben'!$A$27:$R$1026,2,FALSE),""))</f>
        <v/>
      </c>
      <c r="F328" s="105">
        <f>IF(I328=0,"",IFERROR(VLOOKUP(Kataloge_Import!A327,'Nachweis Ausgaben'!$A$27:$R$1026,5,FALSE),0))</f>
        <v>0</v>
      </c>
      <c r="G328" s="106" t="str">
        <f>IFERROR(VLOOKUP(Kataloge_Import!A327,'Nachweis Ausgaben'!$A$27:$R$1026,15,FALSE),"")</f>
        <v/>
      </c>
      <c r="H328" s="106" t="str">
        <f>IFERROR(VLOOKUP(Kataloge_Import!A327,'Nachweis Ausgaben'!$A$27:$R$1026,16,FALSE),"")</f>
        <v/>
      </c>
      <c r="I328" s="106" t="str">
        <f>IFERROR(VLOOKUP(Kataloge_Import!A327,'Nachweis Ausgaben'!$A$27:$R$1026,17,FALSE),"")</f>
        <v/>
      </c>
      <c r="J328" s="64"/>
      <c r="K328" s="64"/>
      <c r="L328" s="104" t="str">
        <f>IF(AND($B328&lt;&gt;"",HHJ=Kataloge!H$1),CONCATENATE($H328,"_",Kataloge!$D$6),"")</f>
        <v/>
      </c>
      <c r="M328" s="104" t="str">
        <f>IF(AND($B328&lt;&gt;"",HHJ=Kataloge!I$1),CONCATENATE($H328,"_",Kataloge!$D$6),"")</f>
        <v/>
      </c>
      <c r="N328" s="104" t="str">
        <f>IF(AND($B328&lt;&gt;"",HHJ=Kataloge!J$1),CONCATENATE($H328,"_",Kataloge!$D$6),"")</f>
        <v/>
      </c>
      <c r="O328" s="104" t="str">
        <f>IF(AND($B328&lt;&gt;"",HHJ=Kataloge!K$1),CONCATENATE($H328,"_",Kataloge!$D$6),"")</f>
        <v/>
      </c>
      <c r="P328" s="104" t="str">
        <f>IF(AND($B328&lt;&gt;"",HHJ=Kataloge!L$1),CONCATENATE($H328,"_",Kataloge!$D$6),"")</f>
        <v/>
      </c>
      <c r="Q328" s="104" t="str">
        <f>IF(AND($B328&lt;&gt;"",HHJ=Kataloge!M$1),CONCATENATE($H328,"_",Kataloge!$D$6),"")</f>
        <v/>
      </c>
    </row>
    <row r="329" spans="1:17" ht="18" customHeight="1" x14ac:dyDescent="0.2">
      <c r="A329" s="60" t="str">
        <f t="shared" si="12"/>
        <v/>
      </c>
      <c r="B329" s="61" t="str">
        <f>IF(I329=0,"",IF(I329&lt;&gt;"",Kataloge_Import!B328,""))</f>
        <v/>
      </c>
      <c r="C329" s="60" t="str">
        <f t="shared" si="11"/>
        <v/>
      </c>
      <c r="D329" s="61" t="str">
        <f>IF(I329=0,"",IFERROR(VLOOKUP(Kataloge_Import!A328,'Nachweis Ausgaben'!$A$27:$R$1026,4,FALSE),""))</f>
        <v/>
      </c>
      <c r="E329" s="61" t="str">
        <f>IF(I329=0,"",IFERROR(VLOOKUP(Kataloge_Import!A328,'Nachweis Ausgaben'!$A$27:$R$1026,2,FALSE),""))</f>
        <v/>
      </c>
      <c r="F329" s="62">
        <f>IF(I329=0,"",IFERROR(VLOOKUP(Kataloge_Import!A328,'Nachweis Ausgaben'!$A$27:$R$1026,5,FALSE),0))</f>
        <v>0</v>
      </c>
      <c r="G329" s="63" t="str">
        <f>IFERROR(VLOOKUP(Kataloge_Import!A328,'Nachweis Ausgaben'!$A$27:$R$1026,7,FALSE),"")</f>
        <v/>
      </c>
      <c r="H329" s="63" t="str">
        <f>IFERROR(VLOOKUP(Kataloge_Import!A328,'Nachweis Ausgaben'!$A$27:$R$1026,8,FALSE),"")</f>
        <v/>
      </c>
      <c r="I329" s="63" t="str">
        <f>IFERROR(VLOOKUP(Kataloge_Import!A328,'Nachweis Ausgaben'!$A$27:$R$1026,9,FALSE),"")</f>
        <v/>
      </c>
      <c r="J329" s="64"/>
      <c r="K329" s="64"/>
      <c r="L329" s="61" t="str">
        <f>IF(AND($B329&lt;&gt;"",HHJ=Kataloge!H$1),CONCATENATE($H329,"_",$E329),"")</f>
        <v/>
      </c>
      <c r="M329" s="61" t="str">
        <f>IF(AND($B329&lt;&gt;"",HHJ=Kataloge!I$1),CONCATENATE($H329,"_",$E329),"")</f>
        <v/>
      </c>
      <c r="N329" s="61" t="str">
        <f>IF(AND($B329&lt;&gt;"",HHJ=Kataloge!J$1),CONCATENATE($H329,"_",$E329),"")</f>
        <v/>
      </c>
      <c r="O329" s="61" t="str">
        <f>IF(AND($B329&lt;&gt;"",HHJ=Kataloge!K$1),CONCATENATE($H329,"_",$E329),"")</f>
        <v/>
      </c>
      <c r="P329" s="61" t="str">
        <f>IF(AND($B329&lt;&gt;"",HHJ=Kataloge!L$1),CONCATENATE($H329,"_",$E329),"")</f>
        <v/>
      </c>
      <c r="Q329" s="61" t="str">
        <f>IF(AND($B329&lt;&gt;"",HHJ=Kataloge!M$1),CONCATENATE($H329,"_",$E329),"")</f>
        <v/>
      </c>
    </row>
    <row r="330" spans="1:17" ht="18" customHeight="1" x14ac:dyDescent="0.2">
      <c r="A330" s="99" t="str">
        <f t="shared" si="12"/>
        <v/>
      </c>
      <c r="B330" s="100" t="str">
        <f>IF(I330=0,"",IF(I330&lt;&gt;"",Kataloge_Import!B329,""))</f>
        <v/>
      </c>
      <c r="C330" s="99" t="str">
        <f t="shared" si="11"/>
        <v/>
      </c>
      <c r="D330" s="100" t="str">
        <f>IF(I330=0,"",IFERROR(VLOOKUP(Kataloge_Import!A329,'Nachweis Ausgaben'!$A$27:$R$1026,4,FALSE),""))</f>
        <v/>
      </c>
      <c r="E330" s="100" t="str">
        <f>IF(I330=0,"",IFERROR(VLOOKUP(Kataloge_Import!A329,'Nachweis Ausgaben'!$A$27:$R$1026,2,FALSE),""))</f>
        <v/>
      </c>
      <c r="F330" s="101">
        <f>IF(I330=0,"",IFERROR(VLOOKUP(Kataloge_Import!A329,'Nachweis Ausgaben'!$A$27:$R$1026,5,FALSE),0))</f>
        <v>0</v>
      </c>
      <c r="G330" s="102" t="str">
        <f>IFERROR(VLOOKUP(Kataloge_Import!A329,'Nachweis Ausgaben'!$A$27:$R$1026,11,FALSE),"")</f>
        <v/>
      </c>
      <c r="H330" s="102" t="str">
        <f>IFERROR(VLOOKUP(Kataloge_Import!A329,'Nachweis Ausgaben'!$A$27:$R$1026,12,FALSE),"")</f>
        <v/>
      </c>
      <c r="I330" s="102" t="str">
        <f>IFERROR(VLOOKUP(Kataloge_Import!A329,'Nachweis Ausgaben'!$A$27:$R$1026,13,FALSE),"")</f>
        <v/>
      </c>
      <c r="J330" s="64"/>
      <c r="K330" s="64"/>
      <c r="L330" s="100" t="str">
        <f>IF(AND($B330&lt;&gt;"",HHJ=Kataloge!H$1),CONCATENATE($H330,"_",Kataloge!$D$5),"")</f>
        <v/>
      </c>
      <c r="M330" s="100" t="str">
        <f>IF(AND($B330&lt;&gt;"",HHJ=Kataloge!I$1),CONCATENATE($H330,"_",Kataloge!$D$5),"")</f>
        <v/>
      </c>
      <c r="N330" s="100" t="str">
        <f>IF(AND($B330&lt;&gt;"",HHJ=Kataloge!J$1),CONCATENATE($H330,"_",Kataloge!$D$5),"")</f>
        <v/>
      </c>
      <c r="O330" s="100" t="str">
        <f>IF(AND($B330&lt;&gt;"",HHJ=Kataloge!K$1),CONCATENATE($H330,"_",Kataloge!$D$5),"")</f>
        <v/>
      </c>
      <c r="P330" s="100" t="str">
        <f>IF(AND($B330&lt;&gt;"",HHJ=Kataloge!L$1),CONCATENATE($H330,"_",Kataloge!$D$5),"")</f>
        <v/>
      </c>
      <c r="Q330" s="100" t="str">
        <f>IF(AND($B330&lt;&gt;"",HHJ=Kataloge!M$1),CONCATENATE($H330,"_",Kataloge!$D$5),"")</f>
        <v/>
      </c>
    </row>
    <row r="331" spans="1:17" ht="18" customHeight="1" x14ac:dyDescent="0.2">
      <c r="A331" s="103" t="str">
        <f t="shared" si="12"/>
        <v/>
      </c>
      <c r="B331" s="104" t="str">
        <f>IF(I331=0,"",IF(I331&lt;&gt;"",Kataloge_Import!B330,""))</f>
        <v/>
      </c>
      <c r="C331" s="103" t="str">
        <f t="shared" si="11"/>
        <v/>
      </c>
      <c r="D331" s="104" t="str">
        <f>IF(I331=0,"",IFERROR(VLOOKUP(Kataloge_Import!A330,'Nachweis Ausgaben'!$A$27:$R$1026,4,FALSE),""))</f>
        <v/>
      </c>
      <c r="E331" s="104" t="str">
        <f>IF(I331=0,"",IFERROR(VLOOKUP(Kataloge_Import!A330,'Nachweis Ausgaben'!$A$27:$R$1026,2,FALSE),""))</f>
        <v/>
      </c>
      <c r="F331" s="105">
        <f>IF(I331=0,"",IFERROR(VLOOKUP(Kataloge_Import!A330,'Nachweis Ausgaben'!$A$27:$R$1026,5,FALSE),0))</f>
        <v>0</v>
      </c>
      <c r="G331" s="106" t="str">
        <f>IFERROR(VLOOKUP(Kataloge_Import!A330,'Nachweis Ausgaben'!$A$27:$R$1026,15,FALSE),"")</f>
        <v/>
      </c>
      <c r="H331" s="106" t="str">
        <f>IFERROR(VLOOKUP(Kataloge_Import!A330,'Nachweis Ausgaben'!$A$27:$R$1026,16,FALSE),"")</f>
        <v/>
      </c>
      <c r="I331" s="106" t="str">
        <f>IFERROR(VLOOKUP(Kataloge_Import!A330,'Nachweis Ausgaben'!$A$27:$R$1026,17,FALSE),"")</f>
        <v/>
      </c>
      <c r="J331" s="64"/>
      <c r="K331" s="64"/>
      <c r="L331" s="104" t="str">
        <f>IF(AND($B331&lt;&gt;"",HHJ=Kataloge!H$1),CONCATENATE($H331,"_",Kataloge!$D$6),"")</f>
        <v/>
      </c>
      <c r="M331" s="104" t="str">
        <f>IF(AND($B331&lt;&gt;"",HHJ=Kataloge!I$1),CONCATENATE($H331,"_",Kataloge!$D$6),"")</f>
        <v/>
      </c>
      <c r="N331" s="104" t="str">
        <f>IF(AND($B331&lt;&gt;"",HHJ=Kataloge!J$1),CONCATENATE($H331,"_",Kataloge!$D$6),"")</f>
        <v/>
      </c>
      <c r="O331" s="104" t="str">
        <f>IF(AND($B331&lt;&gt;"",HHJ=Kataloge!K$1),CONCATENATE($H331,"_",Kataloge!$D$6),"")</f>
        <v/>
      </c>
      <c r="P331" s="104" t="str">
        <f>IF(AND($B331&lt;&gt;"",HHJ=Kataloge!L$1),CONCATENATE($H331,"_",Kataloge!$D$6),"")</f>
        <v/>
      </c>
      <c r="Q331" s="104" t="str">
        <f>IF(AND($B331&lt;&gt;"",HHJ=Kataloge!M$1),CONCATENATE($H331,"_",Kataloge!$D$6),"")</f>
        <v/>
      </c>
    </row>
    <row r="332" spans="1:17" ht="18" customHeight="1" x14ac:dyDescent="0.2">
      <c r="A332" s="60" t="str">
        <f t="shared" si="12"/>
        <v/>
      </c>
      <c r="B332" s="61" t="str">
        <f>IF(I332=0,"",IF(I332&lt;&gt;"",Kataloge_Import!B331,""))</f>
        <v/>
      </c>
      <c r="C332" s="60" t="str">
        <f t="shared" si="11"/>
        <v/>
      </c>
      <c r="D332" s="61" t="str">
        <f>IF(I332=0,"",IFERROR(VLOOKUP(Kataloge_Import!A331,'Nachweis Ausgaben'!$A$27:$R$1026,4,FALSE),""))</f>
        <v/>
      </c>
      <c r="E332" s="61" t="str">
        <f>IF(I332=0,"",IFERROR(VLOOKUP(Kataloge_Import!A331,'Nachweis Ausgaben'!$A$27:$R$1026,2,FALSE),""))</f>
        <v/>
      </c>
      <c r="F332" s="62">
        <f>IF(I332=0,"",IFERROR(VLOOKUP(Kataloge_Import!A331,'Nachweis Ausgaben'!$A$27:$R$1026,5,FALSE),0))</f>
        <v>0</v>
      </c>
      <c r="G332" s="63" t="str">
        <f>IFERROR(VLOOKUP(Kataloge_Import!A331,'Nachweis Ausgaben'!$A$27:$R$1026,7,FALSE),"")</f>
        <v/>
      </c>
      <c r="H332" s="63" t="str">
        <f>IFERROR(VLOOKUP(Kataloge_Import!A331,'Nachweis Ausgaben'!$A$27:$R$1026,8,FALSE),"")</f>
        <v/>
      </c>
      <c r="I332" s="63" t="str">
        <f>IFERROR(VLOOKUP(Kataloge_Import!A331,'Nachweis Ausgaben'!$A$27:$R$1026,9,FALSE),"")</f>
        <v/>
      </c>
      <c r="J332" s="64"/>
      <c r="K332" s="64"/>
      <c r="L332" s="61" t="str">
        <f>IF(AND($B332&lt;&gt;"",HHJ=Kataloge!H$1),CONCATENATE($H332,"_",$E332),"")</f>
        <v/>
      </c>
      <c r="M332" s="61" t="str">
        <f>IF(AND($B332&lt;&gt;"",HHJ=Kataloge!I$1),CONCATENATE($H332,"_",$E332),"")</f>
        <v/>
      </c>
      <c r="N332" s="61" t="str">
        <f>IF(AND($B332&lt;&gt;"",HHJ=Kataloge!J$1),CONCATENATE($H332,"_",$E332),"")</f>
        <v/>
      </c>
      <c r="O332" s="61" t="str">
        <f>IF(AND($B332&lt;&gt;"",HHJ=Kataloge!K$1),CONCATENATE($H332,"_",$E332),"")</f>
        <v/>
      </c>
      <c r="P332" s="61" t="str">
        <f>IF(AND($B332&lt;&gt;"",HHJ=Kataloge!L$1),CONCATENATE($H332,"_",$E332),"")</f>
        <v/>
      </c>
      <c r="Q332" s="61" t="str">
        <f>IF(AND($B332&lt;&gt;"",HHJ=Kataloge!M$1),CONCATENATE($H332,"_",$E332),"")</f>
        <v/>
      </c>
    </row>
    <row r="333" spans="1:17" ht="18" customHeight="1" x14ac:dyDescent="0.2">
      <c r="A333" s="99" t="str">
        <f t="shared" si="12"/>
        <v/>
      </c>
      <c r="B333" s="100" t="str">
        <f>IF(I333=0,"",IF(I333&lt;&gt;"",Kataloge_Import!B332,""))</f>
        <v/>
      </c>
      <c r="C333" s="99" t="str">
        <f t="shared" si="11"/>
        <v/>
      </c>
      <c r="D333" s="100" t="str">
        <f>IF(I333=0,"",IFERROR(VLOOKUP(Kataloge_Import!A332,'Nachweis Ausgaben'!$A$27:$R$1026,4,FALSE),""))</f>
        <v/>
      </c>
      <c r="E333" s="100" t="str">
        <f>IF(I333=0,"",IFERROR(VLOOKUP(Kataloge_Import!A332,'Nachweis Ausgaben'!$A$27:$R$1026,2,FALSE),""))</f>
        <v/>
      </c>
      <c r="F333" s="101">
        <f>IF(I333=0,"",IFERROR(VLOOKUP(Kataloge_Import!A332,'Nachweis Ausgaben'!$A$27:$R$1026,5,FALSE),0))</f>
        <v>0</v>
      </c>
      <c r="G333" s="102" t="str">
        <f>IFERROR(VLOOKUP(Kataloge_Import!A332,'Nachweis Ausgaben'!$A$27:$R$1026,11,FALSE),"")</f>
        <v/>
      </c>
      <c r="H333" s="102" t="str">
        <f>IFERROR(VLOOKUP(Kataloge_Import!A332,'Nachweis Ausgaben'!$A$27:$R$1026,12,FALSE),"")</f>
        <v/>
      </c>
      <c r="I333" s="102" t="str">
        <f>IFERROR(VLOOKUP(Kataloge_Import!A332,'Nachweis Ausgaben'!$A$27:$R$1026,13,FALSE),"")</f>
        <v/>
      </c>
      <c r="J333" s="64"/>
      <c r="K333" s="64"/>
      <c r="L333" s="100" t="str">
        <f>IF(AND($B333&lt;&gt;"",HHJ=Kataloge!H$1),CONCATENATE($H333,"_",Kataloge!$D$5),"")</f>
        <v/>
      </c>
      <c r="M333" s="100" t="str">
        <f>IF(AND($B333&lt;&gt;"",HHJ=Kataloge!I$1),CONCATENATE($H333,"_",Kataloge!$D$5),"")</f>
        <v/>
      </c>
      <c r="N333" s="100" t="str">
        <f>IF(AND($B333&lt;&gt;"",HHJ=Kataloge!J$1),CONCATENATE($H333,"_",Kataloge!$D$5),"")</f>
        <v/>
      </c>
      <c r="O333" s="100" t="str">
        <f>IF(AND($B333&lt;&gt;"",HHJ=Kataloge!K$1),CONCATENATE($H333,"_",Kataloge!$D$5),"")</f>
        <v/>
      </c>
      <c r="P333" s="100" t="str">
        <f>IF(AND($B333&lt;&gt;"",HHJ=Kataloge!L$1),CONCATENATE($H333,"_",Kataloge!$D$5),"")</f>
        <v/>
      </c>
      <c r="Q333" s="100" t="str">
        <f>IF(AND($B333&lt;&gt;"",HHJ=Kataloge!M$1),CONCATENATE($H333,"_",Kataloge!$D$5),"")</f>
        <v/>
      </c>
    </row>
    <row r="334" spans="1:17" ht="18" customHeight="1" x14ac:dyDescent="0.2">
      <c r="A334" s="103" t="str">
        <f t="shared" si="12"/>
        <v/>
      </c>
      <c r="B334" s="104" t="str">
        <f>IF(I334=0,"",IF(I334&lt;&gt;"",Kataloge_Import!B333,""))</f>
        <v/>
      </c>
      <c r="C334" s="103" t="str">
        <f t="shared" si="11"/>
        <v/>
      </c>
      <c r="D334" s="104" t="str">
        <f>IF(I334=0,"",IFERROR(VLOOKUP(Kataloge_Import!A333,'Nachweis Ausgaben'!$A$27:$R$1026,4,FALSE),""))</f>
        <v/>
      </c>
      <c r="E334" s="104" t="str">
        <f>IF(I334=0,"",IFERROR(VLOOKUP(Kataloge_Import!A333,'Nachweis Ausgaben'!$A$27:$R$1026,2,FALSE),""))</f>
        <v/>
      </c>
      <c r="F334" s="105">
        <f>IF(I334=0,"",IFERROR(VLOOKUP(Kataloge_Import!A333,'Nachweis Ausgaben'!$A$27:$R$1026,5,FALSE),0))</f>
        <v>0</v>
      </c>
      <c r="G334" s="106" t="str">
        <f>IFERROR(VLOOKUP(Kataloge_Import!A333,'Nachweis Ausgaben'!$A$27:$R$1026,15,FALSE),"")</f>
        <v/>
      </c>
      <c r="H334" s="106" t="str">
        <f>IFERROR(VLOOKUP(Kataloge_Import!A333,'Nachweis Ausgaben'!$A$27:$R$1026,16,FALSE),"")</f>
        <v/>
      </c>
      <c r="I334" s="106" t="str">
        <f>IFERROR(VLOOKUP(Kataloge_Import!A333,'Nachweis Ausgaben'!$A$27:$R$1026,17,FALSE),"")</f>
        <v/>
      </c>
      <c r="J334" s="64"/>
      <c r="K334" s="64"/>
      <c r="L334" s="104" t="str">
        <f>IF(AND($B334&lt;&gt;"",HHJ=Kataloge!H$1),CONCATENATE($H334,"_",Kataloge!$D$6),"")</f>
        <v/>
      </c>
      <c r="M334" s="104" t="str">
        <f>IF(AND($B334&lt;&gt;"",HHJ=Kataloge!I$1),CONCATENATE($H334,"_",Kataloge!$D$6),"")</f>
        <v/>
      </c>
      <c r="N334" s="104" t="str">
        <f>IF(AND($B334&lt;&gt;"",HHJ=Kataloge!J$1),CONCATENATE($H334,"_",Kataloge!$D$6),"")</f>
        <v/>
      </c>
      <c r="O334" s="104" t="str">
        <f>IF(AND($B334&lt;&gt;"",HHJ=Kataloge!K$1),CONCATENATE($H334,"_",Kataloge!$D$6),"")</f>
        <v/>
      </c>
      <c r="P334" s="104" t="str">
        <f>IF(AND($B334&lt;&gt;"",HHJ=Kataloge!L$1),CONCATENATE($H334,"_",Kataloge!$D$6),"")</f>
        <v/>
      </c>
      <c r="Q334" s="104" t="str">
        <f>IF(AND($B334&lt;&gt;"",HHJ=Kataloge!M$1),CONCATENATE($H334,"_",Kataloge!$D$6),"")</f>
        <v/>
      </c>
    </row>
    <row r="335" spans="1:17" ht="18" customHeight="1" x14ac:dyDescent="0.2">
      <c r="A335" s="60" t="str">
        <f t="shared" si="12"/>
        <v/>
      </c>
      <c r="B335" s="61" t="str">
        <f>IF(I335=0,"",IF(I335&lt;&gt;"",Kataloge_Import!B334,""))</f>
        <v/>
      </c>
      <c r="C335" s="60" t="str">
        <f t="shared" si="11"/>
        <v/>
      </c>
      <c r="D335" s="61" t="str">
        <f>IF(I335=0,"",IFERROR(VLOOKUP(Kataloge_Import!A334,'Nachweis Ausgaben'!$A$27:$R$1026,4,FALSE),""))</f>
        <v/>
      </c>
      <c r="E335" s="61" t="str">
        <f>IF(I335=0,"",IFERROR(VLOOKUP(Kataloge_Import!A334,'Nachweis Ausgaben'!$A$27:$R$1026,2,FALSE),""))</f>
        <v/>
      </c>
      <c r="F335" s="62">
        <f>IF(I335=0,"",IFERROR(VLOOKUP(Kataloge_Import!A334,'Nachweis Ausgaben'!$A$27:$R$1026,5,FALSE),0))</f>
        <v>0</v>
      </c>
      <c r="G335" s="63" t="str">
        <f>IFERROR(VLOOKUP(Kataloge_Import!A334,'Nachweis Ausgaben'!$A$27:$R$1026,7,FALSE),"")</f>
        <v/>
      </c>
      <c r="H335" s="63" t="str">
        <f>IFERROR(VLOOKUP(Kataloge_Import!A334,'Nachweis Ausgaben'!$A$27:$R$1026,8,FALSE),"")</f>
        <v/>
      </c>
      <c r="I335" s="63" t="str">
        <f>IFERROR(VLOOKUP(Kataloge_Import!A334,'Nachweis Ausgaben'!$A$27:$R$1026,9,FALSE),"")</f>
        <v/>
      </c>
      <c r="J335" s="64"/>
      <c r="K335" s="64"/>
      <c r="L335" s="61" t="str">
        <f>IF(AND($B335&lt;&gt;"",HHJ=Kataloge!H$1),CONCATENATE($H335,"_",$E335),"")</f>
        <v/>
      </c>
      <c r="M335" s="61" t="str">
        <f>IF(AND($B335&lt;&gt;"",HHJ=Kataloge!I$1),CONCATENATE($H335,"_",$E335),"")</f>
        <v/>
      </c>
      <c r="N335" s="61" t="str">
        <f>IF(AND($B335&lt;&gt;"",HHJ=Kataloge!J$1),CONCATENATE($H335,"_",$E335),"")</f>
        <v/>
      </c>
      <c r="O335" s="61" t="str">
        <f>IF(AND($B335&lt;&gt;"",HHJ=Kataloge!K$1),CONCATENATE($H335,"_",$E335),"")</f>
        <v/>
      </c>
      <c r="P335" s="61" t="str">
        <f>IF(AND($B335&lt;&gt;"",HHJ=Kataloge!L$1),CONCATENATE($H335,"_",$E335),"")</f>
        <v/>
      </c>
      <c r="Q335" s="61" t="str">
        <f>IF(AND($B335&lt;&gt;"",HHJ=Kataloge!M$1),CONCATENATE($H335,"_",$E335),"")</f>
        <v/>
      </c>
    </row>
    <row r="336" spans="1:17" ht="18" customHeight="1" x14ac:dyDescent="0.2">
      <c r="A336" s="99" t="str">
        <f t="shared" si="12"/>
        <v/>
      </c>
      <c r="B336" s="100" t="str">
        <f>IF(I336=0,"",IF(I336&lt;&gt;"",Kataloge_Import!B335,""))</f>
        <v/>
      </c>
      <c r="C336" s="99" t="str">
        <f t="shared" si="11"/>
        <v/>
      </c>
      <c r="D336" s="100" t="str">
        <f>IF(I336=0,"",IFERROR(VLOOKUP(Kataloge_Import!A335,'Nachweis Ausgaben'!$A$27:$R$1026,4,FALSE),""))</f>
        <v/>
      </c>
      <c r="E336" s="100" t="str">
        <f>IF(I336=0,"",IFERROR(VLOOKUP(Kataloge_Import!A335,'Nachweis Ausgaben'!$A$27:$R$1026,2,FALSE),""))</f>
        <v/>
      </c>
      <c r="F336" s="101">
        <f>IF(I336=0,"",IFERROR(VLOOKUP(Kataloge_Import!A335,'Nachweis Ausgaben'!$A$27:$R$1026,5,FALSE),0))</f>
        <v>0</v>
      </c>
      <c r="G336" s="102" t="str">
        <f>IFERROR(VLOOKUP(Kataloge_Import!A335,'Nachweis Ausgaben'!$A$27:$R$1026,11,FALSE),"")</f>
        <v/>
      </c>
      <c r="H336" s="102" t="str">
        <f>IFERROR(VLOOKUP(Kataloge_Import!A335,'Nachweis Ausgaben'!$A$27:$R$1026,12,FALSE),"")</f>
        <v/>
      </c>
      <c r="I336" s="102" t="str">
        <f>IFERROR(VLOOKUP(Kataloge_Import!A335,'Nachweis Ausgaben'!$A$27:$R$1026,13,FALSE),"")</f>
        <v/>
      </c>
      <c r="J336" s="64"/>
      <c r="K336" s="64"/>
      <c r="L336" s="100" t="str">
        <f>IF(AND($B336&lt;&gt;"",HHJ=Kataloge!H$1),CONCATENATE($H336,"_",Kataloge!$D$5),"")</f>
        <v/>
      </c>
      <c r="M336" s="100" t="str">
        <f>IF(AND($B336&lt;&gt;"",HHJ=Kataloge!I$1),CONCATENATE($H336,"_",Kataloge!$D$5),"")</f>
        <v/>
      </c>
      <c r="N336" s="100" t="str">
        <f>IF(AND($B336&lt;&gt;"",HHJ=Kataloge!J$1),CONCATENATE($H336,"_",Kataloge!$D$5),"")</f>
        <v/>
      </c>
      <c r="O336" s="100" t="str">
        <f>IF(AND($B336&lt;&gt;"",HHJ=Kataloge!K$1),CONCATENATE($H336,"_",Kataloge!$D$5),"")</f>
        <v/>
      </c>
      <c r="P336" s="100" t="str">
        <f>IF(AND($B336&lt;&gt;"",HHJ=Kataloge!L$1),CONCATENATE($H336,"_",Kataloge!$D$5),"")</f>
        <v/>
      </c>
      <c r="Q336" s="100" t="str">
        <f>IF(AND($B336&lt;&gt;"",HHJ=Kataloge!M$1),CONCATENATE($H336,"_",Kataloge!$D$5),"")</f>
        <v/>
      </c>
    </row>
    <row r="337" spans="1:17" ht="18" customHeight="1" x14ac:dyDescent="0.2">
      <c r="A337" s="103" t="str">
        <f t="shared" si="12"/>
        <v/>
      </c>
      <c r="B337" s="104" t="str">
        <f>IF(I337=0,"",IF(I337&lt;&gt;"",Kataloge_Import!B336,""))</f>
        <v/>
      </c>
      <c r="C337" s="103" t="str">
        <f t="shared" si="11"/>
        <v/>
      </c>
      <c r="D337" s="104" t="str">
        <f>IF(I337=0,"",IFERROR(VLOOKUP(Kataloge_Import!A336,'Nachweis Ausgaben'!$A$27:$R$1026,4,FALSE),""))</f>
        <v/>
      </c>
      <c r="E337" s="104" t="str">
        <f>IF(I337=0,"",IFERROR(VLOOKUP(Kataloge_Import!A336,'Nachweis Ausgaben'!$A$27:$R$1026,2,FALSE),""))</f>
        <v/>
      </c>
      <c r="F337" s="105">
        <f>IF(I337=0,"",IFERROR(VLOOKUP(Kataloge_Import!A336,'Nachweis Ausgaben'!$A$27:$R$1026,5,FALSE),0))</f>
        <v>0</v>
      </c>
      <c r="G337" s="106" t="str">
        <f>IFERROR(VLOOKUP(Kataloge_Import!A336,'Nachweis Ausgaben'!$A$27:$R$1026,15,FALSE),"")</f>
        <v/>
      </c>
      <c r="H337" s="106" t="str">
        <f>IFERROR(VLOOKUP(Kataloge_Import!A336,'Nachweis Ausgaben'!$A$27:$R$1026,16,FALSE),"")</f>
        <v/>
      </c>
      <c r="I337" s="106" t="str">
        <f>IFERROR(VLOOKUP(Kataloge_Import!A336,'Nachweis Ausgaben'!$A$27:$R$1026,17,FALSE),"")</f>
        <v/>
      </c>
      <c r="J337" s="64"/>
      <c r="K337" s="64"/>
      <c r="L337" s="104" t="str">
        <f>IF(AND($B337&lt;&gt;"",HHJ=Kataloge!H$1),CONCATENATE($H337,"_",Kataloge!$D$6),"")</f>
        <v/>
      </c>
      <c r="M337" s="104" t="str">
        <f>IF(AND($B337&lt;&gt;"",HHJ=Kataloge!I$1),CONCATENATE($H337,"_",Kataloge!$D$6),"")</f>
        <v/>
      </c>
      <c r="N337" s="104" t="str">
        <f>IF(AND($B337&lt;&gt;"",HHJ=Kataloge!J$1),CONCATENATE($H337,"_",Kataloge!$D$6),"")</f>
        <v/>
      </c>
      <c r="O337" s="104" t="str">
        <f>IF(AND($B337&lt;&gt;"",HHJ=Kataloge!K$1),CONCATENATE($H337,"_",Kataloge!$D$6),"")</f>
        <v/>
      </c>
      <c r="P337" s="104" t="str">
        <f>IF(AND($B337&lt;&gt;"",HHJ=Kataloge!L$1),CONCATENATE($H337,"_",Kataloge!$D$6),"")</f>
        <v/>
      </c>
      <c r="Q337" s="104" t="str">
        <f>IF(AND($B337&lt;&gt;"",HHJ=Kataloge!M$1),CONCATENATE($H337,"_",Kataloge!$D$6),"")</f>
        <v/>
      </c>
    </row>
    <row r="338" spans="1:17" ht="18" customHeight="1" x14ac:dyDescent="0.2">
      <c r="A338" s="60" t="str">
        <f t="shared" si="12"/>
        <v/>
      </c>
      <c r="B338" s="61" t="str">
        <f>IF(I338=0,"",IF(I338&lt;&gt;"",Kataloge_Import!B337,""))</f>
        <v/>
      </c>
      <c r="C338" s="60" t="str">
        <f t="shared" si="11"/>
        <v/>
      </c>
      <c r="D338" s="61" t="str">
        <f>IF(I338=0,"",IFERROR(VLOOKUP(Kataloge_Import!A337,'Nachweis Ausgaben'!$A$27:$R$1026,4,FALSE),""))</f>
        <v/>
      </c>
      <c r="E338" s="61" t="str">
        <f>IF(I338=0,"",IFERROR(VLOOKUP(Kataloge_Import!A337,'Nachweis Ausgaben'!$A$27:$R$1026,2,FALSE),""))</f>
        <v/>
      </c>
      <c r="F338" s="62">
        <f>IF(I338=0,"",IFERROR(VLOOKUP(Kataloge_Import!A337,'Nachweis Ausgaben'!$A$27:$R$1026,5,FALSE),0))</f>
        <v>0</v>
      </c>
      <c r="G338" s="63" t="str">
        <f>IFERROR(VLOOKUP(Kataloge_Import!A337,'Nachweis Ausgaben'!$A$27:$R$1026,7,FALSE),"")</f>
        <v/>
      </c>
      <c r="H338" s="63" t="str">
        <f>IFERROR(VLOOKUP(Kataloge_Import!A337,'Nachweis Ausgaben'!$A$27:$R$1026,8,FALSE),"")</f>
        <v/>
      </c>
      <c r="I338" s="63" t="str">
        <f>IFERROR(VLOOKUP(Kataloge_Import!A337,'Nachweis Ausgaben'!$A$27:$R$1026,9,FALSE),"")</f>
        <v/>
      </c>
      <c r="J338" s="64"/>
      <c r="K338" s="64"/>
      <c r="L338" s="61" t="str">
        <f>IF(AND($B338&lt;&gt;"",HHJ=Kataloge!H$1),CONCATENATE($H338,"_",$E338),"")</f>
        <v/>
      </c>
      <c r="M338" s="61" t="str">
        <f>IF(AND($B338&lt;&gt;"",HHJ=Kataloge!I$1),CONCATENATE($H338,"_",$E338),"")</f>
        <v/>
      </c>
      <c r="N338" s="61" t="str">
        <f>IF(AND($B338&lt;&gt;"",HHJ=Kataloge!J$1),CONCATENATE($H338,"_",$E338),"")</f>
        <v/>
      </c>
      <c r="O338" s="61" t="str">
        <f>IF(AND($B338&lt;&gt;"",HHJ=Kataloge!K$1),CONCATENATE($H338,"_",$E338),"")</f>
        <v/>
      </c>
      <c r="P338" s="61" t="str">
        <f>IF(AND($B338&lt;&gt;"",HHJ=Kataloge!L$1),CONCATENATE($H338,"_",$E338),"")</f>
        <v/>
      </c>
      <c r="Q338" s="61" t="str">
        <f>IF(AND($B338&lt;&gt;"",HHJ=Kataloge!M$1),CONCATENATE($H338,"_",$E338),"")</f>
        <v/>
      </c>
    </row>
    <row r="339" spans="1:17" ht="18" customHeight="1" x14ac:dyDescent="0.2">
      <c r="A339" s="99" t="str">
        <f t="shared" si="12"/>
        <v/>
      </c>
      <c r="B339" s="100" t="str">
        <f>IF(I339=0,"",IF(I339&lt;&gt;"",Kataloge_Import!B338,""))</f>
        <v/>
      </c>
      <c r="C339" s="99" t="str">
        <f t="shared" si="11"/>
        <v/>
      </c>
      <c r="D339" s="100" t="str">
        <f>IF(I339=0,"",IFERROR(VLOOKUP(Kataloge_Import!A338,'Nachweis Ausgaben'!$A$27:$R$1026,4,FALSE),""))</f>
        <v/>
      </c>
      <c r="E339" s="100" t="str">
        <f>IF(I339=0,"",IFERROR(VLOOKUP(Kataloge_Import!A338,'Nachweis Ausgaben'!$A$27:$R$1026,2,FALSE),""))</f>
        <v/>
      </c>
      <c r="F339" s="101">
        <f>IF(I339=0,"",IFERROR(VLOOKUP(Kataloge_Import!A338,'Nachweis Ausgaben'!$A$27:$R$1026,5,FALSE),0))</f>
        <v>0</v>
      </c>
      <c r="G339" s="102" t="str">
        <f>IFERROR(VLOOKUP(Kataloge_Import!A338,'Nachweis Ausgaben'!$A$27:$R$1026,11,FALSE),"")</f>
        <v/>
      </c>
      <c r="H339" s="102" t="str">
        <f>IFERROR(VLOOKUP(Kataloge_Import!A338,'Nachweis Ausgaben'!$A$27:$R$1026,12,FALSE),"")</f>
        <v/>
      </c>
      <c r="I339" s="102" t="str">
        <f>IFERROR(VLOOKUP(Kataloge_Import!A338,'Nachweis Ausgaben'!$A$27:$R$1026,13,FALSE),"")</f>
        <v/>
      </c>
      <c r="J339" s="64"/>
      <c r="K339" s="64"/>
      <c r="L339" s="100" t="str">
        <f>IF(AND($B339&lt;&gt;"",HHJ=Kataloge!H$1),CONCATENATE($H339,"_",Kataloge!$D$5),"")</f>
        <v/>
      </c>
      <c r="M339" s="100" t="str">
        <f>IF(AND($B339&lt;&gt;"",HHJ=Kataloge!I$1),CONCATENATE($H339,"_",Kataloge!$D$5),"")</f>
        <v/>
      </c>
      <c r="N339" s="100" t="str">
        <f>IF(AND($B339&lt;&gt;"",HHJ=Kataloge!J$1),CONCATENATE($H339,"_",Kataloge!$D$5),"")</f>
        <v/>
      </c>
      <c r="O339" s="100" t="str">
        <f>IF(AND($B339&lt;&gt;"",HHJ=Kataloge!K$1),CONCATENATE($H339,"_",Kataloge!$D$5),"")</f>
        <v/>
      </c>
      <c r="P339" s="100" t="str">
        <f>IF(AND($B339&lt;&gt;"",HHJ=Kataloge!L$1),CONCATENATE($H339,"_",Kataloge!$D$5),"")</f>
        <v/>
      </c>
      <c r="Q339" s="100" t="str">
        <f>IF(AND($B339&lt;&gt;"",HHJ=Kataloge!M$1),CONCATENATE($H339,"_",Kataloge!$D$5),"")</f>
        <v/>
      </c>
    </row>
    <row r="340" spans="1:17" ht="18" customHeight="1" x14ac:dyDescent="0.2">
      <c r="A340" s="103" t="str">
        <f t="shared" si="12"/>
        <v/>
      </c>
      <c r="B340" s="104" t="str">
        <f>IF(I340=0,"",IF(I340&lt;&gt;"",Kataloge_Import!B339,""))</f>
        <v/>
      </c>
      <c r="C340" s="103" t="str">
        <f t="shared" si="11"/>
        <v/>
      </c>
      <c r="D340" s="104" t="str">
        <f>IF(I340=0,"",IFERROR(VLOOKUP(Kataloge_Import!A339,'Nachweis Ausgaben'!$A$27:$R$1026,4,FALSE),""))</f>
        <v/>
      </c>
      <c r="E340" s="104" t="str">
        <f>IF(I340=0,"",IFERROR(VLOOKUP(Kataloge_Import!A339,'Nachweis Ausgaben'!$A$27:$R$1026,2,FALSE),""))</f>
        <v/>
      </c>
      <c r="F340" s="105">
        <f>IF(I340=0,"",IFERROR(VLOOKUP(Kataloge_Import!A339,'Nachweis Ausgaben'!$A$27:$R$1026,5,FALSE),0))</f>
        <v>0</v>
      </c>
      <c r="G340" s="106" t="str">
        <f>IFERROR(VLOOKUP(Kataloge_Import!A339,'Nachweis Ausgaben'!$A$27:$R$1026,15,FALSE),"")</f>
        <v/>
      </c>
      <c r="H340" s="106" t="str">
        <f>IFERROR(VLOOKUP(Kataloge_Import!A339,'Nachweis Ausgaben'!$A$27:$R$1026,16,FALSE),"")</f>
        <v/>
      </c>
      <c r="I340" s="106" t="str">
        <f>IFERROR(VLOOKUP(Kataloge_Import!A339,'Nachweis Ausgaben'!$A$27:$R$1026,17,FALSE),"")</f>
        <v/>
      </c>
      <c r="J340" s="64"/>
      <c r="K340" s="64"/>
      <c r="L340" s="104" t="str">
        <f>IF(AND($B340&lt;&gt;"",HHJ=Kataloge!H$1),CONCATENATE($H340,"_",Kataloge!$D$6),"")</f>
        <v/>
      </c>
      <c r="M340" s="104" t="str">
        <f>IF(AND($B340&lt;&gt;"",HHJ=Kataloge!I$1),CONCATENATE($H340,"_",Kataloge!$D$6),"")</f>
        <v/>
      </c>
      <c r="N340" s="104" t="str">
        <f>IF(AND($B340&lt;&gt;"",HHJ=Kataloge!J$1),CONCATENATE($H340,"_",Kataloge!$D$6),"")</f>
        <v/>
      </c>
      <c r="O340" s="104" t="str">
        <f>IF(AND($B340&lt;&gt;"",HHJ=Kataloge!K$1),CONCATENATE($H340,"_",Kataloge!$D$6),"")</f>
        <v/>
      </c>
      <c r="P340" s="104" t="str">
        <f>IF(AND($B340&lt;&gt;"",HHJ=Kataloge!L$1),CONCATENATE($H340,"_",Kataloge!$D$6),"")</f>
        <v/>
      </c>
      <c r="Q340" s="104" t="str">
        <f>IF(AND($B340&lt;&gt;"",HHJ=Kataloge!M$1),CONCATENATE($H340,"_",Kataloge!$D$6),"")</f>
        <v/>
      </c>
    </row>
    <row r="341" spans="1:17" ht="18" customHeight="1" x14ac:dyDescent="0.2">
      <c r="A341" s="60" t="str">
        <f t="shared" si="12"/>
        <v/>
      </c>
      <c r="B341" s="61" t="str">
        <f>IF(I341=0,"",IF(I341&lt;&gt;"",Kataloge_Import!B340,""))</f>
        <v/>
      </c>
      <c r="C341" s="60" t="str">
        <f t="shared" si="11"/>
        <v/>
      </c>
      <c r="D341" s="61" t="str">
        <f>IF(I341=0,"",IFERROR(VLOOKUP(Kataloge_Import!A340,'Nachweis Ausgaben'!$A$27:$R$1026,4,FALSE),""))</f>
        <v/>
      </c>
      <c r="E341" s="61" t="str">
        <f>IF(I341=0,"",IFERROR(VLOOKUP(Kataloge_Import!A340,'Nachweis Ausgaben'!$A$27:$R$1026,2,FALSE),""))</f>
        <v/>
      </c>
      <c r="F341" s="62">
        <f>IF(I341=0,"",IFERROR(VLOOKUP(Kataloge_Import!A340,'Nachweis Ausgaben'!$A$27:$R$1026,5,FALSE),0))</f>
        <v>0</v>
      </c>
      <c r="G341" s="63" t="str">
        <f>IFERROR(VLOOKUP(Kataloge_Import!A340,'Nachweis Ausgaben'!$A$27:$R$1026,7,FALSE),"")</f>
        <v/>
      </c>
      <c r="H341" s="63" t="str">
        <f>IFERROR(VLOOKUP(Kataloge_Import!A340,'Nachweis Ausgaben'!$A$27:$R$1026,8,FALSE),"")</f>
        <v/>
      </c>
      <c r="I341" s="63" t="str">
        <f>IFERROR(VLOOKUP(Kataloge_Import!A340,'Nachweis Ausgaben'!$A$27:$R$1026,9,FALSE),"")</f>
        <v/>
      </c>
      <c r="J341" s="64"/>
      <c r="K341" s="64"/>
      <c r="L341" s="61" t="str">
        <f>IF(AND($B341&lt;&gt;"",HHJ=Kataloge!H$1),CONCATENATE($H341,"_",$E341),"")</f>
        <v/>
      </c>
      <c r="M341" s="61" t="str">
        <f>IF(AND($B341&lt;&gt;"",HHJ=Kataloge!I$1),CONCATENATE($H341,"_",$E341),"")</f>
        <v/>
      </c>
      <c r="N341" s="61" t="str">
        <f>IF(AND($B341&lt;&gt;"",HHJ=Kataloge!J$1),CONCATENATE($H341,"_",$E341),"")</f>
        <v/>
      </c>
      <c r="O341" s="61" t="str">
        <f>IF(AND($B341&lt;&gt;"",HHJ=Kataloge!K$1),CONCATENATE($H341,"_",$E341),"")</f>
        <v/>
      </c>
      <c r="P341" s="61" t="str">
        <f>IF(AND($B341&lt;&gt;"",HHJ=Kataloge!L$1),CONCATENATE($H341,"_",$E341),"")</f>
        <v/>
      </c>
      <c r="Q341" s="61" t="str">
        <f>IF(AND($B341&lt;&gt;"",HHJ=Kataloge!M$1),CONCATENATE($H341,"_",$E341),"")</f>
        <v/>
      </c>
    </row>
    <row r="342" spans="1:17" ht="18" customHeight="1" x14ac:dyDescent="0.2">
      <c r="A342" s="99" t="str">
        <f t="shared" si="12"/>
        <v/>
      </c>
      <c r="B342" s="100" t="str">
        <f>IF(I342=0,"",IF(I342&lt;&gt;"",Kataloge_Import!B341,""))</f>
        <v/>
      </c>
      <c r="C342" s="99" t="str">
        <f t="shared" si="11"/>
        <v/>
      </c>
      <c r="D342" s="100" t="str">
        <f>IF(I342=0,"",IFERROR(VLOOKUP(Kataloge_Import!A341,'Nachweis Ausgaben'!$A$27:$R$1026,4,FALSE),""))</f>
        <v/>
      </c>
      <c r="E342" s="100" t="str">
        <f>IF(I342=0,"",IFERROR(VLOOKUP(Kataloge_Import!A341,'Nachweis Ausgaben'!$A$27:$R$1026,2,FALSE),""))</f>
        <v/>
      </c>
      <c r="F342" s="101">
        <f>IF(I342=0,"",IFERROR(VLOOKUP(Kataloge_Import!A341,'Nachweis Ausgaben'!$A$27:$R$1026,5,FALSE),0))</f>
        <v>0</v>
      </c>
      <c r="G342" s="102" t="str">
        <f>IFERROR(VLOOKUP(Kataloge_Import!A341,'Nachweis Ausgaben'!$A$27:$R$1026,11,FALSE),"")</f>
        <v/>
      </c>
      <c r="H342" s="102" t="str">
        <f>IFERROR(VLOOKUP(Kataloge_Import!A341,'Nachweis Ausgaben'!$A$27:$R$1026,12,FALSE),"")</f>
        <v/>
      </c>
      <c r="I342" s="102" t="str">
        <f>IFERROR(VLOOKUP(Kataloge_Import!A341,'Nachweis Ausgaben'!$A$27:$R$1026,13,FALSE),"")</f>
        <v/>
      </c>
      <c r="J342" s="64"/>
      <c r="K342" s="64"/>
      <c r="L342" s="100" t="str">
        <f>IF(AND($B342&lt;&gt;"",HHJ=Kataloge!H$1),CONCATENATE($H342,"_",Kataloge!$D$5),"")</f>
        <v/>
      </c>
      <c r="M342" s="100" t="str">
        <f>IF(AND($B342&lt;&gt;"",HHJ=Kataloge!I$1),CONCATENATE($H342,"_",Kataloge!$D$5),"")</f>
        <v/>
      </c>
      <c r="N342" s="100" t="str">
        <f>IF(AND($B342&lt;&gt;"",HHJ=Kataloge!J$1),CONCATENATE($H342,"_",Kataloge!$D$5),"")</f>
        <v/>
      </c>
      <c r="O342" s="100" t="str">
        <f>IF(AND($B342&lt;&gt;"",HHJ=Kataloge!K$1),CONCATENATE($H342,"_",Kataloge!$D$5),"")</f>
        <v/>
      </c>
      <c r="P342" s="100" t="str">
        <f>IF(AND($B342&lt;&gt;"",HHJ=Kataloge!L$1),CONCATENATE($H342,"_",Kataloge!$D$5),"")</f>
        <v/>
      </c>
      <c r="Q342" s="100" t="str">
        <f>IF(AND($B342&lt;&gt;"",HHJ=Kataloge!M$1),CONCATENATE($H342,"_",Kataloge!$D$5),"")</f>
        <v/>
      </c>
    </row>
    <row r="343" spans="1:17" ht="18" customHeight="1" x14ac:dyDescent="0.2">
      <c r="A343" s="103" t="str">
        <f t="shared" si="12"/>
        <v/>
      </c>
      <c r="B343" s="104" t="str">
        <f>IF(I343=0,"",IF(I343&lt;&gt;"",Kataloge_Import!B342,""))</f>
        <v/>
      </c>
      <c r="C343" s="103" t="str">
        <f t="shared" si="11"/>
        <v/>
      </c>
      <c r="D343" s="104" t="str">
        <f>IF(I343=0,"",IFERROR(VLOOKUP(Kataloge_Import!A342,'Nachweis Ausgaben'!$A$27:$R$1026,4,FALSE),""))</f>
        <v/>
      </c>
      <c r="E343" s="104" t="str">
        <f>IF(I343=0,"",IFERROR(VLOOKUP(Kataloge_Import!A342,'Nachweis Ausgaben'!$A$27:$R$1026,2,FALSE),""))</f>
        <v/>
      </c>
      <c r="F343" s="105">
        <f>IF(I343=0,"",IFERROR(VLOOKUP(Kataloge_Import!A342,'Nachweis Ausgaben'!$A$27:$R$1026,5,FALSE),0))</f>
        <v>0</v>
      </c>
      <c r="G343" s="106" t="str">
        <f>IFERROR(VLOOKUP(Kataloge_Import!A342,'Nachweis Ausgaben'!$A$27:$R$1026,15,FALSE),"")</f>
        <v/>
      </c>
      <c r="H343" s="106" t="str">
        <f>IFERROR(VLOOKUP(Kataloge_Import!A342,'Nachweis Ausgaben'!$A$27:$R$1026,16,FALSE),"")</f>
        <v/>
      </c>
      <c r="I343" s="106" t="str">
        <f>IFERROR(VLOOKUP(Kataloge_Import!A342,'Nachweis Ausgaben'!$A$27:$R$1026,17,FALSE),"")</f>
        <v/>
      </c>
      <c r="J343" s="64"/>
      <c r="K343" s="64"/>
      <c r="L343" s="104" t="str">
        <f>IF(AND($B343&lt;&gt;"",HHJ=Kataloge!H$1),CONCATENATE($H343,"_",Kataloge!$D$6),"")</f>
        <v/>
      </c>
      <c r="M343" s="104" t="str">
        <f>IF(AND($B343&lt;&gt;"",HHJ=Kataloge!I$1),CONCATENATE($H343,"_",Kataloge!$D$6),"")</f>
        <v/>
      </c>
      <c r="N343" s="104" t="str">
        <f>IF(AND($B343&lt;&gt;"",HHJ=Kataloge!J$1),CONCATENATE($H343,"_",Kataloge!$D$6),"")</f>
        <v/>
      </c>
      <c r="O343" s="104" t="str">
        <f>IF(AND($B343&lt;&gt;"",HHJ=Kataloge!K$1),CONCATENATE($H343,"_",Kataloge!$D$6),"")</f>
        <v/>
      </c>
      <c r="P343" s="104" t="str">
        <f>IF(AND($B343&lt;&gt;"",HHJ=Kataloge!L$1),CONCATENATE($H343,"_",Kataloge!$D$6),"")</f>
        <v/>
      </c>
      <c r="Q343" s="104" t="str">
        <f>IF(AND($B343&lt;&gt;"",HHJ=Kataloge!M$1),CONCATENATE($H343,"_",Kataloge!$D$6),"")</f>
        <v/>
      </c>
    </row>
    <row r="344" spans="1:17" ht="18" customHeight="1" x14ac:dyDescent="0.2">
      <c r="A344" s="60" t="str">
        <f t="shared" si="12"/>
        <v/>
      </c>
      <c r="B344" s="61" t="str">
        <f>IF(I344=0,"",IF(I344&lt;&gt;"",Kataloge_Import!B343,""))</f>
        <v/>
      </c>
      <c r="C344" s="60" t="str">
        <f t="shared" si="11"/>
        <v/>
      </c>
      <c r="D344" s="61" t="str">
        <f>IF(I344=0,"",IFERROR(VLOOKUP(Kataloge_Import!A343,'Nachweis Ausgaben'!$A$27:$R$1026,4,FALSE),""))</f>
        <v/>
      </c>
      <c r="E344" s="61" t="str">
        <f>IF(I344=0,"",IFERROR(VLOOKUP(Kataloge_Import!A343,'Nachweis Ausgaben'!$A$27:$R$1026,2,FALSE),""))</f>
        <v/>
      </c>
      <c r="F344" s="62">
        <f>IF(I344=0,"",IFERROR(VLOOKUP(Kataloge_Import!A343,'Nachweis Ausgaben'!$A$27:$R$1026,5,FALSE),0))</f>
        <v>0</v>
      </c>
      <c r="G344" s="63" t="str">
        <f>IFERROR(VLOOKUP(Kataloge_Import!A343,'Nachweis Ausgaben'!$A$27:$R$1026,7,FALSE),"")</f>
        <v/>
      </c>
      <c r="H344" s="63" t="str">
        <f>IFERROR(VLOOKUP(Kataloge_Import!A343,'Nachweis Ausgaben'!$A$27:$R$1026,8,FALSE),"")</f>
        <v/>
      </c>
      <c r="I344" s="63" t="str">
        <f>IFERROR(VLOOKUP(Kataloge_Import!A343,'Nachweis Ausgaben'!$A$27:$R$1026,9,FALSE),"")</f>
        <v/>
      </c>
      <c r="J344" s="64"/>
      <c r="K344" s="64"/>
      <c r="L344" s="61" t="str">
        <f>IF(AND($B344&lt;&gt;"",HHJ=Kataloge!H$1),CONCATENATE($H344,"_",$E344),"")</f>
        <v/>
      </c>
      <c r="M344" s="61" t="str">
        <f>IF(AND($B344&lt;&gt;"",HHJ=Kataloge!I$1),CONCATENATE($H344,"_",$E344),"")</f>
        <v/>
      </c>
      <c r="N344" s="61" t="str">
        <f>IF(AND($B344&lt;&gt;"",HHJ=Kataloge!J$1),CONCATENATE($H344,"_",$E344),"")</f>
        <v/>
      </c>
      <c r="O344" s="61" t="str">
        <f>IF(AND($B344&lt;&gt;"",HHJ=Kataloge!K$1),CONCATENATE($H344,"_",$E344),"")</f>
        <v/>
      </c>
      <c r="P344" s="61" t="str">
        <f>IF(AND($B344&lt;&gt;"",HHJ=Kataloge!L$1),CONCATENATE($H344,"_",$E344),"")</f>
        <v/>
      </c>
      <c r="Q344" s="61" t="str">
        <f>IF(AND($B344&lt;&gt;"",HHJ=Kataloge!M$1),CONCATENATE($H344,"_",$E344),"")</f>
        <v/>
      </c>
    </row>
    <row r="345" spans="1:17" ht="18" customHeight="1" x14ac:dyDescent="0.2">
      <c r="A345" s="99" t="str">
        <f t="shared" si="12"/>
        <v/>
      </c>
      <c r="B345" s="100" t="str">
        <f>IF(I345=0,"",IF(I345&lt;&gt;"",Kataloge_Import!B344,""))</f>
        <v/>
      </c>
      <c r="C345" s="99" t="str">
        <f t="shared" si="11"/>
        <v/>
      </c>
      <c r="D345" s="100" t="str">
        <f>IF(I345=0,"",IFERROR(VLOOKUP(Kataloge_Import!A344,'Nachweis Ausgaben'!$A$27:$R$1026,4,FALSE),""))</f>
        <v/>
      </c>
      <c r="E345" s="100" t="str">
        <f>IF(I345=0,"",IFERROR(VLOOKUP(Kataloge_Import!A344,'Nachweis Ausgaben'!$A$27:$R$1026,2,FALSE),""))</f>
        <v/>
      </c>
      <c r="F345" s="101">
        <f>IF(I345=0,"",IFERROR(VLOOKUP(Kataloge_Import!A344,'Nachweis Ausgaben'!$A$27:$R$1026,5,FALSE),0))</f>
        <v>0</v>
      </c>
      <c r="G345" s="102" t="str">
        <f>IFERROR(VLOOKUP(Kataloge_Import!A344,'Nachweis Ausgaben'!$A$27:$R$1026,11,FALSE),"")</f>
        <v/>
      </c>
      <c r="H345" s="102" t="str">
        <f>IFERROR(VLOOKUP(Kataloge_Import!A344,'Nachweis Ausgaben'!$A$27:$R$1026,12,FALSE),"")</f>
        <v/>
      </c>
      <c r="I345" s="102" t="str">
        <f>IFERROR(VLOOKUP(Kataloge_Import!A344,'Nachweis Ausgaben'!$A$27:$R$1026,13,FALSE),"")</f>
        <v/>
      </c>
      <c r="J345" s="64"/>
      <c r="K345" s="64"/>
      <c r="L345" s="100" t="str">
        <f>IF(AND($B345&lt;&gt;"",HHJ=Kataloge!H$1),CONCATENATE($H345,"_",Kataloge!$D$5),"")</f>
        <v/>
      </c>
      <c r="M345" s="100" t="str">
        <f>IF(AND($B345&lt;&gt;"",HHJ=Kataloge!I$1),CONCATENATE($H345,"_",Kataloge!$D$5),"")</f>
        <v/>
      </c>
      <c r="N345" s="100" t="str">
        <f>IF(AND($B345&lt;&gt;"",HHJ=Kataloge!J$1),CONCATENATE($H345,"_",Kataloge!$D$5),"")</f>
        <v/>
      </c>
      <c r="O345" s="100" t="str">
        <f>IF(AND($B345&lt;&gt;"",HHJ=Kataloge!K$1),CONCATENATE($H345,"_",Kataloge!$D$5),"")</f>
        <v/>
      </c>
      <c r="P345" s="100" t="str">
        <f>IF(AND($B345&lt;&gt;"",HHJ=Kataloge!L$1),CONCATENATE($H345,"_",Kataloge!$D$5),"")</f>
        <v/>
      </c>
      <c r="Q345" s="100" t="str">
        <f>IF(AND($B345&lt;&gt;"",HHJ=Kataloge!M$1),CONCATENATE($H345,"_",Kataloge!$D$5),"")</f>
        <v/>
      </c>
    </row>
    <row r="346" spans="1:17" ht="18" customHeight="1" x14ac:dyDescent="0.2">
      <c r="A346" s="103" t="str">
        <f t="shared" si="12"/>
        <v/>
      </c>
      <c r="B346" s="104" t="str">
        <f>IF(I346=0,"",IF(I346&lt;&gt;"",Kataloge_Import!B345,""))</f>
        <v/>
      </c>
      <c r="C346" s="103" t="str">
        <f t="shared" si="11"/>
        <v/>
      </c>
      <c r="D346" s="104" t="str">
        <f>IF(I346=0,"",IFERROR(VLOOKUP(Kataloge_Import!A345,'Nachweis Ausgaben'!$A$27:$R$1026,4,FALSE),""))</f>
        <v/>
      </c>
      <c r="E346" s="104" t="str">
        <f>IF(I346=0,"",IFERROR(VLOOKUP(Kataloge_Import!A345,'Nachweis Ausgaben'!$A$27:$R$1026,2,FALSE),""))</f>
        <v/>
      </c>
      <c r="F346" s="105">
        <f>IF(I346=0,"",IFERROR(VLOOKUP(Kataloge_Import!A345,'Nachweis Ausgaben'!$A$27:$R$1026,5,FALSE),0))</f>
        <v>0</v>
      </c>
      <c r="G346" s="106" t="str">
        <f>IFERROR(VLOOKUP(Kataloge_Import!A345,'Nachweis Ausgaben'!$A$27:$R$1026,15,FALSE),"")</f>
        <v/>
      </c>
      <c r="H346" s="106" t="str">
        <f>IFERROR(VLOOKUP(Kataloge_Import!A345,'Nachweis Ausgaben'!$A$27:$R$1026,16,FALSE),"")</f>
        <v/>
      </c>
      <c r="I346" s="106" t="str">
        <f>IFERROR(VLOOKUP(Kataloge_Import!A345,'Nachweis Ausgaben'!$A$27:$R$1026,17,FALSE),"")</f>
        <v/>
      </c>
      <c r="J346" s="64"/>
      <c r="K346" s="64"/>
      <c r="L346" s="104" t="str">
        <f>IF(AND($B346&lt;&gt;"",HHJ=Kataloge!H$1),CONCATENATE($H346,"_",Kataloge!$D$6),"")</f>
        <v/>
      </c>
      <c r="M346" s="104" t="str">
        <f>IF(AND($B346&lt;&gt;"",HHJ=Kataloge!I$1),CONCATENATE($H346,"_",Kataloge!$D$6),"")</f>
        <v/>
      </c>
      <c r="N346" s="104" t="str">
        <f>IF(AND($B346&lt;&gt;"",HHJ=Kataloge!J$1),CONCATENATE($H346,"_",Kataloge!$D$6),"")</f>
        <v/>
      </c>
      <c r="O346" s="104" t="str">
        <f>IF(AND($B346&lt;&gt;"",HHJ=Kataloge!K$1),CONCATENATE($H346,"_",Kataloge!$D$6),"")</f>
        <v/>
      </c>
      <c r="P346" s="104" t="str">
        <f>IF(AND($B346&lt;&gt;"",HHJ=Kataloge!L$1),CONCATENATE($H346,"_",Kataloge!$D$6),"")</f>
        <v/>
      </c>
      <c r="Q346" s="104" t="str">
        <f>IF(AND($B346&lt;&gt;"",HHJ=Kataloge!M$1),CONCATENATE($H346,"_",Kataloge!$D$6),"")</f>
        <v/>
      </c>
    </row>
    <row r="347" spans="1:17" ht="18" customHeight="1" x14ac:dyDescent="0.2">
      <c r="A347" s="60" t="str">
        <f t="shared" si="12"/>
        <v/>
      </c>
      <c r="B347" s="61" t="str">
        <f>IF(I347=0,"",IF(I347&lt;&gt;"",Kataloge_Import!B346,""))</f>
        <v/>
      </c>
      <c r="C347" s="60" t="str">
        <f t="shared" si="11"/>
        <v/>
      </c>
      <c r="D347" s="61" t="str">
        <f>IF(I347=0,"",IFERROR(VLOOKUP(Kataloge_Import!A346,'Nachweis Ausgaben'!$A$27:$R$1026,4,FALSE),""))</f>
        <v/>
      </c>
      <c r="E347" s="61" t="str">
        <f>IF(I347=0,"",IFERROR(VLOOKUP(Kataloge_Import!A346,'Nachweis Ausgaben'!$A$27:$R$1026,2,FALSE),""))</f>
        <v/>
      </c>
      <c r="F347" s="62">
        <f>IF(I347=0,"",IFERROR(VLOOKUP(Kataloge_Import!A346,'Nachweis Ausgaben'!$A$27:$R$1026,5,FALSE),0))</f>
        <v>0</v>
      </c>
      <c r="G347" s="63" t="str">
        <f>IFERROR(VLOOKUP(Kataloge_Import!A346,'Nachweis Ausgaben'!$A$27:$R$1026,7,FALSE),"")</f>
        <v/>
      </c>
      <c r="H347" s="63" t="str">
        <f>IFERROR(VLOOKUP(Kataloge_Import!A346,'Nachweis Ausgaben'!$A$27:$R$1026,8,FALSE),"")</f>
        <v/>
      </c>
      <c r="I347" s="63" t="str">
        <f>IFERROR(VLOOKUP(Kataloge_Import!A346,'Nachweis Ausgaben'!$A$27:$R$1026,9,FALSE),"")</f>
        <v/>
      </c>
      <c r="J347" s="64"/>
      <c r="K347" s="64"/>
      <c r="L347" s="61" t="str">
        <f>IF(AND($B347&lt;&gt;"",HHJ=Kataloge!H$1),CONCATENATE($H347,"_",$E347),"")</f>
        <v/>
      </c>
      <c r="M347" s="61" t="str">
        <f>IF(AND($B347&lt;&gt;"",HHJ=Kataloge!I$1),CONCATENATE($H347,"_",$E347),"")</f>
        <v/>
      </c>
      <c r="N347" s="61" t="str">
        <f>IF(AND($B347&lt;&gt;"",HHJ=Kataloge!J$1),CONCATENATE($H347,"_",$E347),"")</f>
        <v/>
      </c>
      <c r="O347" s="61" t="str">
        <f>IF(AND($B347&lt;&gt;"",HHJ=Kataloge!K$1),CONCATENATE($H347,"_",$E347),"")</f>
        <v/>
      </c>
      <c r="P347" s="61" t="str">
        <f>IF(AND($B347&lt;&gt;"",HHJ=Kataloge!L$1),CONCATENATE($H347,"_",$E347),"")</f>
        <v/>
      </c>
      <c r="Q347" s="61" t="str">
        <f>IF(AND($B347&lt;&gt;"",HHJ=Kataloge!M$1),CONCATENATE($H347,"_",$E347),"")</f>
        <v/>
      </c>
    </row>
    <row r="348" spans="1:17" ht="18" customHeight="1" x14ac:dyDescent="0.2">
      <c r="A348" s="99" t="str">
        <f t="shared" si="12"/>
        <v/>
      </c>
      <c r="B348" s="100" t="str">
        <f>IF(I348=0,"",IF(I348&lt;&gt;"",Kataloge_Import!B347,""))</f>
        <v/>
      </c>
      <c r="C348" s="99" t="str">
        <f t="shared" si="11"/>
        <v/>
      </c>
      <c r="D348" s="100" t="str">
        <f>IF(I348=0,"",IFERROR(VLOOKUP(Kataloge_Import!A347,'Nachweis Ausgaben'!$A$27:$R$1026,4,FALSE),""))</f>
        <v/>
      </c>
      <c r="E348" s="100" t="str">
        <f>IF(I348=0,"",IFERROR(VLOOKUP(Kataloge_Import!A347,'Nachweis Ausgaben'!$A$27:$R$1026,2,FALSE),""))</f>
        <v/>
      </c>
      <c r="F348" s="101">
        <f>IF(I348=0,"",IFERROR(VLOOKUP(Kataloge_Import!A347,'Nachweis Ausgaben'!$A$27:$R$1026,5,FALSE),0))</f>
        <v>0</v>
      </c>
      <c r="G348" s="102" t="str">
        <f>IFERROR(VLOOKUP(Kataloge_Import!A347,'Nachweis Ausgaben'!$A$27:$R$1026,11,FALSE),"")</f>
        <v/>
      </c>
      <c r="H348" s="102" t="str">
        <f>IFERROR(VLOOKUP(Kataloge_Import!A347,'Nachweis Ausgaben'!$A$27:$R$1026,12,FALSE),"")</f>
        <v/>
      </c>
      <c r="I348" s="102" t="str">
        <f>IFERROR(VLOOKUP(Kataloge_Import!A347,'Nachweis Ausgaben'!$A$27:$R$1026,13,FALSE),"")</f>
        <v/>
      </c>
      <c r="J348" s="64"/>
      <c r="K348" s="64"/>
      <c r="L348" s="100" t="str">
        <f>IF(AND($B348&lt;&gt;"",HHJ=Kataloge!H$1),CONCATENATE($H348,"_",Kataloge!$D$5),"")</f>
        <v/>
      </c>
      <c r="M348" s="100" t="str">
        <f>IF(AND($B348&lt;&gt;"",HHJ=Kataloge!I$1),CONCATENATE($H348,"_",Kataloge!$D$5),"")</f>
        <v/>
      </c>
      <c r="N348" s="100" t="str">
        <f>IF(AND($B348&lt;&gt;"",HHJ=Kataloge!J$1),CONCATENATE($H348,"_",Kataloge!$D$5),"")</f>
        <v/>
      </c>
      <c r="O348" s="100" t="str">
        <f>IF(AND($B348&lt;&gt;"",HHJ=Kataloge!K$1),CONCATENATE($H348,"_",Kataloge!$D$5),"")</f>
        <v/>
      </c>
      <c r="P348" s="100" t="str">
        <f>IF(AND($B348&lt;&gt;"",HHJ=Kataloge!L$1),CONCATENATE($H348,"_",Kataloge!$D$5),"")</f>
        <v/>
      </c>
      <c r="Q348" s="100" t="str">
        <f>IF(AND($B348&lt;&gt;"",HHJ=Kataloge!M$1),CONCATENATE($H348,"_",Kataloge!$D$5),"")</f>
        <v/>
      </c>
    </row>
    <row r="349" spans="1:17" ht="18" customHeight="1" x14ac:dyDescent="0.2">
      <c r="A349" s="103" t="str">
        <f t="shared" si="12"/>
        <v/>
      </c>
      <c r="B349" s="104" t="str">
        <f>IF(I349=0,"",IF(I349&lt;&gt;"",Kataloge_Import!B348,""))</f>
        <v/>
      </c>
      <c r="C349" s="103" t="str">
        <f t="shared" si="11"/>
        <v/>
      </c>
      <c r="D349" s="104" t="str">
        <f>IF(I349=0,"",IFERROR(VLOOKUP(Kataloge_Import!A348,'Nachweis Ausgaben'!$A$27:$R$1026,4,FALSE),""))</f>
        <v/>
      </c>
      <c r="E349" s="104" t="str">
        <f>IF(I349=0,"",IFERROR(VLOOKUP(Kataloge_Import!A348,'Nachweis Ausgaben'!$A$27:$R$1026,2,FALSE),""))</f>
        <v/>
      </c>
      <c r="F349" s="105">
        <f>IF(I349=0,"",IFERROR(VLOOKUP(Kataloge_Import!A348,'Nachweis Ausgaben'!$A$27:$R$1026,5,FALSE),0))</f>
        <v>0</v>
      </c>
      <c r="G349" s="106" t="str">
        <f>IFERROR(VLOOKUP(Kataloge_Import!A348,'Nachweis Ausgaben'!$A$27:$R$1026,15,FALSE),"")</f>
        <v/>
      </c>
      <c r="H349" s="106" t="str">
        <f>IFERROR(VLOOKUP(Kataloge_Import!A348,'Nachweis Ausgaben'!$A$27:$R$1026,16,FALSE),"")</f>
        <v/>
      </c>
      <c r="I349" s="106" t="str">
        <f>IFERROR(VLOOKUP(Kataloge_Import!A348,'Nachweis Ausgaben'!$A$27:$R$1026,17,FALSE),"")</f>
        <v/>
      </c>
      <c r="J349" s="64"/>
      <c r="K349" s="64"/>
      <c r="L349" s="104" t="str">
        <f>IF(AND($B349&lt;&gt;"",HHJ=Kataloge!H$1),CONCATENATE($H349,"_",Kataloge!$D$6),"")</f>
        <v/>
      </c>
      <c r="M349" s="104" t="str">
        <f>IF(AND($B349&lt;&gt;"",HHJ=Kataloge!I$1),CONCATENATE($H349,"_",Kataloge!$D$6),"")</f>
        <v/>
      </c>
      <c r="N349" s="104" t="str">
        <f>IF(AND($B349&lt;&gt;"",HHJ=Kataloge!J$1),CONCATENATE($H349,"_",Kataloge!$D$6),"")</f>
        <v/>
      </c>
      <c r="O349" s="104" t="str">
        <f>IF(AND($B349&lt;&gt;"",HHJ=Kataloge!K$1),CONCATENATE($H349,"_",Kataloge!$D$6),"")</f>
        <v/>
      </c>
      <c r="P349" s="104" t="str">
        <f>IF(AND($B349&lt;&gt;"",HHJ=Kataloge!L$1),CONCATENATE($H349,"_",Kataloge!$D$6),"")</f>
        <v/>
      </c>
      <c r="Q349" s="104" t="str">
        <f>IF(AND($B349&lt;&gt;"",HHJ=Kataloge!M$1),CONCATENATE($H349,"_",Kataloge!$D$6),"")</f>
        <v/>
      </c>
    </row>
    <row r="350" spans="1:17" ht="18" customHeight="1" x14ac:dyDescent="0.2">
      <c r="A350" s="60" t="str">
        <f t="shared" si="12"/>
        <v/>
      </c>
      <c r="B350" s="61" t="str">
        <f>IF(I350=0,"",IF(I350&lt;&gt;"",Kataloge_Import!B349,""))</f>
        <v/>
      </c>
      <c r="C350" s="60" t="str">
        <f t="shared" si="11"/>
        <v/>
      </c>
      <c r="D350" s="61" t="str">
        <f>IF(I350=0,"",IFERROR(VLOOKUP(Kataloge_Import!A349,'Nachweis Ausgaben'!$A$27:$R$1026,4,FALSE),""))</f>
        <v/>
      </c>
      <c r="E350" s="61" t="str">
        <f>IF(I350=0,"",IFERROR(VLOOKUP(Kataloge_Import!A349,'Nachweis Ausgaben'!$A$27:$R$1026,2,FALSE),""))</f>
        <v/>
      </c>
      <c r="F350" s="62">
        <f>IF(I350=0,"",IFERROR(VLOOKUP(Kataloge_Import!A349,'Nachweis Ausgaben'!$A$27:$R$1026,5,FALSE),0))</f>
        <v>0</v>
      </c>
      <c r="G350" s="63" t="str">
        <f>IFERROR(VLOOKUP(Kataloge_Import!A349,'Nachweis Ausgaben'!$A$27:$R$1026,7,FALSE),"")</f>
        <v/>
      </c>
      <c r="H350" s="63" t="str">
        <f>IFERROR(VLOOKUP(Kataloge_Import!A349,'Nachweis Ausgaben'!$A$27:$R$1026,8,FALSE),"")</f>
        <v/>
      </c>
      <c r="I350" s="63" t="str">
        <f>IFERROR(VLOOKUP(Kataloge_Import!A349,'Nachweis Ausgaben'!$A$27:$R$1026,9,FALSE),"")</f>
        <v/>
      </c>
      <c r="J350" s="64"/>
      <c r="K350" s="64"/>
      <c r="L350" s="61" t="str">
        <f>IF(AND($B350&lt;&gt;"",HHJ=Kataloge!H$1),CONCATENATE($H350,"_",$E350),"")</f>
        <v/>
      </c>
      <c r="M350" s="61" t="str">
        <f>IF(AND($B350&lt;&gt;"",HHJ=Kataloge!I$1),CONCATENATE($H350,"_",$E350),"")</f>
        <v/>
      </c>
      <c r="N350" s="61" t="str">
        <f>IF(AND($B350&lt;&gt;"",HHJ=Kataloge!J$1),CONCATENATE($H350,"_",$E350),"")</f>
        <v/>
      </c>
      <c r="O350" s="61" t="str">
        <f>IF(AND($B350&lt;&gt;"",HHJ=Kataloge!K$1),CONCATENATE($H350,"_",$E350),"")</f>
        <v/>
      </c>
      <c r="P350" s="61" t="str">
        <f>IF(AND($B350&lt;&gt;"",HHJ=Kataloge!L$1),CONCATENATE($H350,"_",$E350),"")</f>
        <v/>
      </c>
      <c r="Q350" s="61" t="str">
        <f>IF(AND($B350&lt;&gt;"",HHJ=Kataloge!M$1),CONCATENATE($H350,"_",$E350),"")</f>
        <v/>
      </c>
    </row>
    <row r="351" spans="1:17" ht="18" customHeight="1" x14ac:dyDescent="0.2">
      <c r="A351" s="99" t="str">
        <f t="shared" si="12"/>
        <v/>
      </c>
      <c r="B351" s="100" t="str">
        <f>IF(I351=0,"",IF(I351&lt;&gt;"",Kataloge_Import!B350,""))</f>
        <v/>
      </c>
      <c r="C351" s="99" t="str">
        <f t="shared" si="11"/>
        <v/>
      </c>
      <c r="D351" s="100" t="str">
        <f>IF(I351=0,"",IFERROR(VLOOKUP(Kataloge_Import!A350,'Nachweis Ausgaben'!$A$27:$R$1026,4,FALSE),""))</f>
        <v/>
      </c>
      <c r="E351" s="100" t="str">
        <f>IF(I351=0,"",IFERROR(VLOOKUP(Kataloge_Import!A350,'Nachweis Ausgaben'!$A$27:$R$1026,2,FALSE),""))</f>
        <v/>
      </c>
      <c r="F351" s="101">
        <f>IF(I351=0,"",IFERROR(VLOOKUP(Kataloge_Import!A350,'Nachweis Ausgaben'!$A$27:$R$1026,5,FALSE),0))</f>
        <v>0</v>
      </c>
      <c r="G351" s="102" t="str">
        <f>IFERROR(VLOOKUP(Kataloge_Import!A350,'Nachweis Ausgaben'!$A$27:$R$1026,11,FALSE),"")</f>
        <v/>
      </c>
      <c r="H351" s="102" t="str">
        <f>IFERROR(VLOOKUP(Kataloge_Import!A350,'Nachweis Ausgaben'!$A$27:$R$1026,12,FALSE),"")</f>
        <v/>
      </c>
      <c r="I351" s="102" t="str">
        <f>IFERROR(VLOOKUP(Kataloge_Import!A350,'Nachweis Ausgaben'!$A$27:$R$1026,13,FALSE),"")</f>
        <v/>
      </c>
      <c r="J351" s="64"/>
      <c r="K351" s="64"/>
      <c r="L351" s="100" t="str">
        <f>IF(AND($B351&lt;&gt;"",HHJ=Kataloge!H$1),CONCATENATE($H351,"_",Kataloge!$D$5),"")</f>
        <v/>
      </c>
      <c r="M351" s="100" t="str">
        <f>IF(AND($B351&lt;&gt;"",HHJ=Kataloge!I$1),CONCATENATE($H351,"_",Kataloge!$D$5),"")</f>
        <v/>
      </c>
      <c r="N351" s="100" t="str">
        <f>IF(AND($B351&lt;&gt;"",HHJ=Kataloge!J$1),CONCATENATE($H351,"_",Kataloge!$D$5),"")</f>
        <v/>
      </c>
      <c r="O351" s="100" t="str">
        <f>IF(AND($B351&lt;&gt;"",HHJ=Kataloge!K$1),CONCATENATE($H351,"_",Kataloge!$D$5),"")</f>
        <v/>
      </c>
      <c r="P351" s="100" t="str">
        <f>IF(AND($B351&lt;&gt;"",HHJ=Kataloge!L$1),CONCATENATE($H351,"_",Kataloge!$D$5),"")</f>
        <v/>
      </c>
      <c r="Q351" s="100" t="str">
        <f>IF(AND($B351&lt;&gt;"",HHJ=Kataloge!M$1),CONCATENATE($H351,"_",Kataloge!$D$5),"")</f>
        <v/>
      </c>
    </row>
    <row r="352" spans="1:17" ht="18" customHeight="1" x14ac:dyDescent="0.2">
      <c r="A352" s="103" t="str">
        <f t="shared" si="12"/>
        <v/>
      </c>
      <c r="B352" s="104" t="str">
        <f>IF(I352=0,"",IF(I352&lt;&gt;"",Kataloge_Import!B351,""))</f>
        <v/>
      </c>
      <c r="C352" s="103" t="str">
        <f t="shared" si="11"/>
        <v/>
      </c>
      <c r="D352" s="104" t="str">
        <f>IF(I352=0,"",IFERROR(VLOOKUP(Kataloge_Import!A351,'Nachweis Ausgaben'!$A$27:$R$1026,4,FALSE),""))</f>
        <v/>
      </c>
      <c r="E352" s="104" t="str">
        <f>IF(I352=0,"",IFERROR(VLOOKUP(Kataloge_Import!A351,'Nachweis Ausgaben'!$A$27:$R$1026,2,FALSE),""))</f>
        <v/>
      </c>
      <c r="F352" s="105">
        <f>IF(I352=0,"",IFERROR(VLOOKUP(Kataloge_Import!A351,'Nachweis Ausgaben'!$A$27:$R$1026,5,FALSE),0))</f>
        <v>0</v>
      </c>
      <c r="G352" s="106" t="str">
        <f>IFERROR(VLOOKUP(Kataloge_Import!A351,'Nachweis Ausgaben'!$A$27:$R$1026,15,FALSE),"")</f>
        <v/>
      </c>
      <c r="H352" s="106" t="str">
        <f>IFERROR(VLOOKUP(Kataloge_Import!A351,'Nachweis Ausgaben'!$A$27:$R$1026,16,FALSE),"")</f>
        <v/>
      </c>
      <c r="I352" s="106" t="str">
        <f>IFERROR(VLOOKUP(Kataloge_Import!A351,'Nachweis Ausgaben'!$A$27:$R$1026,17,FALSE),"")</f>
        <v/>
      </c>
      <c r="J352" s="64"/>
      <c r="K352" s="64"/>
      <c r="L352" s="104" t="str">
        <f>IF(AND($B352&lt;&gt;"",HHJ=Kataloge!H$1),CONCATENATE($H352,"_",Kataloge!$D$6),"")</f>
        <v/>
      </c>
      <c r="M352" s="104" t="str">
        <f>IF(AND($B352&lt;&gt;"",HHJ=Kataloge!I$1),CONCATENATE($H352,"_",Kataloge!$D$6),"")</f>
        <v/>
      </c>
      <c r="N352" s="104" t="str">
        <f>IF(AND($B352&lt;&gt;"",HHJ=Kataloge!J$1),CONCATENATE($H352,"_",Kataloge!$D$6),"")</f>
        <v/>
      </c>
      <c r="O352" s="104" t="str">
        <f>IF(AND($B352&lt;&gt;"",HHJ=Kataloge!K$1),CONCATENATE($H352,"_",Kataloge!$D$6),"")</f>
        <v/>
      </c>
      <c r="P352" s="104" t="str">
        <f>IF(AND($B352&lt;&gt;"",HHJ=Kataloge!L$1),CONCATENATE($H352,"_",Kataloge!$D$6),"")</f>
        <v/>
      </c>
      <c r="Q352" s="104" t="str">
        <f>IF(AND($B352&lt;&gt;"",HHJ=Kataloge!M$1),CONCATENATE($H352,"_",Kataloge!$D$6),"")</f>
        <v/>
      </c>
    </row>
    <row r="353" spans="1:17" ht="18" customHeight="1" x14ac:dyDescent="0.2">
      <c r="A353" s="60" t="str">
        <f t="shared" si="12"/>
        <v/>
      </c>
      <c r="B353" s="61" t="str">
        <f>IF(I353=0,"",IF(I353&lt;&gt;"",Kataloge_Import!B352,""))</f>
        <v/>
      </c>
      <c r="C353" s="60" t="str">
        <f t="shared" si="11"/>
        <v/>
      </c>
      <c r="D353" s="61" t="str">
        <f>IF(I353=0,"",IFERROR(VLOOKUP(Kataloge_Import!A352,'Nachweis Ausgaben'!$A$27:$R$1026,4,FALSE),""))</f>
        <v/>
      </c>
      <c r="E353" s="61" t="str">
        <f>IF(I353=0,"",IFERROR(VLOOKUP(Kataloge_Import!A352,'Nachweis Ausgaben'!$A$27:$R$1026,2,FALSE),""))</f>
        <v/>
      </c>
      <c r="F353" s="62">
        <f>IF(I353=0,"",IFERROR(VLOOKUP(Kataloge_Import!A352,'Nachweis Ausgaben'!$A$27:$R$1026,5,FALSE),0))</f>
        <v>0</v>
      </c>
      <c r="G353" s="63" t="str">
        <f>IFERROR(VLOOKUP(Kataloge_Import!A352,'Nachweis Ausgaben'!$A$27:$R$1026,7,FALSE),"")</f>
        <v/>
      </c>
      <c r="H353" s="63" t="str">
        <f>IFERROR(VLOOKUP(Kataloge_Import!A352,'Nachweis Ausgaben'!$A$27:$R$1026,8,FALSE),"")</f>
        <v/>
      </c>
      <c r="I353" s="63" t="str">
        <f>IFERROR(VLOOKUP(Kataloge_Import!A352,'Nachweis Ausgaben'!$A$27:$R$1026,9,FALSE),"")</f>
        <v/>
      </c>
      <c r="J353" s="64"/>
      <c r="K353" s="64"/>
      <c r="L353" s="61" t="str">
        <f>IF(AND($B353&lt;&gt;"",HHJ=Kataloge!H$1),CONCATENATE($H353,"_",$E353),"")</f>
        <v/>
      </c>
      <c r="M353" s="61" t="str">
        <f>IF(AND($B353&lt;&gt;"",HHJ=Kataloge!I$1),CONCATENATE($H353,"_",$E353),"")</f>
        <v/>
      </c>
      <c r="N353" s="61" t="str">
        <f>IF(AND($B353&lt;&gt;"",HHJ=Kataloge!J$1),CONCATENATE($H353,"_",$E353),"")</f>
        <v/>
      </c>
      <c r="O353" s="61" t="str">
        <f>IF(AND($B353&lt;&gt;"",HHJ=Kataloge!K$1),CONCATENATE($H353,"_",$E353),"")</f>
        <v/>
      </c>
      <c r="P353" s="61" t="str">
        <f>IF(AND($B353&lt;&gt;"",HHJ=Kataloge!L$1),CONCATENATE($H353,"_",$E353),"")</f>
        <v/>
      </c>
      <c r="Q353" s="61" t="str">
        <f>IF(AND($B353&lt;&gt;"",HHJ=Kataloge!M$1),CONCATENATE($H353,"_",$E353),"")</f>
        <v/>
      </c>
    </row>
    <row r="354" spans="1:17" ht="18" customHeight="1" x14ac:dyDescent="0.2">
      <c r="A354" s="99" t="str">
        <f t="shared" si="12"/>
        <v/>
      </c>
      <c r="B354" s="100" t="str">
        <f>IF(I354=0,"",IF(I354&lt;&gt;"",Kataloge_Import!B353,""))</f>
        <v/>
      </c>
      <c r="C354" s="99" t="str">
        <f t="shared" si="11"/>
        <v/>
      </c>
      <c r="D354" s="100" t="str">
        <f>IF(I354=0,"",IFERROR(VLOOKUP(Kataloge_Import!A353,'Nachweis Ausgaben'!$A$27:$R$1026,4,FALSE),""))</f>
        <v/>
      </c>
      <c r="E354" s="100" t="str">
        <f>IF(I354=0,"",IFERROR(VLOOKUP(Kataloge_Import!A353,'Nachweis Ausgaben'!$A$27:$R$1026,2,FALSE),""))</f>
        <v/>
      </c>
      <c r="F354" s="101">
        <f>IF(I354=0,"",IFERROR(VLOOKUP(Kataloge_Import!A353,'Nachweis Ausgaben'!$A$27:$R$1026,5,FALSE),0))</f>
        <v>0</v>
      </c>
      <c r="G354" s="102" t="str">
        <f>IFERROR(VLOOKUP(Kataloge_Import!A353,'Nachweis Ausgaben'!$A$27:$R$1026,11,FALSE),"")</f>
        <v/>
      </c>
      <c r="H354" s="102" t="str">
        <f>IFERROR(VLOOKUP(Kataloge_Import!A353,'Nachweis Ausgaben'!$A$27:$R$1026,12,FALSE),"")</f>
        <v/>
      </c>
      <c r="I354" s="102" t="str">
        <f>IFERROR(VLOOKUP(Kataloge_Import!A353,'Nachweis Ausgaben'!$A$27:$R$1026,13,FALSE),"")</f>
        <v/>
      </c>
      <c r="J354" s="64"/>
      <c r="K354" s="64"/>
      <c r="L354" s="100" t="str">
        <f>IF(AND($B354&lt;&gt;"",HHJ=Kataloge!H$1),CONCATENATE($H354,"_",Kataloge!$D$5),"")</f>
        <v/>
      </c>
      <c r="M354" s="100" t="str">
        <f>IF(AND($B354&lt;&gt;"",HHJ=Kataloge!I$1),CONCATENATE($H354,"_",Kataloge!$D$5),"")</f>
        <v/>
      </c>
      <c r="N354" s="100" t="str">
        <f>IF(AND($B354&lt;&gt;"",HHJ=Kataloge!J$1),CONCATENATE($H354,"_",Kataloge!$D$5),"")</f>
        <v/>
      </c>
      <c r="O354" s="100" t="str">
        <f>IF(AND($B354&lt;&gt;"",HHJ=Kataloge!K$1),CONCATENATE($H354,"_",Kataloge!$D$5),"")</f>
        <v/>
      </c>
      <c r="P354" s="100" t="str">
        <f>IF(AND($B354&lt;&gt;"",HHJ=Kataloge!L$1),CONCATENATE($H354,"_",Kataloge!$D$5),"")</f>
        <v/>
      </c>
      <c r="Q354" s="100" t="str">
        <f>IF(AND($B354&lt;&gt;"",HHJ=Kataloge!M$1),CONCATENATE($H354,"_",Kataloge!$D$5),"")</f>
        <v/>
      </c>
    </row>
    <row r="355" spans="1:17" ht="18" customHeight="1" x14ac:dyDescent="0.2">
      <c r="A355" s="103" t="str">
        <f t="shared" si="12"/>
        <v/>
      </c>
      <c r="B355" s="104" t="str">
        <f>IF(I355=0,"",IF(I355&lt;&gt;"",Kataloge_Import!B354,""))</f>
        <v/>
      </c>
      <c r="C355" s="103" t="str">
        <f t="shared" si="11"/>
        <v/>
      </c>
      <c r="D355" s="104" t="str">
        <f>IF(I355=0,"",IFERROR(VLOOKUP(Kataloge_Import!A354,'Nachweis Ausgaben'!$A$27:$R$1026,4,FALSE),""))</f>
        <v/>
      </c>
      <c r="E355" s="104" t="str">
        <f>IF(I355=0,"",IFERROR(VLOOKUP(Kataloge_Import!A354,'Nachweis Ausgaben'!$A$27:$R$1026,2,FALSE),""))</f>
        <v/>
      </c>
      <c r="F355" s="105">
        <f>IF(I355=0,"",IFERROR(VLOOKUP(Kataloge_Import!A354,'Nachweis Ausgaben'!$A$27:$R$1026,5,FALSE),0))</f>
        <v>0</v>
      </c>
      <c r="G355" s="106" t="str">
        <f>IFERROR(VLOOKUP(Kataloge_Import!A354,'Nachweis Ausgaben'!$A$27:$R$1026,15,FALSE),"")</f>
        <v/>
      </c>
      <c r="H355" s="106" t="str">
        <f>IFERROR(VLOOKUP(Kataloge_Import!A354,'Nachweis Ausgaben'!$A$27:$R$1026,16,FALSE),"")</f>
        <v/>
      </c>
      <c r="I355" s="106" t="str">
        <f>IFERROR(VLOOKUP(Kataloge_Import!A354,'Nachweis Ausgaben'!$A$27:$R$1026,17,FALSE),"")</f>
        <v/>
      </c>
      <c r="J355" s="64"/>
      <c r="K355" s="64"/>
      <c r="L355" s="104" t="str">
        <f>IF(AND($B355&lt;&gt;"",HHJ=Kataloge!H$1),CONCATENATE($H355,"_",Kataloge!$D$6),"")</f>
        <v/>
      </c>
      <c r="M355" s="104" t="str">
        <f>IF(AND($B355&lt;&gt;"",HHJ=Kataloge!I$1),CONCATENATE($H355,"_",Kataloge!$D$6),"")</f>
        <v/>
      </c>
      <c r="N355" s="104" t="str">
        <f>IF(AND($B355&lt;&gt;"",HHJ=Kataloge!J$1),CONCATENATE($H355,"_",Kataloge!$D$6),"")</f>
        <v/>
      </c>
      <c r="O355" s="104" t="str">
        <f>IF(AND($B355&lt;&gt;"",HHJ=Kataloge!K$1),CONCATENATE($H355,"_",Kataloge!$D$6),"")</f>
        <v/>
      </c>
      <c r="P355" s="104" t="str">
        <f>IF(AND($B355&lt;&gt;"",HHJ=Kataloge!L$1),CONCATENATE($H355,"_",Kataloge!$D$6),"")</f>
        <v/>
      </c>
      <c r="Q355" s="104" t="str">
        <f>IF(AND($B355&lt;&gt;"",HHJ=Kataloge!M$1),CONCATENATE($H355,"_",Kataloge!$D$6),"")</f>
        <v/>
      </c>
    </row>
    <row r="356" spans="1:17" ht="18" customHeight="1" x14ac:dyDescent="0.2">
      <c r="A356" s="60" t="str">
        <f t="shared" si="12"/>
        <v/>
      </c>
      <c r="B356" s="61" t="str">
        <f>IF(I356=0,"",IF(I356&lt;&gt;"",Kataloge_Import!B355,""))</f>
        <v/>
      </c>
      <c r="C356" s="60" t="str">
        <f t="shared" si="11"/>
        <v/>
      </c>
      <c r="D356" s="61" t="str">
        <f>IF(I356=0,"",IFERROR(VLOOKUP(Kataloge_Import!A355,'Nachweis Ausgaben'!$A$27:$R$1026,4,FALSE),""))</f>
        <v/>
      </c>
      <c r="E356" s="61" t="str">
        <f>IF(I356=0,"",IFERROR(VLOOKUP(Kataloge_Import!A355,'Nachweis Ausgaben'!$A$27:$R$1026,2,FALSE),""))</f>
        <v/>
      </c>
      <c r="F356" s="62">
        <f>IF(I356=0,"",IFERROR(VLOOKUP(Kataloge_Import!A355,'Nachweis Ausgaben'!$A$27:$R$1026,5,FALSE),0))</f>
        <v>0</v>
      </c>
      <c r="G356" s="63" t="str">
        <f>IFERROR(VLOOKUP(Kataloge_Import!A355,'Nachweis Ausgaben'!$A$27:$R$1026,7,FALSE),"")</f>
        <v/>
      </c>
      <c r="H356" s="63" t="str">
        <f>IFERROR(VLOOKUP(Kataloge_Import!A355,'Nachweis Ausgaben'!$A$27:$R$1026,8,FALSE),"")</f>
        <v/>
      </c>
      <c r="I356" s="63" t="str">
        <f>IFERROR(VLOOKUP(Kataloge_Import!A355,'Nachweis Ausgaben'!$A$27:$R$1026,9,FALSE),"")</f>
        <v/>
      </c>
      <c r="J356" s="64"/>
      <c r="K356" s="64"/>
      <c r="L356" s="61" t="str">
        <f>IF(AND($B356&lt;&gt;"",HHJ=Kataloge!H$1),CONCATENATE($H356,"_",$E356),"")</f>
        <v/>
      </c>
      <c r="M356" s="61" t="str">
        <f>IF(AND($B356&lt;&gt;"",HHJ=Kataloge!I$1),CONCATENATE($H356,"_",$E356),"")</f>
        <v/>
      </c>
      <c r="N356" s="61" t="str">
        <f>IF(AND($B356&lt;&gt;"",HHJ=Kataloge!J$1),CONCATENATE($H356,"_",$E356),"")</f>
        <v/>
      </c>
      <c r="O356" s="61" t="str">
        <f>IF(AND($B356&lt;&gt;"",HHJ=Kataloge!K$1),CONCATENATE($H356,"_",$E356),"")</f>
        <v/>
      </c>
      <c r="P356" s="61" t="str">
        <f>IF(AND($B356&lt;&gt;"",HHJ=Kataloge!L$1),CONCATENATE($H356,"_",$E356),"")</f>
        <v/>
      </c>
      <c r="Q356" s="61" t="str">
        <f>IF(AND($B356&lt;&gt;"",HHJ=Kataloge!M$1),CONCATENATE($H356,"_",$E356),"")</f>
        <v/>
      </c>
    </row>
    <row r="357" spans="1:17" ht="18" customHeight="1" x14ac:dyDescent="0.2">
      <c r="A357" s="99" t="str">
        <f t="shared" si="12"/>
        <v/>
      </c>
      <c r="B357" s="100" t="str">
        <f>IF(I357=0,"",IF(I357&lt;&gt;"",Kataloge_Import!B356,""))</f>
        <v/>
      </c>
      <c r="C357" s="99" t="str">
        <f t="shared" si="11"/>
        <v/>
      </c>
      <c r="D357" s="100" t="str">
        <f>IF(I357=0,"",IFERROR(VLOOKUP(Kataloge_Import!A356,'Nachweis Ausgaben'!$A$27:$R$1026,4,FALSE),""))</f>
        <v/>
      </c>
      <c r="E357" s="100" t="str">
        <f>IF(I357=0,"",IFERROR(VLOOKUP(Kataloge_Import!A356,'Nachweis Ausgaben'!$A$27:$R$1026,2,FALSE),""))</f>
        <v/>
      </c>
      <c r="F357" s="101">
        <f>IF(I357=0,"",IFERROR(VLOOKUP(Kataloge_Import!A356,'Nachweis Ausgaben'!$A$27:$R$1026,5,FALSE),0))</f>
        <v>0</v>
      </c>
      <c r="G357" s="102" t="str">
        <f>IFERROR(VLOOKUP(Kataloge_Import!A356,'Nachweis Ausgaben'!$A$27:$R$1026,11,FALSE),"")</f>
        <v/>
      </c>
      <c r="H357" s="102" t="str">
        <f>IFERROR(VLOOKUP(Kataloge_Import!A356,'Nachweis Ausgaben'!$A$27:$R$1026,12,FALSE),"")</f>
        <v/>
      </c>
      <c r="I357" s="102" t="str">
        <f>IFERROR(VLOOKUP(Kataloge_Import!A356,'Nachweis Ausgaben'!$A$27:$R$1026,13,FALSE),"")</f>
        <v/>
      </c>
      <c r="J357" s="64"/>
      <c r="K357" s="64"/>
      <c r="L357" s="100" t="str">
        <f>IF(AND($B357&lt;&gt;"",HHJ=Kataloge!H$1),CONCATENATE($H357,"_",Kataloge!$D$5),"")</f>
        <v/>
      </c>
      <c r="M357" s="100" t="str">
        <f>IF(AND($B357&lt;&gt;"",HHJ=Kataloge!I$1),CONCATENATE($H357,"_",Kataloge!$D$5),"")</f>
        <v/>
      </c>
      <c r="N357" s="100" t="str">
        <f>IF(AND($B357&lt;&gt;"",HHJ=Kataloge!J$1),CONCATENATE($H357,"_",Kataloge!$D$5),"")</f>
        <v/>
      </c>
      <c r="O357" s="100" t="str">
        <f>IF(AND($B357&lt;&gt;"",HHJ=Kataloge!K$1),CONCATENATE($H357,"_",Kataloge!$D$5),"")</f>
        <v/>
      </c>
      <c r="P357" s="100" t="str">
        <f>IF(AND($B357&lt;&gt;"",HHJ=Kataloge!L$1),CONCATENATE($H357,"_",Kataloge!$D$5),"")</f>
        <v/>
      </c>
      <c r="Q357" s="100" t="str">
        <f>IF(AND($B357&lt;&gt;"",HHJ=Kataloge!M$1),CONCATENATE($H357,"_",Kataloge!$D$5),"")</f>
        <v/>
      </c>
    </row>
    <row r="358" spans="1:17" ht="18" customHeight="1" x14ac:dyDescent="0.2">
      <c r="A358" s="103" t="str">
        <f t="shared" si="12"/>
        <v/>
      </c>
      <c r="B358" s="104" t="str">
        <f>IF(I358=0,"",IF(I358&lt;&gt;"",Kataloge_Import!B357,""))</f>
        <v/>
      </c>
      <c r="C358" s="103" t="str">
        <f t="shared" si="11"/>
        <v/>
      </c>
      <c r="D358" s="104" t="str">
        <f>IF(I358=0,"",IFERROR(VLOOKUP(Kataloge_Import!A357,'Nachweis Ausgaben'!$A$27:$R$1026,4,FALSE),""))</f>
        <v/>
      </c>
      <c r="E358" s="104" t="str">
        <f>IF(I358=0,"",IFERROR(VLOOKUP(Kataloge_Import!A357,'Nachweis Ausgaben'!$A$27:$R$1026,2,FALSE),""))</f>
        <v/>
      </c>
      <c r="F358" s="105">
        <f>IF(I358=0,"",IFERROR(VLOOKUP(Kataloge_Import!A357,'Nachweis Ausgaben'!$A$27:$R$1026,5,FALSE),0))</f>
        <v>0</v>
      </c>
      <c r="G358" s="106" t="str">
        <f>IFERROR(VLOOKUP(Kataloge_Import!A357,'Nachweis Ausgaben'!$A$27:$R$1026,15,FALSE),"")</f>
        <v/>
      </c>
      <c r="H358" s="106" t="str">
        <f>IFERROR(VLOOKUP(Kataloge_Import!A357,'Nachweis Ausgaben'!$A$27:$R$1026,16,FALSE),"")</f>
        <v/>
      </c>
      <c r="I358" s="106" t="str">
        <f>IFERROR(VLOOKUP(Kataloge_Import!A357,'Nachweis Ausgaben'!$A$27:$R$1026,17,FALSE),"")</f>
        <v/>
      </c>
      <c r="J358" s="64"/>
      <c r="K358" s="64"/>
      <c r="L358" s="104" t="str">
        <f>IF(AND($B358&lt;&gt;"",HHJ=Kataloge!H$1),CONCATENATE($H358,"_",Kataloge!$D$6),"")</f>
        <v/>
      </c>
      <c r="M358" s="104" t="str">
        <f>IF(AND($B358&lt;&gt;"",HHJ=Kataloge!I$1),CONCATENATE($H358,"_",Kataloge!$D$6),"")</f>
        <v/>
      </c>
      <c r="N358" s="104" t="str">
        <f>IF(AND($B358&lt;&gt;"",HHJ=Kataloge!J$1),CONCATENATE($H358,"_",Kataloge!$D$6),"")</f>
        <v/>
      </c>
      <c r="O358" s="104" t="str">
        <f>IF(AND($B358&lt;&gt;"",HHJ=Kataloge!K$1),CONCATENATE($H358,"_",Kataloge!$D$6),"")</f>
        <v/>
      </c>
      <c r="P358" s="104" t="str">
        <f>IF(AND($B358&lt;&gt;"",HHJ=Kataloge!L$1),CONCATENATE($H358,"_",Kataloge!$D$6),"")</f>
        <v/>
      </c>
      <c r="Q358" s="104" t="str">
        <f>IF(AND($B358&lt;&gt;"",HHJ=Kataloge!M$1),CONCATENATE($H358,"_",Kataloge!$D$6),"")</f>
        <v/>
      </c>
    </row>
    <row r="359" spans="1:17" ht="18" customHeight="1" x14ac:dyDescent="0.2">
      <c r="A359" s="60" t="str">
        <f t="shared" si="12"/>
        <v/>
      </c>
      <c r="B359" s="61" t="str">
        <f>IF(I359=0,"",IF(I359&lt;&gt;"",Kataloge_Import!B358,""))</f>
        <v/>
      </c>
      <c r="C359" s="60" t="str">
        <f t="shared" si="11"/>
        <v/>
      </c>
      <c r="D359" s="61" t="str">
        <f>IF(I359=0,"",IFERROR(VLOOKUP(Kataloge_Import!A358,'Nachweis Ausgaben'!$A$27:$R$1026,4,FALSE),""))</f>
        <v/>
      </c>
      <c r="E359" s="61" t="str">
        <f>IF(I359=0,"",IFERROR(VLOOKUP(Kataloge_Import!A358,'Nachweis Ausgaben'!$A$27:$R$1026,2,FALSE),""))</f>
        <v/>
      </c>
      <c r="F359" s="62">
        <f>IF(I359=0,"",IFERROR(VLOOKUP(Kataloge_Import!A358,'Nachweis Ausgaben'!$A$27:$R$1026,5,FALSE),0))</f>
        <v>0</v>
      </c>
      <c r="G359" s="63" t="str">
        <f>IFERROR(VLOOKUP(Kataloge_Import!A358,'Nachweis Ausgaben'!$A$27:$R$1026,7,FALSE),"")</f>
        <v/>
      </c>
      <c r="H359" s="63" t="str">
        <f>IFERROR(VLOOKUP(Kataloge_Import!A358,'Nachweis Ausgaben'!$A$27:$R$1026,8,FALSE),"")</f>
        <v/>
      </c>
      <c r="I359" s="63" t="str">
        <f>IFERROR(VLOOKUP(Kataloge_Import!A358,'Nachweis Ausgaben'!$A$27:$R$1026,9,FALSE),"")</f>
        <v/>
      </c>
      <c r="J359" s="64"/>
      <c r="K359" s="64"/>
      <c r="L359" s="61" t="str">
        <f>IF(AND($B359&lt;&gt;"",HHJ=Kataloge!H$1),CONCATENATE($H359,"_",$E359),"")</f>
        <v/>
      </c>
      <c r="M359" s="61" t="str">
        <f>IF(AND($B359&lt;&gt;"",HHJ=Kataloge!I$1),CONCATENATE($H359,"_",$E359),"")</f>
        <v/>
      </c>
      <c r="N359" s="61" t="str">
        <f>IF(AND($B359&lt;&gt;"",HHJ=Kataloge!J$1),CONCATENATE($H359,"_",$E359),"")</f>
        <v/>
      </c>
      <c r="O359" s="61" t="str">
        <f>IF(AND($B359&lt;&gt;"",HHJ=Kataloge!K$1),CONCATENATE($H359,"_",$E359),"")</f>
        <v/>
      </c>
      <c r="P359" s="61" t="str">
        <f>IF(AND($B359&lt;&gt;"",HHJ=Kataloge!L$1),CONCATENATE($H359,"_",$E359),"")</f>
        <v/>
      </c>
      <c r="Q359" s="61" t="str">
        <f>IF(AND($B359&lt;&gt;"",HHJ=Kataloge!M$1),CONCATENATE($H359,"_",$E359),"")</f>
        <v/>
      </c>
    </row>
    <row r="360" spans="1:17" ht="18" customHeight="1" x14ac:dyDescent="0.2">
      <c r="A360" s="99" t="str">
        <f t="shared" si="12"/>
        <v/>
      </c>
      <c r="B360" s="100" t="str">
        <f>IF(I360=0,"",IF(I360&lt;&gt;"",Kataloge_Import!B359,""))</f>
        <v/>
      </c>
      <c r="C360" s="99" t="str">
        <f t="shared" si="11"/>
        <v/>
      </c>
      <c r="D360" s="100" t="str">
        <f>IF(I360=0,"",IFERROR(VLOOKUP(Kataloge_Import!A359,'Nachweis Ausgaben'!$A$27:$R$1026,4,FALSE),""))</f>
        <v/>
      </c>
      <c r="E360" s="100" t="str">
        <f>IF(I360=0,"",IFERROR(VLOOKUP(Kataloge_Import!A359,'Nachweis Ausgaben'!$A$27:$R$1026,2,FALSE),""))</f>
        <v/>
      </c>
      <c r="F360" s="101">
        <f>IF(I360=0,"",IFERROR(VLOOKUP(Kataloge_Import!A359,'Nachweis Ausgaben'!$A$27:$R$1026,5,FALSE),0))</f>
        <v>0</v>
      </c>
      <c r="G360" s="102" t="str">
        <f>IFERROR(VLOOKUP(Kataloge_Import!A359,'Nachweis Ausgaben'!$A$27:$R$1026,11,FALSE),"")</f>
        <v/>
      </c>
      <c r="H360" s="102" t="str">
        <f>IFERROR(VLOOKUP(Kataloge_Import!A359,'Nachweis Ausgaben'!$A$27:$R$1026,12,FALSE),"")</f>
        <v/>
      </c>
      <c r="I360" s="102" t="str">
        <f>IFERROR(VLOOKUP(Kataloge_Import!A359,'Nachweis Ausgaben'!$A$27:$R$1026,13,FALSE),"")</f>
        <v/>
      </c>
      <c r="J360" s="64"/>
      <c r="K360" s="64"/>
      <c r="L360" s="100" t="str">
        <f>IF(AND($B360&lt;&gt;"",HHJ=Kataloge!H$1),CONCATENATE($H360,"_",Kataloge!$D$5),"")</f>
        <v/>
      </c>
      <c r="M360" s="100" t="str">
        <f>IF(AND($B360&lt;&gt;"",HHJ=Kataloge!I$1),CONCATENATE($H360,"_",Kataloge!$D$5),"")</f>
        <v/>
      </c>
      <c r="N360" s="100" t="str">
        <f>IF(AND($B360&lt;&gt;"",HHJ=Kataloge!J$1),CONCATENATE($H360,"_",Kataloge!$D$5),"")</f>
        <v/>
      </c>
      <c r="O360" s="100" t="str">
        <f>IF(AND($B360&lt;&gt;"",HHJ=Kataloge!K$1),CONCATENATE($H360,"_",Kataloge!$D$5),"")</f>
        <v/>
      </c>
      <c r="P360" s="100" t="str">
        <f>IF(AND($B360&lt;&gt;"",HHJ=Kataloge!L$1),CONCATENATE($H360,"_",Kataloge!$D$5),"")</f>
        <v/>
      </c>
      <c r="Q360" s="100" t="str">
        <f>IF(AND($B360&lt;&gt;"",HHJ=Kataloge!M$1),CONCATENATE($H360,"_",Kataloge!$D$5),"")</f>
        <v/>
      </c>
    </row>
    <row r="361" spans="1:17" ht="18" customHeight="1" x14ac:dyDescent="0.2">
      <c r="A361" s="103" t="str">
        <f t="shared" si="12"/>
        <v/>
      </c>
      <c r="B361" s="104" t="str">
        <f>IF(I361=0,"",IF(I361&lt;&gt;"",Kataloge_Import!B360,""))</f>
        <v/>
      </c>
      <c r="C361" s="103" t="str">
        <f t="shared" si="11"/>
        <v/>
      </c>
      <c r="D361" s="104" t="str">
        <f>IF(I361=0,"",IFERROR(VLOOKUP(Kataloge_Import!A360,'Nachweis Ausgaben'!$A$27:$R$1026,4,FALSE),""))</f>
        <v/>
      </c>
      <c r="E361" s="104" t="str">
        <f>IF(I361=0,"",IFERROR(VLOOKUP(Kataloge_Import!A360,'Nachweis Ausgaben'!$A$27:$R$1026,2,FALSE),""))</f>
        <v/>
      </c>
      <c r="F361" s="105">
        <f>IF(I361=0,"",IFERROR(VLOOKUP(Kataloge_Import!A360,'Nachweis Ausgaben'!$A$27:$R$1026,5,FALSE),0))</f>
        <v>0</v>
      </c>
      <c r="G361" s="106" t="str">
        <f>IFERROR(VLOOKUP(Kataloge_Import!A360,'Nachweis Ausgaben'!$A$27:$R$1026,15,FALSE),"")</f>
        <v/>
      </c>
      <c r="H361" s="106" t="str">
        <f>IFERROR(VLOOKUP(Kataloge_Import!A360,'Nachweis Ausgaben'!$A$27:$R$1026,16,FALSE),"")</f>
        <v/>
      </c>
      <c r="I361" s="106" t="str">
        <f>IFERROR(VLOOKUP(Kataloge_Import!A360,'Nachweis Ausgaben'!$A$27:$R$1026,17,FALSE),"")</f>
        <v/>
      </c>
      <c r="J361" s="64"/>
      <c r="K361" s="64"/>
      <c r="L361" s="104" t="str">
        <f>IF(AND($B361&lt;&gt;"",HHJ=Kataloge!H$1),CONCATENATE($H361,"_",Kataloge!$D$6),"")</f>
        <v/>
      </c>
      <c r="M361" s="104" t="str">
        <f>IF(AND($B361&lt;&gt;"",HHJ=Kataloge!I$1),CONCATENATE($H361,"_",Kataloge!$D$6),"")</f>
        <v/>
      </c>
      <c r="N361" s="104" t="str">
        <f>IF(AND($B361&lt;&gt;"",HHJ=Kataloge!J$1),CONCATENATE($H361,"_",Kataloge!$D$6),"")</f>
        <v/>
      </c>
      <c r="O361" s="104" t="str">
        <f>IF(AND($B361&lt;&gt;"",HHJ=Kataloge!K$1),CONCATENATE($H361,"_",Kataloge!$D$6),"")</f>
        <v/>
      </c>
      <c r="P361" s="104" t="str">
        <f>IF(AND($B361&lt;&gt;"",HHJ=Kataloge!L$1),CONCATENATE($H361,"_",Kataloge!$D$6),"")</f>
        <v/>
      </c>
      <c r="Q361" s="104" t="str">
        <f>IF(AND($B361&lt;&gt;"",HHJ=Kataloge!M$1),CONCATENATE($H361,"_",Kataloge!$D$6),"")</f>
        <v/>
      </c>
    </row>
    <row r="362" spans="1:17" ht="18" customHeight="1" x14ac:dyDescent="0.2">
      <c r="A362" s="60" t="str">
        <f t="shared" si="12"/>
        <v/>
      </c>
      <c r="B362" s="61" t="str">
        <f>IF(I362=0,"",IF(I362&lt;&gt;"",Kataloge_Import!B361,""))</f>
        <v/>
      </c>
      <c r="C362" s="60" t="str">
        <f t="shared" si="11"/>
        <v/>
      </c>
      <c r="D362" s="61" t="str">
        <f>IF(I362=0,"",IFERROR(VLOOKUP(Kataloge_Import!A361,'Nachweis Ausgaben'!$A$27:$R$1026,4,FALSE),""))</f>
        <v/>
      </c>
      <c r="E362" s="61" t="str">
        <f>IF(I362=0,"",IFERROR(VLOOKUP(Kataloge_Import!A361,'Nachweis Ausgaben'!$A$27:$R$1026,2,FALSE),""))</f>
        <v/>
      </c>
      <c r="F362" s="62">
        <f>IF(I362=0,"",IFERROR(VLOOKUP(Kataloge_Import!A361,'Nachweis Ausgaben'!$A$27:$R$1026,5,FALSE),0))</f>
        <v>0</v>
      </c>
      <c r="G362" s="63" t="str">
        <f>IFERROR(VLOOKUP(Kataloge_Import!A361,'Nachweis Ausgaben'!$A$27:$R$1026,7,FALSE),"")</f>
        <v/>
      </c>
      <c r="H362" s="63" t="str">
        <f>IFERROR(VLOOKUP(Kataloge_Import!A361,'Nachweis Ausgaben'!$A$27:$R$1026,8,FALSE),"")</f>
        <v/>
      </c>
      <c r="I362" s="63" t="str">
        <f>IFERROR(VLOOKUP(Kataloge_Import!A361,'Nachweis Ausgaben'!$A$27:$R$1026,9,FALSE),"")</f>
        <v/>
      </c>
      <c r="J362" s="64"/>
      <c r="K362" s="64"/>
      <c r="L362" s="61" t="str">
        <f>IF(AND($B362&lt;&gt;"",HHJ=Kataloge!H$1),CONCATENATE($H362,"_",$E362),"")</f>
        <v/>
      </c>
      <c r="M362" s="61" t="str">
        <f>IF(AND($B362&lt;&gt;"",HHJ=Kataloge!I$1),CONCATENATE($H362,"_",$E362),"")</f>
        <v/>
      </c>
      <c r="N362" s="61" t="str">
        <f>IF(AND($B362&lt;&gt;"",HHJ=Kataloge!J$1),CONCATENATE($H362,"_",$E362),"")</f>
        <v/>
      </c>
      <c r="O362" s="61" t="str">
        <f>IF(AND($B362&lt;&gt;"",HHJ=Kataloge!K$1),CONCATENATE($H362,"_",$E362),"")</f>
        <v/>
      </c>
      <c r="P362" s="61" t="str">
        <f>IF(AND($B362&lt;&gt;"",HHJ=Kataloge!L$1),CONCATENATE($H362,"_",$E362),"")</f>
        <v/>
      </c>
      <c r="Q362" s="61" t="str">
        <f>IF(AND($B362&lt;&gt;"",HHJ=Kataloge!M$1),CONCATENATE($H362,"_",$E362),"")</f>
        <v/>
      </c>
    </row>
    <row r="363" spans="1:17" ht="18" customHeight="1" x14ac:dyDescent="0.2">
      <c r="A363" s="99" t="str">
        <f t="shared" si="12"/>
        <v/>
      </c>
      <c r="B363" s="100" t="str">
        <f>IF(I363=0,"",IF(I363&lt;&gt;"",Kataloge_Import!B362,""))</f>
        <v/>
      </c>
      <c r="C363" s="99" t="str">
        <f t="shared" si="11"/>
        <v/>
      </c>
      <c r="D363" s="100" t="str">
        <f>IF(I363=0,"",IFERROR(VLOOKUP(Kataloge_Import!A362,'Nachweis Ausgaben'!$A$27:$R$1026,4,FALSE),""))</f>
        <v/>
      </c>
      <c r="E363" s="100" t="str">
        <f>IF(I363=0,"",IFERROR(VLOOKUP(Kataloge_Import!A362,'Nachweis Ausgaben'!$A$27:$R$1026,2,FALSE),""))</f>
        <v/>
      </c>
      <c r="F363" s="101">
        <f>IF(I363=0,"",IFERROR(VLOOKUP(Kataloge_Import!A362,'Nachweis Ausgaben'!$A$27:$R$1026,5,FALSE),0))</f>
        <v>0</v>
      </c>
      <c r="G363" s="102" t="str">
        <f>IFERROR(VLOOKUP(Kataloge_Import!A362,'Nachweis Ausgaben'!$A$27:$R$1026,11,FALSE),"")</f>
        <v/>
      </c>
      <c r="H363" s="102" t="str">
        <f>IFERROR(VLOOKUP(Kataloge_Import!A362,'Nachweis Ausgaben'!$A$27:$R$1026,12,FALSE),"")</f>
        <v/>
      </c>
      <c r="I363" s="102" t="str">
        <f>IFERROR(VLOOKUP(Kataloge_Import!A362,'Nachweis Ausgaben'!$A$27:$R$1026,13,FALSE),"")</f>
        <v/>
      </c>
      <c r="J363" s="64"/>
      <c r="K363" s="64"/>
      <c r="L363" s="100" t="str">
        <f>IF(AND($B363&lt;&gt;"",HHJ=Kataloge!H$1),CONCATENATE($H363,"_",Kataloge!$D$5),"")</f>
        <v/>
      </c>
      <c r="M363" s="100" t="str">
        <f>IF(AND($B363&lt;&gt;"",HHJ=Kataloge!I$1),CONCATENATE($H363,"_",Kataloge!$D$5),"")</f>
        <v/>
      </c>
      <c r="N363" s="100" t="str">
        <f>IF(AND($B363&lt;&gt;"",HHJ=Kataloge!J$1),CONCATENATE($H363,"_",Kataloge!$D$5),"")</f>
        <v/>
      </c>
      <c r="O363" s="100" t="str">
        <f>IF(AND($B363&lt;&gt;"",HHJ=Kataloge!K$1),CONCATENATE($H363,"_",Kataloge!$D$5),"")</f>
        <v/>
      </c>
      <c r="P363" s="100" t="str">
        <f>IF(AND($B363&lt;&gt;"",HHJ=Kataloge!L$1),CONCATENATE($H363,"_",Kataloge!$D$5),"")</f>
        <v/>
      </c>
      <c r="Q363" s="100" t="str">
        <f>IF(AND($B363&lt;&gt;"",HHJ=Kataloge!M$1),CONCATENATE($H363,"_",Kataloge!$D$5),"")</f>
        <v/>
      </c>
    </row>
    <row r="364" spans="1:17" ht="18" customHeight="1" x14ac:dyDescent="0.2">
      <c r="A364" s="103" t="str">
        <f t="shared" si="12"/>
        <v/>
      </c>
      <c r="B364" s="104" t="str">
        <f>IF(I364=0,"",IF(I364&lt;&gt;"",Kataloge_Import!B363,""))</f>
        <v/>
      </c>
      <c r="C364" s="103" t="str">
        <f t="shared" si="11"/>
        <v/>
      </c>
      <c r="D364" s="104" t="str">
        <f>IF(I364=0,"",IFERROR(VLOOKUP(Kataloge_Import!A363,'Nachweis Ausgaben'!$A$27:$R$1026,4,FALSE),""))</f>
        <v/>
      </c>
      <c r="E364" s="104" t="str">
        <f>IF(I364=0,"",IFERROR(VLOOKUP(Kataloge_Import!A363,'Nachweis Ausgaben'!$A$27:$R$1026,2,FALSE),""))</f>
        <v/>
      </c>
      <c r="F364" s="105">
        <f>IF(I364=0,"",IFERROR(VLOOKUP(Kataloge_Import!A363,'Nachweis Ausgaben'!$A$27:$R$1026,5,FALSE),0))</f>
        <v>0</v>
      </c>
      <c r="G364" s="106" t="str">
        <f>IFERROR(VLOOKUP(Kataloge_Import!A363,'Nachweis Ausgaben'!$A$27:$R$1026,15,FALSE),"")</f>
        <v/>
      </c>
      <c r="H364" s="106" t="str">
        <f>IFERROR(VLOOKUP(Kataloge_Import!A363,'Nachweis Ausgaben'!$A$27:$R$1026,16,FALSE),"")</f>
        <v/>
      </c>
      <c r="I364" s="106" t="str">
        <f>IFERROR(VLOOKUP(Kataloge_Import!A363,'Nachweis Ausgaben'!$A$27:$R$1026,17,FALSE),"")</f>
        <v/>
      </c>
      <c r="J364" s="64"/>
      <c r="K364" s="64"/>
      <c r="L364" s="104" t="str">
        <f>IF(AND($B364&lt;&gt;"",HHJ=Kataloge!H$1),CONCATENATE($H364,"_",Kataloge!$D$6),"")</f>
        <v/>
      </c>
      <c r="M364" s="104" t="str">
        <f>IF(AND($B364&lt;&gt;"",HHJ=Kataloge!I$1),CONCATENATE($H364,"_",Kataloge!$D$6),"")</f>
        <v/>
      </c>
      <c r="N364" s="104" t="str">
        <f>IF(AND($B364&lt;&gt;"",HHJ=Kataloge!J$1),CONCATENATE($H364,"_",Kataloge!$D$6),"")</f>
        <v/>
      </c>
      <c r="O364" s="104" t="str">
        <f>IF(AND($B364&lt;&gt;"",HHJ=Kataloge!K$1),CONCATENATE($H364,"_",Kataloge!$D$6),"")</f>
        <v/>
      </c>
      <c r="P364" s="104" t="str">
        <f>IF(AND($B364&lt;&gt;"",HHJ=Kataloge!L$1),CONCATENATE($H364,"_",Kataloge!$D$6),"")</f>
        <v/>
      </c>
      <c r="Q364" s="104" t="str">
        <f>IF(AND($B364&lt;&gt;"",HHJ=Kataloge!M$1),CONCATENATE($H364,"_",Kataloge!$D$6),"")</f>
        <v/>
      </c>
    </row>
    <row r="365" spans="1:17" ht="18" customHeight="1" x14ac:dyDescent="0.2">
      <c r="A365" s="60" t="str">
        <f t="shared" si="12"/>
        <v/>
      </c>
      <c r="B365" s="61" t="str">
        <f>IF(I365=0,"",IF(I365&lt;&gt;"",Kataloge_Import!B364,""))</f>
        <v/>
      </c>
      <c r="C365" s="60" t="str">
        <f t="shared" si="11"/>
        <v/>
      </c>
      <c r="D365" s="61" t="str">
        <f>IF(I365=0,"",IFERROR(VLOOKUP(Kataloge_Import!A364,'Nachweis Ausgaben'!$A$27:$R$1026,4,FALSE),""))</f>
        <v/>
      </c>
      <c r="E365" s="61" t="str">
        <f>IF(I365=0,"",IFERROR(VLOOKUP(Kataloge_Import!A364,'Nachweis Ausgaben'!$A$27:$R$1026,2,FALSE),""))</f>
        <v/>
      </c>
      <c r="F365" s="62">
        <f>IF(I365=0,"",IFERROR(VLOOKUP(Kataloge_Import!A364,'Nachweis Ausgaben'!$A$27:$R$1026,5,FALSE),0))</f>
        <v>0</v>
      </c>
      <c r="G365" s="63" t="str">
        <f>IFERROR(VLOOKUP(Kataloge_Import!A364,'Nachweis Ausgaben'!$A$27:$R$1026,7,FALSE),"")</f>
        <v/>
      </c>
      <c r="H365" s="63" t="str">
        <f>IFERROR(VLOOKUP(Kataloge_Import!A364,'Nachweis Ausgaben'!$A$27:$R$1026,8,FALSE),"")</f>
        <v/>
      </c>
      <c r="I365" s="63" t="str">
        <f>IFERROR(VLOOKUP(Kataloge_Import!A364,'Nachweis Ausgaben'!$A$27:$R$1026,9,FALSE),"")</f>
        <v/>
      </c>
      <c r="J365" s="64"/>
      <c r="K365" s="64"/>
      <c r="L365" s="61" t="str">
        <f>IF(AND($B365&lt;&gt;"",HHJ=Kataloge!H$1),CONCATENATE($H365,"_",$E365),"")</f>
        <v/>
      </c>
      <c r="M365" s="61" t="str">
        <f>IF(AND($B365&lt;&gt;"",HHJ=Kataloge!I$1),CONCATENATE($H365,"_",$E365),"")</f>
        <v/>
      </c>
      <c r="N365" s="61" t="str">
        <f>IF(AND($B365&lt;&gt;"",HHJ=Kataloge!J$1),CONCATENATE($H365,"_",$E365),"")</f>
        <v/>
      </c>
      <c r="O365" s="61" t="str">
        <f>IF(AND($B365&lt;&gt;"",HHJ=Kataloge!K$1),CONCATENATE($H365,"_",$E365),"")</f>
        <v/>
      </c>
      <c r="P365" s="61" t="str">
        <f>IF(AND($B365&lt;&gt;"",HHJ=Kataloge!L$1),CONCATENATE($H365,"_",$E365),"")</f>
        <v/>
      </c>
      <c r="Q365" s="61" t="str">
        <f>IF(AND($B365&lt;&gt;"",HHJ=Kataloge!M$1),CONCATENATE($H365,"_",$E365),"")</f>
        <v/>
      </c>
    </row>
    <row r="366" spans="1:17" ht="18" customHeight="1" x14ac:dyDescent="0.2">
      <c r="A366" s="99" t="str">
        <f t="shared" si="12"/>
        <v/>
      </c>
      <c r="B366" s="100" t="str">
        <f>IF(I366=0,"",IF(I366&lt;&gt;"",Kataloge_Import!B365,""))</f>
        <v/>
      </c>
      <c r="C366" s="99" t="str">
        <f t="shared" si="11"/>
        <v/>
      </c>
      <c r="D366" s="100" t="str">
        <f>IF(I366=0,"",IFERROR(VLOOKUP(Kataloge_Import!A365,'Nachweis Ausgaben'!$A$27:$R$1026,4,FALSE),""))</f>
        <v/>
      </c>
      <c r="E366" s="100" t="str">
        <f>IF(I366=0,"",IFERROR(VLOOKUP(Kataloge_Import!A365,'Nachweis Ausgaben'!$A$27:$R$1026,2,FALSE),""))</f>
        <v/>
      </c>
      <c r="F366" s="101">
        <f>IF(I366=0,"",IFERROR(VLOOKUP(Kataloge_Import!A365,'Nachweis Ausgaben'!$A$27:$R$1026,5,FALSE),0))</f>
        <v>0</v>
      </c>
      <c r="G366" s="102" t="str">
        <f>IFERROR(VLOOKUP(Kataloge_Import!A365,'Nachweis Ausgaben'!$A$27:$R$1026,11,FALSE),"")</f>
        <v/>
      </c>
      <c r="H366" s="102" t="str">
        <f>IFERROR(VLOOKUP(Kataloge_Import!A365,'Nachweis Ausgaben'!$A$27:$R$1026,12,FALSE),"")</f>
        <v/>
      </c>
      <c r="I366" s="102" t="str">
        <f>IFERROR(VLOOKUP(Kataloge_Import!A365,'Nachweis Ausgaben'!$A$27:$R$1026,13,FALSE),"")</f>
        <v/>
      </c>
      <c r="J366" s="64"/>
      <c r="K366" s="64"/>
      <c r="L366" s="100" t="str">
        <f>IF(AND($B366&lt;&gt;"",HHJ=Kataloge!H$1),CONCATENATE($H366,"_",Kataloge!$D$5),"")</f>
        <v/>
      </c>
      <c r="M366" s="100" t="str">
        <f>IF(AND($B366&lt;&gt;"",HHJ=Kataloge!I$1),CONCATENATE($H366,"_",Kataloge!$D$5),"")</f>
        <v/>
      </c>
      <c r="N366" s="100" t="str">
        <f>IF(AND($B366&lt;&gt;"",HHJ=Kataloge!J$1),CONCATENATE($H366,"_",Kataloge!$D$5),"")</f>
        <v/>
      </c>
      <c r="O366" s="100" t="str">
        <f>IF(AND($B366&lt;&gt;"",HHJ=Kataloge!K$1),CONCATENATE($H366,"_",Kataloge!$D$5),"")</f>
        <v/>
      </c>
      <c r="P366" s="100" t="str">
        <f>IF(AND($B366&lt;&gt;"",HHJ=Kataloge!L$1),CONCATENATE($H366,"_",Kataloge!$D$5),"")</f>
        <v/>
      </c>
      <c r="Q366" s="100" t="str">
        <f>IF(AND($B366&lt;&gt;"",HHJ=Kataloge!M$1),CONCATENATE($H366,"_",Kataloge!$D$5),"")</f>
        <v/>
      </c>
    </row>
    <row r="367" spans="1:17" ht="18" customHeight="1" x14ac:dyDescent="0.2">
      <c r="A367" s="103" t="str">
        <f t="shared" si="12"/>
        <v/>
      </c>
      <c r="B367" s="104" t="str">
        <f>IF(I367=0,"",IF(I367&lt;&gt;"",Kataloge_Import!B366,""))</f>
        <v/>
      </c>
      <c r="C367" s="103" t="str">
        <f t="shared" si="11"/>
        <v/>
      </c>
      <c r="D367" s="104" t="str">
        <f>IF(I367=0,"",IFERROR(VLOOKUP(Kataloge_Import!A366,'Nachweis Ausgaben'!$A$27:$R$1026,4,FALSE),""))</f>
        <v/>
      </c>
      <c r="E367" s="104" t="str">
        <f>IF(I367=0,"",IFERROR(VLOOKUP(Kataloge_Import!A366,'Nachweis Ausgaben'!$A$27:$R$1026,2,FALSE),""))</f>
        <v/>
      </c>
      <c r="F367" s="105">
        <f>IF(I367=0,"",IFERROR(VLOOKUP(Kataloge_Import!A366,'Nachweis Ausgaben'!$A$27:$R$1026,5,FALSE),0))</f>
        <v>0</v>
      </c>
      <c r="G367" s="106" t="str">
        <f>IFERROR(VLOOKUP(Kataloge_Import!A366,'Nachweis Ausgaben'!$A$27:$R$1026,15,FALSE),"")</f>
        <v/>
      </c>
      <c r="H367" s="106" t="str">
        <f>IFERROR(VLOOKUP(Kataloge_Import!A366,'Nachweis Ausgaben'!$A$27:$R$1026,16,FALSE),"")</f>
        <v/>
      </c>
      <c r="I367" s="106" t="str">
        <f>IFERROR(VLOOKUP(Kataloge_Import!A366,'Nachweis Ausgaben'!$A$27:$R$1026,17,FALSE),"")</f>
        <v/>
      </c>
      <c r="J367" s="64"/>
      <c r="K367" s="64"/>
      <c r="L367" s="104" t="str">
        <f>IF(AND($B367&lt;&gt;"",HHJ=Kataloge!H$1),CONCATENATE($H367,"_",Kataloge!$D$6),"")</f>
        <v/>
      </c>
      <c r="M367" s="104" t="str">
        <f>IF(AND($B367&lt;&gt;"",HHJ=Kataloge!I$1),CONCATENATE($H367,"_",Kataloge!$D$6),"")</f>
        <v/>
      </c>
      <c r="N367" s="104" t="str">
        <f>IF(AND($B367&lt;&gt;"",HHJ=Kataloge!J$1),CONCATENATE($H367,"_",Kataloge!$D$6),"")</f>
        <v/>
      </c>
      <c r="O367" s="104" t="str">
        <f>IF(AND($B367&lt;&gt;"",HHJ=Kataloge!K$1),CONCATENATE($H367,"_",Kataloge!$D$6),"")</f>
        <v/>
      </c>
      <c r="P367" s="104" t="str">
        <f>IF(AND($B367&lt;&gt;"",HHJ=Kataloge!L$1),CONCATENATE($H367,"_",Kataloge!$D$6),"")</f>
        <v/>
      </c>
      <c r="Q367" s="104" t="str">
        <f>IF(AND($B367&lt;&gt;"",HHJ=Kataloge!M$1),CONCATENATE($H367,"_",Kataloge!$D$6),"")</f>
        <v/>
      </c>
    </row>
    <row r="368" spans="1:17" ht="18" customHeight="1" x14ac:dyDescent="0.2">
      <c r="A368" s="60" t="str">
        <f t="shared" si="12"/>
        <v/>
      </c>
      <c r="B368" s="61" t="str">
        <f>IF(I368=0,"",IF(I368&lt;&gt;"",Kataloge_Import!B367,""))</f>
        <v/>
      </c>
      <c r="C368" s="60" t="str">
        <f t="shared" si="11"/>
        <v/>
      </c>
      <c r="D368" s="61" t="str">
        <f>IF(I368=0,"",IFERROR(VLOOKUP(Kataloge_Import!A367,'Nachweis Ausgaben'!$A$27:$R$1026,4,FALSE),""))</f>
        <v/>
      </c>
      <c r="E368" s="61" t="str">
        <f>IF(I368=0,"",IFERROR(VLOOKUP(Kataloge_Import!A367,'Nachweis Ausgaben'!$A$27:$R$1026,2,FALSE),""))</f>
        <v/>
      </c>
      <c r="F368" s="62">
        <f>IF(I368=0,"",IFERROR(VLOOKUP(Kataloge_Import!A367,'Nachweis Ausgaben'!$A$27:$R$1026,5,FALSE),0))</f>
        <v>0</v>
      </c>
      <c r="G368" s="63" t="str">
        <f>IFERROR(VLOOKUP(Kataloge_Import!A367,'Nachweis Ausgaben'!$A$27:$R$1026,7,FALSE),"")</f>
        <v/>
      </c>
      <c r="H368" s="63" t="str">
        <f>IFERROR(VLOOKUP(Kataloge_Import!A367,'Nachweis Ausgaben'!$A$27:$R$1026,8,FALSE),"")</f>
        <v/>
      </c>
      <c r="I368" s="63" t="str">
        <f>IFERROR(VLOOKUP(Kataloge_Import!A367,'Nachweis Ausgaben'!$A$27:$R$1026,9,FALSE),"")</f>
        <v/>
      </c>
      <c r="J368" s="64"/>
      <c r="K368" s="64"/>
      <c r="L368" s="61" t="str">
        <f>IF(AND($B368&lt;&gt;"",HHJ=Kataloge!H$1),CONCATENATE($H368,"_",$E368),"")</f>
        <v/>
      </c>
      <c r="M368" s="61" t="str">
        <f>IF(AND($B368&lt;&gt;"",HHJ=Kataloge!I$1),CONCATENATE($H368,"_",$E368),"")</f>
        <v/>
      </c>
      <c r="N368" s="61" t="str">
        <f>IF(AND($B368&lt;&gt;"",HHJ=Kataloge!J$1),CONCATENATE($H368,"_",$E368),"")</f>
        <v/>
      </c>
      <c r="O368" s="61" t="str">
        <f>IF(AND($B368&lt;&gt;"",HHJ=Kataloge!K$1),CONCATENATE($H368,"_",$E368),"")</f>
        <v/>
      </c>
      <c r="P368" s="61" t="str">
        <f>IF(AND($B368&lt;&gt;"",HHJ=Kataloge!L$1),CONCATENATE($H368,"_",$E368),"")</f>
        <v/>
      </c>
      <c r="Q368" s="61" t="str">
        <f>IF(AND($B368&lt;&gt;"",HHJ=Kataloge!M$1),CONCATENATE($H368,"_",$E368),"")</f>
        <v/>
      </c>
    </row>
    <row r="369" spans="1:17" ht="18" customHeight="1" x14ac:dyDescent="0.2">
      <c r="A369" s="99" t="str">
        <f t="shared" si="12"/>
        <v/>
      </c>
      <c r="B369" s="100" t="str">
        <f>IF(I369=0,"",IF(I369&lt;&gt;"",Kataloge_Import!B368,""))</f>
        <v/>
      </c>
      <c r="C369" s="99" t="str">
        <f t="shared" si="11"/>
        <v/>
      </c>
      <c r="D369" s="100" t="str">
        <f>IF(I369=0,"",IFERROR(VLOOKUP(Kataloge_Import!A368,'Nachweis Ausgaben'!$A$27:$R$1026,4,FALSE),""))</f>
        <v/>
      </c>
      <c r="E369" s="100" t="str">
        <f>IF(I369=0,"",IFERROR(VLOOKUP(Kataloge_Import!A368,'Nachweis Ausgaben'!$A$27:$R$1026,2,FALSE),""))</f>
        <v/>
      </c>
      <c r="F369" s="101">
        <f>IF(I369=0,"",IFERROR(VLOOKUP(Kataloge_Import!A368,'Nachweis Ausgaben'!$A$27:$R$1026,5,FALSE),0))</f>
        <v>0</v>
      </c>
      <c r="G369" s="102" t="str">
        <f>IFERROR(VLOOKUP(Kataloge_Import!A368,'Nachweis Ausgaben'!$A$27:$R$1026,11,FALSE),"")</f>
        <v/>
      </c>
      <c r="H369" s="102" t="str">
        <f>IFERROR(VLOOKUP(Kataloge_Import!A368,'Nachweis Ausgaben'!$A$27:$R$1026,12,FALSE),"")</f>
        <v/>
      </c>
      <c r="I369" s="102" t="str">
        <f>IFERROR(VLOOKUP(Kataloge_Import!A368,'Nachweis Ausgaben'!$A$27:$R$1026,13,FALSE),"")</f>
        <v/>
      </c>
      <c r="J369" s="64"/>
      <c r="K369" s="64"/>
      <c r="L369" s="100" t="str">
        <f>IF(AND($B369&lt;&gt;"",HHJ=Kataloge!H$1),CONCATENATE($H369,"_",Kataloge!$D$5),"")</f>
        <v/>
      </c>
      <c r="M369" s="100" t="str">
        <f>IF(AND($B369&lt;&gt;"",HHJ=Kataloge!I$1),CONCATENATE($H369,"_",Kataloge!$D$5),"")</f>
        <v/>
      </c>
      <c r="N369" s="100" t="str">
        <f>IF(AND($B369&lt;&gt;"",HHJ=Kataloge!J$1),CONCATENATE($H369,"_",Kataloge!$D$5),"")</f>
        <v/>
      </c>
      <c r="O369" s="100" t="str">
        <f>IF(AND($B369&lt;&gt;"",HHJ=Kataloge!K$1),CONCATENATE($H369,"_",Kataloge!$D$5),"")</f>
        <v/>
      </c>
      <c r="P369" s="100" t="str">
        <f>IF(AND($B369&lt;&gt;"",HHJ=Kataloge!L$1),CONCATENATE($H369,"_",Kataloge!$D$5),"")</f>
        <v/>
      </c>
      <c r="Q369" s="100" t="str">
        <f>IF(AND($B369&lt;&gt;"",HHJ=Kataloge!M$1),CONCATENATE($H369,"_",Kataloge!$D$5),"")</f>
        <v/>
      </c>
    </row>
    <row r="370" spans="1:17" ht="18" customHeight="1" x14ac:dyDescent="0.2">
      <c r="A370" s="103" t="str">
        <f t="shared" si="12"/>
        <v/>
      </c>
      <c r="B370" s="104" t="str">
        <f>IF(I370=0,"",IF(I370&lt;&gt;"",Kataloge_Import!B369,""))</f>
        <v/>
      </c>
      <c r="C370" s="103" t="str">
        <f t="shared" si="11"/>
        <v/>
      </c>
      <c r="D370" s="104" t="str">
        <f>IF(I370=0,"",IFERROR(VLOOKUP(Kataloge_Import!A369,'Nachweis Ausgaben'!$A$27:$R$1026,4,FALSE),""))</f>
        <v/>
      </c>
      <c r="E370" s="104" t="str">
        <f>IF(I370=0,"",IFERROR(VLOOKUP(Kataloge_Import!A369,'Nachweis Ausgaben'!$A$27:$R$1026,2,FALSE),""))</f>
        <v/>
      </c>
      <c r="F370" s="105">
        <f>IF(I370=0,"",IFERROR(VLOOKUP(Kataloge_Import!A369,'Nachweis Ausgaben'!$A$27:$R$1026,5,FALSE),0))</f>
        <v>0</v>
      </c>
      <c r="G370" s="106" t="str">
        <f>IFERROR(VLOOKUP(Kataloge_Import!A369,'Nachweis Ausgaben'!$A$27:$R$1026,15,FALSE),"")</f>
        <v/>
      </c>
      <c r="H370" s="106" t="str">
        <f>IFERROR(VLOOKUP(Kataloge_Import!A369,'Nachweis Ausgaben'!$A$27:$R$1026,16,FALSE),"")</f>
        <v/>
      </c>
      <c r="I370" s="106" t="str">
        <f>IFERROR(VLOOKUP(Kataloge_Import!A369,'Nachweis Ausgaben'!$A$27:$R$1026,17,FALSE),"")</f>
        <v/>
      </c>
      <c r="J370" s="64"/>
      <c r="K370" s="64"/>
      <c r="L370" s="104" t="str">
        <f>IF(AND($B370&lt;&gt;"",HHJ=Kataloge!H$1),CONCATENATE($H370,"_",Kataloge!$D$6),"")</f>
        <v/>
      </c>
      <c r="M370" s="104" t="str">
        <f>IF(AND($B370&lt;&gt;"",HHJ=Kataloge!I$1),CONCATENATE($H370,"_",Kataloge!$D$6),"")</f>
        <v/>
      </c>
      <c r="N370" s="104" t="str">
        <f>IF(AND($B370&lt;&gt;"",HHJ=Kataloge!J$1),CONCATENATE($H370,"_",Kataloge!$D$6),"")</f>
        <v/>
      </c>
      <c r="O370" s="104" t="str">
        <f>IF(AND($B370&lt;&gt;"",HHJ=Kataloge!K$1),CONCATENATE($H370,"_",Kataloge!$D$6),"")</f>
        <v/>
      </c>
      <c r="P370" s="104" t="str">
        <f>IF(AND($B370&lt;&gt;"",HHJ=Kataloge!L$1),CONCATENATE($H370,"_",Kataloge!$D$6),"")</f>
        <v/>
      </c>
      <c r="Q370" s="104" t="str">
        <f>IF(AND($B370&lt;&gt;"",HHJ=Kataloge!M$1),CONCATENATE($H370,"_",Kataloge!$D$6),"")</f>
        <v/>
      </c>
    </row>
    <row r="371" spans="1:17" ht="18" customHeight="1" x14ac:dyDescent="0.2">
      <c r="A371" s="60" t="str">
        <f t="shared" si="12"/>
        <v/>
      </c>
      <c r="B371" s="61" t="str">
        <f>IF(I371=0,"",IF(I371&lt;&gt;"",Kataloge_Import!B370,""))</f>
        <v/>
      </c>
      <c r="C371" s="60" t="str">
        <f t="shared" si="11"/>
        <v/>
      </c>
      <c r="D371" s="61" t="str">
        <f>IF(I371=0,"",IFERROR(VLOOKUP(Kataloge_Import!A370,'Nachweis Ausgaben'!$A$27:$R$1026,4,FALSE),""))</f>
        <v/>
      </c>
      <c r="E371" s="61" t="str">
        <f>IF(I371=0,"",IFERROR(VLOOKUP(Kataloge_Import!A370,'Nachweis Ausgaben'!$A$27:$R$1026,2,FALSE),""))</f>
        <v/>
      </c>
      <c r="F371" s="62">
        <f>IF(I371=0,"",IFERROR(VLOOKUP(Kataloge_Import!A370,'Nachweis Ausgaben'!$A$27:$R$1026,5,FALSE),0))</f>
        <v>0</v>
      </c>
      <c r="G371" s="63" t="str">
        <f>IFERROR(VLOOKUP(Kataloge_Import!A370,'Nachweis Ausgaben'!$A$27:$R$1026,7,FALSE),"")</f>
        <v/>
      </c>
      <c r="H371" s="63" t="str">
        <f>IFERROR(VLOOKUP(Kataloge_Import!A370,'Nachweis Ausgaben'!$A$27:$R$1026,8,FALSE),"")</f>
        <v/>
      </c>
      <c r="I371" s="63" t="str">
        <f>IFERROR(VLOOKUP(Kataloge_Import!A370,'Nachweis Ausgaben'!$A$27:$R$1026,9,FALSE),"")</f>
        <v/>
      </c>
      <c r="J371" s="64"/>
      <c r="K371" s="64"/>
      <c r="L371" s="61" t="str">
        <f>IF(AND($B371&lt;&gt;"",HHJ=Kataloge!H$1),CONCATENATE($H371,"_",$E371),"")</f>
        <v/>
      </c>
      <c r="M371" s="61" t="str">
        <f>IF(AND($B371&lt;&gt;"",HHJ=Kataloge!I$1),CONCATENATE($H371,"_",$E371),"")</f>
        <v/>
      </c>
      <c r="N371" s="61" t="str">
        <f>IF(AND($B371&lt;&gt;"",HHJ=Kataloge!J$1),CONCATENATE($H371,"_",$E371),"")</f>
        <v/>
      </c>
      <c r="O371" s="61" t="str">
        <f>IF(AND($B371&lt;&gt;"",HHJ=Kataloge!K$1),CONCATENATE($H371,"_",$E371),"")</f>
        <v/>
      </c>
      <c r="P371" s="61" t="str">
        <f>IF(AND($B371&lt;&gt;"",HHJ=Kataloge!L$1),CONCATENATE($H371,"_",$E371),"")</f>
        <v/>
      </c>
      <c r="Q371" s="61" t="str">
        <f>IF(AND($B371&lt;&gt;"",HHJ=Kataloge!M$1),CONCATENATE($H371,"_",$E371),"")</f>
        <v/>
      </c>
    </row>
    <row r="372" spans="1:17" ht="18" customHeight="1" x14ac:dyDescent="0.2">
      <c r="A372" s="99" t="str">
        <f t="shared" si="12"/>
        <v/>
      </c>
      <c r="B372" s="100" t="str">
        <f>IF(I372=0,"",IF(I372&lt;&gt;"",Kataloge_Import!B371,""))</f>
        <v/>
      </c>
      <c r="C372" s="99" t="str">
        <f t="shared" si="11"/>
        <v/>
      </c>
      <c r="D372" s="100" t="str">
        <f>IF(I372=0,"",IFERROR(VLOOKUP(Kataloge_Import!A371,'Nachweis Ausgaben'!$A$27:$R$1026,4,FALSE),""))</f>
        <v/>
      </c>
      <c r="E372" s="100" t="str">
        <f>IF(I372=0,"",IFERROR(VLOOKUP(Kataloge_Import!A371,'Nachweis Ausgaben'!$A$27:$R$1026,2,FALSE),""))</f>
        <v/>
      </c>
      <c r="F372" s="101">
        <f>IF(I372=0,"",IFERROR(VLOOKUP(Kataloge_Import!A371,'Nachweis Ausgaben'!$A$27:$R$1026,5,FALSE),0))</f>
        <v>0</v>
      </c>
      <c r="G372" s="102" t="str">
        <f>IFERROR(VLOOKUP(Kataloge_Import!A371,'Nachweis Ausgaben'!$A$27:$R$1026,11,FALSE),"")</f>
        <v/>
      </c>
      <c r="H372" s="102" t="str">
        <f>IFERROR(VLOOKUP(Kataloge_Import!A371,'Nachweis Ausgaben'!$A$27:$R$1026,12,FALSE),"")</f>
        <v/>
      </c>
      <c r="I372" s="102" t="str">
        <f>IFERROR(VLOOKUP(Kataloge_Import!A371,'Nachweis Ausgaben'!$A$27:$R$1026,13,FALSE),"")</f>
        <v/>
      </c>
      <c r="J372" s="64"/>
      <c r="K372" s="64"/>
      <c r="L372" s="100" t="str">
        <f>IF(AND($B372&lt;&gt;"",HHJ=Kataloge!H$1),CONCATENATE($H372,"_",Kataloge!$D$5),"")</f>
        <v/>
      </c>
      <c r="M372" s="100" t="str">
        <f>IF(AND($B372&lt;&gt;"",HHJ=Kataloge!I$1),CONCATENATE($H372,"_",Kataloge!$D$5),"")</f>
        <v/>
      </c>
      <c r="N372" s="100" t="str">
        <f>IF(AND($B372&lt;&gt;"",HHJ=Kataloge!J$1),CONCATENATE($H372,"_",Kataloge!$D$5),"")</f>
        <v/>
      </c>
      <c r="O372" s="100" t="str">
        <f>IF(AND($B372&lt;&gt;"",HHJ=Kataloge!K$1),CONCATENATE($H372,"_",Kataloge!$D$5),"")</f>
        <v/>
      </c>
      <c r="P372" s="100" t="str">
        <f>IF(AND($B372&lt;&gt;"",HHJ=Kataloge!L$1),CONCATENATE($H372,"_",Kataloge!$D$5),"")</f>
        <v/>
      </c>
      <c r="Q372" s="100" t="str">
        <f>IF(AND($B372&lt;&gt;"",HHJ=Kataloge!M$1),CONCATENATE($H372,"_",Kataloge!$D$5),"")</f>
        <v/>
      </c>
    </row>
    <row r="373" spans="1:17" ht="18" customHeight="1" x14ac:dyDescent="0.2">
      <c r="A373" s="103" t="str">
        <f t="shared" si="12"/>
        <v/>
      </c>
      <c r="B373" s="104" t="str">
        <f>IF(I373=0,"",IF(I373&lt;&gt;"",Kataloge_Import!B372,""))</f>
        <v/>
      </c>
      <c r="C373" s="103" t="str">
        <f t="shared" si="11"/>
        <v/>
      </c>
      <c r="D373" s="104" t="str">
        <f>IF(I373=0,"",IFERROR(VLOOKUP(Kataloge_Import!A372,'Nachweis Ausgaben'!$A$27:$R$1026,4,FALSE),""))</f>
        <v/>
      </c>
      <c r="E373" s="104" t="str">
        <f>IF(I373=0,"",IFERROR(VLOOKUP(Kataloge_Import!A372,'Nachweis Ausgaben'!$A$27:$R$1026,2,FALSE),""))</f>
        <v/>
      </c>
      <c r="F373" s="105">
        <f>IF(I373=0,"",IFERROR(VLOOKUP(Kataloge_Import!A372,'Nachweis Ausgaben'!$A$27:$R$1026,5,FALSE),0))</f>
        <v>0</v>
      </c>
      <c r="G373" s="106" t="str">
        <f>IFERROR(VLOOKUP(Kataloge_Import!A372,'Nachweis Ausgaben'!$A$27:$R$1026,15,FALSE),"")</f>
        <v/>
      </c>
      <c r="H373" s="106" t="str">
        <f>IFERROR(VLOOKUP(Kataloge_Import!A372,'Nachweis Ausgaben'!$A$27:$R$1026,16,FALSE),"")</f>
        <v/>
      </c>
      <c r="I373" s="106" t="str">
        <f>IFERROR(VLOOKUP(Kataloge_Import!A372,'Nachweis Ausgaben'!$A$27:$R$1026,17,FALSE),"")</f>
        <v/>
      </c>
      <c r="J373" s="64"/>
      <c r="K373" s="64"/>
      <c r="L373" s="104" t="str">
        <f>IF(AND($B373&lt;&gt;"",HHJ=Kataloge!H$1),CONCATENATE($H373,"_",Kataloge!$D$6),"")</f>
        <v/>
      </c>
      <c r="M373" s="104" t="str">
        <f>IF(AND($B373&lt;&gt;"",HHJ=Kataloge!I$1),CONCATENATE($H373,"_",Kataloge!$D$6),"")</f>
        <v/>
      </c>
      <c r="N373" s="104" t="str">
        <f>IF(AND($B373&lt;&gt;"",HHJ=Kataloge!J$1),CONCATENATE($H373,"_",Kataloge!$D$6),"")</f>
        <v/>
      </c>
      <c r="O373" s="104" t="str">
        <f>IF(AND($B373&lt;&gt;"",HHJ=Kataloge!K$1),CONCATENATE($H373,"_",Kataloge!$D$6),"")</f>
        <v/>
      </c>
      <c r="P373" s="104" t="str">
        <f>IF(AND($B373&lt;&gt;"",HHJ=Kataloge!L$1),CONCATENATE($H373,"_",Kataloge!$D$6),"")</f>
        <v/>
      </c>
      <c r="Q373" s="104" t="str">
        <f>IF(AND($B373&lt;&gt;"",HHJ=Kataloge!M$1),CONCATENATE($H373,"_",Kataloge!$D$6),"")</f>
        <v/>
      </c>
    </row>
    <row r="374" spans="1:17" ht="18" customHeight="1" x14ac:dyDescent="0.2">
      <c r="A374" s="60" t="str">
        <f t="shared" si="12"/>
        <v/>
      </c>
      <c r="B374" s="61" t="str">
        <f>IF(I374=0,"",IF(I374&lt;&gt;"",Kataloge_Import!B373,""))</f>
        <v/>
      </c>
      <c r="C374" s="60" t="str">
        <f t="shared" si="11"/>
        <v/>
      </c>
      <c r="D374" s="61" t="str">
        <f>IF(I374=0,"",IFERROR(VLOOKUP(Kataloge_Import!A373,'Nachweis Ausgaben'!$A$27:$R$1026,4,FALSE),""))</f>
        <v/>
      </c>
      <c r="E374" s="61" t="str">
        <f>IF(I374=0,"",IFERROR(VLOOKUP(Kataloge_Import!A373,'Nachweis Ausgaben'!$A$27:$R$1026,2,FALSE),""))</f>
        <v/>
      </c>
      <c r="F374" s="62">
        <f>IF(I374=0,"",IFERROR(VLOOKUP(Kataloge_Import!A373,'Nachweis Ausgaben'!$A$27:$R$1026,5,FALSE),0))</f>
        <v>0</v>
      </c>
      <c r="G374" s="63" t="str">
        <f>IFERROR(VLOOKUP(Kataloge_Import!A373,'Nachweis Ausgaben'!$A$27:$R$1026,7,FALSE),"")</f>
        <v/>
      </c>
      <c r="H374" s="63" t="str">
        <f>IFERROR(VLOOKUP(Kataloge_Import!A373,'Nachweis Ausgaben'!$A$27:$R$1026,8,FALSE),"")</f>
        <v/>
      </c>
      <c r="I374" s="63" t="str">
        <f>IFERROR(VLOOKUP(Kataloge_Import!A373,'Nachweis Ausgaben'!$A$27:$R$1026,9,FALSE),"")</f>
        <v/>
      </c>
      <c r="J374" s="64"/>
      <c r="K374" s="64"/>
      <c r="L374" s="61" t="str">
        <f>IF(AND($B374&lt;&gt;"",HHJ=Kataloge!H$1),CONCATENATE($H374,"_",$E374),"")</f>
        <v/>
      </c>
      <c r="M374" s="61" t="str">
        <f>IF(AND($B374&lt;&gt;"",HHJ=Kataloge!I$1),CONCATENATE($H374,"_",$E374),"")</f>
        <v/>
      </c>
      <c r="N374" s="61" t="str">
        <f>IF(AND($B374&lt;&gt;"",HHJ=Kataloge!J$1),CONCATENATE($H374,"_",$E374),"")</f>
        <v/>
      </c>
      <c r="O374" s="61" t="str">
        <f>IF(AND($B374&lt;&gt;"",HHJ=Kataloge!K$1),CONCATENATE($H374,"_",$E374),"")</f>
        <v/>
      </c>
      <c r="P374" s="61" t="str">
        <f>IF(AND($B374&lt;&gt;"",HHJ=Kataloge!L$1),CONCATENATE($H374,"_",$E374),"")</f>
        <v/>
      </c>
      <c r="Q374" s="61" t="str">
        <f>IF(AND($B374&lt;&gt;"",HHJ=Kataloge!M$1),CONCATENATE($H374,"_",$E374),"")</f>
        <v/>
      </c>
    </row>
    <row r="375" spans="1:17" ht="18" customHeight="1" x14ac:dyDescent="0.2">
      <c r="A375" s="99" t="str">
        <f t="shared" si="12"/>
        <v/>
      </c>
      <c r="B375" s="100" t="str">
        <f>IF(I375=0,"",IF(I375&lt;&gt;"",Kataloge_Import!B374,""))</f>
        <v/>
      </c>
      <c r="C375" s="99" t="str">
        <f t="shared" si="11"/>
        <v/>
      </c>
      <c r="D375" s="100" t="str">
        <f>IF(I375=0,"",IFERROR(VLOOKUP(Kataloge_Import!A374,'Nachweis Ausgaben'!$A$27:$R$1026,4,FALSE),""))</f>
        <v/>
      </c>
      <c r="E375" s="100" t="str">
        <f>IF(I375=0,"",IFERROR(VLOOKUP(Kataloge_Import!A374,'Nachweis Ausgaben'!$A$27:$R$1026,2,FALSE),""))</f>
        <v/>
      </c>
      <c r="F375" s="101">
        <f>IF(I375=0,"",IFERROR(VLOOKUP(Kataloge_Import!A374,'Nachweis Ausgaben'!$A$27:$R$1026,5,FALSE),0))</f>
        <v>0</v>
      </c>
      <c r="G375" s="102" t="str">
        <f>IFERROR(VLOOKUP(Kataloge_Import!A374,'Nachweis Ausgaben'!$A$27:$R$1026,11,FALSE),"")</f>
        <v/>
      </c>
      <c r="H375" s="102" t="str">
        <f>IFERROR(VLOOKUP(Kataloge_Import!A374,'Nachweis Ausgaben'!$A$27:$R$1026,12,FALSE),"")</f>
        <v/>
      </c>
      <c r="I375" s="102" t="str">
        <f>IFERROR(VLOOKUP(Kataloge_Import!A374,'Nachweis Ausgaben'!$A$27:$R$1026,13,FALSE),"")</f>
        <v/>
      </c>
      <c r="J375" s="64"/>
      <c r="K375" s="64"/>
      <c r="L375" s="100" t="str">
        <f>IF(AND($B375&lt;&gt;"",HHJ=Kataloge!H$1),CONCATENATE($H375,"_",Kataloge!$D$5),"")</f>
        <v/>
      </c>
      <c r="M375" s="100" t="str">
        <f>IF(AND($B375&lt;&gt;"",HHJ=Kataloge!I$1),CONCATENATE($H375,"_",Kataloge!$D$5),"")</f>
        <v/>
      </c>
      <c r="N375" s="100" t="str">
        <f>IF(AND($B375&lt;&gt;"",HHJ=Kataloge!J$1),CONCATENATE($H375,"_",Kataloge!$D$5),"")</f>
        <v/>
      </c>
      <c r="O375" s="100" t="str">
        <f>IF(AND($B375&lt;&gt;"",HHJ=Kataloge!K$1),CONCATENATE($H375,"_",Kataloge!$D$5),"")</f>
        <v/>
      </c>
      <c r="P375" s="100" t="str">
        <f>IF(AND($B375&lt;&gt;"",HHJ=Kataloge!L$1),CONCATENATE($H375,"_",Kataloge!$D$5),"")</f>
        <v/>
      </c>
      <c r="Q375" s="100" t="str">
        <f>IF(AND($B375&lt;&gt;"",HHJ=Kataloge!M$1),CONCATENATE($H375,"_",Kataloge!$D$5),"")</f>
        <v/>
      </c>
    </row>
    <row r="376" spans="1:17" ht="18" customHeight="1" x14ac:dyDescent="0.2">
      <c r="A376" s="103" t="str">
        <f t="shared" si="12"/>
        <v/>
      </c>
      <c r="B376" s="104" t="str">
        <f>IF(I376=0,"",IF(I376&lt;&gt;"",Kataloge_Import!B375,""))</f>
        <v/>
      </c>
      <c r="C376" s="103" t="str">
        <f t="shared" si="11"/>
        <v/>
      </c>
      <c r="D376" s="104" t="str">
        <f>IF(I376=0,"",IFERROR(VLOOKUP(Kataloge_Import!A375,'Nachweis Ausgaben'!$A$27:$R$1026,4,FALSE),""))</f>
        <v/>
      </c>
      <c r="E376" s="104" t="str">
        <f>IF(I376=0,"",IFERROR(VLOOKUP(Kataloge_Import!A375,'Nachweis Ausgaben'!$A$27:$R$1026,2,FALSE),""))</f>
        <v/>
      </c>
      <c r="F376" s="105">
        <f>IF(I376=0,"",IFERROR(VLOOKUP(Kataloge_Import!A375,'Nachweis Ausgaben'!$A$27:$R$1026,5,FALSE),0))</f>
        <v>0</v>
      </c>
      <c r="G376" s="106" t="str">
        <f>IFERROR(VLOOKUP(Kataloge_Import!A375,'Nachweis Ausgaben'!$A$27:$R$1026,15,FALSE),"")</f>
        <v/>
      </c>
      <c r="H376" s="106" t="str">
        <f>IFERROR(VLOOKUP(Kataloge_Import!A375,'Nachweis Ausgaben'!$A$27:$R$1026,16,FALSE),"")</f>
        <v/>
      </c>
      <c r="I376" s="106" t="str">
        <f>IFERROR(VLOOKUP(Kataloge_Import!A375,'Nachweis Ausgaben'!$A$27:$R$1026,17,FALSE),"")</f>
        <v/>
      </c>
      <c r="J376" s="64"/>
      <c r="K376" s="64"/>
      <c r="L376" s="104" t="str">
        <f>IF(AND($B376&lt;&gt;"",HHJ=Kataloge!H$1),CONCATENATE($H376,"_",Kataloge!$D$6),"")</f>
        <v/>
      </c>
      <c r="M376" s="104" t="str">
        <f>IF(AND($B376&lt;&gt;"",HHJ=Kataloge!I$1),CONCATENATE($H376,"_",Kataloge!$D$6),"")</f>
        <v/>
      </c>
      <c r="N376" s="104" t="str">
        <f>IF(AND($B376&lt;&gt;"",HHJ=Kataloge!J$1),CONCATENATE($H376,"_",Kataloge!$D$6),"")</f>
        <v/>
      </c>
      <c r="O376" s="104" t="str">
        <f>IF(AND($B376&lt;&gt;"",HHJ=Kataloge!K$1),CONCATENATE($H376,"_",Kataloge!$D$6),"")</f>
        <v/>
      </c>
      <c r="P376" s="104" t="str">
        <f>IF(AND($B376&lt;&gt;"",HHJ=Kataloge!L$1),CONCATENATE($H376,"_",Kataloge!$D$6),"")</f>
        <v/>
      </c>
      <c r="Q376" s="104" t="str">
        <f>IF(AND($B376&lt;&gt;"",HHJ=Kataloge!M$1),CONCATENATE($H376,"_",Kataloge!$D$6),"")</f>
        <v/>
      </c>
    </row>
    <row r="377" spans="1:17" ht="18" customHeight="1" x14ac:dyDescent="0.2">
      <c r="A377" s="60" t="str">
        <f t="shared" si="12"/>
        <v/>
      </c>
      <c r="B377" s="61" t="str">
        <f>IF(I377=0,"",IF(I377&lt;&gt;"",Kataloge_Import!B376,""))</f>
        <v/>
      </c>
      <c r="C377" s="60" t="str">
        <f t="shared" si="11"/>
        <v/>
      </c>
      <c r="D377" s="61" t="str">
        <f>IF(I377=0,"",IFERROR(VLOOKUP(Kataloge_Import!A376,'Nachweis Ausgaben'!$A$27:$R$1026,4,FALSE),""))</f>
        <v/>
      </c>
      <c r="E377" s="61" t="str">
        <f>IF(I377=0,"",IFERROR(VLOOKUP(Kataloge_Import!A376,'Nachweis Ausgaben'!$A$27:$R$1026,2,FALSE),""))</f>
        <v/>
      </c>
      <c r="F377" s="62">
        <f>IF(I377=0,"",IFERROR(VLOOKUP(Kataloge_Import!A376,'Nachweis Ausgaben'!$A$27:$R$1026,5,FALSE),0))</f>
        <v>0</v>
      </c>
      <c r="G377" s="63" t="str">
        <f>IFERROR(VLOOKUP(Kataloge_Import!A376,'Nachweis Ausgaben'!$A$27:$R$1026,7,FALSE),"")</f>
        <v/>
      </c>
      <c r="H377" s="63" t="str">
        <f>IFERROR(VLOOKUP(Kataloge_Import!A376,'Nachweis Ausgaben'!$A$27:$R$1026,8,FALSE),"")</f>
        <v/>
      </c>
      <c r="I377" s="63" t="str">
        <f>IFERROR(VLOOKUP(Kataloge_Import!A376,'Nachweis Ausgaben'!$A$27:$R$1026,9,FALSE),"")</f>
        <v/>
      </c>
      <c r="J377" s="64"/>
      <c r="K377" s="64"/>
      <c r="L377" s="61" t="str">
        <f>IF(AND($B377&lt;&gt;"",HHJ=Kataloge!H$1),CONCATENATE($H377,"_",$E377),"")</f>
        <v/>
      </c>
      <c r="M377" s="61" t="str">
        <f>IF(AND($B377&lt;&gt;"",HHJ=Kataloge!I$1),CONCATENATE($H377,"_",$E377),"")</f>
        <v/>
      </c>
      <c r="N377" s="61" t="str">
        <f>IF(AND($B377&lt;&gt;"",HHJ=Kataloge!J$1),CONCATENATE($H377,"_",$E377),"")</f>
        <v/>
      </c>
      <c r="O377" s="61" t="str">
        <f>IF(AND($B377&lt;&gt;"",HHJ=Kataloge!K$1),CONCATENATE($H377,"_",$E377),"")</f>
        <v/>
      </c>
      <c r="P377" s="61" t="str">
        <f>IF(AND($B377&lt;&gt;"",HHJ=Kataloge!L$1),CONCATENATE($H377,"_",$E377),"")</f>
        <v/>
      </c>
      <c r="Q377" s="61" t="str">
        <f>IF(AND($B377&lt;&gt;"",HHJ=Kataloge!M$1),CONCATENATE($H377,"_",$E377),"")</f>
        <v/>
      </c>
    </row>
    <row r="378" spans="1:17" ht="18" customHeight="1" x14ac:dyDescent="0.2">
      <c r="A378" s="99" t="str">
        <f t="shared" si="12"/>
        <v/>
      </c>
      <c r="B378" s="100" t="str">
        <f>IF(I378=0,"",IF(I378&lt;&gt;"",Kataloge_Import!B377,""))</f>
        <v/>
      </c>
      <c r="C378" s="99" t="str">
        <f t="shared" si="11"/>
        <v/>
      </c>
      <c r="D378" s="100" t="str">
        <f>IF(I378=0,"",IFERROR(VLOOKUP(Kataloge_Import!A377,'Nachweis Ausgaben'!$A$27:$R$1026,4,FALSE),""))</f>
        <v/>
      </c>
      <c r="E378" s="100" t="str">
        <f>IF(I378=0,"",IFERROR(VLOOKUP(Kataloge_Import!A377,'Nachweis Ausgaben'!$A$27:$R$1026,2,FALSE),""))</f>
        <v/>
      </c>
      <c r="F378" s="101">
        <f>IF(I378=0,"",IFERROR(VLOOKUP(Kataloge_Import!A377,'Nachweis Ausgaben'!$A$27:$R$1026,5,FALSE),0))</f>
        <v>0</v>
      </c>
      <c r="G378" s="102" t="str">
        <f>IFERROR(VLOOKUP(Kataloge_Import!A377,'Nachweis Ausgaben'!$A$27:$R$1026,11,FALSE),"")</f>
        <v/>
      </c>
      <c r="H378" s="102" t="str">
        <f>IFERROR(VLOOKUP(Kataloge_Import!A377,'Nachweis Ausgaben'!$A$27:$R$1026,12,FALSE),"")</f>
        <v/>
      </c>
      <c r="I378" s="102" t="str">
        <f>IFERROR(VLOOKUP(Kataloge_Import!A377,'Nachweis Ausgaben'!$A$27:$R$1026,13,FALSE),"")</f>
        <v/>
      </c>
      <c r="J378" s="64"/>
      <c r="K378" s="64"/>
      <c r="L378" s="100" t="str">
        <f>IF(AND($B378&lt;&gt;"",HHJ=Kataloge!H$1),CONCATENATE($H378,"_",Kataloge!$D$5),"")</f>
        <v/>
      </c>
      <c r="M378" s="100" t="str">
        <f>IF(AND($B378&lt;&gt;"",HHJ=Kataloge!I$1),CONCATENATE($H378,"_",Kataloge!$D$5),"")</f>
        <v/>
      </c>
      <c r="N378" s="100" t="str">
        <f>IF(AND($B378&lt;&gt;"",HHJ=Kataloge!J$1),CONCATENATE($H378,"_",Kataloge!$D$5),"")</f>
        <v/>
      </c>
      <c r="O378" s="100" t="str">
        <f>IF(AND($B378&lt;&gt;"",HHJ=Kataloge!K$1),CONCATENATE($H378,"_",Kataloge!$D$5),"")</f>
        <v/>
      </c>
      <c r="P378" s="100" t="str">
        <f>IF(AND($B378&lt;&gt;"",HHJ=Kataloge!L$1),CONCATENATE($H378,"_",Kataloge!$D$5),"")</f>
        <v/>
      </c>
      <c r="Q378" s="100" t="str">
        <f>IF(AND($B378&lt;&gt;"",HHJ=Kataloge!M$1),CONCATENATE($H378,"_",Kataloge!$D$5),"")</f>
        <v/>
      </c>
    </row>
    <row r="379" spans="1:17" ht="18" customHeight="1" x14ac:dyDescent="0.2">
      <c r="A379" s="103" t="str">
        <f t="shared" si="12"/>
        <v/>
      </c>
      <c r="B379" s="104" t="str">
        <f>IF(I379=0,"",IF(I379&lt;&gt;"",Kataloge_Import!B378,""))</f>
        <v/>
      </c>
      <c r="C379" s="103" t="str">
        <f t="shared" si="11"/>
        <v/>
      </c>
      <c r="D379" s="104" t="str">
        <f>IF(I379=0,"",IFERROR(VLOOKUP(Kataloge_Import!A378,'Nachweis Ausgaben'!$A$27:$R$1026,4,FALSE),""))</f>
        <v/>
      </c>
      <c r="E379" s="104" t="str">
        <f>IF(I379=0,"",IFERROR(VLOOKUP(Kataloge_Import!A378,'Nachweis Ausgaben'!$A$27:$R$1026,2,FALSE),""))</f>
        <v/>
      </c>
      <c r="F379" s="105">
        <f>IF(I379=0,"",IFERROR(VLOOKUP(Kataloge_Import!A378,'Nachweis Ausgaben'!$A$27:$R$1026,5,FALSE),0))</f>
        <v>0</v>
      </c>
      <c r="G379" s="106" t="str">
        <f>IFERROR(VLOOKUP(Kataloge_Import!A378,'Nachweis Ausgaben'!$A$27:$R$1026,15,FALSE),"")</f>
        <v/>
      </c>
      <c r="H379" s="106" t="str">
        <f>IFERROR(VLOOKUP(Kataloge_Import!A378,'Nachweis Ausgaben'!$A$27:$R$1026,16,FALSE),"")</f>
        <v/>
      </c>
      <c r="I379" s="106" t="str">
        <f>IFERROR(VLOOKUP(Kataloge_Import!A378,'Nachweis Ausgaben'!$A$27:$R$1026,17,FALSE),"")</f>
        <v/>
      </c>
      <c r="J379" s="64"/>
      <c r="K379" s="64"/>
      <c r="L379" s="104" t="str">
        <f>IF(AND($B379&lt;&gt;"",HHJ=Kataloge!H$1),CONCATENATE($H379,"_",Kataloge!$D$6),"")</f>
        <v/>
      </c>
      <c r="M379" s="104" t="str">
        <f>IF(AND($B379&lt;&gt;"",HHJ=Kataloge!I$1),CONCATENATE($H379,"_",Kataloge!$D$6),"")</f>
        <v/>
      </c>
      <c r="N379" s="104" t="str">
        <f>IF(AND($B379&lt;&gt;"",HHJ=Kataloge!J$1),CONCATENATE($H379,"_",Kataloge!$D$6),"")</f>
        <v/>
      </c>
      <c r="O379" s="104" t="str">
        <f>IF(AND($B379&lt;&gt;"",HHJ=Kataloge!K$1),CONCATENATE($H379,"_",Kataloge!$D$6),"")</f>
        <v/>
      </c>
      <c r="P379" s="104" t="str">
        <f>IF(AND($B379&lt;&gt;"",HHJ=Kataloge!L$1),CONCATENATE($H379,"_",Kataloge!$D$6),"")</f>
        <v/>
      </c>
      <c r="Q379" s="104" t="str">
        <f>IF(AND($B379&lt;&gt;"",HHJ=Kataloge!M$1),CONCATENATE($H379,"_",Kataloge!$D$6),"")</f>
        <v/>
      </c>
    </row>
    <row r="380" spans="1:17" ht="18" customHeight="1" x14ac:dyDescent="0.2">
      <c r="A380" s="60" t="str">
        <f t="shared" si="12"/>
        <v/>
      </c>
      <c r="B380" s="61" t="str">
        <f>IF(I380=0,"",IF(I380&lt;&gt;"",Kataloge_Import!B379,""))</f>
        <v/>
      </c>
      <c r="C380" s="60" t="str">
        <f t="shared" si="11"/>
        <v/>
      </c>
      <c r="D380" s="61" t="str">
        <f>IF(I380=0,"",IFERROR(VLOOKUP(Kataloge_Import!A379,'Nachweis Ausgaben'!$A$27:$R$1026,4,FALSE),""))</f>
        <v/>
      </c>
      <c r="E380" s="61" t="str">
        <f>IF(I380=0,"",IFERROR(VLOOKUP(Kataloge_Import!A379,'Nachweis Ausgaben'!$A$27:$R$1026,2,FALSE),""))</f>
        <v/>
      </c>
      <c r="F380" s="62">
        <f>IF(I380=0,"",IFERROR(VLOOKUP(Kataloge_Import!A379,'Nachweis Ausgaben'!$A$27:$R$1026,5,FALSE),0))</f>
        <v>0</v>
      </c>
      <c r="G380" s="63" t="str">
        <f>IFERROR(VLOOKUP(Kataloge_Import!A379,'Nachweis Ausgaben'!$A$27:$R$1026,7,FALSE),"")</f>
        <v/>
      </c>
      <c r="H380" s="63" t="str">
        <f>IFERROR(VLOOKUP(Kataloge_Import!A379,'Nachweis Ausgaben'!$A$27:$R$1026,8,FALSE),"")</f>
        <v/>
      </c>
      <c r="I380" s="63" t="str">
        <f>IFERROR(VLOOKUP(Kataloge_Import!A379,'Nachweis Ausgaben'!$A$27:$R$1026,9,FALSE),"")</f>
        <v/>
      </c>
      <c r="J380" s="64"/>
      <c r="K380" s="64"/>
      <c r="L380" s="61" t="str">
        <f>IF(AND($B380&lt;&gt;"",HHJ=Kataloge!H$1),CONCATENATE($H380,"_",$E380),"")</f>
        <v/>
      </c>
      <c r="M380" s="61" t="str">
        <f>IF(AND($B380&lt;&gt;"",HHJ=Kataloge!I$1),CONCATENATE($H380,"_",$E380),"")</f>
        <v/>
      </c>
      <c r="N380" s="61" t="str">
        <f>IF(AND($B380&lt;&gt;"",HHJ=Kataloge!J$1),CONCATENATE($H380,"_",$E380),"")</f>
        <v/>
      </c>
      <c r="O380" s="61" t="str">
        <f>IF(AND($B380&lt;&gt;"",HHJ=Kataloge!K$1),CONCATENATE($H380,"_",$E380),"")</f>
        <v/>
      </c>
      <c r="P380" s="61" t="str">
        <f>IF(AND($B380&lt;&gt;"",HHJ=Kataloge!L$1),CONCATENATE($H380,"_",$E380),"")</f>
        <v/>
      </c>
      <c r="Q380" s="61" t="str">
        <f>IF(AND($B380&lt;&gt;"",HHJ=Kataloge!M$1),CONCATENATE($H380,"_",$E380),"")</f>
        <v/>
      </c>
    </row>
    <row r="381" spans="1:17" ht="18" customHeight="1" x14ac:dyDescent="0.2">
      <c r="A381" s="99" t="str">
        <f t="shared" si="12"/>
        <v/>
      </c>
      <c r="B381" s="100" t="str">
        <f>IF(I381=0,"",IF(I381&lt;&gt;"",Kataloge_Import!B380,""))</f>
        <v/>
      </c>
      <c r="C381" s="99" t="str">
        <f t="shared" si="11"/>
        <v/>
      </c>
      <c r="D381" s="100" t="str">
        <f>IF(I381=0,"",IFERROR(VLOOKUP(Kataloge_Import!A380,'Nachweis Ausgaben'!$A$27:$R$1026,4,FALSE),""))</f>
        <v/>
      </c>
      <c r="E381" s="100" t="str">
        <f>IF(I381=0,"",IFERROR(VLOOKUP(Kataloge_Import!A380,'Nachweis Ausgaben'!$A$27:$R$1026,2,FALSE),""))</f>
        <v/>
      </c>
      <c r="F381" s="101">
        <f>IF(I381=0,"",IFERROR(VLOOKUP(Kataloge_Import!A380,'Nachweis Ausgaben'!$A$27:$R$1026,5,FALSE),0))</f>
        <v>0</v>
      </c>
      <c r="G381" s="102" t="str">
        <f>IFERROR(VLOOKUP(Kataloge_Import!A380,'Nachweis Ausgaben'!$A$27:$R$1026,11,FALSE),"")</f>
        <v/>
      </c>
      <c r="H381" s="102" t="str">
        <f>IFERROR(VLOOKUP(Kataloge_Import!A380,'Nachweis Ausgaben'!$A$27:$R$1026,12,FALSE),"")</f>
        <v/>
      </c>
      <c r="I381" s="102" t="str">
        <f>IFERROR(VLOOKUP(Kataloge_Import!A380,'Nachweis Ausgaben'!$A$27:$R$1026,13,FALSE),"")</f>
        <v/>
      </c>
      <c r="J381" s="64"/>
      <c r="K381" s="64"/>
      <c r="L381" s="100" t="str">
        <f>IF(AND($B381&lt;&gt;"",HHJ=Kataloge!H$1),CONCATENATE($H381,"_",Kataloge!$D$5),"")</f>
        <v/>
      </c>
      <c r="M381" s="100" t="str">
        <f>IF(AND($B381&lt;&gt;"",HHJ=Kataloge!I$1),CONCATENATE($H381,"_",Kataloge!$D$5),"")</f>
        <v/>
      </c>
      <c r="N381" s="100" t="str">
        <f>IF(AND($B381&lt;&gt;"",HHJ=Kataloge!J$1),CONCATENATE($H381,"_",Kataloge!$D$5),"")</f>
        <v/>
      </c>
      <c r="O381" s="100" t="str">
        <f>IF(AND($B381&lt;&gt;"",HHJ=Kataloge!K$1),CONCATENATE($H381,"_",Kataloge!$D$5),"")</f>
        <v/>
      </c>
      <c r="P381" s="100" t="str">
        <f>IF(AND($B381&lt;&gt;"",HHJ=Kataloge!L$1),CONCATENATE($H381,"_",Kataloge!$D$5),"")</f>
        <v/>
      </c>
      <c r="Q381" s="100" t="str">
        <f>IF(AND($B381&lt;&gt;"",HHJ=Kataloge!M$1),CONCATENATE($H381,"_",Kataloge!$D$5),"")</f>
        <v/>
      </c>
    </row>
    <row r="382" spans="1:17" ht="18" customHeight="1" x14ac:dyDescent="0.2">
      <c r="A382" s="103" t="str">
        <f t="shared" si="12"/>
        <v/>
      </c>
      <c r="B382" s="104" t="str">
        <f>IF(I382=0,"",IF(I382&lt;&gt;"",Kataloge_Import!B381,""))</f>
        <v/>
      </c>
      <c r="C382" s="103" t="str">
        <f t="shared" si="11"/>
        <v/>
      </c>
      <c r="D382" s="104" t="str">
        <f>IF(I382=0,"",IFERROR(VLOOKUP(Kataloge_Import!A381,'Nachweis Ausgaben'!$A$27:$R$1026,4,FALSE),""))</f>
        <v/>
      </c>
      <c r="E382" s="104" t="str">
        <f>IF(I382=0,"",IFERROR(VLOOKUP(Kataloge_Import!A381,'Nachweis Ausgaben'!$A$27:$R$1026,2,FALSE),""))</f>
        <v/>
      </c>
      <c r="F382" s="105">
        <f>IF(I382=0,"",IFERROR(VLOOKUP(Kataloge_Import!A381,'Nachweis Ausgaben'!$A$27:$R$1026,5,FALSE),0))</f>
        <v>0</v>
      </c>
      <c r="G382" s="106" t="str">
        <f>IFERROR(VLOOKUP(Kataloge_Import!A381,'Nachweis Ausgaben'!$A$27:$R$1026,15,FALSE),"")</f>
        <v/>
      </c>
      <c r="H382" s="106" t="str">
        <f>IFERROR(VLOOKUP(Kataloge_Import!A381,'Nachweis Ausgaben'!$A$27:$R$1026,16,FALSE),"")</f>
        <v/>
      </c>
      <c r="I382" s="106" t="str">
        <f>IFERROR(VLOOKUP(Kataloge_Import!A381,'Nachweis Ausgaben'!$A$27:$R$1026,17,FALSE),"")</f>
        <v/>
      </c>
      <c r="J382" s="64"/>
      <c r="K382" s="64"/>
      <c r="L382" s="104" t="str">
        <f>IF(AND($B382&lt;&gt;"",HHJ=Kataloge!H$1),CONCATENATE($H382,"_",Kataloge!$D$6),"")</f>
        <v/>
      </c>
      <c r="M382" s="104" t="str">
        <f>IF(AND($B382&lt;&gt;"",HHJ=Kataloge!I$1),CONCATENATE($H382,"_",Kataloge!$D$6),"")</f>
        <v/>
      </c>
      <c r="N382" s="104" t="str">
        <f>IF(AND($B382&lt;&gt;"",HHJ=Kataloge!J$1),CONCATENATE($H382,"_",Kataloge!$D$6),"")</f>
        <v/>
      </c>
      <c r="O382" s="104" t="str">
        <f>IF(AND($B382&lt;&gt;"",HHJ=Kataloge!K$1),CONCATENATE($H382,"_",Kataloge!$D$6),"")</f>
        <v/>
      </c>
      <c r="P382" s="104" t="str">
        <f>IF(AND($B382&lt;&gt;"",HHJ=Kataloge!L$1),CONCATENATE($H382,"_",Kataloge!$D$6),"")</f>
        <v/>
      </c>
      <c r="Q382" s="104" t="str">
        <f>IF(AND($B382&lt;&gt;"",HHJ=Kataloge!M$1),CONCATENATE($H382,"_",Kataloge!$D$6),"")</f>
        <v/>
      </c>
    </row>
    <row r="383" spans="1:17" ht="18" customHeight="1" x14ac:dyDescent="0.2">
      <c r="A383" s="60" t="str">
        <f t="shared" si="12"/>
        <v/>
      </c>
      <c r="B383" s="61" t="str">
        <f>IF(I383=0,"",IF(I383&lt;&gt;"",Kataloge_Import!B382,""))</f>
        <v/>
      </c>
      <c r="C383" s="60" t="str">
        <f t="shared" si="11"/>
        <v/>
      </c>
      <c r="D383" s="61" t="str">
        <f>IF(I383=0,"",IFERROR(VLOOKUP(Kataloge_Import!A382,'Nachweis Ausgaben'!$A$27:$R$1026,4,FALSE),""))</f>
        <v/>
      </c>
      <c r="E383" s="61" t="str">
        <f>IF(I383=0,"",IFERROR(VLOOKUP(Kataloge_Import!A382,'Nachweis Ausgaben'!$A$27:$R$1026,2,FALSE),""))</f>
        <v/>
      </c>
      <c r="F383" s="62">
        <f>IF(I383=0,"",IFERROR(VLOOKUP(Kataloge_Import!A382,'Nachweis Ausgaben'!$A$27:$R$1026,5,FALSE),0))</f>
        <v>0</v>
      </c>
      <c r="G383" s="63" t="str">
        <f>IFERROR(VLOOKUP(Kataloge_Import!A382,'Nachweis Ausgaben'!$A$27:$R$1026,7,FALSE),"")</f>
        <v/>
      </c>
      <c r="H383" s="63" t="str">
        <f>IFERROR(VLOOKUP(Kataloge_Import!A382,'Nachweis Ausgaben'!$A$27:$R$1026,8,FALSE),"")</f>
        <v/>
      </c>
      <c r="I383" s="63" t="str">
        <f>IFERROR(VLOOKUP(Kataloge_Import!A382,'Nachweis Ausgaben'!$A$27:$R$1026,9,FALSE),"")</f>
        <v/>
      </c>
      <c r="J383" s="64"/>
      <c r="K383" s="64"/>
      <c r="L383" s="61" t="str">
        <f>IF(AND($B383&lt;&gt;"",HHJ=Kataloge!H$1),CONCATENATE($H383,"_",$E383),"")</f>
        <v/>
      </c>
      <c r="M383" s="61" t="str">
        <f>IF(AND($B383&lt;&gt;"",HHJ=Kataloge!I$1),CONCATENATE($H383,"_",$E383),"")</f>
        <v/>
      </c>
      <c r="N383" s="61" t="str">
        <f>IF(AND($B383&lt;&gt;"",HHJ=Kataloge!J$1),CONCATENATE($H383,"_",$E383),"")</f>
        <v/>
      </c>
      <c r="O383" s="61" t="str">
        <f>IF(AND($B383&lt;&gt;"",HHJ=Kataloge!K$1),CONCATENATE($H383,"_",$E383),"")</f>
        <v/>
      </c>
      <c r="P383" s="61" t="str">
        <f>IF(AND($B383&lt;&gt;"",HHJ=Kataloge!L$1),CONCATENATE($H383,"_",$E383),"")</f>
        <v/>
      </c>
      <c r="Q383" s="61" t="str">
        <f>IF(AND($B383&lt;&gt;"",HHJ=Kataloge!M$1),CONCATENATE($H383,"_",$E383),"")</f>
        <v/>
      </c>
    </row>
    <row r="384" spans="1:17" ht="18" customHeight="1" x14ac:dyDescent="0.2">
      <c r="A384" s="99" t="str">
        <f t="shared" si="12"/>
        <v/>
      </c>
      <c r="B384" s="100" t="str">
        <f>IF(I384=0,"",IF(I384&lt;&gt;"",Kataloge_Import!B383,""))</f>
        <v/>
      </c>
      <c r="C384" s="99" t="str">
        <f t="shared" si="11"/>
        <v/>
      </c>
      <c r="D384" s="100" t="str">
        <f>IF(I384=0,"",IFERROR(VLOOKUP(Kataloge_Import!A383,'Nachweis Ausgaben'!$A$27:$R$1026,4,FALSE),""))</f>
        <v/>
      </c>
      <c r="E384" s="100" t="str">
        <f>IF(I384=0,"",IFERROR(VLOOKUP(Kataloge_Import!A383,'Nachweis Ausgaben'!$A$27:$R$1026,2,FALSE),""))</f>
        <v/>
      </c>
      <c r="F384" s="101">
        <f>IF(I384=0,"",IFERROR(VLOOKUP(Kataloge_Import!A383,'Nachweis Ausgaben'!$A$27:$R$1026,5,FALSE),0))</f>
        <v>0</v>
      </c>
      <c r="G384" s="102" t="str">
        <f>IFERROR(VLOOKUP(Kataloge_Import!A383,'Nachweis Ausgaben'!$A$27:$R$1026,11,FALSE),"")</f>
        <v/>
      </c>
      <c r="H384" s="102" t="str">
        <f>IFERROR(VLOOKUP(Kataloge_Import!A383,'Nachweis Ausgaben'!$A$27:$R$1026,12,FALSE),"")</f>
        <v/>
      </c>
      <c r="I384" s="102" t="str">
        <f>IFERROR(VLOOKUP(Kataloge_Import!A383,'Nachweis Ausgaben'!$A$27:$R$1026,13,FALSE),"")</f>
        <v/>
      </c>
      <c r="J384" s="64"/>
      <c r="K384" s="64"/>
      <c r="L384" s="100" t="str">
        <f>IF(AND($B384&lt;&gt;"",HHJ=Kataloge!H$1),CONCATENATE($H384,"_",Kataloge!$D$5),"")</f>
        <v/>
      </c>
      <c r="M384" s="100" t="str">
        <f>IF(AND($B384&lt;&gt;"",HHJ=Kataloge!I$1),CONCATENATE($H384,"_",Kataloge!$D$5),"")</f>
        <v/>
      </c>
      <c r="N384" s="100" t="str">
        <f>IF(AND($B384&lt;&gt;"",HHJ=Kataloge!J$1),CONCATENATE($H384,"_",Kataloge!$D$5),"")</f>
        <v/>
      </c>
      <c r="O384" s="100" t="str">
        <f>IF(AND($B384&lt;&gt;"",HHJ=Kataloge!K$1),CONCATENATE($H384,"_",Kataloge!$D$5),"")</f>
        <v/>
      </c>
      <c r="P384" s="100" t="str">
        <f>IF(AND($B384&lt;&gt;"",HHJ=Kataloge!L$1),CONCATENATE($H384,"_",Kataloge!$D$5),"")</f>
        <v/>
      </c>
      <c r="Q384" s="100" t="str">
        <f>IF(AND($B384&lt;&gt;"",HHJ=Kataloge!M$1),CONCATENATE($H384,"_",Kataloge!$D$5),"")</f>
        <v/>
      </c>
    </row>
    <row r="385" spans="1:17" ht="18" customHeight="1" x14ac:dyDescent="0.2">
      <c r="A385" s="103" t="str">
        <f t="shared" si="12"/>
        <v/>
      </c>
      <c r="B385" s="104" t="str">
        <f>IF(I385=0,"",IF(I385&lt;&gt;"",Kataloge_Import!B384,""))</f>
        <v/>
      </c>
      <c r="C385" s="103" t="str">
        <f t="shared" si="11"/>
        <v/>
      </c>
      <c r="D385" s="104" t="str">
        <f>IF(I385=0,"",IFERROR(VLOOKUP(Kataloge_Import!A384,'Nachweis Ausgaben'!$A$27:$R$1026,4,FALSE),""))</f>
        <v/>
      </c>
      <c r="E385" s="104" t="str">
        <f>IF(I385=0,"",IFERROR(VLOOKUP(Kataloge_Import!A384,'Nachweis Ausgaben'!$A$27:$R$1026,2,FALSE),""))</f>
        <v/>
      </c>
      <c r="F385" s="105">
        <f>IF(I385=0,"",IFERROR(VLOOKUP(Kataloge_Import!A384,'Nachweis Ausgaben'!$A$27:$R$1026,5,FALSE),0))</f>
        <v>0</v>
      </c>
      <c r="G385" s="106" t="str">
        <f>IFERROR(VLOOKUP(Kataloge_Import!A384,'Nachweis Ausgaben'!$A$27:$R$1026,15,FALSE),"")</f>
        <v/>
      </c>
      <c r="H385" s="106" t="str">
        <f>IFERROR(VLOOKUP(Kataloge_Import!A384,'Nachweis Ausgaben'!$A$27:$R$1026,16,FALSE),"")</f>
        <v/>
      </c>
      <c r="I385" s="106" t="str">
        <f>IFERROR(VLOOKUP(Kataloge_Import!A384,'Nachweis Ausgaben'!$A$27:$R$1026,17,FALSE),"")</f>
        <v/>
      </c>
      <c r="J385" s="64"/>
      <c r="K385" s="64"/>
      <c r="L385" s="104" t="str">
        <f>IF(AND($B385&lt;&gt;"",HHJ=Kataloge!H$1),CONCATENATE($H385,"_",Kataloge!$D$6),"")</f>
        <v/>
      </c>
      <c r="M385" s="104" t="str">
        <f>IF(AND($B385&lt;&gt;"",HHJ=Kataloge!I$1),CONCATENATE($H385,"_",Kataloge!$D$6),"")</f>
        <v/>
      </c>
      <c r="N385" s="104" t="str">
        <f>IF(AND($B385&lt;&gt;"",HHJ=Kataloge!J$1),CONCATENATE($H385,"_",Kataloge!$D$6),"")</f>
        <v/>
      </c>
      <c r="O385" s="104" t="str">
        <f>IF(AND($B385&lt;&gt;"",HHJ=Kataloge!K$1),CONCATENATE($H385,"_",Kataloge!$D$6),"")</f>
        <v/>
      </c>
      <c r="P385" s="104" t="str">
        <f>IF(AND($B385&lt;&gt;"",HHJ=Kataloge!L$1),CONCATENATE($H385,"_",Kataloge!$D$6),"")</f>
        <v/>
      </c>
      <c r="Q385" s="104" t="str">
        <f>IF(AND($B385&lt;&gt;"",HHJ=Kataloge!M$1),CONCATENATE($H385,"_",Kataloge!$D$6),"")</f>
        <v/>
      </c>
    </row>
    <row r="386" spans="1:17" ht="18" customHeight="1" x14ac:dyDescent="0.2">
      <c r="A386" s="60" t="str">
        <f t="shared" si="12"/>
        <v/>
      </c>
      <c r="B386" s="61" t="str">
        <f>IF(I386=0,"",IF(I386&lt;&gt;"",Kataloge_Import!B385,""))</f>
        <v/>
      </c>
      <c r="C386" s="60" t="str">
        <f t="shared" ref="C386:C449" si="13">IF(A386="","",IF(I386=0,"",HHJ))</f>
        <v/>
      </c>
      <c r="D386" s="61" t="str">
        <f>IF(I386=0,"",IFERROR(VLOOKUP(Kataloge_Import!A385,'Nachweis Ausgaben'!$A$27:$R$1026,4,FALSE),""))</f>
        <v/>
      </c>
      <c r="E386" s="61" t="str">
        <f>IF(I386=0,"",IFERROR(VLOOKUP(Kataloge_Import!A385,'Nachweis Ausgaben'!$A$27:$R$1026,2,FALSE),""))</f>
        <v/>
      </c>
      <c r="F386" s="62">
        <f>IF(I386=0,"",IFERROR(VLOOKUP(Kataloge_Import!A385,'Nachweis Ausgaben'!$A$27:$R$1026,5,FALSE),0))</f>
        <v>0</v>
      </c>
      <c r="G386" s="63" t="str">
        <f>IFERROR(VLOOKUP(Kataloge_Import!A385,'Nachweis Ausgaben'!$A$27:$R$1026,7,FALSE),"")</f>
        <v/>
      </c>
      <c r="H386" s="63" t="str">
        <f>IFERROR(VLOOKUP(Kataloge_Import!A385,'Nachweis Ausgaben'!$A$27:$R$1026,8,FALSE),"")</f>
        <v/>
      </c>
      <c r="I386" s="63" t="str">
        <f>IFERROR(VLOOKUP(Kataloge_Import!A385,'Nachweis Ausgaben'!$A$27:$R$1026,9,FALSE),"")</f>
        <v/>
      </c>
      <c r="J386" s="64"/>
      <c r="K386" s="64"/>
      <c r="L386" s="61" t="str">
        <f>IF(AND($B386&lt;&gt;"",HHJ=Kataloge!H$1),CONCATENATE($H386,"_",$E386),"")</f>
        <v/>
      </c>
      <c r="M386" s="61" t="str">
        <f>IF(AND($B386&lt;&gt;"",HHJ=Kataloge!I$1),CONCATENATE($H386,"_",$E386),"")</f>
        <v/>
      </c>
      <c r="N386" s="61" t="str">
        <f>IF(AND($B386&lt;&gt;"",HHJ=Kataloge!J$1),CONCATENATE($H386,"_",$E386),"")</f>
        <v/>
      </c>
      <c r="O386" s="61" t="str">
        <f>IF(AND($B386&lt;&gt;"",HHJ=Kataloge!K$1),CONCATENATE($H386,"_",$E386),"")</f>
        <v/>
      </c>
      <c r="P386" s="61" t="str">
        <f>IF(AND($B386&lt;&gt;"",HHJ=Kataloge!L$1),CONCATENATE($H386,"_",$E386),"")</f>
        <v/>
      </c>
      <c r="Q386" s="61" t="str">
        <f>IF(AND($B386&lt;&gt;"",HHJ=Kataloge!M$1),CONCATENATE($H386,"_",$E386),"")</f>
        <v/>
      </c>
    </row>
    <row r="387" spans="1:17" ht="18" customHeight="1" x14ac:dyDescent="0.2">
      <c r="A387" s="99" t="str">
        <f t="shared" si="12"/>
        <v/>
      </c>
      <c r="B387" s="100" t="str">
        <f>IF(I387=0,"",IF(I387&lt;&gt;"",Kataloge_Import!B386,""))</f>
        <v/>
      </c>
      <c r="C387" s="99" t="str">
        <f t="shared" si="13"/>
        <v/>
      </c>
      <c r="D387" s="100" t="str">
        <f>IF(I387=0,"",IFERROR(VLOOKUP(Kataloge_Import!A386,'Nachweis Ausgaben'!$A$27:$R$1026,4,FALSE),""))</f>
        <v/>
      </c>
      <c r="E387" s="100" t="str">
        <f>IF(I387=0,"",IFERROR(VLOOKUP(Kataloge_Import!A386,'Nachweis Ausgaben'!$A$27:$R$1026,2,FALSE),""))</f>
        <v/>
      </c>
      <c r="F387" s="101">
        <f>IF(I387=0,"",IFERROR(VLOOKUP(Kataloge_Import!A386,'Nachweis Ausgaben'!$A$27:$R$1026,5,FALSE),0))</f>
        <v>0</v>
      </c>
      <c r="G387" s="102" t="str">
        <f>IFERROR(VLOOKUP(Kataloge_Import!A386,'Nachweis Ausgaben'!$A$27:$R$1026,11,FALSE),"")</f>
        <v/>
      </c>
      <c r="H387" s="102" t="str">
        <f>IFERROR(VLOOKUP(Kataloge_Import!A386,'Nachweis Ausgaben'!$A$27:$R$1026,12,FALSE),"")</f>
        <v/>
      </c>
      <c r="I387" s="102" t="str">
        <f>IFERROR(VLOOKUP(Kataloge_Import!A386,'Nachweis Ausgaben'!$A$27:$R$1026,13,FALSE),"")</f>
        <v/>
      </c>
      <c r="J387" s="64"/>
      <c r="K387" s="64"/>
      <c r="L387" s="100" t="str">
        <f>IF(AND($B387&lt;&gt;"",HHJ=Kataloge!H$1),CONCATENATE($H387,"_",Kataloge!$D$5),"")</f>
        <v/>
      </c>
      <c r="M387" s="100" t="str">
        <f>IF(AND($B387&lt;&gt;"",HHJ=Kataloge!I$1),CONCATENATE($H387,"_",Kataloge!$D$5),"")</f>
        <v/>
      </c>
      <c r="N387" s="100" t="str">
        <f>IF(AND($B387&lt;&gt;"",HHJ=Kataloge!J$1),CONCATENATE($H387,"_",Kataloge!$D$5),"")</f>
        <v/>
      </c>
      <c r="O387" s="100" t="str">
        <f>IF(AND($B387&lt;&gt;"",HHJ=Kataloge!K$1),CONCATENATE($H387,"_",Kataloge!$D$5),"")</f>
        <v/>
      </c>
      <c r="P387" s="100" t="str">
        <f>IF(AND($B387&lt;&gt;"",HHJ=Kataloge!L$1),CONCATENATE($H387,"_",Kataloge!$D$5),"")</f>
        <v/>
      </c>
      <c r="Q387" s="100" t="str">
        <f>IF(AND($B387&lt;&gt;"",HHJ=Kataloge!M$1),CONCATENATE($H387,"_",Kataloge!$D$5),"")</f>
        <v/>
      </c>
    </row>
    <row r="388" spans="1:17" ht="18" customHeight="1" x14ac:dyDescent="0.2">
      <c r="A388" s="103" t="str">
        <f t="shared" si="12"/>
        <v/>
      </c>
      <c r="B388" s="104" t="str">
        <f>IF(I388=0,"",IF(I388&lt;&gt;"",Kataloge_Import!B387,""))</f>
        <v/>
      </c>
      <c r="C388" s="103" t="str">
        <f t="shared" si="13"/>
        <v/>
      </c>
      <c r="D388" s="104" t="str">
        <f>IF(I388=0,"",IFERROR(VLOOKUP(Kataloge_Import!A387,'Nachweis Ausgaben'!$A$27:$R$1026,4,FALSE),""))</f>
        <v/>
      </c>
      <c r="E388" s="104" t="str">
        <f>IF(I388=0,"",IFERROR(VLOOKUP(Kataloge_Import!A387,'Nachweis Ausgaben'!$A$27:$R$1026,2,FALSE),""))</f>
        <v/>
      </c>
      <c r="F388" s="105">
        <f>IF(I388=0,"",IFERROR(VLOOKUP(Kataloge_Import!A387,'Nachweis Ausgaben'!$A$27:$R$1026,5,FALSE),0))</f>
        <v>0</v>
      </c>
      <c r="G388" s="106" t="str">
        <f>IFERROR(VLOOKUP(Kataloge_Import!A387,'Nachweis Ausgaben'!$A$27:$R$1026,15,FALSE),"")</f>
        <v/>
      </c>
      <c r="H388" s="106" t="str">
        <f>IFERROR(VLOOKUP(Kataloge_Import!A387,'Nachweis Ausgaben'!$A$27:$R$1026,16,FALSE),"")</f>
        <v/>
      </c>
      <c r="I388" s="106" t="str">
        <f>IFERROR(VLOOKUP(Kataloge_Import!A387,'Nachweis Ausgaben'!$A$27:$R$1026,17,FALSE),"")</f>
        <v/>
      </c>
      <c r="J388" s="64"/>
      <c r="K388" s="64"/>
      <c r="L388" s="104" t="str">
        <f>IF(AND($B388&lt;&gt;"",HHJ=Kataloge!H$1),CONCATENATE($H388,"_",Kataloge!$D$6),"")</f>
        <v/>
      </c>
      <c r="M388" s="104" t="str">
        <f>IF(AND($B388&lt;&gt;"",HHJ=Kataloge!I$1),CONCATENATE($H388,"_",Kataloge!$D$6),"")</f>
        <v/>
      </c>
      <c r="N388" s="104" t="str">
        <f>IF(AND($B388&lt;&gt;"",HHJ=Kataloge!J$1),CONCATENATE($H388,"_",Kataloge!$D$6),"")</f>
        <v/>
      </c>
      <c r="O388" s="104" t="str">
        <f>IF(AND($B388&lt;&gt;"",HHJ=Kataloge!K$1),CONCATENATE($H388,"_",Kataloge!$D$6),"")</f>
        <v/>
      </c>
      <c r="P388" s="104" t="str">
        <f>IF(AND($B388&lt;&gt;"",HHJ=Kataloge!L$1),CONCATENATE($H388,"_",Kataloge!$D$6),"")</f>
        <v/>
      </c>
      <c r="Q388" s="104" t="str">
        <f>IF(AND($B388&lt;&gt;"",HHJ=Kataloge!M$1),CONCATENATE($H388,"_",Kataloge!$D$6),"")</f>
        <v/>
      </c>
    </row>
    <row r="389" spans="1:17" ht="18" customHeight="1" x14ac:dyDescent="0.2">
      <c r="A389" s="60" t="str">
        <f t="shared" si="12"/>
        <v/>
      </c>
      <c r="B389" s="61" t="str">
        <f>IF(I389=0,"",IF(I389&lt;&gt;"",Kataloge_Import!B388,""))</f>
        <v/>
      </c>
      <c r="C389" s="60" t="str">
        <f t="shared" si="13"/>
        <v/>
      </c>
      <c r="D389" s="61" t="str">
        <f>IF(I389=0,"",IFERROR(VLOOKUP(Kataloge_Import!A388,'Nachweis Ausgaben'!$A$27:$R$1026,4,FALSE),""))</f>
        <v/>
      </c>
      <c r="E389" s="61" t="str">
        <f>IF(I389=0,"",IFERROR(VLOOKUP(Kataloge_Import!A388,'Nachweis Ausgaben'!$A$27:$R$1026,2,FALSE),""))</f>
        <v/>
      </c>
      <c r="F389" s="62">
        <f>IF(I389=0,"",IFERROR(VLOOKUP(Kataloge_Import!A388,'Nachweis Ausgaben'!$A$27:$R$1026,5,FALSE),0))</f>
        <v>0</v>
      </c>
      <c r="G389" s="63" t="str">
        <f>IFERROR(VLOOKUP(Kataloge_Import!A388,'Nachweis Ausgaben'!$A$27:$R$1026,7,FALSE),"")</f>
        <v/>
      </c>
      <c r="H389" s="63" t="str">
        <f>IFERROR(VLOOKUP(Kataloge_Import!A388,'Nachweis Ausgaben'!$A$27:$R$1026,8,FALSE),"")</f>
        <v/>
      </c>
      <c r="I389" s="63" t="str">
        <f>IFERROR(VLOOKUP(Kataloge_Import!A388,'Nachweis Ausgaben'!$A$27:$R$1026,9,FALSE),"")</f>
        <v/>
      </c>
      <c r="J389" s="64"/>
      <c r="K389" s="64"/>
      <c r="L389" s="61" t="str">
        <f>IF(AND($B389&lt;&gt;"",HHJ=Kataloge!H$1),CONCATENATE($H389,"_",$E389),"")</f>
        <v/>
      </c>
      <c r="M389" s="61" t="str">
        <f>IF(AND($B389&lt;&gt;"",HHJ=Kataloge!I$1),CONCATENATE($H389,"_",$E389),"")</f>
        <v/>
      </c>
      <c r="N389" s="61" t="str">
        <f>IF(AND($B389&lt;&gt;"",HHJ=Kataloge!J$1),CONCATENATE($H389,"_",$E389),"")</f>
        <v/>
      </c>
      <c r="O389" s="61" t="str">
        <f>IF(AND($B389&lt;&gt;"",HHJ=Kataloge!K$1),CONCATENATE($H389,"_",$E389),"")</f>
        <v/>
      </c>
      <c r="P389" s="61" t="str">
        <f>IF(AND($B389&lt;&gt;"",HHJ=Kataloge!L$1),CONCATENATE($H389,"_",$E389),"")</f>
        <v/>
      </c>
      <c r="Q389" s="61" t="str">
        <f>IF(AND($B389&lt;&gt;"",HHJ=Kataloge!M$1),CONCATENATE($H389,"_",$E389),"")</f>
        <v/>
      </c>
    </row>
    <row r="390" spans="1:17" ht="18" customHeight="1" x14ac:dyDescent="0.2">
      <c r="A390" s="99" t="str">
        <f t="shared" ref="A390:A453" si="14">IF(I390=0,"",IF(I390&lt;&gt;"","Beleg_Import_A_BT_3",""))</f>
        <v/>
      </c>
      <c r="B390" s="100" t="str">
        <f>IF(I390=0,"",IF(I390&lt;&gt;"",Kataloge_Import!B389,""))</f>
        <v/>
      </c>
      <c r="C390" s="99" t="str">
        <f t="shared" si="13"/>
        <v/>
      </c>
      <c r="D390" s="100" t="str">
        <f>IF(I390=0,"",IFERROR(VLOOKUP(Kataloge_Import!A389,'Nachweis Ausgaben'!$A$27:$R$1026,4,FALSE),""))</f>
        <v/>
      </c>
      <c r="E390" s="100" t="str">
        <f>IF(I390=0,"",IFERROR(VLOOKUP(Kataloge_Import!A389,'Nachweis Ausgaben'!$A$27:$R$1026,2,FALSE),""))</f>
        <v/>
      </c>
      <c r="F390" s="101">
        <f>IF(I390=0,"",IFERROR(VLOOKUP(Kataloge_Import!A389,'Nachweis Ausgaben'!$A$27:$R$1026,5,FALSE),0))</f>
        <v>0</v>
      </c>
      <c r="G390" s="102" t="str">
        <f>IFERROR(VLOOKUP(Kataloge_Import!A389,'Nachweis Ausgaben'!$A$27:$R$1026,11,FALSE),"")</f>
        <v/>
      </c>
      <c r="H390" s="102" t="str">
        <f>IFERROR(VLOOKUP(Kataloge_Import!A389,'Nachweis Ausgaben'!$A$27:$R$1026,12,FALSE),"")</f>
        <v/>
      </c>
      <c r="I390" s="102" t="str">
        <f>IFERROR(VLOOKUP(Kataloge_Import!A389,'Nachweis Ausgaben'!$A$27:$R$1026,13,FALSE),"")</f>
        <v/>
      </c>
      <c r="J390" s="64"/>
      <c r="K390" s="64"/>
      <c r="L390" s="100" t="str">
        <f>IF(AND($B390&lt;&gt;"",HHJ=Kataloge!H$1),CONCATENATE($H390,"_",Kataloge!$D$5),"")</f>
        <v/>
      </c>
      <c r="M390" s="100" t="str">
        <f>IF(AND($B390&lt;&gt;"",HHJ=Kataloge!I$1),CONCATENATE($H390,"_",Kataloge!$D$5),"")</f>
        <v/>
      </c>
      <c r="N390" s="100" t="str">
        <f>IF(AND($B390&lt;&gt;"",HHJ=Kataloge!J$1),CONCATENATE($H390,"_",Kataloge!$D$5),"")</f>
        <v/>
      </c>
      <c r="O390" s="100" t="str">
        <f>IF(AND($B390&lt;&gt;"",HHJ=Kataloge!K$1),CONCATENATE($H390,"_",Kataloge!$D$5),"")</f>
        <v/>
      </c>
      <c r="P390" s="100" t="str">
        <f>IF(AND($B390&lt;&gt;"",HHJ=Kataloge!L$1),CONCATENATE($H390,"_",Kataloge!$D$5),"")</f>
        <v/>
      </c>
      <c r="Q390" s="100" t="str">
        <f>IF(AND($B390&lt;&gt;"",HHJ=Kataloge!M$1),CONCATENATE($H390,"_",Kataloge!$D$5),"")</f>
        <v/>
      </c>
    </row>
    <row r="391" spans="1:17" ht="18" customHeight="1" x14ac:dyDescent="0.2">
      <c r="A391" s="103" t="str">
        <f t="shared" si="14"/>
        <v/>
      </c>
      <c r="B391" s="104" t="str">
        <f>IF(I391=0,"",IF(I391&lt;&gt;"",Kataloge_Import!B390,""))</f>
        <v/>
      </c>
      <c r="C391" s="103" t="str">
        <f t="shared" si="13"/>
        <v/>
      </c>
      <c r="D391" s="104" t="str">
        <f>IF(I391=0,"",IFERROR(VLOOKUP(Kataloge_Import!A390,'Nachweis Ausgaben'!$A$27:$R$1026,4,FALSE),""))</f>
        <v/>
      </c>
      <c r="E391" s="104" t="str">
        <f>IF(I391=0,"",IFERROR(VLOOKUP(Kataloge_Import!A390,'Nachweis Ausgaben'!$A$27:$R$1026,2,FALSE),""))</f>
        <v/>
      </c>
      <c r="F391" s="105">
        <f>IF(I391=0,"",IFERROR(VLOOKUP(Kataloge_Import!A390,'Nachweis Ausgaben'!$A$27:$R$1026,5,FALSE),0))</f>
        <v>0</v>
      </c>
      <c r="G391" s="106" t="str">
        <f>IFERROR(VLOOKUP(Kataloge_Import!A390,'Nachweis Ausgaben'!$A$27:$R$1026,15,FALSE),"")</f>
        <v/>
      </c>
      <c r="H391" s="106" t="str">
        <f>IFERROR(VLOOKUP(Kataloge_Import!A390,'Nachweis Ausgaben'!$A$27:$R$1026,16,FALSE),"")</f>
        <v/>
      </c>
      <c r="I391" s="106" t="str">
        <f>IFERROR(VLOOKUP(Kataloge_Import!A390,'Nachweis Ausgaben'!$A$27:$R$1026,17,FALSE),"")</f>
        <v/>
      </c>
      <c r="J391" s="64"/>
      <c r="K391" s="64"/>
      <c r="L391" s="104" t="str">
        <f>IF(AND($B391&lt;&gt;"",HHJ=Kataloge!H$1),CONCATENATE($H391,"_",Kataloge!$D$6),"")</f>
        <v/>
      </c>
      <c r="M391" s="104" t="str">
        <f>IF(AND($B391&lt;&gt;"",HHJ=Kataloge!I$1),CONCATENATE($H391,"_",Kataloge!$D$6),"")</f>
        <v/>
      </c>
      <c r="N391" s="104" t="str">
        <f>IF(AND($B391&lt;&gt;"",HHJ=Kataloge!J$1),CONCATENATE($H391,"_",Kataloge!$D$6),"")</f>
        <v/>
      </c>
      <c r="O391" s="104" t="str">
        <f>IF(AND($B391&lt;&gt;"",HHJ=Kataloge!K$1),CONCATENATE($H391,"_",Kataloge!$D$6),"")</f>
        <v/>
      </c>
      <c r="P391" s="104" t="str">
        <f>IF(AND($B391&lt;&gt;"",HHJ=Kataloge!L$1),CONCATENATE($H391,"_",Kataloge!$D$6),"")</f>
        <v/>
      </c>
      <c r="Q391" s="104" t="str">
        <f>IF(AND($B391&lt;&gt;"",HHJ=Kataloge!M$1),CONCATENATE($H391,"_",Kataloge!$D$6),"")</f>
        <v/>
      </c>
    </row>
    <row r="392" spans="1:17" ht="18" customHeight="1" x14ac:dyDescent="0.2">
      <c r="A392" s="60" t="str">
        <f t="shared" si="14"/>
        <v/>
      </c>
      <c r="B392" s="61" t="str">
        <f>IF(I392=0,"",IF(I392&lt;&gt;"",Kataloge_Import!B391,""))</f>
        <v/>
      </c>
      <c r="C392" s="60" t="str">
        <f t="shared" si="13"/>
        <v/>
      </c>
      <c r="D392" s="61" t="str">
        <f>IF(I392=0,"",IFERROR(VLOOKUP(Kataloge_Import!A391,'Nachweis Ausgaben'!$A$27:$R$1026,4,FALSE),""))</f>
        <v/>
      </c>
      <c r="E392" s="61" t="str">
        <f>IF(I392=0,"",IFERROR(VLOOKUP(Kataloge_Import!A391,'Nachweis Ausgaben'!$A$27:$R$1026,2,FALSE),""))</f>
        <v/>
      </c>
      <c r="F392" s="62">
        <f>IF(I392=0,"",IFERROR(VLOOKUP(Kataloge_Import!A391,'Nachweis Ausgaben'!$A$27:$R$1026,5,FALSE),0))</f>
        <v>0</v>
      </c>
      <c r="G392" s="63" t="str">
        <f>IFERROR(VLOOKUP(Kataloge_Import!A391,'Nachweis Ausgaben'!$A$27:$R$1026,7,FALSE),"")</f>
        <v/>
      </c>
      <c r="H392" s="63" t="str">
        <f>IFERROR(VLOOKUP(Kataloge_Import!A391,'Nachweis Ausgaben'!$A$27:$R$1026,8,FALSE),"")</f>
        <v/>
      </c>
      <c r="I392" s="63" t="str">
        <f>IFERROR(VLOOKUP(Kataloge_Import!A391,'Nachweis Ausgaben'!$A$27:$R$1026,9,FALSE),"")</f>
        <v/>
      </c>
      <c r="J392" s="64"/>
      <c r="K392" s="64"/>
      <c r="L392" s="61" t="str">
        <f>IF(AND($B392&lt;&gt;"",HHJ=Kataloge!H$1),CONCATENATE($H392,"_",$E392),"")</f>
        <v/>
      </c>
      <c r="M392" s="61" t="str">
        <f>IF(AND($B392&lt;&gt;"",HHJ=Kataloge!I$1),CONCATENATE($H392,"_",$E392),"")</f>
        <v/>
      </c>
      <c r="N392" s="61" t="str">
        <f>IF(AND($B392&lt;&gt;"",HHJ=Kataloge!J$1),CONCATENATE($H392,"_",$E392),"")</f>
        <v/>
      </c>
      <c r="O392" s="61" t="str">
        <f>IF(AND($B392&lt;&gt;"",HHJ=Kataloge!K$1),CONCATENATE($H392,"_",$E392),"")</f>
        <v/>
      </c>
      <c r="P392" s="61" t="str">
        <f>IF(AND($B392&lt;&gt;"",HHJ=Kataloge!L$1),CONCATENATE($H392,"_",$E392),"")</f>
        <v/>
      </c>
      <c r="Q392" s="61" t="str">
        <f>IF(AND($B392&lt;&gt;"",HHJ=Kataloge!M$1),CONCATENATE($H392,"_",$E392),"")</f>
        <v/>
      </c>
    </row>
    <row r="393" spans="1:17" ht="18" customHeight="1" x14ac:dyDescent="0.2">
      <c r="A393" s="99" t="str">
        <f t="shared" si="14"/>
        <v/>
      </c>
      <c r="B393" s="100" t="str">
        <f>IF(I393=0,"",IF(I393&lt;&gt;"",Kataloge_Import!B392,""))</f>
        <v/>
      </c>
      <c r="C393" s="99" t="str">
        <f t="shared" si="13"/>
        <v/>
      </c>
      <c r="D393" s="100" t="str">
        <f>IF(I393=0,"",IFERROR(VLOOKUP(Kataloge_Import!A392,'Nachweis Ausgaben'!$A$27:$R$1026,4,FALSE),""))</f>
        <v/>
      </c>
      <c r="E393" s="100" t="str">
        <f>IF(I393=0,"",IFERROR(VLOOKUP(Kataloge_Import!A392,'Nachweis Ausgaben'!$A$27:$R$1026,2,FALSE),""))</f>
        <v/>
      </c>
      <c r="F393" s="101">
        <f>IF(I393=0,"",IFERROR(VLOOKUP(Kataloge_Import!A392,'Nachweis Ausgaben'!$A$27:$R$1026,5,FALSE),0))</f>
        <v>0</v>
      </c>
      <c r="G393" s="102" t="str">
        <f>IFERROR(VLOOKUP(Kataloge_Import!A392,'Nachweis Ausgaben'!$A$27:$R$1026,11,FALSE),"")</f>
        <v/>
      </c>
      <c r="H393" s="102" t="str">
        <f>IFERROR(VLOOKUP(Kataloge_Import!A392,'Nachweis Ausgaben'!$A$27:$R$1026,12,FALSE),"")</f>
        <v/>
      </c>
      <c r="I393" s="102" t="str">
        <f>IFERROR(VLOOKUP(Kataloge_Import!A392,'Nachweis Ausgaben'!$A$27:$R$1026,13,FALSE),"")</f>
        <v/>
      </c>
      <c r="J393" s="64"/>
      <c r="K393" s="64"/>
      <c r="L393" s="100" t="str">
        <f>IF(AND($B393&lt;&gt;"",HHJ=Kataloge!H$1),CONCATENATE($H393,"_",Kataloge!$D$5),"")</f>
        <v/>
      </c>
      <c r="M393" s="100" t="str">
        <f>IF(AND($B393&lt;&gt;"",HHJ=Kataloge!I$1),CONCATENATE($H393,"_",Kataloge!$D$5),"")</f>
        <v/>
      </c>
      <c r="N393" s="100" t="str">
        <f>IF(AND($B393&lt;&gt;"",HHJ=Kataloge!J$1),CONCATENATE($H393,"_",Kataloge!$D$5),"")</f>
        <v/>
      </c>
      <c r="O393" s="100" t="str">
        <f>IF(AND($B393&lt;&gt;"",HHJ=Kataloge!K$1),CONCATENATE($H393,"_",Kataloge!$D$5),"")</f>
        <v/>
      </c>
      <c r="P393" s="100" t="str">
        <f>IF(AND($B393&lt;&gt;"",HHJ=Kataloge!L$1),CONCATENATE($H393,"_",Kataloge!$D$5),"")</f>
        <v/>
      </c>
      <c r="Q393" s="100" t="str">
        <f>IF(AND($B393&lt;&gt;"",HHJ=Kataloge!M$1),CONCATENATE($H393,"_",Kataloge!$D$5),"")</f>
        <v/>
      </c>
    </row>
    <row r="394" spans="1:17" ht="18" customHeight="1" x14ac:dyDescent="0.2">
      <c r="A394" s="103" t="str">
        <f t="shared" si="14"/>
        <v/>
      </c>
      <c r="B394" s="104" t="str">
        <f>IF(I394=0,"",IF(I394&lt;&gt;"",Kataloge_Import!B393,""))</f>
        <v/>
      </c>
      <c r="C394" s="103" t="str">
        <f t="shared" si="13"/>
        <v/>
      </c>
      <c r="D394" s="104" t="str">
        <f>IF(I394=0,"",IFERROR(VLOOKUP(Kataloge_Import!A393,'Nachweis Ausgaben'!$A$27:$R$1026,4,FALSE),""))</f>
        <v/>
      </c>
      <c r="E394" s="104" t="str">
        <f>IF(I394=0,"",IFERROR(VLOOKUP(Kataloge_Import!A393,'Nachweis Ausgaben'!$A$27:$R$1026,2,FALSE),""))</f>
        <v/>
      </c>
      <c r="F394" s="105">
        <f>IF(I394=0,"",IFERROR(VLOOKUP(Kataloge_Import!A393,'Nachweis Ausgaben'!$A$27:$R$1026,5,FALSE),0))</f>
        <v>0</v>
      </c>
      <c r="G394" s="106" t="str">
        <f>IFERROR(VLOOKUP(Kataloge_Import!A393,'Nachweis Ausgaben'!$A$27:$R$1026,15,FALSE),"")</f>
        <v/>
      </c>
      <c r="H394" s="106" t="str">
        <f>IFERROR(VLOOKUP(Kataloge_Import!A393,'Nachweis Ausgaben'!$A$27:$R$1026,16,FALSE),"")</f>
        <v/>
      </c>
      <c r="I394" s="106" t="str">
        <f>IFERROR(VLOOKUP(Kataloge_Import!A393,'Nachweis Ausgaben'!$A$27:$R$1026,17,FALSE),"")</f>
        <v/>
      </c>
      <c r="J394" s="64"/>
      <c r="K394" s="64"/>
      <c r="L394" s="104" t="str">
        <f>IF(AND($B394&lt;&gt;"",HHJ=Kataloge!H$1),CONCATENATE($H394,"_",Kataloge!$D$6),"")</f>
        <v/>
      </c>
      <c r="M394" s="104" t="str">
        <f>IF(AND($B394&lt;&gt;"",HHJ=Kataloge!I$1),CONCATENATE($H394,"_",Kataloge!$D$6),"")</f>
        <v/>
      </c>
      <c r="N394" s="104" t="str">
        <f>IF(AND($B394&lt;&gt;"",HHJ=Kataloge!J$1),CONCATENATE($H394,"_",Kataloge!$D$6),"")</f>
        <v/>
      </c>
      <c r="O394" s="104" t="str">
        <f>IF(AND($B394&lt;&gt;"",HHJ=Kataloge!K$1),CONCATENATE($H394,"_",Kataloge!$D$6),"")</f>
        <v/>
      </c>
      <c r="P394" s="104" t="str">
        <f>IF(AND($B394&lt;&gt;"",HHJ=Kataloge!L$1),CONCATENATE($H394,"_",Kataloge!$D$6),"")</f>
        <v/>
      </c>
      <c r="Q394" s="104" t="str">
        <f>IF(AND($B394&lt;&gt;"",HHJ=Kataloge!M$1),CONCATENATE($H394,"_",Kataloge!$D$6),"")</f>
        <v/>
      </c>
    </row>
    <row r="395" spans="1:17" ht="18" customHeight="1" x14ac:dyDescent="0.2">
      <c r="A395" s="60" t="str">
        <f t="shared" si="14"/>
        <v/>
      </c>
      <c r="B395" s="61" t="str">
        <f>IF(I395=0,"",IF(I395&lt;&gt;"",Kataloge_Import!B394,""))</f>
        <v/>
      </c>
      <c r="C395" s="60" t="str">
        <f t="shared" si="13"/>
        <v/>
      </c>
      <c r="D395" s="61" t="str">
        <f>IF(I395=0,"",IFERROR(VLOOKUP(Kataloge_Import!A394,'Nachweis Ausgaben'!$A$27:$R$1026,4,FALSE),""))</f>
        <v/>
      </c>
      <c r="E395" s="61" t="str">
        <f>IF(I395=0,"",IFERROR(VLOOKUP(Kataloge_Import!A394,'Nachweis Ausgaben'!$A$27:$R$1026,2,FALSE),""))</f>
        <v/>
      </c>
      <c r="F395" s="62">
        <f>IF(I395=0,"",IFERROR(VLOOKUP(Kataloge_Import!A394,'Nachweis Ausgaben'!$A$27:$R$1026,5,FALSE),0))</f>
        <v>0</v>
      </c>
      <c r="G395" s="63" t="str">
        <f>IFERROR(VLOOKUP(Kataloge_Import!A394,'Nachweis Ausgaben'!$A$27:$R$1026,7,FALSE),"")</f>
        <v/>
      </c>
      <c r="H395" s="63" t="str">
        <f>IFERROR(VLOOKUP(Kataloge_Import!A394,'Nachweis Ausgaben'!$A$27:$R$1026,8,FALSE),"")</f>
        <v/>
      </c>
      <c r="I395" s="63" t="str">
        <f>IFERROR(VLOOKUP(Kataloge_Import!A394,'Nachweis Ausgaben'!$A$27:$R$1026,9,FALSE),"")</f>
        <v/>
      </c>
      <c r="J395" s="64"/>
      <c r="K395" s="64"/>
      <c r="L395" s="61" t="str">
        <f>IF(AND($B395&lt;&gt;"",HHJ=Kataloge!H$1),CONCATENATE($H395,"_",$E395),"")</f>
        <v/>
      </c>
      <c r="M395" s="61" t="str">
        <f>IF(AND($B395&lt;&gt;"",HHJ=Kataloge!I$1),CONCATENATE($H395,"_",$E395),"")</f>
        <v/>
      </c>
      <c r="N395" s="61" t="str">
        <f>IF(AND($B395&lt;&gt;"",HHJ=Kataloge!J$1),CONCATENATE($H395,"_",$E395),"")</f>
        <v/>
      </c>
      <c r="O395" s="61" t="str">
        <f>IF(AND($B395&lt;&gt;"",HHJ=Kataloge!K$1),CONCATENATE($H395,"_",$E395),"")</f>
        <v/>
      </c>
      <c r="P395" s="61" t="str">
        <f>IF(AND($B395&lt;&gt;"",HHJ=Kataloge!L$1),CONCATENATE($H395,"_",$E395),"")</f>
        <v/>
      </c>
      <c r="Q395" s="61" t="str">
        <f>IF(AND($B395&lt;&gt;"",HHJ=Kataloge!M$1),CONCATENATE($H395,"_",$E395),"")</f>
        <v/>
      </c>
    </row>
    <row r="396" spans="1:17" ht="18" customHeight="1" x14ac:dyDescent="0.2">
      <c r="A396" s="99" t="str">
        <f t="shared" si="14"/>
        <v/>
      </c>
      <c r="B396" s="100" t="str">
        <f>IF(I396=0,"",IF(I396&lt;&gt;"",Kataloge_Import!B395,""))</f>
        <v/>
      </c>
      <c r="C396" s="99" t="str">
        <f t="shared" si="13"/>
        <v/>
      </c>
      <c r="D396" s="100" t="str">
        <f>IF(I396=0,"",IFERROR(VLOOKUP(Kataloge_Import!A395,'Nachweis Ausgaben'!$A$27:$R$1026,4,FALSE),""))</f>
        <v/>
      </c>
      <c r="E396" s="100" t="str">
        <f>IF(I396=0,"",IFERROR(VLOOKUP(Kataloge_Import!A395,'Nachweis Ausgaben'!$A$27:$R$1026,2,FALSE),""))</f>
        <v/>
      </c>
      <c r="F396" s="101">
        <f>IF(I396=0,"",IFERROR(VLOOKUP(Kataloge_Import!A395,'Nachweis Ausgaben'!$A$27:$R$1026,5,FALSE),0))</f>
        <v>0</v>
      </c>
      <c r="G396" s="102" t="str">
        <f>IFERROR(VLOOKUP(Kataloge_Import!A395,'Nachweis Ausgaben'!$A$27:$R$1026,11,FALSE),"")</f>
        <v/>
      </c>
      <c r="H396" s="102" t="str">
        <f>IFERROR(VLOOKUP(Kataloge_Import!A395,'Nachweis Ausgaben'!$A$27:$R$1026,12,FALSE),"")</f>
        <v/>
      </c>
      <c r="I396" s="102" t="str">
        <f>IFERROR(VLOOKUP(Kataloge_Import!A395,'Nachweis Ausgaben'!$A$27:$R$1026,13,FALSE),"")</f>
        <v/>
      </c>
      <c r="J396" s="64"/>
      <c r="K396" s="64"/>
      <c r="L396" s="100" t="str">
        <f>IF(AND($B396&lt;&gt;"",HHJ=Kataloge!H$1),CONCATENATE($H396,"_",Kataloge!$D$5),"")</f>
        <v/>
      </c>
      <c r="M396" s="100" t="str">
        <f>IF(AND($B396&lt;&gt;"",HHJ=Kataloge!I$1),CONCATENATE($H396,"_",Kataloge!$D$5),"")</f>
        <v/>
      </c>
      <c r="N396" s="100" t="str">
        <f>IF(AND($B396&lt;&gt;"",HHJ=Kataloge!J$1),CONCATENATE($H396,"_",Kataloge!$D$5),"")</f>
        <v/>
      </c>
      <c r="O396" s="100" t="str">
        <f>IF(AND($B396&lt;&gt;"",HHJ=Kataloge!K$1),CONCATENATE($H396,"_",Kataloge!$D$5),"")</f>
        <v/>
      </c>
      <c r="P396" s="100" t="str">
        <f>IF(AND($B396&lt;&gt;"",HHJ=Kataloge!L$1),CONCATENATE($H396,"_",Kataloge!$D$5),"")</f>
        <v/>
      </c>
      <c r="Q396" s="100" t="str">
        <f>IF(AND($B396&lt;&gt;"",HHJ=Kataloge!M$1),CONCATENATE($H396,"_",Kataloge!$D$5),"")</f>
        <v/>
      </c>
    </row>
    <row r="397" spans="1:17" ht="18" customHeight="1" x14ac:dyDescent="0.2">
      <c r="A397" s="103" t="str">
        <f t="shared" si="14"/>
        <v/>
      </c>
      <c r="B397" s="104" t="str">
        <f>IF(I397=0,"",IF(I397&lt;&gt;"",Kataloge_Import!B396,""))</f>
        <v/>
      </c>
      <c r="C397" s="103" t="str">
        <f t="shared" si="13"/>
        <v/>
      </c>
      <c r="D397" s="104" t="str">
        <f>IF(I397=0,"",IFERROR(VLOOKUP(Kataloge_Import!A396,'Nachweis Ausgaben'!$A$27:$R$1026,4,FALSE),""))</f>
        <v/>
      </c>
      <c r="E397" s="104" t="str">
        <f>IF(I397=0,"",IFERROR(VLOOKUP(Kataloge_Import!A396,'Nachweis Ausgaben'!$A$27:$R$1026,2,FALSE),""))</f>
        <v/>
      </c>
      <c r="F397" s="105">
        <f>IF(I397=0,"",IFERROR(VLOOKUP(Kataloge_Import!A396,'Nachweis Ausgaben'!$A$27:$R$1026,5,FALSE),0))</f>
        <v>0</v>
      </c>
      <c r="G397" s="106" t="str">
        <f>IFERROR(VLOOKUP(Kataloge_Import!A396,'Nachweis Ausgaben'!$A$27:$R$1026,15,FALSE),"")</f>
        <v/>
      </c>
      <c r="H397" s="106" t="str">
        <f>IFERROR(VLOOKUP(Kataloge_Import!A396,'Nachweis Ausgaben'!$A$27:$R$1026,16,FALSE),"")</f>
        <v/>
      </c>
      <c r="I397" s="106" t="str">
        <f>IFERROR(VLOOKUP(Kataloge_Import!A396,'Nachweis Ausgaben'!$A$27:$R$1026,17,FALSE),"")</f>
        <v/>
      </c>
      <c r="J397" s="64"/>
      <c r="K397" s="64"/>
      <c r="L397" s="104" t="str">
        <f>IF(AND($B397&lt;&gt;"",HHJ=Kataloge!H$1),CONCATENATE($H397,"_",Kataloge!$D$6),"")</f>
        <v/>
      </c>
      <c r="M397" s="104" t="str">
        <f>IF(AND($B397&lt;&gt;"",HHJ=Kataloge!I$1),CONCATENATE($H397,"_",Kataloge!$D$6),"")</f>
        <v/>
      </c>
      <c r="N397" s="104" t="str">
        <f>IF(AND($B397&lt;&gt;"",HHJ=Kataloge!J$1),CONCATENATE($H397,"_",Kataloge!$D$6),"")</f>
        <v/>
      </c>
      <c r="O397" s="104" t="str">
        <f>IF(AND($B397&lt;&gt;"",HHJ=Kataloge!K$1),CONCATENATE($H397,"_",Kataloge!$D$6),"")</f>
        <v/>
      </c>
      <c r="P397" s="104" t="str">
        <f>IF(AND($B397&lt;&gt;"",HHJ=Kataloge!L$1),CONCATENATE($H397,"_",Kataloge!$D$6),"")</f>
        <v/>
      </c>
      <c r="Q397" s="104" t="str">
        <f>IF(AND($B397&lt;&gt;"",HHJ=Kataloge!M$1),CONCATENATE($H397,"_",Kataloge!$D$6),"")</f>
        <v/>
      </c>
    </row>
    <row r="398" spans="1:17" ht="18" customHeight="1" x14ac:dyDescent="0.2">
      <c r="A398" s="60" t="str">
        <f t="shared" si="14"/>
        <v/>
      </c>
      <c r="B398" s="61" t="str">
        <f>IF(I398=0,"",IF(I398&lt;&gt;"",Kataloge_Import!B397,""))</f>
        <v/>
      </c>
      <c r="C398" s="60" t="str">
        <f t="shared" si="13"/>
        <v/>
      </c>
      <c r="D398" s="61" t="str">
        <f>IF(I398=0,"",IFERROR(VLOOKUP(Kataloge_Import!A397,'Nachweis Ausgaben'!$A$27:$R$1026,4,FALSE),""))</f>
        <v/>
      </c>
      <c r="E398" s="61" t="str">
        <f>IF(I398=0,"",IFERROR(VLOOKUP(Kataloge_Import!A397,'Nachweis Ausgaben'!$A$27:$R$1026,2,FALSE),""))</f>
        <v/>
      </c>
      <c r="F398" s="62">
        <f>IF(I398=0,"",IFERROR(VLOOKUP(Kataloge_Import!A397,'Nachweis Ausgaben'!$A$27:$R$1026,5,FALSE),0))</f>
        <v>0</v>
      </c>
      <c r="G398" s="63" t="str">
        <f>IFERROR(VLOOKUP(Kataloge_Import!A397,'Nachweis Ausgaben'!$A$27:$R$1026,7,FALSE),"")</f>
        <v/>
      </c>
      <c r="H398" s="63" t="str">
        <f>IFERROR(VLOOKUP(Kataloge_Import!A397,'Nachweis Ausgaben'!$A$27:$R$1026,8,FALSE),"")</f>
        <v/>
      </c>
      <c r="I398" s="63" t="str">
        <f>IFERROR(VLOOKUP(Kataloge_Import!A397,'Nachweis Ausgaben'!$A$27:$R$1026,9,FALSE),"")</f>
        <v/>
      </c>
      <c r="J398" s="64"/>
      <c r="K398" s="64"/>
      <c r="L398" s="61" t="str">
        <f>IF(AND($B398&lt;&gt;"",HHJ=Kataloge!H$1),CONCATENATE($H398,"_",$E398),"")</f>
        <v/>
      </c>
      <c r="M398" s="61" t="str">
        <f>IF(AND($B398&lt;&gt;"",HHJ=Kataloge!I$1),CONCATENATE($H398,"_",$E398),"")</f>
        <v/>
      </c>
      <c r="N398" s="61" t="str">
        <f>IF(AND($B398&lt;&gt;"",HHJ=Kataloge!J$1),CONCATENATE($H398,"_",$E398),"")</f>
        <v/>
      </c>
      <c r="O398" s="61" t="str">
        <f>IF(AND($B398&lt;&gt;"",HHJ=Kataloge!K$1),CONCATENATE($H398,"_",$E398),"")</f>
        <v/>
      </c>
      <c r="P398" s="61" t="str">
        <f>IF(AND($B398&lt;&gt;"",HHJ=Kataloge!L$1),CONCATENATE($H398,"_",$E398),"")</f>
        <v/>
      </c>
      <c r="Q398" s="61" t="str">
        <f>IF(AND($B398&lt;&gt;"",HHJ=Kataloge!M$1),CONCATENATE($H398,"_",$E398),"")</f>
        <v/>
      </c>
    </row>
    <row r="399" spans="1:17" ht="18" customHeight="1" x14ac:dyDescent="0.2">
      <c r="A399" s="99" t="str">
        <f t="shared" si="14"/>
        <v/>
      </c>
      <c r="B399" s="100" t="str">
        <f>IF(I399=0,"",IF(I399&lt;&gt;"",Kataloge_Import!B398,""))</f>
        <v/>
      </c>
      <c r="C399" s="99" t="str">
        <f t="shared" si="13"/>
        <v/>
      </c>
      <c r="D399" s="100" t="str">
        <f>IF(I399=0,"",IFERROR(VLOOKUP(Kataloge_Import!A398,'Nachweis Ausgaben'!$A$27:$R$1026,4,FALSE),""))</f>
        <v/>
      </c>
      <c r="E399" s="100" t="str">
        <f>IF(I399=0,"",IFERROR(VLOOKUP(Kataloge_Import!A398,'Nachweis Ausgaben'!$A$27:$R$1026,2,FALSE),""))</f>
        <v/>
      </c>
      <c r="F399" s="101">
        <f>IF(I399=0,"",IFERROR(VLOOKUP(Kataloge_Import!A398,'Nachweis Ausgaben'!$A$27:$R$1026,5,FALSE),0))</f>
        <v>0</v>
      </c>
      <c r="G399" s="102" t="str">
        <f>IFERROR(VLOOKUP(Kataloge_Import!A398,'Nachweis Ausgaben'!$A$27:$R$1026,11,FALSE),"")</f>
        <v/>
      </c>
      <c r="H399" s="102" t="str">
        <f>IFERROR(VLOOKUP(Kataloge_Import!A398,'Nachweis Ausgaben'!$A$27:$R$1026,12,FALSE),"")</f>
        <v/>
      </c>
      <c r="I399" s="102" t="str">
        <f>IFERROR(VLOOKUP(Kataloge_Import!A398,'Nachweis Ausgaben'!$A$27:$R$1026,13,FALSE),"")</f>
        <v/>
      </c>
      <c r="J399" s="64"/>
      <c r="K399" s="64"/>
      <c r="L399" s="100" t="str">
        <f>IF(AND($B399&lt;&gt;"",HHJ=Kataloge!H$1),CONCATENATE($H399,"_",Kataloge!$D$5),"")</f>
        <v/>
      </c>
      <c r="M399" s="100" t="str">
        <f>IF(AND($B399&lt;&gt;"",HHJ=Kataloge!I$1),CONCATENATE($H399,"_",Kataloge!$D$5),"")</f>
        <v/>
      </c>
      <c r="N399" s="100" t="str">
        <f>IF(AND($B399&lt;&gt;"",HHJ=Kataloge!J$1),CONCATENATE($H399,"_",Kataloge!$D$5),"")</f>
        <v/>
      </c>
      <c r="O399" s="100" t="str">
        <f>IF(AND($B399&lt;&gt;"",HHJ=Kataloge!K$1),CONCATENATE($H399,"_",Kataloge!$D$5),"")</f>
        <v/>
      </c>
      <c r="P399" s="100" t="str">
        <f>IF(AND($B399&lt;&gt;"",HHJ=Kataloge!L$1),CONCATENATE($H399,"_",Kataloge!$D$5),"")</f>
        <v/>
      </c>
      <c r="Q399" s="100" t="str">
        <f>IF(AND($B399&lt;&gt;"",HHJ=Kataloge!M$1),CONCATENATE($H399,"_",Kataloge!$D$5),"")</f>
        <v/>
      </c>
    </row>
    <row r="400" spans="1:17" ht="18" customHeight="1" x14ac:dyDescent="0.2">
      <c r="A400" s="103" t="str">
        <f t="shared" si="14"/>
        <v/>
      </c>
      <c r="B400" s="104" t="str">
        <f>IF(I400=0,"",IF(I400&lt;&gt;"",Kataloge_Import!B399,""))</f>
        <v/>
      </c>
      <c r="C400" s="103" t="str">
        <f t="shared" si="13"/>
        <v/>
      </c>
      <c r="D400" s="104" t="str">
        <f>IF(I400=0,"",IFERROR(VLOOKUP(Kataloge_Import!A399,'Nachweis Ausgaben'!$A$27:$R$1026,4,FALSE),""))</f>
        <v/>
      </c>
      <c r="E400" s="104" t="str">
        <f>IF(I400=0,"",IFERROR(VLOOKUP(Kataloge_Import!A399,'Nachweis Ausgaben'!$A$27:$R$1026,2,FALSE),""))</f>
        <v/>
      </c>
      <c r="F400" s="105">
        <f>IF(I400=0,"",IFERROR(VLOOKUP(Kataloge_Import!A399,'Nachweis Ausgaben'!$A$27:$R$1026,5,FALSE),0))</f>
        <v>0</v>
      </c>
      <c r="G400" s="106" t="str">
        <f>IFERROR(VLOOKUP(Kataloge_Import!A399,'Nachweis Ausgaben'!$A$27:$R$1026,15,FALSE),"")</f>
        <v/>
      </c>
      <c r="H400" s="106" t="str">
        <f>IFERROR(VLOOKUP(Kataloge_Import!A399,'Nachweis Ausgaben'!$A$27:$R$1026,16,FALSE),"")</f>
        <v/>
      </c>
      <c r="I400" s="106" t="str">
        <f>IFERROR(VLOOKUP(Kataloge_Import!A399,'Nachweis Ausgaben'!$A$27:$R$1026,17,FALSE),"")</f>
        <v/>
      </c>
      <c r="J400" s="64"/>
      <c r="K400" s="64"/>
      <c r="L400" s="104" t="str">
        <f>IF(AND($B400&lt;&gt;"",HHJ=Kataloge!H$1),CONCATENATE($H400,"_",Kataloge!$D$6),"")</f>
        <v/>
      </c>
      <c r="M400" s="104" t="str">
        <f>IF(AND($B400&lt;&gt;"",HHJ=Kataloge!I$1),CONCATENATE($H400,"_",Kataloge!$D$6),"")</f>
        <v/>
      </c>
      <c r="N400" s="104" t="str">
        <f>IF(AND($B400&lt;&gt;"",HHJ=Kataloge!J$1),CONCATENATE($H400,"_",Kataloge!$D$6),"")</f>
        <v/>
      </c>
      <c r="O400" s="104" t="str">
        <f>IF(AND($B400&lt;&gt;"",HHJ=Kataloge!K$1),CONCATENATE($H400,"_",Kataloge!$D$6),"")</f>
        <v/>
      </c>
      <c r="P400" s="104" t="str">
        <f>IF(AND($B400&lt;&gt;"",HHJ=Kataloge!L$1),CONCATENATE($H400,"_",Kataloge!$D$6),"")</f>
        <v/>
      </c>
      <c r="Q400" s="104" t="str">
        <f>IF(AND($B400&lt;&gt;"",HHJ=Kataloge!M$1),CONCATENATE($H400,"_",Kataloge!$D$6),"")</f>
        <v/>
      </c>
    </row>
    <row r="401" spans="1:17" ht="18" customHeight="1" x14ac:dyDescent="0.2">
      <c r="A401" s="60" t="str">
        <f t="shared" si="14"/>
        <v/>
      </c>
      <c r="B401" s="61" t="str">
        <f>IF(I401=0,"",IF(I401&lt;&gt;"",Kataloge_Import!B400,""))</f>
        <v/>
      </c>
      <c r="C401" s="60" t="str">
        <f t="shared" si="13"/>
        <v/>
      </c>
      <c r="D401" s="61" t="str">
        <f>IF(I401=0,"",IFERROR(VLOOKUP(Kataloge_Import!A400,'Nachweis Ausgaben'!$A$27:$R$1026,4,FALSE),""))</f>
        <v/>
      </c>
      <c r="E401" s="61" t="str">
        <f>IF(I401=0,"",IFERROR(VLOOKUP(Kataloge_Import!A400,'Nachweis Ausgaben'!$A$27:$R$1026,2,FALSE),""))</f>
        <v/>
      </c>
      <c r="F401" s="62">
        <f>IF(I401=0,"",IFERROR(VLOOKUP(Kataloge_Import!A400,'Nachweis Ausgaben'!$A$27:$R$1026,5,FALSE),0))</f>
        <v>0</v>
      </c>
      <c r="G401" s="63" t="str">
        <f>IFERROR(VLOOKUP(Kataloge_Import!A400,'Nachweis Ausgaben'!$A$27:$R$1026,7,FALSE),"")</f>
        <v/>
      </c>
      <c r="H401" s="63" t="str">
        <f>IFERROR(VLOOKUP(Kataloge_Import!A400,'Nachweis Ausgaben'!$A$27:$R$1026,8,FALSE),"")</f>
        <v/>
      </c>
      <c r="I401" s="63" t="str">
        <f>IFERROR(VLOOKUP(Kataloge_Import!A400,'Nachweis Ausgaben'!$A$27:$R$1026,9,FALSE),"")</f>
        <v/>
      </c>
      <c r="J401" s="64"/>
      <c r="K401" s="64"/>
      <c r="L401" s="61" t="str">
        <f>IF(AND($B401&lt;&gt;"",HHJ=Kataloge!H$1),CONCATENATE($H401,"_",$E401),"")</f>
        <v/>
      </c>
      <c r="M401" s="61" t="str">
        <f>IF(AND($B401&lt;&gt;"",HHJ=Kataloge!I$1),CONCATENATE($H401,"_",$E401),"")</f>
        <v/>
      </c>
      <c r="N401" s="61" t="str">
        <f>IF(AND($B401&lt;&gt;"",HHJ=Kataloge!J$1),CONCATENATE($H401,"_",$E401),"")</f>
        <v/>
      </c>
      <c r="O401" s="61" t="str">
        <f>IF(AND($B401&lt;&gt;"",HHJ=Kataloge!K$1),CONCATENATE($H401,"_",$E401),"")</f>
        <v/>
      </c>
      <c r="P401" s="61" t="str">
        <f>IF(AND($B401&lt;&gt;"",HHJ=Kataloge!L$1),CONCATENATE($H401,"_",$E401),"")</f>
        <v/>
      </c>
      <c r="Q401" s="61" t="str">
        <f>IF(AND($B401&lt;&gt;"",HHJ=Kataloge!M$1),CONCATENATE($H401,"_",$E401),"")</f>
        <v/>
      </c>
    </row>
    <row r="402" spans="1:17" ht="18" customHeight="1" x14ac:dyDescent="0.2">
      <c r="A402" s="99" t="str">
        <f t="shared" si="14"/>
        <v/>
      </c>
      <c r="B402" s="100" t="str">
        <f>IF(I402=0,"",IF(I402&lt;&gt;"",Kataloge_Import!B401,""))</f>
        <v/>
      </c>
      <c r="C402" s="99" t="str">
        <f t="shared" si="13"/>
        <v/>
      </c>
      <c r="D402" s="100" t="str">
        <f>IF(I402=0,"",IFERROR(VLOOKUP(Kataloge_Import!A401,'Nachweis Ausgaben'!$A$27:$R$1026,4,FALSE),""))</f>
        <v/>
      </c>
      <c r="E402" s="100" t="str">
        <f>IF(I402=0,"",IFERROR(VLOOKUP(Kataloge_Import!A401,'Nachweis Ausgaben'!$A$27:$R$1026,2,FALSE),""))</f>
        <v/>
      </c>
      <c r="F402" s="101">
        <f>IF(I402=0,"",IFERROR(VLOOKUP(Kataloge_Import!A401,'Nachweis Ausgaben'!$A$27:$R$1026,5,FALSE),0))</f>
        <v>0</v>
      </c>
      <c r="G402" s="102" t="str">
        <f>IFERROR(VLOOKUP(Kataloge_Import!A401,'Nachweis Ausgaben'!$A$27:$R$1026,11,FALSE),"")</f>
        <v/>
      </c>
      <c r="H402" s="102" t="str">
        <f>IFERROR(VLOOKUP(Kataloge_Import!A401,'Nachweis Ausgaben'!$A$27:$R$1026,12,FALSE),"")</f>
        <v/>
      </c>
      <c r="I402" s="102" t="str">
        <f>IFERROR(VLOOKUP(Kataloge_Import!A401,'Nachweis Ausgaben'!$A$27:$R$1026,13,FALSE),"")</f>
        <v/>
      </c>
      <c r="J402" s="64"/>
      <c r="K402" s="64"/>
      <c r="L402" s="100" t="str">
        <f>IF(AND($B402&lt;&gt;"",HHJ=Kataloge!H$1),CONCATENATE($H402,"_",Kataloge!$D$5),"")</f>
        <v/>
      </c>
      <c r="M402" s="100" t="str">
        <f>IF(AND($B402&lt;&gt;"",HHJ=Kataloge!I$1),CONCATENATE($H402,"_",Kataloge!$D$5),"")</f>
        <v/>
      </c>
      <c r="N402" s="100" t="str">
        <f>IF(AND($B402&lt;&gt;"",HHJ=Kataloge!J$1),CONCATENATE($H402,"_",Kataloge!$D$5),"")</f>
        <v/>
      </c>
      <c r="O402" s="100" t="str">
        <f>IF(AND($B402&lt;&gt;"",HHJ=Kataloge!K$1),CONCATENATE($H402,"_",Kataloge!$D$5),"")</f>
        <v/>
      </c>
      <c r="P402" s="100" t="str">
        <f>IF(AND($B402&lt;&gt;"",HHJ=Kataloge!L$1),CONCATENATE($H402,"_",Kataloge!$D$5),"")</f>
        <v/>
      </c>
      <c r="Q402" s="100" t="str">
        <f>IF(AND($B402&lt;&gt;"",HHJ=Kataloge!M$1),CONCATENATE($H402,"_",Kataloge!$D$5),"")</f>
        <v/>
      </c>
    </row>
    <row r="403" spans="1:17" ht="18" customHeight="1" x14ac:dyDescent="0.2">
      <c r="A403" s="103" t="str">
        <f t="shared" si="14"/>
        <v/>
      </c>
      <c r="B403" s="104" t="str">
        <f>IF(I403=0,"",IF(I403&lt;&gt;"",Kataloge_Import!B402,""))</f>
        <v/>
      </c>
      <c r="C403" s="103" t="str">
        <f t="shared" si="13"/>
        <v/>
      </c>
      <c r="D403" s="104" t="str">
        <f>IF(I403=0,"",IFERROR(VLOOKUP(Kataloge_Import!A402,'Nachweis Ausgaben'!$A$27:$R$1026,4,FALSE),""))</f>
        <v/>
      </c>
      <c r="E403" s="104" t="str">
        <f>IF(I403=0,"",IFERROR(VLOOKUP(Kataloge_Import!A402,'Nachweis Ausgaben'!$A$27:$R$1026,2,FALSE),""))</f>
        <v/>
      </c>
      <c r="F403" s="105">
        <f>IF(I403=0,"",IFERROR(VLOOKUP(Kataloge_Import!A402,'Nachweis Ausgaben'!$A$27:$R$1026,5,FALSE),0))</f>
        <v>0</v>
      </c>
      <c r="G403" s="106" t="str">
        <f>IFERROR(VLOOKUP(Kataloge_Import!A402,'Nachweis Ausgaben'!$A$27:$R$1026,15,FALSE),"")</f>
        <v/>
      </c>
      <c r="H403" s="106" t="str">
        <f>IFERROR(VLOOKUP(Kataloge_Import!A402,'Nachweis Ausgaben'!$A$27:$R$1026,16,FALSE),"")</f>
        <v/>
      </c>
      <c r="I403" s="106" t="str">
        <f>IFERROR(VLOOKUP(Kataloge_Import!A402,'Nachweis Ausgaben'!$A$27:$R$1026,17,FALSE),"")</f>
        <v/>
      </c>
      <c r="J403" s="64"/>
      <c r="K403" s="64"/>
      <c r="L403" s="104" t="str">
        <f>IF(AND($B403&lt;&gt;"",HHJ=Kataloge!H$1),CONCATENATE($H403,"_",Kataloge!$D$6),"")</f>
        <v/>
      </c>
      <c r="M403" s="104" t="str">
        <f>IF(AND($B403&lt;&gt;"",HHJ=Kataloge!I$1),CONCATENATE($H403,"_",Kataloge!$D$6),"")</f>
        <v/>
      </c>
      <c r="N403" s="104" t="str">
        <f>IF(AND($B403&lt;&gt;"",HHJ=Kataloge!J$1),CONCATENATE($H403,"_",Kataloge!$D$6),"")</f>
        <v/>
      </c>
      <c r="O403" s="104" t="str">
        <f>IF(AND($B403&lt;&gt;"",HHJ=Kataloge!K$1),CONCATENATE($H403,"_",Kataloge!$D$6),"")</f>
        <v/>
      </c>
      <c r="P403" s="104" t="str">
        <f>IF(AND($B403&lt;&gt;"",HHJ=Kataloge!L$1),CONCATENATE($H403,"_",Kataloge!$D$6),"")</f>
        <v/>
      </c>
      <c r="Q403" s="104" t="str">
        <f>IF(AND($B403&lt;&gt;"",HHJ=Kataloge!M$1),CONCATENATE($H403,"_",Kataloge!$D$6),"")</f>
        <v/>
      </c>
    </row>
    <row r="404" spans="1:17" ht="18" customHeight="1" x14ac:dyDescent="0.2">
      <c r="A404" s="60" t="str">
        <f t="shared" si="14"/>
        <v/>
      </c>
      <c r="B404" s="61" t="str">
        <f>IF(I404=0,"",IF(I404&lt;&gt;"",Kataloge_Import!B403,""))</f>
        <v/>
      </c>
      <c r="C404" s="60" t="str">
        <f t="shared" si="13"/>
        <v/>
      </c>
      <c r="D404" s="61" t="str">
        <f>IF(I404=0,"",IFERROR(VLOOKUP(Kataloge_Import!A403,'Nachweis Ausgaben'!$A$27:$R$1026,4,FALSE),""))</f>
        <v/>
      </c>
      <c r="E404" s="61" t="str">
        <f>IF(I404=0,"",IFERROR(VLOOKUP(Kataloge_Import!A403,'Nachweis Ausgaben'!$A$27:$R$1026,2,FALSE),""))</f>
        <v/>
      </c>
      <c r="F404" s="62">
        <f>IF(I404=0,"",IFERROR(VLOOKUP(Kataloge_Import!A403,'Nachweis Ausgaben'!$A$27:$R$1026,5,FALSE),0))</f>
        <v>0</v>
      </c>
      <c r="G404" s="63" t="str">
        <f>IFERROR(VLOOKUP(Kataloge_Import!A403,'Nachweis Ausgaben'!$A$27:$R$1026,7,FALSE),"")</f>
        <v/>
      </c>
      <c r="H404" s="63" t="str">
        <f>IFERROR(VLOOKUP(Kataloge_Import!A403,'Nachweis Ausgaben'!$A$27:$R$1026,8,FALSE),"")</f>
        <v/>
      </c>
      <c r="I404" s="63" t="str">
        <f>IFERROR(VLOOKUP(Kataloge_Import!A403,'Nachweis Ausgaben'!$A$27:$R$1026,9,FALSE),"")</f>
        <v/>
      </c>
      <c r="J404" s="64"/>
      <c r="K404" s="64"/>
      <c r="L404" s="61" t="str">
        <f>IF(AND($B404&lt;&gt;"",HHJ=Kataloge!H$1),CONCATENATE($H404,"_",$E404),"")</f>
        <v/>
      </c>
      <c r="M404" s="61" t="str">
        <f>IF(AND($B404&lt;&gt;"",HHJ=Kataloge!I$1),CONCATENATE($H404,"_",$E404),"")</f>
        <v/>
      </c>
      <c r="N404" s="61" t="str">
        <f>IF(AND($B404&lt;&gt;"",HHJ=Kataloge!J$1),CONCATENATE($H404,"_",$E404),"")</f>
        <v/>
      </c>
      <c r="O404" s="61" t="str">
        <f>IF(AND($B404&lt;&gt;"",HHJ=Kataloge!K$1),CONCATENATE($H404,"_",$E404),"")</f>
        <v/>
      </c>
      <c r="P404" s="61" t="str">
        <f>IF(AND($B404&lt;&gt;"",HHJ=Kataloge!L$1),CONCATENATE($H404,"_",$E404),"")</f>
        <v/>
      </c>
      <c r="Q404" s="61" t="str">
        <f>IF(AND($B404&lt;&gt;"",HHJ=Kataloge!M$1),CONCATENATE($H404,"_",$E404),"")</f>
        <v/>
      </c>
    </row>
    <row r="405" spans="1:17" ht="18" customHeight="1" x14ac:dyDescent="0.2">
      <c r="A405" s="99" t="str">
        <f t="shared" si="14"/>
        <v/>
      </c>
      <c r="B405" s="100" t="str">
        <f>IF(I405=0,"",IF(I405&lt;&gt;"",Kataloge_Import!B404,""))</f>
        <v/>
      </c>
      <c r="C405" s="99" t="str">
        <f t="shared" si="13"/>
        <v/>
      </c>
      <c r="D405" s="100" t="str">
        <f>IF(I405=0,"",IFERROR(VLOOKUP(Kataloge_Import!A404,'Nachweis Ausgaben'!$A$27:$R$1026,4,FALSE),""))</f>
        <v/>
      </c>
      <c r="E405" s="100" t="str">
        <f>IF(I405=0,"",IFERROR(VLOOKUP(Kataloge_Import!A404,'Nachweis Ausgaben'!$A$27:$R$1026,2,FALSE),""))</f>
        <v/>
      </c>
      <c r="F405" s="101">
        <f>IF(I405=0,"",IFERROR(VLOOKUP(Kataloge_Import!A404,'Nachweis Ausgaben'!$A$27:$R$1026,5,FALSE),0))</f>
        <v>0</v>
      </c>
      <c r="G405" s="102" t="str">
        <f>IFERROR(VLOOKUP(Kataloge_Import!A404,'Nachweis Ausgaben'!$A$27:$R$1026,11,FALSE),"")</f>
        <v/>
      </c>
      <c r="H405" s="102" t="str">
        <f>IFERROR(VLOOKUP(Kataloge_Import!A404,'Nachweis Ausgaben'!$A$27:$R$1026,12,FALSE),"")</f>
        <v/>
      </c>
      <c r="I405" s="102" t="str">
        <f>IFERROR(VLOOKUP(Kataloge_Import!A404,'Nachweis Ausgaben'!$A$27:$R$1026,13,FALSE),"")</f>
        <v/>
      </c>
      <c r="J405" s="64"/>
      <c r="K405" s="64"/>
      <c r="L405" s="100" t="str">
        <f>IF(AND($B405&lt;&gt;"",HHJ=Kataloge!H$1),CONCATENATE($H405,"_",Kataloge!$D$5),"")</f>
        <v/>
      </c>
      <c r="M405" s="100" t="str">
        <f>IF(AND($B405&lt;&gt;"",HHJ=Kataloge!I$1),CONCATENATE($H405,"_",Kataloge!$D$5),"")</f>
        <v/>
      </c>
      <c r="N405" s="100" t="str">
        <f>IF(AND($B405&lt;&gt;"",HHJ=Kataloge!J$1),CONCATENATE($H405,"_",Kataloge!$D$5),"")</f>
        <v/>
      </c>
      <c r="O405" s="100" t="str">
        <f>IF(AND($B405&lt;&gt;"",HHJ=Kataloge!K$1),CONCATENATE($H405,"_",Kataloge!$D$5),"")</f>
        <v/>
      </c>
      <c r="P405" s="100" t="str">
        <f>IF(AND($B405&lt;&gt;"",HHJ=Kataloge!L$1),CONCATENATE($H405,"_",Kataloge!$D$5),"")</f>
        <v/>
      </c>
      <c r="Q405" s="100" t="str">
        <f>IF(AND($B405&lt;&gt;"",HHJ=Kataloge!M$1),CONCATENATE($H405,"_",Kataloge!$D$5),"")</f>
        <v/>
      </c>
    </row>
    <row r="406" spans="1:17" ht="18" customHeight="1" x14ac:dyDescent="0.2">
      <c r="A406" s="103" t="str">
        <f t="shared" si="14"/>
        <v/>
      </c>
      <c r="B406" s="104" t="str">
        <f>IF(I406=0,"",IF(I406&lt;&gt;"",Kataloge_Import!B405,""))</f>
        <v/>
      </c>
      <c r="C406" s="103" t="str">
        <f t="shared" si="13"/>
        <v/>
      </c>
      <c r="D406" s="104" t="str">
        <f>IF(I406=0,"",IFERROR(VLOOKUP(Kataloge_Import!A405,'Nachweis Ausgaben'!$A$27:$R$1026,4,FALSE),""))</f>
        <v/>
      </c>
      <c r="E406" s="104" t="str">
        <f>IF(I406=0,"",IFERROR(VLOOKUP(Kataloge_Import!A405,'Nachweis Ausgaben'!$A$27:$R$1026,2,FALSE),""))</f>
        <v/>
      </c>
      <c r="F406" s="105">
        <f>IF(I406=0,"",IFERROR(VLOOKUP(Kataloge_Import!A405,'Nachweis Ausgaben'!$A$27:$R$1026,5,FALSE),0))</f>
        <v>0</v>
      </c>
      <c r="G406" s="106" t="str">
        <f>IFERROR(VLOOKUP(Kataloge_Import!A405,'Nachweis Ausgaben'!$A$27:$R$1026,15,FALSE),"")</f>
        <v/>
      </c>
      <c r="H406" s="106" t="str">
        <f>IFERROR(VLOOKUP(Kataloge_Import!A405,'Nachweis Ausgaben'!$A$27:$R$1026,16,FALSE),"")</f>
        <v/>
      </c>
      <c r="I406" s="106" t="str">
        <f>IFERROR(VLOOKUP(Kataloge_Import!A405,'Nachweis Ausgaben'!$A$27:$R$1026,17,FALSE),"")</f>
        <v/>
      </c>
      <c r="J406" s="64"/>
      <c r="K406" s="64"/>
      <c r="L406" s="104" t="str">
        <f>IF(AND($B406&lt;&gt;"",HHJ=Kataloge!H$1),CONCATENATE($H406,"_",Kataloge!$D$6),"")</f>
        <v/>
      </c>
      <c r="M406" s="104" t="str">
        <f>IF(AND($B406&lt;&gt;"",HHJ=Kataloge!I$1),CONCATENATE($H406,"_",Kataloge!$D$6),"")</f>
        <v/>
      </c>
      <c r="N406" s="104" t="str">
        <f>IF(AND($B406&lt;&gt;"",HHJ=Kataloge!J$1),CONCATENATE($H406,"_",Kataloge!$D$6),"")</f>
        <v/>
      </c>
      <c r="O406" s="104" t="str">
        <f>IF(AND($B406&lt;&gt;"",HHJ=Kataloge!K$1),CONCATENATE($H406,"_",Kataloge!$D$6),"")</f>
        <v/>
      </c>
      <c r="P406" s="104" t="str">
        <f>IF(AND($B406&lt;&gt;"",HHJ=Kataloge!L$1),CONCATENATE($H406,"_",Kataloge!$D$6),"")</f>
        <v/>
      </c>
      <c r="Q406" s="104" t="str">
        <f>IF(AND($B406&lt;&gt;"",HHJ=Kataloge!M$1),CONCATENATE($H406,"_",Kataloge!$D$6),"")</f>
        <v/>
      </c>
    </row>
    <row r="407" spans="1:17" ht="18" customHeight="1" x14ac:dyDescent="0.2">
      <c r="A407" s="60" t="str">
        <f t="shared" si="14"/>
        <v/>
      </c>
      <c r="B407" s="61" t="str">
        <f>IF(I407=0,"",IF(I407&lt;&gt;"",Kataloge_Import!B406,""))</f>
        <v/>
      </c>
      <c r="C407" s="60" t="str">
        <f t="shared" si="13"/>
        <v/>
      </c>
      <c r="D407" s="61" t="str">
        <f>IF(I407=0,"",IFERROR(VLOOKUP(Kataloge_Import!A406,'Nachweis Ausgaben'!$A$27:$R$1026,4,FALSE),""))</f>
        <v/>
      </c>
      <c r="E407" s="61" t="str">
        <f>IF(I407=0,"",IFERROR(VLOOKUP(Kataloge_Import!A406,'Nachweis Ausgaben'!$A$27:$R$1026,2,FALSE),""))</f>
        <v/>
      </c>
      <c r="F407" s="62">
        <f>IF(I407=0,"",IFERROR(VLOOKUP(Kataloge_Import!A406,'Nachweis Ausgaben'!$A$27:$R$1026,5,FALSE),0))</f>
        <v>0</v>
      </c>
      <c r="G407" s="63" t="str">
        <f>IFERROR(VLOOKUP(Kataloge_Import!A406,'Nachweis Ausgaben'!$A$27:$R$1026,7,FALSE),"")</f>
        <v/>
      </c>
      <c r="H407" s="63" t="str">
        <f>IFERROR(VLOOKUP(Kataloge_Import!A406,'Nachweis Ausgaben'!$A$27:$R$1026,8,FALSE),"")</f>
        <v/>
      </c>
      <c r="I407" s="63" t="str">
        <f>IFERROR(VLOOKUP(Kataloge_Import!A406,'Nachweis Ausgaben'!$A$27:$R$1026,9,FALSE),"")</f>
        <v/>
      </c>
      <c r="J407" s="64"/>
      <c r="K407" s="64"/>
      <c r="L407" s="61" t="str">
        <f>IF(AND($B407&lt;&gt;"",HHJ=Kataloge!H$1),CONCATENATE($H407,"_",$E407),"")</f>
        <v/>
      </c>
      <c r="M407" s="61" t="str">
        <f>IF(AND($B407&lt;&gt;"",HHJ=Kataloge!I$1),CONCATENATE($H407,"_",$E407),"")</f>
        <v/>
      </c>
      <c r="N407" s="61" t="str">
        <f>IF(AND($B407&lt;&gt;"",HHJ=Kataloge!J$1),CONCATENATE($H407,"_",$E407),"")</f>
        <v/>
      </c>
      <c r="O407" s="61" t="str">
        <f>IF(AND($B407&lt;&gt;"",HHJ=Kataloge!K$1),CONCATENATE($H407,"_",$E407),"")</f>
        <v/>
      </c>
      <c r="P407" s="61" t="str">
        <f>IF(AND($B407&lt;&gt;"",HHJ=Kataloge!L$1),CONCATENATE($H407,"_",$E407),"")</f>
        <v/>
      </c>
      <c r="Q407" s="61" t="str">
        <f>IF(AND($B407&lt;&gt;"",HHJ=Kataloge!M$1),CONCATENATE($H407,"_",$E407),"")</f>
        <v/>
      </c>
    </row>
    <row r="408" spans="1:17" ht="18" customHeight="1" x14ac:dyDescent="0.2">
      <c r="A408" s="99" t="str">
        <f t="shared" si="14"/>
        <v/>
      </c>
      <c r="B408" s="100" t="str">
        <f>IF(I408=0,"",IF(I408&lt;&gt;"",Kataloge_Import!B407,""))</f>
        <v/>
      </c>
      <c r="C408" s="99" t="str">
        <f t="shared" si="13"/>
        <v/>
      </c>
      <c r="D408" s="100" t="str">
        <f>IF(I408=0,"",IFERROR(VLOOKUP(Kataloge_Import!A407,'Nachweis Ausgaben'!$A$27:$R$1026,4,FALSE),""))</f>
        <v/>
      </c>
      <c r="E408" s="100" t="str">
        <f>IF(I408=0,"",IFERROR(VLOOKUP(Kataloge_Import!A407,'Nachweis Ausgaben'!$A$27:$R$1026,2,FALSE),""))</f>
        <v/>
      </c>
      <c r="F408" s="101">
        <f>IF(I408=0,"",IFERROR(VLOOKUP(Kataloge_Import!A407,'Nachweis Ausgaben'!$A$27:$R$1026,5,FALSE),0))</f>
        <v>0</v>
      </c>
      <c r="G408" s="102" t="str">
        <f>IFERROR(VLOOKUP(Kataloge_Import!A407,'Nachweis Ausgaben'!$A$27:$R$1026,11,FALSE),"")</f>
        <v/>
      </c>
      <c r="H408" s="102" t="str">
        <f>IFERROR(VLOOKUP(Kataloge_Import!A407,'Nachweis Ausgaben'!$A$27:$R$1026,12,FALSE),"")</f>
        <v/>
      </c>
      <c r="I408" s="102" t="str">
        <f>IFERROR(VLOOKUP(Kataloge_Import!A407,'Nachweis Ausgaben'!$A$27:$R$1026,13,FALSE),"")</f>
        <v/>
      </c>
      <c r="J408" s="64"/>
      <c r="K408" s="64"/>
      <c r="L408" s="100" t="str">
        <f>IF(AND($B408&lt;&gt;"",HHJ=Kataloge!H$1),CONCATENATE($H408,"_",Kataloge!$D$5),"")</f>
        <v/>
      </c>
      <c r="M408" s="100" t="str">
        <f>IF(AND($B408&lt;&gt;"",HHJ=Kataloge!I$1),CONCATENATE($H408,"_",Kataloge!$D$5),"")</f>
        <v/>
      </c>
      <c r="N408" s="100" t="str">
        <f>IF(AND($B408&lt;&gt;"",HHJ=Kataloge!J$1),CONCATENATE($H408,"_",Kataloge!$D$5),"")</f>
        <v/>
      </c>
      <c r="O408" s="100" t="str">
        <f>IF(AND($B408&lt;&gt;"",HHJ=Kataloge!K$1),CONCATENATE($H408,"_",Kataloge!$D$5),"")</f>
        <v/>
      </c>
      <c r="P408" s="100" t="str">
        <f>IF(AND($B408&lt;&gt;"",HHJ=Kataloge!L$1),CONCATENATE($H408,"_",Kataloge!$D$5),"")</f>
        <v/>
      </c>
      <c r="Q408" s="100" t="str">
        <f>IF(AND($B408&lt;&gt;"",HHJ=Kataloge!M$1),CONCATENATE($H408,"_",Kataloge!$D$5),"")</f>
        <v/>
      </c>
    </row>
    <row r="409" spans="1:17" ht="18" customHeight="1" x14ac:dyDescent="0.2">
      <c r="A409" s="103" t="str">
        <f t="shared" si="14"/>
        <v/>
      </c>
      <c r="B409" s="104" t="str">
        <f>IF(I409=0,"",IF(I409&lt;&gt;"",Kataloge_Import!B408,""))</f>
        <v/>
      </c>
      <c r="C409" s="103" t="str">
        <f t="shared" si="13"/>
        <v/>
      </c>
      <c r="D409" s="104" t="str">
        <f>IF(I409=0,"",IFERROR(VLOOKUP(Kataloge_Import!A408,'Nachweis Ausgaben'!$A$27:$R$1026,4,FALSE),""))</f>
        <v/>
      </c>
      <c r="E409" s="104" t="str">
        <f>IF(I409=0,"",IFERROR(VLOOKUP(Kataloge_Import!A408,'Nachweis Ausgaben'!$A$27:$R$1026,2,FALSE),""))</f>
        <v/>
      </c>
      <c r="F409" s="105">
        <f>IF(I409=0,"",IFERROR(VLOOKUP(Kataloge_Import!A408,'Nachweis Ausgaben'!$A$27:$R$1026,5,FALSE),0))</f>
        <v>0</v>
      </c>
      <c r="G409" s="106" t="str">
        <f>IFERROR(VLOOKUP(Kataloge_Import!A408,'Nachweis Ausgaben'!$A$27:$R$1026,15,FALSE),"")</f>
        <v/>
      </c>
      <c r="H409" s="106" t="str">
        <f>IFERROR(VLOOKUP(Kataloge_Import!A408,'Nachweis Ausgaben'!$A$27:$R$1026,16,FALSE),"")</f>
        <v/>
      </c>
      <c r="I409" s="106" t="str">
        <f>IFERROR(VLOOKUP(Kataloge_Import!A408,'Nachweis Ausgaben'!$A$27:$R$1026,17,FALSE),"")</f>
        <v/>
      </c>
      <c r="J409" s="64"/>
      <c r="K409" s="64"/>
      <c r="L409" s="104" t="str">
        <f>IF(AND($B409&lt;&gt;"",HHJ=Kataloge!H$1),CONCATENATE($H409,"_",Kataloge!$D$6),"")</f>
        <v/>
      </c>
      <c r="M409" s="104" t="str">
        <f>IF(AND($B409&lt;&gt;"",HHJ=Kataloge!I$1),CONCATENATE($H409,"_",Kataloge!$D$6),"")</f>
        <v/>
      </c>
      <c r="N409" s="104" t="str">
        <f>IF(AND($B409&lt;&gt;"",HHJ=Kataloge!J$1),CONCATENATE($H409,"_",Kataloge!$D$6),"")</f>
        <v/>
      </c>
      <c r="O409" s="104" t="str">
        <f>IF(AND($B409&lt;&gt;"",HHJ=Kataloge!K$1),CONCATENATE($H409,"_",Kataloge!$D$6),"")</f>
        <v/>
      </c>
      <c r="P409" s="104" t="str">
        <f>IF(AND($B409&lt;&gt;"",HHJ=Kataloge!L$1),CONCATENATE($H409,"_",Kataloge!$D$6),"")</f>
        <v/>
      </c>
      <c r="Q409" s="104" t="str">
        <f>IF(AND($B409&lt;&gt;"",HHJ=Kataloge!M$1),CONCATENATE($H409,"_",Kataloge!$D$6),"")</f>
        <v/>
      </c>
    </row>
    <row r="410" spans="1:17" ht="18" customHeight="1" x14ac:dyDescent="0.2">
      <c r="A410" s="60" t="str">
        <f t="shared" si="14"/>
        <v/>
      </c>
      <c r="B410" s="61" t="str">
        <f>IF(I410=0,"",IF(I410&lt;&gt;"",Kataloge_Import!B409,""))</f>
        <v/>
      </c>
      <c r="C410" s="60" t="str">
        <f t="shared" si="13"/>
        <v/>
      </c>
      <c r="D410" s="61" t="str">
        <f>IF(I410=0,"",IFERROR(VLOOKUP(Kataloge_Import!A409,'Nachweis Ausgaben'!$A$27:$R$1026,4,FALSE),""))</f>
        <v/>
      </c>
      <c r="E410" s="61" t="str">
        <f>IF(I410=0,"",IFERROR(VLOOKUP(Kataloge_Import!A409,'Nachweis Ausgaben'!$A$27:$R$1026,2,FALSE),""))</f>
        <v/>
      </c>
      <c r="F410" s="62">
        <f>IF(I410=0,"",IFERROR(VLOOKUP(Kataloge_Import!A409,'Nachweis Ausgaben'!$A$27:$R$1026,5,FALSE),0))</f>
        <v>0</v>
      </c>
      <c r="G410" s="63" t="str">
        <f>IFERROR(VLOOKUP(Kataloge_Import!A409,'Nachweis Ausgaben'!$A$27:$R$1026,7,FALSE),"")</f>
        <v/>
      </c>
      <c r="H410" s="63" t="str">
        <f>IFERROR(VLOOKUP(Kataloge_Import!A409,'Nachweis Ausgaben'!$A$27:$R$1026,8,FALSE),"")</f>
        <v/>
      </c>
      <c r="I410" s="63" t="str">
        <f>IFERROR(VLOOKUP(Kataloge_Import!A409,'Nachweis Ausgaben'!$A$27:$R$1026,9,FALSE),"")</f>
        <v/>
      </c>
      <c r="J410" s="64"/>
      <c r="K410" s="64"/>
      <c r="L410" s="61" t="str">
        <f>IF(AND($B410&lt;&gt;"",HHJ=Kataloge!H$1),CONCATENATE($H410,"_",$E410),"")</f>
        <v/>
      </c>
      <c r="M410" s="61" t="str">
        <f>IF(AND($B410&lt;&gt;"",HHJ=Kataloge!I$1),CONCATENATE($H410,"_",$E410),"")</f>
        <v/>
      </c>
      <c r="N410" s="61" t="str">
        <f>IF(AND($B410&lt;&gt;"",HHJ=Kataloge!J$1),CONCATENATE($H410,"_",$E410),"")</f>
        <v/>
      </c>
      <c r="O410" s="61" t="str">
        <f>IF(AND($B410&lt;&gt;"",HHJ=Kataloge!K$1),CONCATENATE($H410,"_",$E410),"")</f>
        <v/>
      </c>
      <c r="P410" s="61" t="str">
        <f>IF(AND($B410&lt;&gt;"",HHJ=Kataloge!L$1),CONCATENATE($H410,"_",$E410),"")</f>
        <v/>
      </c>
      <c r="Q410" s="61" t="str">
        <f>IF(AND($B410&lt;&gt;"",HHJ=Kataloge!M$1),CONCATENATE($H410,"_",$E410),"")</f>
        <v/>
      </c>
    </row>
    <row r="411" spans="1:17" ht="18" customHeight="1" x14ac:dyDescent="0.2">
      <c r="A411" s="99" t="str">
        <f t="shared" si="14"/>
        <v/>
      </c>
      <c r="B411" s="100" t="str">
        <f>IF(I411=0,"",IF(I411&lt;&gt;"",Kataloge_Import!B410,""))</f>
        <v/>
      </c>
      <c r="C411" s="99" t="str">
        <f t="shared" si="13"/>
        <v/>
      </c>
      <c r="D411" s="100" t="str">
        <f>IF(I411=0,"",IFERROR(VLOOKUP(Kataloge_Import!A410,'Nachweis Ausgaben'!$A$27:$R$1026,4,FALSE),""))</f>
        <v/>
      </c>
      <c r="E411" s="100" t="str">
        <f>IF(I411=0,"",IFERROR(VLOOKUP(Kataloge_Import!A410,'Nachweis Ausgaben'!$A$27:$R$1026,2,FALSE),""))</f>
        <v/>
      </c>
      <c r="F411" s="101">
        <f>IF(I411=0,"",IFERROR(VLOOKUP(Kataloge_Import!A410,'Nachweis Ausgaben'!$A$27:$R$1026,5,FALSE),0))</f>
        <v>0</v>
      </c>
      <c r="G411" s="102" t="str">
        <f>IFERROR(VLOOKUP(Kataloge_Import!A410,'Nachweis Ausgaben'!$A$27:$R$1026,11,FALSE),"")</f>
        <v/>
      </c>
      <c r="H411" s="102" t="str">
        <f>IFERROR(VLOOKUP(Kataloge_Import!A410,'Nachweis Ausgaben'!$A$27:$R$1026,12,FALSE),"")</f>
        <v/>
      </c>
      <c r="I411" s="102" t="str">
        <f>IFERROR(VLOOKUP(Kataloge_Import!A410,'Nachweis Ausgaben'!$A$27:$R$1026,13,FALSE),"")</f>
        <v/>
      </c>
      <c r="J411" s="64"/>
      <c r="K411" s="64"/>
      <c r="L411" s="100" t="str">
        <f>IF(AND($B411&lt;&gt;"",HHJ=Kataloge!H$1),CONCATENATE($H411,"_",Kataloge!$D$5),"")</f>
        <v/>
      </c>
      <c r="M411" s="100" t="str">
        <f>IF(AND($B411&lt;&gt;"",HHJ=Kataloge!I$1),CONCATENATE($H411,"_",Kataloge!$D$5),"")</f>
        <v/>
      </c>
      <c r="N411" s="100" t="str">
        <f>IF(AND($B411&lt;&gt;"",HHJ=Kataloge!J$1),CONCATENATE($H411,"_",Kataloge!$D$5),"")</f>
        <v/>
      </c>
      <c r="O411" s="100" t="str">
        <f>IF(AND($B411&lt;&gt;"",HHJ=Kataloge!K$1),CONCATENATE($H411,"_",Kataloge!$D$5),"")</f>
        <v/>
      </c>
      <c r="P411" s="100" t="str">
        <f>IF(AND($B411&lt;&gt;"",HHJ=Kataloge!L$1),CONCATENATE($H411,"_",Kataloge!$D$5),"")</f>
        <v/>
      </c>
      <c r="Q411" s="100" t="str">
        <f>IF(AND($B411&lt;&gt;"",HHJ=Kataloge!M$1),CONCATENATE($H411,"_",Kataloge!$D$5),"")</f>
        <v/>
      </c>
    </row>
    <row r="412" spans="1:17" ht="18" customHeight="1" x14ac:dyDescent="0.2">
      <c r="A412" s="103" t="str">
        <f t="shared" si="14"/>
        <v/>
      </c>
      <c r="B412" s="104" t="str">
        <f>IF(I412=0,"",IF(I412&lt;&gt;"",Kataloge_Import!B411,""))</f>
        <v/>
      </c>
      <c r="C412" s="103" t="str">
        <f t="shared" si="13"/>
        <v/>
      </c>
      <c r="D412" s="104" t="str">
        <f>IF(I412=0,"",IFERROR(VLOOKUP(Kataloge_Import!A411,'Nachweis Ausgaben'!$A$27:$R$1026,4,FALSE),""))</f>
        <v/>
      </c>
      <c r="E412" s="104" t="str">
        <f>IF(I412=0,"",IFERROR(VLOOKUP(Kataloge_Import!A411,'Nachweis Ausgaben'!$A$27:$R$1026,2,FALSE),""))</f>
        <v/>
      </c>
      <c r="F412" s="105">
        <f>IF(I412=0,"",IFERROR(VLOOKUP(Kataloge_Import!A411,'Nachweis Ausgaben'!$A$27:$R$1026,5,FALSE),0))</f>
        <v>0</v>
      </c>
      <c r="G412" s="106" t="str">
        <f>IFERROR(VLOOKUP(Kataloge_Import!A411,'Nachweis Ausgaben'!$A$27:$R$1026,15,FALSE),"")</f>
        <v/>
      </c>
      <c r="H412" s="106" t="str">
        <f>IFERROR(VLOOKUP(Kataloge_Import!A411,'Nachweis Ausgaben'!$A$27:$R$1026,16,FALSE),"")</f>
        <v/>
      </c>
      <c r="I412" s="106" t="str">
        <f>IFERROR(VLOOKUP(Kataloge_Import!A411,'Nachweis Ausgaben'!$A$27:$R$1026,17,FALSE),"")</f>
        <v/>
      </c>
      <c r="J412" s="64"/>
      <c r="K412" s="64"/>
      <c r="L412" s="104" t="str">
        <f>IF(AND($B412&lt;&gt;"",HHJ=Kataloge!H$1),CONCATENATE($H412,"_",Kataloge!$D$6),"")</f>
        <v/>
      </c>
      <c r="M412" s="104" t="str">
        <f>IF(AND($B412&lt;&gt;"",HHJ=Kataloge!I$1),CONCATENATE($H412,"_",Kataloge!$D$6),"")</f>
        <v/>
      </c>
      <c r="N412" s="104" t="str">
        <f>IF(AND($B412&lt;&gt;"",HHJ=Kataloge!J$1),CONCATENATE($H412,"_",Kataloge!$D$6),"")</f>
        <v/>
      </c>
      <c r="O412" s="104" t="str">
        <f>IF(AND($B412&lt;&gt;"",HHJ=Kataloge!K$1),CONCATENATE($H412,"_",Kataloge!$D$6),"")</f>
        <v/>
      </c>
      <c r="P412" s="104" t="str">
        <f>IF(AND($B412&lt;&gt;"",HHJ=Kataloge!L$1),CONCATENATE($H412,"_",Kataloge!$D$6),"")</f>
        <v/>
      </c>
      <c r="Q412" s="104" t="str">
        <f>IF(AND($B412&lt;&gt;"",HHJ=Kataloge!M$1),CONCATENATE($H412,"_",Kataloge!$D$6),"")</f>
        <v/>
      </c>
    </row>
    <row r="413" spans="1:17" ht="18" customHeight="1" x14ac:dyDescent="0.2">
      <c r="A413" s="60" t="str">
        <f t="shared" si="14"/>
        <v/>
      </c>
      <c r="B413" s="61" t="str">
        <f>IF(I413=0,"",IF(I413&lt;&gt;"",Kataloge_Import!B412,""))</f>
        <v/>
      </c>
      <c r="C413" s="60" t="str">
        <f t="shared" si="13"/>
        <v/>
      </c>
      <c r="D413" s="61" t="str">
        <f>IF(I413=0,"",IFERROR(VLOOKUP(Kataloge_Import!A412,'Nachweis Ausgaben'!$A$27:$R$1026,4,FALSE),""))</f>
        <v/>
      </c>
      <c r="E413" s="61" t="str">
        <f>IF(I413=0,"",IFERROR(VLOOKUP(Kataloge_Import!A412,'Nachweis Ausgaben'!$A$27:$R$1026,2,FALSE),""))</f>
        <v/>
      </c>
      <c r="F413" s="62">
        <f>IF(I413=0,"",IFERROR(VLOOKUP(Kataloge_Import!A412,'Nachweis Ausgaben'!$A$27:$R$1026,5,FALSE),0))</f>
        <v>0</v>
      </c>
      <c r="G413" s="63" t="str">
        <f>IFERROR(VLOOKUP(Kataloge_Import!A412,'Nachweis Ausgaben'!$A$27:$R$1026,7,FALSE),"")</f>
        <v/>
      </c>
      <c r="H413" s="63" t="str">
        <f>IFERROR(VLOOKUP(Kataloge_Import!A412,'Nachweis Ausgaben'!$A$27:$R$1026,8,FALSE),"")</f>
        <v/>
      </c>
      <c r="I413" s="63" t="str">
        <f>IFERROR(VLOOKUP(Kataloge_Import!A412,'Nachweis Ausgaben'!$A$27:$R$1026,9,FALSE),"")</f>
        <v/>
      </c>
      <c r="J413" s="64"/>
      <c r="K413" s="64"/>
      <c r="L413" s="61" t="str">
        <f>IF(AND($B413&lt;&gt;"",HHJ=Kataloge!H$1),CONCATENATE($H413,"_",$E413),"")</f>
        <v/>
      </c>
      <c r="M413" s="61" t="str">
        <f>IF(AND($B413&lt;&gt;"",HHJ=Kataloge!I$1),CONCATENATE($H413,"_",$E413),"")</f>
        <v/>
      </c>
      <c r="N413" s="61" t="str">
        <f>IF(AND($B413&lt;&gt;"",HHJ=Kataloge!J$1),CONCATENATE($H413,"_",$E413),"")</f>
        <v/>
      </c>
      <c r="O413" s="61" t="str">
        <f>IF(AND($B413&lt;&gt;"",HHJ=Kataloge!K$1),CONCATENATE($H413,"_",$E413),"")</f>
        <v/>
      </c>
      <c r="P413" s="61" t="str">
        <f>IF(AND($B413&lt;&gt;"",HHJ=Kataloge!L$1),CONCATENATE($H413,"_",$E413),"")</f>
        <v/>
      </c>
      <c r="Q413" s="61" t="str">
        <f>IF(AND($B413&lt;&gt;"",HHJ=Kataloge!M$1),CONCATENATE($H413,"_",$E413),"")</f>
        <v/>
      </c>
    </row>
    <row r="414" spans="1:17" ht="18" customHeight="1" x14ac:dyDescent="0.2">
      <c r="A414" s="99" t="str">
        <f t="shared" si="14"/>
        <v/>
      </c>
      <c r="B414" s="100" t="str">
        <f>IF(I414=0,"",IF(I414&lt;&gt;"",Kataloge_Import!B413,""))</f>
        <v/>
      </c>
      <c r="C414" s="99" t="str">
        <f t="shared" si="13"/>
        <v/>
      </c>
      <c r="D414" s="100" t="str">
        <f>IF(I414=0,"",IFERROR(VLOOKUP(Kataloge_Import!A413,'Nachweis Ausgaben'!$A$27:$R$1026,4,FALSE),""))</f>
        <v/>
      </c>
      <c r="E414" s="100" t="str">
        <f>IF(I414=0,"",IFERROR(VLOOKUP(Kataloge_Import!A413,'Nachweis Ausgaben'!$A$27:$R$1026,2,FALSE),""))</f>
        <v/>
      </c>
      <c r="F414" s="101">
        <f>IF(I414=0,"",IFERROR(VLOOKUP(Kataloge_Import!A413,'Nachweis Ausgaben'!$A$27:$R$1026,5,FALSE),0))</f>
        <v>0</v>
      </c>
      <c r="G414" s="102" t="str">
        <f>IFERROR(VLOOKUP(Kataloge_Import!A413,'Nachweis Ausgaben'!$A$27:$R$1026,11,FALSE),"")</f>
        <v/>
      </c>
      <c r="H414" s="102" t="str">
        <f>IFERROR(VLOOKUP(Kataloge_Import!A413,'Nachweis Ausgaben'!$A$27:$R$1026,12,FALSE),"")</f>
        <v/>
      </c>
      <c r="I414" s="102" t="str">
        <f>IFERROR(VLOOKUP(Kataloge_Import!A413,'Nachweis Ausgaben'!$A$27:$R$1026,13,FALSE),"")</f>
        <v/>
      </c>
      <c r="J414" s="64"/>
      <c r="K414" s="64"/>
      <c r="L414" s="100" t="str">
        <f>IF(AND($B414&lt;&gt;"",HHJ=Kataloge!H$1),CONCATENATE($H414,"_",Kataloge!$D$5),"")</f>
        <v/>
      </c>
      <c r="M414" s="100" t="str">
        <f>IF(AND($B414&lt;&gt;"",HHJ=Kataloge!I$1),CONCATENATE($H414,"_",Kataloge!$D$5),"")</f>
        <v/>
      </c>
      <c r="N414" s="100" t="str">
        <f>IF(AND($B414&lt;&gt;"",HHJ=Kataloge!J$1),CONCATENATE($H414,"_",Kataloge!$D$5),"")</f>
        <v/>
      </c>
      <c r="O414" s="100" t="str">
        <f>IF(AND($B414&lt;&gt;"",HHJ=Kataloge!K$1),CONCATENATE($H414,"_",Kataloge!$D$5),"")</f>
        <v/>
      </c>
      <c r="P414" s="100" t="str">
        <f>IF(AND($B414&lt;&gt;"",HHJ=Kataloge!L$1),CONCATENATE($H414,"_",Kataloge!$D$5),"")</f>
        <v/>
      </c>
      <c r="Q414" s="100" t="str">
        <f>IF(AND($B414&lt;&gt;"",HHJ=Kataloge!M$1),CONCATENATE($H414,"_",Kataloge!$D$5),"")</f>
        <v/>
      </c>
    </row>
    <row r="415" spans="1:17" ht="18" customHeight="1" x14ac:dyDescent="0.2">
      <c r="A415" s="103" t="str">
        <f t="shared" si="14"/>
        <v/>
      </c>
      <c r="B415" s="104" t="str">
        <f>IF(I415=0,"",IF(I415&lt;&gt;"",Kataloge_Import!B414,""))</f>
        <v/>
      </c>
      <c r="C415" s="103" t="str">
        <f t="shared" si="13"/>
        <v/>
      </c>
      <c r="D415" s="104" t="str">
        <f>IF(I415=0,"",IFERROR(VLOOKUP(Kataloge_Import!A414,'Nachweis Ausgaben'!$A$27:$R$1026,4,FALSE),""))</f>
        <v/>
      </c>
      <c r="E415" s="104" t="str">
        <f>IF(I415=0,"",IFERROR(VLOOKUP(Kataloge_Import!A414,'Nachweis Ausgaben'!$A$27:$R$1026,2,FALSE),""))</f>
        <v/>
      </c>
      <c r="F415" s="105">
        <f>IF(I415=0,"",IFERROR(VLOOKUP(Kataloge_Import!A414,'Nachweis Ausgaben'!$A$27:$R$1026,5,FALSE),0))</f>
        <v>0</v>
      </c>
      <c r="G415" s="106" t="str">
        <f>IFERROR(VLOOKUP(Kataloge_Import!A414,'Nachweis Ausgaben'!$A$27:$R$1026,15,FALSE),"")</f>
        <v/>
      </c>
      <c r="H415" s="106" t="str">
        <f>IFERROR(VLOOKUP(Kataloge_Import!A414,'Nachweis Ausgaben'!$A$27:$R$1026,16,FALSE),"")</f>
        <v/>
      </c>
      <c r="I415" s="106" t="str">
        <f>IFERROR(VLOOKUP(Kataloge_Import!A414,'Nachweis Ausgaben'!$A$27:$R$1026,17,FALSE),"")</f>
        <v/>
      </c>
      <c r="J415" s="64"/>
      <c r="K415" s="64"/>
      <c r="L415" s="104" t="str">
        <f>IF(AND($B415&lt;&gt;"",HHJ=Kataloge!H$1),CONCATENATE($H415,"_",Kataloge!$D$6),"")</f>
        <v/>
      </c>
      <c r="M415" s="104" t="str">
        <f>IF(AND($B415&lt;&gt;"",HHJ=Kataloge!I$1),CONCATENATE($H415,"_",Kataloge!$D$6),"")</f>
        <v/>
      </c>
      <c r="N415" s="104" t="str">
        <f>IF(AND($B415&lt;&gt;"",HHJ=Kataloge!J$1),CONCATENATE($H415,"_",Kataloge!$D$6),"")</f>
        <v/>
      </c>
      <c r="O415" s="104" t="str">
        <f>IF(AND($B415&lt;&gt;"",HHJ=Kataloge!K$1),CONCATENATE($H415,"_",Kataloge!$D$6),"")</f>
        <v/>
      </c>
      <c r="P415" s="104" t="str">
        <f>IF(AND($B415&lt;&gt;"",HHJ=Kataloge!L$1),CONCATENATE($H415,"_",Kataloge!$D$6),"")</f>
        <v/>
      </c>
      <c r="Q415" s="104" t="str">
        <f>IF(AND($B415&lt;&gt;"",HHJ=Kataloge!M$1),CONCATENATE($H415,"_",Kataloge!$D$6),"")</f>
        <v/>
      </c>
    </row>
    <row r="416" spans="1:17" ht="18" customHeight="1" x14ac:dyDescent="0.2">
      <c r="A416" s="60" t="str">
        <f t="shared" si="14"/>
        <v/>
      </c>
      <c r="B416" s="61" t="str">
        <f>IF(I416=0,"",IF(I416&lt;&gt;"",Kataloge_Import!B415,""))</f>
        <v/>
      </c>
      <c r="C416" s="60" t="str">
        <f t="shared" si="13"/>
        <v/>
      </c>
      <c r="D416" s="61" t="str">
        <f>IF(I416=0,"",IFERROR(VLOOKUP(Kataloge_Import!A415,'Nachweis Ausgaben'!$A$27:$R$1026,4,FALSE),""))</f>
        <v/>
      </c>
      <c r="E416" s="61" t="str">
        <f>IF(I416=0,"",IFERROR(VLOOKUP(Kataloge_Import!A415,'Nachweis Ausgaben'!$A$27:$R$1026,2,FALSE),""))</f>
        <v/>
      </c>
      <c r="F416" s="62">
        <f>IF(I416=0,"",IFERROR(VLOOKUP(Kataloge_Import!A415,'Nachweis Ausgaben'!$A$27:$R$1026,5,FALSE),0))</f>
        <v>0</v>
      </c>
      <c r="G416" s="63" t="str">
        <f>IFERROR(VLOOKUP(Kataloge_Import!A415,'Nachweis Ausgaben'!$A$27:$R$1026,7,FALSE),"")</f>
        <v/>
      </c>
      <c r="H416" s="63" t="str">
        <f>IFERROR(VLOOKUP(Kataloge_Import!A415,'Nachweis Ausgaben'!$A$27:$R$1026,8,FALSE),"")</f>
        <v/>
      </c>
      <c r="I416" s="63" t="str">
        <f>IFERROR(VLOOKUP(Kataloge_Import!A415,'Nachweis Ausgaben'!$A$27:$R$1026,9,FALSE),"")</f>
        <v/>
      </c>
      <c r="J416" s="64"/>
      <c r="K416" s="64"/>
      <c r="L416" s="61" t="str">
        <f>IF(AND($B416&lt;&gt;"",HHJ=Kataloge!H$1),CONCATENATE($H416,"_",$E416),"")</f>
        <v/>
      </c>
      <c r="M416" s="61" t="str">
        <f>IF(AND($B416&lt;&gt;"",HHJ=Kataloge!I$1),CONCATENATE($H416,"_",$E416),"")</f>
        <v/>
      </c>
      <c r="N416" s="61" t="str">
        <f>IF(AND($B416&lt;&gt;"",HHJ=Kataloge!J$1),CONCATENATE($H416,"_",$E416),"")</f>
        <v/>
      </c>
      <c r="O416" s="61" t="str">
        <f>IF(AND($B416&lt;&gt;"",HHJ=Kataloge!K$1),CONCATENATE($H416,"_",$E416),"")</f>
        <v/>
      </c>
      <c r="P416" s="61" t="str">
        <f>IF(AND($B416&lt;&gt;"",HHJ=Kataloge!L$1),CONCATENATE($H416,"_",$E416),"")</f>
        <v/>
      </c>
      <c r="Q416" s="61" t="str">
        <f>IF(AND($B416&lt;&gt;"",HHJ=Kataloge!M$1),CONCATENATE($H416,"_",$E416),"")</f>
        <v/>
      </c>
    </row>
    <row r="417" spans="1:17" ht="18" customHeight="1" x14ac:dyDescent="0.2">
      <c r="A417" s="99" t="str">
        <f t="shared" si="14"/>
        <v/>
      </c>
      <c r="B417" s="100" t="str">
        <f>IF(I417=0,"",IF(I417&lt;&gt;"",Kataloge_Import!B416,""))</f>
        <v/>
      </c>
      <c r="C417" s="99" t="str">
        <f t="shared" si="13"/>
        <v/>
      </c>
      <c r="D417" s="100" t="str">
        <f>IF(I417=0,"",IFERROR(VLOOKUP(Kataloge_Import!A416,'Nachweis Ausgaben'!$A$27:$R$1026,4,FALSE),""))</f>
        <v/>
      </c>
      <c r="E417" s="100" t="str">
        <f>IF(I417=0,"",IFERROR(VLOOKUP(Kataloge_Import!A416,'Nachweis Ausgaben'!$A$27:$R$1026,2,FALSE),""))</f>
        <v/>
      </c>
      <c r="F417" s="101">
        <f>IF(I417=0,"",IFERROR(VLOOKUP(Kataloge_Import!A416,'Nachweis Ausgaben'!$A$27:$R$1026,5,FALSE),0))</f>
        <v>0</v>
      </c>
      <c r="G417" s="102" t="str">
        <f>IFERROR(VLOOKUP(Kataloge_Import!A416,'Nachweis Ausgaben'!$A$27:$R$1026,11,FALSE),"")</f>
        <v/>
      </c>
      <c r="H417" s="102" t="str">
        <f>IFERROR(VLOOKUP(Kataloge_Import!A416,'Nachweis Ausgaben'!$A$27:$R$1026,12,FALSE),"")</f>
        <v/>
      </c>
      <c r="I417" s="102" t="str">
        <f>IFERROR(VLOOKUP(Kataloge_Import!A416,'Nachweis Ausgaben'!$A$27:$R$1026,13,FALSE),"")</f>
        <v/>
      </c>
      <c r="J417" s="64"/>
      <c r="K417" s="64"/>
      <c r="L417" s="100" t="str">
        <f>IF(AND($B417&lt;&gt;"",HHJ=Kataloge!H$1),CONCATENATE($H417,"_",Kataloge!$D$5),"")</f>
        <v/>
      </c>
      <c r="M417" s="100" t="str">
        <f>IF(AND($B417&lt;&gt;"",HHJ=Kataloge!I$1),CONCATENATE($H417,"_",Kataloge!$D$5),"")</f>
        <v/>
      </c>
      <c r="N417" s="100" t="str">
        <f>IF(AND($B417&lt;&gt;"",HHJ=Kataloge!J$1),CONCATENATE($H417,"_",Kataloge!$D$5),"")</f>
        <v/>
      </c>
      <c r="O417" s="100" t="str">
        <f>IF(AND($B417&lt;&gt;"",HHJ=Kataloge!K$1),CONCATENATE($H417,"_",Kataloge!$D$5),"")</f>
        <v/>
      </c>
      <c r="P417" s="100" t="str">
        <f>IF(AND($B417&lt;&gt;"",HHJ=Kataloge!L$1),CONCATENATE($H417,"_",Kataloge!$D$5),"")</f>
        <v/>
      </c>
      <c r="Q417" s="100" t="str">
        <f>IF(AND($B417&lt;&gt;"",HHJ=Kataloge!M$1),CONCATENATE($H417,"_",Kataloge!$D$5),"")</f>
        <v/>
      </c>
    </row>
    <row r="418" spans="1:17" ht="18" customHeight="1" x14ac:dyDescent="0.2">
      <c r="A418" s="103" t="str">
        <f t="shared" si="14"/>
        <v/>
      </c>
      <c r="B418" s="104" t="str">
        <f>IF(I418=0,"",IF(I418&lt;&gt;"",Kataloge_Import!B417,""))</f>
        <v/>
      </c>
      <c r="C418" s="103" t="str">
        <f t="shared" si="13"/>
        <v/>
      </c>
      <c r="D418" s="104" t="str">
        <f>IF(I418=0,"",IFERROR(VLOOKUP(Kataloge_Import!A417,'Nachweis Ausgaben'!$A$27:$R$1026,4,FALSE),""))</f>
        <v/>
      </c>
      <c r="E418" s="104" t="str">
        <f>IF(I418=0,"",IFERROR(VLOOKUP(Kataloge_Import!A417,'Nachweis Ausgaben'!$A$27:$R$1026,2,FALSE),""))</f>
        <v/>
      </c>
      <c r="F418" s="105">
        <f>IF(I418=0,"",IFERROR(VLOOKUP(Kataloge_Import!A417,'Nachweis Ausgaben'!$A$27:$R$1026,5,FALSE),0))</f>
        <v>0</v>
      </c>
      <c r="G418" s="106" t="str">
        <f>IFERROR(VLOOKUP(Kataloge_Import!A417,'Nachweis Ausgaben'!$A$27:$R$1026,15,FALSE),"")</f>
        <v/>
      </c>
      <c r="H418" s="106" t="str">
        <f>IFERROR(VLOOKUP(Kataloge_Import!A417,'Nachweis Ausgaben'!$A$27:$R$1026,16,FALSE),"")</f>
        <v/>
      </c>
      <c r="I418" s="106" t="str">
        <f>IFERROR(VLOOKUP(Kataloge_Import!A417,'Nachweis Ausgaben'!$A$27:$R$1026,17,FALSE),"")</f>
        <v/>
      </c>
      <c r="J418" s="64"/>
      <c r="K418" s="64"/>
      <c r="L418" s="104" t="str">
        <f>IF(AND($B418&lt;&gt;"",HHJ=Kataloge!H$1),CONCATENATE($H418,"_",Kataloge!$D$6),"")</f>
        <v/>
      </c>
      <c r="M418" s="104" t="str">
        <f>IF(AND($B418&lt;&gt;"",HHJ=Kataloge!I$1),CONCATENATE($H418,"_",Kataloge!$D$6),"")</f>
        <v/>
      </c>
      <c r="N418" s="104" t="str">
        <f>IF(AND($B418&lt;&gt;"",HHJ=Kataloge!J$1),CONCATENATE($H418,"_",Kataloge!$D$6),"")</f>
        <v/>
      </c>
      <c r="O418" s="104" t="str">
        <f>IF(AND($B418&lt;&gt;"",HHJ=Kataloge!K$1),CONCATENATE($H418,"_",Kataloge!$D$6),"")</f>
        <v/>
      </c>
      <c r="P418" s="104" t="str">
        <f>IF(AND($B418&lt;&gt;"",HHJ=Kataloge!L$1),CONCATENATE($H418,"_",Kataloge!$D$6),"")</f>
        <v/>
      </c>
      <c r="Q418" s="104" t="str">
        <f>IF(AND($B418&lt;&gt;"",HHJ=Kataloge!M$1),CONCATENATE($H418,"_",Kataloge!$D$6),"")</f>
        <v/>
      </c>
    </row>
    <row r="419" spans="1:17" ht="18" customHeight="1" x14ac:dyDescent="0.2">
      <c r="A419" s="60" t="str">
        <f t="shared" si="14"/>
        <v/>
      </c>
      <c r="B419" s="61" t="str">
        <f>IF(I419=0,"",IF(I419&lt;&gt;"",Kataloge_Import!B418,""))</f>
        <v/>
      </c>
      <c r="C419" s="60" t="str">
        <f t="shared" si="13"/>
        <v/>
      </c>
      <c r="D419" s="61" t="str">
        <f>IF(I419=0,"",IFERROR(VLOOKUP(Kataloge_Import!A418,'Nachweis Ausgaben'!$A$27:$R$1026,4,FALSE),""))</f>
        <v/>
      </c>
      <c r="E419" s="61" t="str">
        <f>IF(I419=0,"",IFERROR(VLOOKUP(Kataloge_Import!A418,'Nachweis Ausgaben'!$A$27:$R$1026,2,FALSE),""))</f>
        <v/>
      </c>
      <c r="F419" s="62">
        <f>IF(I419=0,"",IFERROR(VLOOKUP(Kataloge_Import!A418,'Nachweis Ausgaben'!$A$27:$R$1026,5,FALSE),0))</f>
        <v>0</v>
      </c>
      <c r="G419" s="63" t="str">
        <f>IFERROR(VLOOKUP(Kataloge_Import!A418,'Nachweis Ausgaben'!$A$27:$R$1026,7,FALSE),"")</f>
        <v/>
      </c>
      <c r="H419" s="63" t="str">
        <f>IFERROR(VLOOKUP(Kataloge_Import!A418,'Nachweis Ausgaben'!$A$27:$R$1026,8,FALSE),"")</f>
        <v/>
      </c>
      <c r="I419" s="63" t="str">
        <f>IFERROR(VLOOKUP(Kataloge_Import!A418,'Nachweis Ausgaben'!$A$27:$R$1026,9,FALSE),"")</f>
        <v/>
      </c>
      <c r="J419" s="64"/>
      <c r="K419" s="64"/>
      <c r="L419" s="61" t="str">
        <f>IF(AND($B419&lt;&gt;"",HHJ=Kataloge!H$1),CONCATENATE($H419,"_",$E419),"")</f>
        <v/>
      </c>
      <c r="M419" s="61" t="str">
        <f>IF(AND($B419&lt;&gt;"",HHJ=Kataloge!I$1),CONCATENATE($H419,"_",$E419),"")</f>
        <v/>
      </c>
      <c r="N419" s="61" t="str">
        <f>IF(AND($B419&lt;&gt;"",HHJ=Kataloge!J$1),CONCATENATE($H419,"_",$E419),"")</f>
        <v/>
      </c>
      <c r="O419" s="61" t="str">
        <f>IF(AND($B419&lt;&gt;"",HHJ=Kataloge!K$1),CONCATENATE($H419,"_",$E419),"")</f>
        <v/>
      </c>
      <c r="P419" s="61" t="str">
        <f>IF(AND($B419&lt;&gt;"",HHJ=Kataloge!L$1),CONCATENATE($H419,"_",$E419),"")</f>
        <v/>
      </c>
      <c r="Q419" s="61" t="str">
        <f>IF(AND($B419&lt;&gt;"",HHJ=Kataloge!M$1),CONCATENATE($H419,"_",$E419),"")</f>
        <v/>
      </c>
    </row>
    <row r="420" spans="1:17" ht="18" customHeight="1" x14ac:dyDescent="0.2">
      <c r="A420" s="99" t="str">
        <f t="shared" si="14"/>
        <v/>
      </c>
      <c r="B420" s="100" t="str">
        <f>IF(I420=0,"",IF(I420&lt;&gt;"",Kataloge_Import!B419,""))</f>
        <v/>
      </c>
      <c r="C420" s="99" t="str">
        <f t="shared" si="13"/>
        <v/>
      </c>
      <c r="D420" s="100" t="str">
        <f>IF(I420=0,"",IFERROR(VLOOKUP(Kataloge_Import!A419,'Nachweis Ausgaben'!$A$27:$R$1026,4,FALSE),""))</f>
        <v/>
      </c>
      <c r="E420" s="100" t="str">
        <f>IF(I420=0,"",IFERROR(VLOOKUP(Kataloge_Import!A419,'Nachweis Ausgaben'!$A$27:$R$1026,2,FALSE),""))</f>
        <v/>
      </c>
      <c r="F420" s="101">
        <f>IF(I420=0,"",IFERROR(VLOOKUP(Kataloge_Import!A419,'Nachweis Ausgaben'!$A$27:$R$1026,5,FALSE),0))</f>
        <v>0</v>
      </c>
      <c r="G420" s="102" t="str">
        <f>IFERROR(VLOOKUP(Kataloge_Import!A419,'Nachweis Ausgaben'!$A$27:$R$1026,11,FALSE),"")</f>
        <v/>
      </c>
      <c r="H420" s="102" t="str">
        <f>IFERROR(VLOOKUP(Kataloge_Import!A419,'Nachweis Ausgaben'!$A$27:$R$1026,12,FALSE),"")</f>
        <v/>
      </c>
      <c r="I420" s="102" t="str">
        <f>IFERROR(VLOOKUP(Kataloge_Import!A419,'Nachweis Ausgaben'!$A$27:$R$1026,13,FALSE),"")</f>
        <v/>
      </c>
      <c r="J420" s="64"/>
      <c r="K420" s="64"/>
      <c r="L420" s="100" t="str">
        <f>IF(AND($B420&lt;&gt;"",HHJ=Kataloge!H$1),CONCATENATE($H420,"_",Kataloge!$D$5),"")</f>
        <v/>
      </c>
      <c r="M420" s="100" t="str">
        <f>IF(AND($B420&lt;&gt;"",HHJ=Kataloge!I$1),CONCATENATE($H420,"_",Kataloge!$D$5),"")</f>
        <v/>
      </c>
      <c r="N420" s="100" t="str">
        <f>IF(AND($B420&lt;&gt;"",HHJ=Kataloge!J$1),CONCATENATE($H420,"_",Kataloge!$D$5),"")</f>
        <v/>
      </c>
      <c r="O420" s="100" t="str">
        <f>IF(AND($B420&lt;&gt;"",HHJ=Kataloge!K$1),CONCATENATE($H420,"_",Kataloge!$D$5),"")</f>
        <v/>
      </c>
      <c r="P420" s="100" t="str">
        <f>IF(AND($B420&lt;&gt;"",HHJ=Kataloge!L$1),CONCATENATE($H420,"_",Kataloge!$D$5),"")</f>
        <v/>
      </c>
      <c r="Q420" s="100" t="str">
        <f>IF(AND($B420&lt;&gt;"",HHJ=Kataloge!M$1),CONCATENATE($H420,"_",Kataloge!$D$5),"")</f>
        <v/>
      </c>
    </row>
    <row r="421" spans="1:17" ht="18" customHeight="1" x14ac:dyDescent="0.2">
      <c r="A421" s="103" t="str">
        <f t="shared" si="14"/>
        <v/>
      </c>
      <c r="B421" s="104" t="str">
        <f>IF(I421=0,"",IF(I421&lt;&gt;"",Kataloge_Import!B420,""))</f>
        <v/>
      </c>
      <c r="C421" s="103" t="str">
        <f t="shared" si="13"/>
        <v/>
      </c>
      <c r="D421" s="104" t="str">
        <f>IF(I421=0,"",IFERROR(VLOOKUP(Kataloge_Import!A420,'Nachweis Ausgaben'!$A$27:$R$1026,4,FALSE),""))</f>
        <v/>
      </c>
      <c r="E421" s="104" t="str">
        <f>IF(I421=0,"",IFERROR(VLOOKUP(Kataloge_Import!A420,'Nachweis Ausgaben'!$A$27:$R$1026,2,FALSE),""))</f>
        <v/>
      </c>
      <c r="F421" s="105">
        <f>IF(I421=0,"",IFERROR(VLOOKUP(Kataloge_Import!A420,'Nachweis Ausgaben'!$A$27:$R$1026,5,FALSE),0))</f>
        <v>0</v>
      </c>
      <c r="G421" s="106" t="str">
        <f>IFERROR(VLOOKUP(Kataloge_Import!A420,'Nachweis Ausgaben'!$A$27:$R$1026,15,FALSE),"")</f>
        <v/>
      </c>
      <c r="H421" s="106" t="str">
        <f>IFERROR(VLOOKUP(Kataloge_Import!A420,'Nachweis Ausgaben'!$A$27:$R$1026,16,FALSE),"")</f>
        <v/>
      </c>
      <c r="I421" s="106" t="str">
        <f>IFERROR(VLOOKUP(Kataloge_Import!A420,'Nachweis Ausgaben'!$A$27:$R$1026,17,FALSE),"")</f>
        <v/>
      </c>
      <c r="J421" s="64"/>
      <c r="K421" s="64"/>
      <c r="L421" s="104" t="str">
        <f>IF(AND($B421&lt;&gt;"",HHJ=Kataloge!H$1),CONCATENATE($H421,"_",Kataloge!$D$6),"")</f>
        <v/>
      </c>
      <c r="M421" s="104" t="str">
        <f>IF(AND($B421&lt;&gt;"",HHJ=Kataloge!I$1),CONCATENATE($H421,"_",Kataloge!$D$6),"")</f>
        <v/>
      </c>
      <c r="N421" s="104" t="str">
        <f>IF(AND($B421&lt;&gt;"",HHJ=Kataloge!J$1),CONCATENATE($H421,"_",Kataloge!$D$6),"")</f>
        <v/>
      </c>
      <c r="O421" s="104" t="str">
        <f>IF(AND($B421&lt;&gt;"",HHJ=Kataloge!K$1),CONCATENATE($H421,"_",Kataloge!$D$6),"")</f>
        <v/>
      </c>
      <c r="P421" s="104" t="str">
        <f>IF(AND($B421&lt;&gt;"",HHJ=Kataloge!L$1),CONCATENATE($H421,"_",Kataloge!$D$6),"")</f>
        <v/>
      </c>
      <c r="Q421" s="104" t="str">
        <f>IF(AND($B421&lt;&gt;"",HHJ=Kataloge!M$1),CONCATENATE($H421,"_",Kataloge!$D$6),"")</f>
        <v/>
      </c>
    </row>
    <row r="422" spans="1:17" ht="18" customHeight="1" x14ac:dyDescent="0.2">
      <c r="A422" s="60" t="str">
        <f t="shared" si="14"/>
        <v/>
      </c>
      <c r="B422" s="61" t="str">
        <f>IF(I422=0,"",IF(I422&lt;&gt;"",Kataloge_Import!B421,""))</f>
        <v/>
      </c>
      <c r="C422" s="60" t="str">
        <f t="shared" si="13"/>
        <v/>
      </c>
      <c r="D422" s="61" t="str">
        <f>IF(I422=0,"",IFERROR(VLOOKUP(Kataloge_Import!A421,'Nachweis Ausgaben'!$A$27:$R$1026,4,FALSE),""))</f>
        <v/>
      </c>
      <c r="E422" s="61" t="str">
        <f>IF(I422=0,"",IFERROR(VLOOKUP(Kataloge_Import!A421,'Nachweis Ausgaben'!$A$27:$R$1026,2,FALSE),""))</f>
        <v/>
      </c>
      <c r="F422" s="62">
        <f>IF(I422=0,"",IFERROR(VLOOKUP(Kataloge_Import!A421,'Nachweis Ausgaben'!$A$27:$R$1026,5,FALSE),0))</f>
        <v>0</v>
      </c>
      <c r="G422" s="63" t="str">
        <f>IFERROR(VLOOKUP(Kataloge_Import!A421,'Nachweis Ausgaben'!$A$27:$R$1026,7,FALSE),"")</f>
        <v/>
      </c>
      <c r="H422" s="63" t="str">
        <f>IFERROR(VLOOKUP(Kataloge_Import!A421,'Nachweis Ausgaben'!$A$27:$R$1026,8,FALSE),"")</f>
        <v/>
      </c>
      <c r="I422" s="63" t="str">
        <f>IFERROR(VLOOKUP(Kataloge_Import!A421,'Nachweis Ausgaben'!$A$27:$R$1026,9,FALSE),"")</f>
        <v/>
      </c>
      <c r="J422" s="64"/>
      <c r="K422" s="64"/>
      <c r="L422" s="61" t="str">
        <f>IF(AND($B422&lt;&gt;"",HHJ=Kataloge!H$1),CONCATENATE($H422,"_",$E422),"")</f>
        <v/>
      </c>
      <c r="M422" s="61" t="str">
        <f>IF(AND($B422&lt;&gt;"",HHJ=Kataloge!I$1),CONCATENATE($H422,"_",$E422),"")</f>
        <v/>
      </c>
      <c r="N422" s="61" t="str">
        <f>IF(AND($B422&lt;&gt;"",HHJ=Kataloge!J$1),CONCATENATE($H422,"_",$E422),"")</f>
        <v/>
      </c>
      <c r="O422" s="61" t="str">
        <f>IF(AND($B422&lt;&gt;"",HHJ=Kataloge!K$1),CONCATENATE($H422,"_",$E422),"")</f>
        <v/>
      </c>
      <c r="P422" s="61" t="str">
        <f>IF(AND($B422&lt;&gt;"",HHJ=Kataloge!L$1),CONCATENATE($H422,"_",$E422),"")</f>
        <v/>
      </c>
      <c r="Q422" s="61" t="str">
        <f>IF(AND($B422&lt;&gt;"",HHJ=Kataloge!M$1),CONCATENATE($H422,"_",$E422),"")</f>
        <v/>
      </c>
    </row>
    <row r="423" spans="1:17" ht="18" customHeight="1" x14ac:dyDescent="0.2">
      <c r="A423" s="99" t="str">
        <f t="shared" si="14"/>
        <v/>
      </c>
      <c r="B423" s="100" t="str">
        <f>IF(I423=0,"",IF(I423&lt;&gt;"",Kataloge_Import!B422,""))</f>
        <v/>
      </c>
      <c r="C423" s="99" t="str">
        <f t="shared" si="13"/>
        <v/>
      </c>
      <c r="D423" s="100" t="str">
        <f>IF(I423=0,"",IFERROR(VLOOKUP(Kataloge_Import!A422,'Nachweis Ausgaben'!$A$27:$R$1026,4,FALSE),""))</f>
        <v/>
      </c>
      <c r="E423" s="100" t="str">
        <f>IF(I423=0,"",IFERROR(VLOOKUP(Kataloge_Import!A422,'Nachweis Ausgaben'!$A$27:$R$1026,2,FALSE),""))</f>
        <v/>
      </c>
      <c r="F423" s="101">
        <f>IF(I423=0,"",IFERROR(VLOOKUP(Kataloge_Import!A422,'Nachweis Ausgaben'!$A$27:$R$1026,5,FALSE),0))</f>
        <v>0</v>
      </c>
      <c r="G423" s="102" t="str">
        <f>IFERROR(VLOOKUP(Kataloge_Import!A422,'Nachweis Ausgaben'!$A$27:$R$1026,11,FALSE),"")</f>
        <v/>
      </c>
      <c r="H423" s="102" t="str">
        <f>IFERROR(VLOOKUP(Kataloge_Import!A422,'Nachweis Ausgaben'!$A$27:$R$1026,12,FALSE),"")</f>
        <v/>
      </c>
      <c r="I423" s="102" t="str">
        <f>IFERROR(VLOOKUP(Kataloge_Import!A422,'Nachweis Ausgaben'!$A$27:$R$1026,13,FALSE),"")</f>
        <v/>
      </c>
      <c r="J423" s="64"/>
      <c r="K423" s="64"/>
      <c r="L423" s="100" t="str">
        <f>IF(AND($B423&lt;&gt;"",HHJ=Kataloge!H$1),CONCATENATE($H423,"_",Kataloge!$D$5),"")</f>
        <v/>
      </c>
      <c r="M423" s="100" t="str">
        <f>IF(AND($B423&lt;&gt;"",HHJ=Kataloge!I$1),CONCATENATE($H423,"_",Kataloge!$D$5),"")</f>
        <v/>
      </c>
      <c r="N423" s="100" t="str">
        <f>IF(AND($B423&lt;&gt;"",HHJ=Kataloge!J$1),CONCATENATE($H423,"_",Kataloge!$D$5),"")</f>
        <v/>
      </c>
      <c r="O423" s="100" t="str">
        <f>IF(AND($B423&lt;&gt;"",HHJ=Kataloge!K$1),CONCATENATE($H423,"_",Kataloge!$D$5),"")</f>
        <v/>
      </c>
      <c r="P423" s="100" t="str">
        <f>IF(AND($B423&lt;&gt;"",HHJ=Kataloge!L$1),CONCATENATE($H423,"_",Kataloge!$D$5),"")</f>
        <v/>
      </c>
      <c r="Q423" s="100" t="str">
        <f>IF(AND($B423&lt;&gt;"",HHJ=Kataloge!M$1),CONCATENATE($H423,"_",Kataloge!$D$5),"")</f>
        <v/>
      </c>
    </row>
    <row r="424" spans="1:17" ht="18" customHeight="1" x14ac:dyDescent="0.2">
      <c r="A424" s="103" t="str">
        <f t="shared" si="14"/>
        <v/>
      </c>
      <c r="B424" s="104" t="str">
        <f>IF(I424=0,"",IF(I424&lt;&gt;"",Kataloge_Import!B423,""))</f>
        <v/>
      </c>
      <c r="C424" s="103" t="str">
        <f t="shared" si="13"/>
        <v/>
      </c>
      <c r="D424" s="104" t="str">
        <f>IF(I424=0,"",IFERROR(VLOOKUP(Kataloge_Import!A423,'Nachweis Ausgaben'!$A$27:$R$1026,4,FALSE),""))</f>
        <v/>
      </c>
      <c r="E424" s="104" t="str">
        <f>IF(I424=0,"",IFERROR(VLOOKUP(Kataloge_Import!A423,'Nachweis Ausgaben'!$A$27:$R$1026,2,FALSE),""))</f>
        <v/>
      </c>
      <c r="F424" s="105">
        <f>IF(I424=0,"",IFERROR(VLOOKUP(Kataloge_Import!A423,'Nachweis Ausgaben'!$A$27:$R$1026,5,FALSE),0))</f>
        <v>0</v>
      </c>
      <c r="G424" s="106" t="str">
        <f>IFERROR(VLOOKUP(Kataloge_Import!A423,'Nachweis Ausgaben'!$A$27:$R$1026,15,FALSE),"")</f>
        <v/>
      </c>
      <c r="H424" s="106" t="str">
        <f>IFERROR(VLOOKUP(Kataloge_Import!A423,'Nachweis Ausgaben'!$A$27:$R$1026,16,FALSE),"")</f>
        <v/>
      </c>
      <c r="I424" s="106" t="str">
        <f>IFERROR(VLOOKUP(Kataloge_Import!A423,'Nachweis Ausgaben'!$A$27:$R$1026,17,FALSE),"")</f>
        <v/>
      </c>
      <c r="J424" s="64"/>
      <c r="K424" s="64"/>
      <c r="L424" s="104" t="str">
        <f>IF(AND($B424&lt;&gt;"",HHJ=Kataloge!H$1),CONCATENATE($H424,"_",Kataloge!$D$6),"")</f>
        <v/>
      </c>
      <c r="M424" s="104" t="str">
        <f>IF(AND($B424&lt;&gt;"",HHJ=Kataloge!I$1),CONCATENATE($H424,"_",Kataloge!$D$6),"")</f>
        <v/>
      </c>
      <c r="N424" s="104" t="str">
        <f>IF(AND($B424&lt;&gt;"",HHJ=Kataloge!J$1),CONCATENATE($H424,"_",Kataloge!$D$6),"")</f>
        <v/>
      </c>
      <c r="O424" s="104" t="str">
        <f>IF(AND($B424&lt;&gt;"",HHJ=Kataloge!K$1),CONCATENATE($H424,"_",Kataloge!$D$6),"")</f>
        <v/>
      </c>
      <c r="P424" s="104" t="str">
        <f>IF(AND($B424&lt;&gt;"",HHJ=Kataloge!L$1),CONCATENATE($H424,"_",Kataloge!$D$6),"")</f>
        <v/>
      </c>
      <c r="Q424" s="104" t="str">
        <f>IF(AND($B424&lt;&gt;"",HHJ=Kataloge!M$1),CONCATENATE($H424,"_",Kataloge!$D$6),"")</f>
        <v/>
      </c>
    </row>
    <row r="425" spans="1:17" ht="18" customHeight="1" x14ac:dyDescent="0.2">
      <c r="A425" s="60" t="str">
        <f t="shared" si="14"/>
        <v/>
      </c>
      <c r="B425" s="61" t="str">
        <f>IF(I425=0,"",IF(I425&lt;&gt;"",Kataloge_Import!B424,""))</f>
        <v/>
      </c>
      <c r="C425" s="60" t="str">
        <f t="shared" si="13"/>
        <v/>
      </c>
      <c r="D425" s="61" t="str">
        <f>IF(I425=0,"",IFERROR(VLOOKUP(Kataloge_Import!A424,'Nachweis Ausgaben'!$A$27:$R$1026,4,FALSE),""))</f>
        <v/>
      </c>
      <c r="E425" s="61" t="str">
        <f>IF(I425=0,"",IFERROR(VLOOKUP(Kataloge_Import!A424,'Nachweis Ausgaben'!$A$27:$R$1026,2,FALSE),""))</f>
        <v/>
      </c>
      <c r="F425" s="62">
        <f>IF(I425=0,"",IFERROR(VLOOKUP(Kataloge_Import!A424,'Nachweis Ausgaben'!$A$27:$R$1026,5,FALSE),0))</f>
        <v>0</v>
      </c>
      <c r="G425" s="63" t="str">
        <f>IFERROR(VLOOKUP(Kataloge_Import!A424,'Nachweis Ausgaben'!$A$27:$R$1026,7,FALSE),"")</f>
        <v/>
      </c>
      <c r="H425" s="63" t="str">
        <f>IFERROR(VLOOKUP(Kataloge_Import!A424,'Nachweis Ausgaben'!$A$27:$R$1026,8,FALSE),"")</f>
        <v/>
      </c>
      <c r="I425" s="63" t="str">
        <f>IFERROR(VLOOKUP(Kataloge_Import!A424,'Nachweis Ausgaben'!$A$27:$R$1026,9,FALSE),"")</f>
        <v/>
      </c>
      <c r="J425" s="64"/>
      <c r="K425" s="64"/>
      <c r="L425" s="61" t="str">
        <f>IF(AND($B425&lt;&gt;"",HHJ=Kataloge!H$1),CONCATENATE($H425,"_",$E425),"")</f>
        <v/>
      </c>
      <c r="M425" s="61" t="str">
        <f>IF(AND($B425&lt;&gt;"",HHJ=Kataloge!I$1),CONCATENATE($H425,"_",$E425),"")</f>
        <v/>
      </c>
      <c r="N425" s="61" t="str">
        <f>IF(AND($B425&lt;&gt;"",HHJ=Kataloge!J$1),CONCATENATE($H425,"_",$E425),"")</f>
        <v/>
      </c>
      <c r="O425" s="61" t="str">
        <f>IF(AND($B425&lt;&gt;"",HHJ=Kataloge!K$1),CONCATENATE($H425,"_",$E425),"")</f>
        <v/>
      </c>
      <c r="P425" s="61" t="str">
        <f>IF(AND($B425&lt;&gt;"",HHJ=Kataloge!L$1),CONCATENATE($H425,"_",$E425),"")</f>
        <v/>
      </c>
      <c r="Q425" s="61" t="str">
        <f>IF(AND($B425&lt;&gt;"",HHJ=Kataloge!M$1),CONCATENATE($H425,"_",$E425),"")</f>
        <v/>
      </c>
    </row>
    <row r="426" spans="1:17" ht="18" customHeight="1" x14ac:dyDescent="0.2">
      <c r="A426" s="99" t="str">
        <f t="shared" si="14"/>
        <v/>
      </c>
      <c r="B426" s="100" t="str">
        <f>IF(I426=0,"",IF(I426&lt;&gt;"",Kataloge_Import!B425,""))</f>
        <v/>
      </c>
      <c r="C426" s="99" t="str">
        <f t="shared" si="13"/>
        <v/>
      </c>
      <c r="D426" s="100" t="str">
        <f>IF(I426=0,"",IFERROR(VLOOKUP(Kataloge_Import!A425,'Nachweis Ausgaben'!$A$27:$R$1026,4,FALSE),""))</f>
        <v/>
      </c>
      <c r="E426" s="100" t="str">
        <f>IF(I426=0,"",IFERROR(VLOOKUP(Kataloge_Import!A425,'Nachweis Ausgaben'!$A$27:$R$1026,2,FALSE),""))</f>
        <v/>
      </c>
      <c r="F426" s="101">
        <f>IF(I426=0,"",IFERROR(VLOOKUP(Kataloge_Import!A425,'Nachweis Ausgaben'!$A$27:$R$1026,5,FALSE),0))</f>
        <v>0</v>
      </c>
      <c r="G426" s="102" t="str">
        <f>IFERROR(VLOOKUP(Kataloge_Import!A425,'Nachweis Ausgaben'!$A$27:$R$1026,11,FALSE),"")</f>
        <v/>
      </c>
      <c r="H426" s="102" t="str">
        <f>IFERROR(VLOOKUP(Kataloge_Import!A425,'Nachweis Ausgaben'!$A$27:$R$1026,12,FALSE),"")</f>
        <v/>
      </c>
      <c r="I426" s="102" t="str">
        <f>IFERROR(VLOOKUP(Kataloge_Import!A425,'Nachweis Ausgaben'!$A$27:$R$1026,13,FALSE),"")</f>
        <v/>
      </c>
      <c r="J426" s="64"/>
      <c r="K426" s="64"/>
      <c r="L426" s="100" t="str">
        <f>IF(AND($B426&lt;&gt;"",HHJ=Kataloge!H$1),CONCATENATE($H426,"_",Kataloge!$D$5),"")</f>
        <v/>
      </c>
      <c r="M426" s="100" t="str">
        <f>IF(AND($B426&lt;&gt;"",HHJ=Kataloge!I$1),CONCATENATE($H426,"_",Kataloge!$D$5),"")</f>
        <v/>
      </c>
      <c r="N426" s="100" t="str">
        <f>IF(AND($B426&lt;&gt;"",HHJ=Kataloge!J$1),CONCATENATE($H426,"_",Kataloge!$D$5),"")</f>
        <v/>
      </c>
      <c r="O426" s="100" t="str">
        <f>IF(AND($B426&lt;&gt;"",HHJ=Kataloge!K$1),CONCATENATE($H426,"_",Kataloge!$D$5),"")</f>
        <v/>
      </c>
      <c r="P426" s="100" t="str">
        <f>IF(AND($B426&lt;&gt;"",HHJ=Kataloge!L$1),CONCATENATE($H426,"_",Kataloge!$D$5),"")</f>
        <v/>
      </c>
      <c r="Q426" s="100" t="str">
        <f>IF(AND($B426&lt;&gt;"",HHJ=Kataloge!M$1),CONCATENATE($H426,"_",Kataloge!$D$5),"")</f>
        <v/>
      </c>
    </row>
    <row r="427" spans="1:17" ht="18" customHeight="1" x14ac:dyDescent="0.2">
      <c r="A427" s="103" t="str">
        <f t="shared" si="14"/>
        <v/>
      </c>
      <c r="B427" s="104" t="str">
        <f>IF(I427=0,"",IF(I427&lt;&gt;"",Kataloge_Import!B426,""))</f>
        <v/>
      </c>
      <c r="C427" s="103" t="str">
        <f t="shared" si="13"/>
        <v/>
      </c>
      <c r="D427" s="104" t="str">
        <f>IF(I427=0,"",IFERROR(VLOOKUP(Kataloge_Import!A426,'Nachweis Ausgaben'!$A$27:$R$1026,4,FALSE),""))</f>
        <v/>
      </c>
      <c r="E427" s="104" t="str">
        <f>IF(I427=0,"",IFERROR(VLOOKUP(Kataloge_Import!A426,'Nachweis Ausgaben'!$A$27:$R$1026,2,FALSE),""))</f>
        <v/>
      </c>
      <c r="F427" s="105">
        <f>IF(I427=0,"",IFERROR(VLOOKUP(Kataloge_Import!A426,'Nachweis Ausgaben'!$A$27:$R$1026,5,FALSE),0))</f>
        <v>0</v>
      </c>
      <c r="G427" s="106" t="str">
        <f>IFERROR(VLOOKUP(Kataloge_Import!A426,'Nachweis Ausgaben'!$A$27:$R$1026,15,FALSE),"")</f>
        <v/>
      </c>
      <c r="H427" s="106" t="str">
        <f>IFERROR(VLOOKUP(Kataloge_Import!A426,'Nachweis Ausgaben'!$A$27:$R$1026,16,FALSE),"")</f>
        <v/>
      </c>
      <c r="I427" s="106" t="str">
        <f>IFERROR(VLOOKUP(Kataloge_Import!A426,'Nachweis Ausgaben'!$A$27:$R$1026,17,FALSE),"")</f>
        <v/>
      </c>
      <c r="J427" s="64"/>
      <c r="K427" s="64"/>
      <c r="L427" s="104" t="str">
        <f>IF(AND($B427&lt;&gt;"",HHJ=Kataloge!H$1),CONCATENATE($H427,"_",Kataloge!$D$6),"")</f>
        <v/>
      </c>
      <c r="M427" s="104" t="str">
        <f>IF(AND($B427&lt;&gt;"",HHJ=Kataloge!I$1),CONCATENATE($H427,"_",Kataloge!$D$6),"")</f>
        <v/>
      </c>
      <c r="N427" s="104" t="str">
        <f>IF(AND($B427&lt;&gt;"",HHJ=Kataloge!J$1),CONCATENATE($H427,"_",Kataloge!$D$6),"")</f>
        <v/>
      </c>
      <c r="O427" s="104" t="str">
        <f>IF(AND($B427&lt;&gt;"",HHJ=Kataloge!K$1),CONCATENATE($H427,"_",Kataloge!$D$6),"")</f>
        <v/>
      </c>
      <c r="P427" s="104" t="str">
        <f>IF(AND($B427&lt;&gt;"",HHJ=Kataloge!L$1),CONCATENATE($H427,"_",Kataloge!$D$6),"")</f>
        <v/>
      </c>
      <c r="Q427" s="104" t="str">
        <f>IF(AND($B427&lt;&gt;"",HHJ=Kataloge!M$1),CONCATENATE($H427,"_",Kataloge!$D$6),"")</f>
        <v/>
      </c>
    </row>
    <row r="428" spans="1:17" ht="18" customHeight="1" x14ac:dyDescent="0.2">
      <c r="A428" s="60" t="str">
        <f t="shared" si="14"/>
        <v/>
      </c>
      <c r="B428" s="61" t="str">
        <f>IF(I428=0,"",IF(I428&lt;&gt;"",Kataloge_Import!B427,""))</f>
        <v/>
      </c>
      <c r="C428" s="60" t="str">
        <f t="shared" si="13"/>
        <v/>
      </c>
      <c r="D428" s="61" t="str">
        <f>IF(I428=0,"",IFERROR(VLOOKUP(Kataloge_Import!A427,'Nachweis Ausgaben'!$A$27:$R$1026,4,FALSE),""))</f>
        <v/>
      </c>
      <c r="E428" s="61" t="str">
        <f>IF(I428=0,"",IFERROR(VLOOKUP(Kataloge_Import!A427,'Nachweis Ausgaben'!$A$27:$R$1026,2,FALSE),""))</f>
        <v/>
      </c>
      <c r="F428" s="62">
        <f>IF(I428=0,"",IFERROR(VLOOKUP(Kataloge_Import!A427,'Nachweis Ausgaben'!$A$27:$R$1026,5,FALSE),0))</f>
        <v>0</v>
      </c>
      <c r="G428" s="63" t="str">
        <f>IFERROR(VLOOKUP(Kataloge_Import!A427,'Nachweis Ausgaben'!$A$27:$R$1026,7,FALSE),"")</f>
        <v/>
      </c>
      <c r="H428" s="63" t="str">
        <f>IFERROR(VLOOKUP(Kataloge_Import!A427,'Nachweis Ausgaben'!$A$27:$R$1026,8,FALSE),"")</f>
        <v/>
      </c>
      <c r="I428" s="63" t="str">
        <f>IFERROR(VLOOKUP(Kataloge_Import!A427,'Nachweis Ausgaben'!$A$27:$R$1026,9,FALSE),"")</f>
        <v/>
      </c>
      <c r="J428" s="64"/>
      <c r="K428" s="64"/>
      <c r="L428" s="61" t="str">
        <f>IF(AND($B428&lt;&gt;"",HHJ=Kataloge!H$1),CONCATENATE($H428,"_",$E428),"")</f>
        <v/>
      </c>
      <c r="M428" s="61" t="str">
        <f>IF(AND($B428&lt;&gt;"",HHJ=Kataloge!I$1),CONCATENATE($H428,"_",$E428),"")</f>
        <v/>
      </c>
      <c r="N428" s="61" t="str">
        <f>IF(AND($B428&lt;&gt;"",HHJ=Kataloge!J$1),CONCATENATE($H428,"_",$E428),"")</f>
        <v/>
      </c>
      <c r="O428" s="61" t="str">
        <f>IF(AND($B428&lt;&gt;"",HHJ=Kataloge!K$1),CONCATENATE($H428,"_",$E428),"")</f>
        <v/>
      </c>
      <c r="P428" s="61" t="str">
        <f>IF(AND($B428&lt;&gt;"",HHJ=Kataloge!L$1),CONCATENATE($H428,"_",$E428),"")</f>
        <v/>
      </c>
      <c r="Q428" s="61" t="str">
        <f>IF(AND($B428&lt;&gt;"",HHJ=Kataloge!M$1),CONCATENATE($H428,"_",$E428),"")</f>
        <v/>
      </c>
    </row>
    <row r="429" spans="1:17" ht="18" customHeight="1" x14ac:dyDescent="0.2">
      <c r="A429" s="99" t="str">
        <f t="shared" si="14"/>
        <v/>
      </c>
      <c r="B429" s="100" t="str">
        <f>IF(I429=0,"",IF(I429&lt;&gt;"",Kataloge_Import!B428,""))</f>
        <v/>
      </c>
      <c r="C429" s="99" t="str">
        <f t="shared" si="13"/>
        <v/>
      </c>
      <c r="D429" s="100" t="str">
        <f>IF(I429=0,"",IFERROR(VLOOKUP(Kataloge_Import!A428,'Nachweis Ausgaben'!$A$27:$R$1026,4,FALSE),""))</f>
        <v/>
      </c>
      <c r="E429" s="100" t="str">
        <f>IF(I429=0,"",IFERROR(VLOOKUP(Kataloge_Import!A428,'Nachweis Ausgaben'!$A$27:$R$1026,2,FALSE),""))</f>
        <v/>
      </c>
      <c r="F429" s="101">
        <f>IF(I429=0,"",IFERROR(VLOOKUP(Kataloge_Import!A428,'Nachweis Ausgaben'!$A$27:$R$1026,5,FALSE),0))</f>
        <v>0</v>
      </c>
      <c r="G429" s="102" t="str">
        <f>IFERROR(VLOOKUP(Kataloge_Import!A428,'Nachweis Ausgaben'!$A$27:$R$1026,11,FALSE),"")</f>
        <v/>
      </c>
      <c r="H429" s="102" t="str">
        <f>IFERROR(VLOOKUP(Kataloge_Import!A428,'Nachweis Ausgaben'!$A$27:$R$1026,12,FALSE),"")</f>
        <v/>
      </c>
      <c r="I429" s="102" t="str">
        <f>IFERROR(VLOOKUP(Kataloge_Import!A428,'Nachweis Ausgaben'!$A$27:$R$1026,13,FALSE),"")</f>
        <v/>
      </c>
      <c r="J429" s="64"/>
      <c r="K429" s="64"/>
      <c r="L429" s="100" t="str">
        <f>IF(AND($B429&lt;&gt;"",HHJ=Kataloge!H$1),CONCATENATE($H429,"_",Kataloge!$D$5),"")</f>
        <v/>
      </c>
      <c r="M429" s="100" t="str">
        <f>IF(AND($B429&lt;&gt;"",HHJ=Kataloge!I$1),CONCATENATE($H429,"_",Kataloge!$D$5),"")</f>
        <v/>
      </c>
      <c r="N429" s="100" t="str">
        <f>IF(AND($B429&lt;&gt;"",HHJ=Kataloge!J$1),CONCATENATE($H429,"_",Kataloge!$D$5),"")</f>
        <v/>
      </c>
      <c r="O429" s="100" t="str">
        <f>IF(AND($B429&lt;&gt;"",HHJ=Kataloge!K$1),CONCATENATE($H429,"_",Kataloge!$D$5),"")</f>
        <v/>
      </c>
      <c r="P429" s="100" t="str">
        <f>IF(AND($B429&lt;&gt;"",HHJ=Kataloge!L$1),CONCATENATE($H429,"_",Kataloge!$D$5),"")</f>
        <v/>
      </c>
      <c r="Q429" s="100" t="str">
        <f>IF(AND($B429&lt;&gt;"",HHJ=Kataloge!M$1),CONCATENATE($H429,"_",Kataloge!$D$5),"")</f>
        <v/>
      </c>
    </row>
    <row r="430" spans="1:17" ht="18" customHeight="1" x14ac:dyDescent="0.2">
      <c r="A430" s="103" t="str">
        <f t="shared" si="14"/>
        <v/>
      </c>
      <c r="B430" s="104" t="str">
        <f>IF(I430=0,"",IF(I430&lt;&gt;"",Kataloge_Import!B429,""))</f>
        <v/>
      </c>
      <c r="C430" s="103" t="str">
        <f t="shared" si="13"/>
        <v/>
      </c>
      <c r="D430" s="104" t="str">
        <f>IF(I430=0,"",IFERROR(VLOOKUP(Kataloge_Import!A429,'Nachweis Ausgaben'!$A$27:$R$1026,4,FALSE),""))</f>
        <v/>
      </c>
      <c r="E430" s="104" t="str">
        <f>IF(I430=0,"",IFERROR(VLOOKUP(Kataloge_Import!A429,'Nachweis Ausgaben'!$A$27:$R$1026,2,FALSE),""))</f>
        <v/>
      </c>
      <c r="F430" s="105">
        <f>IF(I430=0,"",IFERROR(VLOOKUP(Kataloge_Import!A429,'Nachweis Ausgaben'!$A$27:$R$1026,5,FALSE),0))</f>
        <v>0</v>
      </c>
      <c r="G430" s="106" t="str">
        <f>IFERROR(VLOOKUP(Kataloge_Import!A429,'Nachweis Ausgaben'!$A$27:$R$1026,15,FALSE),"")</f>
        <v/>
      </c>
      <c r="H430" s="106" t="str">
        <f>IFERROR(VLOOKUP(Kataloge_Import!A429,'Nachweis Ausgaben'!$A$27:$R$1026,16,FALSE),"")</f>
        <v/>
      </c>
      <c r="I430" s="106" t="str">
        <f>IFERROR(VLOOKUP(Kataloge_Import!A429,'Nachweis Ausgaben'!$A$27:$R$1026,17,FALSE),"")</f>
        <v/>
      </c>
      <c r="J430" s="64"/>
      <c r="K430" s="64"/>
      <c r="L430" s="104" t="str">
        <f>IF(AND($B430&lt;&gt;"",HHJ=Kataloge!H$1),CONCATENATE($H430,"_",Kataloge!$D$6),"")</f>
        <v/>
      </c>
      <c r="M430" s="104" t="str">
        <f>IF(AND($B430&lt;&gt;"",HHJ=Kataloge!I$1),CONCATENATE($H430,"_",Kataloge!$D$6),"")</f>
        <v/>
      </c>
      <c r="N430" s="104" t="str">
        <f>IF(AND($B430&lt;&gt;"",HHJ=Kataloge!J$1),CONCATENATE($H430,"_",Kataloge!$D$6),"")</f>
        <v/>
      </c>
      <c r="O430" s="104" t="str">
        <f>IF(AND($B430&lt;&gt;"",HHJ=Kataloge!K$1),CONCATENATE($H430,"_",Kataloge!$D$6),"")</f>
        <v/>
      </c>
      <c r="P430" s="104" t="str">
        <f>IF(AND($B430&lt;&gt;"",HHJ=Kataloge!L$1),CONCATENATE($H430,"_",Kataloge!$D$6),"")</f>
        <v/>
      </c>
      <c r="Q430" s="104" t="str">
        <f>IF(AND($B430&lt;&gt;"",HHJ=Kataloge!M$1),CONCATENATE($H430,"_",Kataloge!$D$6),"")</f>
        <v/>
      </c>
    </row>
    <row r="431" spans="1:17" ht="18" customHeight="1" x14ac:dyDescent="0.2">
      <c r="A431" s="60" t="str">
        <f t="shared" si="14"/>
        <v/>
      </c>
      <c r="B431" s="61" t="str">
        <f>IF(I431=0,"",IF(I431&lt;&gt;"",Kataloge_Import!B430,""))</f>
        <v/>
      </c>
      <c r="C431" s="60" t="str">
        <f t="shared" si="13"/>
        <v/>
      </c>
      <c r="D431" s="61" t="str">
        <f>IF(I431=0,"",IFERROR(VLOOKUP(Kataloge_Import!A430,'Nachweis Ausgaben'!$A$27:$R$1026,4,FALSE),""))</f>
        <v/>
      </c>
      <c r="E431" s="61" t="str">
        <f>IF(I431=0,"",IFERROR(VLOOKUP(Kataloge_Import!A430,'Nachweis Ausgaben'!$A$27:$R$1026,2,FALSE),""))</f>
        <v/>
      </c>
      <c r="F431" s="62">
        <f>IF(I431=0,"",IFERROR(VLOOKUP(Kataloge_Import!A430,'Nachweis Ausgaben'!$A$27:$R$1026,5,FALSE),0))</f>
        <v>0</v>
      </c>
      <c r="G431" s="63" t="str">
        <f>IFERROR(VLOOKUP(Kataloge_Import!A430,'Nachweis Ausgaben'!$A$27:$R$1026,7,FALSE),"")</f>
        <v/>
      </c>
      <c r="H431" s="63" t="str">
        <f>IFERROR(VLOOKUP(Kataloge_Import!A430,'Nachweis Ausgaben'!$A$27:$R$1026,8,FALSE),"")</f>
        <v/>
      </c>
      <c r="I431" s="63" t="str">
        <f>IFERROR(VLOOKUP(Kataloge_Import!A430,'Nachweis Ausgaben'!$A$27:$R$1026,9,FALSE),"")</f>
        <v/>
      </c>
      <c r="J431" s="64"/>
      <c r="K431" s="64"/>
      <c r="L431" s="61" t="str">
        <f>IF(AND($B431&lt;&gt;"",HHJ=Kataloge!H$1),CONCATENATE($H431,"_",$E431),"")</f>
        <v/>
      </c>
      <c r="M431" s="61" t="str">
        <f>IF(AND($B431&lt;&gt;"",HHJ=Kataloge!I$1),CONCATENATE($H431,"_",$E431),"")</f>
        <v/>
      </c>
      <c r="N431" s="61" t="str">
        <f>IF(AND($B431&lt;&gt;"",HHJ=Kataloge!J$1),CONCATENATE($H431,"_",$E431),"")</f>
        <v/>
      </c>
      <c r="O431" s="61" t="str">
        <f>IF(AND($B431&lt;&gt;"",HHJ=Kataloge!K$1),CONCATENATE($H431,"_",$E431),"")</f>
        <v/>
      </c>
      <c r="P431" s="61" t="str">
        <f>IF(AND($B431&lt;&gt;"",HHJ=Kataloge!L$1),CONCATENATE($H431,"_",$E431),"")</f>
        <v/>
      </c>
      <c r="Q431" s="61" t="str">
        <f>IF(AND($B431&lt;&gt;"",HHJ=Kataloge!M$1),CONCATENATE($H431,"_",$E431),"")</f>
        <v/>
      </c>
    </row>
    <row r="432" spans="1:17" ht="18" customHeight="1" x14ac:dyDescent="0.2">
      <c r="A432" s="99" t="str">
        <f t="shared" si="14"/>
        <v/>
      </c>
      <c r="B432" s="100" t="str">
        <f>IF(I432=0,"",IF(I432&lt;&gt;"",Kataloge_Import!B431,""))</f>
        <v/>
      </c>
      <c r="C432" s="99" t="str">
        <f t="shared" si="13"/>
        <v/>
      </c>
      <c r="D432" s="100" t="str">
        <f>IF(I432=0,"",IFERROR(VLOOKUP(Kataloge_Import!A431,'Nachweis Ausgaben'!$A$27:$R$1026,4,FALSE),""))</f>
        <v/>
      </c>
      <c r="E432" s="100" t="str">
        <f>IF(I432=0,"",IFERROR(VLOOKUP(Kataloge_Import!A431,'Nachweis Ausgaben'!$A$27:$R$1026,2,FALSE),""))</f>
        <v/>
      </c>
      <c r="F432" s="101">
        <f>IF(I432=0,"",IFERROR(VLOOKUP(Kataloge_Import!A431,'Nachweis Ausgaben'!$A$27:$R$1026,5,FALSE),0))</f>
        <v>0</v>
      </c>
      <c r="G432" s="102" t="str">
        <f>IFERROR(VLOOKUP(Kataloge_Import!A431,'Nachweis Ausgaben'!$A$27:$R$1026,11,FALSE),"")</f>
        <v/>
      </c>
      <c r="H432" s="102" t="str">
        <f>IFERROR(VLOOKUP(Kataloge_Import!A431,'Nachweis Ausgaben'!$A$27:$R$1026,12,FALSE),"")</f>
        <v/>
      </c>
      <c r="I432" s="102" t="str">
        <f>IFERROR(VLOOKUP(Kataloge_Import!A431,'Nachweis Ausgaben'!$A$27:$R$1026,13,FALSE),"")</f>
        <v/>
      </c>
      <c r="J432" s="64"/>
      <c r="K432" s="64"/>
      <c r="L432" s="100" t="str">
        <f>IF(AND($B432&lt;&gt;"",HHJ=Kataloge!H$1),CONCATENATE($H432,"_",Kataloge!$D$5),"")</f>
        <v/>
      </c>
      <c r="M432" s="100" t="str">
        <f>IF(AND($B432&lt;&gt;"",HHJ=Kataloge!I$1),CONCATENATE($H432,"_",Kataloge!$D$5),"")</f>
        <v/>
      </c>
      <c r="N432" s="100" t="str">
        <f>IF(AND($B432&lt;&gt;"",HHJ=Kataloge!J$1),CONCATENATE($H432,"_",Kataloge!$D$5),"")</f>
        <v/>
      </c>
      <c r="O432" s="100" t="str">
        <f>IF(AND($B432&lt;&gt;"",HHJ=Kataloge!K$1),CONCATENATE($H432,"_",Kataloge!$D$5),"")</f>
        <v/>
      </c>
      <c r="P432" s="100" t="str">
        <f>IF(AND($B432&lt;&gt;"",HHJ=Kataloge!L$1),CONCATENATE($H432,"_",Kataloge!$D$5),"")</f>
        <v/>
      </c>
      <c r="Q432" s="100" t="str">
        <f>IF(AND($B432&lt;&gt;"",HHJ=Kataloge!M$1),CONCATENATE($H432,"_",Kataloge!$D$5),"")</f>
        <v/>
      </c>
    </row>
    <row r="433" spans="1:17" ht="18" customHeight="1" x14ac:dyDescent="0.2">
      <c r="A433" s="103" t="str">
        <f t="shared" si="14"/>
        <v/>
      </c>
      <c r="B433" s="104" t="str">
        <f>IF(I433=0,"",IF(I433&lt;&gt;"",Kataloge_Import!B432,""))</f>
        <v/>
      </c>
      <c r="C433" s="103" t="str">
        <f t="shared" si="13"/>
        <v/>
      </c>
      <c r="D433" s="104" t="str">
        <f>IF(I433=0,"",IFERROR(VLOOKUP(Kataloge_Import!A432,'Nachweis Ausgaben'!$A$27:$R$1026,4,FALSE),""))</f>
        <v/>
      </c>
      <c r="E433" s="104" t="str">
        <f>IF(I433=0,"",IFERROR(VLOOKUP(Kataloge_Import!A432,'Nachweis Ausgaben'!$A$27:$R$1026,2,FALSE),""))</f>
        <v/>
      </c>
      <c r="F433" s="105">
        <f>IF(I433=0,"",IFERROR(VLOOKUP(Kataloge_Import!A432,'Nachweis Ausgaben'!$A$27:$R$1026,5,FALSE),0))</f>
        <v>0</v>
      </c>
      <c r="G433" s="106" t="str">
        <f>IFERROR(VLOOKUP(Kataloge_Import!A432,'Nachweis Ausgaben'!$A$27:$R$1026,15,FALSE),"")</f>
        <v/>
      </c>
      <c r="H433" s="106" t="str">
        <f>IFERROR(VLOOKUP(Kataloge_Import!A432,'Nachweis Ausgaben'!$A$27:$R$1026,16,FALSE),"")</f>
        <v/>
      </c>
      <c r="I433" s="106" t="str">
        <f>IFERROR(VLOOKUP(Kataloge_Import!A432,'Nachweis Ausgaben'!$A$27:$R$1026,17,FALSE),"")</f>
        <v/>
      </c>
      <c r="J433" s="64"/>
      <c r="K433" s="64"/>
      <c r="L433" s="104" t="str">
        <f>IF(AND($B433&lt;&gt;"",HHJ=Kataloge!H$1),CONCATENATE($H433,"_",Kataloge!$D$6),"")</f>
        <v/>
      </c>
      <c r="M433" s="104" t="str">
        <f>IF(AND($B433&lt;&gt;"",HHJ=Kataloge!I$1),CONCATENATE($H433,"_",Kataloge!$D$6),"")</f>
        <v/>
      </c>
      <c r="N433" s="104" t="str">
        <f>IF(AND($B433&lt;&gt;"",HHJ=Kataloge!J$1),CONCATENATE($H433,"_",Kataloge!$D$6),"")</f>
        <v/>
      </c>
      <c r="O433" s="104" t="str">
        <f>IF(AND($B433&lt;&gt;"",HHJ=Kataloge!K$1),CONCATENATE($H433,"_",Kataloge!$D$6),"")</f>
        <v/>
      </c>
      <c r="P433" s="104" t="str">
        <f>IF(AND($B433&lt;&gt;"",HHJ=Kataloge!L$1),CONCATENATE($H433,"_",Kataloge!$D$6),"")</f>
        <v/>
      </c>
      <c r="Q433" s="104" t="str">
        <f>IF(AND($B433&lt;&gt;"",HHJ=Kataloge!M$1),CONCATENATE($H433,"_",Kataloge!$D$6),"")</f>
        <v/>
      </c>
    </row>
    <row r="434" spans="1:17" ht="18" customHeight="1" x14ac:dyDescent="0.2">
      <c r="A434" s="60" t="str">
        <f t="shared" si="14"/>
        <v/>
      </c>
      <c r="B434" s="61" t="str">
        <f>IF(I434=0,"",IF(I434&lt;&gt;"",Kataloge_Import!B433,""))</f>
        <v/>
      </c>
      <c r="C434" s="60" t="str">
        <f t="shared" si="13"/>
        <v/>
      </c>
      <c r="D434" s="61" t="str">
        <f>IF(I434=0,"",IFERROR(VLOOKUP(Kataloge_Import!A433,'Nachweis Ausgaben'!$A$27:$R$1026,4,FALSE),""))</f>
        <v/>
      </c>
      <c r="E434" s="61" t="str">
        <f>IF(I434=0,"",IFERROR(VLOOKUP(Kataloge_Import!A433,'Nachweis Ausgaben'!$A$27:$R$1026,2,FALSE),""))</f>
        <v/>
      </c>
      <c r="F434" s="62">
        <f>IF(I434=0,"",IFERROR(VLOOKUP(Kataloge_Import!A433,'Nachweis Ausgaben'!$A$27:$R$1026,5,FALSE),0))</f>
        <v>0</v>
      </c>
      <c r="G434" s="63" t="str">
        <f>IFERROR(VLOOKUP(Kataloge_Import!A433,'Nachweis Ausgaben'!$A$27:$R$1026,7,FALSE),"")</f>
        <v/>
      </c>
      <c r="H434" s="63" t="str">
        <f>IFERROR(VLOOKUP(Kataloge_Import!A433,'Nachweis Ausgaben'!$A$27:$R$1026,8,FALSE),"")</f>
        <v/>
      </c>
      <c r="I434" s="63" t="str">
        <f>IFERROR(VLOOKUP(Kataloge_Import!A433,'Nachweis Ausgaben'!$A$27:$R$1026,9,FALSE),"")</f>
        <v/>
      </c>
      <c r="J434" s="64"/>
      <c r="K434" s="64"/>
      <c r="L434" s="61" t="str">
        <f>IF(AND($B434&lt;&gt;"",HHJ=Kataloge!H$1),CONCATENATE($H434,"_",$E434),"")</f>
        <v/>
      </c>
      <c r="M434" s="61" t="str">
        <f>IF(AND($B434&lt;&gt;"",HHJ=Kataloge!I$1),CONCATENATE($H434,"_",$E434),"")</f>
        <v/>
      </c>
      <c r="N434" s="61" t="str">
        <f>IF(AND($B434&lt;&gt;"",HHJ=Kataloge!J$1),CONCATENATE($H434,"_",$E434),"")</f>
        <v/>
      </c>
      <c r="O434" s="61" t="str">
        <f>IF(AND($B434&lt;&gt;"",HHJ=Kataloge!K$1),CONCATENATE($H434,"_",$E434),"")</f>
        <v/>
      </c>
      <c r="P434" s="61" t="str">
        <f>IF(AND($B434&lt;&gt;"",HHJ=Kataloge!L$1),CONCATENATE($H434,"_",$E434),"")</f>
        <v/>
      </c>
      <c r="Q434" s="61" t="str">
        <f>IF(AND($B434&lt;&gt;"",HHJ=Kataloge!M$1),CONCATENATE($H434,"_",$E434),"")</f>
        <v/>
      </c>
    </row>
    <row r="435" spans="1:17" ht="18" customHeight="1" x14ac:dyDescent="0.2">
      <c r="A435" s="99" t="str">
        <f t="shared" si="14"/>
        <v/>
      </c>
      <c r="B435" s="100" t="str">
        <f>IF(I435=0,"",IF(I435&lt;&gt;"",Kataloge_Import!B434,""))</f>
        <v/>
      </c>
      <c r="C435" s="99" t="str">
        <f t="shared" si="13"/>
        <v/>
      </c>
      <c r="D435" s="100" t="str">
        <f>IF(I435=0,"",IFERROR(VLOOKUP(Kataloge_Import!A434,'Nachweis Ausgaben'!$A$27:$R$1026,4,FALSE),""))</f>
        <v/>
      </c>
      <c r="E435" s="100" t="str">
        <f>IF(I435=0,"",IFERROR(VLOOKUP(Kataloge_Import!A434,'Nachweis Ausgaben'!$A$27:$R$1026,2,FALSE),""))</f>
        <v/>
      </c>
      <c r="F435" s="101">
        <f>IF(I435=0,"",IFERROR(VLOOKUP(Kataloge_Import!A434,'Nachweis Ausgaben'!$A$27:$R$1026,5,FALSE),0))</f>
        <v>0</v>
      </c>
      <c r="G435" s="102" t="str">
        <f>IFERROR(VLOOKUP(Kataloge_Import!A434,'Nachweis Ausgaben'!$A$27:$R$1026,11,FALSE),"")</f>
        <v/>
      </c>
      <c r="H435" s="102" t="str">
        <f>IFERROR(VLOOKUP(Kataloge_Import!A434,'Nachweis Ausgaben'!$A$27:$R$1026,12,FALSE),"")</f>
        <v/>
      </c>
      <c r="I435" s="102" t="str">
        <f>IFERROR(VLOOKUP(Kataloge_Import!A434,'Nachweis Ausgaben'!$A$27:$R$1026,13,FALSE),"")</f>
        <v/>
      </c>
      <c r="J435" s="64"/>
      <c r="K435" s="64"/>
      <c r="L435" s="100" t="str">
        <f>IF(AND($B435&lt;&gt;"",HHJ=Kataloge!H$1),CONCATENATE($H435,"_",Kataloge!$D$5),"")</f>
        <v/>
      </c>
      <c r="M435" s="100" t="str">
        <f>IF(AND($B435&lt;&gt;"",HHJ=Kataloge!I$1),CONCATENATE($H435,"_",Kataloge!$D$5),"")</f>
        <v/>
      </c>
      <c r="N435" s="100" t="str">
        <f>IF(AND($B435&lt;&gt;"",HHJ=Kataloge!J$1),CONCATENATE($H435,"_",Kataloge!$D$5),"")</f>
        <v/>
      </c>
      <c r="O435" s="100" t="str">
        <f>IF(AND($B435&lt;&gt;"",HHJ=Kataloge!K$1),CONCATENATE($H435,"_",Kataloge!$D$5),"")</f>
        <v/>
      </c>
      <c r="P435" s="100" t="str">
        <f>IF(AND($B435&lt;&gt;"",HHJ=Kataloge!L$1),CONCATENATE($H435,"_",Kataloge!$D$5),"")</f>
        <v/>
      </c>
      <c r="Q435" s="100" t="str">
        <f>IF(AND($B435&lt;&gt;"",HHJ=Kataloge!M$1),CONCATENATE($H435,"_",Kataloge!$D$5),"")</f>
        <v/>
      </c>
    </row>
    <row r="436" spans="1:17" ht="18" customHeight="1" x14ac:dyDescent="0.2">
      <c r="A436" s="103" t="str">
        <f t="shared" si="14"/>
        <v/>
      </c>
      <c r="B436" s="104" t="str">
        <f>IF(I436=0,"",IF(I436&lt;&gt;"",Kataloge_Import!B435,""))</f>
        <v/>
      </c>
      <c r="C436" s="103" t="str">
        <f t="shared" si="13"/>
        <v/>
      </c>
      <c r="D436" s="104" t="str">
        <f>IF(I436=0,"",IFERROR(VLOOKUP(Kataloge_Import!A435,'Nachweis Ausgaben'!$A$27:$R$1026,4,FALSE),""))</f>
        <v/>
      </c>
      <c r="E436" s="104" t="str">
        <f>IF(I436=0,"",IFERROR(VLOOKUP(Kataloge_Import!A435,'Nachweis Ausgaben'!$A$27:$R$1026,2,FALSE),""))</f>
        <v/>
      </c>
      <c r="F436" s="105">
        <f>IF(I436=0,"",IFERROR(VLOOKUP(Kataloge_Import!A435,'Nachweis Ausgaben'!$A$27:$R$1026,5,FALSE),0))</f>
        <v>0</v>
      </c>
      <c r="G436" s="106" t="str">
        <f>IFERROR(VLOOKUP(Kataloge_Import!A435,'Nachweis Ausgaben'!$A$27:$R$1026,15,FALSE),"")</f>
        <v/>
      </c>
      <c r="H436" s="106" t="str">
        <f>IFERROR(VLOOKUP(Kataloge_Import!A435,'Nachweis Ausgaben'!$A$27:$R$1026,16,FALSE),"")</f>
        <v/>
      </c>
      <c r="I436" s="106" t="str">
        <f>IFERROR(VLOOKUP(Kataloge_Import!A435,'Nachweis Ausgaben'!$A$27:$R$1026,17,FALSE),"")</f>
        <v/>
      </c>
      <c r="J436" s="64"/>
      <c r="K436" s="64"/>
      <c r="L436" s="104" t="str">
        <f>IF(AND($B436&lt;&gt;"",HHJ=Kataloge!H$1),CONCATENATE($H436,"_",Kataloge!$D$6),"")</f>
        <v/>
      </c>
      <c r="M436" s="104" t="str">
        <f>IF(AND($B436&lt;&gt;"",HHJ=Kataloge!I$1),CONCATENATE($H436,"_",Kataloge!$D$6),"")</f>
        <v/>
      </c>
      <c r="N436" s="104" t="str">
        <f>IF(AND($B436&lt;&gt;"",HHJ=Kataloge!J$1),CONCATENATE($H436,"_",Kataloge!$D$6),"")</f>
        <v/>
      </c>
      <c r="O436" s="104" t="str">
        <f>IF(AND($B436&lt;&gt;"",HHJ=Kataloge!K$1),CONCATENATE($H436,"_",Kataloge!$D$6),"")</f>
        <v/>
      </c>
      <c r="P436" s="104" t="str">
        <f>IF(AND($B436&lt;&gt;"",HHJ=Kataloge!L$1),CONCATENATE($H436,"_",Kataloge!$D$6),"")</f>
        <v/>
      </c>
      <c r="Q436" s="104" t="str">
        <f>IF(AND($B436&lt;&gt;"",HHJ=Kataloge!M$1),CONCATENATE($H436,"_",Kataloge!$D$6),"")</f>
        <v/>
      </c>
    </row>
    <row r="437" spans="1:17" ht="18" customHeight="1" x14ac:dyDescent="0.2">
      <c r="A437" s="60" t="str">
        <f t="shared" si="14"/>
        <v/>
      </c>
      <c r="B437" s="61" t="str">
        <f>IF(I437=0,"",IF(I437&lt;&gt;"",Kataloge_Import!B436,""))</f>
        <v/>
      </c>
      <c r="C437" s="60" t="str">
        <f t="shared" si="13"/>
        <v/>
      </c>
      <c r="D437" s="61" t="str">
        <f>IF(I437=0,"",IFERROR(VLOOKUP(Kataloge_Import!A436,'Nachweis Ausgaben'!$A$27:$R$1026,4,FALSE),""))</f>
        <v/>
      </c>
      <c r="E437" s="61" t="str">
        <f>IF(I437=0,"",IFERROR(VLOOKUP(Kataloge_Import!A436,'Nachweis Ausgaben'!$A$27:$R$1026,2,FALSE),""))</f>
        <v/>
      </c>
      <c r="F437" s="62">
        <f>IF(I437=0,"",IFERROR(VLOOKUP(Kataloge_Import!A436,'Nachweis Ausgaben'!$A$27:$R$1026,5,FALSE),0))</f>
        <v>0</v>
      </c>
      <c r="G437" s="63" t="str">
        <f>IFERROR(VLOOKUP(Kataloge_Import!A436,'Nachweis Ausgaben'!$A$27:$R$1026,7,FALSE),"")</f>
        <v/>
      </c>
      <c r="H437" s="63" t="str">
        <f>IFERROR(VLOOKUP(Kataloge_Import!A436,'Nachweis Ausgaben'!$A$27:$R$1026,8,FALSE),"")</f>
        <v/>
      </c>
      <c r="I437" s="63" t="str">
        <f>IFERROR(VLOOKUP(Kataloge_Import!A436,'Nachweis Ausgaben'!$A$27:$R$1026,9,FALSE),"")</f>
        <v/>
      </c>
      <c r="J437" s="64"/>
      <c r="K437" s="64"/>
      <c r="L437" s="61" t="str">
        <f>IF(AND($B437&lt;&gt;"",HHJ=Kataloge!H$1),CONCATENATE($H437,"_",$E437),"")</f>
        <v/>
      </c>
      <c r="M437" s="61" t="str">
        <f>IF(AND($B437&lt;&gt;"",HHJ=Kataloge!I$1),CONCATENATE($H437,"_",$E437),"")</f>
        <v/>
      </c>
      <c r="N437" s="61" t="str">
        <f>IF(AND($B437&lt;&gt;"",HHJ=Kataloge!J$1),CONCATENATE($H437,"_",$E437),"")</f>
        <v/>
      </c>
      <c r="O437" s="61" t="str">
        <f>IF(AND($B437&lt;&gt;"",HHJ=Kataloge!K$1),CONCATENATE($H437,"_",$E437),"")</f>
        <v/>
      </c>
      <c r="P437" s="61" t="str">
        <f>IF(AND($B437&lt;&gt;"",HHJ=Kataloge!L$1),CONCATENATE($H437,"_",$E437),"")</f>
        <v/>
      </c>
      <c r="Q437" s="61" t="str">
        <f>IF(AND($B437&lt;&gt;"",HHJ=Kataloge!M$1),CONCATENATE($H437,"_",$E437),"")</f>
        <v/>
      </c>
    </row>
    <row r="438" spans="1:17" ht="18" customHeight="1" x14ac:dyDescent="0.2">
      <c r="A438" s="99" t="str">
        <f t="shared" si="14"/>
        <v/>
      </c>
      <c r="B438" s="100" t="str">
        <f>IF(I438=0,"",IF(I438&lt;&gt;"",Kataloge_Import!B437,""))</f>
        <v/>
      </c>
      <c r="C438" s="99" t="str">
        <f t="shared" si="13"/>
        <v/>
      </c>
      <c r="D438" s="100" t="str">
        <f>IF(I438=0,"",IFERROR(VLOOKUP(Kataloge_Import!A437,'Nachweis Ausgaben'!$A$27:$R$1026,4,FALSE),""))</f>
        <v/>
      </c>
      <c r="E438" s="100" t="str">
        <f>IF(I438=0,"",IFERROR(VLOOKUP(Kataloge_Import!A437,'Nachweis Ausgaben'!$A$27:$R$1026,2,FALSE),""))</f>
        <v/>
      </c>
      <c r="F438" s="101">
        <f>IF(I438=0,"",IFERROR(VLOOKUP(Kataloge_Import!A437,'Nachweis Ausgaben'!$A$27:$R$1026,5,FALSE),0))</f>
        <v>0</v>
      </c>
      <c r="G438" s="102" t="str">
        <f>IFERROR(VLOOKUP(Kataloge_Import!A437,'Nachweis Ausgaben'!$A$27:$R$1026,11,FALSE),"")</f>
        <v/>
      </c>
      <c r="H438" s="102" t="str">
        <f>IFERROR(VLOOKUP(Kataloge_Import!A437,'Nachweis Ausgaben'!$A$27:$R$1026,12,FALSE),"")</f>
        <v/>
      </c>
      <c r="I438" s="102" t="str">
        <f>IFERROR(VLOOKUP(Kataloge_Import!A437,'Nachweis Ausgaben'!$A$27:$R$1026,13,FALSE),"")</f>
        <v/>
      </c>
      <c r="J438" s="64"/>
      <c r="K438" s="64"/>
      <c r="L438" s="100" t="str">
        <f>IF(AND($B438&lt;&gt;"",HHJ=Kataloge!H$1),CONCATENATE($H438,"_",Kataloge!$D$5),"")</f>
        <v/>
      </c>
      <c r="M438" s="100" t="str">
        <f>IF(AND($B438&lt;&gt;"",HHJ=Kataloge!I$1),CONCATENATE($H438,"_",Kataloge!$D$5),"")</f>
        <v/>
      </c>
      <c r="N438" s="100" t="str">
        <f>IF(AND($B438&lt;&gt;"",HHJ=Kataloge!J$1),CONCATENATE($H438,"_",Kataloge!$D$5),"")</f>
        <v/>
      </c>
      <c r="O438" s="100" t="str">
        <f>IF(AND($B438&lt;&gt;"",HHJ=Kataloge!K$1),CONCATENATE($H438,"_",Kataloge!$D$5),"")</f>
        <v/>
      </c>
      <c r="P438" s="100" t="str">
        <f>IF(AND($B438&lt;&gt;"",HHJ=Kataloge!L$1),CONCATENATE($H438,"_",Kataloge!$D$5),"")</f>
        <v/>
      </c>
      <c r="Q438" s="100" t="str">
        <f>IF(AND($B438&lt;&gt;"",HHJ=Kataloge!M$1),CONCATENATE($H438,"_",Kataloge!$D$5),"")</f>
        <v/>
      </c>
    </row>
    <row r="439" spans="1:17" ht="18" customHeight="1" x14ac:dyDescent="0.2">
      <c r="A439" s="103" t="str">
        <f t="shared" si="14"/>
        <v/>
      </c>
      <c r="B439" s="104" t="str">
        <f>IF(I439=0,"",IF(I439&lt;&gt;"",Kataloge_Import!B438,""))</f>
        <v/>
      </c>
      <c r="C439" s="103" t="str">
        <f t="shared" si="13"/>
        <v/>
      </c>
      <c r="D439" s="104" t="str">
        <f>IF(I439=0,"",IFERROR(VLOOKUP(Kataloge_Import!A438,'Nachweis Ausgaben'!$A$27:$R$1026,4,FALSE),""))</f>
        <v/>
      </c>
      <c r="E439" s="104" t="str">
        <f>IF(I439=0,"",IFERROR(VLOOKUP(Kataloge_Import!A438,'Nachweis Ausgaben'!$A$27:$R$1026,2,FALSE),""))</f>
        <v/>
      </c>
      <c r="F439" s="105">
        <f>IF(I439=0,"",IFERROR(VLOOKUP(Kataloge_Import!A438,'Nachweis Ausgaben'!$A$27:$R$1026,5,FALSE),0))</f>
        <v>0</v>
      </c>
      <c r="G439" s="106" t="str">
        <f>IFERROR(VLOOKUP(Kataloge_Import!A438,'Nachweis Ausgaben'!$A$27:$R$1026,15,FALSE),"")</f>
        <v/>
      </c>
      <c r="H439" s="106" t="str">
        <f>IFERROR(VLOOKUP(Kataloge_Import!A438,'Nachweis Ausgaben'!$A$27:$R$1026,16,FALSE),"")</f>
        <v/>
      </c>
      <c r="I439" s="106" t="str">
        <f>IFERROR(VLOOKUP(Kataloge_Import!A438,'Nachweis Ausgaben'!$A$27:$R$1026,17,FALSE),"")</f>
        <v/>
      </c>
      <c r="J439" s="64"/>
      <c r="K439" s="64"/>
      <c r="L439" s="104" t="str">
        <f>IF(AND($B439&lt;&gt;"",HHJ=Kataloge!H$1),CONCATENATE($H439,"_",Kataloge!$D$6),"")</f>
        <v/>
      </c>
      <c r="M439" s="104" t="str">
        <f>IF(AND($B439&lt;&gt;"",HHJ=Kataloge!I$1),CONCATENATE($H439,"_",Kataloge!$D$6),"")</f>
        <v/>
      </c>
      <c r="N439" s="104" t="str">
        <f>IF(AND($B439&lt;&gt;"",HHJ=Kataloge!J$1),CONCATENATE($H439,"_",Kataloge!$D$6),"")</f>
        <v/>
      </c>
      <c r="O439" s="104" t="str">
        <f>IF(AND($B439&lt;&gt;"",HHJ=Kataloge!K$1),CONCATENATE($H439,"_",Kataloge!$D$6),"")</f>
        <v/>
      </c>
      <c r="P439" s="104" t="str">
        <f>IF(AND($B439&lt;&gt;"",HHJ=Kataloge!L$1),CONCATENATE($H439,"_",Kataloge!$D$6),"")</f>
        <v/>
      </c>
      <c r="Q439" s="104" t="str">
        <f>IF(AND($B439&lt;&gt;"",HHJ=Kataloge!M$1),CONCATENATE($H439,"_",Kataloge!$D$6),"")</f>
        <v/>
      </c>
    </row>
    <row r="440" spans="1:17" ht="18" customHeight="1" x14ac:dyDescent="0.2">
      <c r="A440" s="60" t="str">
        <f t="shared" si="14"/>
        <v/>
      </c>
      <c r="B440" s="61" t="str">
        <f>IF(I440=0,"",IF(I440&lt;&gt;"",Kataloge_Import!B439,""))</f>
        <v/>
      </c>
      <c r="C440" s="60" t="str">
        <f t="shared" si="13"/>
        <v/>
      </c>
      <c r="D440" s="61" t="str">
        <f>IF(I440=0,"",IFERROR(VLOOKUP(Kataloge_Import!A439,'Nachweis Ausgaben'!$A$27:$R$1026,4,FALSE),""))</f>
        <v/>
      </c>
      <c r="E440" s="61" t="str">
        <f>IF(I440=0,"",IFERROR(VLOOKUP(Kataloge_Import!A439,'Nachweis Ausgaben'!$A$27:$R$1026,2,FALSE),""))</f>
        <v/>
      </c>
      <c r="F440" s="62">
        <f>IF(I440=0,"",IFERROR(VLOOKUP(Kataloge_Import!A439,'Nachweis Ausgaben'!$A$27:$R$1026,5,FALSE),0))</f>
        <v>0</v>
      </c>
      <c r="G440" s="63" t="str">
        <f>IFERROR(VLOOKUP(Kataloge_Import!A439,'Nachweis Ausgaben'!$A$27:$R$1026,7,FALSE),"")</f>
        <v/>
      </c>
      <c r="H440" s="63" t="str">
        <f>IFERROR(VLOOKUP(Kataloge_Import!A439,'Nachweis Ausgaben'!$A$27:$R$1026,8,FALSE),"")</f>
        <v/>
      </c>
      <c r="I440" s="63" t="str">
        <f>IFERROR(VLOOKUP(Kataloge_Import!A439,'Nachweis Ausgaben'!$A$27:$R$1026,9,FALSE),"")</f>
        <v/>
      </c>
      <c r="J440" s="64"/>
      <c r="K440" s="64"/>
      <c r="L440" s="61" t="str">
        <f>IF(AND($B440&lt;&gt;"",HHJ=Kataloge!H$1),CONCATENATE($H440,"_",$E440),"")</f>
        <v/>
      </c>
      <c r="M440" s="61" t="str">
        <f>IF(AND($B440&lt;&gt;"",HHJ=Kataloge!I$1),CONCATENATE($H440,"_",$E440),"")</f>
        <v/>
      </c>
      <c r="N440" s="61" t="str">
        <f>IF(AND($B440&lt;&gt;"",HHJ=Kataloge!J$1),CONCATENATE($H440,"_",$E440),"")</f>
        <v/>
      </c>
      <c r="O440" s="61" t="str">
        <f>IF(AND($B440&lt;&gt;"",HHJ=Kataloge!K$1),CONCATENATE($H440,"_",$E440),"")</f>
        <v/>
      </c>
      <c r="P440" s="61" t="str">
        <f>IF(AND($B440&lt;&gt;"",HHJ=Kataloge!L$1),CONCATENATE($H440,"_",$E440),"")</f>
        <v/>
      </c>
      <c r="Q440" s="61" t="str">
        <f>IF(AND($B440&lt;&gt;"",HHJ=Kataloge!M$1),CONCATENATE($H440,"_",$E440),"")</f>
        <v/>
      </c>
    </row>
    <row r="441" spans="1:17" ht="18" customHeight="1" x14ac:dyDescent="0.2">
      <c r="A441" s="99" t="str">
        <f t="shared" si="14"/>
        <v/>
      </c>
      <c r="B441" s="100" t="str">
        <f>IF(I441=0,"",IF(I441&lt;&gt;"",Kataloge_Import!B440,""))</f>
        <v/>
      </c>
      <c r="C441" s="99" t="str">
        <f t="shared" si="13"/>
        <v/>
      </c>
      <c r="D441" s="100" t="str">
        <f>IF(I441=0,"",IFERROR(VLOOKUP(Kataloge_Import!A440,'Nachweis Ausgaben'!$A$27:$R$1026,4,FALSE),""))</f>
        <v/>
      </c>
      <c r="E441" s="100" t="str">
        <f>IF(I441=0,"",IFERROR(VLOOKUP(Kataloge_Import!A440,'Nachweis Ausgaben'!$A$27:$R$1026,2,FALSE),""))</f>
        <v/>
      </c>
      <c r="F441" s="101">
        <f>IF(I441=0,"",IFERROR(VLOOKUP(Kataloge_Import!A440,'Nachweis Ausgaben'!$A$27:$R$1026,5,FALSE),0))</f>
        <v>0</v>
      </c>
      <c r="G441" s="102" t="str">
        <f>IFERROR(VLOOKUP(Kataloge_Import!A440,'Nachweis Ausgaben'!$A$27:$R$1026,11,FALSE),"")</f>
        <v/>
      </c>
      <c r="H441" s="102" t="str">
        <f>IFERROR(VLOOKUP(Kataloge_Import!A440,'Nachweis Ausgaben'!$A$27:$R$1026,12,FALSE),"")</f>
        <v/>
      </c>
      <c r="I441" s="102" t="str">
        <f>IFERROR(VLOOKUP(Kataloge_Import!A440,'Nachweis Ausgaben'!$A$27:$R$1026,13,FALSE),"")</f>
        <v/>
      </c>
      <c r="J441" s="64"/>
      <c r="K441" s="64"/>
      <c r="L441" s="100" t="str">
        <f>IF(AND($B441&lt;&gt;"",HHJ=Kataloge!H$1),CONCATENATE($H441,"_",Kataloge!$D$5),"")</f>
        <v/>
      </c>
      <c r="M441" s="100" t="str">
        <f>IF(AND($B441&lt;&gt;"",HHJ=Kataloge!I$1),CONCATENATE($H441,"_",Kataloge!$D$5),"")</f>
        <v/>
      </c>
      <c r="N441" s="100" t="str">
        <f>IF(AND($B441&lt;&gt;"",HHJ=Kataloge!J$1),CONCATENATE($H441,"_",Kataloge!$D$5),"")</f>
        <v/>
      </c>
      <c r="O441" s="100" t="str">
        <f>IF(AND($B441&lt;&gt;"",HHJ=Kataloge!K$1),CONCATENATE($H441,"_",Kataloge!$D$5),"")</f>
        <v/>
      </c>
      <c r="P441" s="100" t="str">
        <f>IF(AND($B441&lt;&gt;"",HHJ=Kataloge!L$1),CONCATENATE($H441,"_",Kataloge!$D$5),"")</f>
        <v/>
      </c>
      <c r="Q441" s="100" t="str">
        <f>IF(AND($B441&lt;&gt;"",HHJ=Kataloge!M$1),CONCATENATE($H441,"_",Kataloge!$D$5),"")</f>
        <v/>
      </c>
    </row>
    <row r="442" spans="1:17" ht="18" customHeight="1" x14ac:dyDescent="0.2">
      <c r="A442" s="103" t="str">
        <f t="shared" si="14"/>
        <v/>
      </c>
      <c r="B442" s="104" t="str">
        <f>IF(I442=0,"",IF(I442&lt;&gt;"",Kataloge_Import!B441,""))</f>
        <v/>
      </c>
      <c r="C442" s="103" t="str">
        <f t="shared" si="13"/>
        <v/>
      </c>
      <c r="D442" s="104" t="str">
        <f>IF(I442=0,"",IFERROR(VLOOKUP(Kataloge_Import!A441,'Nachweis Ausgaben'!$A$27:$R$1026,4,FALSE),""))</f>
        <v/>
      </c>
      <c r="E442" s="104" t="str">
        <f>IF(I442=0,"",IFERROR(VLOOKUP(Kataloge_Import!A441,'Nachweis Ausgaben'!$A$27:$R$1026,2,FALSE),""))</f>
        <v/>
      </c>
      <c r="F442" s="105">
        <f>IF(I442=0,"",IFERROR(VLOOKUP(Kataloge_Import!A441,'Nachweis Ausgaben'!$A$27:$R$1026,5,FALSE),0))</f>
        <v>0</v>
      </c>
      <c r="G442" s="106" t="str">
        <f>IFERROR(VLOOKUP(Kataloge_Import!A441,'Nachweis Ausgaben'!$A$27:$R$1026,15,FALSE),"")</f>
        <v/>
      </c>
      <c r="H442" s="106" t="str">
        <f>IFERROR(VLOOKUP(Kataloge_Import!A441,'Nachweis Ausgaben'!$A$27:$R$1026,16,FALSE),"")</f>
        <v/>
      </c>
      <c r="I442" s="106" t="str">
        <f>IFERROR(VLOOKUP(Kataloge_Import!A441,'Nachweis Ausgaben'!$A$27:$R$1026,17,FALSE),"")</f>
        <v/>
      </c>
      <c r="J442" s="64"/>
      <c r="K442" s="64"/>
      <c r="L442" s="104" t="str">
        <f>IF(AND($B442&lt;&gt;"",HHJ=Kataloge!H$1),CONCATENATE($H442,"_",Kataloge!$D$6),"")</f>
        <v/>
      </c>
      <c r="M442" s="104" t="str">
        <f>IF(AND($B442&lt;&gt;"",HHJ=Kataloge!I$1),CONCATENATE($H442,"_",Kataloge!$D$6),"")</f>
        <v/>
      </c>
      <c r="N442" s="104" t="str">
        <f>IF(AND($B442&lt;&gt;"",HHJ=Kataloge!J$1),CONCATENATE($H442,"_",Kataloge!$D$6),"")</f>
        <v/>
      </c>
      <c r="O442" s="104" t="str">
        <f>IF(AND($B442&lt;&gt;"",HHJ=Kataloge!K$1),CONCATENATE($H442,"_",Kataloge!$D$6),"")</f>
        <v/>
      </c>
      <c r="P442" s="104" t="str">
        <f>IF(AND($B442&lt;&gt;"",HHJ=Kataloge!L$1),CONCATENATE($H442,"_",Kataloge!$D$6),"")</f>
        <v/>
      </c>
      <c r="Q442" s="104" t="str">
        <f>IF(AND($B442&lt;&gt;"",HHJ=Kataloge!M$1),CONCATENATE($H442,"_",Kataloge!$D$6),"")</f>
        <v/>
      </c>
    </row>
    <row r="443" spans="1:17" ht="18" customHeight="1" x14ac:dyDescent="0.2">
      <c r="A443" s="60" t="str">
        <f t="shared" si="14"/>
        <v/>
      </c>
      <c r="B443" s="61" t="str">
        <f>IF(I443=0,"",IF(I443&lt;&gt;"",Kataloge_Import!B442,""))</f>
        <v/>
      </c>
      <c r="C443" s="60" t="str">
        <f t="shared" si="13"/>
        <v/>
      </c>
      <c r="D443" s="61" t="str">
        <f>IF(I443=0,"",IFERROR(VLOOKUP(Kataloge_Import!A442,'Nachweis Ausgaben'!$A$27:$R$1026,4,FALSE),""))</f>
        <v/>
      </c>
      <c r="E443" s="61" t="str">
        <f>IF(I443=0,"",IFERROR(VLOOKUP(Kataloge_Import!A442,'Nachweis Ausgaben'!$A$27:$R$1026,2,FALSE),""))</f>
        <v/>
      </c>
      <c r="F443" s="62">
        <f>IF(I443=0,"",IFERROR(VLOOKUP(Kataloge_Import!A442,'Nachweis Ausgaben'!$A$27:$R$1026,5,FALSE),0))</f>
        <v>0</v>
      </c>
      <c r="G443" s="63" t="str">
        <f>IFERROR(VLOOKUP(Kataloge_Import!A442,'Nachweis Ausgaben'!$A$27:$R$1026,7,FALSE),"")</f>
        <v/>
      </c>
      <c r="H443" s="63" t="str">
        <f>IFERROR(VLOOKUP(Kataloge_Import!A442,'Nachweis Ausgaben'!$A$27:$R$1026,8,FALSE),"")</f>
        <v/>
      </c>
      <c r="I443" s="63" t="str">
        <f>IFERROR(VLOOKUP(Kataloge_Import!A442,'Nachweis Ausgaben'!$A$27:$R$1026,9,FALSE),"")</f>
        <v/>
      </c>
      <c r="J443" s="64"/>
      <c r="K443" s="64"/>
      <c r="L443" s="61" t="str">
        <f>IF(AND($B443&lt;&gt;"",HHJ=Kataloge!H$1),CONCATENATE($H443,"_",$E443),"")</f>
        <v/>
      </c>
      <c r="M443" s="61" t="str">
        <f>IF(AND($B443&lt;&gt;"",HHJ=Kataloge!I$1),CONCATENATE($H443,"_",$E443),"")</f>
        <v/>
      </c>
      <c r="N443" s="61" t="str">
        <f>IF(AND($B443&lt;&gt;"",HHJ=Kataloge!J$1),CONCATENATE($H443,"_",$E443),"")</f>
        <v/>
      </c>
      <c r="O443" s="61" t="str">
        <f>IF(AND($B443&lt;&gt;"",HHJ=Kataloge!K$1),CONCATENATE($H443,"_",$E443),"")</f>
        <v/>
      </c>
      <c r="P443" s="61" t="str">
        <f>IF(AND($B443&lt;&gt;"",HHJ=Kataloge!L$1),CONCATENATE($H443,"_",$E443),"")</f>
        <v/>
      </c>
      <c r="Q443" s="61" t="str">
        <f>IF(AND($B443&lt;&gt;"",HHJ=Kataloge!M$1),CONCATENATE($H443,"_",$E443),"")</f>
        <v/>
      </c>
    </row>
    <row r="444" spans="1:17" ht="18" customHeight="1" x14ac:dyDescent="0.2">
      <c r="A444" s="99" t="str">
        <f t="shared" si="14"/>
        <v/>
      </c>
      <c r="B444" s="100" t="str">
        <f>IF(I444=0,"",IF(I444&lt;&gt;"",Kataloge_Import!B443,""))</f>
        <v/>
      </c>
      <c r="C444" s="99" t="str">
        <f t="shared" si="13"/>
        <v/>
      </c>
      <c r="D444" s="100" t="str">
        <f>IF(I444=0,"",IFERROR(VLOOKUP(Kataloge_Import!A443,'Nachweis Ausgaben'!$A$27:$R$1026,4,FALSE),""))</f>
        <v/>
      </c>
      <c r="E444" s="100" t="str">
        <f>IF(I444=0,"",IFERROR(VLOOKUP(Kataloge_Import!A443,'Nachweis Ausgaben'!$A$27:$R$1026,2,FALSE),""))</f>
        <v/>
      </c>
      <c r="F444" s="101">
        <f>IF(I444=0,"",IFERROR(VLOOKUP(Kataloge_Import!A443,'Nachweis Ausgaben'!$A$27:$R$1026,5,FALSE),0))</f>
        <v>0</v>
      </c>
      <c r="G444" s="102" t="str">
        <f>IFERROR(VLOOKUP(Kataloge_Import!A443,'Nachweis Ausgaben'!$A$27:$R$1026,11,FALSE),"")</f>
        <v/>
      </c>
      <c r="H444" s="102" t="str">
        <f>IFERROR(VLOOKUP(Kataloge_Import!A443,'Nachweis Ausgaben'!$A$27:$R$1026,12,FALSE),"")</f>
        <v/>
      </c>
      <c r="I444" s="102" t="str">
        <f>IFERROR(VLOOKUP(Kataloge_Import!A443,'Nachweis Ausgaben'!$A$27:$R$1026,13,FALSE),"")</f>
        <v/>
      </c>
      <c r="J444" s="64"/>
      <c r="K444" s="64"/>
      <c r="L444" s="100" t="str">
        <f>IF(AND($B444&lt;&gt;"",HHJ=Kataloge!H$1),CONCATENATE($H444,"_",Kataloge!$D$5),"")</f>
        <v/>
      </c>
      <c r="M444" s="100" t="str">
        <f>IF(AND($B444&lt;&gt;"",HHJ=Kataloge!I$1),CONCATENATE($H444,"_",Kataloge!$D$5),"")</f>
        <v/>
      </c>
      <c r="N444" s="100" t="str">
        <f>IF(AND($B444&lt;&gt;"",HHJ=Kataloge!J$1),CONCATENATE($H444,"_",Kataloge!$D$5),"")</f>
        <v/>
      </c>
      <c r="O444" s="100" t="str">
        <f>IF(AND($B444&lt;&gt;"",HHJ=Kataloge!K$1),CONCATENATE($H444,"_",Kataloge!$D$5),"")</f>
        <v/>
      </c>
      <c r="P444" s="100" t="str">
        <f>IF(AND($B444&lt;&gt;"",HHJ=Kataloge!L$1),CONCATENATE($H444,"_",Kataloge!$D$5),"")</f>
        <v/>
      </c>
      <c r="Q444" s="100" t="str">
        <f>IF(AND($B444&lt;&gt;"",HHJ=Kataloge!M$1),CONCATENATE($H444,"_",Kataloge!$D$5),"")</f>
        <v/>
      </c>
    </row>
    <row r="445" spans="1:17" ht="18" customHeight="1" x14ac:dyDescent="0.2">
      <c r="A445" s="103" t="str">
        <f t="shared" si="14"/>
        <v/>
      </c>
      <c r="B445" s="104" t="str">
        <f>IF(I445=0,"",IF(I445&lt;&gt;"",Kataloge_Import!B444,""))</f>
        <v/>
      </c>
      <c r="C445" s="103" t="str">
        <f t="shared" si="13"/>
        <v/>
      </c>
      <c r="D445" s="104" t="str">
        <f>IF(I445=0,"",IFERROR(VLOOKUP(Kataloge_Import!A444,'Nachweis Ausgaben'!$A$27:$R$1026,4,FALSE),""))</f>
        <v/>
      </c>
      <c r="E445" s="104" t="str">
        <f>IF(I445=0,"",IFERROR(VLOOKUP(Kataloge_Import!A444,'Nachweis Ausgaben'!$A$27:$R$1026,2,FALSE),""))</f>
        <v/>
      </c>
      <c r="F445" s="105">
        <f>IF(I445=0,"",IFERROR(VLOOKUP(Kataloge_Import!A444,'Nachweis Ausgaben'!$A$27:$R$1026,5,FALSE),0))</f>
        <v>0</v>
      </c>
      <c r="G445" s="106" t="str">
        <f>IFERROR(VLOOKUP(Kataloge_Import!A444,'Nachweis Ausgaben'!$A$27:$R$1026,15,FALSE),"")</f>
        <v/>
      </c>
      <c r="H445" s="106" t="str">
        <f>IFERROR(VLOOKUP(Kataloge_Import!A444,'Nachweis Ausgaben'!$A$27:$R$1026,16,FALSE),"")</f>
        <v/>
      </c>
      <c r="I445" s="106" t="str">
        <f>IFERROR(VLOOKUP(Kataloge_Import!A444,'Nachweis Ausgaben'!$A$27:$R$1026,17,FALSE),"")</f>
        <v/>
      </c>
      <c r="J445" s="64"/>
      <c r="K445" s="64"/>
      <c r="L445" s="104" t="str">
        <f>IF(AND($B445&lt;&gt;"",HHJ=Kataloge!H$1),CONCATENATE($H445,"_",Kataloge!$D$6),"")</f>
        <v/>
      </c>
      <c r="M445" s="104" t="str">
        <f>IF(AND($B445&lt;&gt;"",HHJ=Kataloge!I$1),CONCATENATE($H445,"_",Kataloge!$D$6),"")</f>
        <v/>
      </c>
      <c r="N445" s="104" t="str">
        <f>IF(AND($B445&lt;&gt;"",HHJ=Kataloge!J$1),CONCATENATE($H445,"_",Kataloge!$D$6),"")</f>
        <v/>
      </c>
      <c r="O445" s="104" t="str">
        <f>IF(AND($B445&lt;&gt;"",HHJ=Kataloge!K$1),CONCATENATE($H445,"_",Kataloge!$D$6),"")</f>
        <v/>
      </c>
      <c r="P445" s="104" t="str">
        <f>IF(AND($B445&lt;&gt;"",HHJ=Kataloge!L$1),CONCATENATE($H445,"_",Kataloge!$D$6),"")</f>
        <v/>
      </c>
      <c r="Q445" s="104" t="str">
        <f>IF(AND($B445&lt;&gt;"",HHJ=Kataloge!M$1),CONCATENATE($H445,"_",Kataloge!$D$6),"")</f>
        <v/>
      </c>
    </row>
    <row r="446" spans="1:17" ht="18" customHeight="1" x14ac:dyDescent="0.2">
      <c r="A446" s="60" t="str">
        <f t="shared" si="14"/>
        <v/>
      </c>
      <c r="B446" s="61" t="str">
        <f>IF(I446=0,"",IF(I446&lt;&gt;"",Kataloge_Import!B445,""))</f>
        <v/>
      </c>
      <c r="C446" s="60" t="str">
        <f t="shared" si="13"/>
        <v/>
      </c>
      <c r="D446" s="61" t="str">
        <f>IF(I446=0,"",IFERROR(VLOOKUP(Kataloge_Import!A445,'Nachweis Ausgaben'!$A$27:$R$1026,4,FALSE),""))</f>
        <v/>
      </c>
      <c r="E446" s="61" t="str">
        <f>IF(I446=0,"",IFERROR(VLOOKUP(Kataloge_Import!A445,'Nachweis Ausgaben'!$A$27:$R$1026,2,FALSE),""))</f>
        <v/>
      </c>
      <c r="F446" s="62">
        <f>IF(I446=0,"",IFERROR(VLOOKUP(Kataloge_Import!A445,'Nachweis Ausgaben'!$A$27:$R$1026,5,FALSE),0))</f>
        <v>0</v>
      </c>
      <c r="G446" s="63" t="str">
        <f>IFERROR(VLOOKUP(Kataloge_Import!A445,'Nachweis Ausgaben'!$A$27:$R$1026,7,FALSE),"")</f>
        <v/>
      </c>
      <c r="H446" s="63" t="str">
        <f>IFERROR(VLOOKUP(Kataloge_Import!A445,'Nachweis Ausgaben'!$A$27:$R$1026,8,FALSE),"")</f>
        <v/>
      </c>
      <c r="I446" s="63" t="str">
        <f>IFERROR(VLOOKUP(Kataloge_Import!A445,'Nachweis Ausgaben'!$A$27:$R$1026,9,FALSE),"")</f>
        <v/>
      </c>
      <c r="J446" s="64"/>
      <c r="K446" s="64"/>
      <c r="L446" s="61" t="str">
        <f>IF(AND($B446&lt;&gt;"",HHJ=Kataloge!H$1),CONCATENATE($H446,"_",$E446),"")</f>
        <v/>
      </c>
      <c r="M446" s="61" t="str">
        <f>IF(AND($B446&lt;&gt;"",HHJ=Kataloge!I$1),CONCATENATE($H446,"_",$E446),"")</f>
        <v/>
      </c>
      <c r="N446" s="61" t="str">
        <f>IF(AND($B446&lt;&gt;"",HHJ=Kataloge!J$1),CONCATENATE($H446,"_",$E446),"")</f>
        <v/>
      </c>
      <c r="O446" s="61" t="str">
        <f>IF(AND($B446&lt;&gt;"",HHJ=Kataloge!K$1),CONCATENATE($H446,"_",$E446),"")</f>
        <v/>
      </c>
      <c r="P446" s="61" t="str">
        <f>IF(AND($B446&lt;&gt;"",HHJ=Kataloge!L$1),CONCATENATE($H446,"_",$E446),"")</f>
        <v/>
      </c>
      <c r="Q446" s="61" t="str">
        <f>IF(AND($B446&lt;&gt;"",HHJ=Kataloge!M$1),CONCATENATE($H446,"_",$E446),"")</f>
        <v/>
      </c>
    </row>
    <row r="447" spans="1:17" ht="18" customHeight="1" x14ac:dyDescent="0.2">
      <c r="A447" s="99" t="str">
        <f t="shared" si="14"/>
        <v/>
      </c>
      <c r="B447" s="100" t="str">
        <f>IF(I447=0,"",IF(I447&lt;&gt;"",Kataloge_Import!B446,""))</f>
        <v/>
      </c>
      <c r="C447" s="99" t="str">
        <f t="shared" si="13"/>
        <v/>
      </c>
      <c r="D447" s="100" t="str">
        <f>IF(I447=0,"",IFERROR(VLOOKUP(Kataloge_Import!A446,'Nachweis Ausgaben'!$A$27:$R$1026,4,FALSE),""))</f>
        <v/>
      </c>
      <c r="E447" s="100" t="str">
        <f>IF(I447=0,"",IFERROR(VLOOKUP(Kataloge_Import!A446,'Nachweis Ausgaben'!$A$27:$R$1026,2,FALSE),""))</f>
        <v/>
      </c>
      <c r="F447" s="101">
        <f>IF(I447=0,"",IFERROR(VLOOKUP(Kataloge_Import!A446,'Nachweis Ausgaben'!$A$27:$R$1026,5,FALSE),0))</f>
        <v>0</v>
      </c>
      <c r="G447" s="102" t="str">
        <f>IFERROR(VLOOKUP(Kataloge_Import!A446,'Nachweis Ausgaben'!$A$27:$R$1026,11,FALSE),"")</f>
        <v/>
      </c>
      <c r="H447" s="102" t="str">
        <f>IFERROR(VLOOKUP(Kataloge_Import!A446,'Nachweis Ausgaben'!$A$27:$R$1026,12,FALSE),"")</f>
        <v/>
      </c>
      <c r="I447" s="102" t="str">
        <f>IFERROR(VLOOKUP(Kataloge_Import!A446,'Nachweis Ausgaben'!$A$27:$R$1026,13,FALSE),"")</f>
        <v/>
      </c>
      <c r="J447" s="64"/>
      <c r="K447" s="64"/>
      <c r="L447" s="100" t="str">
        <f>IF(AND($B447&lt;&gt;"",HHJ=Kataloge!H$1),CONCATENATE($H447,"_",Kataloge!$D$5),"")</f>
        <v/>
      </c>
      <c r="M447" s="100" t="str">
        <f>IF(AND($B447&lt;&gt;"",HHJ=Kataloge!I$1),CONCATENATE($H447,"_",Kataloge!$D$5),"")</f>
        <v/>
      </c>
      <c r="N447" s="100" t="str">
        <f>IF(AND($B447&lt;&gt;"",HHJ=Kataloge!J$1),CONCATENATE($H447,"_",Kataloge!$D$5),"")</f>
        <v/>
      </c>
      <c r="O447" s="100" t="str">
        <f>IF(AND($B447&lt;&gt;"",HHJ=Kataloge!K$1),CONCATENATE($H447,"_",Kataloge!$D$5),"")</f>
        <v/>
      </c>
      <c r="P447" s="100" t="str">
        <f>IF(AND($B447&lt;&gt;"",HHJ=Kataloge!L$1),CONCATENATE($H447,"_",Kataloge!$D$5),"")</f>
        <v/>
      </c>
      <c r="Q447" s="100" t="str">
        <f>IF(AND($B447&lt;&gt;"",HHJ=Kataloge!M$1),CONCATENATE($H447,"_",Kataloge!$D$5),"")</f>
        <v/>
      </c>
    </row>
    <row r="448" spans="1:17" ht="18" customHeight="1" x14ac:dyDescent="0.2">
      <c r="A448" s="103" t="str">
        <f t="shared" si="14"/>
        <v/>
      </c>
      <c r="B448" s="104" t="str">
        <f>IF(I448=0,"",IF(I448&lt;&gt;"",Kataloge_Import!B447,""))</f>
        <v/>
      </c>
      <c r="C448" s="103" t="str">
        <f t="shared" si="13"/>
        <v/>
      </c>
      <c r="D448" s="104" t="str">
        <f>IF(I448=0,"",IFERROR(VLOOKUP(Kataloge_Import!A447,'Nachweis Ausgaben'!$A$27:$R$1026,4,FALSE),""))</f>
        <v/>
      </c>
      <c r="E448" s="104" t="str">
        <f>IF(I448=0,"",IFERROR(VLOOKUP(Kataloge_Import!A447,'Nachweis Ausgaben'!$A$27:$R$1026,2,FALSE),""))</f>
        <v/>
      </c>
      <c r="F448" s="105">
        <f>IF(I448=0,"",IFERROR(VLOOKUP(Kataloge_Import!A447,'Nachweis Ausgaben'!$A$27:$R$1026,5,FALSE),0))</f>
        <v>0</v>
      </c>
      <c r="G448" s="106" t="str">
        <f>IFERROR(VLOOKUP(Kataloge_Import!A447,'Nachweis Ausgaben'!$A$27:$R$1026,15,FALSE),"")</f>
        <v/>
      </c>
      <c r="H448" s="106" t="str">
        <f>IFERROR(VLOOKUP(Kataloge_Import!A447,'Nachweis Ausgaben'!$A$27:$R$1026,16,FALSE),"")</f>
        <v/>
      </c>
      <c r="I448" s="106" t="str">
        <f>IFERROR(VLOOKUP(Kataloge_Import!A447,'Nachweis Ausgaben'!$A$27:$R$1026,17,FALSE),"")</f>
        <v/>
      </c>
      <c r="J448" s="64"/>
      <c r="K448" s="64"/>
      <c r="L448" s="104" t="str">
        <f>IF(AND($B448&lt;&gt;"",HHJ=Kataloge!H$1),CONCATENATE($H448,"_",Kataloge!$D$6),"")</f>
        <v/>
      </c>
      <c r="M448" s="104" t="str">
        <f>IF(AND($B448&lt;&gt;"",HHJ=Kataloge!I$1),CONCATENATE($H448,"_",Kataloge!$D$6),"")</f>
        <v/>
      </c>
      <c r="N448" s="104" t="str">
        <f>IF(AND($B448&lt;&gt;"",HHJ=Kataloge!J$1),CONCATENATE($H448,"_",Kataloge!$D$6),"")</f>
        <v/>
      </c>
      <c r="O448" s="104" t="str">
        <f>IF(AND($B448&lt;&gt;"",HHJ=Kataloge!K$1),CONCATENATE($H448,"_",Kataloge!$D$6),"")</f>
        <v/>
      </c>
      <c r="P448" s="104" t="str">
        <f>IF(AND($B448&lt;&gt;"",HHJ=Kataloge!L$1),CONCATENATE($H448,"_",Kataloge!$D$6),"")</f>
        <v/>
      </c>
      <c r="Q448" s="104" t="str">
        <f>IF(AND($B448&lt;&gt;"",HHJ=Kataloge!M$1),CONCATENATE($H448,"_",Kataloge!$D$6),"")</f>
        <v/>
      </c>
    </row>
    <row r="449" spans="1:17" ht="18" customHeight="1" x14ac:dyDescent="0.2">
      <c r="A449" s="60" t="str">
        <f t="shared" si="14"/>
        <v/>
      </c>
      <c r="B449" s="61" t="str">
        <f>IF(I449=0,"",IF(I449&lt;&gt;"",Kataloge_Import!B448,""))</f>
        <v/>
      </c>
      <c r="C449" s="60" t="str">
        <f t="shared" si="13"/>
        <v/>
      </c>
      <c r="D449" s="61" t="str">
        <f>IF(I449=0,"",IFERROR(VLOOKUP(Kataloge_Import!A448,'Nachweis Ausgaben'!$A$27:$R$1026,4,FALSE),""))</f>
        <v/>
      </c>
      <c r="E449" s="61" t="str">
        <f>IF(I449=0,"",IFERROR(VLOOKUP(Kataloge_Import!A448,'Nachweis Ausgaben'!$A$27:$R$1026,2,FALSE),""))</f>
        <v/>
      </c>
      <c r="F449" s="62">
        <f>IF(I449=0,"",IFERROR(VLOOKUP(Kataloge_Import!A448,'Nachweis Ausgaben'!$A$27:$R$1026,5,FALSE),0))</f>
        <v>0</v>
      </c>
      <c r="G449" s="63" t="str">
        <f>IFERROR(VLOOKUP(Kataloge_Import!A448,'Nachweis Ausgaben'!$A$27:$R$1026,7,FALSE),"")</f>
        <v/>
      </c>
      <c r="H449" s="63" t="str">
        <f>IFERROR(VLOOKUP(Kataloge_Import!A448,'Nachweis Ausgaben'!$A$27:$R$1026,8,FALSE),"")</f>
        <v/>
      </c>
      <c r="I449" s="63" t="str">
        <f>IFERROR(VLOOKUP(Kataloge_Import!A448,'Nachweis Ausgaben'!$A$27:$R$1026,9,FALSE),"")</f>
        <v/>
      </c>
      <c r="J449" s="64"/>
      <c r="K449" s="64"/>
      <c r="L449" s="61" t="str">
        <f>IF(AND($B449&lt;&gt;"",HHJ=Kataloge!H$1),CONCATENATE($H449,"_",$E449),"")</f>
        <v/>
      </c>
      <c r="M449" s="61" t="str">
        <f>IF(AND($B449&lt;&gt;"",HHJ=Kataloge!I$1),CONCATENATE($H449,"_",$E449),"")</f>
        <v/>
      </c>
      <c r="N449" s="61" t="str">
        <f>IF(AND($B449&lt;&gt;"",HHJ=Kataloge!J$1),CONCATENATE($H449,"_",$E449),"")</f>
        <v/>
      </c>
      <c r="O449" s="61" t="str">
        <f>IF(AND($B449&lt;&gt;"",HHJ=Kataloge!K$1),CONCATENATE($H449,"_",$E449),"")</f>
        <v/>
      </c>
      <c r="P449" s="61" t="str">
        <f>IF(AND($B449&lt;&gt;"",HHJ=Kataloge!L$1),CONCATENATE($H449,"_",$E449),"")</f>
        <v/>
      </c>
      <c r="Q449" s="61" t="str">
        <f>IF(AND($B449&lt;&gt;"",HHJ=Kataloge!M$1),CONCATENATE($H449,"_",$E449),"")</f>
        <v/>
      </c>
    </row>
    <row r="450" spans="1:17" ht="18" customHeight="1" x14ac:dyDescent="0.2">
      <c r="A450" s="99" t="str">
        <f t="shared" si="14"/>
        <v/>
      </c>
      <c r="B450" s="100" t="str">
        <f>IF(I450=0,"",IF(I450&lt;&gt;"",Kataloge_Import!B449,""))</f>
        <v/>
      </c>
      <c r="C450" s="99" t="str">
        <f t="shared" ref="C450:C513" si="15">IF(A450="","",IF(I450=0,"",HHJ))</f>
        <v/>
      </c>
      <c r="D450" s="100" t="str">
        <f>IF(I450=0,"",IFERROR(VLOOKUP(Kataloge_Import!A449,'Nachweis Ausgaben'!$A$27:$R$1026,4,FALSE),""))</f>
        <v/>
      </c>
      <c r="E450" s="100" t="str">
        <f>IF(I450=0,"",IFERROR(VLOOKUP(Kataloge_Import!A449,'Nachweis Ausgaben'!$A$27:$R$1026,2,FALSE),""))</f>
        <v/>
      </c>
      <c r="F450" s="101">
        <f>IF(I450=0,"",IFERROR(VLOOKUP(Kataloge_Import!A449,'Nachweis Ausgaben'!$A$27:$R$1026,5,FALSE),0))</f>
        <v>0</v>
      </c>
      <c r="G450" s="102" t="str">
        <f>IFERROR(VLOOKUP(Kataloge_Import!A449,'Nachweis Ausgaben'!$A$27:$R$1026,11,FALSE),"")</f>
        <v/>
      </c>
      <c r="H450" s="102" t="str">
        <f>IFERROR(VLOOKUP(Kataloge_Import!A449,'Nachweis Ausgaben'!$A$27:$R$1026,12,FALSE),"")</f>
        <v/>
      </c>
      <c r="I450" s="102" t="str">
        <f>IFERROR(VLOOKUP(Kataloge_Import!A449,'Nachweis Ausgaben'!$A$27:$R$1026,13,FALSE),"")</f>
        <v/>
      </c>
      <c r="J450" s="64"/>
      <c r="K450" s="64"/>
      <c r="L450" s="100" t="str">
        <f>IF(AND($B450&lt;&gt;"",HHJ=Kataloge!H$1),CONCATENATE($H450,"_",Kataloge!$D$5),"")</f>
        <v/>
      </c>
      <c r="M450" s="100" t="str">
        <f>IF(AND($B450&lt;&gt;"",HHJ=Kataloge!I$1),CONCATENATE($H450,"_",Kataloge!$D$5),"")</f>
        <v/>
      </c>
      <c r="N450" s="100" t="str">
        <f>IF(AND($B450&lt;&gt;"",HHJ=Kataloge!J$1),CONCATENATE($H450,"_",Kataloge!$D$5),"")</f>
        <v/>
      </c>
      <c r="O450" s="100" t="str">
        <f>IF(AND($B450&lt;&gt;"",HHJ=Kataloge!K$1),CONCATENATE($H450,"_",Kataloge!$D$5),"")</f>
        <v/>
      </c>
      <c r="P450" s="100" t="str">
        <f>IF(AND($B450&lt;&gt;"",HHJ=Kataloge!L$1),CONCATENATE($H450,"_",Kataloge!$D$5),"")</f>
        <v/>
      </c>
      <c r="Q450" s="100" t="str">
        <f>IF(AND($B450&lt;&gt;"",HHJ=Kataloge!M$1),CONCATENATE($H450,"_",Kataloge!$D$5),"")</f>
        <v/>
      </c>
    </row>
    <row r="451" spans="1:17" ht="18" customHeight="1" x14ac:dyDescent="0.2">
      <c r="A451" s="103" t="str">
        <f t="shared" si="14"/>
        <v/>
      </c>
      <c r="B451" s="104" t="str">
        <f>IF(I451=0,"",IF(I451&lt;&gt;"",Kataloge_Import!B450,""))</f>
        <v/>
      </c>
      <c r="C451" s="103" t="str">
        <f t="shared" si="15"/>
        <v/>
      </c>
      <c r="D451" s="104" t="str">
        <f>IF(I451=0,"",IFERROR(VLOOKUP(Kataloge_Import!A450,'Nachweis Ausgaben'!$A$27:$R$1026,4,FALSE),""))</f>
        <v/>
      </c>
      <c r="E451" s="104" t="str">
        <f>IF(I451=0,"",IFERROR(VLOOKUP(Kataloge_Import!A450,'Nachweis Ausgaben'!$A$27:$R$1026,2,FALSE),""))</f>
        <v/>
      </c>
      <c r="F451" s="105">
        <f>IF(I451=0,"",IFERROR(VLOOKUP(Kataloge_Import!A450,'Nachweis Ausgaben'!$A$27:$R$1026,5,FALSE),0))</f>
        <v>0</v>
      </c>
      <c r="G451" s="106" t="str">
        <f>IFERROR(VLOOKUP(Kataloge_Import!A450,'Nachweis Ausgaben'!$A$27:$R$1026,15,FALSE),"")</f>
        <v/>
      </c>
      <c r="H451" s="106" t="str">
        <f>IFERROR(VLOOKUP(Kataloge_Import!A450,'Nachweis Ausgaben'!$A$27:$R$1026,16,FALSE),"")</f>
        <v/>
      </c>
      <c r="I451" s="106" t="str">
        <f>IFERROR(VLOOKUP(Kataloge_Import!A450,'Nachweis Ausgaben'!$A$27:$R$1026,17,FALSE),"")</f>
        <v/>
      </c>
      <c r="J451" s="64"/>
      <c r="K451" s="64"/>
      <c r="L451" s="104" t="str">
        <f>IF(AND($B451&lt;&gt;"",HHJ=Kataloge!H$1),CONCATENATE($H451,"_",Kataloge!$D$6),"")</f>
        <v/>
      </c>
      <c r="M451" s="104" t="str">
        <f>IF(AND($B451&lt;&gt;"",HHJ=Kataloge!I$1),CONCATENATE($H451,"_",Kataloge!$D$6),"")</f>
        <v/>
      </c>
      <c r="N451" s="104" t="str">
        <f>IF(AND($B451&lt;&gt;"",HHJ=Kataloge!J$1),CONCATENATE($H451,"_",Kataloge!$D$6),"")</f>
        <v/>
      </c>
      <c r="O451" s="104" t="str">
        <f>IF(AND($B451&lt;&gt;"",HHJ=Kataloge!K$1),CONCATENATE($H451,"_",Kataloge!$D$6),"")</f>
        <v/>
      </c>
      <c r="P451" s="104" t="str">
        <f>IF(AND($B451&lt;&gt;"",HHJ=Kataloge!L$1),CONCATENATE($H451,"_",Kataloge!$D$6),"")</f>
        <v/>
      </c>
      <c r="Q451" s="104" t="str">
        <f>IF(AND($B451&lt;&gt;"",HHJ=Kataloge!M$1),CONCATENATE($H451,"_",Kataloge!$D$6),"")</f>
        <v/>
      </c>
    </row>
    <row r="452" spans="1:17" ht="18" customHeight="1" x14ac:dyDescent="0.2">
      <c r="A452" s="60" t="str">
        <f t="shared" si="14"/>
        <v/>
      </c>
      <c r="B452" s="61" t="str">
        <f>IF(I452=0,"",IF(I452&lt;&gt;"",Kataloge_Import!B451,""))</f>
        <v/>
      </c>
      <c r="C452" s="60" t="str">
        <f t="shared" si="15"/>
        <v/>
      </c>
      <c r="D452" s="61" t="str">
        <f>IF(I452=0,"",IFERROR(VLOOKUP(Kataloge_Import!A451,'Nachweis Ausgaben'!$A$27:$R$1026,4,FALSE),""))</f>
        <v/>
      </c>
      <c r="E452" s="61" t="str">
        <f>IF(I452=0,"",IFERROR(VLOOKUP(Kataloge_Import!A451,'Nachweis Ausgaben'!$A$27:$R$1026,2,FALSE),""))</f>
        <v/>
      </c>
      <c r="F452" s="62">
        <f>IF(I452=0,"",IFERROR(VLOOKUP(Kataloge_Import!A451,'Nachweis Ausgaben'!$A$27:$R$1026,5,FALSE),0))</f>
        <v>0</v>
      </c>
      <c r="G452" s="63" t="str">
        <f>IFERROR(VLOOKUP(Kataloge_Import!A451,'Nachweis Ausgaben'!$A$27:$R$1026,7,FALSE),"")</f>
        <v/>
      </c>
      <c r="H452" s="63" t="str">
        <f>IFERROR(VLOOKUP(Kataloge_Import!A451,'Nachweis Ausgaben'!$A$27:$R$1026,8,FALSE),"")</f>
        <v/>
      </c>
      <c r="I452" s="63" t="str">
        <f>IFERROR(VLOOKUP(Kataloge_Import!A451,'Nachweis Ausgaben'!$A$27:$R$1026,9,FALSE),"")</f>
        <v/>
      </c>
      <c r="J452" s="64"/>
      <c r="K452" s="64"/>
      <c r="L452" s="61" t="str">
        <f>IF(AND($B452&lt;&gt;"",HHJ=Kataloge!H$1),CONCATENATE($H452,"_",$E452),"")</f>
        <v/>
      </c>
      <c r="M452" s="61" t="str">
        <f>IF(AND($B452&lt;&gt;"",HHJ=Kataloge!I$1),CONCATENATE($H452,"_",$E452),"")</f>
        <v/>
      </c>
      <c r="N452" s="61" t="str">
        <f>IF(AND($B452&lt;&gt;"",HHJ=Kataloge!J$1),CONCATENATE($H452,"_",$E452),"")</f>
        <v/>
      </c>
      <c r="O452" s="61" t="str">
        <f>IF(AND($B452&lt;&gt;"",HHJ=Kataloge!K$1),CONCATENATE($H452,"_",$E452),"")</f>
        <v/>
      </c>
      <c r="P452" s="61" t="str">
        <f>IF(AND($B452&lt;&gt;"",HHJ=Kataloge!L$1),CONCATENATE($H452,"_",$E452),"")</f>
        <v/>
      </c>
      <c r="Q452" s="61" t="str">
        <f>IF(AND($B452&lt;&gt;"",HHJ=Kataloge!M$1),CONCATENATE($H452,"_",$E452),"")</f>
        <v/>
      </c>
    </row>
    <row r="453" spans="1:17" ht="18" customHeight="1" x14ac:dyDescent="0.2">
      <c r="A453" s="99" t="str">
        <f t="shared" si="14"/>
        <v/>
      </c>
      <c r="B453" s="100" t="str">
        <f>IF(I453=0,"",IF(I453&lt;&gt;"",Kataloge_Import!B452,""))</f>
        <v/>
      </c>
      <c r="C453" s="99" t="str">
        <f t="shared" si="15"/>
        <v/>
      </c>
      <c r="D453" s="100" t="str">
        <f>IF(I453=0,"",IFERROR(VLOOKUP(Kataloge_Import!A452,'Nachweis Ausgaben'!$A$27:$R$1026,4,FALSE),""))</f>
        <v/>
      </c>
      <c r="E453" s="100" t="str">
        <f>IF(I453=0,"",IFERROR(VLOOKUP(Kataloge_Import!A452,'Nachweis Ausgaben'!$A$27:$R$1026,2,FALSE),""))</f>
        <v/>
      </c>
      <c r="F453" s="101">
        <f>IF(I453=0,"",IFERROR(VLOOKUP(Kataloge_Import!A452,'Nachweis Ausgaben'!$A$27:$R$1026,5,FALSE),0))</f>
        <v>0</v>
      </c>
      <c r="G453" s="102" t="str">
        <f>IFERROR(VLOOKUP(Kataloge_Import!A452,'Nachweis Ausgaben'!$A$27:$R$1026,11,FALSE),"")</f>
        <v/>
      </c>
      <c r="H453" s="102" t="str">
        <f>IFERROR(VLOOKUP(Kataloge_Import!A452,'Nachweis Ausgaben'!$A$27:$R$1026,12,FALSE),"")</f>
        <v/>
      </c>
      <c r="I453" s="102" t="str">
        <f>IFERROR(VLOOKUP(Kataloge_Import!A452,'Nachweis Ausgaben'!$A$27:$R$1026,13,FALSE),"")</f>
        <v/>
      </c>
      <c r="J453" s="64"/>
      <c r="K453" s="64"/>
      <c r="L453" s="100" t="str">
        <f>IF(AND($B453&lt;&gt;"",HHJ=Kataloge!H$1),CONCATENATE($H453,"_",Kataloge!$D$5),"")</f>
        <v/>
      </c>
      <c r="M453" s="100" t="str">
        <f>IF(AND($B453&lt;&gt;"",HHJ=Kataloge!I$1),CONCATENATE($H453,"_",Kataloge!$D$5),"")</f>
        <v/>
      </c>
      <c r="N453" s="100" t="str">
        <f>IF(AND($B453&lt;&gt;"",HHJ=Kataloge!J$1),CONCATENATE($H453,"_",Kataloge!$D$5),"")</f>
        <v/>
      </c>
      <c r="O453" s="100" t="str">
        <f>IF(AND($B453&lt;&gt;"",HHJ=Kataloge!K$1),CONCATENATE($H453,"_",Kataloge!$D$5),"")</f>
        <v/>
      </c>
      <c r="P453" s="100" t="str">
        <f>IF(AND($B453&lt;&gt;"",HHJ=Kataloge!L$1),CONCATENATE($H453,"_",Kataloge!$D$5),"")</f>
        <v/>
      </c>
      <c r="Q453" s="100" t="str">
        <f>IF(AND($B453&lt;&gt;"",HHJ=Kataloge!M$1),CONCATENATE($H453,"_",Kataloge!$D$5),"")</f>
        <v/>
      </c>
    </row>
    <row r="454" spans="1:17" ht="18" customHeight="1" x14ac:dyDescent="0.2">
      <c r="A454" s="103" t="str">
        <f t="shared" ref="A454:A517" si="16">IF(I454=0,"",IF(I454&lt;&gt;"","Beleg_Import_A_BT_3",""))</f>
        <v/>
      </c>
      <c r="B454" s="104" t="str">
        <f>IF(I454=0,"",IF(I454&lt;&gt;"",Kataloge_Import!B453,""))</f>
        <v/>
      </c>
      <c r="C454" s="103" t="str">
        <f t="shared" si="15"/>
        <v/>
      </c>
      <c r="D454" s="104" t="str">
        <f>IF(I454=0,"",IFERROR(VLOOKUP(Kataloge_Import!A453,'Nachweis Ausgaben'!$A$27:$R$1026,4,FALSE),""))</f>
        <v/>
      </c>
      <c r="E454" s="104" t="str">
        <f>IF(I454=0,"",IFERROR(VLOOKUP(Kataloge_Import!A453,'Nachweis Ausgaben'!$A$27:$R$1026,2,FALSE),""))</f>
        <v/>
      </c>
      <c r="F454" s="105">
        <f>IF(I454=0,"",IFERROR(VLOOKUP(Kataloge_Import!A453,'Nachweis Ausgaben'!$A$27:$R$1026,5,FALSE),0))</f>
        <v>0</v>
      </c>
      <c r="G454" s="106" t="str">
        <f>IFERROR(VLOOKUP(Kataloge_Import!A453,'Nachweis Ausgaben'!$A$27:$R$1026,15,FALSE),"")</f>
        <v/>
      </c>
      <c r="H454" s="106" t="str">
        <f>IFERROR(VLOOKUP(Kataloge_Import!A453,'Nachweis Ausgaben'!$A$27:$R$1026,16,FALSE),"")</f>
        <v/>
      </c>
      <c r="I454" s="106" t="str">
        <f>IFERROR(VLOOKUP(Kataloge_Import!A453,'Nachweis Ausgaben'!$A$27:$R$1026,17,FALSE),"")</f>
        <v/>
      </c>
      <c r="J454" s="64"/>
      <c r="K454" s="64"/>
      <c r="L454" s="104" t="str">
        <f>IF(AND($B454&lt;&gt;"",HHJ=Kataloge!H$1),CONCATENATE($H454,"_",Kataloge!$D$6),"")</f>
        <v/>
      </c>
      <c r="M454" s="104" t="str">
        <f>IF(AND($B454&lt;&gt;"",HHJ=Kataloge!I$1),CONCATENATE($H454,"_",Kataloge!$D$6),"")</f>
        <v/>
      </c>
      <c r="N454" s="104" t="str">
        <f>IF(AND($B454&lt;&gt;"",HHJ=Kataloge!J$1),CONCATENATE($H454,"_",Kataloge!$D$6),"")</f>
        <v/>
      </c>
      <c r="O454" s="104" t="str">
        <f>IF(AND($B454&lt;&gt;"",HHJ=Kataloge!K$1),CONCATENATE($H454,"_",Kataloge!$D$6),"")</f>
        <v/>
      </c>
      <c r="P454" s="104" t="str">
        <f>IF(AND($B454&lt;&gt;"",HHJ=Kataloge!L$1),CONCATENATE($H454,"_",Kataloge!$D$6),"")</f>
        <v/>
      </c>
      <c r="Q454" s="104" t="str">
        <f>IF(AND($B454&lt;&gt;"",HHJ=Kataloge!M$1),CONCATENATE($H454,"_",Kataloge!$D$6),"")</f>
        <v/>
      </c>
    </row>
    <row r="455" spans="1:17" ht="18" customHeight="1" x14ac:dyDescent="0.2">
      <c r="A455" s="60" t="str">
        <f t="shared" si="16"/>
        <v/>
      </c>
      <c r="B455" s="61" t="str">
        <f>IF(I455=0,"",IF(I455&lt;&gt;"",Kataloge_Import!B454,""))</f>
        <v/>
      </c>
      <c r="C455" s="60" t="str">
        <f t="shared" si="15"/>
        <v/>
      </c>
      <c r="D455" s="61" t="str">
        <f>IF(I455=0,"",IFERROR(VLOOKUP(Kataloge_Import!A454,'Nachweis Ausgaben'!$A$27:$R$1026,4,FALSE),""))</f>
        <v/>
      </c>
      <c r="E455" s="61" t="str">
        <f>IF(I455=0,"",IFERROR(VLOOKUP(Kataloge_Import!A454,'Nachweis Ausgaben'!$A$27:$R$1026,2,FALSE),""))</f>
        <v/>
      </c>
      <c r="F455" s="62">
        <f>IF(I455=0,"",IFERROR(VLOOKUP(Kataloge_Import!A454,'Nachweis Ausgaben'!$A$27:$R$1026,5,FALSE),0))</f>
        <v>0</v>
      </c>
      <c r="G455" s="63" t="str">
        <f>IFERROR(VLOOKUP(Kataloge_Import!A454,'Nachweis Ausgaben'!$A$27:$R$1026,7,FALSE),"")</f>
        <v/>
      </c>
      <c r="H455" s="63" t="str">
        <f>IFERROR(VLOOKUP(Kataloge_Import!A454,'Nachweis Ausgaben'!$A$27:$R$1026,8,FALSE),"")</f>
        <v/>
      </c>
      <c r="I455" s="63" t="str">
        <f>IFERROR(VLOOKUP(Kataloge_Import!A454,'Nachweis Ausgaben'!$A$27:$R$1026,9,FALSE),"")</f>
        <v/>
      </c>
      <c r="J455" s="64"/>
      <c r="K455" s="64"/>
      <c r="L455" s="61" t="str">
        <f>IF(AND($B455&lt;&gt;"",HHJ=Kataloge!H$1),CONCATENATE($H455,"_",$E455),"")</f>
        <v/>
      </c>
      <c r="M455" s="61" t="str">
        <f>IF(AND($B455&lt;&gt;"",HHJ=Kataloge!I$1),CONCATENATE($H455,"_",$E455),"")</f>
        <v/>
      </c>
      <c r="N455" s="61" t="str">
        <f>IF(AND($B455&lt;&gt;"",HHJ=Kataloge!J$1),CONCATENATE($H455,"_",$E455),"")</f>
        <v/>
      </c>
      <c r="O455" s="61" t="str">
        <f>IF(AND($B455&lt;&gt;"",HHJ=Kataloge!K$1),CONCATENATE($H455,"_",$E455),"")</f>
        <v/>
      </c>
      <c r="P455" s="61" t="str">
        <f>IF(AND($B455&lt;&gt;"",HHJ=Kataloge!L$1),CONCATENATE($H455,"_",$E455),"")</f>
        <v/>
      </c>
      <c r="Q455" s="61" t="str">
        <f>IF(AND($B455&lt;&gt;"",HHJ=Kataloge!M$1),CONCATENATE($H455,"_",$E455),"")</f>
        <v/>
      </c>
    </row>
    <row r="456" spans="1:17" ht="18" customHeight="1" x14ac:dyDescent="0.2">
      <c r="A456" s="99" t="str">
        <f t="shared" si="16"/>
        <v/>
      </c>
      <c r="B456" s="100" t="str">
        <f>IF(I456=0,"",IF(I456&lt;&gt;"",Kataloge_Import!B455,""))</f>
        <v/>
      </c>
      <c r="C456" s="99" t="str">
        <f t="shared" si="15"/>
        <v/>
      </c>
      <c r="D456" s="100" t="str">
        <f>IF(I456=0,"",IFERROR(VLOOKUP(Kataloge_Import!A455,'Nachweis Ausgaben'!$A$27:$R$1026,4,FALSE),""))</f>
        <v/>
      </c>
      <c r="E456" s="100" t="str">
        <f>IF(I456=0,"",IFERROR(VLOOKUP(Kataloge_Import!A455,'Nachweis Ausgaben'!$A$27:$R$1026,2,FALSE),""))</f>
        <v/>
      </c>
      <c r="F456" s="101">
        <f>IF(I456=0,"",IFERROR(VLOOKUP(Kataloge_Import!A455,'Nachweis Ausgaben'!$A$27:$R$1026,5,FALSE),0))</f>
        <v>0</v>
      </c>
      <c r="G456" s="102" t="str">
        <f>IFERROR(VLOOKUP(Kataloge_Import!A455,'Nachweis Ausgaben'!$A$27:$R$1026,11,FALSE),"")</f>
        <v/>
      </c>
      <c r="H456" s="102" t="str">
        <f>IFERROR(VLOOKUP(Kataloge_Import!A455,'Nachweis Ausgaben'!$A$27:$R$1026,12,FALSE),"")</f>
        <v/>
      </c>
      <c r="I456" s="102" t="str">
        <f>IFERROR(VLOOKUP(Kataloge_Import!A455,'Nachweis Ausgaben'!$A$27:$R$1026,13,FALSE),"")</f>
        <v/>
      </c>
      <c r="J456" s="64"/>
      <c r="K456" s="64"/>
      <c r="L456" s="100" t="str">
        <f>IF(AND($B456&lt;&gt;"",HHJ=Kataloge!H$1),CONCATENATE($H456,"_",Kataloge!$D$5),"")</f>
        <v/>
      </c>
      <c r="M456" s="100" t="str">
        <f>IF(AND($B456&lt;&gt;"",HHJ=Kataloge!I$1),CONCATENATE($H456,"_",Kataloge!$D$5),"")</f>
        <v/>
      </c>
      <c r="N456" s="100" t="str">
        <f>IF(AND($B456&lt;&gt;"",HHJ=Kataloge!J$1),CONCATENATE($H456,"_",Kataloge!$D$5),"")</f>
        <v/>
      </c>
      <c r="O456" s="100" t="str">
        <f>IF(AND($B456&lt;&gt;"",HHJ=Kataloge!K$1),CONCATENATE($H456,"_",Kataloge!$D$5),"")</f>
        <v/>
      </c>
      <c r="P456" s="100" t="str">
        <f>IF(AND($B456&lt;&gt;"",HHJ=Kataloge!L$1),CONCATENATE($H456,"_",Kataloge!$D$5),"")</f>
        <v/>
      </c>
      <c r="Q456" s="100" t="str">
        <f>IF(AND($B456&lt;&gt;"",HHJ=Kataloge!M$1),CONCATENATE($H456,"_",Kataloge!$D$5),"")</f>
        <v/>
      </c>
    </row>
    <row r="457" spans="1:17" ht="18" customHeight="1" x14ac:dyDescent="0.2">
      <c r="A457" s="103" t="str">
        <f t="shared" si="16"/>
        <v/>
      </c>
      <c r="B457" s="104" t="str">
        <f>IF(I457=0,"",IF(I457&lt;&gt;"",Kataloge_Import!B456,""))</f>
        <v/>
      </c>
      <c r="C457" s="103" t="str">
        <f t="shared" si="15"/>
        <v/>
      </c>
      <c r="D457" s="104" t="str">
        <f>IF(I457=0,"",IFERROR(VLOOKUP(Kataloge_Import!A456,'Nachweis Ausgaben'!$A$27:$R$1026,4,FALSE),""))</f>
        <v/>
      </c>
      <c r="E457" s="104" t="str">
        <f>IF(I457=0,"",IFERROR(VLOOKUP(Kataloge_Import!A456,'Nachweis Ausgaben'!$A$27:$R$1026,2,FALSE),""))</f>
        <v/>
      </c>
      <c r="F457" s="105">
        <f>IF(I457=0,"",IFERROR(VLOOKUP(Kataloge_Import!A456,'Nachweis Ausgaben'!$A$27:$R$1026,5,FALSE),0))</f>
        <v>0</v>
      </c>
      <c r="G457" s="106" t="str">
        <f>IFERROR(VLOOKUP(Kataloge_Import!A456,'Nachweis Ausgaben'!$A$27:$R$1026,15,FALSE),"")</f>
        <v/>
      </c>
      <c r="H457" s="106" t="str">
        <f>IFERROR(VLOOKUP(Kataloge_Import!A456,'Nachweis Ausgaben'!$A$27:$R$1026,16,FALSE),"")</f>
        <v/>
      </c>
      <c r="I457" s="106" t="str">
        <f>IFERROR(VLOOKUP(Kataloge_Import!A456,'Nachweis Ausgaben'!$A$27:$R$1026,17,FALSE),"")</f>
        <v/>
      </c>
      <c r="J457" s="64"/>
      <c r="K457" s="64"/>
      <c r="L457" s="104" t="str">
        <f>IF(AND($B457&lt;&gt;"",HHJ=Kataloge!H$1),CONCATENATE($H457,"_",Kataloge!$D$6),"")</f>
        <v/>
      </c>
      <c r="M457" s="104" t="str">
        <f>IF(AND($B457&lt;&gt;"",HHJ=Kataloge!I$1),CONCATENATE($H457,"_",Kataloge!$D$6),"")</f>
        <v/>
      </c>
      <c r="N457" s="104" t="str">
        <f>IF(AND($B457&lt;&gt;"",HHJ=Kataloge!J$1),CONCATENATE($H457,"_",Kataloge!$D$6),"")</f>
        <v/>
      </c>
      <c r="O457" s="104" t="str">
        <f>IF(AND($B457&lt;&gt;"",HHJ=Kataloge!K$1),CONCATENATE($H457,"_",Kataloge!$D$6),"")</f>
        <v/>
      </c>
      <c r="P457" s="104" t="str">
        <f>IF(AND($B457&lt;&gt;"",HHJ=Kataloge!L$1),CONCATENATE($H457,"_",Kataloge!$D$6),"")</f>
        <v/>
      </c>
      <c r="Q457" s="104" t="str">
        <f>IF(AND($B457&lt;&gt;"",HHJ=Kataloge!M$1),CONCATENATE($H457,"_",Kataloge!$D$6),"")</f>
        <v/>
      </c>
    </row>
    <row r="458" spans="1:17" ht="18" customHeight="1" x14ac:dyDescent="0.2">
      <c r="A458" s="60" t="str">
        <f t="shared" si="16"/>
        <v/>
      </c>
      <c r="B458" s="61" t="str">
        <f>IF(I458=0,"",IF(I458&lt;&gt;"",Kataloge_Import!B457,""))</f>
        <v/>
      </c>
      <c r="C458" s="60" t="str">
        <f t="shared" si="15"/>
        <v/>
      </c>
      <c r="D458" s="61" t="str">
        <f>IF(I458=0,"",IFERROR(VLOOKUP(Kataloge_Import!A457,'Nachweis Ausgaben'!$A$27:$R$1026,4,FALSE),""))</f>
        <v/>
      </c>
      <c r="E458" s="61" t="str">
        <f>IF(I458=0,"",IFERROR(VLOOKUP(Kataloge_Import!A457,'Nachweis Ausgaben'!$A$27:$R$1026,2,FALSE),""))</f>
        <v/>
      </c>
      <c r="F458" s="62">
        <f>IF(I458=0,"",IFERROR(VLOOKUP(Kataloge_Import!A457,'Nachweis Ausgaben'!$A$27:$R$1026,5,FALSE),0))</f>
        <v>0</v>
      </c>
      <c r="G458" s="63" t="str">
        <f>IFERROR(VLOOKUP(Kataloge_Import!A457,'Nachweis Ausgaben'!$A$27:$R$1026,7,FALSE),"")</f>
        <v/>
      </c>
      <c r="H458" s="63" t="str">
        <f>IFERROR(VLOOKUP(Kataloge_Import!A457,'Nachweis Ausgaben'!$A$27:$R$1026,8,FALSE),"")</f>
        <v/>
      </c>
      <c r="I458" s="63" t="str">
        <f>IFERROR(VLOOKUP(Kataloge_Import!A457,'Nachweis Ausgaben'!$A$27:$R$1026,9,FALSE),"")</f>
        <v/>
      </c>
      <c r="J458" s="64"/>
      <c r="K458" s="64"/>
      <c r="L458" s="61" t="str">
        <f>IF(AND($B458&lt;&gt;"",HHJ=Kataloge!H$1),CONCATENATE($H458,"_",$E458),"")</f>
        <v/>
      </c>
      <c r="M458" s="61" t="str">
        <f>IF(AND($B458&lt;&gt;"",HHJ=Kataloge!I$1),CONCATENATE($H458,"_",$E458),"")</f>
        <v/>
      </c>
      <c r="N458" s="61" t="str">
        <f>IF(AND($B458&lt;&gt;"",HHJ=Kataloge!J$1),CONCATENATE($H458,"_",$E458),"")</f>
        <v/>
      </c>
      <c r="O458" s="61" t="str">
        <f>IF(AND($B458&lt;&gt;"",HHJ=Kataloge!K$1),CONCATENATE($H458,"_",$E458),"")</f>
        <v/>
      </c>
      <c r="P458" s="61" t="str">
        <f>IF(AND($B458&lt;&gt;"",HHJ=Kataloge!L$1),CONCATENATE($H458,"_",$E458),"")</f>
        <v/>
      </c>
      <c r="Q458" s="61" t="str">
        <f>IF(AND($B458&lt;&gt;"",HHJ=Kataloge!M$1),CONCATENATE($H458,"_",$E458),"")</f>
        <v/>
      </c>
    </row>
    <row r="459" spans="1:17" ht="18" customHeight="1" x14ac:dyDescent="0.2">
      <c r="A459" s="99" t="str">
        <f t="shared" si="16"/>
        <v/>
      </c>
      <c r="B459" s="100" t="str">
        <f>IF(I459=0,"",IF(I459&lt;&gt;"",Kataloge_Import!B458,""))</f>
        <v/>
      </c>
      <c r="C459" s="99" t="str">
        <f t="shared" si="15"/>
        <v/>
      </c>
      <c r="D459" s="100" t="str">
        <f>IF(I459=0,"",IFERROR(VLOOKUP(Kataloge_Import!A458,'Nachweis Ausgaben'!$A$27:$R$1026,4,FALSE),""))</f>
        <v/>
      </c>
      <c r="E459" s="100" t="str">
        <f>IF(I459=0,"",IFERROR(VLOOKUP(Kataloge_Import!A458,'Nachweis Ausgaben'!$A$27:$R$1026,2,FALSE),""))</f>
        <v/>
      </c>
      <c r="F459" s="101">
        <f>IF(I459=0,"",IFERROR(VLOOKUP(Kataloge_Import!A458,'Nachweis Ausgaben'!$A$27:$R$1026,5,FALSE),0))</f>
        <v>0</v>
      </c>
      <c r="G459" s="102" t="str">
        <f>IFERROR(VLOOKUP(Kataloge_Import!A458,'Nachweis Ausgaben'!$A$27:$R$1026,11,FALSE),"")</f>
        <v/>
      </c>
      <c r="H459" s="102" t="str">
        <f>IFERROR(VLOOKUP(Kataloge_Import!A458,'Nachweis Ausgaben'!$A$27:$R$1026,12,FALSE),"")</f>
        <v/>
      </c>
      <c r="I459" s="102" t="str">
        <f>IFERROR(VLOOKUP(Kataloge_Import!A458,'Nachweis Ausgaben'!$A$27:$R$1026,13,FALSE),"")</f>
        <v/>
      </c>
      <c r="J459" s="64"/>
      <c r="K459" s="64"/>
      <c r="L459" s="100" t="str">
        <f>IF(AND($B459&lt;&gt;"",HHJ=Kataloge!H$1),CONCATENATE($H459,"_",Kataloge!$D$5),"")</f>
        <v/>
      </c>
      <c r="M459" s="100" t="str">
        <f>IF(AND($B459&lt;&gt;"",HHJ=Kataloge!I$1),CONCATENATE($H459,"_",Kataloge!$D$5),"")</f>
        <v/>
      </c>
      <c r="N459" s="100" t="str">
        <f>IF(AND($B459&lt;&gt;"",HHJ=Kataloge!J$1),CONCATENATE($H459,"_",Kataloge!$D$5),"")</f>
        <v/>
      </c>
      <c r="O459" s="100" t="str">
        <f>IF(AND($B459&lt;&gt;"",HHJ=Kataloge!K$1),CONCATENATE($H459,"_",Kataloge!$D$5),"")</f>
        <v/>
      </c>
      <c r="P459" s="100" t="str">
        <f>IF(AND($B459&lt;&gt;"",HHJ=Kataloge!L$1),CONCATENATE($H459,"_",Kataloge!$D$5),"")</f>
        <v/>
      </c>
      <c r="Q459" s="100" t="str">
        <f>IF(AND($B459&lt;&gt;"",HHJ=Kataloge!M$1),CONCATENATE($H459,"_",Kataloge!$D$5),"")</f>
        <v/>
      </c>
    </row>
    <row r="460" spans="1:17" ht="18" customHeight="1" x14ac:dyDescent="0.2">
      <c r="A460" s="103" t="str">
        <f t="shared" si="16"/>
        <v/>
      </c>
      <c r="B460" s="104" t="str">
        <f>IF(I460=0,"",IF(I460&lt;&gt;"",Kataloge_Import!B459,""))</f>
        <v/>
      </c>
      <c r="C460" s="103" t="str">
        <f t="shared" si="15"/>
        <v/>
      </c>
      <c r="D460" s="104" t="str">
        <f>IF(I460=0,"",IFERROR(VLOOKUP(Kataloge_Import!A459,'Nachweis Ausgaben'!$A$27:$R$1026,4,FALSE),""))</f>
        <v/>
      </c>
      <c r="E460" s="104" t="str">
        <f>IF(I460=0,"",IFERROR(VLOOKUP(Kataloge_Import!A459,'Nachweis Ausgaben'!$A$27:$R$1026,2,FALSE),""))</f>
        <v/>
      </c>
      <c r="F460" s="105">
        <f>IF(I460=0,"",IFERROR(VLOOKUP(Kataloge_Import!A459,'Nachweis Ausgaben'!$A$27:$R$1026,5,FALSE),0))</f>
        <v>0</v>
      </c>
      <c r="G460" s="106" t="str">
        <f>IFERROR(VLOOKUP(Kataloge_Import!A459,'Nachweis Ausgaben'!$A$27:$R$1026,15,FALSE),"")</f>
        <v/>
      </c>
      <c r="H460" s="106" t="str">
        <f>IFERROR(VLOOKUP(Kataloge_Import!A459,'Nachweis Ausgaben'!$A$27:$R$1026,16,FALSE),"")</f>
        <v/>
      </c>
      <c r="I460" s="106" t="str">
        <f>IFERROR(VLOOKUP(Kataloge_Import!A459,'Nachweis Ausgaben'!$A$27:$R$1026,17,FALSE),"")</f>
        <v/>
      </c>
      <c r="J460" s="64"/>
      <c r="K460" s="64"/>
      <c r="L460" s="104" t="str">
        <f>IF(AND($B460&lt;&gt;"",HHJ=Kataloge!H$1),CONCATENATE($H460,"_",Kataloge!$D$6),"")</f>
        <v/>
      </c>
      <c r="M460" s="104" t="str">
        <f>IF(AND($B460&lt;&gt;"",HHJ=Kataloge!I$1),CONCATENATE($H460,"_",Kataloge!$D$6),"")</f>
        <v/>
      </c>
      <c r="N460" s="104" t="str">
        <f>IF(AND($B460&lt;&gt;"",HHJ=Kataloge!J$1),CONCATENATE($H460,"_",Kataloge!$D$6),"")</f>
        <v/>
      </c>
      <c r="O460" s="104" t="str">
        <f>IF(AND($B460&lt;&gt;"",HHJ=Kataloge!K$1),CONCATENATE($H460,"_",Kataloge!$D$6),"")</f>
        <v/>
      </c>
      <c r="P460" s="104" t="str">
        <f>IF(AND($B460&lt;&gt;"",HHJ=Kataloge!L$1),CONCATENATE($H460,"_",Kataloge!$D$6),"")</f>
        <v/>
      </c>
      <c r="Q460" s="104" t="str">
        <f>IF(AND($B460&lt;&gt;"",HHJ=Kataloge!M$1),CONCATENATE($H460,"_",Kataloge!$D$6),"")</f>
        <v/>
      </c>
    </row>
    <row r="461" spans="1:17" ht="18" customHeight="1" x14ac:dyDescent="0.2">
      <c r="A461" s="60" t="str">
        <f t="shared" si="16"/>
        <v/>
      </c>
      <c r="B461" s="61" t="str">
        <f>IF(I461=0,"",IF(I461&lt;&gt;"",Kataloge_Import!B460,""))</f>
        <v/>
      </c>
      <c r="C461" s="60" t="str">
        <f t="shared" si="15"/>
        <v/>
      </c>
      <c r="D461" s="61" t="str">
        <f>IF(I461=0,"",IFERROR(VLOOKUP(Kataloge_Import!A460,'Nachweis Ausgaben'!$A$27:$R$1026,4,FALSE),""))</f>
        <v/>
      </c>
      <c r="E461" s="61" t="str">
        <f>IF(I461=0,"",IFERROR(VLOOKUP(Kataloge_Import!A460,'Nachweis Ausgaben'!$A$27:$R$1026,2,FALSE),""))</f>
        <v/>
      </c>
      <c r="F461" s="62">
        <f>IF(I461=0,"",IFERROR(VLOOKUP(Kataloge_Import!A460,'Nachweis Ausgaben'!$A$27:$R$1026,5,FALSE),0))</f>
        <v>0</v>
      </c>
      <c r="G461" s="63" t="str">
        <f>IFERROR(VLOOKUP(Kataloge_Import!A460,'Nachweis Ausgaben'!$A$27:$R$1026,7,FALSE),"")</f>
        <v/>
      </c>
      <c r="H461" s="63" t="str">
        <f>IFERROR(VLOOKUP(Kataloge_Import!A460,'Nachweis Ausgaben'!$A$27:$R$1026,8,FALSE),"")</f>
        <v/>
      </c>
      <c r="I461" s="63" t="str">
        <f>IFERROR(VLOOKUP(Kataloge_Import!A460,'Nachweis Ausgaben'!$A$27:$R$1026,9,FALSE),"")</f>
        <v/>
      </c>
      <c r="J461" s="64"/>
      <c r="K461" s="64"/>
      <c r="L461" s="61" t="str">
        <f>IF(AND($B461&lt;&gt;"",HHJ=Kataloge!H$1),CONCATENATE($H461,"_",$E461),"")</f>
        <v/>
      </c>
      <c r="M461" s="61" t="str">
        <f>IF(AND($B461&lt;&gt;"",HHJ=Kataloge!I$1),CONCATENATE($H461,"_",$E461),"")</f>
        <v/>
      </c>
      <c r="N461" s="61" t="str">
        <f>IF(AND($B461&lt;&gt;"",HHJ=Kataloge!J$1),CONCATENATE($H461,"_",$E461),"")</f>
        <v/>
      </c>
      <c r="O461" s="61" t="str">
        <f>IF(AND($B461&lt;&gt;"",HHJ=Kataloge!K$1),CONCATENATE($H461,"_",$E461),"")</f>
        <v/>
      </c>
      <c r="P461" s="61" t="str">
        <f>IF(AND($B461&lt;&gt;"",HHJ=Kataloge!L$1),CONCATENATE($H461,"_",$E461),"")</f>
        <v/>
      </c>
      <c r="Q461" s="61" t="str">
        <f>IF(AND($B461&lt;&gt;"",HHJ=Kataloge!M$1),CONCATENATE($H461,"_",$E461),"")</f>
        <v/>
      </c>
    </row>
    <row r="462" spans="1:17" ht="18" customHeight="1" x14ac:dyDescent="0.2">
      <c r="A462" s="99" t="str">
        <f t="shared" si="16"/>
        <v/>
      </c>
      <c r="B462" s="100" t="str">
        <f>IF(I462=0,"",IF(I462&lt;&gt;"",Kataloge_Import!B461,""))</f>
        <v/>
      </c>
      <c r="C462" s="99" t="str">
        <f t="shared" si="15"/>
        <v/>
      </c>
      <c r="D462" s="100" t="str">
        <f>IF(I462=0,"",IFERROR(VLOOKUP(Kataloge_Import!A461,'Nachweis Ausgaben'!$A$27:$R$1026,4,FALSE),""))</f>
        <v/>
      </c>
      <c r="E462" s="100" t="str">
        <f>IF(I462=0,"",IFERROR(VLOOKUP(Kataloge_Import!A461,'Nachweis Ausgaben'!$A$27:$R$1026,2,FALSE),""))</f>
        <v/>
      </c>
      <c r="F462" s="101">
        <f>IF(I462=0,"",IFERROR(VLOOKUP(Kataloge_Import!A461,'Nachweis Ausgaben'!$A$27:$R$1026,5,FALSE),0))</f>
        <v>0</v>
      </c>
      <c r="G462" s="102" t="str">
        <f>IFERROR(VLOOKUP(Kataloge_Import!A461,'Nachweis Ausgaben'!$A$27:$R$1026,11,FALSE),"")</f>
        <v/>
      </c>
      <c r="H462" s="102" t="str">
        <f>IFERROR(VLOOKUP(Kataloge_Import!A461,'Nachweis Ausgaben'!$A$27:$R$1026,12,FALSE),"")</f>
        <v/>
      </c>
      <c r="I462" s="102" t="str">
        <f>IFERROR(VLOOKUP(Kataloge_Import!A461,'Nachweis Ausgaben'!$A$27:$R$1026,13,FALSE),"")</f>
        <v/>
      </c>
      <c r="J462" s="64"/>
      <c r="K462" s="64"/>
      <c r="L462" s="100" t="str">
        <f>IF(AND($B462&lt;&gt;"",HHJ=Kataloge!H$1),CONCATENATE($H462,"_",Kataloge!$D$5),"")</f>
        <v/>
      </c>
      <c r="M462" s="100" t="str">
        <f>IF(AND($B462&lt;&gt;"",HHJ=Kataloge!I$1),CONCATENATE($H462,"_",Kataloge!$D$5),"")</f>
        <v/>
      </c>
      <c r="N462" s="100" t="str">
        <f>IF(AND($B462&lt;&gt;"",HHJ=Kataloge!J$1),CONCATENATE($H462,"_",Kataloge!$D$5),"")</f>
        <v/>
      </c>
      <c r="O462" s="100" t="str">
        <f>IF(AND($B462&lt;&gt;"",HHJ=Kataloge!K$1),CONCATENATE($H462,"_",Kataloge!$D$5),"")</f>
        <v/>
      </c>
      <c r="P462" s="100" t="str">
        <f>IF(AND($B462&lt;&gt;"",HHJ=Kataloge!L$1),CONCATENATE($H462,"_",Kataloge!$D$5),"")</f>
        <v/>
      </c>
      <c r="Q462" s="100" t="str">
        <f>IF(AND($B462&lt;&gt;"",HHJ=Kataloge!M$1),CONCATENATE($H462,"_",Kataloge!$D$5),"")</f>
        <v/>
      </c>
    </row>
    <row r="463" spans="1:17" ht="18" customHeight="1" x14ac:dyDescent="0.2">
      <c r="A463" s="103" t="str">
        <f t="shared" si="16"/>
        <v/>
      </c>
      <c r="B463" s="104" t="str">
        <f>IF(I463=0,"",IF(I463&lt;&gt;"",Kataloge_Import!B462,""))</f>
        <v/>
      </c>
      <c r="C463" s="103" t="str">
        <f t="shared" si="15"/>
        <v/>
      </c>
      <c r="D463" s="104" t="str">
        <f>IF(I463=0,"",IFERROR(VLOOKUP(Kataloge_Import!A462,'Nachweis Ausgaben'!$A$27:$R$1026,4,FALSE),""))</f>
        <v/>
      </c>
      <c r="E463" s="104" t="str">
        <f>IF(I463=0,"",IFERROR(VLOOKUP(Kataloge_Import!A462,'Nachweis Ausgaben'!$A$27:$R$1026,2,FALSE),""))</f>
        <v/>
      </c>
      <c r="F463" s="105">
        <f>IF(I463=0,"",IFERROR(VLOOKUP(Kataloge_Import!A462,'Nachweis Ausgaben'!$A$27:$R$1026,5,FALSE),0))</f>
        <v>0</v>
      </c>
      <c r="G463" s="106" t="str">
        <f>IFERROR(VLOOKUP(Kataloge_Import!A462,'Nachweis Ausgaben'!$A$27:$R$1026,15,FALSE),"")</f>
        <v/>
      </c>
      <c r="H463" s="106" t="str">
        <f>IFERROR(VLOOKUP(Kataloge_Import!A462,'Nachweis Ausgaben'!$A$27:$R$1026,16,FALSE),"")</f>
        <v/>
      </c>
      <c r="I463" s="106" t="str">
        <f>IFERROR(VLOOKUP(Kataloge_Import!A462,'Nachweis Ausgaben'!$A$27:$R$1026,17,FALSE),"")</f>
        <v/>
      </c>
      <c r="J463" s="64"/>
      <c r="K463" s="64"/>
      <c r="L463" s="104" t="str">
        <f>IF(AND($B463&lt;&gt;"",HHJ=Kataloge!H$1),CONCATENATE($H463,"_",Kataloge!$D$6),"")</f>
        <v/>
      </c>
      <c r="M463" s="104" t="str">
        <f>IF(AND($B463&lt;&gt;"",HHJ=Kataloge!I$1),CONCATENATE($H463,"_",Kataloge!$D$6),"")</f>
        <v/>
      </c>
      <c r="N463" s="104" t="str">
        <f>IF(AND($B463&lt;&gt;"",HHJ=Kataloge!J$1),CONCATENATE($H463,"_",Kataloge!$D$6),"")</f>
        <v/>
      </c>
      <c r="O463" s="104" t="str">
        <f>IF(AND($B463&lt;&gt;"",HHJ=Kataloge!K$1),CONCATENATE($H463,"_",Kataloge!$D$6),"")</f>
        <v/>
      </c>
      <c r="P463" s="104" t="str">
        <f>IF(AND($B463&lt;&gt;"",HHJ=Kataloge!L$1),CONCATENATE($H463,"_",Kataloge!$D$6),"")</f>
        <v/>
      </c>
      <c r="Q463" s="104" t="str">
        <f>IF(AND($B463&lt;&gt;"",HHJ=Kataloge!M$1),CONCATENATE($H463,"_",Kataloge!$D$6),"")</f>
        <v/>
      </c>
    </row>
    <row r="464" spans="1:17" ht="18" customHeight="1" x14ac:dyDescent="0.2">
      <c r="A464" s="60" t="str">
        <f t="shared" si="16"/>
        <v/>
      </c>
      <c r="B464" s="61" t="str">
        <f>IF(I464=0,"",IF(I464&lt;&gt;"",Kataloge_Import!B463,""))</f>
        <v/>
      </c>
      <c r="C464" s="60" t="str">
        <f t="shared" si="15"/>
        <v/>
      </c>
      <c r="D464" s="61" t="str">
        <f>IF(I464=0,"",IFERROR(VLOOKUP(Kataloge_Import!A463,'Nachweis Ausgaben'!$A$27:$R$1026,4,FALSE),""))</f>
        <v/>
      </c>
      <c r="E464" s="61" t="str">
        <f>IF(I464=0,"",IFERROR(VLOOKUP(Kataloge_Import!A463,'Nachweis Ausgaben'!$A$27:$R$1026,2,FALSE),""))</f>
        <v/>
      </c>
      <c r="F464" s="62">
        <f>IF(I464=0,"",IFERROR(VLOOKUP(Kataloge_Import!A463,'Nachweis Ausgaben'!$A$27:$R$1026,5,FALSE),0))</f>
        <v>0</v>
      </c>
      <c r="G464" s="63" t="str">
        <f>IFERROR(VLOOKUP(Kataloge_Import!A463,'Nachweis Ausgaben'!$A$27:$R$1026,7,FALSE),"")</f>
        <v/>
      </c>
      <c r="H464" s="63" t="str">
        <f>IFERROR(VLOOKUP(Kataloge_Import!A463,'Nachweis Ausgaben'!$A$27:$R$1026,8,FALSE),"")</f>
        <v/>
      </c>
      <c r="I464" s="63" t="str">
        <f>IFERROR(VLOOKUP(Kataloge_Import!A463,'Nachweis Ausgaben'!$A$27:$R$1026,9,FALSE),"")</f>
        <v/>
      </c>
      <c r="J464" s="64"/>
      <c r="K464" s="64"/>
      <c r="L464" s="61" t="str">
        <f>IF(AND($B464&lt;&gt;"",HHJ=Kataloge!H$1),CONCATENATE($H464,"_",$E464),"")</f>
        <v/>
      </c>
      <c r="M464" s="61" t="str">
        <f>IF(AND($B464&lt;&gt;"",HHJ=Kataloge!I$1),CONCATENATE($H464,"_",$E464),"")</f>
        <v/>
      </c>
      <c r="N464" s="61" t="str">
        <f>IF(AND($B464&lt;&gt;"",HHJ=Kataloge!J$1),CONCATENATE($H464,"_",$E464),"")</f>
        <v/>
      </c>
      <c r="O464" s="61" t="str">
        <f>IF(AND($B464&lt;&gt;"",HHJ=Kataloge!K$1),CONCATENATE($H464,"_",$E464),"")</f>
        <v/>
      </c>
      <c r="P464" s="61" t="str">
        <f>IF(AND($B464&lt;&gt;"",HHJ=Kataloge!L$1),CONCATENATE($H464,"_",$E464),"")</f>
        <v/>
      </c>
      <c r="Q464" s="61" t="str">
        <f>IF(AND($B464&lt;&gt;"",HHJ=Kataloge!M$1),CONCATENATE($H464,"_",$E464),"")</f>
        <v/>
      </c>
    </row>
    <row r="465" spans="1:17" ht="18" customHeight="1" x14ac:dyDescent="0.2">
      <c r="A465" s="99" t="str">
        <f t="shared" si="16"/>
        <v/>
      </c>
      <c r="B465" s="100" t="str">
        <f>IF(I465=0,"",IF(I465&lt;&gt;"",Kataloge_Import!B464,""))</f>
        <v/>
      </c>
      <c r="C465" s="99" t="str">
        <f t="shared" si="15"/>
        <v/>
      </c>
      <c r="D465" s="100" t="str">
        <f>IF(I465=0,"",IFERROR(VLOOKUP(Kataloge_Import!A464,'Nachweis Ausgaben'!$A$27:$R$1026,4,FALSE),""))</f>
        <v/>
      </c>
      <c r="E465" s="100" t="str">
        <f>IF(I465=0,"",IFERROR(VLOOKUP(Kataloge_Import!A464,'Nachweis Ausgaben'!$A$27:$R$1026,2,FALSE),""))</f>
        <v/>
      </c>
      <c r="F465" s="101">
        <f>IF(I465=0,"",IFERROR(VLOOKUP(Kataloge_Import!A464,'Nachweis Ausgaben'!$A$27:$R$1026,5,FALSE),0))</f>
        <v>0</v>
      </c>
      <c r="G465" s="102" t="str">
        <f>IFERROR(VLOOKUP(Kataloge_Import!A464,'Nachweis Ausgaben'!$A$27:$R$1026,11,FALSE),"")</f>
        <v/>
      </c>
      <c r="H465" s="102" t="str">
        <f>IFERROR(VLOOKUP(Kataloge_Import!A464,'Nachweis Ausgaben'!$A$27:$R$1026,12,FALSE),"")</f>
        <v/>
      </c>
      <c r="I465" s="102" t="str">
        <f>IFERROR(VLOOKUP(Kataloge_Import!A464,'Nachweis Ausgaben'!$A$27:$R$1026,13,FALSE),"")</f>
        <v/>
      </c>
      <c r="J465" s="64"/>
      <c r="K465" s="64"/>
      <c r="L465" s="100" t="str">
        <f>IF(AND($B465&lt;&gt;"",HHJ=Kataloge!H$1),CONCATENATE($H465,"_",Kataloge!$D$5),"")</f>
        <v/>
      </c>
      <c r="M465" s="100" t="str">
        <f>IF(AND($B465&lt;&gt;"",HHJ=Kataloge!I$1),CONCATENATE($H465,"_",Kataloge!$D$5),"")</f>
        <v/>
      </c>
      <c r="N465" s="100" t="str">
        <f>IF(AND($B465&lt;&gt;"",HHJ=Kataloge!J$1),CONCATENATE($H465,"_",Kataloge!$D$5),"")</f>
        <v/>
      </c>
      <c r="O465" s="100" t="str">
        <f>IF(AND($B465&lt;&gt;"",HHJ=Kataloge!K$1),CONCATENATE($H465,"_",Kataloge!$D$5),"")</f>
        <v/>
      </c>
      <c r="P465" s="100" t="str">
        <f>IF(AND($B465&lt;&gt;"",HHJ=Kataloge!L$1),CONCATENATE($H465,"_",Kataloge!$D$5),"")</f>
        <v/>
      </c>
      <c r="Q465" s="100" t="str">
        <f>IF(AND($B465&lt;&gt;"",HHJ=Kataloge!M$1),CONCATENATE($H465,"_",Kataloge!$D$5),"")</f>
        <v/>
      </c>
    </row>
    <row r="466" spans="1:17" ht="18" customHeight="1" x14ac:dyDescent="0.2">
      <c r="A466" s="103" t="str">
        <f t="shared" si="16"/>
        <v/>
      </c>
      <c r="B466" s="104" t="str">
        <f>IF(I466=0,"",IF(I466&lt;&gt;"",Kataloge_Import!B465,""))</f>
        <v/>
      </c>
      <c r="C466" s="103" t="str">
        <f t="shared" si="15"/>
        <v/>
      </c>
      <c r="D466" s="104" t="str">
        <f>IF(I466=0,"",IFERROR(VLOOKUP(Kataloge_Import!A465,'Nachweis Ausgaben'!$A$27:$R$1026,4,FALSE),""))</f>
        <v/>
      </c>
      <c r="E466" s="104" t="str">
        <f>IF(I466=0,"",IFERROR(VLOOKUP(Kataloge_Import!A465,'Nachweis Ausgaben'!$A$27:$R$1026,2,FALSE),""))</f>
        <v/>
      </c>
      <c r="F466" s="105">
        <f>IF(I466=0,"",IFERROR(VLOOKUP(Kataloge_Import!A465,'Nachweis Ausgaben'!$A$27:$R$1026,5,FALSE),0))</f>
        <v>0</v>
      </c>
      <c r="G466" s="106" t="str">
        <f>IFERROR(VLOOKUP(Kataloge_Import!A465,'Nachweis Ausgaben'!$A$27:$R$1026,15,FALSE),"")</f>
        <v/>
      </c>
      <c r="H466" s="106" t="str">
        <f>IFERROR(VLOOKUP(Kataloge_Import!A465,'Nachweis Ausgaben'!$A$27:$R$1026,16,FALSE),"")</f>
        <v/>
      </c>
      <c r="I466" s="106" t="str">
        <f>IFERROR(VLOOKUP(Kataloge_Import!A465,'Nachweis Ausgaben'!$A$27:$R$1026,17,FALSE),"")</f>
        <v/>
      </c>
      <c r="J466" s="64"/>
      <c r="K466" s="64"/>
      <c r="L466" s="104" t="str">
        <f>IF(AND($B466&lt;&gt;"",HHJ=Kataloge!H$1),CONCATENATE($H466,"_",Kataloge!$D$6),"")</f>
        <v/>
      </c>
      <c r="M466" s="104" t="str">
        <f>IF(AND($B466&lt;&gt;"",HHJ=Kataloge!I$1),CONCATENATE($H466,"_",Kataloge!$D$6),"")</f>
        <v/>
      </c>
      <c r="N466" s="104" t="str">
        <f>IF(AND($B466&lt;&gt;"",HHJ=Kataloge!J$1),CONCATENATE($H466,"_",Kataloge!$D$6),"")</f>
        <v/>
      </c>
      <c r="O466" s="104" t="str">
        <f>IF(AND($B466&lt;&gt;"",HHJ=Kataloge!K$1),CONCATENATE($H466,"_",Kataloge!$D$6),"")</f>
        <v/>
      </c>
      <c r="P466" s="104" t="str">
        <f>IF(AND($B466&lt;&gt;"",HHJ=Kataloge!L$1),CONCATENATE($H466,"_",Kataloge!$D$6),"")</f>
        <v/>
      </c>
      <c r="Q466" s="104" t="str">
        <f>IF(AND($B466&lt;&gt;"",HHJ=Kataloge!M$1),CONCATENATE($H466,"_",Kataloge!$D$6),"")</f>
        <v/>
      </c>
    </row>
    <row r="467" spans="1:17" ht="18" customHeight="1" x14ac:dyDescent="0.2">
      <c r="A467" s="60" t="str">
        <f t="shared" si="16"/>
        <v/>
      </c>
      <c r="B467" s="61" t="str">
        <f>IF(I467=0,"",IF(I467&lt;&gt;"",Kataloge_Import!B466,""))</f>
        <v/>
      </c>
      <c r="C467" s="60" t="str">
        <f t="shared" si="15"/>
        <v/>
      </c>
      <c r="D467" s="61" t="str">
        <f>IF(I467=0,"",IFERROR(VLOOKUP(Kataloge_Import!A466,'Nachweis Ausgaben'!$A$27:$R$1026,4,FALSE),""))</f>
        <v/>
      </c>
      <c r="E467" s="61" t="str">
        <f>IF(I467=0,"",IFERROR(VLOOKUP(Kataloge_Import!A466,'Nachweis Ausgaben'!$A$27:$R$1026,2,FALSE),""))</f>
        <v/>
      </c>
      <c r="F467" s="62">
        <f>IF(I467=0,"",IFERROR(VLOOKUP(Kataloge_Import!A466,'Nachweis Ausgaben'!$A$27:$R$1026,5,FALSE),0))</f>
        <v>0</v>
      </c>
      <c r="G467" s="63" t="str">
        <f>IFERROR(VLOOKUP(Kataloge_Import!A466,'Nachweis Ausgaben'!$A$27:$R$1026,7,FALSE),"")</f>
        <v/>
      </c>
      <c r="H467" s="63" t="str">
        <f>IFERROR(VLOOKUP(Kataloge_Import!A466,'Nachweis Ausgaben'!$A$27:$R$1026,8,FALSE),"")</f>
        <v/>
      </c>
      <c r="I467" s="63" t="str">
        <f>IFERROR(VLOOKUP(Kataloge_Import!A466,'Nachweis Ausgaben'!$A$27:$R$1026,9,FALSE),"")</f>
        <v/>
      </c>
      <c r="J467" s="64"/>
      <c r="K467" s="64"/>
      <c r="L467" s="61" t="str">
        <f>IF(AND($B467&lt;&gt;"",HHJ=Kataloge!H$1),CONCATENATE($H467,"_",$E467),"")</f>
        <v/>
      </c>
      <c r="M467" s="61" t="str">
        <f>IF(AND($B467&lt;&gt;"",HHJ=Kataloge!I$1),CONCATENATE($H467,"_",$E467),"")</f>
        <v/>
      </c>
      <c r="N467" s="61" t="str">
        <f>IF(AND($B467&lt;&gt;"",HHJ=Kataloge!J$1),CONCATENATE($H467,"_",$E467),"")</f>
        <v/>
      </c>
      <c r="O467" s="61" t="str">
        <f>IF(AND($B467&lt;&gt;"",HHJ=Kataloge!K$1),CONCATENATE($H467,"_",$E467),"")</f>
        <v/>
      </c>
      <c r="P467" s="61" t="str">
        <f>IF(AND($B467&lt;&gt;"",HHJ=Kataloge!L$1),CONCATENATE($H467,"_",$E467),"")</f>
        <v/>
      </c>
      <c r="Q467" s="61" t="str">
        <f>IF(AND($B467&lt;&gt;"",HHJ=Kataloge!M$1),CONCATENATE($H467,"_",$E467),"")</f>
        <v/>
      </c>
    </row>
    <row r="468" spans="1:17" ht="18" customHeight="1" x14ac:dyDescent="0.2">
      <c r="A468" s="99" t="str">
        <f t="shared" si="16"/>
        <v/>
      </c>
      <c r="B468" s="100" t="str">
        <f>IF(I468=0,"",IF(I468&lt;&gt;"",Kataloge_Import!B467,""))</f>
        <v/>
      </c>
      <c r="C468" s="99" t="str">
        <f t="shared" si="15"/>
        <v/>
      </c>
      <c r="D468" s="100" t="str">
        <f>IF(I468=0,"",IFERROR(VLOOKUP(Kataloge_Import!A467,'Nachweis Ausgaben'!$A$27:$R$1026,4,FALSE),""))</f>
        <v/>
      </c>
      <c r="E468" s="100" t="str">
        <f>IF(I468=0,"",IFERROR(VLOOKUP(Kataloge_Import!A467,'Nachweis Ausgaben'!$A$27:$R$1026,2,FALSE),""))</f>
        <v/>
      </c>
      <c r="F468" s="101">
        <f>IF(I468=0,"",IFERROR(VLOOKUP(Kataloge_Import!A467,'Nachweis Ausgaben'!$A$27:$R$1026,5,FALSE),0))</f>
        <v>0</v>
      </c>
      <c r="G468" s="102" t="str">
        <f>IFERROR(VLOOKUP(Kataloge_Import!A467,'Nachweis Ausgaben'!$A$27:$R$1026,11,FALSE),"")</f>
        <v/>
      </c>
      <c r="H468" s="102" t="str">
        <f>IFERROR(VLOOKUP(Kataloge_Import!A467,'Nachweis Ausgaben'!$A$27:$R$1026,12,FALSE),"")</f>
        <v/>
      </c>
      <c r="I468" s="102" t="str">
        <f>IFERROR(VLOOKUP(Kataloge_Import!A467,'Nachweis Ausgaben'!$A$27:$R$1026,13,FALSE),"")</f>
        <v/>
      </c>
      <c r="J468" s="64"/>
      <c r="K468" s="64"/>
      <c r="L468" s="100" t="str">
        <f>IF(AND($B468&lt;&gt;"",HHJ=Kataloge!H$1),CONCATENATE($H468,"_",Kataloge!$D$5),"")</f>
        <v/>
      </c>
      <c r="M468" s="100" t="str">
        <f>IF(AND($B468&lt;&gt;"",HHJ=Kataloge!I$1),CONCATENATE($H468,"_",Kataloge!$D$5),"")</f>
        <v/>
      </c>
      <c r="N468" s="100" t="str">
        <f>IF(AND($B468&lt;&gt;"",HHJ=Kataloge!J$1),CONCATENATE($H468,"_",Kataloge!$D$5),"")</f>
        <v/>
      </c>
      <c r="O468" s="100" t="str">
        <f>IF(AND($B468&lt;&gt;"",HHJ=Kataloge!K$1),CONCATENATE($H468,"_",Kataloge!$D$5),"")</f>
        <v/>
      </c>
      <c r="P468" s="100" t="str">
        <f>IF(AND($B468&lt;&gt;"",HHJ=Kataloge!L$1),CONCATENATE($H468,"_",Kataloge!$D$5),"")</f>
        <v/>
      </c>
      <c r="Q468" s="100" t="str">
        <f>IF(AND($B468&lt;&gt;"",HHJ=Kataloge!M$1),CONCATENATE($H468,"_",Kataloge!$D$5),"")</f>
        <v/>
      </c>
    </row>
    <row r="469" spans="1:17" ht="18" customHeight="1" x14ac:dyDescent="0.2">
      <c r="A469" s="103" t="str">
        <f t="shared" si="16"/>
        <v/>
      </c>
      <c r="B469" s="104" t="str">
        <f>IF(I469=0,"",IF(I469&lt;&gt;"",Kataloge_Import!B468,""))</f>
        <v/>
      </c>
      <c r="C469" s="103" t="str">
        <f t="shared" si="15"/>
        <v/>
      </c>
      <c r="D469" s="104" t="str">
        <f>IF(I469=0,"",IFERROR(VLOOKUP(Kataloge_Import!A468,'Nachweis Ausgaben'!$A$27:$R$1026,4,FALSE),""))</f>
        <v/>
      </c>
      <c r="E469" s="104" t="str">
        <f>IF(I469=0,"",IFERROR(VLOOKUP(Kataloge_Import!A468,'Nachweis Ausgaben'!$A$27:$R$1026,2,FALSE),""))</f>
        <v/>
      </c>
      <c r="F469" s="105">
        <f>IF(I469=0,"",IFERROR(VLOOKUP(Kataloge_Import!A468,'Nachweis Ausgaben'!$A$27:$R$1026,5,FALSE),0))</f>
        <v>0</v>
      </c>
      <c r="G469" s="106" t="str">
        <f>IFERROR(VLOOKUP(Kataloge_Import!A468,'Nachweis Ausgaben'!$A$27:$R$1026,15,FALSE),"")</f>
        <v/>
      </c>
      <c r="H469" s="106" t="str">
        <f>IFERROR(VLOOKUP(Kataloge_Import!A468,'Nachweis Ausgaben'!$A$27:$R$1026,16,FALSE),"")</f>
        <v/>
      </c>
      <c r="I469" s="106" t="str">
        <f>IFERROR(VLOOKUP(Kataloge_Import!A468,'Nachweis Ausgaben'!$A$27:$R$1026,17,FALSE),"")</f>
        <v/>
      </c>
      <c r="J469" s="64"/>
      <c r="K469" s="64"/>
      <c r="L469" s="104" t="str">
        <f>IF(AND($B469&lt;&gt;"",HHJ=Kataloge!H$1),CONCATENATE($H469,"_",Kataloge!$D$6),"")</f>
        <v/>
      </c>
      <c r="M469" s="104" t="str">
        <f>IF(AND($B469&lt;&gt;"",HHJ=Kataloge!I$1),CONCATENATE($H469,"_",Kataloge!$D$6),"")</f>
        <v/>
      </c>
      <c r="N469" s="104" t="str">
        <f>IF(AND($B469&lt;&gt;"",HHJ=Kataloge!J$1),CONCATENATE($H469,"_",Kataloge!$D$6),"")</f>
        <v/>
      </c>
      <c r="O469" s="104" t="str">
        <f>IF(AND($B469&lt;&gt;"",HHJ=Kataloge!K$1),CONCATENATE($H469,"_",Kataloge!$D$6),"")</f>
        <v/>
      </c>
      <c r="P469" s="104" t="str">
        <f>IF(AND($B469&lt;&gt;"",HHJ=Kataloge!L$1),CONCATENATE($H469,"_",Kataloge!$D$6),"")</f>
        <v/>
      </c>
      <c r="Q469" s="104" t="str">
        <f>IF(AND($B469&lt;&gt;"",HHJ=Kataloge!M$1),CONCATENATE($H469,"_",Kataloge!$D$6),"")</f>
        <v/>
      </c>
    </row>
    <row r="470" spans="1:17" ht="18" customHeight="1" x14ac:dyDescent="0.2">
      <c r="A470" s="60" t="str">
        <f t="shared" si="16"/>
        <v/>
      </c>
      <c r="B470" s="61" t="str">
        <f>IF(I470=0,"",IF(I470&lt;&gt;"",Kataloge_Import!B469,""))</f>
        <v/>
      </c>
      <c r="C470" s="60" t="str">
        <f t="shared" si="15"/>
        <v/>
      </c>
      <c r="D470" s="61" t="str">
        <f>IF(I470=0,"",IFERROR(VLOOKUP(Kataloge_Import!A469,'Nachweis Ausgaben'!$A$27:$R$1026,4,FALSE),""))</f>
        <v/>
      </c>
      <c r="E470" s="61" t="str">
        <f>IF(I470=0,"",IFERROR(VLOOKUP(Kataloge_Import!A469,'Nachweis Ausgaben'!$A$27:$R$1026,2,FALSE),""))</f>
        <v/>
      </c>
      <c r="F470" s="62">
        <f>IF(I470=0,"",IFERROR(VLOOKUP(Kataloge_Import!A469,'Nachweis Ausgaben'!$A$27:$R$1026,5,FALSE),0))</f>
        <v>0</v>
      </c>
      <c r="G470" s="63" t="str">
        <f>IFERROR(VLOOKUP(Kataloge_Import!A469,'Nachweis Ausgaben'!$A$27:$R$1026,7,FALSE),"")</f>
        <v/>
      </c>
      <c r="H470" s="63" t="str">
        <f>IFERROR(VLOOKUP(Kataloge_Import!A469,'Nachweis Ausgaben'!$A$27:$R$1026,8,FALSE),"")</f>
        <v/>
      </c>
      <c r="I470" s="63" t="str">
        <f>IFERROR(VLOOKUP(Kataloge_Import!A469,'Nachweis Ausgaben'!$A$27:$R$1026,9,FALSE),"")</f>
        <v/>
      </c>
      <c r="J470" s="64"/>
      <c r="K470" s="64"/>
      <c r="L470" s="61" t="str">
        <f>IF(AND($B470&lt;&gt;"",HHJ=Kataloge!H$1),CONCATENATE($H470,"_",$E470),"")</f>
        <v/>
      </c>
      <c r="M470" s="61" t="str">
        <f>IF(AND($B470&lt;&gt;"",HHJ=Kataloge!I$1),CONCATENATE($H470,"_",$E470),"")</f>
        <v/>
      </c>
      <c r="N470" s="61" t="str">
        <f>IF(AND($B470&lt;&gt;"",HHJ=Kataloge!J$1),CONCATENATE($H470,"_",$E470),"")</f>
        <v/>
      </c>
      <c r="O470" s="61" t="str">
        <f>IF(AND($B470&lt;&gt;"",HHJ=Kataloge!K$1),CONCATENATE($H470,"_",$E470),"")</f>
        <v/>
      </c>
      <c r="P470" s="61" t="str">
        <f>IF(AND($B470&lt;&gt;"",HHJ=Kataloge!L$1),CONCATENATE($H470,"_",$E470),"")</f>
        <v/>
      </c>
      <c r="Q470" s="61" t="str">
        <f>IF(AND($B470&lt;&gt;"",HHJ=Kataloge!M$1),CONCATENATE($H470,"_",$E470),"")</f>
        <v/>
      </c>
    </row>
    <row r="471" spans="1:17" ht="18" customHeight="1" x14ac:dyDescent="0.2">
      <c r="A471" s="99" t="str">
        <f t="shared" si="16"/>
        <v/>
      </c>
      <c r="B471" s="100" t="str">
        <f>IF(I471=0,"",IF(I471&lt;&gt;"",Kataloge_Import!B470,""))</f>
        <v/>
      </c>
      <c r="C471" s="99" t="str">
        <f t="shared" si="15"/>
        <v/>
      </c>
      <c r="D471" s="100" t="str">
        <f>IF(I471=0,"",IFERROR(VLOOKUP(Kataloge_Import!A470,'Nachweis Ausgaben'!$A$27:$R$1026,4,FALSE),""))</f>
        <v/>
      </c>
      <c r="E471" s="100" t="str">
        <f>IF(I471=0,"",IFERROR(VLOOKUP(Kataloge_Import!A470,'Nachweis Ausgaben'!$A$27:$R$1026,2,FALSE),""))</f>
        <v/>
      </c>
      <c r="F471" s="101">
        <f>IF(I471=0,"",IFERROR(VLOOKUP(Kataloge_Import!A470,'Nachweis Ausgaben'!$A$27:$R$1026,5,FALSE),0))</f>
        <v>0</v>
      </c>
      <c r="G471" s="102" t="str">
        <f>IFERROR(VLOOKUP(Kataloge_Import!A470,'Nachweis Ausgaben'!$A$27:$R$1026,11,FALSE),"")</f>
        <v/>
      </c>
      <c r="H471" s="102" t="str">
        <f>IFERROR(VLOOKUP(Kataloge_Import!A470,'Nachweis Ausgaben'!$A$27:$R$1026,12,FALSE),"")</f>
        <v/>
      </c>
      <c r="I471" s="102" t="str">
        <f>IFERROR(VLOOKUP(Kataloge_Import!A470,'Nachweis Ausgaben'!$A$27:$R$1026,13,FALSE),"")</f>
        <v/>
      </c>
      <c r="J471" s="64"/>
      <c r="K471" s="64"/>
      <c r="L471" s="100" t="str">
        <f>IF(AND($B471&lt;&gt;"",HHJ=Kataloge!H$1),CONCATENATE($H471,"_",Kataloge!$D$5),"")</f>
        <v/>
      </c>
      <c r="M471" s="100" t="str">
        <f>IF(AND($B471&lt;&gt;"",HHJ=Kataloge!I$1),CONCATENATE($H471,"_",Kataloge!$D$5),"")</f>
        <v/>
      </c>
      <c r="N471" s="100" t="str">
        <f>IF(AND($B471&lt;&gt;"",HHJ=Kataloge!J$1),CONCATENATE($H471,"_",Kataloge!$D$5),"")</f>
        <v/>
      </c>
      <c r="O471" s="100" t="str">
        <f>IF(AND($B471&lt;&gt;"",HHJ=Kataloge!K$1),CONCATENATE($H471,"_",Kataloge!$D$5),"")</f>
        <v/>
      </c>
      <c r="P471" s="100" t="str">
        <f>IF(AND($B471&lt;&gt;"",HHJ=Kataloge!L$1),CONCATENATE($H471,"_",Kataloge!$D$5),"")</f>
        <v/>
      </c>
      <c r="Q471" s="100" t="str">
        <f>IF(AND($B471&lt;&gt;"",HHJ=Kataloge!M$1),CONCATENATE($H471,"_",Kataloge!$D$5),"")</f>
        <v/>
      </c>
    </row>
    <row r="472" spans="1:17" ht="18" customHeight="1" x14ac:dyDescent="0.2">
      <c r="A472" s="103" t="str">
        <f t="shared" si="16"/>
        <v/>
      </c>
      <c r="B472" s="104" t="str">
        <f>IF(I472=0,"",IF(I472&lt;&gt;"",Kataloge_Import!B471,""))</f>
        <v/>
      </c>
      <c r="C472" s="103" t="str">
        <f t="shared" si="15"/>
        <v/>
      </c>
      <c r="D472" s="104" t="str">
        <f>IF(I472=0,"",IFERROR(VLOOKUP(Kataloge_Import!A471,'Nachweis Ausgaben'!$A$27:$R$1026,4,FALSE),""))</f>
        <v/>
      </c>
      <c r="E472" s="104" t="str">
        <f>IF(I472=0,"",IFERROR(VLOOKUP(Kataloge_Import!A471,'Nachweis Ausgaben'!$A$27:$R$1026,2,FALSE),""))</f>
        <v/>
      </c>
      <c r="F472" s="105">
        <f>IF(I472=0,"",IFERROR(VLOOKUP(Kataloge_Import!A471,'Nachweis Ausgaben'!$A$27:$R$1026,5,FALSE),0))</f>
        <v>0</v>
      </c>
      <c r="G472" s="106" t="str">
        <f>IFERROR(VLOOKUP(Kataloge_Import!A471,'Nachweis Ausgaben'!$A$27:$R$1026,15,FALSE),"")</f>
        <v/>
      </c>
      <c r="H472" s="106" t="str">
        <f>IFERROR(VLOOKUP(Kataloge_Import!A471,'Nachweis Ausgaben'!$A$27:$R$1026,16,FALSE),"")</f>
        <v/>
      </c>
      <c r="I472" s="106" t="str">
        <f>IFERROR(VLOOKUP(Kataloge_Import!A471,'Nachweis Ausgaben'!$A$27:$R$1026,17,FALSE),"")</f>
        <v/>
      </c>
      <c r="J472" s="64"/>
      <c r="K472" s="64"/>
      <c r="L472" s="104" t="str">
        <f>IF(AND($B472&lt;&gt;"",HHJ=Kataloge!H$1),CONCATENATE($H472,"_",Kataloge!$D$6),"")</f>
        <v/>
      </c>
      <c r="M472" s="104" t="str">
        <f>IF(AND($B472&lt;&gt;"",HHJ=Kataloge!I$1),CONCATENATE($H472,"_",Kataloge!$D$6),"")</f>
        <v/>
      </c>
      <c r="N472" s="104" t="str">
        <f>IF(AND($B472&lt;&gt;"",HHJ=Kataloge!J$1),CONCATENATE($H472,"_",Kataloge!$D$6),"")</f>
        <v/>
      </c>
      <c r="O472" s="104" t="str">
        <f>IF(AND($B472&lt;&gt;"",HHJ=Kataloge!K$1),CONCATENATE($H472,"_",Kataloge!$D$6),"")</f>
        <v/>
      </c>
      <c r="P472" s="104" t="str">
        <f>IF(AND($B472&lt;&gt;"",HHJ=Kataloge!L$1),CONCATENATE($H472,"_",Kataloge!$D$6),"")</f>
        <v/>
      </c>
      <c r="Q472" s="104" t="str">
        <f>IF(AND($B472&lt;&gt;"",HHJ=Kataloge!M$1),CONCATENATE($H472,"_",Kataloge!$D$6),"")</f>
        <v/>
      </c>
    </row>
    <row r="473" spans="1:17" ht="18" customHeight="1" x14ac:dyDescent="0.2">
      <c r="A473" s="60" t="str">
        <f t="shared" si="16"/>
        <v/>
      </c>
      <c r="B473" s="61" t="str">
        <f>IF(I473=0,"",IF(I473&lt;&gt;"",Kataloge_Import!B472,""))</f>
        <v/>
      </c>
      <c r="C473" s="60" t="str">
        <f t="shared" si="15"/>
        <v/>
      </c>
      <c r="D473" s="61" t="str">
        <f>IF(I473=0,"",IFERROR(VLOOKUP(Kataloge_Import!A472,'Nachweis Ausgaben'!$A$27:$R$1026,4,FALSE),""))</f>
        <v/>
      </c>
      <c r="E473" s="61" t="str">
        <f>IF(I473=0,"",IFERROR(VLOOKUP(Kataloge_Import!A472,'Nachweis Ausgaben'!$A$27:$R$1026,2,FALSE),""))</f>
        <v/>
      </c>
      <c r="F473" s="62">
        <f>IF(I473=0,"",IFERROR(VLOOKUP(Kataloge_Import!A472,'Nachweis Ausgaben'!$A$27:$R$1026,5,FALSE),0))</f>
        <v>0</v>
      </c>
      <c r="G473" s="63" t="str">
        <f>IFERROR(VLOOKUP(Kataloge_Import!A472,'Nachweis Ausgaben'!$A$27:$R$1026,7,FALSE),"")</f>
        <v/>
      </c>
      <c r="H473" s="63" t="str">
        <f>IFERROR(VLOOKUP(Kataloge_Import!A472,'Nachweis Ausgaben'!$A$27:$R$1026,8,FALSE),"")</f>
        <v/>
      </c>
      <c r="I473" s="63" t="str">
        <f>IFERROR(VLOOKUP(Kataloge_Import!A472,'Nachweis Ausgaben'!$A$27:$R$1026,9,FALSE),"")</f>
        <v/>
      </c>
      <c r="J473" s="64"/>
      <c r="K473" s="64"/>
      <c r="L473" s="61" t="str">
        <f>IF(AND($B473&lt;&gt;"",HHJ=Kataloge!H$1),CONCATENATE($H473,"_",$E473),"")</f>
        <v/>
      </c>
      <c r="M473" s="61" t="str">
        <f>IF(AND($B473&lt;&gt;"",HHJ=Kataloge!I$1),CONCATENATE($H473,"_",$E473),"")</f>
        <v/>
      </c>
      <c r="N473" s="61" t="str">
        <f>IF(AND($B473&lt;&gt;"",HHJ=Kataloge!J$1),CONCATENATE($H473,"_",$E473),"")</f>
        <v/>
      </c>
      <c r="O473" s="61" t="str">
        <f>IF(AND($B473&lt;&gt;"",HHJ=Kataloge!K$1),CONCATENATE($H473,"_",$E473),"")</f>
        <v/>
      </c>
      <c r="P473" s="61" t="str">
        <f>IF(AND($B473&lt;&gt;"",HHJ=Kataloge!L$1),CONCATENATE($H473,"_",$E473),"")</f>
        <v/>
      </c>
      <c r="Q473" s="61" t="str">
        <f>IF(AND($B473&lt;&gt;"",HHJ=Kataloge!M$1),CONCATENATE($H473,"_",$E473),"")</f>
        <v/>
      </c>
    </row>
    <row r="474" spans="1:17" ht="18" customHeight="1" x14ac:dyDescent="0.2">
      <c r="A474" s="99" t="str">
        <f t="shared" si="16"/>
        <v/>
      </c>
      <c r="B474" s="100" t="str">
        <f>IF(I474=0,"",IF(I474&lt;&gt;"",Kataloge_Import!B473,""))</f>
        <v/>
      </c>
      <c r="C474" s="99" t="str">
        <f t="shared" si="15"/>
        <v/>
      </c>
      <c r="D474" s="100" t="str">
        <f>IF(I474=0,"",IFERROR(VLOOKUP(Kataloge_Import!A473,'Nachweis Ausgaben'!$A$27:$R$1026,4,FALSE),""))</f>
        <v/>
      </c>
      <c r="E474" s="100" t="str">
        <f>IF(I474=0,"",IFERROR(VLOOKUP(Kataloge_Import!A473,'Nachweis Ausgaben'!$A$27:$R$1026,2,FALSE),""))</f>
        <v/>
      </c>
      <c r="F474" s="101">
        <f>IF(I474=0,"",IFERROR(VLOOKUP(Kataloge_Import!A473,'Nachweis Ausgaben'!$A$27:$R$1026,5,FALSE),0))</f>
        <v>0</v>
      </c>
      <c r="G474" s="102" t="str">
        <f>IFERROR(VLOOKUP(Kataloge_Import!A473,'Nachweis Ausgaben'!$A$27:$R$1026,11,FALSE),"")</f>
        <v/>
      </c>
      <c r="H474" s="102" t="str">
        <f>IFERROR(VLOOKUP(Kataloge_Import!A473,'Nachweis Ausgaben'!$A$27:$R$1026,12,FALSE),"")</f>
        <v/>
      </c>
      <c r="I474" s="102" t="str">
        <f>IFERROR(VLOOKUP(Kataloge_Import!A473,'Nachweis Ausgaben'!$A$27:$R$1026,13,FALSE),"")</f>
        <v/>
      </c>
      <c r="J474" s="64"/>
      <c r="K474" s="64"/>
      <c r="L474" s="100" t="str">
        <f>IF(AND($B474&lt;&gt;"",HHJ=Kataloge!H$1),CONCATENATE($H474,"_",Kataloge!$D$5),"")</f>
        <v/>
      </c>
      <c r="M474" s="100" t="str">
        <f>IF(AND($B474&lt;&gt;"",HHJ=Kataloge!I$1),CONCATENATE($H474,"_",Kataloge!$D$5),"")</f>
        <v/>
      </c>
      <c r="N474" s="100" t="str">
        <f>IF(AND($B474&lt;&gt;"",HHJ=Kataloge!J$1),CONCATENATE($H474,"_",Kataloge!$D$5),"")</f>
        <v/>
      </c>
      <c r="O474" s="100" t="str">
        <f>IF(AND($B474&lt;&gt;"",HHJ=Kataloge!K$1),CONCATENATE($H474,"_",Kataloge!$D$5),"")</f>
        <v/>
      </c>
      <c r="P474" s="100" t="str">
        <f>IF(AND($B474&lt;&gt;"",HHJ=Kataloge!L$1),CONCATENATE($H474,"_",Kataloge!$D$5),"")</f>
        <v/>
      </c>
      <c r="Q474" s="100" t="str">
        <f>IF(AND($B474&lt;&gt;"",HHJ=Kataloge!M$1),CONCATENATE($H474,"_",Kataloge!$D$5),"")</f>
        <v/>
      </c>
    </row>
    <row r="475" spans="1:17" ht="18" customHeight="1" x14ac:dyDescent="0.2">
      <c r="A475" s="103" t="str">
        <f t="shared" si="16"/>
        <v/>
      </c>
      <c r="B475" s="104" t="str">
        <f>IF(I475=0,"",IF(I475&lt;&gt;"",Kataloge_Import!B474,""))</f>
        <v/>
      </c>
      <c r="C475" s="103" t="str">
        <f t="shared" si="15"/>
        <v/>
      </c>
      <c r="D475" s="104" t="str">
        <f>IF(I475=0,"",IFERROR(VLOOKUP(Kataloge_Import!A474,'Nachweis Ausgaben'!$A$27:$R$1026,4,FALSE),""))</f>
        <v/>
      </c>
      <c r="E475" s="104" t="str">
        <f>IF(I475=0,"",IFERROR(VLOOKUP(Kataloge_Import!A474,'Nachweis Ausgaben'!$A$27:$R$1026,2,FALSE),""))</f>
        <v/>
      </c>
      <c r="F475" s="105">
        <f>IF(I475=0,"",IFERROR(VLOOKUP(Kataloge_Import!A474,'Nachweis Ausgaben'!$A$27:$R$1026,5,FALSE),0))</f>
        <v>0</v>
      </c>
      <c r="G475" s="106" t="str">
        <f>IFERROR(VLOOKUP(Kataloge_Import!A474,'Nachweis Ausgaben'!$A$27:$R$1026,15,FALSE),"")</f>
        <v/>
      </c>
      <c r="H475" s="106" t="str">
        <f>IFERROR(VLOOKUP(Kataloge_Import!A474,'Nachweis Ausgaben'!$A$27:$R$1026,16,FALSE),"")</f>
        <v/>
      </c>
      <c r="I475" s="106" t="str">
        <f>IFERROR(VLOOKUP(Kataloge_Import!A474,'Nachweis Ausgaben'!$A$27:$R$1026,17,FALSE),"")</f>
        <v/>
      </c>
      <c r="J475" s="64"/>
      <c r="K475" s="64"/>
      <c r="L475" s="104" t="str">
        <f>IF(AND($B475&lt;&gt;"",HHJ=Kataloge!H$1),CONCATENATE($H475,"_",Kataloge!$D$6),"")</f>
        <v/>
      </c>
      <c r="M475" s="104" t="str">
        <f>IF(AND($B475&lt;&gt;"",HHJ=Kataloge!I$1),CONCATENATE($H475,"_",Kataloge!$D$6),"")</f>
        <v/>
      </c>
      <c r="N475" s="104" t="str">
        <f>IF(AND($B475&lt;&gt;"",HHJ=Kataloge!J$1),CONCATENATE($H475,"_",Kataloge!$D$6),"")</f>
        <v/>
      </c>
      <c r="O475" s="104" t="str">
        <f>IF(AND($B475&lt;&gt;"",HHJ=Kataloge!K$1),CONCATENATE($H475,"_",Kataloge!$D$6),"")</f>
        <v/>
      </c>
      <c r="P475" s="104" t="str">
        <f>IF(AND($B475&lt;&gt;"",HHJ=Kataloge!L$1),CONCATENATE($H475,"_",Kataloge!$D$6),"")</f>
        <v/>
      </c>
      <c r="Q475" s="104" t="str">
        <f>IF(AND($B475&lt;&gt;"",HHJ=Kataloge!M$1),CONCATENATE($H475,"_",Kataloge!$D$6),"")</f>
        <v/>
      </c>
    </row>
    <row r="476" spans="1:17" ht="18" customHeight="1" x14ac:dyDescent="0.2">
      <c r="A476" s="60" t="str">
        <f t="shared" si="16"/>
        <v/>
      </c>
      <c r="B476" s="61" t="str">
        <f>IF(I476=0,"",IF(I476&lt;&gt;"",Kataloge_Import!B475,""))</f>
        <v/>
      </c>
      <c r="C476" s="60" t="str">
        <f t="shared" si="15"/>
        <v/>
      </c>
      <c r="D476" s="61" t="str">
        <f>IF(I476=0,"",IFERROR(VLOOKUP(Kataloge_Import!A475,'Nachweis Ausgaben'!$A$27:$R$1026,4,FALSE),""))</f>
        <v/>
      </c>
      <c r="E476" s="61" t="str">
        <f>IF(I476=0,"",IFERROR(VLOOKUP(Kataloge_Import!A475,'Nachweis Ausgaben'!$A$27:$R$1026,2,FALSE),""))</f>
        <v/>
      </c>
      <c r="F476" s="62">
        <f>IF(I476=0,"",IFERROR(VLOOKUP(Kataloge_Import!A475,'Nachweis Ausgaben'!$A$27:$R$1026,5,FALSE),0))</f>
        <v>0</v>
      </c>
      <c r="G476" s="63" t="str">
        <f>IFERROR(VLOOKUP(Kataloge_Import!A475,'Nachweis Ausgaben'!$A$27:$R$1026,7,FALSE),"")</f>
        <v/>
      </c>
      <c r="H476" s="63" t="str">
        <f>IFERROR(VLOOKUP(Kataloge_Import!A475,'Nachweis Ausgaben'!$A$27:$R$1026,8,FALSE),"")</f>
        <v/>
      </c>
      <c r="I476" s="63" t="str">
        <f>IFERROR(VLOOKUP(Kataloge_Import!A475,'Nachweis Ausgaben'!$A$27:$R$1026,9,FALSE),"")</f>
        <v/>
      </c>
      <c r="J476" s="64"/>
      <c r="K476" s="64"/>
      <c r="L476" s="61" t="str">
        <f>IF(AND($B476&lt;&gt;"",HHJ=Kataloge!H$1),CONCATENATE($H476,"_",$E476),"")</f>
        <v/>
      </c>
      <c r="M476" s="61" t="str">
        <f>IF(AND($B476&lt;&gt;"",HHJ=Kataloge!I$1),CONCATENATE($H476,"_",$E476),"")</f>
        <v/>
      </c>
      <c r="N476" s="61" t="str">
        <f>IF(AND($B476&lt;&gt;"",HHJ=Kataloge!J$1),CONCATENATE($H476,"_",$E476),"")</f>
        <v/>
      </c>
      <c r="O476" s="61" t="str">
        <f>IF(AND($B476&lt;&gt;"",HHJ=Kataloge!K$1),CONCATENATE($H476,"_",$E476),"")</f>
        <v/>
      </c>
      <c r="P476" s="61" t="str">
        <f>IF(AND($B476&lt;&gt;"",HHJ=Kataloge!L$1),CONCATENATE($H476,"_",$E476),"")</f>
        <v/>
      </c>
      <c r="Q476" s="61" t="str">
        <f>IF(AND($B476&lt;&gt;"",HHJ=Kataloge!M$1),CONCATENATE($H476,"_",$E476),"")</f>
        <v/>
      </c>
    </row>
    <row r="477" spans="1:17" ht="18" customHeight="1" x14ac:dyDescent="0.2">
      <c r="A477" s="99" t="str">
        <f t="shared" si="16"/>
        <v/>
      </c>
      <c r="B477" s="100" t="str">
        <f>IF(I477=0,"",IF(I477&lt;&gt;"",Kataloge_Import!B476,""))</f>
        <v/>
      </c>
      <c r="C477" s="99" t="str">
        <f t="shared" si="15"/>
        <v/>
      </c>
      <c r="D477" s="100" t="str">
        <f>IF(I477=0,"",IFERROR(VLOOKUP(Kataloge_Import!A476,'Nachweis Ausgaben'!$A$27:$R$1026,4,FALSE),""))</f>
        <v/>
      </c>
      <c r="E477" s="100" t="str">
        <f>IF(I477=0,"",IFERROR(VLOOKUP(Kataloge_Import!A476,'Nachweis Ausgaben'!$A$27:$R$1026,2,FALSE),""))</f>
        <v/>
      </c>
      <c r="F477" s="101">
        <f>IF(I477=0,"",IFERROR(VLOOKUP(Kataloge_Import!A476,'Nachweis Ausgaben'!$A$27:$R$1026,5,FALSE),0))</f>
        <v>0</v>
      </c>
      <c r="G477" s="102" t="str">
        <f>IFERROR(VLOOKUP(Kataloge_Import!A476,'Nachweis Ausgaben'!$A$27:$R$1026,11,FALSE),"")</f>
        <v/>
      </c>
      <c r="H477" s="102" t="str">
        <f>IFERROR(VLOOKUP(Kataloge_Import!A476,'Nachweis Ausgaben'!$A$27:$R$1026,12,FALSE),"")</f>
        <v/>
      </c>
      <c r="I477" s="102" t="str">
        <f>IFERROR(VLOOKUP(Kataloge_Import!A476,'Nachweis Ausgaben'!$A$27:$R$1026,13,FALSE),"")</f>
        <v/>
      </c>
      <c r="J477" s="64"/>
      <c r="K477" s="64"/>
      <c r="L477" s="100" t="str">
        <f>IF(AND($B477&lt;&gt;"",HHJ=Kataloge!H$1),CONCATENATE($H477,"_",Kataloge!$D$5),"")</f>
        <v/>
      </c>
      <c r="M477" s="100" t="str">
        <f>IF(AND($B477&lt;&gt;"",HHJ=Kataloge!I$1),CONCATENATE($H477,"_",Kataloge!$D$5),"")</f>
        <v/>
      </c>
      <c r="N477" s="100" t="str">
        <f>IF(AND($B477&lt;&gt;"",HHJ=Kataloge!J$1),CONCATENATE($H477,"_",Kataloge!$D$5),"")</f>
        <v/>
      </c>
      <c r="O477" s="100" t="str">
        <f>IF(AND($B477&lt;&gt;"",HHJ=Kataloge!K$1),CONCATENATE($H477,"_",Kataloge!$D$5),"")</f>
        <v/>
      </c>
      <c r="P477" s="100" t="str">
        <f>IF(AND($B477&lt;&gt;"",HHJ=Kataloge!L$1),CONCATENATE($H477,"_",Kataloge!$D$5),"")</f>
        <v/>
      </c>
      <c r="Q477" s="100" t="str">
        <f>IF(AND($B477&lt;&gt;"",HHJ=Kataloge!M$1),CONCATENATE($H477,"_",Kataloge!$D$5),"")</f>
        <v/>
      </c>
    </row>
    <row r="478" spans="1:17" ht="18" customHeight="1" x14ac:dyDescent="0.2">
      <c r="A478" s="103" t="str">
        <f t="shared" si="16"/>
        <v/>
      </c>
      <c r="B478" s="104" t="str">
        <f>IF(I478=0,"",IF(I478&lt;&gt;"",Kataloge_Import!B477,""))</f>
        <v/>
      </c>
      <c r="C478" s="103" t="str">
        <f t="shared" si="15"/>
        <v/>
      </c>
      <c r="D478" s="104" t="str">
        <f>IF(I478=0,"",IFERROR(VLOOKUP(Kataloge_Import!A477,'Nachweis Ausgaben'!$A$27:$R$1026,4,FALSE),""))</f>
        <v/>
      </c>
      <c r="E478" s="104" t="str">
        <f>IF(I478=0,"",IFERROR(VLOOKUP(Kataloge_Import!A477,'Nachweis Ausgaben'!$A$27:$R$1026,2,FALSE),""))</f>
        <v/>
      </c>
      <c r="F478" s="105">
        <f>IF(I478=0,"",IFERROR(VLOOKUP(Kataloge_Import!A477,'Nachweis Ausgaben'!$A$27:$R$1026,5,FALSE),0))</f>
        <v>0</v>
      </c>
      <c r="G478" s="106" t="str">
        <f>IFERROR(VLOOKUP(Kataloge_Import!A477,'Nachweis Ausgaben'!$A$27:$R$1026,15,FALSE),"")</f>
        <v/>
      </c>
      <c r="H478" s="106" t="str">
        <f>IFERROR(VLOOKUP(Kataloge_Import!A477,'Nachweis Ausgaben'!$A$27:$R$1026,16,FALSE),"")</f>
        <v/>
      </c>
      <c r="I478" s="106" t="str">
        <f>IFERROR(VLOOKUP(Kataloge_Import!A477,'Nachweis Ausgaben'!$A$27:$R$1026,17,FALSE),"")</f>
        <v/>
      </c>
      <c r="J478" s="64"/>
      <c r="K478" s="64"/>
      <c r="L478" s="104" t="str">
        <f>IF(AND($B478&lt;&gt;"",HHJ=Kataloge!H$1),CONCATENATE($H478,"_",Kataloge!$D$6),"")</f>
        <v/>
      </c>
      <c r="M478" s="104" t="str">
        <f>IF(AND($B478&lt;&gt;"",HHJ=Kataloge!I$1),CONCATENATE($H478,"_",Kataloge!$D$6),"")</f>
        <v/>
      </c>
      <c r="N478" s="104" t="str">
        <f>IF(AND($B478&lt;&gt;"",HHJ=Kataloge!J$1),CONCATENATE($H478,"_",Kataloge!$D$6),"")</f>
        <v/>
      </c>
      <c r="O478" s="104" t="str">
        <f>IF(AND($B478&lt;&gt;"",HHJ=Kataloge!K$1),CONCATENATE($H478,"_",Kataloge!$D$6),"")</f>
        <v/>
      </c>
      <c r="P478" s="104" t="str">
        <f>IF(AND($B478&lt;&gt;"",HHJ=Kataloge!L$1),CONCATENATE($H478,"_",Kataloge!$D$6),"")</f>
        <v/>
      </c>
      <c r="Q478" s="104" t="str">
        <f>IF(AND($B478&lt;&gt;"",HHJ=Kataloge!M$1),CONCATENATE($H478,"_",Kataloge!$D$6),"")</f>
        <v/>
      </c>
    </row>
    <row r="479" spans="1:17" ht="18" customHeight="1" x14ac:dyDescent="0.2">
      <c r="A479" s="60" t="str">
        <f t="shared" si="16"/>
        <v/>
      </c>
      <c r="B479" s="61" t="str">
        <f>IF(I479=0,"",IF(I479&lt;&gt;"",Kataloge_Import!B478,""))</f>
        <v/>
      </c>
      <c r="C479" s="60" t="str">
        <f t="shared" si="15"/>
        <v/>
      </c>
      <c r="D479" s="61" t="str">
        <f>IF(I479=0,"",IFERROR(VLOOKUP(Kataloge_Import!A478,'Nachweis Ausgaben'!$A$27:$R$1026,4,FALSE),""))</f>
        <v/>
      </c>
      <c r="E479" s="61" t="str">
        <f>IF(I479=0,"",IFERROR(VLOOKUP(Kataloge_Import!A478,'Nachweis Ausgaben'!$A$27:$R$1026,2,FALSE),""))</f>
        <v/>
      </c>
      <c r="F479" s="62">
        <f>IF(I479=0,"",IFERROR(VLOOKUP(Kataloge_Import!A478,'Nachweis Ausgaben'!$A$27:$R$1026,5,FALSE),0))</f>
        <v>0</v>
      </c>
      <c r="G479" s="63" t="str">
        <f>IFERROR(VLOOKUP(Kataloge_Import!A478,'Nachweis Ausgaben'!$A$27:$R$1026,7,FALSE),"")</f>
        <v/>
      </c>
      <c r="H479" s="63" t="str">
        <f>IFERROR(VLOOKUP(Kataloge_Import!A478,'Nachweis Ausgaben'!$A$27:$R$1026,8,FALSE),"")</f>
        <v/>
      </c>
      <c r="I479" s="63" t="str">
        <f>IFERROR(VLOOKUP(Kataloge_Import!A478,'Nachweis Ausgaben'!$A$27:$R$1026,9,FALSE),"")</f>
        <v/>
      </c>
      <c r="J479" s="64"/>
      <c r="K479" s="64"/>
      <c r="L479" s="61" t="str">
        <f>IF(AND($B479&lt;&gt;"",HHJ=Kataloge!H$1),CONCATENATE($H479,"_",$E479),"")</f>
        <v/>
      </c>
      <c r="M479" s="61" t="str">
        <f>IF(AND($B479&lt;&gt;"",HHJ=Kataloge!I$1),CONCATENATE($H479,"_",$E479),"")</f>
        <v/>
      </c>
      <c r="N479" s="61" t="str">
        <f>IF(AND($B479&lt;&gt;"",HHJ=Kataloge!J$1),CONCATENATE($H479,"_",$E479),"")</f>
        <v/>
      </c>
      <c r="O479" s="61" t="str">
        <f>IF(AND($B479&lt;&gt;"",HHJ=Kataloge!K$1),CONCATENATE($H479,"_",$E479),"")</f>
        <v/>
      </c>
      <c r="P479" s="61" t="str">
        <f>IF(AND($B479&lt;&gt;"",HHJ=Kataloge!L$1),CONCATENATE($H479,"_",$E479),"")</f>
        <v/>
      </c>
      <c r="Q479" s="61" t="str">
        <f>IF(AND($B479&lt;&gt;"",HHJ=Kataloge!M$1),CONCATENATE($H479,"_",$E479),"")</f>
        <v/>
      </c>
    </row>
    <row r="480" spans="1:17" ht="18" customHeight="1" x14ac:dyDescent="0.2">
      <c r="A480" s="99" t="str">
        <f t="shared" si="16"/>
        <v/>
      </c>
      <c r="B480" s="100" t="str">
        <f>IF(I480=0,"",IF(I480&lt;&gt;"",Kataloge_Import!B479,""))</f>
        <v/>
      </c>
      <c r="C480" s="99" t="str">
        <f t="shared" si="15"/>
        <v/>
      </c>
      <c r="D480" s="100" t="str">
        <f>IF(I480=0,"",IFERROR(VLOOKUP(Kataloge_Import!A479,'Nachweis Ausgaben'!$A$27:$R$1026,4,FALSE),""))</f>
        <v/>
      </c>
      <c r="E480" s="100" t="str">
        <f>IF(I480=0,"",IFERROR(VLOOKUP(Kataloge_Import!A479,'Nachweis Ausgaben'!$A$27:$R$1026,2,FALSE),""))</f>
        <v/>
      </c>
      <c r="F480" s="101">
        <f>IF(I480=0,"",IFERROR(VLOOKUP(Kataloge_Import!A479,'Nachweis Ausgaben'!$A$27:$R$1026,5,FALSE),0))</f>
        <v>0</v>
      </c>
      <c r="G480" s="102" t="str">
        <f>IFERROR(VLOOKUP(Kataloge_Import!A479,'Nachweis Ausgaben'!$A$27:$R$1026,11,FALSE),"")</f>
        <v/>
      </c>
      <c r="H480" s="102" t="str">
        <f>IFERROR(VLOOKUP(Kataloge_Import!A479,'Nachweis Ausgaben'!$A$27:$R$1026,12,FALSE),"")</f>
        <v/>
      </c>
      <c r="I480" s="102" t="str">
        <f>IFERROR(VLOOKUP(Kataloge_Import!A479,'Nachweis Ausgaben'!$A$27:$R$1026,13,FALSE),"")</f>
        <v/>
      </c>
      <c r="J480" s="64"/>
      <c r="K480" s="64"/>
      <c r="L480" s="100" t="str">
        <f>IF(AND($B480&lt;&gt;"",HHJ=Kataloge!H$1),CONCATENATE($H480,"_",Kataloge!$D$5),"")</f>
        <v/>
      </c>
      <c r="M480" s="100" t="str">
        <f>IF(AND($B480&lt;&gt;"",HHJ=Kataloge!I$1),CONCATENATE($H480,"_",Kataloge!$D$5),"")</f>
        <v/>
      </c>
      <c r="N480" s="100" t="str">
        <f>IF(AND($B480&lt;&gt;"",HHJ=Kataloge!J$1),CONCATENATE($H480,"_",Kataloge!$D$5),"")</f>
        <v/>
      </c>
      <c r="O480" s="100" t="str">
        <f>IF(AND($B480&lt;&gt;"",HHJ=Kataloge!K$1),CONCATENATE($H480,"_",Kataloge!$D$5),"")</f>
        <v/>
      </c>
      <c r="P480" s="100" t="str">
        <f>IF(AND($B480&lt;&gt;"",HHJ=Kataloge!L$1),CONCATENATE($H480,"_",Kataloge!$D$5),"")</f>
        <v/>
      </c>
      <c r="Q480" s="100" t="str">
        <f>IF(AND($B480&lt;&gt;"",HHJ=Kataloge!M$1),CONCATENATE($H480,"_",Kataloge!$D$5),"")</f>
        <v/>
      </c>
    </row>
    <row r="481" spans="1:17" ht="18" customHeight="1" x14ac:dyDescent="0.2">
      <c r="A481" s="103" t="str">
        <f t="shared" si="16"/>
        <v/>
      </c>
      <c r="B481" s="104" t="str">
        <f>IF(I481=0,"",IF(I481&lt;&gt;"",Kataloge_Import!B480,""))</f>
        <v/>
      </c>
      <c r="C481" s="103" t="str">
        <f t="shared" si="15"/>
        <v/>
      </c>
      <c r="D481" s="104" t="str">
        <f>IF(I481=0,"",IFERROR(VLOOKUP(Kataloge_Import!A480,'Nachweis Ausgaben'!$A$27:$R$1026,4,FALSE),""))</f>
        <v/>
      </c>
      <c r="E481" s="104" t="str">
        <f>IF(I481=0,"",IFERROR(VLOOKUP(Kataloge_Import!A480,'Nachweis Ausgaben'!$A$27:$R$1026,2,FALSE),""))</f>
        <v/>
      </c>
      <c r="F481" s="105">
        <f>IF(I481=0,"",IFERROR(VLOOKUP(Kataloge_Import!A480,'Nachweis Ausgaben'!$A$27:$R$1026,5,FALSE),0))</f>
        <v>0</v>
      </c>
      <c r="G481" s="106" t="str">
        <f>IFERROR(VLOOKUP(Kataloge_Import!A480,'Nachweis Ausgaben'!$A$27:$R$1026,15,FALSE),"")</f>
        <v/>
      </c>
      <c r="H481" s="106" t="str">
        <f>IFERROR(VLOOKUP(Kataloge_Import!A480,'Nachweis Ausgaben'!$A$27:$R$1026,16,FALSE),"")</f>
        <v/>
      </c>
      <c r="I481" s="106" t="str">
        <f>IFERROR(VLOOKUP(Kataloge_Import!A480,'Nachweis Ausgaben'!$A$27:$R$1026,17,FALSE),"")</f>
        <v/>
      </c>
      <c r="J481" s="64"/>
      <c r="K481" s="64"/>
      <c r="L481" s="104" t="str">
        <f>IF(AND($B481&lt;&gt;"",HHJ=Kataloge!H$1),CONCATENATE($H481,"_",Kataloge!$D$6),"")</f>
        <v/>
      </c>
      <c r="M481" s="104" t="str">
        <f>IF(AND($B481&lt;&gt;"",HHJ=Kataloge!I$1),CONCATENATE($H481,"_",Kataloge!$D$6),"")</f>
        <v/>
      </c>
      <c r="N481" s="104" t="str">
        <f>IF(AND($B481&lt;&gt;"",HHJ=Kataloge!J$1),CONCATENATE($H481,"_",Kataloge!$D$6),"")</f>
        <v/>
      </c>
      <c r="O481" s="104" t="str">
        <f>IF(AND($B481&lt;&gt;"",HHJ=Kataloge!K$1),CONCATENATE($H481,"_",Kataloge!$D$6),"")</f>
        <v/>
      </c>
      <c r="P481" s="104" t="str">
        <f>IF(AND($B481&lt;&gt;"",HHJ=Kataloge!L$1),CONCATENATE($H481,"_",Kataloge!$D$6),"")</f>
        <v/>
      </c>
      <c r="Q481" s="104" t="str">
        <f>IF(AND($B481&lt;&gt;"",HHJ=Kataloge!M$1),CONCATENATE($H481,"_",Kataloge!$D$6),"")</f>
        <v/>
      </c>
    </row>
    <row r="482" spans="1:17" ht="18" customHeight="1" x14ac:dyDescent="0.2">
      <c r="A482" s="60" t="str">
        <f t="shared" si="16"/>
        <v/>
      </c>
      <c r="B482" s="61" t="str">
        <f>IF(I482=0,"",IF(I482&lt;&gt;"",Kataloge_Import!B481,""))</f>
        <v/>
      </c>
      <c r="C482" s="60" t="str">
        <f t="shared" si="15"/>
        <v/>
      </c>
      <c r="D482" s="61" t="str">
        <f>IF(I482=0,"",IFERROR(VLOOKUP(Kataloge_Import!A481,'Nachweis Ausgaben'!$A$27:$R$1026,4,FALSE),""))</f>
        <v/>
      </c>
      <c r="E482" s="61" t="str">
        <f>IF(I482=0,"",IFERROR(VLOOKUP(Kataloge_Import!A481,'Nachweis Ausgaben'!$A$27:$R$1026,2,FALSE),""))</f>
        <v/>
      </c>
      <c r="F482" s="62">
        <f>IF(I482=0,"",IFERROR(VLOOKUP(Kataloge_Import!A481,'Nachweis Ausgaben'!$A$27:$R$1026,5,FALSE),0))</f>
        <v>0</v>
      </c>
      <c r="G482" s="63" t="str">
        <f>IFERROR(VLOOKUP(Kataloge_Import!A481,'Nachweis Ausgaben'!$A$27:$R$1026,7,FALSE),"")</f>
        <v/>
      </c>
      <c r="H482" s="63" t="str">
        <f>IFERROR(VLOOKUP(Kataloge_Import!A481,'Nachweis Ausgaben'!$A$27:$R$1026,8,FALSE),"")</f>
        <v/>
      </c>
      <c r="I482" s="63" t="str">
        <f>IFERROR(VLOOKUP(Kataloge_Import!A481,'Nachweis Ausgaben'!$A$27:$R$1026,9,FALSE),"")</f>
        <v/>
      </c>
      <c r="J482" s="64"/>
      <c r="K482" s="64"/>
      <c r="L482" s="61" t="str">
        <f>IF(AND($B482&lt;&gt;"",HHJ=Kataloge!H$1),CONCATENATE($H482,"_",$E482),"")</f>
        <v/>
      </c>
      <c r="M482" s="61" t="str">
        <f>IF(AND($B482&lt;&gt;"",HHJ=Kataloge!I$1),CONCATENATE($H482,"_",$E482),"")</f>
        <v/>
      </c>
      <c r="N482" s="61" t="str">
        <f>IF(AND($B482&lt;&gt;"",HHJ=Kataloge!J$1),CONCATENATE($H482,"_",$E482),"")</f>
        <v/>
      </c>
      <c r="O482" s="61" t="str">
        <f>IF(AND($B482&lt;&gt;"",HHJ=Kataloge!K$1),CONCATENATE($H482,"_",$E482),"")</f>
        <v/>
      </c>
      <c r="P482" s="61" t="str">
        <f>IF(AND($B482&lt;&gt;"",HHJ=Kataloge!L$1),CONCATENATE($H482,"_",$E482),"")</f>
        <v/>
      </c>
      <c r="Q482" s="61" t="str">
        <f>IF(AND($B482&lt;&gt;"",HHJ=Kataloge!M$1),CONCATENATE($H482,"_",$E482),"")</f>
        <v/>
      </c>
    </row>
    <row r="483" spans="1:17" ht="18" customHeight="1" x14ac:dyDescent="0.2">
      <c r="A483" s="99" t="str">
        <f t="shared" si="16"/>
        <v/>
      </c>
      <c r="B483" s="100" t="str">
        <f>IF(I483=0,"",IF(I483&lt;&gt;"",Kataloge_Import!B482,""))</f>
        <v/>
      </c>
      <c r="C483" s="99" t="str">
        <f t="shared" si="15"/>
        <v/>
      </c>
      <c r="D483" s="100" t="str">
        <f>IF(I483=0,"",IFERROR(VLOOKUP(Kataloge_Import!A482,'Nachweis Ausgaben'!$A$27:$R$1026,4,FALSE),""))</f>
        <v/>
      </c>
      <c r="E483" s="100" t="str">
        <f>IF(I483=0,"",IFERROR(VLOOKUP(Kataloge_Import!A482,'Nachweis Ausgaben'!$A$27:$R$1026,2,FALSE),""))</f>
        <v/>
      </c>
      <c r="F483" s="101">
        <f>IF(I483=0,"",IFERROR(VLOOKUP(Kataloge_Import!A482,'Nachweis Ausgaben'!$A$27:$R$1026,5,FALSE),0))</f>
        <v>0</v>
      </c>
      <c r="G483" s="102" t="str">
        <f>IFERROR(VLOOKUP(Kataloge_Import!A482,'Nachweis Ausgaben'!$A$27:$R$1026,11,FALSE),"")</f>
        <v/>
      </c>
      <c r="H483" s="102" t="str">
        <f>IFERROR(VLOOKUP(Kataloge_Import!A482,'Nachweis Ausgaben'!$A$27:$R$1026,12,FALSE),"")</f>
        <v/>
      </c>
      <c r="I483" s="102" t="str">
        <f>IFERROR(VLOOKUP(Kataloge_Import!A482,'Nachweis Ausgaben'!$A$27:$R$1026,13,FALSE),"")</f>
        <v/>
      </c>
      <c r="J483" s="64"/>
      <c r="K483" s="64"/>
      <c r="L483" s="100" t="str">
        <f>IF(AND($B483&lt;&gt;"",HHJ=Kataloge!H$1),CONCATENATE($H483,"_",Kataloge!$D$5),"")</f>
        <v/>
      </c>
      <c r="M483" s="100" t="str">
        <f>IF(AND($B483&lt;&gt;"",HHJ=Kataloge!I$1),CONCATENATE($H483,"_",Kataloge!$D$5),"")</f>
        <v/>
      </c>
      <c r="N483" s="100" t="str">
        <f>IF(AND($B483&lt;&gt;"",HHJ=Kataloge!J$1),CONCATENATE($H483,"_",Kataloge!$D$5),"")</f>
        <v/>
      </c>
      <c r="O483" s="100" t="str">
        <f>IF(AND($B483&lt;&gt;"",HHJ=Kataloge!K$1),CONCATENATE($H483,"_",Kataloge!$D$5),"")</f>
        <v/>
      </c>
      <c r="P483" s="100" t="str">
        <f>IF(AND($B483&lt;&gt;"",HHJ=Kataloge!L$1),CONCATENATE($H483,"_",Kataloge!$D$5),"")</f>
        <v/>
      </c>
      <c r="Q483" s="100" t="str">
        <f>IF(AND($B483&lt;&gt;"",HHJ=Kataloge!M$1),CONCATENATE($H483,"_",Kataloge!$D$5),"")</f>
        <v/>
      </c>
    </row>
    <row r="484" spans="1:17" ht="18" customHeight="1" x14ac:dyDescent="0.2">
      <c r="A484" s="103" t="str">
        <f t="shared" si="16"/>
        <v/>
      </c>
      <c r="B484" s="104" t="str">
        <f>IF(I484=0,"",IF(I484&lt;&gt;"",Kataloge_Import!B483,""))</f>
        <v/>
      </c>
      <c r="C484" s="103" t="str">
        <f t="shared" si="15"/>
        <v/>
      </c>
      <c r="D484" s="104" t="str">
        <f>IF(I484=0,"",IFERROR(VLOOKUP(Kataloge_Import!A483,'Nachweis Ausgaben'!$A$27:$R$1026,4,FALSE),""))</f>
        <v/>
      </c>
      <c r="E484" s="104" t="str">
        <f>IF(I484=0,"",IFERROR(VLOOKUP(Kataloge_Import!A483,'Nachweis Ausgaben'!$A$27:$R$1026,2,FALSE),""))</f>
        <v/>
      </c>
      <c r="F484" s="105">
        <f>IF(I484=0,"",IFERROR(VLOOKUP(Kataloge_Import!A483,'Nachweis Ausgaben'!$A$27:$R$1026,5,FALSE),0))</f>
        <v>0</v>
      </c>
      <c r="G484" s="106" t="str">
        <f>IFERROR(VLOOKUP(Kataloge_Import!A483,'Nachweis Ausgaben'!$A$27:$R$1026,15,FALSE),"")</f>
        <v/>
      </c>
      <c r="H484" s="106" t="str">
        <f>IFERROR(VLOOKUP(Kataloge_Import!A483,'Nachweis Ausgaben'!$A$27:$R$1026,16,FALSE),"")</f>
        <v/>
      </c>
      <c r="I484" s="106" t="str">
        <f>IFERROR(VLOOKUP(Kataloge_Import!A483,'Nachweis Ausgaben'!$A$27:$R$1026,17,FALSE),"")</f>
        <v/>
      </c>
      <c r="J484" s="64"/>
      <c r="K484" s="64"/>
      <c r="L484" s="104" t="str">
        <f>IF(AND($B484&lt;&gt;"",HHJ=Kataloge!H$1),CONCATENATE($H484,"_",Kataloge!$D$6),"")</f>
        <v/>
      </c>
      <c r="M484" s="104" t="str">
        <f>IF(AND($B484&lt;&gt;"",HHJ=Kataloge!I$1),CONCATENATE($H484,"_",Kataloge!$D$6),"")</f>
        <v/>
      </c>
      <c r="N484" s="104" t="str">
        <f>IF(AND($B484&lt;&gt;"",HHJ=Kataloge!J$1),CONCATENATE($H484,"_",Kataloge!$D$6),"")</f>
        <v/>
      </c>
      <c r="O484" s="104" t="str">
        <f>IF(AND($B484&lt;&gt;"",HHJ=Kataloge!K$1),CONCATENATE($H484,"_",Kataloge!$D$6),"")</f>
        <v/>
      </c>
      <c r="P484" s="104" t="str">
        <f>IF(AND($B484&lt;&gt;"",HHJ=Kataloge!L$1),CONCATENATE($H484,"_",Kataloge!$D$6),"")</f>
        <v/>
      </c>
      <c r="Q484" s="104" t="str">
        <f>IF(AND($B484&lt;&gt;"",HHJ=Kataloge!M$1),CONCATENATE($H484,"_",Kataloge!$D$6),"")</f>
        <v/>
      </c>
    </row>
    <row r="485" spans="1:17" ht="18" customHeight="1" x14ac:dyDescent="0.2">
      <c r="A485" s="60" t="str">
        <f t="shared" si="16"/>
        <v/>
      </c>
      <c r="B485" s="61" t="str">
        <f>IF(I485=0,"",IF(I485&lt;&gt;"",Kataloge_Import!B484,""))</f>
        <v/>
      </c>
      <c r="C485" s="60" t="str">
        <f t="shared" si="15"/>
        <v/>
      </c>
      <c r="D485" s="61" t="str">
        <f>IF(I485=0,"",IFERROR(VLOOKUP(Kataloge_Import!A484,'Nachweis Ausgaben'!$A$27:$R$1026,4,FALSE),""))</f>
        <v/>
      </c>
      <c r="E485" s="61" t="str">
        <f>IF(I485=0,"",IFERROR(VLOOKUP(Kataloge_Import!A484,'Nachweis Ausgaben'!$A$27:$R$1026,2,FALSE),""))</f>
        <v/>
      </c>
      <c r="F485" s="62">
        <f>IF(I485=0,"",IFERROR(VLOOKUP(Kataloge_Import!A484,'Nachweis Ausgaben'!$A$27:$R$1026,5,FALSE),0))</f>
        <v>0</v>
      </c>
      <c r="G485" s="63" t="str">
        <f>IFERROR(VLOOKUP(Kataloge_Import!A484,'Nachweis Ausgaben'!$A$27:$R$1026,7,FALSE),"")</f>
        <v/>
      </c>
      <c r="H485" s="63" t="str">
        <f>IFERROR(VLOOKUP(Kataloge_Import!A484,'Nachweis Ausgaben'!$A$27:$R$1026,8,FALSE),"")</f>
        <v/>
      </c>
      <c r="I485" s="63" t="str">
        <f>IFERROR(VLOOKUP(Kataloge_Import!A484,'Nachweis Ausgaben'!$A$27:$R$1026,9,FALSE),"")</f>
        <v/>
      </c>
      <c r="J485" s="64"/>
      <c r="K485" s="64"/>
      <c r="L485" s="61" t="str">
        <f>IF(AND($B485&lt;&gt;"",HHJ=Kataloge!H$1),CONCATENATE($H485,"_",$E485),"")</f>
        <v/>
      </c>
      <c r="M485" s="61" t="str">
        <f>IF(AND($B485&lt;&gt;"",HHJ=Kataloge!I$1),CONCATENATE($H485,"_",$E485),"")</f>
        <v/>
      </c>
      <c r="N485" s="61" t="str">
        <f>IF(AND($B485&lt;&gt;"",HHJ=Kataloge!J$1),CONCATENATE($H485,"_",$E485),"")</f>
        <v/>
      </c>
      <c r="O485" s="61" t="str">
        <f>IF(AND($B485&lt;&gt;"",HHJ=Kataloge!K$1),CONCATENATE($H485,"_",$E485),"")</f>
        <v/>
      </c>
      <c r="P485" s="61" t="str">
        <f>IF(AND($B485&lt;&gt;"",HHJ=Kataloge!L$1),CONCATENATE($H485,"_",$E485),"")</f>
        <v/>
      </c>
      <c r="Q485" s="61" t="str">
        <f>IF(AND($B485&lt;&gt;"",HHJ=Kataloge!M$1),CONCATENATE($H485,"_",$E485),"")</f>
        <v/>
      </c>
    </row>
    <row r="486" spans="1:17" ht="18" customHeight="1" x14ac:dyDescent="0.2">
      <c r="A486" s="99" t="str">
        <f t="shared" si="16"/>
        <v/>
      </c>
      <c r="B486" s="100" t="str">
        <f>IF(I486=0,"",IF(I486&lt;&gt;"",Kataloge_Import!B485,""))</f>
        <v/>
      </c>
      <c r="C486" s="99" t="str">
        <f t="shared" si="15"/>
        <v/>
      </c>
      <c r="D486" s="100" t="str">
        <f>IF(I486=0,"",IFERROR(VLOOKUP(Kataloge_Import!A485,'Nachweis Ausgaben'!$A$27:$R$1026,4,FALSE),""))</f>
        <v/>
      </c>
      <c r="E486" s="100" t="str">
        <f>IF(I486=0,"",IFERROR(VLOOKUP(Kataloge_Import!A485,'Nachweis Ausgaben'!$A$27:$R$1026,2,FALSE),""))</f>
        <v/>
      </c>
      <c r="F486" s="101">
        <f>IF(I486=0,"",IFERROR(VLOOKUP(Kataloge_Import!A485,'Nachweis Ausgaben'!$A$27:$R$1026,5,FALSE),0))</f>
        <v>0</v>
      </c>
      <c r="G486" s="102" t="str">
        <f>IFERROR(VLOOKUP(Kataloge_Import!A485,'Nachweis Ausgaben'!$A$27:$R$1026,11,FALSE),"")</f>
        <v/>
      </c>
      <c r="H486" s="102" t="str">
        <f>IFERROR(VLOOKUP(Kataloge_Import!A485,'Nachweis Ausgaben'!$A$27:$R$1026,12,FALSE),"")</f>
        <v/>
      </c>
      <c r="I486" s="102" t="str">
        <f>IFERROR(VLOOKUP(Kataloge_Import!A485,'Nachweis Ausgaben'!$A$27:$R$1026,13,FALSE),"")</f>
        <v/>
      </c>
      <c r="J486" s="64"/>
      <c r="K486" s="64"/>
      <c r="L486" s="100" t="str">
        <f>IF(AND($B486&lt;&gt;"",HHJ=Kataloge!H$1),CONCATENATE($H486,"_",Kataloge!$D$5),"")</f>
        <v/>
      </c>
      <c r="M486" s="100" t="str">
        <f>IF(AND($B486&lt;&gt;"",HHJ=Kataloge!I$1),CONCATENATE($H486,"_",Kataloge!$D$5),"")</f>
        <v/>
      </c>
      <c r="N486" s="100" t="str">
        <f>IF(AND($B486&lt;&gt;"",HHJ=Kataloge!J$1),CONCATENATE($H486,"_",Kataloge!$D$5),"")</f>
        <v/>
      </c>
      <c r="O486" s="100" t="str">
        <f>IF(AND($B486&lt;&gt;"",HHJ=Kataloge!K$1),CONCATENATE($H486,"_",Kataloge!$D$5),"")</f>
        <v/>
      </c>
      <c r="P486" s="100" t="str">
        <f>IF(AND($B486&lt;&gt;"",HHJ=Kataloge!L$1),CONCATENATE($H486,"_",Kataloge!$D$5),"")</f>
        <v/>
      </c>
      <c r="Q486" s="100" t="str">
        <f>IF(AND($B486&lt;&gt;"",HHJ=Kataloge!M$1),CONCATENATE($H486,"_",Kataloge!$D$5),"")</f>
        <v/>
      </c>
    </row>
    <row r="487" spans="1:17" ht="18" customHeight="1" x14ac:dyDescent="0.2">
      <c r="A487" s="103" t="str">
        <f t="shared" si="16"/>
        <v/>
      </c>
      <c r="B487" s="104" t="str">
        <f>IF(I487=0,"",IF(I487&lt;&gt;"",Kataloge_Import!B486,""))</f>
        <v/>
      </c>
      <c r="C487" s="103" t="str">
        <f t="shared" si="15"/>
        <v/>
      </c>
      <c r="D487" s="104" t="str">
        <f>IF(I487=0,"",IFERROR(VLOOKUP(Kataloge_Import!A486,'Nachweis Ausgaben'!$A$27:$R$1026,4,FALSE),""))</f>
        <v/>
      </c>
      <c r="E487" s="104" t="str">
        <f>IF(I487=0,"",IFERROR(VLOOKUP(Kataloge_Import!A486,'Nachweis Ausgaben'!$A$27:$R$1026,2,FALSE),""))</f>
        <v/>
      </c>
      <c r="F487" s="105">
        <f>IF(I487=0,"",IFERROR(VLOOKUP(Kataloge_Import!A486,'Nachweis Ausgaben'!$A$27:$R$1026,5,FALSE),0))</f>
        <v>0</v>
      </c>
      <c r="G487" s="106" t="str">
        <f>IFERROR(VLOOKUP(Kataloge_Import!A486,'Nachweis Ausgaben'!$A$27:$R$1026,15,FALSE),"")</f>
        <v/>
      </c>
      <c r="H487" s="106" t="str">
        <f>IFERROR(VLOOKUP(Kataloge_Import!A486,'Nachweis Ausgaben'!$A$27:$R$1026,16,FALSE),"")</f>
        <v/>
      </c>
      <c r="I487" s="106" t="str">
        <f>IFERROR(VLOOKUP(Kataloge_Import!A486,'Nachweis Ausgaben'!$A$27:$R$1026,17,FALSE),"")</f>
        <v/>
      </c>
      <c r="J487" s="64"/>
      <c r="K487" s="64"/>
      <c r="L487" s="104" t="str">
        <f>IF(AND($B487&lt;&gt;"",HHJ=Kataloge!H$1),CONCATENATE($H487,"_",Kataloge!$D$6),"")</f>
        <v/>
      </c>
      <c r="M487" s="104" t="str">
        <f>IF(AND($B487&lt;&gt;"",HHJ=Kataloge!I$1),CONCATENATE($H487,"_",Kataloge!$D$6),"")</f>
        <v/>
      </c>
      <c r="N487" s="104" t="str">
        <f>IF(AND($B487&lt;&gt;"",HHJ=Kataloge!J$1),CONCATENATE($H487,"_",Kataloge!$D$6),"")</f>
        <v/>
      </c>
      <c r="O487" s="104" t="str">
        <f>IF(AND($B487&lt;&gt;"",HHJ=Kataloge!K$1),CONCATENATE($H487,"_",Kataloge!$D$6),"")</f>
        <v/>
      </c>
      <c r="P487" s="104" t="str">
        <f>IF(AND($B487&lt;&gt;"",HHJ=Kataloge!L$1),CONCATENATE($H487,"_",Kataloge!$D$6),"")</f>
        <v/>
      </c>
      <c r="Q487" s="104" t="str">
        <f>IF(AND($B487&lt;&gt;"",HHJ=Kataloge!M$1),CONCATENATE($H487,"_",Kataloge!$D$6),"")</f>
        <v/>
      </c>
    </row>
    <row r="488" spans="1:17" ht="18" customHeight="1" x14ac:dyDescent="0.2">
      <c r="A488" s="60" t="str">
        <f t="shared" si="16"/>
        <v/>
      </c>
      <c r="B488" s="61" t="str">
        <f>IF(I488=0,"",IF(I488&lt;&gt;"",Kataloge_Import!B487,""))</f>
        <v/>
      </c>
      <c r="C488" s="60" t="str">
        <f t="shared" si="15"/>
        <v/>
      </c>
      <c r="D488" s="61" t="str">
        <f>IF(I488=0,"",IFERROR(VLOOKUP(Kataloge_Import!A487,'Nachweis Ausgaben'!$A$27:$R$1026,4,FALSE),""))</f>
        <v/>
      </c>
      <c r="E488" s="61" t="str">
        <f>IF(I488=0,"",IFERROR(VLOOKUP(Kataloge_Import!A487,'Nachweis Ausgaben'!$A$27:$R$1026,2,FALSE),""))</f>
        <v/>
      </c>
      <c r="F488" s="62">
        <f>IF(I488=0,"",IFERROR(VLOOKUP(Kataloge_Import!A487,'Nachweis Ausgaben'!$A$27:$R$1026,5,FALSE),0))</f>
        <v>0</v>
      </c>
      <c r="G488" s="63" t="str">
        <f>IFERROR(VLOOKUP(Kataloge_Import!A487,'Nachweis Ausgaben'!$A$27:$R$1026,7,FALSE),"")</f>
        <v/>
      </c>
      <c r="H488" s="63" t="str">
        <f>IFERROR(VLOOKUP(Kataloge_Import!A487,'Nachweis Ausgaben'!$A$27:$R$1026,8,FALSE),"")</f>
        <v/>
      </c>
      <c r="I488" s="63" t="str">
        <f>IFERROR(VLOOKUP(Kataloge_Import!A487,'Nachweis Ausgaben'!$A$27:$R$1026,9,FALSE),"")</f>
        <v/>
      </c>
      <c r="J488" s="64"/>
      <c r="K488" s="64"/>
      <c r="L488" s="61" t="str">
        <f>IF(AND($B488&lt;&gt;"",HHJ=Kataloge!H$1),CONCATENATE($H488,"_",$E488),"")</f>
        <v/>
      </c>
      <c r="M488" s="61" t="str">
        <f>IF(AND($B488&lt;&gt;"",HHJ=Kataloge!I$1),CONCATENATE($H488,"_",$E488),"")</f>
        <v/>
      </c>
      <c r="N488" s="61" t="str">
        <f>IF(AND($B488&lt;&gt;"",HHJ=Kataloge!J$1),CONCATENATE($H488,"_",$E488),"")</f>
        <v/>
      </c>
      <c r="O488" s="61" t="str">
        <f>IF(AND($B488&lt;&gt;"",HHJ=Kataloge!K$1),CONCATENATE($H488,"_",$E488),"")</f>
        <v/>
      </c>
      <c r="P488" s="61" t="str">
        <f>IF(AND($B488&lt;&gt;"",HHJ=Kataloge!L$1),CONCATENATE($H488,"_",$E488),"")</f>
        <v/>
      </c>
      <c r="Q488" s="61" t="str">
        <f>IF(AND($B488&lt;&gt;"",HHJ=Kataloge!M$1),CONCATENATE($H488,"_",$E488),"")</f>
        <v/>
      </c>
    </row>
    <row r="489" spans="1:17" ht="18" customHeight="1" x14ac:dyDescent="0.2">
      <c r="A489" s="99" t="str">
        <f t="shared" si="16"/>
        <v/>
      </c>
      <c r="B489" s="100" t="str">
        <f>IF(I489=0,"",IF(I489&lt;&gt;"",Kataloge_Import!B488,""))</f>
        <v/>
      </c>
      <c r="C489" s="99" t="str">
        <f t="shared" si="15"/>
        <v/>
      </c>
      <c r="D489" s="100" t="str">
        <f>IF(I489=0,"",IFERROR(VLOOKUP(Kataloge_Import!A488,'Nachweis Ausgaben'!$A$27:$R$1026,4,FALSE),""))</f>
        <v/>
      </c>
      <c r="E489" s="100" t="str">
        <f>IF(I489=0,"",IFERROR(VLOOKUP(Kataloge_Import!A488,'Nachweis Ausgaben'!$A$27:$R$1026,2,FALSE),""))</f>
        <v/>
      </c>
      <c r="F489" s="101">
        <f>IF(I489=0,"",IFERROR(VLOOKUP(Kataloge_Import!A488,'Nachweis Ausgaben'!$A$27:$R$1026,5,FALSE),0))</f>
        <v>0</v>
      </c>
      <c r="G489" s="102" t="str">
        <f>IFERROR(VLOOKUP(Kataloge_Import!A488,'Nachweis Ausgaben'!$A$27:$R$1026,11,FALSE),"")</f>
        <v/>
      </c>
      <c r="H489" s="102" t="str">
        <f>IFERROR(VLOOKUP(Kataloge_Import!A488,'Nachweis Ausgaben'!$A$27:$R$1026,12,FALSE),"")</f>
        <v/>
      </c>
      <c r="I489" s="102" t="str">
        <f>IFERROR(VLOOKUP(Kataloge_Import!A488,'Nachweis Ausgaben'!$A$27:$R$1026,13,FALSE),"")</f>
        <v/>
      </c>
      <c r="J489" s="64"/>
      <c r="K489" s="64"/>
      <c r="L489" s="100" t="str">
        <f>IF(AND($B489&lt;&gt;"",HHJ=Kataloge!H$1),CONCATENATE($H489,"_",Kataloge!$D$5),"")</f>
        <v/>
      </c>
      <c r="M489" s="100" t="str">
        <f>IF(AND($B489&lt;&gt;"",HHJ=Kataloge!I$1),CONCATENATE($H489,"_",Kataloge!$D$5),"")</f>
        <v/>
      </c>
      <c r="N489" s="100" t="str">
        <f>IF(AND($B489&lt;&gt;"",HHJ=Kataloge!J$1),CONCATENATE($H489,"_",Kataloge!$D$5),"")</f>
        <v/>
      </c>
      <c r="O489" s="100" t="str">
        <f>IF(AND($B489&lt;&gt;"",HHJ=Kataloge!K$1),CONCATENATE($H489,"_",Kataloge!$D$5),"")</f>
        <v/>
      </c>
      <c r="P489" s="100" t="str">
        <f>IF(AND($B489&lt;&gt;"",HHJ=Kataloge!L$1),CONCATENATE($H489,"_",Kataloge!$D$5),"")</f>
        <v/>
      </c>
      <c r="Q489" s="100" t="str">
        <f>IF(AND($B489&lt;&gt;"",HHJ=Kataloge!M$1),CONCATENATE($H489,"_",Kataloge!$D$5),"")</f>
        <v/>
      </c>
    </row>
    <row r="490" spans="1:17" ht="18" customHeight="1" x14ac:dyDescent="0.2">
      <c r="A490" s="103" t="str">
        <f t="shared" si="16"/>
        <v/>
      </c>
      <c r="B490" s="104" t="str">
        <f>IF(I490=0,"",IF(I490&lt;&gt;"",Kataloge_Import!B489,""))</f>
        <v/>
      </c>
      <c r="C490" s="103" t="str">
        <f t="shared" si="15"/>
        <v/>
      </c>
      <c r="D490" s="104" t="str">
        <f>IF(I490=0,"",IFERROR(VLOOKUP(Kataloge_Import!A489,'Nachweis Ausgaben'!$A$27:$R$1026,4,FALSE),""))</f>
        <v/>
      </c>
      <c r="E490" s="104" t="str">
        <f>IF(I490=0,"",IFERROR(VLOOKUP(Kataloge_Import!A489,'Nachweis Ausgaben'!$A$27:$R$1026,2,FALSE),""))</f>
        <v/>
      </c>
      <c r="F490" s="105">
        <f>IF(I490=0,"",IFERROR(VLOOKUP(Kataloge_Import!A489,'Nachweis Ausgaben'!$A$27:$R$1026,5,FALSE),0))</f>
        <v>0</v>
      </c>
      <c r="G490" s="106" t="str">
        <f>IFERROR(VLOOKUP(Kataloge_Import!A489,'Nachweis Ausgaben'!$A$27:$R$1026,15,FALSE),"")</f>
        <v/>
      </c>
      <c r="H490" s="106" t="str">
        <f>IFERROR(VLOOKUP(Kataloge_Import!A489,'Nachweis Ausgaben'!$A$27:$R$1026,16,FALSE),"")</f>
        <v/>
      </c>
      <c r="I490" s="106" t="str">
        <f>IFERROR(VLOOKUP(Kataloge_Import!A489,'Nachweis Ausgaben'!$A$27:$R$1026,17,FALSE),"")</f>
        <v/>
      </c>
      <c r="J490" s="64"/>
      <c r="K490" s="64"/>
      <c r="L490" s="104" t="str">
        <f>IF(AND($B490&lt;&gt;"",HHJ=Kataloge!H$1),CONCATENATE($H490,"_",Kataloge!$D$6),"")</f>
        <v/>
      </c>
      <c r="M490" s="104" t="str">
        <f>IF(AND($B490&lt;&gt;"",HHJ=Kataloge!I$1),CONCATENATE($H490,"_",Kataloge!$D$6),"")</f>
        <v/>
      </c>
      <c r="N490" s="104" t="str">
        <f>IF(AND($B490&lt;&gt;"",HHJ=Kataloge!J$1),CONCATENATE($H490,"_",Kataloge!$D$6),"")</f>
        <v/>
      </c>
      <c r="O490" s="104" t="str">
        <f>IF(AND($B490&lt;&gt;"",HHJ=Kataloge!K$1),CONCATENATE($H490,"_",Kataloge!$D$6),"")</f>
        <v/>
      </c>
      <c r="P490" s="104" t="str">
        <f>IF(AND($B490&lt;&gt;"",HHJ=Kataloge!L$1),CONCATENATE($H490,"_",Kataloge!$D$6),"")</f>
        <v/>
      </c>
      <c r="Q490" s="104" t="str">
        <f>IF(AND($B490&lt;&gt;"",HHJ=Kataloge!M$1),CONCATENATE($H490,"_",Kataloge!$D$6),"")</f>
        <v/>
      </c>
    </row>
    <row r="491" spans="1:17" ht="18" customHeight="1" x14ac:dyDescent="0.2">
      <c r="A491" s="60" t="str">
        <f t="shared" si="16"/>
        <v/>
      </c>
      <c r="B491" s="61" t="str">
        <f>IF(I491=0,"",IF(I491&lt;&gt;"",Kataloge_Import!B490,""))</f>
        <v/>
      </c>
      <c r="C491" s="60" t="str">
        <f t="shared" si="15"/>
        <v/>
      </c>
      <c r="D491" s="61" t="str">
        <f>IF(I491=0,"",IFERROR(VLOOKUP(Kataloge_Import!A490,'Nachweis Ausgaben'!$A$27:$R$1026,4,FALSE),""))</f>
        <v/>
      </c>
      <c r="E491" s="61" t="str">
        <f>IF(I491=0,"",IFERROR(VLOOKUP(Kataloge_Import!A490,'Nachweis Ausgaben'!$A$27:$R$1026,2,FALSE),""))</f>
        <v/>
      </c>
      <c r="F491" s="62">
        <f>IF(I491=0,"",IFERROR(VLOOKUP(Kataloge_Import!A490,'Nachweis Ausgaben'!$A$27:$R$1026,5,FALSE),0))</f>
        <v>0</v>
      </c>
      <c r="G491" s="63" t="str">
        <f>IFERROR(VLOOKUP(Kataloge_Import!A490,'Nachweis Ausgaben'!$A$27:$R$1026,7,FALSE),"")</f>
        <v/>
      </c>
      <c r="H491" s="63" t="str">
        <f>IFERROR(VLOOKUP(Kataloge_Import!A490,'Nachweis Ausgaben'!$A$27:$R$1026,8,FALSE),"")</f>
        <v/>
      </c>
      <c r="I491" s="63" t="str">
        <f>IFERROR(VLOOKUP(Kataloge_Import!A490,'Nachweis Ausgaben'!$A$27:$R$1026,9,FALSE),"")</f>
        <v/>
      </c>
      <c r="J491" s="64"/>
      <c r="K491" s="64"/>
      <c r="L491" s="61" t="str">
        <f>IF(AND($B491&lt;&gt;"",HHJ=Kataloge!H$1),CONCATENATE($H491,"_",$E491),"")</f>
        <v/>
      </c>
      <c r="M491" s="61" t="str">
        <f>IF(AND($B491&lt;&gt;"",HHJ=Kataloge!I$1),CONCATENATE($H491,"_",$E491),"")</f>
        <v/>
      </c>
      <c r="N491" s="61" t="str">
        <f>IF(AND($B491&lt;&gt;"",HHJ=Kataloge!J$1),CONCATENATE($H491,"_",$E491),"")</f>
        <v/>
      </c>
      <c r="O491" s="61" t="str">
        <f>IF(AND($B491&lt;&gt;"",HHJ=Kataloge!K$1),CONCATENATE($H491,"_",$E491),"")</f>
        <v/>
      </c>
      <c r="P491" s="61" t="str">
        <f>IF(AND($B491&lt;&gt;"",HHJ=Kataloge!L$1),CONCATENATE($H491,"_",$E491),"")</f>
        <v/>
      </c>
      <c r="Q491" s="61" t="str">
        <f>IF(AND($B491&lt;&gt;"",HHJ=Kataloge!M$1),CONCATENATE($H491,"_",$E491),"")</f>
        <v/>
      </c>
    </row>
    <row r="492" spans="1:17" ht="18" customHeight="1" x14ac:dyDescent="0.2">
      <c r="A492" s="99" t="str">
        <f t="shared" si="16"/>
        <v/>
      </c>
      <c r="B492" s="100" t="str">
        <f>IF(I492=0,"",IF(I492&lt;&gt;"",Kataloge_Import!B491,""))</f>
        <v/>
      </c>
      <c r="C492" s="99" t="str">
        <f t="shared" si="15"/>
        <v/>
      </c>
      <c r="D492" s="100" t="str">
        <f>IF(I492=0,"",IFERROR(VLOOKUP(Kataloge_Import!A491,'Nachweis Ausgaben'!$A$27:$R$1026,4,FALSE),""))</f>
        <v/>
      </c>
      <c r="E492" s="100" t="str">
        <f>IF(I492=0,"",IFERROR(VLOOKUP(Kataloge_Import!A491,'Nachweis Ausgaben'!$A$27:$R$1026,2,FALSE),""))</f>
        <v/>
      </c>
      <c r="F492" s="101">
        <f>IF(I492=0,"",IFERROR(VLOOKUP(Kataloge_Import!A491,'Nachweis Ausgaben'!$A$27:$R$1026,5,FALSE),0))</f>
        <v>0</v>
      </c>
      <c r="G492" s="102" t="str">
        <f>IFERROR(VLOOKUP(Kataloge_Import!A491,'Nachweis Ausgaben'!$A$27:$R$1026,11,FALSE),"")</f>
        <v/>
      </c>
      <c r="H492" s="102" t="str">
        <f>IFERROR(VLOOKUP(Kataloge_Import!A491,'Nachweis Ausgaben'!$A$27:$R$1026,12,FALSE),"")</f>
        <v/>
      </c>
      <c r="I492" s="102" t="str">
        <f>IFERROR(VLOOKUP(Kataloge_Import!A491,'Nachweis Ausgaben'!$A$27:$R$1026,13,FALSE),"")</f>
        <v/>
      </c>
      <c r="J492" s="64"/>
      <c r="K492" s="64"/>
      <c r="L492" s="100" t="str">
        <f>IF(AND($B492&lt;&gt;"",HHJ=Kataloge!H$1),CONCATENATE($H492,"_",Kataloge!$D$5),"")</f>
        <v/>
      </c>
      <c r="M492" s="100" t="str">
        <f>IF(AND($B492&lt;&gt;"",HHJ=Kataloge!I$1),CONCATENATE($H492,"_",Kataloge!$D$5),"")</f>
        <v/>
      </c>
      <c r="N492" s="100" t="str">
        <f>IF(AND($B492&lt;&gt;"",HHJ=Kataloge!J$1),CONCATENATE($H492,"_",Kataloge!$D$5),"")</f>
        <v/>
      </c>
      <c r="O492" s="100" t="str">
        <f>IF(AND($B492&lt;&gt;"",HHJ=Kataloge!K$1),CONCATENATE($H492,"_",Kataloge!$D$5),"")</f>
        <v/>
      </c>
      <c r="P492" s="100" t="str">
        <f>IF(AND($B492&lt;&gt;"",HHJ=Kataloge!L$1),CONCATENATE($H492,"_",Kataloge!$D$5),"")</f>
        <v/>
      </c>
      <c r="Q492" s="100" t="str">
        <f>IF(AND($B492&lt;&gt;"",HHJ=Kataloge!M$1),CONCATENATE($H492,"_",Kataloge!$D$5),"")</f>
        <v/>
      </c>
    </row>
    <row r="493" spans="1:17" ht="18" customHeight="1" x14ac:dyDescent="0.2">
      <c r="A493" s="103" t="str">
        <f t="shared" si="16"/>
        <v/>
      </c>
      <c r="B493" s="104" t="str">
        <f>IF(I493=0,"",IF(I493&lt;&gt;"",Kataloge_Import!B492,""))</f>
        <v/>
      </c>
      <c r="C493" s="103" t="str">
        <f t="shared" si="15"/>
        <v/>
      </c>
      <c r="D493" s="104" t="str">
        <f>IF(I493=0,"",IFERROR(VLOOKUP(Kataloge_Import!A492,'Nachweis Ausgaben'!$A$27:$R$1026,4,FALSE),""))</f>
        <v/>
      </c>
      <c r="E493" s="104" t="str">
        <f>IF(I493=0,"",IFERROR(VLOOKUP(Kataloge_Import!A492,'Nachweis Ausgaben'!$A$27:$R$1026,2,FALSE),""))</f>
        <v/>
      </c>
      <c r="F493" s="105">
        <f>IF(I493=0,"",IFERROR(VLOOKUP(Kataloge_Import!A492,'Nachweis Ausgaben'!$A$27:$R$1026,5,FALSE),0))</f>
        <v>0</v>
      </c>
      <c r="G493" s="106" t="str">
        <f>IFERROR(VLOOKUP(Kataloge_Import!A492,'Nachweis Ausgaben'!$A$27:$R$1026,15,FALSE),"")</f>
        <v/>
      </c>
      <c r="H493" s="106" t="str">
        <f>IFERROR(VLOOKUP(Kataloge_Import!A492,'Nachweis Ausgaben'!$A$27:$R$1026,16,FALSE),"")</f>
        <v/>
      </c>
      <c r="I493" s="106" t="str">
        <f>IFERROR(VLOOKUP(Kataloge_Import!A492,'Nachweis Ausgaben'!$A$27:$R$1026,17,FALSE),"")</f>
        <v/>
      </c>
      <c r="J493" s="64"/>
      <c r="K493" s="64"/>
      <c r="L493" s="104" t="str">
        <f>IF(AND($B493&lt;&gt;"",HHJ=Kataloge!H$1),CONCATENATE($H493,"_",Kataloge!$D$6),"")</f>
        <v/>
      </c>
      <c r="M493" s="104" t="str">
        <f>IF(AND($B493&lt;&gt;"",HHJ=Kataloge!I$1),CONCATENATE($H493,"_",Kataloge!$D$6),"")</f>
        <v/>
      </c>
      <c r="N493" s="104" t="str">
        <f>IF(AND($B493&lt;&gt;"",HHJ=Kataloge!J$1),CONCATENATE($H493,"_",Kataloge!$D$6),"")</f>
        <v/>
      </c>
      <c r="O493" s="104" t="str">
        <f>IF(AND($B493&lt;&gt;"",HHJ=Kataloge!K$1),CONCATENATE($H493,"_",Kataloge!$D$6),"")</f>
        <v/>
      </c>
      <c r="P493" s="104" t="str">
        <f>IF(AND($B493&lt;&gt;"",HHJ=Kataloge!L$1),CONCATENATE($H493,"_",Kataloge!$D$6),"")</f>
        <v/>
      </c>
      <c r="Q493" s="104" t="str">
        <f>IF(AND($B493&lt;&gt;"",HHJ=Kataloge!M$1),CONCATENATE($H493,"_",Kataloge!$D$6),"")</f>
        <v/>
      </c>
    </row>
    <row r="494" spans="1:17" ht="18" customHeight="1" x14ac:dyDescent="0.2">
      <c r="A494" s="60" t="str">
        <f t="shared" si="16"/>
        <v/>
      </c>
      <c r="B494" s="61" t="str">
        <f>IF(I494=0,"",IF(I494&lt;&gt;"",Kataloge_Import!B493,""))</f>
        <v/>
      </c>
      <c r="C494" s="60" t="str">
        <f t="shared" si="15"/>
        <v/>
      </c>
      <c r="D494" s="61" t="str">
        <f>IF(I494=0,"",IFERROR(VLOOKUP(Kataloge_Import!A493,'Nachweis Ausgaben'!$A$27:$R$1026,4,FALSE),""))</f>
        <v/>
      </c>
      <c r="E494" s="61" t="str">
        <f>IF(I494=0,"",IFERROR(VLOOKUP(Kataloge_Import!A493,'Nachweis Ausgaben'!$A$27:$R$1026,2,FALSE),""))</f>
        <v/>
      </c>
      <c r="F494" s="62">
        <f>IF(I494=0,"",IFERROR(VLOOKUP(Kataloge_Import!A493,'Nachweis Ausgaben'!$A$27:$R$1026,5,FALSE),0))</f>
        <v>0</v>
      </c>
      <c r="G494" s="63" t="str">
        <f>IFERROR(VLOOKUP(Kataloge_Import!A493,'Nachweis Ausgaben'!$A$27:$R$1026,7,FALSE),"")</f>
        <v/>
      </c>
      <c r="H494" s="63" t="str">
        <f>IFERROR(VLOOKUP(Kataloge_Import!A493,'Nachweis Ausgaben'!$A$27:$R$1026,8,FALSE),"")</f>
        <v/>
      </c>
      <c r="I494" s="63" t="str">
        <f>IFERROR(VLOOKUP(Kataloge_Import!A493,'Nachweis Ausgaben'!$A$27:$R$1026,9,FALSE),"")</f>
        <v/>
      </c>
      <c r="J494" s="64"/>
      <c r="K494" s="64"/>
      <c r="L494" s="61" t="str">
        <f>IF(AND($B494&lt;&gt;"",HHJ=Kataloge!H$1),CONCATENATE($H494,"_",$E494),"")</f>
        <v/>
      </c>
      <c r="M494" s="61" t="str">
        <f>IF(AND($B494&lt;&gt;"",HHJ=Kataloge!I$1),CONCATENATE($H494,"_",$E494),"")</f>
        <v/>
      </c>
      <c r="N494" s="61" t="str">
        <f>IF(AND($B494&lt;&gt;"",HHJ=Kataloge!J$1),CONCATENATE($H494,"_",$E494),"")</f>
        <v/>
      </c>
      <c r="O494" s="61" t="str">
        <f>IF(AND($B494&lt;&gt;"",HHJ=Kataloge!K$1),CONCATENATE($H494,"_",$E494),"")</f>
        <v/>
      </c>
      <c r="P494" s="61" t="str">
        <f>IF(AND($B494&lt;&gt;"",HHJ=Kataloge!L$1),CONCATENATE($H494,"_",$E494),"")</f>
        <v/>
      </c>
      <c r="Q494" s="61" t="str">
        <f>IF(AND($B494&lt;&gt;"",HHJ=Kataloge!M$1),CONCATENATE($H494,"_",$E494),"")</f>
        <v/>
      </c>
    </row>
    <row r="495" spans="1:17" ht="18" customHeight="1" x14ac:dyDescent="0.2">
      <c r="A495" s="99" t="str">
        <f t="shared" si="16"/>
        <v/>
      </c>
      <c r="B495" s="100" t="str">
        <f>IF(I495=0,"",IF(I495&lt;&gt;"",Kataloge_Import!B494,""))</f>
        <v/>
      </c>
      <c r="C495" s="99" t="str">
        <f t="shared" si="15"/>
        <v/>
      </c>
      <c r="D495" s="100" t="str">
        <f>IF(I495=0,"",IFERROR(VLOOKUP(Kataloge_Import!A494,'Nachweis Ausgaben'!$A$27:$R$1026,4,FALSE),""))</f>
        <v/>
      </c>
      <c r="E495" s="100" t="str">
        <f>IF(I495=0,"",IFERROR(VLOOKUP(Kataloge_Import!A494,'Nachweis Ausgaben'!$A$27:$R$1026,2,FALSE),""))</f>
        <v/>
      </c>
      <c r="F495" s="101">
        <f>IF(I495=0,"",IFERROR(VLOOKUP(Kataloge_Import!A494,'Nachweis Ausgaben'!$A$27:$R$1026,5,FALSE),0))</f>
        <v>0</v>
      </c>
      <c r="G495" s="102" t="str">
        <f>IFERROR(VLOOKUP(Kataloge_Import!A494,'Nachweis Ausgaben'!$A$27:$R$1026,11,FALSE),"")</f>
        <v/>
      </c>
      <c r="H495" s="102" t="str">
        <f>IFERROR(VLOOKUP(Kataloge_Import!A494,'Nachweis Ausgaben'!$A$27:$R$1026,12,FALSE),"")</f>
        <v/>
      </c>
      <c r="I495" s="102" t="str">
        <f>IFERROR(VLOOKUP(Kataloge_Import!A494,'Nachweis Ausgaben'!$A$27:$R$1026,13,FALSE),"")</f>
        <v/>
      </c>
      <c r="J495" s="64"/>
      <c r="K495" s="64"/>
      <c r="L495" s="100" t="str">
        <f>IF(AND($B495&lt;&gt;"",HHJ=Kataloge!H$1),CONCATENATE($H495,"_",Kataloge!$D$5),"")</f>
        <v/>
      </c>
      <c r="M495" s="100" t="str">
        <f>IF(AND($B495&lt;&gt;"",HHJ=Kataloge!I$1),CONCATENATE($H495,"_",Kataloge!$D$5),"")</f>
        <v/>
      </c>
      <c r="N495" s="100" t="str">
        <f>IF(AND($B495&lt;&gt;"",HHJ=Kataloge!J$1),CONCATENATE($H495,"_",Kataloge!$D$5),"")</f>
        <v/>
      </c>
      <c r="O495" s="100" t="str">
        <f>IF(AND($B495&lt;&gt;"",HHJ=Kataloge!K$1),CONCATENATE($H495,"_",Kataloge!$D$5),"")</f>
        <v/>
      </c>
      <c r="P495" s="100" t="str">
        <f>IF(AND($B495&lt;&gt;"",HHJ=Kataloge!L$1),CONCATENATE($H495,"_",Kataloge!$D$5),"")</f>
        <v/>
      </c>
      <c r="Q495" s="100" t="str">
        <f>IF(AND($B495&lt;&gt;"",HHJ=Kataloge!M$1),CONCATENATE($H495,"_",Kataloge!$D$5),"")</f>
        <v/>
      </c>
    </row>
    <row r="496" spans="1:17" ht="18" customHeight="1" x14ac:dyDescent="0.2">
      <c r="A496" s="103" t="str">
        <f t="shared" si="16"/>
        <v/>
      </c>
      <c r="B496" s="104" t="str">
        <f>IF(I496=0,"",IF(I496&lt;&gt;"",Kataloge_Import!B495,""))</f>
        <v/>
      </c>
      <c r="C496" s="103" t="str">
        <f t="shared" si="15"/>
        <v/>
      </c>
      <c r="D496" s="104" t="str">
        <f>IF(I496=0,"",IFERROR(VLOOKUP(Kataloge_Import!A495,'Nachweis Ausgaben'!$A$27:$R$1026,4,FALSE),""))</f>
        <v/>
      </c>
      <c r="E496" s="104" t="str">
        <f>IF(I496=0,"",IFERROR(VLOOKUP(Kataloge_Import!A495,'Nachweis Ausgaben'!$A$27:$R$1026,2,FALSE),""))</f>
        <v/>
      </c>
      <c r="F496" s="105">
        <f>IF(I496=0,"",IFERROR(VLOOKUP(Kataloge_Import!A495,'Nachweis Ausgaben'!$A$27:$R$1026,5,FALSE),0))</f>
        <v>0</v>
      </c>
      <c r="G496" s="106" t="str">
        <f>IFERROR(VLOOKUP(Kataloge_Import!A495,'Nachweis Ausgaben'!$A$27:$R$1026,15,FALSE),"")</f>
        <v/>
      </c>
      <c r="H496" s="106" t="str">
        <f>IFERROR(VLOOKUP(Kataloge_Import!A495,'Nachweis Ausgaben'!$A$27:$R$1026,16,FALSE),"")</f>
        <v/>
      </c>
      <c r="I496" s="106" t="str">
        <f>IFERROR(VLOOKUP(Kataloge_Import!A495,'Nachweis Ausgaben'!$A$27:$R$1026,17,FALSE),"")</f>
        <v/>
      </c>
      <c r="J496" s="64"/>
      <c r="K496" s="64"/>
      <c r="L496" s="104" t="str">
        <f>IF(AND($B496&lt;&gt;"",HHJ=Kataloge!H$1),CONCATENATE($H496,"_",Kataloge!$D$6),"")</f>
        <v/>
      </c>
      <c r="M496" s="104" t="str">
        <f>IF(AND($B496&lt;&gt;"",HHJ=Kataloge!I$1),CONCATENATE($H496,"_",Kataloge!$D$6),"")</f>
        <v/>
      </c>
      <c r="N496" s="104" t="str">
        <f>IF(AND($B496&lt;&gt;"",HHJ=Kataloge!J$1),CONCATENATE($H496,"_",Kataloge!$D$6),"")</f>
        <v/>
      </c>
      <c r="O496" s="104" t="str">
        <f>IF(AND($B496&lt;&gt;"",HHJ=Kataloge!K$1),CONCATENATE($H496,"_",Kataloge!$D$6),"")</f>
        <v/>
      </c>
      <c r="P496" s="104" t="str">
        <f>IF(AND($B496&lt;&gt;"",HHJ=Kataloge!L$1),CONCATENATE($H496,"_",Kataloge!$D$6),"")</f>
        <v/>
      </c>
      <c r="Q496" s="104" t="str">
        <f>IF(AND($B496&lt;&gt;"",HHJ=Kataloge!M$1),CONCATENATE($H496,"_",Kataloge!$D$6),"")</f>
        <v/>
      </c>
    </row>
    <row r="497" spans="1:17" ht="18" customHeight="1" x14ac:dyDescent="0.2">
      <c r="A497" s="60" t="str">
        <f t="shared" si="16"/>
        <v/>
      </c>
      <c r="B497" s="61" t="str">
        <f>IF(I497=0,"",IF(I497&lt;&gt;"",Kataloge_Import!B496,""))</f>
        <v/>
      </c>
      <c r="C497" s="60" t="str">
        <f t="shared" si="15"/>
        <v/>
      </c>
      <c r="D497" s="61" t="str">
        <f>IF(I497=0,"",IFERROR(VLOOKUP(Kataloge_Import!A496,'Nachweis Ausgaben'!$A$27:$R$1026,4,FALSE),""))</f>
        <v/>
      </c>
      <c r="E497" s="61" t="str">
        <f>IF(I497=0,"",IFERROR(VLOOKUP(Kataloge_Import!A496,'Nachweis Ausgaben'!$A$27:$R$1026,2,FALSE),""))</f>
        <v/>
      </c>
      <c r="F497" s="62">
        <f>IF(I497=0,"",IFERROR(VLOOKUP(Kataloge_Import!A496,'Nachweis Ausgaben'!$A$27:$R$1026,5,FALSE),0))</f>
        <v>0</v>
      </c>
      <c r="G497" s="63" t="str">
        <f>IFERROR(VLOOKUP(Kataloge_Import!A496,'Nachweis Ausgaben'!$A$27:$R$1026,7,FALSE),"")</f>
        <v/>
      </c>
      <c r="H497" s="63" t="str">
        <f>IFERROR(VLOOKUP(Kataloge_Import!A496,'Nachweis Ausgaben'!$A$27:$R$1026,8,FALSE),"")</f>
        <v/>
      </c>
      <c r="I497" s="63" t="str">
        <f>IFERROR(VLOOKUP(Kataloge_Import!A496,'Nachweis Ausgaben'!$A$27:$R$1026,9,FALSE),"")</f>
        <v/>
      </c>
      <c r="J497" s="64"/>
      <c r="K497" s="64"/>
      <c r="L497" s="61" t="str">
        <f>IF(AND($B497&lt;&gt;"",HHJ=Kataloge!H$1),CONCATENATE($H497,"_",$E497),"")</f>
        <v/>
      </c>
      <c r="M497" s="61" t="str">
        <f>IF(AND($B497&lt;&gt;"",HHJ=Kataloge!I$1),CONCATENATE($H497,"_",$E497),"")</f>
        <v/>
      </c>
      <c r="N497" s="61" t="str">
        <f>IF(AND($B497&lt;&gt;"",HHJ=Kataloge!J$1),CONCATENATE($H497,"_",$E497),"")</f>
        <v/>
      </c>
      <c r="O497" s="61" t="str">
        <f>IF(AND($B497&lt;&gt;"",HHJ=Kataloge!K$1),CONCATENATE($H497,"_",$E497),"")</f>
        <v/>
      </c>
      <c r="P497" s="61" t="str">
        <f>IF(AND($B497&lt;&gt;"",HHJ=Kataloge!L$1),CONCATENATE($H497,"_",$E497),"")</f>
        <v/>
      </c>
      <c r="Q497" s="61" t="str">
        <f>IF(AND($B497&lt;&gt;"",HHJ=Kataloge!M$1),CONCATENATE($H497,"_",$E497),"")</f>
        <v/>
      </c>
    </row>
    <row r="498" spans="1:17" ht="18" customHeight="1" x14ac:dyDescent="0.2">
      <c r="A498" s="99" t="str">
        <f t="shared" si="16"/>
        <v/>
      </c>
      <c r="B498" s="100" t="str">
        <f>IF(I498=0,"",IF(I498&lt;&gt;"",Kataloge_Import!B497,""))</f>
        <v/>
      </c>
      <c r="C498" s="99" t="str">
        <f t="shared" si="15"/>
        <v/>
      </c>
      <c r="D498" s="100" t="str">
        <f>IF(I498=0,"",IFERROR(VLOOKUP(Kataloge_Import!A497,'Nachweis Ausgaben'!$A$27:$R$1026,4,FALSE),""))</f>
        <v/>
      </c>
      <c r="E498" s="100" t="str">
        <f>IF(I498=0,"",IFERROR(VLOOKUP(Kataloge_Import!A497,'Nachweis Ausgaben'!$A$27:$R$1026,2,FALSE),""))</f>
        <v/>
      </c>
      <c r="F498" s="101">
        <f>IF(I498=0,"",IFERROR(VLOOKUP(Kataloge_Import!A497,'Nachweis Ausgaben'!$A$27:$R$1026,5,FALSE),0))</f>
        <v>0</v>
      </c>
      <c r="G498" s="102" t="str">
        <f>IFERROR(VLOOKUP(Kataloge_Import!A497,'Nachweis Ausgaben'!$A$27:$R$1026,11,FALSE),"")</f>
        <v/>
      </c>
      <c r="H498" s="102" t="str">
        <f>IFERROR(VLOOKUP(Kataloge_Import!A497,'Nachweis Ausgaben'!$A$27:$R$1026,12,FALSE),"")</f>
        <v/>
      </c>
      <c r="I498" s="102" t="str">
        <f>IFERROR(VLOOKUP(Kataloge_Import!A497,'Nachweis Ausgaben'!$A$27:$R$1026,13,FALSE),"")</f>
        <v/>
      </c>
      <c r="J498" s="64"/>
      <c r="K498" s="64"/>
      <c r="L498" s="100" t="str">
        <f>IF(AND($B498&lt;&gt;"",HHJ=Kataloge!H$1),CONCATENATE($H498,"_",Kataloge!$D$5),"")</f>
        <v/>
      </c>
      <c r="M498" s="100" t="str">
        <f>IF(AND($B498&lt;&gt;"",HHJ=Kataloge!I$1),CONCATENATE($H498,"_",Kataloge!$D$5),"")</f>
        <v/>
      </c>
      <c r="N498" s="100" t="str">
        <f>IF(AND($B498&lt;&gt;"",HHJ=Kataloge!J$1),CONCATENATE($H498,"_",Kataloge!$D$5),"")</f>
        <v/>
      </c>
      <c r="O498" s="100" t="str">
        <f>IF(AND($B498&lt;&gt;"",HHJ=Kataloge!K$1),CONCATENATE($H498,"_",Kataloge!$D$5),"")</f>
        <v/>
      </c>
      <c r="P498" s="100" t="str">
        <f>IF(AND($B498&lt;&gt;"",HHJ=Kataloge!L$1),CONCATENATE($H498,"_",Kataloge!$D$5),"")</f>
        <v/>
      </c>
      <c r="Q498" s="100" t="str">
        <f>IF(AND($B498&lt;&gt;"",HHJ=Kataloge!M$1),CONCATENATE($H498,"_",Kataloge!$D$5),"")</f>
        <v/>
      </c>
    </row>
    <row r="499" spans="1:17" ht="18" customHeight="1" x14ac:dyDescent="0.2">
      <c r="A499" s="103" t="str">
        <f t="shared" si="16"/>
        <v/>
      </c>
      <c r="B499" s="104" t="str">
        <f>IF(I499=0,"",IF(I499&lt;&gt;"",Kataloge_Import!B498,""))</f>
        <v/>
      </c>
      <c r="C499" s="103" t="str">
        <f t="shared" si="15"/>
        <v/>
      </c>
      <c r="D499" s="104" t="str">
        <f>IF(I499=0,"",IFERROR(VLOOKUP(Kataloge_Import!A498,'Nachweis Ausgaben'!$A$27:$R$1026,4,FALSE),""))</f>
        <v/>
      </c>
      <c r="E499" s="104" t="str">
        <f>IF(I499=0,"",IFERROR(VLOOKUP(Kataloge_Import!A498,'Nachweis Ausgaben'!$A$27:$R$1026,2,FALSE),""))</f>
        <v/>
      </c>
      <c r="F499" s="105">
        <f>IF(I499=0,"",IFERROR(VLOOKUP(Kataloge_Import!A498,'Nachweis Ausgaben'!$A$27:$R$1026,5,FALSE),0))</f>
        <v>0</v>
      </c>
      <c r="G499" s="106" t="str">
        <f>IFERROR(VLOOKUP(Kataloge_Import!A498,'Nachweis Ausgaben'!$A$27:$R$1026,15,FALSE),"")</f>
        <v/>
      </c>
      <c r="H499" s="106" t="str">
        <f>IFERROR(VLOOKUP(Kataloge_Import!A498,'Nachweis Ausgaben'!$A$27:$R$1026,16,FALSE),"")</f>
        <v/>
      </c>
      <c r="I499" s="106" t="str">
        <f>IFERROR(VLOOKUP(Kataloge_Import!A498,'Nachweis Ausgaben'!$A$27:$R$1026,17,FALSE),"")</f>
        <v/>
      </c>
      <c r="J499" s="64"/>
      <c r="K499" s="64"/>
      <c r="L499" s="104" t="str">
        <f>IF(AND($B499&lt;&gt;"",HHJ=Kataloge!H$1),CONCATENATE($H499,"_",Kataloge!$D$6),"")</f>
        <v/>
      </c>
      <c r="M499" s="104" t="str">
        <f>IF(AND($B499&lt;&gt;"",HHJ=Kataloge!I$1),CONCATENATE($H499,"_",Kataloge!$D$6),"")</f>
        <v/>
      </c>
      <c r="N499" s="104" t="str">
        <f>IF(AND($B499&lt;&gt;"",HHJ=Kataloge!J$1),CONCATENATE($H499,"_",Kataloge!$D$6),"")</f>
        <v/>
      </c>
      <c r="O499" s="104" t="str">
        <f>IF(AND($B499&lt;&gt;"",HHJ=Kataloge!K$1),CONCATENATE($H499,"_",Kataloge!$D$6),"")</f>
        <v/>
      </c>
      <c r="P499" s="104" t="str">
        <f>IF(AND($B499&lt;&gt;"",HHJ=Kataloge!L$1),CONCATENATE($H499,"_",Kataloge!$D$6),"")</f>
        <v/>
      </c>
      <c r="Q499" s="104" t="str">
        <f>IF(AND($B499&lt;&gt;"",HHJ=Kataloge!M$1),CONCATENATE($H499,"_",Kataloge!$D$6),"")</f>
        <v/>
      </c>
    </row>
    <row r="500" spans="1:17" ht="18" customHeight="1" x14ac:dyDescent="0.2">
      <c r="A500" s="60" t="str">
        <f t="shared" si="16"/>
        <v/>
      </c>
      <c r="B500" s="61" t="str">
        <f>IF(I500=0,"",IF(I500&lt;&gt;"",Kataloge_Import!B499,""))</f>
        <v/>
      </c>
      <c r="C500" s="60" t="str">
        <f t="shared" si="15"/>
        <v/>
      </c>
      <c r="D500" s="61" t="str">
        <f>IF(I500=0,"",IFERROR(VLOOKUP(Kataloge_Import!A499,'Nachweis Ausgaben'!$A$27:$R$1026,4,FALSE),""))</f>
        <v/>
      </c>
      <c r="E500" s="61" t="str">
        <f>IF(I500=0,"",IFERROR(VLOOKUP(Kataloge_Import!A499,'Nachweis Ausgaben'!$A$27:$R$1026,2,FALSE),""))</f>
        <v/>
      </c>
      <c r="F500" s="62">
        <f>IF(I500=0,"",IFERROR(VLOOKUP(Kataloge_Import!A499,'Nachweis Ausgaben'!$A$27:$R$1026,5,FALSE),0))</f>
        <v>0</v>
      </c>
      <c r="G500" s="63" t="str">
        <f>IFERROR(VLOOKUP(Kataloge_Import!A499,'Nachweis Ausgaben'!$A$27:$R$1026,7,FALSE),"")</f>
        <v/>
      </c>
      <c r="H500" s="63" t="str">
        <f>IFERROR(VLOOKUP(Kataloge_Import!A499,'Nachweis Ausgaben'!$A$27:$R$1026,8,FALSE),"")</f>
        <v/>
      </c>
      <c r="I500" s="63" t="str">
        <f>IFERROR(VLOOKUP(Kataloge_Import!A499,'Nachweis Ausgaben'!$A$27:$R$1026,9,FALSE),"")</f>
        <v/>
      </c>
      <c r="J500" s="64"/>
      <c r="K500" s="64"/>
      <c r="L500" s="61" t="str">
        <f>IF(AND($B500&lt;&gt;"",HHJ=Kataloge!H$1),CONCATENATE($H500,"_",$E500),"")</f>
        <v/>
      </c>
      <c r="M500" s="61" t="str">
        <f>IF(AND($B500&lt;&gt;"",HHJ=Kataloge!I$1),CONCATENATE($H500,"_",$E500),"")</f>
        <v/>
      </c>
      <c r="N500" s="61" t="str">
        <f>IF(AND($B500&lt;&gt;"",HHJ=Kataloge!J$1),CONCATENATE($H500,"_",$E500),"")</f>
        <v/>
      </c>
      <c r="O500" s="61" t="str">
        <f>IF(AND($B500&lt;&gt;"",HHJ=Kataloge!K$1),CONCATENATE($H500,"_",$E500),"")</f>
        <v/>
      </c>
      <c r="P500" s="61" t="str">
        <f>IF(AND($B500&lt;&gt;"",HHJ=Kataloge!L$1),CONCATENATE($H500,"_",$E500),"")</f>
        <v/>
      </c>
      <c r="Q500" s="61" t="str">
        <f>IF(AND($B500&lt;&gt;"",HHJ=Kataloge!M$1),CONCATENATE($H500,"_",$E500),"")</f>
        <v/>
      </c>
    </row>
    <row r="501" spans="1:17" ht="18" customHeight="1" x14ac:dyDescent="0.2">
      <c r="A501" s="99" t="str">
        <f t="shared" si="16"/>
        <v/>
      </c>
      <c r="B501" s="100" t="str">
        <f>IF(I501=0,"",IF(I501&lt;&gt;"",Kataloge_Import!B500,""))</f>
        <v/>
      </c>
      <c r="C501" s="99" t="str">
        <f t="shared" si="15"/>
        <v/>
      </c>
      <c r="D501" s="100" t="str">
        <f>IF(I501=0,"",IFERROR(VLOOKUP(Kataloge_Import!A500,'Nachweis Ausgaben'!$A$27:$R$1026,4,FALSE),""))</f>
        <v/>
      </c>
      <c r="E501" s="100" t="str">
        <f>IF(I501=0,"",IFERROR(VLOOKUP(Kataloge_Import!A500,'Nachweis Ausgaben'!$A$27:$R$1026,2,FALSE),""))</f>
        <v/>
      </c>
      <c r="F501" s="101">
        <f>IF(I501=0,"",IFERROR(VLOOKUP(Kataloge_Import!A500,'Nachweis Ausgaben'!$A$27:$R$1026,5,FALSE),0))</f>
        <v>0</v>
      </c>
      <c r="G501" s="102" t="str">
        <f>IFERROR(VLOOKUP(Kataloge_Import!A500,'Nachweis Ausgaben'!$A$27:$R$1026,11,FALSE),"")</f>
        <v/>
      </c>
      <c r="H501" s="102" t="str">
        <f>IFERROR(VLOOKUP(Kataloge_Import!A500,'Nachweis Ausgaben'!$A$27:$R$1026,12,FALSE),"")</f>
        <v/>
      </c>
      <c r="I501" s="102" t="str">
        <f>IFERROR(VLOOKUP(Kataloge_Import!A500,'Nachweis Ausgaben'!$A$27:$R$1026,13,FALSE),"")</f>
        <v/>
      </c>
      <c r="J501" s="64"/>
      <c r="K501" s="64"/>
      <c r="L501" s="100" t="str">
        <f>IF(AND($B501&lt;&gt;"",HHJ=Kataloge!H$1),CONCATENATE($H501,"_",Kataloge!$D$5),"")</f>
        <v/>
      </c>
      <c r="M501" s="100" t="str">
        <f>IF(AND($B501&lt;&gt;"",HHJ=Kataloge!I$1),CONCATENATE($H501,"_",Kataloge!$D$5),"")</f>
        <v/>
      </c>
      <c r="N501" s="100" t="str">
        <f>IF(AND($B501&lt;&gt;"",HHJ=Kataloge!J$1),CONCATENATE($H501,"_",Kataloge!$D$5),"")</f>
        <v/>
      </c>
      <c r="O501" s="100" t="str">
        <f>IF(AND($B501&lt;&gt;"",HHJ=Kataloge!K$1),CONCATENATE($H501,"_",Kataloge!$D$5),"")</f>
        <v/>
      </c>
      <c r="P501" s="100" t="str">
        <f>IF(AND($B501&lt;&gt;"",HHJ=Kataloge!L$1),CONCATENATE($H501,"_",Kataloge!$D$5),"")</f>
        <v/>
      </c>
      <c r="Q501" s="100" t="str">
        <f>IF(AND($B501&lt;&gt;"",HHJ=Kataloge!M$1),CONCATENATE($H501,"_",Kataloge!$D$5),"")</f>
        <v/>
      </c>
    </row>
    <row r="502" spans="1:17" ht="18" customHeight="1" x14ac:dyDescent="0.2">
      <c r="A502" s="103" t="str">
        <f t="shared" si="16"/>
        <v/>
      </c>
      <c r="B502" s="104" t="str">
        <f>IF(I502=0,"",IF(I502&lt;&gt;"",Kataloge_Import!B501,""))</f>
        <v/>
      </c>
      <c r="C502" s="103" t="str">
        <f t="shared" si="15"/>
        <v/>
      </c>
      <c r="D502" s="104" t="str">
        <f>IF(I502=0,"",IFERROR(VLOOKUP(Kataloge_Import!A501,'Nachweis Ausgaben'!$A$27:$R$1026,4,FALSE),""))</f>
        <v/>
      </c>
      <c r="E502" s="104" t="str">
        <f>IF(I502=0,"",IFERROR(VLOOKUP(Kataloge_Import!A501,'Nachweis Ausgaben'!$A$27:$R$1026,2,FALSE),""))</f>
        <v/>
      </c>
      <c r="F502" s="105">
        <f>IF(I502=0,"",IFERROR(VLOOKUP(Kataloge_Import!A501,'Nachweis Ausgaben'!$A$27:$R$1026,5,FALSE),0))</f>
        <v>0</v>
      </c>
      <c r="G502" s="106" t="str">
        <f>IFERROR(VLOOKUP(Kataloge_Import!A501,'Nachweis Ausgaben'!$A$27:$R$1026,15,FALSE),"")</f>
        <v/>
      </c>
      <c r="H502" s="106" t="str">
        <f>IFERROR(VLOOKUP(Kataloge_Import!A501,'Nachweis Ausgaben'!$A$27:$R$1026,16,FALSE),"")</f>
        <v/>
      </c>
      <c r="I502" s="106" t="str">
        <f>IFERROR(VLOOKUP(Kataloge_Import!A501,'Nachweis Ausgaben'!$A$27:$R$1026,17,FALSE),"")</f>
        <v/>
      </c>
      <c r="J502" s="64"/>
      <c r="K502" s="64"/>
      <c r="L502" s="104" t="str">
        <f>IF(AND($B502&lt;&gt;"",HHJ=Kataloge!H$1),CONCATENATE($H502,"_",Kataloge!$D$6),"")</f>
        <v/>
      </c>
      <c r="M502" s="104" t="str">
        <f>IF(AND($B502&lt;&gt;"",HHJ=Kataloge!I$1),CONCATENATE($H502,"_",Kataloge!$D$6),"")</f>
        <v/>
      </c>
      <c r="N502" s="104" t="str">
        <f>IF(AND($B502&lt;&gt;"",HHJ=Kataloge!J$1),CONCATENATE($H502,"_",Kataloge!$D$6),"")</f>
        <v/>
      </c>
      <c r="O502" s="104" t="str">
        <f>IF(AND($B502&lt;&gt;"",HHJ=Kataloge!K$1),CONCATENATE($H502,"_",Kataloge!$D$6),"")</f>
        <v/>
      </c>
      <c r="P502" s="104" t="str">
        <f>IF(AND($B502&lt;&gt;"",HHJ=Kataloge!L$1),CONCATENATE($H502,"_",Kataloge!$D$6),"")</f>
        <v/>
      </c>
      <c r="Q502" s="104" t="str">
        <f>IF(AND($B502&lt;&gt;"",HHJ=Kataloge!M$1),CONCATENATE($H502,"_",Kataloge!$D$6),"")</f>
        <v/>
      </c>
    </row>
    <row r="503" spans="1:17" ht="18" customHeight="1" x14ac:dyDescent="0.2">
      <c r="A503" s="60" t="str">
        <f t="shared" si="16"/>
        <v/>
      </c>
      <c r="B503" s="61" t="str">
        <f>IF(I503=0,"",IF(I503&lt;&gt;"",Kataloge_Import!B502,""))</f>
        <v/>
      </c>
      <c r="C503" s="60" t="str">
        <f t="shared" si="15"/>
        <v/>
      </c>
      <c r="D503" s="61" t="str">
        <f>IF(I503=0,"",IFERROR(VLOOKUP(Kataloge_Import!A502,'Nachweis Ausgaben'!$A$27:$R$1026,4,FALSE),""))</f>
        <v/>
      </c>
      <c r="E503" s="61" t="str">
        <f>IF(I503=0,"",IFERROR(VLOOKUP(Kataloge_Import!A502,'Nachweis Ausgaben'!$A$27:$R$1026,2,FALSE),""))</f>
        <v/>
      </c>
      <c r="F503" s="62">
        <f>IF(I503=0,"",IFERROR(VLOOKUP(Kataloge_Import!A502,'Nachweis Ausgaben'!$A$27:$R$1026,5,FALSE),0))</f>
        <v>0</v>
      </c>
      <c r="G503" s="63" t="str">
        <f>IFERROR(VLOOKUP(Kataloge_Import!A502,'Nachweis Ausgaben'!$A$27:$R$1026,7,FALSE),"")</f>
        <v/>
      </c>
      <c r="H503" s="63" t="str">
        <f>IFERROR(VLOOKUP(Kataloge_Import!A502,'Nachweis Ausgaben'!$A$27:$R$1026,8,FALSE),"")</f>
        <v/>
      </c>
      <c r="I503" s="63" t="str">
        <f>IFERROR(VLOOKUP(Kataloge_Import!A502,'Nachweis Ausgaben'!$A$27:$R$1026,9,FALSE),"")</f>
        <v/>
      </c>
      <c r="J503" s="64"/>
      <c r="K503" s="64"/>
      <c r="L503" s="61" t="str">
        <f>IF(AND($B503&lt;&gt;"",HHJ=Kataloge!H$1),CONCATENATE($H503,"_",$E503),"")</f>
        <v/>
      </c>
      <c r="M503" s="61" t="str">
        <f>IF(AND($B503&lt;&gt;"",HHJ=Kataloge!I$1),CONCATENATE($H503,"_",$E503),"")</f>
        <v/>
      </c>
      <c r="N503" s="61" t="str">
        <f>IF(AND($B503&lt;&gt;"",HHJ=Kataloge!J$1),CONCATENATE($H503,"_",$E503),"")</f>
        <v/>
      </c>
      <c r="O503" s="61" t="str">
        <f>IF(AND($B503&lt;&gt;"",HHJ=Kataloge!K$1),CONCATENATE($H503,"_",$E503),"")</f>
        <v/>
      </c>
      <c r="P503" s="61" t="str">
        <f>IF(AND($B503&lt;&gt;"",HHJ=Kataloge!L$1),CONCATENATE($H503,"_",$E503),"")</f>
        <v/>
      </c>
      <c r="Q503" s="61" t="str">
        <f>IF(AND($B503&lt;&gt;"",HHJ=Kataloge!M$1),CONCATENATE($H503,"_",$E503),"")</f>
        <v/>
      </c>
    </row>
    <row r="504" spans="1:17" ht="18" customHeight="1" x14ac:dyDescent="0.2">
      <c r="A504" s="99" t="str">
        <f t="shared" si="16"/>
        <v/>
      </c>
      <c r="B504" s="100" t="str">
        <f>IF(I504=0,"",IF(I504&lt;&gt;"",Kataloge_Import!B503,""))</f>
        <v/>
      </c>
      <c r="C504" s="99" t="str">
        <f t="shared" si="15"/>
        <v/>
      </c>
      <c r="D504" s="100" t="str">
        <f>IF(I504=0,"",IFERROR(VLOOKUP(Kataloge_Import!A503,'Nachweis Ausgaben'!$A$27:$R$1026,4,FALSE),""))</f>
        <v/>
      </c>
      <c r="E504" s="100" t="str">
        <f>IF(I504=0,"",IFERROR(VLOOKUP(Kataloge_Import!A503,'Nachweis Ausgaben'!$A$27:$R$1026,2,FALSE),""))</f>
        <v/>
      </c>
      <c r="F504" s="101">
        <f>IF(I504=0,"",IFERROR(VLOOKUP(Kataloge_Import!A503,'Nachweis Ausgaben'!$A$27:$R$1026,5,FALSE),0))</f>
        <v>0</v>
      </c>
      <c r="G504" s="102" t="str">
        <f>IFERROR(VLOOKUP(Kataloge_Import!A503,'Nachweis Ausgaben'!$A$27:$R$1026,11,FALSE),"")</f>
        <v/>
      </c>
      <c r="H504" s="102" t="str">
        <f>IFERROR(VLOOKUP(Kataloge_Import!A503,'Nachweis Ausgaben'!$A$27:$R$1026,12,FALSE),"")</f>
        <v/>
      </c>
      <c r="I504" s="102" t="str">
        <f>IFERROR(VLOOKUP(Kataloge_Import!A503,'Nachweis Ausgaben'!$A$27:$R$1026,13,FALSE),"")</f>
        <v/>
      </c>
      <c r="J504" s="64"/>
      <c r="K504" s="64"/>
      <c r="L504" s="100" t="str">
        <f>IF(AND($B504&lt;&gt;"",HHJ=Kataloge!H$1),CONCATENATE($H504,"_",Kataloge!$D$5),"")</f>
        <v/>
      </c>
      <c r="M504" s="100" t="str">
        <f>IF(AND($B504&lt;&gt;"",HHJ=Kataloge!I$1),CONCATENATE($H504,"_",Kataloge!$D$5),"")</f>
        <v/>
      </c>
      <c r="N504" s="100" t="str">
        <f>IF(AND($B504&lt;&gt;"",HHJ=Kataloge!J$1),CONCATENATE($H504,"_",Kataloge!$D$5),"")</f>
        <v/>
      </c>
      <c r="O504" s="100" t="str">
        <f>IF(AND($B504&lt;&gt;"",HHJ=Kataloge!K$1),CONCATENATE($H504,"_",Kataloge!$D$5),"")</f>
        <v/>
      </c>
      <c r="P504" s="100" t="str">
        <f>IF(AND($B504&lt;&gt;"",HHJ=Kataloge!L$1),CONCATENATE($H504,"_",Kataloge!$D$5),"")</f>
        <v/>
      </c>
      <c r="Q504" s="100" t="str">
        <f>IF(AND($B504&lt;&gt;"",HHJ=Kataloge!M$1),CONCATENATE($H504,"_",Kataloge!$D$5),"")</f>
        <v/>
      </c>
    </row>
    <row r="505" spans="1:17" ht="18" customHeight="1" x14ac:dyDescent="0.2">
      <c r="A505" s="103" t="str">
        <f t="shared" si="16"/>
        <v/>
      </c>
      <c r="B505" s="104" t="str">
        <f>IF(I505=0,"",IF(I505&lt;&gt;"",Kataloge_Import!B504,""))</f>
        <v/>
      </c>
      <c r="C505" s="103" t="str">
        <f t="shared" si="15"/>
        <v/>
      </c>
      <c r="D505" s="104" t="str">
        <f>IF(I505=0,"",IFERROR(VLOOKUP(Kataloge_Import!A504,'Nachweis Ausgaben'!$A$27:$R$1026,4,FALSE),""))</f>
        <v/>
      </c>
      <c r="E505" s="104" t="str">
        <f>IF(I505=0,"",IFERROR(VLOOKUP(Kataloge_Import!A504,'Nachweis Ausgaben'!$A$27:$R$1026,2,FALSE),""))</f>
        <v/>
      </c>
      <c r="F505" s="105">
        <f>IF(I505=0,"",IFERROR(VLOOKUP(Kataloge_Import!A504,'Nachweis Ausgaben'!$A$27:$R$1026,5,FALSE),0))</f>
        <v>0</v>
      </c>
      <c r="G505" s="106" t="str">
        <f>IFERROR(VLOOKUP(Kataloge_Import!A504,'Nachweis Ausgaben'!$A$27:$R$1026,15,FALSE),"")</f>
        <v/>
      </c>
      <c r="H505" s="106" t="str">
        <f>IFERROR(VLOOKUP(Kataloge_Import!A504,'Nachweis Ausgaben'!$A$27:$R$1026,16,FALSE),"")</f>
        <v/>
      </c>
      <c r="I505" s="106" t="str">
        <f>IFERROR(VLOOKUP(Kataloge_Import!A504,'Nachweis Ausgaben'!$A$27:$R$1026,17,FALSE),"")</f>
        <v/>
      </c>
      <c r="J505" s="64"/>
      <c r="K505" s="64"/>
      <c r="L505" s="104" t="str">
        <f>IF(AND($B505&lt;&gt;"",HHJ=Kataloge!H$1),CONCATENATE($H505,"_",Kataloge!$D$6),"")</f>
        <v/>
      </c>
      <c r="M505" s="104" t="str">
        <f>IF(AND($B505&lt;&gt;"",HHJ=Kataloge!I$1),CONCATENATE($H505,"_",Kataloge!$D$6),"")</f>
        <v/>
      </c>
      <c r="N505" s="104" t="str">
        <f>IF(AND($B505&lt;&gt;"",HHJ=Kataloge!J$1),CONCATENATE($H505,"_",Kataloge!$D$6),"")</f>
        <v/>
      </c>
      <c r="O505" s="104" t="str">
        <f>IF(AND($B505&lt;&gt;"",HHJ=Kataloge!K$1),CONCATENATE($H505,"_",Kataloge!$D$6),"")</f>
        <v/>
      </c>
      <c r="P505" s="104" t="str">
        <f>IF(AND($B505&lt;&gt;"",HHJ=Kataloge!L$1),CONCATENATE($H505,"_",Kataloge!$D$6),"")</f>
        <v/>
      </c>
      <c r="Q505" s="104" t="str">
        <f>IF(AND($B505&lt;&gt;"",HHJ=Kataloge!M$1),CONCATENATE($H505,"_",Kataloge!$D$6),"")</f>
        <v/>
      </c>
    </row>
    <row r="506" spans="1:17" ht="18" customHeight="1" x14ac:dyDescent="0.2">
      <c r="A506" s="60" t="str">
        <f t="shared" si="16"/>
        <v/>
      </c>
      <c r="B506" s="61" t="str">
        <f>IF(I506=0,"",IF(I506&lt;&gt;"",Kataloge_Import!B505,""))</f>
        <v/>
      </c>
      <c r="C506" s="60" t="str">
        <f t="shared" si="15"/>
        <v/>
      </c>
      <c r="D506" s="61" t="str">
        <f>IF(I506=0,"",IFERROR(VLOOKUP(Kataloge_Import!A505,'Nachweis Ausgaben'!$A$27:$R$1026,4,FALSE),""))</f>
        <v/>
      </c>
      <c r="E506" s="61" t="str">
        <f>IF(I506=0,"",IFERROR(VLOOKUP(Kataloge_Import!A505,'Nachweis Ausgaben'!$A$27:$R$1026,2,FALSE),""))</f>
        <v/>
      </c>
      <c r="F506" s="62">
        <f>IF(I506=0,"",IFERROR(VLOOKUP(Kataloge_Import!A505,'Nachweis Ausgaben'!$A$27:$R$1026,5,FALSE),0))</f>
        <v>0</v>
      </c>
      <c r="G506" s="63" t="str">
        <f>IFERROR(VLOOKUP(Kataloge_Import!A505,'Nachweis Ausgaben'!$A$27:$R$1026,7,FALSE),"")</f>
        <v/>
      </c>
      <c r="H506" s="63" t="str">
        <f>IFERROR(VLOOKUP(Kataloge_Import!A505,'Nachweis Ausgaben'!$A$27:$R$1026,8,FALSE),"")</f>
        <v/>
      </c>
      <c r="I506" s="63" t="str">
        <f>IFERROR(VLOOKUP(Kataloge_Import!A505,'Nachweis Ausgaben'!$A$27:$R$1026,9,FALSE),"")</f>
        <v/>
      </c>
      <c r="J506" s="64"/>
      <c r="K506" s="64"/>
      <c r="L506" s="61" t="str">
        <f>IF(AND($B506&lt;&gt;"",HHJ=Kataloge!H$1),CONCATENATE($H506,"_",$E506),"")</f>
        <v/>
      </c>
      <c r="M506" s="61" t="str">
        <f>IF(AND($B506&lt;&gt;"",HHJ=Kataloge!I$1),CONCATENATE($H506,"_",$E506),"")</f>
        <v/>
      </c>
      <c r="N506" s="61" t="str">
        <f>IF(AND($B506&lt;&gt;"",HHJ=Kataloge!J$1),CONCATENATE($H506,"_",$E506),"")</f>
        <v/>
      </c>
      <c r="O506" s="61" t="str">
        <f>IF(AND($B506&lt;&gt;"",HHJ=Kataloge!K$1),CONCATENATE($H506,"_",$E506),"")</f>
        <v/>
      </c>
      <c r="P506" s="61" t="str">
        <f>IF(AND($B506&lt;&gt;"",HHJ=Kataloge!L$1),CONCATENATE($H506,"_",$E506),"")</f>
        <v/>
      </c>
      <c r="Q506" s="61" t="str">
        <f>IF(AND($B506&lt;&gt;"",HHJ=Kataloge!M$1),CONCATENATE($H506,"_",$E506),"")</f>
        <v/>
      </c>
    </row>
    <row r="507" spans="1:17" ht="18" customHeight="1" x14ac:dyDescent="0.2">
      <c r="A507" s="99" t="str">
        <f t="shared" si="16"/>
        <v/>
      </c>
      <c r="B507" s="100" t="str">
        <f>IF(I507=0,"",IF(I507&lt;&gt;"",Kataloge_Import!B506,""))</f>
        <v/>
      </c>
      <c r="C507" s="99" t="str">
        <f t="shared" si="15"/>
        <v/>
      </c>
      <c r="D507" s="100" t="str">
        <f>IF(I507=0,"",IFERROR(VLOOKUP(Kataloge_Import!A506,'Nachweis Ausgaben'!$A$27:$R$1026,4,FALSE),""))</f>
        <v/>
      </c>
      <c r="E507" s="100" t="str">
        <f>IF(I507=0,"",IFERROR(VLOOKUP(Kataloge_Import!A506,'Nachweis Ausgaben'!$A$27:$R$1026,2,FALSE),""))</f>
        <v/>
      </c>
      <c r="F507" s="101">
        <f>IF(I507=0,"",IFERROR(VLOOKUP(Kataloge_Import!A506,'Nachweis Ausgaben'!$A$27:$R$1026,5,FALSE),0))</f>
        <v>0</v>
      </c>
      <c r="G507" s="102" t="str">
        <f>IFERROR(VLOOKUP(Kataloge_Import!A506,'Nachweis Ausgaben'!$A$27:$R$1026,11,FALSE),"")</f>
        <v/>
      </c>
      <c r="H507" s="102" t="str">
        <f>IFERROR(VLOOKUP(Kataloge_Import!A506,'Nachweis Ausgaben'!$A$27:$R$1026,12,FALSE),"")</f>
        <v/>
      </c>
      <c r="I507" s="102" t="str">
        <f>IFERROR(VLOOKUP(Kataloge_Import!A506,'Nachweis Ausgaben'!$A$27:$R$1026,13,FALSE),"")</f>
        <v/>
      </c>
      <c r="J507" s="64"/>
      <c r="K507" s="64"/>
      <c r="L507" s="100" t="str">
        <f>IF(AND($B507&lt;&gt;"",HHJ=Kataloge!H$1),CONCATENATE($H507,"_",Kataloge!$D$5),"")</f>
        <v/>
      </c>
      <c r="M507" s="100" t="str">
        <f>IF(AND($B507&lt;&gt;"",HHJ=Kataloge!I$1),CONCATENATE($H507,"_",Kataloge!$D$5),"")</f>
        <v/>
      </c>
      <c r="N507" s="100" t="str">
        <f>IF(AND($B507&lt;&gt;"",HHJ=Kataloge!J$1),CONCATENATE($H507,"_",Kataloge!$D$5),"")</f>
        <v/>
      </c>
      <c r="O507" s="100" t="str">
        <f>IF(AND($B507&lt;&gt;"",HHJ=Kataloge!K$1),CONCATENATE($H507,"_",Kataloge!$D$5),"")</f>
        <v/>
      </c>
      <c r="P507" s="100" t="str">
        <f>IF(AND($B507&lt;&gt;"",HHJ=Kataloge!L$1),CONCATENATE($H507,"_",Kataloge!$D$5),"")</f>
        <v/>
      </c>
      <c r="Q507" s="100" t="str">
        <f>IF(AND($B507&lt;&gt;"",HHJ=Kataloge!M$1),CONCATENATE($H507,"_",Kataloge!$D$5),"")</f>
        <v/>
      </c>
    </row>
    <row r="508" spans="1:17" ht="18" customHeight="1" x14ac:dyDescent="0.2">
      <c r="A508" s="103" t="str">
        <f t="shared" si="16"/>
        <v/>
      </c>
      <c r="B508" s="104" t="str">
        <f>IF(I508=0,"",IF(I508&lt;&gt;"",Kataloge_Import!B507,""))</f>
        <v/>
      </c>
      <c r="C508" s="103" t="str">
        <f t="shared" si="15"/>
        <v/>
      </c>
      <c r="D508" s="104" t="str">
        <f>IF(I508=0,"",IFERROR(VLOOKUP(Kataloge_Import!A507,'Nachweis Ausgaben'!$A$27:$R$1026,4,FALSE),""))</f>
        <v/>
      </c>
      <c r="E508" s="104" t="str">
        <f>IF(I508=0,"",IFERROR(VLOOKUP(Kataloge_Import!A507,'Nachweis Ausgaben'!$A$27:$R$1026,2,FALSE),""))</f>
        <v/>
      </c>
      <c r="F508" s="105">
        <f>IF(I508=0,"",IFERROR(VLOOKUP(Kataloge_Import!A507,'Nachweis Ausgaben'!$A$27:$R$1026,5,FALSE),0))</f>
        <v>0</v>
      </c>
      <c r="G508" s="106" t="str">
        <f>IFERROR(VLOOKUP(Kataloge_Import!A507,'Nachweis Ausgaben'!$A$27:$R$1026,15,FALSE),"")</f>
        <v/>
      </c>
      <c r="H508" s="106" t="str">
        <f>IFERROR(VLOOKUP(Kataloge_Import!A507,'Nachweis Ausgaben'!$A$27:$R$1026,16,FALSE),"")</f>
        <v/>
      </c>
      <c r="I508" s="106" t="str">
        <f>IFERROR(VLOOKUP(Kataloge_Import!A507,'Nachweis Ausgaben'!$A$27:$R$1026,17,FALSE),"")</f>
        <v/>
      </c>
      <c r="J508" s="64"/>
      <c r="K508" s="64"/>
      <c r="L508" s="104" t="str">
        <f>IF(AND($B508&lt;&gt;"",HHJ=Kataloge!H$1),CONCATENATE($H508,"_",Kataloge!$D$6),"")</f>
        <v/>
      </c>
      <c r="M508" s="104" t="str">
        <f>IF(AND($B508&lt;&gt;"",HHJ=Kataloge!I$1),CONCATENATE($H508,"_",Kataloge!$D$6),"")</f>
        <v/>
      </c>
      <c r="N508" s="104" t="str">
        <f>IF(AND($B508&lt;&gt;"",HHJ=Kataloge!J$1),CONCATENATE($H508,"_",Kataloge!$D$6),"")</f>
        <v/>
      </c>
      <c r="O508" s="104" t="str">
        <f>IF(AND($B508&lt;&gt;"",HHJ=Kataloge!K$1),CONCATENATE($H508,"_",Kataloge!$D$6),"")</f>
        <v/>
      </c>
      <c r="P508" s="104" t="str">
        <f>IF(AND($B508&lt;&gt;"",HHJ=Kataloge!L$1),CONCATENATE($H508,"_",Kataloge!$D$6),"")</f>
        <v/>
      </c>
      <c r="Q508" s="104" t="str">
        <f>IF(AND($B508&lt;&gt;"",HHJ=Kataloge!M$1),CONCATENATE($H508,"_",Kataloge!$D$6),"")</f>
        <v/>
      </c>
    </row>
    <row r="509" spans="1:17" ht="18" customHeight="1" x14ac:dyDescent="0.2">
      <c r="A509" s="60" t="str">
        <f t="shared" si="16"/>
        <v/>
      </c>
      <c r="B509" s="61" t="str">
        <f>IF(I509=0,"",IF(I509&lt;&gt;"",Kataloge_Import!B508,""))</f>
        <v/>
      </c>
      <c r="C509" s="60" t="str">
        <f t="shared" si="15"/>
        <v/>
      </c>
      <c r="D509" s="61" t="str">
        <f>IF(I509=0,"",IFERROR(VLOOKUP(Kataloge_Import!A508,'Nachweis Ausgaben'!$A$27:$R$1026,4,FALSE),""))</f>
        <v/>
      </c>
      <c r="E509" s="61" t="str">
        <f>IF(I509=0,"",IFERROR(VLOOKUP(Kataloge_Import!A508,'Nachweis Ausgaben'!$A$27:$R$1026,2,FALSE),""))</f>
        <v/>
      </c>
      <c r="F509" s="62">
        <f>IF(I509=0,"",IFERROR(VLOOKUP(Kataloge_Import!A508,'Nachweis Ausgaben'!$A$27:$R$1026,5,FALSE),0))</f>
        <v>0</v>
      </c>
      <c r="G509" s="63" t="str">
        <f>IFERROR(VLOOKUP(Kataloge_Import!A508,'Nachweis Ausgaben'!$A$27:$R$1026,7,FALSE),"")</f>
        <v/>
      </c>
      <c r="H509" s="63" t="str">
        <f>IFERROR(VLOOKUP(Kataloge_Import!A508,'Nachweis Ausgaben'!$A$27:$R$1026,8,FALSE),"")</f>
        <v/>
      </c>
      <c r="I509" s="63" t="str">
        <f>IFERROR(VLOOKUP(Kataloge_Import!A508,'Nachweis Ausgaben'!$A$27:$R$1026,9,FALSE),"")</f>
        <v/>
      </c>
      <c r="J509" s="64"/>
      <c r="K509" s="64"/>
      <c r="L509" s="61" t="str">
        <f>IF(AND($B509&lt;&gt;"",HHJ=Kataloge!H$1),CONCATENATE($H509,"_",$E509),"")</f>
        <v/>
      </c>
      <c r="M509" s="61" t="str">
        <f>IF(AND($B509&lt;&gt;"",HHJ=Kataloge!I$1),CONCATENATE($H509,"_",$E509),"")</f>
        <v/>
      </c>
      <c r="N509" s="61" t="str">
        <f>IF(AND($B509&lt;&gt;"",HHJ=Kataloge!J$1),CONCATENATE($H509,"_",$E509),"")</f>
        <v/>
      </c>
      <c r="O509" s="61" t="str">
        <f>IF(AND($B509&lt;&gt;"",HHJ=Kataloge!K$1),CONCATENATE($H509,"_",$E509),"")</f>
        <v/>
      </c>
      <c r="P509" s="61" t="str">
        <f>IF(AND($B509&lt;&gt;"",HHJ=Kataloge!L$1),CONCATENATE($H509,"_",$E509),"")</f>
        <v/>
      </c>
      <c r="Q509" s="61" t="str">
        <f>IF(AND($B509&lt;&gt;"",HHJ=Kataloge!M$1),CONCATENATE($H509,"_",$E509),"")</f>
        <v/>
      </c>
    </row>
    <row r="510" spans="1:17" ht="18" customHeight="1" x14ac:dyDescent="0.2">
      <c r="A510" s="99" t="str">
        <f t="shared" si="16"/>
        <v/>
      </c>
      <c r="B510" s="100" t="str">
        <f>IF(I510=0,"",IF(I510&lt;&gt;"",Kataloge_Import!B509,""))</f>
        <v/>
      </c>
      <c r="C510" s="99" t="str">
        <f t="shared" si="15"/>
        <v/>
      </c>
      <c r="D510" s="100" t="str">
        <f>IF(I510=0,"",IFERROR(VLOOKUP(Kataloge_Import!A509,'Nachweis Ausgaben'!$A$27:$R$1026,4,FALSE),""))</f>
        <v/>
      </c>
      <c r="E510" s="100" t="str">
        <f>IF(I510=0,"",IFERROR(VLOOKUP(Kataloge_Import!A509,'Nachweis Ausgaben'!$A$27:$R$1026,2,FALSE),""))</f>
        <v/>
      </c>
      <c r="F510" s="101">
        <f>IF(I510=0,"",IFERROR(VLOOKUP(Kataloge_Import!A509,'Nachweis Ausgaben'!$A$27:$R$1026,5,FALSE),0))</f>
        <v>0</v>
      </c>
      <c r="G510" s="102" t="str">
        <f>IFERROR(VLOOKUP(Kataloge_Import!A509,'Nachweis Ausgaben'!$A$27:$R$1026,11,FALSE),"")</f>
        <v/>
      </c>
      <c r="H510" s="102" t="str">
        <f>IFERROR(VLOOKUP(Kataloge_Import!A509,'Nachweis Ausgaben'!$A$27:$R$1026,12,FALSE),"")</f>
        <v/>
      </c>
      <c r="I510" s="102" t="str">
        <f>IFERROR(VLOOKUP(Kataloge_Import!A509,'Nachweis Ausgaben'!$A$27:$R$1026,13,FALSE),"")</f>
        <v/>
      </c>
      <c r="J510" s="64"/>
      <c r="K510" s="64"/>
      <c r="L510" s="100" t="str">
        <f>IF(AND($B510&lt;&gt;"",HHJ=Kataloge!H$1),CONCATENATE($H510,"_",Kataloge!$D$5),"")</f>
        <v/>
      </c>
      <c r="M510" s="100" t="str">
        <f>IF(AND($B510&lt;&gt;"",HHJ=Kataloge!I$1),CONCATENATE($H510,"_",Kataloge!$D$5),"")</f>
        <v/>
      </c>
      <c r="N510" s="100" t="str">
        <f>IF(AND($B510&lt;&gt;"",HHJ=Kataloge!J$1),CONCATENATE($H510,"_",Kataloge!$D$5),"")</f>
        <v/>
      </c>
      <c r="O510" s="100" t="str">
        <f>IF(AND($B510&lt;&gt;"",HHJ=Kataloge!K$1),CONCATENATE($H510,"_",Kataloge!$D$5),"")</f>
        <v/>
      </c>
      <c r="P510" s="100" t="str">
        <f>IF(AND($B510&lt;&gt;"",HHJ=Kataloge!L$1),CONCATENATE($H510,"_",Kataloge!$D$5),"")</f>
        <v/>
      </c>
      <c r="Q510" s="100" t="str">
        <f>IF(AND($B510&lt;&gt;"",HHJ=Kataloge!M$1),CONCATENATE($H510,"_",Kataloge!$D$5),"")</f>
        <v/>
      </c>
    </row>
    <row r="511" spans="1:17" ht="18" customHeight="1" x14ac:dyDescent="0.2">
      <c r="A511" s="103" t="str">
        <f t="shared" si="16"/>
        <v/>
      </c>
      <c r="B511" s="104" t="str">
        <f>IF(I511=0,"",IF(I511&lt;&gt;"",Kataloge_Import!B510,""))</f>
        <v/>
      </c>
      <c r="C511" s="103" t="str">
        <f t="shared" si="15"/>
        <v/>
      </c>
      <c r="D511" s="104" t="str">
        <f>IF(I511=0,"",IFERROR(VLOOKUP(Kataloge_Import!A510,'Nachweis Ausgaben'!$A$27:$R$1026,4,FALSE),""))</f>
        <v/>
      </c>
      <c r="E511" s="104" t="str">
        <f>IF(I511=0,"",IFERROR(VLOOKUP(Kataloge_Import!A510,'Nachweis Ausgaben'!$A$27:$R$1026,2,FALSE),""))</f>
        <v/>
      </c>
      <c r="F511" s="105">
        <f>IF(I511=0,"",IFERROR(VLOOKUP(Kataloge_Import!A510,'Nachweis Ausgaben'!$A$27:$R$1026,5,FALSE),0))</f>
        <v>0</v>
      </c>
      <c r="G511" s="106" t="str">
        <f>IFERROR(VLOOKUP(Kataloge_Import!A510,'Nachweis Ausgaben'!$A$27:$R$1026,15,FALSE),"")</f>
        <v/>
      </c>
      <c r="H511" s="106" t="str">
        <f>IFERROR(VLOOKUP(Kataloge_Import!A510,'Nachweis Ausgaben'!$A$27:$R$1026,16,FALSE),"")</f>
        <v/>
      </c>
      <c r="I511" s="106" t="str">
        <f>IFERROR(VLOOKUP(Kataloge_Import!A510,'Nachweis Ausgaben'!$A$27:$R$1026,17,FALSE),"")</f>
        <v/>
      </c>
      <c r="J511" s="64"/>
      <c r="K511" s="64"/>
      <c r="L511" s="104" t="str">
        <f>IF(AND($B511&lt;&gt;"",HHJ=Kataloge!H$1),CONCATENATE($H511,"_",Kataloge!$D$6),"")</f>
        <v/>
      </c>
      <c r="M511" s="104" t="str">
        <f>IF(AND($B511&lt;&gt;"",HHJ=Kataloge!I$1),CONCATENATE($H511,"_",Kataloge!$D$6),"")</f>
        <v/>
      </c>
      <c r="N511" s="104" t="str">
        <f>IF(AND($B511&lt;&gt;"",HHJ=Kataloge!J$1),CONCATENATE($H511,"_",Kataloge!$D$6),"")</f>
        <v/>
      </c>
      <c r="O511" s="104" t="str">
        <f>IF(AND($B511&lt;&gt;"",HHJ=Kataloge!K$1),CONCATENATE($H511,"_",Kataloge!$D$6),"")</f>
        <v/>
      </c>
      <c r="P511" s="104" t="str">
        <f>IF(AND($B511&lt;&gt;"",HHJ=Kataloge!L$1),CONCATENATE($H511,"_",Kataloge!$D$6),"")</f>
        <v/>
      </c>
      <c r="Q511" s="104" t="str">
        <f>IF(AND($B511&lt;&gt;"",HHJ=Kataloge!M$1),CONCATENATE($H511,"_",Kataloge!$D$6),"")</f>
        <v/>
      </c>
    </row>
    <row r="512" spans="1:17" ht="18" customHeight="1" x14ac:dyDescent="0.2">
      <c r="A512" s="60" t="str">
        <f t="shared" si="16"/>
        <v/>
      </c>
      <c r="B512" s="61" t="str">
        <f>IF(I512=0,"",IF(I512&lt;&gt;"",Kataloge_Import!B511,""))</f>
        <v/>
      </c>
      <c r="C512" s="60" t="str">
        <f t="shared" si="15"/>
        <v/>
      </c>
      <c r="D512" s="61" t="str">
        <f>IF(I512=0,"",IFERROR(VLOOKUP(Kataloge_Import!A511,'Nachweis Ausgaben'!$A$27:$R$1026,4,FALSE),""))</f>
        <v/>
      </c>
      <c r="E512" s="61" t="str">
        <f>IF(I512=0,"",IFERROR(VLOOKUP(Kataloge_Import!A511,'Nachweis Ausgaben'!$A$27:$R$1026,2,FALSE),""))</f>
        <v/>
      </c>
      <c r="F512" s="62">
        <f>IF(I512=0,"",IFERROR(VLOOKUP(Kataloge_Import!A511,'Nachweis Ausgaben'!$A$27:$R$1026,5,FALSE),0))</f>
        <v>0</v>
      </c>
      <c r="G512" s="63" t="str">
        <f>IFERROR(VLOOKUP(Kataloge_Import!A511,'Nachweis Ausgaben'!$A$27:$R$1026,7,FALSE),"")</f>
        <v/>
      </c>
      <c r="H512" s="63" t="str">
        <f>IFERROR(VLOOKUP(Kataloge_Import!A511,'Nachweis Ausgaben'!$A$27:$R$1026,8,FALSE),"")</f>
        <v/>
      </c>
      <c r="I512" s="63" t="str">
        <f>IFERROR(VLOOKUP(Kataloge_Import!A511,'Nachweis Ausgaben'!$A$27:$R$1026,9,FALSE),"")</f>
        <v/>
      </c>
      <c r="J512" s="64"/>
      <c r="K512" s="64"/>
      <c r="L512" s="61" t="str">
        <f>IF(AND($B512&lt;&gt;"",HHJ=Kataloge!H$1),CONCATENATE($H512,"_",$E512),"")</f>
        <v/>
      </c>
      <c r="M512" s="61" t="str">
        <f>IF(AND($B512&lt;&gt;"",HHJ=Kataloge!I$1),CONCATENATE($H512,"_",$E512),"")</f>
        <v/>
      </c>
      <c r="N512" s="61" t="str">
        <f>IF(AND($B512&lt;&gt;"",HHJ=Kataloge!J$1),CONCATENATE($H512,"_",$E512),"")</f>
        <v/>
      </c>
      <c r="O512" s="61" t="str">
        <f>IF(AND($B512&lt;&gt;"",HHJ=Kataloge!K$1),CONCATENATE($H512,"_",$E512),"")</f>
        <v/>
      </c>
      <c r="P512" s="61" t="str">
        <f>IF(AND($B512&lt;&gt;"",HHJ=Kataloge!L$1),CONCATENATE($H512,"_",$E512),"")</f>
        <v/>
      </c>
      <c r="Q512" s="61" t="str">
        <f>IF(AND($B512&lt;&gt;"",HHJ=Kataloge!M$1),CONCATENATE($H512,"_",$E512),"")</f>
        <v/>
      </c>
    </row>
    <row r="513" spans="1:17" ht="18" customHeight="1" x14ac:dyDescent="0.2">
      <c r="A513" s="99" t="str">
        <f t="shared" si="16"/>
        <v/>
      </c>
      <c r="B513" s="100" t="str">
        <f>IF(I513=0,"",IF(I513&lt;&gt;"",Kataloge_Import!B512,""))</f>
        <v/>
      </c>
      <c r="C513" s="99" t="str">
        <f t="shared" si="15"/>
        <v/>
      </c>
      <c r="D513" s="100" t="str">
        <f>IF(I513=0,"",IFERROR(VLOOKUP(Kataloge_Import!A512,'Nachweis Ausgaben'!$A$27:$R$1026,4,FALSE),""))</f>
        <v/>
      </c>
      <c r="E513" s="100" t="str">
        <f>IF(I513=0,"",IFERROR(VLOOKUP(Kataloge_Import!A512,'Nachweis Ausgaben'!$A$27:$R$1026,2,FALSE),""))</f>
        <v/>
      </c>
      <c r="F513" s="101">
        <f>IF(I513=0,"",IFERROR(VLOOKUP(Kataloge_Import!A512,'Nachweis Ausgaben'!$A$27:$R$1026,5,FALSE),0))</f>
        <v>0</v>
      </c>
      <c r="G513" s="102" t="str">
        <f>IFERROR(VLOOKUP(Kataloge_Import!A512,'Nachweis Ausgaben'!$A$27:$R$1026,11,FALSE),"")</f>
        <v/>
      </c>
      <c r="H513" s="102" t="str">
        <f>IFERROR(VLOOKUP(Kataloge_Import!A512,'Nachweis Ausgaben'!$A$27:$R$1026,12,FALSE),"")</f>
        <v/>
      </c>
      <c r="I513" s="102" t="str">
        <f>IFERROR(VLOOKUP(Kataloge_Import!A512,'Nachweis Ausgaben'!$A$27:$R$1026,13,FALSE),"")</f>
        <v/>
      </c>
      <c r="J513" s="64"/>
      <c r="K513" s="64"/>
      <c r="L513" s="100" t="str">
        <f>IF(AND($B513&lt;&gt;"",HHJ=Kataloge!H$1),CONCATENATE($H513,"_",Kataloge!$D$5),"")</f>
        <v/>
      </c>
      <c r="M513" s="100" t="str">
        <f>IF(AND($B513&lt;&gt;"",HHJ=Kataloge!I$1),CONCATENATE($H513,"_",Kataloge!$D$5),"")</f>
        <v/>
      </c>
      <c r="N513" s="100" t="str">
        <f>IF(AND($B513&lt;&gt;"",HHJ=Kataloge!J$1),CONCATENATE($H513,"_",Kataloge!$D$5),"")</f>
        <v/>
      </c>
      <c r="O513" s="100" t="str">
        <f>IF(AND($B513&lt;&gt;"",HHJ=Kataloge!K$1),CONCATENATE($H513,"_",Kataloge!$D$5),"")</f>
        <v/>
      </c>
      <c r="P513" s="100" t="str">
        <f>IF(AND($B513&lt;&gt;"",HHJ=Kataloge!L$1),CONCATENATE($H513,"_",Kataloge!$D$5),"")</f>
        <v/>
      </c>
      <c r="Q513" s="100" t="str">
        <f>IF(AND($B513&lt;&gt;"",HHJ=Kataloge!M$1),CONCATENATE($H513,"_",Kataloge!$D$5),"")</f>
        <v/>
      </c>
    </row>
    <row r="514" spans="1:17" ht="18" customHeight="1" x14ac:dyDescent="0.2">
      <c r="A514" s="103" t="str">
        <f t="shared" si="16"/>
        <v/>
      </c>
      <c r="B514" s="104" t="str">
        <f>IF(I514=0,"",IF(I514&lt;&gt;"",Kataloge_Import!B513,""))</f>
        <v/>
      </c>
      <c r="C514" s="103" t="str">
        <f t="shared" ref="C514:C577" si="17">IF(A514="","",IF(I514=0,"",HHJ))</f>
        <v/>
      </c>
      <c r="D514" s="104" t="str">
        <f>IF(I514=0,"",IFERROR(VLOOKUP(Kataloge_Import!A513,'Nachweis Ausgaben'!$A$27:$R$1026,4,FALSE),""))</f>
        <v/>
      </c>
      <c r="E514" s="104" t="str">
        <f>IF(I514=0,"",IFERROR(VLOOKUP(Kataloge_Import!A513,'Nachweis Ausgaben'!$A$27:$R$1026,2,FALSE),""))</f>
        <v/>
      </c>
      <c r="F514" s="105">
        <f>IF(I514=0,"",IFERROR(VLOOKUP(Kataloge_Import!A513,'Nachweis Ausgaben'!$A$27:$R$1026,5,FALSE),0))</f>
        <v>0</v>
      </c>
      <c r="G514" s="106" t="str">
        <f>IFERROR(VLOOKUP(Kataloge_Import!A513,'Nachweis Ausgaben'!$A$27:$R$1026,15,FALSE),"")</f>
        <v/>
      </c>
      <c r="H514" s="106" t="str">
        <f>IFERROR(VLOOKUP(Kataloge_Import!A513,'Nachweis Ausgaben'!$A$27:$R$1026,16,FALSE),"")</f>
        <v/>
      </c>
      <c r="I514" s="106" t="str">
        <f>IFERROR(VLOOKUP(Kataloge_Import!A513,'Nachweis Ausgaben'!$A$27:$R$1026,17,FALSE),"")</f>
        <v/>
      </c>
      <c r="J514" s="64"/>
      <c r="K514" s="64"/>
      <c r="L514" s="104" t="str">
        <f>IF(AND($B514&lt;&gt;"",HHJ=Kataloge!H$1),CONCATENATE($H514,"_",Kataloge!$D$6),"")</f>
        <v/>
      </c>
      <c r="M514" s="104" t="str">
        <f>IF(AND($B514&lt;&gt;"",HHJ=Kataloge!I$1),CONCATENATE($H514,"_",Kataloge!$D$6),"")</f>
        <v/>
      </c>
      <c r="N514" s="104" t="str">
        <f>IF(AND($B514&lt;&gt;"",HHJ=Kataloge!J$1),CONCATENATE($H514,"_",Kataloge!$D$6),"")</f>
        <v/>
      </c>
      <c r="O514" s="104" t="str">
        <f>IF(AND($B514&lt;&gt;"",HHJ=Kataloge!K$1),CONCATENATE($H514,"_",Kataloge!$D$6),"")</f>
        <v/>
      </c>
      <c r="P514" s="104" t="str">
        <f>IF(AND($B514&lt;&gt;"",HHJ=Kataloge!L$1),CONCATENATE($H514,"_",Kataloge!$D$6),"")</f>
        <v/>
      </c>
      <c r="Q514" s="104" t="str">
        <f>IF(AND($B514&lt;&gt;"",HHJ=Kataloge!M$1),CONCATENATE($H514,"_",Kataloge!$D$6),"")</f>
        <v/>
      </c>
    </row>
    <row r="515" spans="1:17" ht="18" customHeight="1" x14ac:dyDescent="0.2">
      <c r="A515" s="60" t="str">
        <f t="shared" si="16"/>
        <v/>
      </c>
      <c r="B515" s="61" t="str">
        <f>IF(I515=0,"",IF(I515&lt;&gt;"",Kataloge_Import!B514,""))</f>
        <v/>
      </c>
      <c r="C515" s="60" t="str">
        <f t="shared" si="17"/>
        <v/>
      </c>
      <c r="D515" s="61" t="str">
        <f>IF(I515=0,"",IFERROR(VLOOKUP(Kataloge_Import!A514,'Nachweis Ausgaben'!$A$27:$R$1026,4,FALSE),""))</f>
        <v/>
      </c>
      <c r="E515" s="61" t="str">
        <f>IF(I515=0,"",IFERROR(VLOOKUP(Kataloge_Import!A514,'Nachweis Ausgaben'!$A$27:$R$1026,2,FALSE),""))</f>
        <v/>
      </c>
      <c r="F515" s="62">
        <f>IF(I515=0,"",IFERROR(VLOOKUP(Kataloge_Import!A514,'Nachweis Ausgaben'!$A$27:$R$1026,5,FALSE),0))</f>
        <v>0</v>
      </c>
      <c r="G515" s="63" t="str">
        <f>IFERROR(VLOOKUP(Kataloge_Import!A514,'Nachweis Ausgaben'!$A$27:$R$1026,7,FALSE),"")</f>
        <v/>
      </c>
      <c r="H515" s="63" t="str">
        <f>IFERROR(VLOOKUP(Kataloge_Import!A514,'Nachweis Ausgaben'!$A$27:$R$1026,8,FALSE),"")</f>
        <v/>
      </c>
      <c r="I515" s="63" t="str">
        <f>IFERROR(VLOOKUP(Kataloge_Import!A514,'Nachweis Ausgaben'!$A$27:$R$1026,9,FALSE),"")</f>
        <v/>
      </c>
      <c r="J515" s="64"/>
      <c r="K515" s="64"/>
      <c r="L515" s="61" t="str">
        <f>IF(AND($B515&lt;&gt;"",HHJ=Kataloge!H$1),CONCATENATE($H515,"_",$E515),"")</f>
        <v/>
      </c>
      <c r="M515" s="61" t="str">
        <f>IF(AND($B515&lt;&gt;"",HHJ=Kataloge!I$1),CONCATENATE($H515,"_",$E515),"")</f>
        <v/>
      </c>
      <c r="N515" s="61" t="str">
        <f>IF(AND($B515&lt;&gt;"",HHJ=Kataloge!J$1),CONCATENATE($H515,"_",$E515),"")</f>
        <v/>
      </c>
      <c r="O515" s="61" t="str">
        <f>IF(AND($B515&lt;&gt;"",HHJ=Kataloge!K$1),CONCATENATE($H515,"_",$E515),"")</f>
        <v/>
      </c>
      <c r="P515" s="61" t="str">
        <f>IF(AND($B515&lt;&gt;"",HHJ=Kataloge!L$1),CONCATENATE($H515,"_",$E515),"")</f>
        <v/>
      </c>
      <c r="Q515" s="61" t="str">
        <f>IF(AND($B515&lt;&gt;"",HHJ=Kataloge!M$1),CONCATENATE($H515,"_",$E515),"")</f>
        <v/>
      </c>
    </row>
    <row r="516" spans="1:17" ht="18" customHeight="1" x14ac:dyDescent="0.2">
      <c r="A516" s="99" t="str">
        <f t="shared" si="16"/>
        <v/>
      </c>
      <c r="B516" s="100" t="str">
        <f>IF(I516=0,"",IF(I516&lt;&gt;"",Kataloge_Import!B515,""))</f>
        <v/>
      </c>
      <c r="C516" s="99" t="str">
        <f t="shared" si="17"/>
        <v/>
      </c>
      <c r="D516" s="100" t="str">
        <f>IF(I516=0,"",IFERROR(VLOOKUP(Kataloge_Import!A515,'Nachweis Ausgaben'!$A$27:$R$1026,4,FALSE),""))</f>
        <v/>
      </c>
      <c r="E516" s="100" t="str">
        <f>IF(I516=0,"",IFERROR(VLOOKUP(Kataloge_Import!A515,'Nachweis Ausgaben'!$A$27:$R$1026,2,FALSE),""))</f>
        <v/>
      </c>
      <c r="F516" s="101">
        <f>IF(I516=0,"",IFERROR(VLOOKUP(Kataloge_Import!A515,'Nachweis Ausgaben'!$A$27:$R$1026,5,FALSE),0))</f>
        <v>0</v>
      </c>
      <c r="G516" s="102" t="str">
        <f>IFERROR(VLOOKUP(Kataloge_Import!A515,'Nachweis Ausgaben'!$A$27:$R$1026,11,FALSE),"")</f>
        <v/>
      </c>
      <c r="H516" s="102" t="str">
        <f>IFERROR(VLOOKUP(Kataloge_Import!A515,'Nachweis Ausgaben'!$A$27:$R$1026,12,FALSE),"")</f>
        <v/>
      </c>
      <c r="I516" s="102" t="str">
        <f>IFERROR(VLOOKUP(Kataloge_Import!A515,'Nachweis Ausgaben'!$A$27:$R$1026,13,FALSE),"")</f>
        <v/>
      </c>
      <c r="J516" s="64"/>
      <c r="K516" s="64"/>
      <c r="L516" s="100" t="str">
        <f>IF(AND($B516&lt;&gt;"",HHJ=Kataloge!H$1),CONCATENATE($H516,"_",Kataloge!$D$5),"")</f>
        <v/>
      </c>
      <c r="M516" s="100" t="str">
        <f>IF(AND($B516&lt;&gt;"",HHJ=Kataloge!I$1),CONCATENATE($H516,"_",Kataloge!$D$5),"")</f>
        <v/>
      </c>
      <c r="N516" s="100" t="str">
        <f>IF(AND($B516&lt;&gt;"",HHJ=Kataloge!J$1),CONCATENATE($H516,"_",Kataloge!$D$5),"")</f>
        <v/>
      </c>
      <c r="O516" s="100" t="str">
        <f>IF(AND($B516&lt;&gt;"",HHJ=Kataloge!K$1),CONCATENATE($H516,"_",Kataloge!$D$5),"")</f>
        <v/>
      </c>
      <c r="P516" s="100" t="str">
        <f>IF(AND($B516&lt;&gt;"",HHJ=Kataloge!L$1),CONCATENATE($H516,"_",Kataloge!$D$5),"")</f>
        <v/>
      </c>
      <c r="Q516" s="100" t="str">
        <f>IF(AND($B516&lt;&gt;"",HHJ=Kataloge!M$1),CONCATENATE($H516,"_",Kataloge!$D$5),"")</f>
        <v/>
      </c>
    </row>
    <row r="517" spans="1:17" ht="18" customHeight="1" x14ac:dyDescent="0.2">
      <c r="A517" s="103" t="str">
        <f t="shared" si="16"/>
        <v/>
      </c>
      <c r="B517" s="104" t="str">
        <f>IF(I517=0,"",IF(I517&lt;&gt;"",Kataloge_Import!B516,""))</f>
        <v/>
      </c>
      <c r="C517" s="103" t="str">
        <f t="shared" si="17"/>
        <v/>
      </c>
      <c r="D517" s="104" t="str">
        <f>IF(I517=0,"",IFERROR(VLOOKUP(Kataloge_Import!A516,'Nachweis Ausgaben'!$A$27:$R$1026,4,FALSE),""))</f>
        <v/>
      </c>
      <c r="E517" s="104" t="str">
        <f>IF(I517=0,"",IFERROR(VLOOKUP(Kataloge_Import!A516,'Nachweis Ausgaben'!$A$27:$R$1026,2,FALSE),""))</f>
        <v/>
      </c>
      <c r="F517" s="105">
        <f>IF(I517=0,"",IFERROR(VLOOKUP(Kataloge_Import!A516,'Nachweis Ausgaben'!$A$27:$R$1026,5,FALSE),0))</f>
        <v>0</v>
      </c>
      <c r="G517" s="106" t="str">
        <f>IFERROR(VLOOKUP(Kataloge_Import!A516,'Nachweis Ausgaben'!$A$27:$R$1026,15,FALSE),"")</f>
        <v/>
      </c>
      <c r="H517" s="106" t="str">
        <f>IFERROR(VLOOKUP(Kataloge_Import!A516,'Nachweis Ausgaben'!$A$27:$R$1026,16,FALSE),"")</f>
        <v/>
      </c>
      <c r="I517" s="106" t="str">
        <f>IFERROR(VLOOKUP(Kataloge_Import!A516,'Nachweis Ausgaben'!$A$27:$R$1026,17,FALSE),"")</f>
        <v/>
      </c>
      <c r="J517" s="64"/>
      <c r="K517" s="64"/>
      <c r="L517" s="104" t="str">
        <f>IF(AND($B517&lt;&gt;"",HHJ=Kataloge!H$1),CONCATENATE($H517,"_",Kataloge!$D$6),"")</f>
        <v/>
      </c>
      <c r="M517" s="104" t="str">
        <f>IF(AND($B517&lt;&gt;"",HHJ=Kataloge!I$1),CONCATENATE($H517,"_",Kataloge!$D$6),"")</f>
        <v/>
      </c>
      <c r="N517" s="104" t="str">
        <f>IF(AND($B517&lt;&gt;"",HHJ=Kataloge!J$1),CONCATENATE($H517,"_",Kataloge!$D$6),"")</f>
        <v/>
      </c>
      <c r="O517" s="104" t="str">
        <f>IF(AND($B517&lt;&gt;"",HHJ=Kataloge!K$1),CONCATENATE($H517,"_",Kataloge!$D$6),"")</f>
        <v/>
      </c>
      <c r="P517" s="104" t="str">
        <f>IF(AND($B517&lt;&gt;"",HHJ=Kataloge!L$1),CONCATENATE($H517,"_",Kataloge!$D$6),"")</f>
        <v/>
      </c>
      <c r="Q517" s="104" t="str">
        <f>IF(AND($B517&lt;&gt;"",HHJ=Kataloge!M$1),CONCATENATE($H517,"_",Kataloge!$D$6),"")</f>
        <v/>
      </c>
    </row>
    <row r="518" spans="1:17" ht="18" customHeight="1" x14ac:dyDescent="0.2">
      <c r="A518" s="60" t="str">
        <f t="shared" ref="A518:A581" si="18">IF(I518=0,"",IF(I518&lt;&gt;"","Beleg_Import_A_BT_3",""))</f>
        <v/>
      </c>
      <c r="B518" s="61" t="str">
        <f>IF(I518=0,"",IF(I518&lt;&gt;"",Kataloge_Import!B517,""))</f>
        <v/>
      </c>
      <c r="C518" s="60" t="str">
        <f t="shared" si="17"/>
        <v/>
      </c>
      <c r="D518" s="61" t="str">
        <f>IF(I518=0,"",IFERROR(VLOOKUP(Kataloge_Import!A517,'Nachweis Ausgaben'!$A$27:$R$1026,4,FALSE),""))</f>
        <v/>
      </c>
      <c r="E518" s="61" t="str">
        <f>IF(I518=0,"",IFERROR(VLOOKUP(Kataloge_Import!A517,'Nachweis Ausgaben'!$A$27:$R$1026,2,FALSE),""))</f>
        <v/>
      </c>
      <c r="F518" s="62">
        <f>IF(I518=0,"",IFERROR(VLOOKUP(Kataloge_Import!A517,'Nachweis Ausgaben'!$A$27:$R$1026,5,FALSE),0))</f>
        <v>0</v>
      </c>
      <c r="G518" s="63" t="str">
        <f>IFERROR(VLOOKUP(Kataloge_Import!A517,'Nachweis Ausgaben'!$A$27:$R$1026,7,FALSE),"")</f>
        <v/>
      </c>
      <c r="H518" s="63" t="str">
        <f>IFERROR(VLOOKUP(Kataloge_Import!A517,'Nachweis Ausgaben'!$A$27:$R$1026,8,FALSE),"")</f>
        <v/>
      </c>
      <c r="I518" s="63" t="str">
        <f>IFERROR(VLOOKUP(Kataloge_Import!A517,'Nachweis Ausgaben'!$A$27:$R$1026,9,FALSE),"")</f>
        <v/>
      </c>
      <c r="J518" s="64"/>
      <c r="K518" s="64"/>
      <c r="L518" s="61" t="str">
        <f>IF(AND($B518&lt;&gt;"",HHJ=Kataloge!H$1),CONCATENATE($H518,"_",$E518),"")</f>
        <v/>
      </c>
      <c r="M518" s="61" t="str">
        <f>IF(AND($B518&lt;&gt;"",HHJ=Kataloge!I$1),CONCATENATE($H518,"_",$E518),"")</f>
        <v/>
      </c>
      <c r="N518" s="61" t="str">
        <f>IF(AND($B518&lt;&gt;"",HHJ=Kataloge!J$1),CONCATENATE($H518,"_",$E518),"")</f>
        <v/>
      </c>
      <c r="O518" s="61" t="str">
        <f>IF(AND($B518&lt;&gt;"",HHJ=Kataloge!K$1),CONCATENATE($H518,"_",$E518),"")</f>
        <v/>
      </c>
      <c r="P518" s="61" t="str">
        <f>IF(AND($B518&lt;&gt;"",HHJ=Kataloge!L$1),CONCATENATE($H518,"_",$E518),"")</f>
        <v/>
      </c>
      <c r="Q518" s="61" t="str">
        <f>IF(AND($B518&lt;&gt;"",HHJ=Kataloge!M$1),CONCATENATE($H518,"_",$E518),"")</f>
        <v/>
      </c>
    </row>
    <row r="519" spans="1:17" ht="18" customHeight="1" x14ac:dyDescent="0.2">
      <c r="A519" s="99" t="str">
        <f t="shared" si="18"/>
        <v/>
      </c>
      <c r="B519" s="100" t="str">
        <f>IF(I519=0,"",IF(I519&lt;&gt;"",Kataloge_Import!B518,""))</f>
        <v/>
      </c>
      <c r="C519" s="99" t="str">
        <f t="shared" si="17"/>
        <v/>
      </c>
      <c r="D519" s="100" t="str">
        <f>IF(I519=0,"",IFERROR(VLOOKUP(Kataloge_Import!A518,'Nachweis Ausgaben'!$A$27:$R$1026,4,FALSE),""))</f>
        <v/>
      </c>
      <c r="E519" s="100" t="str">
        <f>IF(I519=0,"",IFERROR(VLOOKUP(Kataloge_Import!A518,'Nachweis Ausgaben'!$A$27:$R$1026,2,FALSE),""))</f>
        <v/>
      </c>
      <c r="F519" s="101">
        <f>IF(I519=0,"",IFERROR(VLOOKUP(Kataloge_Import!A518,'Nachweis Ausgaben'!$A$27:$R$1026,5,FALSE),0))</f>
        <v>0</v>
      </c>
      <c r="G519" s="102" t="str">
        <f>IFERROR(VLOOKUP(Kataloge_Import!A518,'Nachweis Ausgaben'!$A$27:$R$1026,11,FALSE),"")</f>
        <v/>
      </c>
      <c r="H519" s="102" t="str">
        <f>IFERROR(VLOOKUP(Kataloge_Import!A518,'Nachweis Ausgaben'!$A$27:$R$1026,12,FALSE),"")</f>
        <v/>
      </c>
      <c r="I519" s="102" t="str">
        <f>IFERROR(VLOOKUP(Kataloge_Import!A518,'Nachweis Ausgaben'!$A$27:$R$1026,13,FALSE),"")</f>
        <v/>
      </c>
      <c r="J519" s="64"/>
      <c r="K519" s="64"/>
      <c r="L519" s="100" t="str">
        <f>IF(AND($B519&lt;&gt;"",HHJ=Kataloge!H$1),CONCATENATE($H519,"_",Kataloge!$D$5),"")</f>
        <v/>
      </c>
      <c r="M519" s="100" t="str">
        <f>IF(AND($B519&lt;&gt;"",HHJ=Kataloge!I$1),CONCATENATE($H519,"_",Kataloge!$D$5),"")</f>
        <v/>
      </c>
      <c r="N519" s="100" t="str">
        <f>IF(AND($B519&lt;&gt;"",HHJ=Kataloge!J$1),CONCATENATE($H519,"_",Kataloge!$D$5),"")</f>
        <v/>
      </c>
      <c r="O519" s="100" t="str">
        <f>IF(AND($B519&lt;&gt;"",HHJ=Kataloge!K$1),CONCATENATE($H519,"_",Kataloge!$D$5),"")</f>
        <v/>
      </c>
      <c r="P519" s="100" t="str">
        <f>IF(AND($B519&lt;&gt;"",HHJ=Kataloge!L$1),CONCATENATE($H519,"_",Kataloge!$D$5),"")</f>
        <v/>
      </c>
      <c r="Q519" s="100" t="str">
        <f>IF(AND($B519&lt;&gt;"",HHJ=Kataloge!M$1),CONCATENATE($H519,"_",Kataloge!$D$5),"")</f>
        <v/>
      </c>
    </row>
    <row r="520" spans="1:17" ht="18" customHeight="1" x14ac:dyDescent="0.2">
      <c r="A520" s="103" t="str">
        <f t="shared" si="18"/>
        <v/>
      </c>
      <c r="B520" s="104" t="str">
        <f>IF(I520=0,"",IF(I520&lt;&gt;"",Kataloge_Import!B519,""))</f>
        <v/>
      </c>
      <c r="C520" s="103" t="str">
        <f t="shared" si="17"/>
        <v/>
      </c>
      <c r="D520" s="104" t="str">
        <f>IF(I520=0,"",IFERROR(VLOOKUP(Kataloge_Import!A519,'Nachweis Ausgaben'!$A$27:$R$1026,4,FALSE),""))</f>
        <v/>
      </c>
      <c r="E520" s="104" t="str">
        <f>IF(I520=0,"",IFERROR(VLOOKUP(Kataloge_Import!A519,'Nachweis Ausgaben'!$A$27:$R$1026,2,FALSE),""))</f>
        <v/>
      </c>
      <c r="F520" s="105">
        <f>IF(I520=0,"",IFERROR(VLOOKUP(Kataloge_Import!A519,'Nachweis Ausgaben'!$A$27:$R$1026,5,FALSE),0))</f>
        <v>0</v>
      </c>
      <c r="G520" s="106" t="str">
        <f>IFERROR(VLOOKUP(Kataloge_Import!A519,'Nachweis Ausgaben'!$A$27:$R$1026,15,FALSE),"")</f>
        <v/>
      </c>
      <c r="H520" s="106" t="str">
        <f>IFERROR(VLOOKUP(Kataloge_Import!A519,'Nachweis Ausgaben'!$A$27:$R$1026,16,FALSE),"")</f>
        <v/>
      </c>
      <c r="I520" s="106" t="str">
        <f>IFERROR(VLOOKUP(Kataloge_Import!A519,'Nachweis Ausgaben'!$A$27:$R$1026,17,FALSE),"")</f>
        <v/>
      </c>
      <c r="J520" s="64"/>
      <c r="K520" s="64"/>
      <c r="L520" s="104" t="str">
        <f>IF(AND($B520&lt;&gt;"",HHJ=Kataloge!H$1),CONCATENATE($H520,"_",Kataloge!$D$6),"")</f>
        <v/>
      </c>
      <c r="M520" s="104" t="str">
        <f>IF(AND($B520&lt;&gt;"",HHJ=Kataloge!I$1),CONCATENATE($H520,"_",Kataloge!$D$6),"")</f>
        <v/>
      </c>
      <c r="N520" s="104" t="str">
        <f>IF(AND($B520&lt;&gt;"",HHJ=Kataloge!J$1),CONCATENATE($H520,"_",Kataloge!$D$6),"")</f>
        <v/>
      </c>
      <c r="O520" s="104" t="str">
        <f>IF(AND($B520&lt;&gt;"",HHJ=Kataloge!K$1),CONCATENATE($H520,"_",Kataloge!$D$6),"")</f>
        <v/>
      </c>
      <c r="P520" s="104" t="str">
        <f>IF(AND($B520&lt;&gt;"",HHJ=Kataloge!L$1),CONCATENATE($H520,"_",Kataloge!$D$6),"")</f>
        <v/>
      </c>
      <c r="Q520" s="104" t="str">
        <f>IF(AND($B520&lt;&gt;"",HHJ=Kataloge!M$1),CONCATENATE($H520,"_",Kataloge!$D$6),"")</f>
        <v/>
      </c>
    </row>
    <row r="521" spans="1:17" ht="18" customHeight="1" x14ac:dyDescent="0.2">
      <c r="A521" s="60" t="str">
        <f t="shared" si="18"/>
        <v/>
      </c>
      <c r="B521" s="61" t="str">
        <f>IF(I521=0,"",IF(I521&lt;&gt;"",Kataloge_Import!B520,""))</f>
        <v/>
      </c>
      <c r="C521" s="60" t="str">
        <f t="shared" si="17"/>
        <v/>
      </c>
      <c r="D521" s="61" t="str">
        <f>IF(I521=0,"",IFERROR(VLOOKUP(Kataloge_Import!A520,'Nachweis Ausgaben'!$A$27:$R$1026,4,FALSE),""))</f>
        <v/>
      </c>
      <c r="E521" s="61" t="str">
        <f>IF(I521=0,"",IFERROR(VLOOKUP(Kataloge_Import!A520,'Nachweis Ausgaben'!$A$27:$R$1026,2,FALSE),""))</f>
        <v/>
      </c>
      <c r="F521" s="62">
        <f>IF(I521=0,"",IFERROR(VLOOKUP(Kataloge_Import!A520,'Nachweis Ausgaben'!$A$27:$R$1026,5,FALSE),0))</f>
        <v>0</v>
      </c>
      <c r="G521" s="63" t="str">
        <f>IFERROR(VLOOKUP(Kataloge_Import!A520,'Nachweis Ausgaben'!$A$27:$R$1026,7,FALSE),"")</f>
        <v/>
      </c>
      <c r="H521" s="63" t="str">
        <f>IFERROR(VLOOKUP(Kataloge_Import!A520,'Nachweis Ausgaben'!$A$27:$R$1026,8,FALSE),"")</f>
        <v/>
      </c>
      <c r="I521" s="63" t="str">
        <f>IFERROR(VLOOKUP(Kataloge_Import!A520,'Nachweis Ausgaben'!$A$27:$R$1026,9,FALSE),"")</f>
        <v/>
      </c>
      <c r="J521" s="64"/>
      <c r="K521" s="64"/>
      <c r="L521" s="61" t="str">
        <f>IF(AND($B521&lt;&gt;"",HHJ=Kataloge!H$1),CONCATENATE($H521,"_",$E521),"")</f>
        <v/>
      </c>
      <c r="M521" s="61" t="str">
        <f>IF(AND($B521&lt;&gt;"",HHJ=Kataloge!I$1),CONCATENATE($H521,"_",$E521),"")</f>
        <v/>
      </c>
      <c r="N521" s="61" t="str">
        <f>IF(AND($B521&lt;&gt;"",HHJ=Kataloge!J$1),CONCATENATE($H521,"_",$E521),"")</f>
        <v/>
      </c>
      <c r="O521" s="61" t="str">
        <f>IF(AND($B521&lt;&gt;"",HHJ=Kataloge!K$1),CONCATENATE($H521,"_",$E521),"")</f>
        <v/>
      </c>
      <c r="P521" s="61" t="str">
        <f>IF(AND($B521&lt;&gt;"",HHJ=Kataloge!L$1),CONCATENATE($H521,"_",$E521),"")</f>
        <v/>
      </c>
      <c r="Q521" s="61" t="str">
        <f>IF(AND($B521&lt;&gt;"",HHJ=Kataloge!M$1),CONCATENATE($H521,"_",$E521),"")</f>
        <v/>
      </c>
    </row>
    <row r="522" spans="1:17" ht="18" customHeight="1" x14ac:dyDescent="0.2">
      <c r="A522" s="99" t="str">
        <f t="shared" si="18"/>
        <v/>
      </c>
      <c r="B522" s="100" t="str">
        <f>IF(I522=0,"",IF(I522&lt;&gt;"",Kataloge_Import!B521,""))</f>
        <v/>
      </c>
      <c r="C522" s="99" t="str">
        <f t="shared" si="17"/>
        <v/>
      </c>
      <c r="D522" s="100" t="str">
        <f>IF(I522=0,"",IFERROR(VLOOKUP(Kataloge_Import!A521,'Nachweis Ausgaben'!$A$27:$R$1026,4,FALSE),""))</f>
        <v/>
      </c>
      <c r="E522" s="100" t="str">
        <f>IF(I522=0,"",IFERROR(VLOOKUP(Kataloge_Import!A521,'Nachweis Ausgaben'!$A$27:$R$1026,2,FALSE),""))</f>
        <v/>
      </c>
      <c r="F522" s="101">
        <f>IF(I522=0,"",IFERROR(VLOOKUP(Kataloge_Import!A521,'Nachweis Ausgaben'!$A$27:$R$1026,5,FALSE),0))</f>
        <v>0</v>
      </c>
      <c r="G522" s="102" t="str">
        <f>IFERROR(VLOOKUP(Kataloge_Import!A521,'Nachweis Ausgaben'!$A$27:$R$1026,11,FALSE),"")</f>
        <v/>
      </c>
      <c r="H522" s="102" t="str">
        <f>IFERROR(VLOOKUP(Kataloge_Import!A521,'Nachweis Ausgaben'!$A$27:$R$1026,12,FALSE),"")</f>
        <v/>
      </c>
      <c r="I522" s="102" t="str">
        <f>IFERROR(VLOOKUP(Kataloge_Import!A521,'Nachweis Ausgaben'!$A$27:$R$1026,13,FALSE),"")</f>
        <v/>
      </c>
      <c r="J522" s="64"/>
      <c r="K522" s="64"/>
      <c r="L522" s="100" t="str">
        <f>IF(AND($B522&lt;&gt;"",HHJ=Kataloge!H$1),CONCATENATE($H522,"_",Kataloge!$D$5),"")</f>
        <v/>
      </c>
      <c r="M522" s="100" t="str">
        <f>IF(AND($B522&lt;&gt;"",HHJ=Kataloge!I$1),CONCATENATE($H522,"_",Kataloge!$D$5),"")</f>
        <v/>
      </c>
      <c r="N522" s="100" t="str">
        <f>IF(AND($B522&lt;&gt;"",HHJ=Kataloge!J$1),CONCATENATE($H522,"_",Kataloge!$D$5),"")</f>
        <v/>
      </c>
      <c r="O522" s="100" t="str">
        <f>IF(AND($B522&lt;&gt;"",HHJ=Kataloge!K$1),CONCATENATE($H522,"_",Kataloge!$D$5),"")</f>
        <v/>
      </c>
      <c r="P522" s="100" t="str">
        <f>IF(AND($B522&lt;&gt;"",HHJ=Kataloge!L$1),CONCATENATE($H522,"_",Kataloge!$D$5),"")</f>
        <v/>
      </c>
      <c r="Q522" s="100" t="str">
        <f>IF(AND($B522&lt;&gt;"",HHJ=Kataloge!M$1),CONCATENATE($H522,"_",Kataloge!$D$5),"")</f>
        <v/>
      </c>
    </row>
    <row r="523" spans="1:17" ht="18" customHeight="1" x14ac:dyDescent="0.2">
      <c r="A523" s="103" t="str">
        <f t="shared" si="18"/>
        <v/>
      </c>
      <c r="B523" s="104" t="str">
        <f>IF(I523=0,"",IF(I523&lt;&gt;"",Kataloge_Import!B522,""))</f>
        <v/>
      </c>
      <c r="C523" s="103" t="str">
        <f t="shared" si="17"/>
        <v/>
      </c>
      <c r="D523" s="104" t="str">
        <f>IF(I523=0,"",IFERROR(VLOOKUP(Kataloge_Import!A522,'Nachweis Ausgaben'!$A$27:$R$1026,4,FALSE),""))</f>
        <v/>
      </c>
      <c r="E523" s="104" t="str">
        <f>IF(I523=0,"",IFERROR(VLOOKUP(Kataloge_Import!A522,'Nachweis Ausgaben'!$A$27:$R$1026,2,FALSE),""))</f>
        <v/>
      </c>
      <c r="F523" s="105">
        <f>IF(I523=0,"",IFERROR(VLOOKUP(Kataloge_Import!A522,'Nachweis Ausgaben'!$A$27:$R$1026,5,FALSE),0))</f>
        <v>0</v>
      </c>
      <c r="G523" s="106" t="str">
        <f>IFERROR(VLOOKUP(Kataloge_Import!A522,'Nachweis Ausgaben'!$A$27:$R$1026,15,FALSE),"")</f>
        <v/>
      </c>
      <c r="H523" s="106" t="str">
        <f>IFERROR(VLOOKUP(Kataloge_Import!A522,'Nachweis Ausgaben'!$A$27:$R$1026,16,FALSE),"")</f>
        <v/>
      </c>
      <c r="I523" s="106" t="str">
        <f>IFERROR(VLOOKUP(Kataloge_Import!A522,'Nachweis Ausgaben'!$A$27:$R$1026,17,FALSE),"")</f>
        <v/>
      </c>
      <c r="J523" s="64"/>
      <c r="K523" s="64"/>
      <c r="L523" s="104" t="str">
        <f>IF(AND($B523&lt;&gt;"",HHJ=Kataloge!H$1),CONCATENATE($H523,"_",Kataloge!$D$6),"")</f>
        <v/>
      </c>
      <c r="M523" s="104" t="str">
        <f>IF(AND($B523&lt;&gt;"",HHJ=Kataloge!I$1),CONCATENATE($H523,"_",Kataloge!$D$6),"")</f>
        <v/>
      </c>
      <c r="N523" s="104" t="str">
        <f>IF(AND($B523&lt;&gt;"",HHJ=Kataloge!J$1),CONCATENATE($H523,"_",Kataloge!$D$6),"")</f>
        <v/>
      </c>
      <c r="O523" s="104" t="str">
        <f>IF(AND($B523&lt;&gt;"",HHJ=Kataloge!K$1),CONCATENATE($H523,"_",Kataloge!$D$6),"")</f>
        <v/>
      </c>
      <c r="P523" s="104" t="str">
        <f>IF(AND($B523&lt;&gt;"",HHJ=Kataloge!L$1),CONCATENATE($H523,"_",Kataloge!$D$6),"")</f>
        <v/>
      </c>
      <c r="Q523" s="104" t="str">
        <f>IF(AND($B523&lt;&gt;"",HHJ=Kataloge!M$1),CONCATENATE($H523,"_",Kataloge!$D$6),"")</f>
        <v/>
      </c>
    </row>
    <row r="524" spans="1:17" ht="18" customHeight="1" x14ac:dyDescent="0.2">
      <c r="A524" s="60" t="str">
        <f t="shared" si="18"/>
        <v/>
      </c>
      <c r="B524" s="61" t="str">
        <f>IF(I524=0,"",IF(I524&lt;&gt;"",Kataloge_Import!B523,""))</f>
        <v/>
      </c>
      <c r="C524" s="60" t="str">
        <f t="shared" si="17"/>
        <v/>
      </c>
      <c r="D524" s="61" t="str">
        <f>IF(I524=0,"",IFERROR(VLOOKUP(Kataloge_Import!A523,'Nachweis Ausgaben'!$A$27:$R$1026,4,FALSE),""))</f>
        <v/>
      </c>
      <c r="E524" s="61" t="str">
        <f>IF(I524=0,"",IFERROR(VLOOKUP(Kataloge_Import!A523,'Nachweis Ausgaben'!$A$27:$R$1026,2,FALSE),""))</f>
        <v/>
      </c>
      <c r="F524" s="62">
        <f>IF(I524=0,"",IFERROR(VLOOKUP(Kataloge_Import!A523,'Nachweis Ausgaben'!$A$27:$R$1026,5,FALSE),0))</f>
        <v>0</v>
      </c>
      <c r="G524" s="63" t="str">
        <f>IFERROR(VLOOKUP(Kataloge_Import!A523,'Nachweis Ausgaben'!$A$27:$R$1026,7,FALSE),"")</f>
        <v/>
      </c>
      <c r="H524" s="63" t="str">
        <f>IFERROR(VLOOKUP(Kataloge_Import!A523,'Nachweis Ausgaben'!$A$27:$R$1026,8,FALSE),"")</f>
        <v/>
      </c>
      <c r="I524" s="63" t="str">
        <f>IFERROR(VLOOKUP(Kataloge_Import!A523,'Nachweis Ausgaben'!$A$27:$R$1026,9,FALSE),"")</f>
        <v/>
      </c>
      <c r="J524" s="64"/>
      <c r="K524" s="64"/>
      <c r="L524" s="61" t="str">
        <f>IF(AND($B524&lt;&gt;"",HHJ=Kataloge!H$1),CONCATENATE($H524,"_",$E524),"")</f>
        <v/>
      </c>
      <c r="M524" s="61" t="str">
        <f>IF(AND($B524&lt;&gt;"",HHJ=Kataloge!I$1),CONCATENATE($H524,"_",$E524),"")</f>
        <v/>
      </c>
      <c r="N524" s="61" t="str">
        <f>IF(AND($B524&lt;&gt;"",HHJ=Kataloge!J$1),CONCATENATE($H524,"_",$E524),"")</f>
        <v/>
      </c>
      <c r="O524" s="61" t="str">
        <f>IF(AND($B524&lt;&gt;"",HHJ=Kataloge!K$1),CONCATENATE($H524,"_",$E524),"")</f>
        <v/>
      </c>
      <c r="P524" s="61" t="str">
        <f>IF(AND($B524&lt;&gt;"",HHJ=Kataloge!L$1),CONCATENATE($H524,"_",$E524),"")</f>
        <v/>
      </c>
      <c r="Q524" s="61" t="str">
        <f>IF(AND($B524&lt;&gt;"",HHJ=Kataloge!M$1),CONCATENATE($H524,"_",$E524),"")</f>
        <v/>
      </c>
    </row>
    <row r="525" spans="1:17" ht="18" customHeight="1" x14ac:dyDescent="0.2">
      <c r="A525" s="99" t="str">
        <f t="shared" si="18"/>
        <v/>
      </c>
      <c r="B525" s="100" t="str">
        <f>IF(I525=0,"",IF(I525&lt;&gt;"",Kataloge_Import!B524,""))</f>
        <v/>
      </c>
      <c r="C525" s="99" t="str">
        <f t="shared" si="17"/>
        <v/>
      </c>
      <c r="D525" s="100" t="str">
        <f>IF(I525=0,"",IFERROR(VLOOKUP(Kataloge_Import!A524,'Nachweis Ausgaben'!$A$27:$R$1026,4,FALSE),""))</f>
        <v/>
      </c>
      <c r="E525" s="100" t="str">
        <f>IF(I525=0,"",IFERROR(VLOOKUP(Kataloge_Import!A524,'Nachweis Ausgaben'!$A$27:$R$1026,2,FALSE),""))</f>
        <v/>
      </c>
      <c r="F525" s="101">
        <f>IF(I525=0,"",IFERROR(VLOOKUP(Kataloge_Import!A524,'Nachweis Ausgaben'!$A$27:$R$1026,5,FALSE),0))</f>
        <v>0</v>
      </c>
      <c r="G525" s="102" t="str">
        <f>IFERROR(VLOOKUP(Kataloge_Import!A524,'Nachweis Ausgaben'!$A$27:$R$1026,11,FALSE),"")</f>
        <v/>
      </c>
      <c r="H525" s="102" t="str">
        <f>IFERROR(VLOOKUP(Kataloge_Import!A524,'Nachweis Ausgaben'!$A$27:$R$1026,12,FALSE),"")</f>
        <v/>
      </c>
      <c r="I525" s="102" t="str">
        <f>IFERROR(VLOOKUP(Kataloge_Import!A524,'Nachweis Ausgaben'!$A$27:$R$1026,13,FALSE),"")</f>
        <v/>
      </c>
      <c r="J525" s="64"/>
      <c r="K525" s="64"/>
      <c r="L525" s="100" t="str">
        <f>IF(AND($B525&lt;&gt;"",HHJ=Kataloge!H$1),CONCATENATE($H525,"_",Kataloge!$D$5),"")</f>
        <v/>
      </c>
      <c r="M525" s="100" t="str">
        <f>IF(AND($B525&lt;&gt;"",HHJ=Kataloge!I$1),CONCATENATE($H525,"_",Kataloge!$D$5),"")</f>
        <v/>
      </c>
      <c r="N525" s="100" t="str">
        <f>IF(AND($B525&lt;&gt;"",HHJ=Kataloge!J$1),CONCATENATE($H525,"_",Kataloge!$D$5),"")</f>
        <v/>
      </c>
      <c r="O525" s="100" t="str">
        <f>IF(AND($B525&lt;&gt;"",HHJ=Kataloge!K$1),CONCATENATE($H525,"_",Kataloge!$D$5),"")</f>
        <v/>
      </c>
      <c r="P525" s="100" t="str">
        <f>IF(AND($B525&lt;&gt;"",HHJ=Kataloge!L$1),CONCATENATE($H525,"_",Kataloge!$D$5),"")</f>
        <v/>
      </c>
      <c r="Q525" s="100" t="str">
        <f>IF(AND($B525&lt;&gt;"",HHJ=Kataloge!M$1),CONCATENATE($H525,"_",Kataloge!$D$5),"")</f>
        <v/>
      </c>
    </row>
    <row r="526" spans="1:17" ht="18" customHeight="1" x14ac:dyDescent="0.2">
      <c r="A526" s="103" t="str">
        <f t="shared" si="18"/>
        <v/>
      </c>
      <c r="B526" s="104" t="str">
        <f>IF(I526=0,"",IF(I526&lt;&gt;"",Kataloge_Import!B525,""))</f>
        <v/>
      </c>
      <c r="C526" s="103" t="str">
        <f t="shared" si="17"/>
        <v/>
      </c>
      <c r="D526" s="104" t="str">
        <f>IF(I526=0,"",IFERROR(VLOOKUP(Kataloge_Import!A525,'Nachweis Ausgaben'!$A$27:$R$1026,4,FALSE),""))</f>
        <v/>
      </c>
      <c r="E526" s="104" t="str">
        <f>IF(I526=0,"",IFERROR(VLOOKUP(Kataloge_Import!A525,'Nachweis Ausgaben'!$A$27:$R$1026,2,FALSE),""))</f>
        <v/>
      </c>
      <c r="F526" s="105">
        <f>IF(I526=0,"",IFERROR(VLOOKUP(Kataloge_Import!A525,'Nachweis Ausgaben'!$A$27:$R$1026,5,FALSE),0))</f>
        <v>0</v>
      </c>
      <c r="G526" s="106" t="str">
        <f>IFERROR(VLOOKUP(Kataloge_Import!A525,'Nachweis Ausgaben'!$A$27:$R$1026,15,FALSE),"")</f>
        <v/>
      </c>
      <c r="H526" s="106" t="str">
        <f>IFERROR(VLOOKUP(Kataloge_Import!A525,'Nachweis Ausgaben'!$A$27:$R$1026,16,FALSE),"")</f>
        <v/>
      </c>
      <c r="I526" s="106" t="str">
        <f>IFERROR(VLOOKUP(Kataloge_Import!A525,'Nachweis Ausgaben'!$A$27:$R$1026,17,FALSE),"")</f>
        <v/>
      </c>
      <c r="J526" s="64"/>
      <c r="K526" s="64"/>
      <c r="L526" s="104" t="str">
        <f>IF(AND($B526&lt;&gt;"",HHJ=Kataloge!H$1),CONCATENATE($H526,"_",Kataloge!$D$6),"")</f>
        <v/>
      </c>
      <c r="M526" s="104" t="str">
        <f>IF(AND($B526&lt;&gt;"",HHJ=Kataloge!I$1),CONCATENATE($H526,"_",Kataloge!$D$6),"")</f>
        <v/>
      </c>
      <c r="N526" s="104" t="str">
        <f>IF(AND($B526&lt;&gt;"",HHJ=Kataloge!J$1),CONCATENATE($H526,"_",Kataloge!$D$6),"")</f>
        <v/>
      </c>
      <c r="O526" s="104" t="str">
        <f>IF(AND($B526&lt;&gt;"",HHJ=Kataloge!K$1),CONCATENATE($H526,"_",Kataloge!$D$6),"")</f>
        <v/>
      </c>
      <c r="P526" s="104" t="str">
        <f>IF(AND($B526&lt;&gt;"",HHJ=Kataloge!L$1),CONCATENATE($H526,"_",Kataloge!$D$6),"")</f>
        <v/>
      </c>
      <c r="Q526" s="104" t="str">
        <f>IF(AND($B526&lt;&gt;"",HHJ=Kataloge!M$1),CONCATENATE($H526,"_",Kataloge!$D$6),"")</f>
        <v/>
      </c>
    </row>
    <row r="527" spans="1:17" ht="18" customHeight="1" x14ac:dyDescent="0.2">
      <c r="A527" s="60" t="str">
        <f t="shared" si="18"/>
        <v/>
      </c>
      <c r="B527" s="61" t="str">
        <f>IF(I527=0,"",IF(I527&lt;&gt;"",Kataloge_Import!B526,""))</f>
        <v/>
      </c>
      <c r="C527" s="60" t="str">
        <f t="shared" si="17"/>
        <v/>
      </c>
      <c r="D527" s="61" t="str">
        <f>IF(I527=0,"",IFERROR(VLOOKUP(Kataloge_Import!A526,'Nachweis Ausgaben'!$A$27:$R$1026,4,FALSE),""))</f>
        <v/>
      </c>
      <c r="E527" s="61" t="str">
        <f>IF(I527=0,"",IFERROR(VLOOKUP(Kataloge_Import!A526,'Nachweis Ausgaben'!$A$27:$R$1026,2,FALSE),""))</f>
        <v/>
      </c>
      <c r="F527" s="62">
        <f>IF(I527=0,"",IFERROR(VLOOKUP(Kataloge_Import!A526,'Nachweis Ausgaben'!$A$27:$R$1026,5,FALSE),0))</f>
        <v>0</v>
      </c>
      <c r="G527" s="63" t="str">
        <f>IFERROR(VLOOKUP(Kataloge_Import!A526,'Nachweis Ausgaben'!$A$27:$R$1026,7,FALSE),"")</f>
        <v/>
      </c>
      <c r="H527" s="63" t="str">
        <f>IFERROR(VLOOKUP(Kataloge_Import!A526,'Nachweis Ausgaben'!$A$27:$R$1026,8,FALSE),"")</f>
        <v/>
      </c>
      <c r="I527" s="63" t="str">
        <f>IFERROR(VLOOKUP(Kataloge_Import!A526,'Nachweis Ausgaben'!$A$27:$R$1026,9,FALSE),"")</f>
        <v/>
      </c>
      <c r="J527" s="64"/>
      <c r="K527" s="64"/>
      <c r="L527" s="61" t="str">
        <f>IF(AND($B527&lt;&gt;"",HHJ=Kataloge!H$1),CONCATENATE($H527,"_",$E527),"")</f>
        <v/>
      </c>
      <c r="M527" s="61" t="str">
        <f>IF(AND($B527&lt;&gt;"",HHJ=Kataloge!I$1),CONCATENATE($H527,"_",$E527),"")</f>
        <v/>
      </c>
      <c r="N527" s="61" t="str">
        <f>IF(AND($B527&lt;&gt;"",HHJ=Kataloge!J$1),CONCATENATE($H527,"_",$E527),"")</f>
        <v/>
      </c>
      <c r="O527" s="61" t="str">
        <f>IF(AND($B527&lt;&gt;"",HHJ=Kataloge!K$1),CONCATENATE($H527,"_",$E527),"")</f>
        <v/>
      </c>
      <c r="P527" s="61" t="str">
        <f>IF(AND($B527&lt;&gt;"",HHJ=Kataloge!L$1),CONCATENATE($H527,"_",$E527),"")</f>
        <v/>
      </c>
      <c r="Q527" s="61" t="str">
        <f>IF(AND($B527&lt;&gt;"",HHJ=Kataloge!M$1),CONCATENATE($H527,"_",$E527),"")</f>
        <v/>
      </c>
    </row>
    <row r="528" spans="1:17" ht="18" customHeight="1" x14ac:dyDescent="0.2">
      <c r="A528" s="99" t="str">
        <f t="shared" si="18"/>
        <v/>
      </c>
      <c r="B528" s="100" t="str">
        <f>IF(I528=0,"",IF(I528&lt;&gt;"",Kataloge_Import!B527,""))</f>
        <v/>
      </c>
      <c r="C528" s="99" t="str">
        <f t="shared" si="17"/>
        <v/>
      </c>
      <c r="D528" s="100" t="str">
        <f>IF(I528=0,"",IFERROR(VLOOKUP(Kataloge_Import!A527,'Nachweis Ausgaben'!$A$27:$R$1026,4,FALSE),""))</f>
        <v/>
      </c>
      <c r="E528" s="100" t="str">
        <f>IF(I528=0,"",IFERROR(VLOOKUP(Kataloge_Import!A527,'Nachweis Ausgaben'!$A$27:$R$1026,2,FALSE),""))</f>
        <v/>
      </c>
      <c r="F528" s="101">
        <f>IF(I528=0,"",IFERROR(VLOOKUP(Kataloge_Import!A527,'Nachweis Ausgaben'!$A$27:$R$1026,5,FALSE),0))</f>
        <v>0</v>
      </c>
      <c r="G528" s="102" t="str">
        <f>IFERROR(VLOOKUP(Kataloge_Import!A527,'Nachweis Ausgaben'!$A$27:$R$1026,11,FALSE),"")</f>
        <v/>
      </c>
      <c r="H528" s="102" t="str">
        <f>IFERROR(VLOOKUP(Kataloge_Import!A527,'Nachweis Ausgaben'!$A$27:$R$1026,12,FALSE),"")</f>
        <v/>
      </c>
      <c r="I528" s="102" t="str">
        <f>IFERROR(VLOOKUP(Kataloge_Import!A527,'Nachweis Ausgaben'!$A$27:$R$1026,13,FALSE),"")</f>
        <v/>
      </c>
      <c r="J528" s="64"/>
      <c r="K528" s="64"/>
      <c r="L528" s="100" t="str">
        <f>IF(AND($B528&lt;&gt;"",HHJ=Kataloge!H$1),CONCATENATE($H528,"_",Kataloge!$D$5),"")</f>
        <v/>
      </c>
      <c r="M528" s="100" t="str">
        <f>IF(AND($B528&lt;&gt;"",HHJ=Kataloge!I$1),CONCATENATE($H528,"_",Kataloge!$D$5),"")</f>
        <v/>
      </c>
      <c r="N528" s="100" t="str">
        <f>IF(AND($B528&lt;&gt;"",HHJ=Kataloge!J$1),CONCATENATE($H528,"_",Kataloge!$D$5),"")</f>
        <v/>
      </c>
      <c r="O528" s="100" t="str">
        <f>IF(AND($B528&lt;&gt;"",HHJ=Kataloge!K$1),CONCATENATE($H528,"_",Kataloge!$D$5),"")</f>
        <v/>
      </c>
      <c r="P528" s="100" t="str">
        <f>IF(AND($B528&lt;&gt;"",HHJ=Kataloge!L$1),CONCATENATE($H528,"_",Kataloge!$D$5),"")</f>
        <v/>
      </c>
      <c r="Q528" s="100" t="str">
        <f>IF(AND($B528&lt;&gt;"",HHJ=Kataloge!M$1),CONCATENATE($H528,"_",Kataloge!$D$5),"")</f>
        <v/>
      </c>
    </row>
    <row r="529" spans="1:17" ht="18" customHeight="1" x14ac:dyDescent="0.2">
      <c r="A529" s="103" t="str">
        <f t="shared" si="18"/>
        <v/>
      </c>
      <c r="B529" s="104" t="str">
        <f>IF(I529=0,"",IF(I529&lt;&gt;"",Kataloge_Import!B528,""))</f>
        <v/>
      </c>
      <c r="C529" s="103" t="str">
        <f t="shared" si="17"/>
        <v/>
      </c>
      <c r="D529" s="104" t="str">
        <f>IF(I529=0,"",IFERROR(VLOOKUP(Kataloge_Import!A528,'Nachweis Ausgaben'!$A$27:$R$1026,4,FALSE),""))</f>
        <v/>
      </c>
      <c r="E529" s="104" t="str">
        <f>IF(I529=0,"",IFERROR(VLOOKUP(Kataloge_Import!A528,'Nachweis Ausgaben'!$A$27:$R$1026,2,FALSE),""))</f>
        <v/>
      </c>
      <c r="F529" s="105">
        <f>IF(I529=0,"",IFERROR(VLOOKUP(Kataloge_Import!A528,'Nachweis Ausgaben'!$A$27:$R$1026,5,FALSE),0))</f>
        <v>0</v>
      </c>
      <c r="G529" s="106" t="str">
        <f>IFERROR(VLOOKUP(Kataloge_Import!A528,'Nachweis Ausgaben'!$A$27:$R$1026,15,FALSE),"")</f>
        <v/>
      </c>
      <c r="H529" s="106" t="str">
        <f>IFERROR(VLOOKUP(Kataloge_Import!A528,'Nachweis Ausgaben'!$A$27:$R$1026,16,FALSE),"")</f>
        <v/>
      </c>
      <c r="I529" s="106" t="str">
        <f>IFERROR(VLOOKUP(Kataloge_Import!A528,'Nachweis Ausgaben'!$A$27:$R$1026,17,FALSE),"")</f>
        <v/>
      </c>
      <c r="J529" s="64"/>
      <c r="K529" s="64"/>
      <c r="L529" s="104" t="str">
        <f>IF(AND($B529&lt;&gt;"",HHJ=Kataloge!H$1),CONCATENATE($H529,"_",Kataloge!$D$6),"")</f>
        <v/>
      </c>
      <c r="M529" s="104" t="str">
        <f>IF(AND($B529&lt;&gt;"",HHJ=Kataloge!I$1),CONCATENATE($H529,"_",Kataloge!$D$6),"")</f>
        <v/>
      </c>
      <c r="N529" s="104" t="str">
        <f>IF(AND($B529&lt;&gt;"",HHJ=Kataloge!J$1),CONCATENATE($H529,"_",Kataloge!$D$6),"")</f>
        <v/>
      </c>
      <c r="O529" s="104" t="str">
        <f>IF(AND($B529&lt;&gt;"",HHJ=Kataloge!K$1),CONCATENATE($H529,"_",Kataloge!$D$6),"")</f>
        <v/>
      </c>
      <c r="P529" s="104" t="str">
        <f>IF(AND($B529&lt;&gt;"",HHJ=Kataloge!L$1),CONCATENATE($H529,"_",Kataloge!$D$6),"")</f>
        <v/>
      </c>
      <c r="Q529" s="104" t="str">
        <f>IF(AND($B529&lt;&gt;"",HHJ=Kataloge!M$1),CONCATENATE($H529,"_",Kataloge!$D$6),"")</f>
        <v/>
      </c>
    </row>
    <row r="530" spans="1:17" ht="18" customHeight="1" x14ac:dyDescent="0.2">
      <c r="A530" s="60" t="str">
        <f t="shared" si="18"/>
        <v/>
      </c>
      <c r="B530" s="61" t="str">
        <f>IF(I530=0,"",IF(I530&lt;&gt;"",Kataloge_Import!B529,""))</f>
        <v/>
      </c>
      <c r="C530" s="60" t="str">
        <f t="shared" si="17"/>
        <v/>
      </c>
      <c r="D530" s="61" t="str">
        <f>IF(I530=0,"",IFERROR(VLOOKUP(Kataloge_Import!A529,'Nachweis Ausgaben'!$A$27:$R$1026,4,FALSE),""))</f>
        <v/>
      </c>
      <c r="E530" s="61" t="str">
        <f>IF(I530=0,"",IFERROR(VLOOKUP(Kataloge_Import!A529,'Nachweis Ausgaben'!$A$27:$R$1026,2,FALSE),""))</f>
        <v/>
      </c>
      <c r="F530" s="62">
        <f>IF(I530=0,"",IFERROR(VLOOKUP(Kataloge_Import!A529,'Nachweis Ausgaben'!$A$27:$R$1026,5,FALSE),0))</f>
        <v>0</v>
      </c>
      <c r="G530" s="63" t="str">
        <f>IFERROR(VLOOKUP(Kataloge_Import!A529,'Nachweis Ausgaben'!$A$27:$R$1026,7,FALSE),"")</f>
        <v/>
      </c>
      <c r="H530" s="63" t="str">
        <f>IFERROR(VLOOKUP(Kataloge_Import!A529,'Nachweis Ausgaben'!$A$27:$R$1026,8,FALSE),"")</f>
        <v/>
      </c>
      <c r="I530" s="63" t="str">
        <f>IFERROR(VLOOKUP(Kataloge_Import!A529,'Nachweis Ausgaben'!$A$27:$R$1026,9,FALSE),"")</f>
        <v/>
      </c>
      <c r="J530" s="64"/>
      <c r="K530" s="64"/>
      <c r="L530" s="61" t="str">
        <f>IF(AND($B530&lt;&gt;"",HHJ=Kataloge!H$1),CONCATENATE($H530,"_",$E530),"")</f>
        <v/>
      </c>
      <c r="M530" s="61" t="str">
        <f>IF(AND($B530&lt;&gt;"",HHJ=Kataloge!I$1),CONCATENATE($H530,"_",$E530),"")</f>
        <v/>
      </c>
      <c r="N530" s="61" t="str">
        <f>IF(AND($B530&lt;&gt;"",HHJ=Kataloge!J$1),CONCATENATE($H530,"_",$E530),"")</f>
        <v/>
      </c>
      <c r="O530" s="61" t="str">
        <f>IF(AND($B530&lt;&gt;"",HHJ=Kataloge!K$1),CONCATENATE($H530,"_",$E530),"")</f>
        <v/>
      </c>
      <c r="P530" s="61" t="str">
        <f>IF(AND($B530&lt;&gt;"",HHJ=Kataloge!L$1),CONCATENATE($H530,"_",$E530),"")</f>
        <v/>
      </c>
      <c r="Q530" s="61" t="str">
        <f>IF(AND($B530&lt;&gt;"",HHJ=Kataloge!M$1),CONCATENATE($H530,"_",$E530),"")</f>
        <v/>
      </c>
    </row>
    <row r="531" spans="1:17" ht="18" customHeight="1" x14ac:dyDescent="0.2">
      <c r="A531" s="99" t="str">
        <f t="shared" si="18"/>
        <v/>
      </c>
      <c r="B531" s="100" t="str">
        <f>IF(I531=0,"",IF(I531&lt;&gt;"",Kataloge_Import!B530,""))</f>
        <v/>
      </c>
      <c r="C531" s="99" t="str">
        <f t="shared" si="17"/>
        <v/>
      </c>
      <c r="D531" s="100" t="str">
        <f>IF(I531=0,"",IFERROR(VLOOKUP(Kataloge_Import!A530,'Nachweis Ausgaben'!$A$27:$R$1026,4,FALSE),""))</f>
        <v/>
      </c>
      <c r="E531" s="100" t="str">
        <f>IF(I531=0,"",IFERROR(VLOOKUP(Kataloge_Import!A530,'Nachweis Ausgaben'!$A$27:$R$1026,2,FALSE),""))</f>
        <v/>
      </c>
      <c r="F531" s="101">
        <f>IF(I531=0,"",IFERROR(VLOOKUP(Kataloge_Import!A530,'Nachweis Ausgaben'!$A$27:$R$1026,5,FALSE),0))</f>
        <v>0</v>
      </c>
      <c r="G531" s="102" t="str">
        <f>IFERROR(VLOOKUP(Kataloge_Import!A530,'Nachweis Ausgaben'!$A$27:$R$1026,11,FALSE),"")</f>
        <v/>
      </c>
      <c r="H531" s="102" t="str">
        <f>IFERROR(VLOOKUP(Kataloge_Import!A530,'Nachweis Ausgaben'!$A$27:$R$1026,12,FALSE),"")</f>
        <v/>
      </c>
      <c r="I531" s="102" t="str">
        <f>IFERROR(VLOOKUP(Kataloge_Import!A530,'Nachweis Ausgaben'!$A$27:$R$1026,13,FALSE),"")</f>
        <v/>
      </c>
      <c r="J531" s="64"/>
      <c r="K531" s="64"/>
      <c r="L531" s="100" t="str">
        <f>IF(AND($B531&lt;&gt;"",HHJ=Kataloge!H$1),CONCATENATE($H531,"_",Kataloge!$D$5),"")</f>
        <v/>
      </c>
      <c r="M531" s="100" t="str">
        <f>IF(AND($B531&lt;&gt;"",HHJ=Kataloge!I$1),CONCATENATE($H531,"_",Kataloge!$D$5),"")</f>
        <v/>
      </c>
      <c r="N531" s="100" t="str">
        <f>IF(AND($B531&lt;&gt;"",HHJ=Kataloge!J$1),CONCATENATE($H531,"_",Kataloge!$D$5),"")</f>
        <v/>
      </c>
      <c r="O531" s="100" t="str">
        <f>IF(AND($B531&lt;&gt;"",HHJ=Kataloge!K$1),CONCATENATE($H531,"_",Kataloge!$D$5),"")</f>
        <v/>
      </c>
      <c r="P531" s="100" t="str">
        <f>IF(AND($B531&lt;&gt;"",HHJ=Kataloge!L$1),CONCATENATE($H531,"_",Kataloge!$D$5),"")</f>
        <v/>
      </c>
      <c r="Q531" s="100" t="str">
        <f>IF(AND($B531&lt;&gt;"",HHJ=Kataloge!M$1),CONCATENATE($H531,"_",Kataloge!$D$5),"")</f>
        <v/>
      </c>
    </row>
    <row r="532" spans="1:17" ht="18" customHeight="1" x14ac:dyDescent="0.2">
      <c r="A532" s="103" t="str">
        <f t="shared" si="18"/>
        <v/>
      </c>
      <c r="B532" s="104" t="str">
        <f>IF(I532=0,"",IF(I532&lt;&gt;"",Kataloge_Import!B531,""))</f>
        <v/>
      </c>
      <c r="C532" s="103" t="str">
        <f t="shared" si="17"/>
        <v/>
      </c>
      <c r="D532" s="104" t="str">
        <f>IF(I532=0,"",IFERROR(VLOOKUP(Kataloge_Import!A531,'Nachweis Ausgaben'!$A$27:$R$1026,4,FALSE),""))</f>
        <v/>
      </c>
      <c r="E532" s="104" t="str">
        <f>IF(I532=0,"",IFERROR(VLOOKUP(Kataloge_Import!A531,'Nachweis Ausgaben'!$A$27:$R$1026,2,FALSE),""))</f>
        <v/>
      </c>
      <c r="F532" s="105">
        <f>IF(I532=0,"",IFERROR(VLOOKUP(Kataloge_Import!A531,'Nachweis Ausgaben'!$A$27:$R$1026,5,FALSE),0))</f>
        <v>0</v>
      </c>
      <c r="G532" s="106" t="str">
        <f>IFERROR(VLOOKUP(Kataloge_Import!A531,'Nachweis Ausgaben'!$A$27:$R$1026,15,FALSE),"")</f>
        <v/>
      </c>
      <c r="H532" s="106" t="str">
        <f>IFERROR(VLOOKUP(Kataloge_Import!A531,'Nachweis Ausgaben'!$A$27:$R$1026,16,FALSE),"")</f>
        <v/>
      </c>
      <c r="I532" s="106" t="str">
        <f>IFERROR(VLOOKUP(Kataloge_Import!A531,'Nachweis Ausgaben'!$A$27:$R$1026,17,FALSE),"")</f>
        <v/>
      </c>
      <c r="J532" s="64"/>
      <c r="K532" s="64"/>
      <c r="L532" s="104" t="str">
        <f>IF(AND($B532&lt;&gt;"",HHJ=Kataloge!H$1),CONCATENATE($H532,"_",Kataloge!$D$6),"")</f>
        <v/>
      </c>
      <c r="M532" s="104" t="str">
        <f>IF(AND($B532&lt;&gt;"",HHJ=Kataloge!I$1),CONCATENATE($H532,"_",Kataloge!$D$6),"")</f>
        <v/>
      </c>
      <c r="N532" s="104" t="str">
        <f>IF(AND($B532&lt;&gt;"",HHJ=Kataloge!J$1),CONCATENATE($H532,"_",Kataloge!$D$6),"")</f>
        <v/>
      </c>
      <c r="O532" s="104" t="str">
        <f>IF(AND($B532&lt;&gt;"",HHJ=Kataloge!K$1),CONCATENATE($H532,"_",Kataloge!$D$6),"")</f>
        <v/>
      </c>
      <c r="P532" s="104" t="str">
        <f>IF(AND($B532&lt;&gt;"",HHJ=Kataloge!L$1),CONCATENATE($H532,"_",Kataloge!$D$6),"")</f>
        <v/>
      </c>
      <c r="Q532" s="104" t="str">
        <f>IF(AND($B532&lt;&gt;"",HHJ=Kataloge!M$1),CONCATENATE($H532,"_",Kataloge!$D$6),"")</f>
        <v/>
      </c>
    </row>
    <row r="533" spans="1:17" ht="18" customHeight="1" x14ac:dyDescent="0.2">
      <c r="A533" s="60" t="str">
        <f t="shared" si="18"/>
        <v/>
      </c>
      <c r="B533" s="61" t="str">
        <f>IF(I533=0,"",IF(I533&lt;&gt;"",Kataloge_Import!B532,""))</f>
        <v/>
      </c>
      <c r="C533" s="60" t="str">
        <f t="shared" si="17"/>
        <v/>
      </c>
      <c r="D533" s="61" t="str">
        <f>IF(I533=0,"",IFERROR(VLOOKUP(Kataloge_Import!A532,'Nachweis Ausgaben'!$A$27:$R$1026,4,FALSE),""))</f>
        <v/>
      </c>
      <c r="E533" s="61" t="str">
        <f>IF(I533=0,"",IFERROR(VLOOKUP(Kataloge_Import!A532,'Nachweis Ausgaben'!$A$27:$R$1026,2,FALSE),""))</f>
        <v/>
      </c>
      <c r="F533" s="62">
        <f>IF(I533=0,"",IFERROR(VLOOKUP(Kataloge_Import!A532,'Nachweis Ausgaben'!$A$27:$R$1026,5,FALSE),0))</f>
        <v>0</v>
      </c>
      <c r="G533" s="63" t="str">
        <f>IFERROR(VLOOKUP(Kataloge_Import!A532,'Nachweis Ausgaben'!$A$27:$R$1026,7,FALSE),"")</f>
        <v/>
      </c>
      <c r="H533" s="63" t="str">
        <f>IFERROR(VLOOKUP(Kataloge_Import!A532,'Nachweis Ausgaben'!$A$27:$R$1026,8,FALSE),"")</f>
        <v/>
      </c>
      <c r="I533" s="63" t="str">
        <f>IFERROR(VLOOKUP(Kataloge_Import!A532,'Nachweis Ausgaben'!$A$27:$R$1026,9,FALSE),"")</f>
        <v/>
      </c>
      <c r="J533" s="64"/>
      <c r="K533" s="64"/>
      <c r="L533" s="61" t="str">
        <f>IF(AND($B533&lt;&gt;"",HHJ=Kataloge!H$1),CONCATENATE($H533,"_",$E533),"")</f>
        <v/>
      </c>
      <c r="M533" s="61" t="str">
        <f>IF(AND($B533&lt;&gt;"",HHJ=Kataloge!I$1),CONCATENATE($H533,"_",$E533),"")</f>
        <v/>
      </c>
      <c r="N533" s="61" t="str">
        <f>IF(AND($B533&lt;&gt;"",HHJ=Kataloge!J$1),CONCATENATE($H533,"_",$E533),"")</f>
        <v/>
      </c>
      <c r="O533" s="61" t="str">
        <f>IF(AND($B533&lt;&gt;"",HHJ=Kataloge!K$1),CONCATENATE($H533,"_",$E533),"")</f>
        <v/>
      </c>
      <c r="P533" s="61" t="str">
        <f>IF(AND($B533&lt;&gt;"",HHJ=Kataloge!L$1),CONCATENATE($H533,"_",$E533),"")</f>
        <v/>
      </c>
      <c r="Q533" s="61" t="str">
        <f>IF(AND($B533&lt;&gt;"",HHJ=Kataloge!M$1),CONCATENATE($H533,"_",$E533),"")</f>
        <v/>
      </c>
    </row>
    <row r="534" spans="1:17" ht="18" customHeight="1" x14ac:dyDescent="0.2">
      <c r="A534" s="99" t="str">
        <f t="shared" si="18"/>
        <v/>
      </c>
      <c r="B534" s="100" t="str">
        <f>IF(I534=0,"",IF(I534&lt;&gt;"",Kataloge_Import!B533,""))</f>
        <v/>
      </c>
      <c r="C534" s="99" t="str">
        <f t="shared" si="17"/>
        <v/>
      </c>
      <c r="D534" s="100" t="str">
        <f>IF(I534=0,"",IFERROR(VLOOKUP(Kataloge_Import!A533,'Nachweis Ausgaben'!$A$27:$R$1026,4,FALSE),""))</f>
        <v/>
      </c>
      <c r="E534" s="100" t="str">
        <f>IF(I534=0,"",IFERROR(VLOOKUP(Kataloge_Import!A533,'Nachweis Ausgaben'!$A$27:$R$1026,2,FALSE),""))</f>
        <v/>
      </c>
      <c r="F534" s="101">
        <f>IF(I534=0,"",IFERROR(VLOOKUP(Kataloge_Import!A533,'Nachweis Ausgaben'!$A$27:$R$1026,5,FALSE),0))</f>
        <v>0</v>
      </c>
      <c r="G534" s="102" t="str">
        <f>IFERROR(VLOOKUP(Kataloge_Import!A533,'Nachweis Ausgaben'!$A$27:$R$1026,11,FALSE),"")</f>
        <v/>
      </c>
      <c r="H534" s="102" t="str">
        <f>IFERROR(VLOOKUP(Kataloge_Import!A533,'Nachweis Ausgaben'!$A$27:$R$1026,12,FALSE),"")</f>
        <v/>
      </c>
      <c r="I534" s="102" t="str">
        <f>IFERROR(VLOOKUP(Kataloge_Import!A533,'Nachweis Ausgaben'!$A$27:$R$1026,13,FALSE),"")</f>
        <v/>
      </c>
      <c r="J534" s="64"/>
      <c r="K534" s="64"/>
      <c r="L534" s="100" t="str">
        <f>IF(AND($B534&lt;&gt;"",HHJ=Kataloge!H$1),CONCATENATE($H534,"_",Kataloge!$D$5),"")</f>
        <v/>
      </c>
      <c r="M534" s="100" t="str">
        <f>IF(AND($B534&lt;&gt;"",HHJ=Kataloge!I$1),CONCATENATE($H534,"_",Kataloge!$D$5),"")</f>
        <v/>
      </c>
      <c r="N534" s="100" t="str">
        <f>IF(AND($B534&lt;&gt;"",HHJ=Kataloge!J$1),CONCATENATE($H534,"_",Kataloge!$D$5),"")</f>
        <v/>
      </c>
      <c r="O534" s="100" t="str">
        <f>IF(AND($B534&lt;&gt;"",HHJ=Kataloge!K$1),CONCATENATE($H534,"_",Kataloge!$D$5),"")</f>
        <v/>
      </c>
      <c r="P534" s="100" t="str">
        <f>IF(AND($B534&lt;&gt;"",HHJ=Kataloge!L$1),CONCATENATE($H534,"_",Kataloge!$D$5),"")</f>
        <v/>
      </c>
      <c r="Q534" s="100" t="str">
        <f>IF(AND($B534&lt;&gt;"",HHJ=Kataloge!M$1),CONCATENATE($H534,"_",Kataloge!$D$5),"")</f>
        <v/>
      </c>
    </row>
    <row r="535" spans="1:17" ht="18" customHeight="1" x14ac:dyDescent="0.2">
      <c r="A535" s="103" t="str">
        <f t="shared" si="18"/>
        <v/>
      </c>
      <c r="B535" s="104" t="str">
        <f>IF(I535=0,"",IF(I535&lt;&gt;"",Kataloge_Import!B534,""))</f>
        <v/>
      </c>
      <c r="C535" s="103" t="str">
        <f t="shared" si="17"/>
        <v/>
      </c>
      <c r="D535" s="104" t="str">
        <f>IF(I535=0,"",IFERROR(VLOOKUP(Kataloge_Import!A534,'Nachweis Ausgaben'!$A$27:$R$1026,4,FALSE),""))</f>
        <v/>
      </c>
      <c r="E535" s="104" t="str">
        <f>IF(I535=0,"",IFERROR(VLOOKUP(Kataloge_Import!A534,'Nachweis Ausgaben'!$A$27:$R$1026,2,FALSE),""))</f>
        <v/>
      </c>
      <c r="F535" s="105">
        <f>IF(I535=0,"",IFERROR(VLOOKUP(Kataloge_Import!A534,'Nachweis Ausgaben'!$A$27:$R$1026,5,FALSE),0))</f>
        <v>0</v>
      </c>
      <c r="G535" s="106" t="str">
        <f>IFERROR(VLOOKUP(Kataloge_Import!A534,'Nachweis Ausgaben'!$A$27:$R$1026,15,FALSE),"")</f>
        <v/>
      </c>
      <c r="H535" s="106" t="str">
        <f>IFERROR(VLOOKUP(Kataloge_Import!A534,'Nachweis Ausgaben'!$A$27:$R$1026,16,FALSE),"")</f>
        <v/>
      </c>
      <c r="I535" s="106" t="str">
        <f>IFERROR(VLOOKUP(Kataloge_Import!A534,'Nachweis Ausgaben'!$A$27:$R$1026,17,FALSE),"")</f>
        <v/>
      </c>
      <c r="J535" s="64"/>
      <c r="K535" s="64"/>
      <c r="L535" s="104" t="str">
        <f>IF(AND($B535&lt;&gt;"",HHJ=Kataloge!H$1),CONCATENATE($H535,"_",Kataloge!$D$6),"")</f>
        <v/>
      </c>
      <c r="M535" s="104" t="str">
        <f>IF(AND($B535&lt;&gt;"",HHJ=Kataloge!I$1),CONCATENATE($H535,"_",Kataloge!$D$6),"")</f>
        <v/>
      </c>
      <c r="N535" s="104" t="str">
        <f>IF(AND($B535&lt;&gt;"",HHJ=Kataloge!J$1),CONCATENATE($H535,"_",Kataloge!$D$6),"")</f>
        <v/>
      </c>
      <c r="O535" s="104" t="str">
        <f>IF(AND($B535&lt;&gt;"",HHJ=Kataloge!K$1),CONCATENATE($H535,"_",Kataloge!$D$6),"")</f>
        <v/>
      </c>
      <c r="P535" s="104" t="str">
        <f>IF(AND($B535&lt;&gt;"",HHJ=Kataloge!L$1),CONCATENATE($H535,"_",Kataloge!$D$6),"")</f>
        <v/>
      </c>
      <c r="Q535" s="104" t="str">
        <f>IF(AND($B535&lt;&gt;"",HHJ=Kataloge!M$1),CONCATENATE($H535,"_",Kataloge!$D$6),"")</f>
        <v/>
      </c>
    </row>
    <row r="536" spans="1:17" ht="18" customHeight="1" x14ac:dyDescent="0.2">
      <c r="A536" s="60" t="str">
        <f t="shared" si="18"/>
        <v/>
      </c>
      <c r="B536" s="61" t="str">
        <f>IF(I536=0,"",IF(I536&lt;&gt;"",Kataloge_Import!B535,""))</f>
        <v/>
      </c>
      <c r="C536" s="60" t="str">
        <f t="shared" si="17"/>
        <v/>
      </c>
      <c r="D536" s="61" t="str">
        <f>IF(I536=0,"",IFERROR(VLOOKUP(Kataloge_Import!A535,'Nachweis Ausgaben'!$A$27:$R$1026,4,FALSE),""))</f>
        <v/>
      </c>
      <c r="E536" s="61" t="str">
        <f>IF(I536=0,"",IFERROR(VLOOKUP(Kataloge_Import!A535,'Nachweis Ausgaben'!$A$27:$R$1026,2,FALSE),""))</f>
        <v/>
      </c>
      <c r="F536" s="62">
        <f>IF(I536=0,"",IFERROR(VLOOKUP(Kataloge_Import!A535,'Nachweis Ausgaben'!$A$27:$R$1026,5,FALSE),0))</f>
        <v>0</v>
      </c>
      <c r="G536" s="63" t="str">
        <f>IFERROR(VLOOKUP(Kataloge_Import!A535,'Nachweis Ausgaben'!$A$27:$R$1026,7,FALSE),"")</f>
        <v/>
      </c>
      <c r="H536" s="63" t="str">
        <f>IFERROR(VLOOKUP(Kataloge_Import!A535,'Nachweis Ausgaben'!$A$27:$R$1026,8,FALSE),"")</f>
        <v/>
      </c>
      <c r="I536" s="63" t="str">
        <f>IFERROR(VLOOKUP(Kataloge_Import!A535,'Nachweis Ausgaben'!$A$27:$R$1026,9,FALSE),"")</f>
        <v/>
      </c>
      <c r="J536" s="64"/>
      <c r="K536" s="64"/>
      <c r="L536" s="61" t="str">
        <f>IF(AND($B536&lt;&gt;"",HHJ=Kataloge!H$1),CONCATENATE($H536,"_",$E536),"")</f>
        <v/>
      </c>
      <c r="M536" s="61" t="str">
        <f>IF(AND($B536&lt;&gt;"",HHJ=Kataloge!I$1),CONCATENATE($H536,"_",$E536),"")</f>
        <v/>
      </c>
      <c r="N536" s="61" t="str">
        <f>IF(AND($B536&lt;&gt;"",HHJ=Kataloge!J$1),CONCATENATE($H536,"_",$E536),"")</f>
        <v/>
      </c>
      <c r="O536" s="61" t="str">
        <f>IF(AND($B536&lt;&gt;"",HHJ=Kataloge!K$1),CONCATENATE($H536,"_",$E536),"")</f>
        <v/>
      </c>
      <c r="P536" s="61" t="str">
        <f>IF(AND($B536&lt;&gt;"",HHJ=Kataloge!L$1),CONCATENATE($H536,"_",$E536),"")</f>
        <v/>
      </c>
      <c r="Q536" s="61" t="str">
        <f>IF(AND($B536&lt;&gt;"",HHJ=Kataloge!M$1),CONCATENATE($H536,"_",$E536),"")</f>
        <v/>
      </c>
    </row>
    <row r="537" spans="1:17" ht="18" customHeight="1" x14ac:dyDescent="0.2">
      <c r="A537" s="99" t="str">
        <f t="shared" si="18"/>
        <v/>
      </c>
      <c r="B537" s="100" t="str">
        <f>IF(I537=0,"",IF(I537&lt;&gt;"",Kataloge_Import!B536,""))</f>
        <v/>
      </c>
      <c r="C537" s="99" t="str">
        <f t="shared" si="17"/>
        <v/>
      </c>
      <c r="D537" s="100" t="str">
        <f>IF(I537=0,"",IFERROR(VLOOKUP(Kataloge_Import!A536,'Nachweis Ausgaben'!$A$27:$R$1026,4,FALSE),""))</f>
        <v/>
      </c>
      <c r="E537" s="100" t="str">
        <f>IF(I537=0,"",IFERROR(VLOOKUP(Kataloge_Import!A536,'Nachweis Ausgaben'!$A$27:$R$1026,2,FALSE),""))</f>
        <v/>
      </c>
      <c r="F537" s="101">
        <f>IF(I537=0,"",IFERROR(VLOOKUP(Kataloge_Import!A536,'Nachweis Ausgaben'!$A$27:$R$1026,5,FALSE),0))</f>
        <v>0</v>
      </c>
      <c r="G537" s="102" t="str">
        <f>IFERROR(VLOOKUP(Kataloge_Import!A536,'Nachweis Ausgaben'!$A$27:$R$1026,11,FALSE),"")</f>
        <v/>
      </c>
      <c r="H537" s="102" t="str">
        <f>IFERROR(VLOOKUP(Kataloge_Import!A536,'Nachweis Ausgaben'!$A$27:$R$1026,12,FALSE),"")</f>
        <v/>
      </c>
      <c r="I537" s="102" t="str">
        <f>IFERROR(VLOOKUP(Kataloge_Import!A536,'Nachweis Ausgaben'!$A$27:$R$1026,13,FALSE),"")</f>
        <v/>
      </c>
      <c r="J537" s="64"/>
      <c r="K537" s="64"/>
      <c r="L537" s="100" t="str">
        <f>IF(AND($B537&lt;&gt;"",HHJ=Kataloge!H$1),CONCATENATE($H537,"_",Kataloge!$D$5),"")</f>
        <v/>
      </c>
      <c r="M537" s="100" t="str">
        <f>IF(AND($B537&lt;&gt;"",HHJ=Kataloge!I$1),CONCATENATE($H537,"_",Kataloge!$D$5),"")</f>
        <v/>
      </c>
      <c r="N537" s="100" t="str">
        <f>IF(AND($B537&lt;&gt;"",HHJ=Kataloge!J$1),CONCATENATE($H537,"_",Kataloge!$D$5),"")</f>
        <v/>
      </c>
      <c r="O537" s="100" t="str">
        <f>IF(AND($B537&lt;&gt;"",HHJ=Kataloge!K$1),CONCATENATE($H537,"_",Kataloge!$D$5),"")</f>
        <v/>
      </c>
      <c r="P537" s="100" t="str">
        <f>IF(AND($B537&lt;&gt;"",HHJ=Kataloge!L$1),CONCATENATE($H537,"_",Kataloge!$D$5),"")</f>
        <v/>
      </c>
      <c r="Q537" s="100" t="str">
        <f>IF(AND($B537&lt;&gt;"",HHJ=Kataloge!M$1),CONCATENATE($H537,"_",Kataloge!$D$5),"")</f>
        <v/>
      </c>
    </row>
    <row r="538" spans="1:17" ht="18" customHeight="1" x14ac:dyDescent="0.2">
      <c r="A538" s="103" t="str">
        <f t="shared" si="18"/>
        <v/>
      </c>
      <c r="B538" s="104" t="str">
        <f>IF(I538=0,"",IF(I538&lt;&gt;"",Kataloge_Import!B537,""))</f>
        <v/>
      </c>
      <c r="C538" s="103" t="str">
        <f t="shared" si="17"/>
        <v/>
      </c>
      <c r="D538" s="104" t="str">
        <f>IF(I538=0,"",IFERROR(VLOOKUP(Kataloge_Import!A537,'Nachweis Ausgaben'!$A$27:$R$1026,4,FALSE),""))</f>
        <v/>
      </c>
      <c r="E538" s="104" t="str">
        <f>IF(I538=0,"",IFERROR(VLOOKUP(Kataloge_Import!A537,'Nachweis Ausgaben'!$A$27:$R$1026,2,FALSE),""))</f>
        <v/>
      </c>
      <c r="F538" s="105">
        <f>IF(I538=0,"",IFERROR(VLOOKUP(Kataloge_Import!A537,'Nachweis Ausgaben'!$A$27:$R$1026,5,FALSE),0))</f>
        <v>0</v>
      </c>
      <c r="G538" s="106" t="str">
        <f>IFERROR(VLOOKUP(Kataloge_Import!A537,'Nachweis Ausgaben'!$A$27:$R$1026,15,FALSE),"")</f>
        <v/>
      </c>
      <c r="H538" s="106" t="str">
        <f>IFERROR(VLOOKUP(Kataloge_Import!A537,'Nachweis Ausgaben'!$A$27:$R$1026,16,FALSE),"")</f>
        <v/>
      </c>
      <c r="I538" s="106" t="str">
        <f>IFERROR(VLOOKUP(Kataloge_Import!A537,'Nachweis Ausgaben'!$A$27:$R$1026,17,FALSE),"")</f>
        <v/>
      </c>
      <c r="J538" s="64"/>
      <c r="K538" s="64"/>
      <c r="L538" s="104" t="str">
        <f>IF(AND($B538&lt;&gt;"",HHJ=Kataloge!H$1),CONCATENATE($H538,"_",Kataloge!$D$6),"")</f>
        <v/>
      </c>
      <c r="M538" s="104" t="str">
        <f>IF(AND($B538&lt;&gt;"",HHJ=Kataloge!I$1),CONCATENATE($H538,"_",Kataloge!$D$6),"")</f>
        <v/>
      </c>
      <c r="N538" s="104" t="str">
        <f>IF(AND($B538&lt;&gt;"",HHJ=Kataloge!J$1),CONCATENATE($H538,"_",Kataloge!$D$6),"")</f>
        <v/>
      </c>
      <c r="O538" s="104" t="str">
        <f>IF(AND($B538&lt;&gt;"",HHJ=Kataloge!K$1),CONCATENATE($H538,"_",Kataloge!$D$6),"")</f>
        <v/>
      </c>
      <c r="P538" s="104" t="str">
        <f>IF(AND($B538&lt;&gt;"",HHJ=Kataloge!L$1),CONCATENATE($H538,"_",Kataloge!$D$6),"")</f>
        <v/>
      </c>
      <c r="Q538" s="104" t="str">
        <f>IF(AND($B538&lt;&gt;"",HHJ=Kataloge!M$1),CONCATENATE($H538,"_",Kataloge!$D$6),"")</f>
        <v/>
      </c>
    </row>
    <row r="539" spans="1:17" ht="18" customHeight="1" x14ac:dyDescent="0.2">
      <c r="A539" s="60" t="str">
        <f t="shared" si="18"/>
        <v/>
      </c>
      <c r="B539" s="61" t="str">
        <f>IF(I539=0,"",IF(I539&lt;&gt;"",Kataloge_Import!B538,""))</f>
        <v/>
      </c>
      <c r="C539" s="60" t="str">
        <f t="shared" si="17"/>
        <v/>
      </c>
      <c r="D539" s="61" t="str">
        <f>IF(I539=0,"",IFERROR(VLOOKUP(Kataloge_Import!A538,'Nachweis Ausgaben'!$A$27:$R$1026,4,FALSE),""))</f>
        <v/>
      </c>
      <c r="E539" s="61" t="str">
        <f>IF(I539=0,"",IFERROR(VLOOKUP(Kataloge_Import!A538,'Nachweis Ausgaben'!$A$27:$R$1026,2,FALSE),""))</f>
        <v/>
      </c>
      <c r="F539" s="62">
        <f>IF(I539=0,"",IFERROR(VLOOKUP(Kataloge_Import!A538,'Nachweis Ausgaben'!$A$27:$R$1026,5,FALSE),0))</f>
        <v>0</v>
      </c>
      <c r="G539" s="63" t="str">
        <f>IFERROR(VLOOKUP(Kataloge_Import!A538,'Nachweis Ausgaben'!$A$27:$R$1026,7,FALSE),"")</f>
        <v/>
      </c>
      <c r="H539" s="63" t="str">
        <f>IFERROR(VLOOKUP(Kataloge_Import!A538,'Nachweis Ausgaben'!$A$27:$R$1026,8,FALSE),"")</f>
        <v/>
      </c>
      <c r="I539" s="63" t="str">
        <f>IFERROR(VLOOKUP(Kataloge_Import!A538,'Nachweis Ausgaben'!$A$27:$R$1026,9,FALSE),"")</f>
        <v/>
      </c>
      <c r="J539" s="64"/>
      <c r="K539" s="64"/>
      <c r="L539" s="61" t="str">
        <f>IF(AND($B539&lt;&gt;"",HHJ=Kataloge!H$1),CONCATENATE($H539,"_",$E539),"")</f>
        <v/>
      </c>
      <c r="M539" s="61" t="str">
        <f>IF(AND($B539&lt;&gt;"",HHJ=Kataloge!I$1),CONCATENATE($H539,"_",$E539),"")</f>
        <v/>
      </c>
      <c r="N539" s="61" t="str">
        <f>IF(AND($B539&lt;&gt;"",HHJ=Kataloge!J$1),CONCATENATE($H539,"_",$E539),"")</f>
        <v/>
      </c>
      <c r="O539" s="61" t="str">
        <f>IF(AND($B539&lt;&gt;"",HHJ=Kataloge!K$1),CONCATENATE($H539,"_",$E539),"")</f>
        <v/>
      </c>
      <c r="P539" s="61" t="str">
        <f>IF(AND($B539&lt;&gt;"",HHJ=Kataloge!L$1),CONCATENATE($H539,"_",$E539),"")</f>
        <v/>
      </c>
      <c r="Q539" s="61" t="str">
        <f>IF(AND($B539&lt;&gt;"",HHJ=Kataloge!M$1),CONCATENATE($H539,"_",$E539),"")</f>
        <v/>
      </c>
    </row>
    <row r="540" spans="1:17" ht="18" customHeight="1" x14ac:dyDescent="0.2">
      <c r="A540" s="99" t="str">
        <f t="shared" si="18"/>
        <v/>
      </c>
      <c r="B540" s="100" t="str">
        <f>IF(I540=0,"",IF(I540&lt;&gt;"",Kataloge_Import!B539,""))</f>
        <v/>
      </c>
      <c r="C540" s="99" t="str">
        <f t="shared" si="17"/>
        <v/>
      </c>
      <c r="D540" s="100" t="str">
        <f>IF(I540=0,"",IFERROR(VLOOKUP(Kataloge_Import!A539,'Nachweis Ausgaben'!$A$27:$R$1026,4,FALSE),""))</f>
        <v/>
      </c>
      <c r="E540" s="100" t="str">
        <f>IF(I540=0,"",IFERROR(VLOOKUP(Kataloge_Import!A539,'Nachweis Ausgaben'!$A$27:$R$1026,2,FALSE),""))</f>
        <v/>
      </c>
      <c r="F540" s="101">
        <f>IF(I540=0,"",IFERROR(VLOOKUP(Kataloge_Import!A539,'Nachweis Ausgaben'!$A$27:$R$1026,5,FALSE),0))</f>
        <v>0</v>
      </c>
      <c r="G540" s="102" t="str">
        <f>IFERROR(VLOOKUP(Kataloge_Import!A539,'Nachweis Ausgaben'!$A$27:$R$1026,11,FALSE),"")</f>
        <v/>
      </c>
      <c r="H540" s="102" t="str">
        <f>IFERROR(VLOOKUP(Kataloge_Import!A539,'Nachweis Ausgaben'!$A$27:$R$1026,12,FALSE),"")</f>
        <v/>
      </c>
      <c r="I540" s="102" t="str">
        <f>IFERROR(VLOOKUP(Kataloge_Import!A539,'Nachweis Ausgaben'!$A$27:$R$1026,13,FALSE),"")</f>
        <v/>
      </c>
      <c r="J540" s="64"/>
      <c r="K540" s="64"/>
      <c r="L540" s="100" t="str">
        <f>IF(AND($B540&lt;&gt;"",HHJ=Kataloge!H$1),CONCATENATE($H540,"_",Kataloge!$D$5),"")</f>
        <v/>
      </c>
      <c r="M540" s="100" t="str">
        <f>IF(AND($B540&lt;&gt;"",HHJ=Kataloge!I$1),CONCATENATE($H540,"_",Kataloge!$D$5),"")</f>
        <v/>
      </c>
      <c r="N540" s="100" t="str">
        <f>IF(AND($B540&lt;&gt;"",HHJ=Kataloge!J$1),CONCATENATE($H540,"_",Kataloge!$D$5),"")</f>
        <v/>
      </c>
      <c r="O540" s="100" t="str">
        <f>IF(AND($B540&lt;&gt;"",HHJ=Kataloge!K$1),CONCATENATE($H540,"_",Kataloge!$D$5),"")</f>
        <v/>
      </c>
      <c r="P540" s="100" t="str">
        <f>IF(AND($B540&lt;&gt;"",HHJ=Kataloge!L$1),CONCATENATE($H540,"_",Kataloge!$D$5),"")</f>
        <v/>
      </c>
      <c r="Q540" s="100" t="str">
        <f>IF(AND($B540&lt;&gt;"",HHJ=Kataloge!M$1),CONCATENATE($H540,"_",Kataloge!$D$5),"")</f>
        <v/>
      </c>
    </row>
    <row r="541" spans="1:17" ht="18" customHeight="1" x14ac:dyDescent="0.2">
      <c r="A541" s="103" t="str">
        <f t="shared" si="18"/>
        <v/>
      </c>
      <c r="B541" s="104" t="str">
        <f>IF(I541=0,"",IF(I541&lt;&gt;"",Kataloge_Import!B540,""))</f>
        <v/>
      </c>
      <c r="C541" s="103" t="str">
        <f t="shared" si="17"/>
        <v/>
      </c>
      <c r="D541" s="104" t="str">
        <f>IF(I541=0,"",IFERROR(VLOOKUP(Kataloge_Import!A540,'Nachweis Ausgaben'!$A$27:$R$1026,4,FALSE),""))</f>
        <v/>
      </c>
      <c r="E541" s="104" t="str">
        <f>IF(I541=0,"",IFERROR(VLOOKUP(Kataloge_Import!A540,'Nachweis Ausgaben'!$A$27:$R$1026,2,FALSE),""))</f>
        <v/>
      </c>
      <c r="F541" s="105">
        <f>IF(I541=0,"",IFERROR(VLOOKUP(Kataloge_Import!A540,'Nachweis Ausgaben'!$A$27:$R$1026,5,FALSE),0))</f>
        <v>0</v>
      </c>
      <c r="G541" s="106" t="str">
        <f>IFERROR(VLOOKUP(Kataloge_Import!A540,'Nachweis Ausgaben'!$A$27:$R$1026,15,FALSE),"")</f>
        <v/>
      </c>
      <c r="H541" s="106" t="str">
        <f>IFERROR(VLOOKUP(Kataloge_Import!A540,'Nachweis Ausgaben'!$A$27:$R$1026,16,FALSE),"")</f>
        <v/>
      </c>
      <c r="I541" s="106" t="str">
        <f>IFERROR(VLOOKUP(Kataloge_Import!A540,'Nachweis Ausgaben'!$A$27:$R$1026,17,FALSE),"")</f>
        <v/>
      </c>
      <c r="J541" s="64"/>
      <c r="K541" s="64"/>
      <c r="L541" s="104" t="str">
        <f>IF(AND($B541&lt;&gt;"",HHJ=Kataloge!H$1),CONCATENATE($H541,"_",Kataloge!$D$6),"")</f>
        <v/>
      </c>
      <c r="M541" s="104" t="str">
        <f>IF(AND($B541&lt;&gt;"",HHJ=Kataloge!I$1),CONCATENATE($H541,"_",Kataloge!$D$6),"")</f>
        <v/>
      </c>
      <c r="N541" s="104" t="str">
        <f>IF(AND($B541&lt;&gt;"",HHJ=Kataloge!J$1),CONCATENATE($H541,"_",Kataloge!$D$6),"")</f>
        <v/>
      </c>
      <c r="O541" s="104" t="str">
        <f>IF(AND($B541&lt;&gt;"",HHJ=Kataloge!K$1),CONCATENATE($H541,"_",Kataloge!$D$6),"")</f>
        <v/>
      </c>
      <c r="P541" s="104" t="str">
        <f>IF(AND($B541&lt;&gt;"",HHJ=Kataloge!L$1),CONCATENATE($H541,"_",Kataloge!$D$6),"")</f>
        <v/>
      </c>
      <c r="Q541" s="104" t="str">
        <f>IF(AND($B541&lt;&gt;"",HHJ=Kataloge!M$1),CONCATENATE($H541,"_",Kataloge!$D$6),"")</f>
        <v/>
      </c>
    </row>
    <row r="542" spans="1:17" ht="18" customHeight="1" x14ac:dyDescent="0.2">
      <c r="A542" s="60" t="str">
        <f t="shared" si="18"/>
        <v/>
      </c>
      <c r="B542" s="61" t="str">
        <f>IF(I542=0,"",IF(I542&lt;&gt;"",Kataloge_Import!B541,""))</f>
        <v/>
      </c>
      <c r="C542" s="60" t="str">
        <f t="shared" si="17"/>
        <v/>
      </c>
      <c r="D542" s="61" t="str">
        <f>IF(I542=0,"",IFERROR(VLOOKUP(Kataloge_Import!A541,'Nachweis Ausgaben'!$A$27:$R$1026,4,FALSE),""))</f>
        <v/>
      </c>
      <c r="E542" s="61" t="str">
        <f>IF(I542=0,"",IFERROR(VLOOKUP(Kataloge_Import!A541,'Nachweis Ausgaben'!$A$27:$R$1026,2,FALSE),""))</f>
        <v/>
      </c>
      <c r="F542" s="62">
        <f>IF(I542=0,"",IFERROR(VLOOKUP(Kataloge_Import!A541,'Nachweis Ausgaben'!$A$27:$R$1026,5,FALSE),0))</f>
        <v>0</v>
      </c>
      <c r="G542" s="63" t="str">
        <f>IFERROR(VLOOKUP(Kataloge_Import!A541,'Nachweis Ausgaben'!$A$27:$R$1026,7,FALSE),"")</f>
        <v/>
      </c>
      <c r="H542" s="63" t="str">
        <f>IFERROR(VLOOKUP(Kataloge_Import!A541,'Nachweis Ausgaben'!$A$27:$R$1026,8,FALSE),"")</f>
        <v/>
      </c>
      <c r="I542" s="63" t="str">
        <f>IFERROR(VLOOKUP(Kataloge_Import!A541,'Nachweis Ausgaben'!$A$27:$R$1026,9,FALSE),"")</f>
        <v/>
      </c>
      <c r="J542" s="64"/>
      <c r="K542" s="64"/>
      <c r="L542" s="61" t="str">
        <f>IF(AND($B542&lt;&gt;"",HHJ=Kataloge!H$1),CONCATENATE($H542,"_",$E542),"")</f>
        <v/>
      </c>
      <c r="M542" s="61" t="str">
        <f>IF(AND($B542&lt;&gt;"",HHJ=Kataloge!I$1),CONCATENATE($H542,"_",$E542),"")</f>
        <v/>
      </c>
      <c r="N542" s="61" t="str">
        <f>IF(AND($B542&lt;&gt;"",HHJ=Kataloge!J$1),CONCATENATE($H542,"_",$E542),"")</f>
        <v/>
      </c>
      <c r="O542" s="61" t="str">
        <f>IF(AND($B542&lt;&gt;"",HHJ=Kataloge!K$1),CONCATENATE($H542,"_",$E542),"")</f>
        <v/>
      </c>
      <c r="P542" s="61" t="str">
        <f>IF(AND($B542&lt;&gt;"",HHJ=Kataloge!L$1),CONCATENATE($H542,"_",$E542),"")</f>
        <v/>
      </c>
      <c r="Q542" s="61" t="str">
        <f>IF(AND($B542&lt;&gt;"",HHJ=Kataloge!M$1),CONCATENATE($H542,"_",$E542),"")</f>
        <v/>
      </c>
    </row>
    <row r="543" spans="1:17" ht="18" customHeight="1" x14ac:dyDescent="0.2">
      <c r="A543" s="99" t="str">
        <f t="shared" si="18"/>
        <v/>
      </c>
      <c r="B543" s="100" t="str">
        <f>IF(I543=0,"",IF(I543&lt;&gt;"",Kataloge_Import!B542,""))</f>
        <v/>
      </c>
      <c r="C543" s="99" t="str">
        <f t="shared" si="17"/>
        <v/>
      </c>
      <c r="D543" s="100" t="str">
        <f>IF(I543=0,"",IFERROR(VLOOKUP(Kataloge_Import!A542,'Nachweis Ausgaben'!$A$27:$R$1026,4,FALSE),""))</f>
        <v/>
      </c>
      <c r="E543" s="100" t="str">
        <f>IF(I543=0,"",IFERROR(VLOOKUP(Kataloge_Import!A542,'Nachweis Ausgaben'!$A$27:$R$1026,2,FALSE),""))</f>
        <v/>
      </c>
      <c r="F543" s="101">
        <f>IF(I543=0,"",IFERROR(VLOOKUP(Kataloge_Import!A542,'Nachweis Ausgaben'!$A$27:$R$1026,5,FALSE),0))</f>
        <v>0</v>
      </c>
      <c r="G543" s="102" t="str">
        <f>IFERROR(VLOOKUP(Kataloge_Import!A542,'Nachweis Ausgaben'!$A$27:$R$1026,11,FALSE),"")</f>
        <v/>
      </c>
      <c r="H543" s="102" t="str">
        <f>IFERROR(VLOOKUP(Kataloge_Import!A542,'Nachweis Ausgaben'!$A$27:$R$1026,12,FALSE),"")</f>
        <v/>
      </c>
      <c r="I543" s="102" t="str">
        <f>IFERROR(VLOOKUP(Kataloge_Import!A542,'Nachweis Ausgaben'!$A$27:$R$1026,13,FALSE),"")</f>
        <v/>
      </c>
      <c r="J543" s="64"/>
      <c r="K543" s="64"/>
      <c r="L543" s="100" t="str">
        <f>IF(AND($B543&lt;&gt;"",HHJ=Kataloge!H$1),CONCATENATE($H543,"_",Kataloge!$D$5),"")</f>
        <v/>
      </c>
      <c r="M543" s="100" t="str">
        <f>IF(AND($B543&lt;&gt;"",HHJ=Kataloge!I$1),CONCATENATE($H543,"_",Kataloge!$D$5),"")</f>
        <v/>
      </c>
      <c r="N543" s="100" t="str">
        <f>IF(AND($B543&lt;&gt;"",HHJ=Kataloge!J$1),CONCATENATE($H543,"_",Kataloge!$D$5),"")</f>
        <v/>
      </c>
      <c r="O543" s="100" t="str">
        <f>IF(AND($B543&lt;&gt;"",HHJ=Kataloge!K$1),CONCATENATE($H543,"_",Kataloge!$D$5),"")</f>
        <v/>
      </c>
      <c r="P543" s="100" t="str">
        <f>IF(AND($B543&lt;&gt;"",HHJ=Kataloge!L$1),CONCATENATE($H543,"_",Kataloge!$D$5),"")</f>
        <v/>
      </c>
      <c r="Q543" s="100" t="str">
        <f>IF(AND($B543&lt;&gt;"",HHJ=Kataloge!M$1),CONCATENATE($H543,"_",Kataloge!$D$5),"")</f>
        <v/>
      </c>
    </row>
    <row r="544" spans="1:17" ht="18" customHeight="1" x14ac:dyDescent="0.2">
      <c r="A544" s="103" t="str">
        <f t="shared" si="18"/>
        <v/>
      </c>
      <c r="B544" s="104" t="str">
        <f>IF(I544=0,"",IF(I544&lt;&gt;"",Kataloge_Import!B543,""))</f>
        <v/>
      </c>
      <c r="C544" s="103" t="str">
        <f t="shared" si="17"/>
        <v/>
      </c>
      <c r="D544" s="104" t="str">
        <f>IF(I544=0,"",IFERROR(VLOOKUP(Kataloge_Import!A543,'Nachweis Ausgaben'!$A$27:$R$1026,4,FALSE),""))</f>
        <v/>
      </c>
      <c r="E544" s="104" t="str">
        <f>IF(I544=0,"",IFERROR(VLOOKUP(Kataloge_Import!A543,'Nachweis Ausgaben'!$A$27:$R$1026,2,FALSE),""))</f>
        <v/>
      </c>
      <c r="F544" s="105">
        <f>IF(I544=0,"",IFERROR(VLOOKUP(Kataloge_Import!A543,'Nachweis Ausgaben'!$A$27:$R$1026,5,FALSE),0))</f>
        <v>0</v>
      </c>
      <c r="G544" s="106" t="str">
        <f>IFERROR(VLOOKUP(Kataloge_Import!A543,'Nachweis Ausgaben'!$A$27:$R$1026,15,FALSE),"")</f>
        <v/>
      </c>
      <c r="H544" s="106" t="str">
        <f>IFERROR(VLOOKUP(Kataloge_Import!A543,'Nachweis Ausgaben'!$A$27:$R$1026,16,FALSE),"")</f>
        <v/>
      </c>
      <c r="I544" s="106" t="str">
        <f>IFERROR(VLOOKUP(Kataloge_Import!A543,'Nachweis Ausgaben'!$A$27:$R$1026,17,FALSE),"")</f>
        <v/>
      </c>
      <c r="J544" s="64"/>
      <c r="K544" s="64"/>
      <c r="L544" s="104" t="str">
        <f>IF(AND($B544&lt;&gt;"",HHJ=Kataloge!H$1),CONCATENATE($H544,"_",Kataloge!$D$6),"")</f>
        <v/>
      </c>
      <c r="M544" s="104" t="str">
        <f>IF(AND($B544&lt;&gt;"",HHJ=Kataloge!I$1),CONCATENATE($H544,"_",Kataloge!$D$6),"")</f>
        <v/>
      </c>
      <c r="N544" s="104" t="str">
        <f>IF(AND($B544&lt;&gt;"",HHJ=Kataloge!J$1),CONCATENATE($H544,"_",Kataloge!$D$6),"")</f>
        <v/>
      </c>
      <c r="O544" s="104" t="str">
        <f>IF(AND($B544&lt;&gt;"",HHJ=Kataloge!K$1),CONCATENATE($H544,"_",Kataloge!$D$6),"")</f>
        <v/>
      </c>
      <c r="P544" s="104" t="str">
        <f>IF(AND($B544&lt;&gt;"",HHJ=Kataloge!L$1),CONCATENATE($H544,"_",Kataloge!$D$6),"")</f>
        <v/>
      </c>
      <c r="Q544" s="104" t="str">
        <f>IF(AND($B544&lt;&gt;"",HHJ=Kataloge!M$1),CONCATENATE($H544,"_",Kataloge!$D$6),"")</f>
        <v/>
      </c>
    </row>
    <row r="545" spans="1:17" ht="18" customHeight="1" x14ac:dyDescent="0.2">
      <c r="A545" s="60" t="str">
        <f t="shared" si="18"/>
        <v/>
      </c>
      <c r="B545" s="61" t="str">
        <f>IF(I545=0,"",IF(I545&lt;&gt;"",Kataloge_Import!B544,""))</f>
        <v/>
      </c>
      <c r="C545" s="60" t="str">
        <f t="shared" si="17"/>
        <v/>
      </c>
      <c r="D545" s="61" t="str">
        <f>IF(I545=0,"",IFERROR(VLOOKUP(Kataloge_Import!A544,'Nachweis Ausgaben'!$A$27:$R$1026,4,FALSE),""))</f>
        <v/>
      </c>
      <c r="E545" s="61" t="str">
        <f>IF(I545=0,"",IFERROR(VLOOKUP(Kataloge_Import!A544,'Nachweis Ausgaben'!$A$27:$R$1026,2,FALSE),""))</f>
        <v/>
      </c>
      <c r="F545" s="62">
        <f>IF(I545=0,"",IFERROR(VLOOKUP(Kataloge_Import!A544,'Nachweis Ausgaben'!$A$27:$R$1026,5,FALSE),0))</f>
        <v>0</v>
      </c>
      <c r="G545" s="63" t="str">
        <f>IFERROR(VLOOKUP(Kataloge_Import!A544,'Nachweis Ausgaben'!$A$27:$R$1026,7,FALSE),"")</f>
        <v/>
      </c>
      <c r="H545" s="63" t="str">
        <f>IFERROR(VLOOKUP(Kataloge_Import!A544,'Nachweis Ausgaben'!$A$27:$R$1026,8,FALSE),"")</f>
        <v/>
      </c>
      <c r="I545" s="63" t="str">
        <f>IFERROR(VLOOKUP(Kataloge_Import!A544,'Nachweis Ausgaben'!$A$27:$R$1026,9,FALSE),"")</f>
        <v/>
      </c>
      <c r="J545" s="64"/>
      <c r="K545" s="64"/>
      <c r="L545" s="61" t="str">
        <f>IF(AND($B545&lt;&gt;"",HHJ=Kataloge!H$1),CONCATENATE($H545,"_",$E545),"")</f>
        <v/>
      </c>
      <c r="M545" s="61" t="str">
        <f>IF(AND($B545&lt;&gt;"",HHJ=Kataloge!I$1),CONCATENATE($H545,"_",$E545),"")</f>
        <v/>
      </c>
      <c r="N545" s="61" t="str">
        <f>IF(AND($B545&lt;&gt;"",HHJ=Kataloge!J$1),CONCATENATE($H545,"_",$E545),"")</f>
        <v/>
      </c>
      <c r="O545" s="61" t="str">
        <f>IF(AND($B545&lt;&gt;"",HHJ=Kataloge!K$1),CONCATENATE($H545,"_",$E545),"")</f>
        <v/>
      </c>
      <c r="P545" s="61" t="str">
        <f>IF(AND($B545&lt;&gt;"",HHJ=Kataloge!L$1),CONCATENATE($H545,"_",$E545),"")</f>
        <v/>
      </c>
      <c r="Q545" s="61" t="str">
        <f>IF(AND($B545&lt;&gt;"",HHJ=Kataloge!M$1),CONCATENATE($H545,"_",$E545),"")</f>
        <v/>
      </c>
    </row>
    <row r="546" spans="1:17" ht="18" customHeight="1" x14ac:dyDescent="0.2">
      <c r="A546" s="99" t="str">
        <f t="shared" si="18"/>
        <v/>
      </c>
      <c r="B546" s="100" t="str">
        <f>IF(I546=0,"",IF(I546&lt;&gt;"",Kataloge_Import!B545,""))</f>
        <v/>
      </c>
      <c r="C546" s="99" t="str">
        <f t="shared" si="17"/>
        <v/>
      </c>
      <c r="D546" s="100" t="str">
        <f>IF(I546=0,"",IFERROR(VLOOKUP(Kataloge_Import!A545,'Nachweis Ausgaben'!$A$27:$R$1026,4,FALSE),""))</f>
        <v/>
      </c>
      <c r="E546" s="100" t="str">
        <f>IF(I546=0,"",IFERROR(VLOOKUP(Kataloge_Import!A545,'Nachweis Ausgaben'!$A$27:$R$1026,2,FALSE),""))</f>
        <v/>
      </c>
      <c r="F546" s="101">
        <f>IF(I546=0,"",IFERROR(VLOOKUP(Kataloge_Import!A545,'Nachweis Ausgaben'!$A$27:$R$1026,5,FALSE),0))</f>
        <v>0</v>
      </c>
      <c r="G546" s="102" t="str">
        <f>IFERROR(VLOOKUP(Kataloge_Import!A545,'Nachweis Ausgaben'!$A$27:$R$1026,11,FALSE),"")</f>
        <v/>
      </c>
      <c r="H546" s="102" t="str">
        <f>IFERROR(VLOOKUP(Kataloge_Import!A545,'Nachweis Ausgaben'!$A$27:$R$1026,12,FALSE),"")</f>
        <v/>
      </c>
      <c r="I546" s="102" t="str">
        <f>IFERROR(VLOOKUP(Kataloge_Import!A545,'Nachweis Ausgaben'!$A$27:$R$1026,13,FALSE),"")</f>
        <v/>
      </c>
      <c r="J546" s="64"/>
      <c r="K546" s="64"/>
      <c r="L546" s="100" t="str">
        <f>IF(AND($B546&lt;&gt;"",HHJ=Kataloge!H$1),CONCATENATE($H546,"_",Kataloge!$D$5),"")</f>
        <v/>
      </c>
      <c r="M546" s="100" t="str">
        <f>IF(AND($B546&lt;&gt;"",HHJ=Kataloge!I$1),CONCATENATE($H546,"_",Kataloge!$D$5),"")</f>
        <v/>
      </c>
      <c r="N546" s="100" t="str">
        <f>IF(AND($B546&lt;&gt;"",HHJ=Kataloge!J$1),CONCATENATE($H546,"_",Kataloge!$D$5),"")</f>
        <v/>
      </c>
      <c r="O546" s="100" t="str">
        <f>IF(AND($B546&lt;&gt;"",HHJ=Kataloge!K$1),CONCATENATE($H546,"_",Kataloge!$D$5),"")</f>
        <v/>
      </c>
      <c r="P546" s="100" t="str">
        <f>IF(AND($B546&lt;&gt;"",HHJ=Kataloge!L$1),CONCATENATE($H546,"_",Kataloge!$D$5),"")</f>
        <v/>
      </c>
      <c r="Q546" s="100" t="str">
        <f>IF(AND($B546&lt;&gt;"",HHJ=Kataloge!M$1),CONCATENATE($H546,"_",Kataloge!$D$5),"")</f>
        <v/>
      </c>
    </row>
    <row r="547" spans="1:17" ht="18" customHeight="1" x14ac:dyDescent="0.2">
      <c r="A547" s="103" t="str">
        <f t="shared" si="18"/>
        <v/>
      </c>
      <c r="B547" s="104" t="str">
        <f>IF(I547=0,"",IF(I547&lt;&gt;"",Kataloge_Import!B546,""))</f>
        <v/>
      </c>
      <c r="C547" s="103" t="str">
        <f t="shared" si="17"/>
        <v/>
      </c>
      <c r="D547" s="104" t="str">
        <f>IF(I547=0,"",IFERROR(VLOOKUP(Kataloge_Import!A546,'Nachweis Ausgaben'!$A$27:$R$1026,4,FALSE),""))</f>
        <v/>
      </c>
      <c r="E547" s="104" t="str">
        <f>IF(I547=0,"",IFERROR(VLOOKUP(Kataloge_Import!A546,'Nachweis Ausgaben'!$A$27:$R$1026,2,FALSE),""))</f>
        <v/>
      </c>
      <c r="F547" s="105">
        <f>IF(I547=0,"",IFERROR(VLOOKUP(Kataloge_Import!A546,'Nachweis Ausgaben'!$A$27:$R$1026,5,FALSE),0))</f>
        <v>0</v>
      </c>
      <c r="G547" s="106" t="str">
        <f>IFERROR(VLOOKUP(Kataloge_Import!A546,'Nachweis Ausgaben'!$A$27:$R$1026,15,FALSE),"")</f>
        <v/>
      </c>
      <c r="H547" s="106" t="str">
        <f>IFERROR(VLOOKUP(Kataloge_Import!A546,'Nachweis Ausgaben'!$A$27:$R$1026,16,FALSE),"")</f>
        <v/>
      </c>
      <c r="I547" s="106" t="str">
        <f>IFERROR(VLOOKUP(Kataloge_Import!A546,'Nachweis Ausgaben'!$A$27:$R$1026,17,FALSE),"")</f>
        <v/>
      </c>
      <c r="J547" s="64"/>
      <c r="K547" s="64"/>
      <c r="L547" s="104" t="str">
        <f>IF(AND($B547&lt;&gt;"",HHJ=Kataloge!H$1),CONCATENATE($H547,"_",Kataloge!$D$6),"")</f>
        <v/>
      </c>
      <c r="M547" s="104" t="str">
        <f>IF(AND($B547&lt;&gt;"",HHJ=Kataloge!I$1),CONCATENATE($H547,"_",Kataloge!$D$6),"")</f>
        <v/>
      </c>
      <c r="N547" s="104" t="str">
        <f>IF(AND($B547&lt;&gt;"",HHJ=Kataloge!J$1),CONCATENATE($H547,"_",Kataloge!$D$6),"")</f>
        <v/>
      </c>
      <c r="O547" s="104" t="str">
        <f>IF(AND($B547&lt;&gt;"",HHJ=Kataloge!K$1),CONCATENATE($H547,"_",Kataloge!$D$6),"")</f>
        <v/>
      </c>
      <c r="P547" s="104" t="str">
        <f>IF(AND($B547&lt;&gt;"",HHJ=Kataloge!L$1),CONCATENATE($H547,"_",Kataloge!$D$6),"")</f>
        <v/>
      </c>
      <c r="Q547" s="104" t="str">
        <f>IF(AND($B547&lt;&gt;"",HHJ=Kataloge!M$1),CONCATENATE($H547,"_",Kataloge!$D$6),"")</f>
        <v/>
      </c>
    </row>
    <row r="548" spans="1:17" ht="18" customHeight="1" x14ac:dyDescent="0.2">
      <c r="A548" s="60" t="str">
        <f t="shared" si="18"/>
        <v/>
      </c>
      <c r="B548" s="61" t="str">
        <f>IF(I548=0,"",IF(I548&lt;&gt;"",Kataloge_Import!B547,""))</f>
        <v/>
      </c>
      <c r="C548" s="60" t="str">
        <f t="shared" si="17"/>
        <v/>
      </c>
      <c r="D548" s="61" t="str">
        <f>IF(I548=0,"",IFERROR(VLOOKUP(Kataloge_Import!A547,'Nachweis Ausgaben'!$A$27:$R$1026,4,FALSE),""))</f>
        <v/>
      </c>
      <c r="E548" s="61" t="str">
        <f>IF(I548=0,"",IFERROR(VLOOKUP(Kataloge_Import!A547,'Nachweis Ausgaben'!$A$27:$R$1026,2,FALSE),""))</f>
        <v/>
      </c>
      <c r="F548" s="62">
        <f>IF(I548=0,"",IFERROR(VLOOKUP(Kataloge_Import!A547,'Nachweis Ausgaben'!$A$27:$R$1026,5,FALSE),0))</f>
        <v>0</v>
      </c>
      <c r="G548" s="63" t="str">
        <f>IFERROR(VLOOKUP(Kataloge_Import!A547,'Nachweis Ausgaben'!$A$27:$R$1026,7,FALSE),"")</f>
        <v/>
      </c>
      <c r="H548" s="63" t="str">
        <f>IFERROR(VLOOKUP(Kataloge_Import!A547,'Nachweis Ausgaben'!$A$27:$R$1026,8,FALSE),"")</f>
        <v/>
      </c>
      <c r="I548" s="63" t="str">
        <f>IFERROR(VLOOKUP(Kataloge_Import!A547,'Nachweis Ausgaben'!$A$27:$R$1026,9,FALSE),"")</f>
        <v/>
      </c>
      <c r="J548" s="64"/>
      <c r="K548" s="64"/>
      <c r="L548" s="61" t="str">
        <f>IF(AND($B548&lt;&gt;"",HHJ=Kataloge!H$1),CONCATENATE($H548,"_",$E548),"")</f>
        <v/>
      </c>
      <c r="M548" s="61" t="str">
        <f>IF(AND($B548&lt;&gt;"",HHJ=Kataloge!I$1),CONCATENATE($H548,"_",$E548),"")</f>
        <v/>
      </c>
      <c r="N548" s="61" t="str">
        <f>IF(AND($B548&lt;&gt;"",HHJ=Kataloge!J$1),CONCATENATE($H548,"_",$E548),"")</f>
        <v/>
      </c>
      <c r="O548" s="61" t="str">
        <f>IF(AND($B548&lt;&gt;"",HHJ=Kataloge!K$1),CONCATENATE($H548,"_",$E548),"")</f>
        <v/>
      </c>
      <c r="P548" s="61" t="str">
        <f>IF(AND($B548&lt;&gt;"",HHJ=Kataloge!L$1),CONCATENATE($H548,"_",$E548),"")</f>
        <v/>
      </c>
      <c r="Q548" s="61" t="str">
        <f>IF(AND($B548&lt;&gt;"",HHJ=Kataloge!M$1),CONCATENATE($H548,"_",$E548),"")</f>
        <v/>
      </c>
    </row>
    <row r="549" spans="1:17" ht="18" customHeight="1" x14ac:dyDescent="0.2">
      <c r="A549" s="99" t="str">
        <f t="shared" si="18"/>
        <v/>
      </c>
      <c r="B549" s="100" t="str">
        <f>IF(I549=0,"",IF(I549&lt;&gt;"",Kataloge_Import!B548,""))</f>
        <v/>
      </c>
      <c r="C549" s="99" t="str">
        <f t="shared" si="17"/>
        <v/>
      </c>
      <c r="D549" s="100" t="str">
        <f>IF(I549=0,"",IFERROR(VLOOKUP(Kataloge_Import!A548,'Nachweis Ausgaben'!$A$27:$R$1026,4,FALSE),""))</f>
        <v/>
      </c>
      <c r="E549" s="100" t="str">
        <f>IF(I549=0,"",IFERROR(VLOOKUP(Kataloge_Import!A548,'Nachweis Ausgaben'!$A$27:$R$1026,2,FALSE),""))</f>
        <v/>
      </c>
      <c r="F549" s="101">
        <f>IF(I549=0,"",IFERROR(VLOOKUP(Kataloge_Import!A548,'Nachweis Ausgaben'!$A$27:$R$1026,5,FALSE),0))</f>
        <v>0</v>
      </c>
      <c r="G549" s="102" t="str">
        <f>IFERROR(VLOOKUP(Kataloge_Import!A548,'Nachweis Ausgaben'!$A$27:$R$1026,11,FALSE),"")</f>
        <v/>
      </c>
      <c r="H549" s="102" t="str">
        <f>IFERROR(VLOOKUP(Kataloge_Import!A548,'Nachweis Ausgaben'!$A$27:$R$1026,12,FALSE),"")</f>
        <v/>
      </c>
      <c r="I549" s="102" t="str">
        <f>IFERROR(VLOOKUP(Kataloge_Import!A548,'Nachweis Ausgaben'!$A$27:$R$1026,13,FALSE),"")</f>
        <v/>
      </c>
      <c r="J549" s="64"/>
      <c r="K549" s="64"/>
      <c r="L549" s="100" t="str">
        <f>IF(AND($B549&lt;&gt;"",HHJ=Kataloge!H$1),CONCATENATE($H549,"_",Kataloge!$D$5),"")</f>
        <v/>
      </c>
      <c r="M549" s="100" t="str">
        <f>IF(AND($B549&lt;&gt;"",HHJ=Kataloge!I$1),CONCATENATE($H549,"_",Kataloge!$D$5),"")</f>
        <v/>
      </c>
      <c r="N549" s="100" t="str">
        <f>IF(AND($B549&lt;&gt;"",HHJ=Kataloge!J$1),CONCATENATE($H549,"_",Kataloge!$D$5),"")</f>
        <v/>
      </c>
      <c r="O549" s="100" t="str">
        <f>IF(AND($B549&lt;&gt;"",HHJ=Kataloge!K$1),CONCATENATE($H549,"_",Kataloge!$D$5),"")</f>
        <v/>
      </c>
      <c r="P549" s="100" t="str">
        <f>IF(AND($B549&lt;&gt;"",HHJ=Kataloge!L$1),CONCATENATE($H549,"_",Kataloge!$D$5),"")</f>
        <v/>
      </c>
      <c r="Q549" s="100" t="str">
        <f>IF(AND($B549&lt;&gt;"",HHJ=Kataloge!M$1),CONCATENATE($H549,"_",Kataloge!$D$5),"")</f>
        <v/>
      </c>
    </row>
    <row r="550" spans="1:17" ht="18" customHeight="1" x14ac:dyDescent="0.2">
      <c r="A550" s="103" t="str">
        <f t="shared" si="18"/>
        <v/>
      </c>
      <c r="B550" s="104" t="str">
        <f>IF(I550=0,"",IF(I550&lt;&gt;"",Kataloge_Import!B549,""))</f>
        <v/>
      </c>
      <c r="C550" s="103" t="str">
        <f t="shared" si="17"/>
        <v/>
      </c>
      <c r="D550" s="104" t="str">
        <f>IF(I550=0,"",IFERROR(VLOOKUP(Kataloge_Import!A549,'Nachweis Ausgaben'!$A$27:$R$1026,4,FALSE),""))</f>
        <v/>
      </c>
      <c r="E550" s="104" t="str">
        <f>IF(I550=0,"",IFERROR(VLOOKUP(Kataloge_Import!A549,'Nachweis Ausgaben'!$A$27:$R$1026,2,FALSE),""))</f>
        <v/>
      </c>
      <c r="F550" s="105">
        <f>IF(I550=0,"",IFERROR(VLOOKUP(Kataloge_Import!A549,'Nachweis Ausgaben'!$A$27:$R$1026,5,FALSE),0))</f>
        <v>0</v>
      </c>
      <c r="G550" s="106" t="str">
        <f>IFERROR(VLOOKUP(Kataloge_Import!A549,'Nachweis Ausgaben'!$A$27:$R$1026,15,FALSE),"")</f>
        <v/>
      </c>
      <c r="H550" s="106" t="str">
        <f>IFERROR(VLOOKUP(Kataloge_Import!A549,'Nachweis Ausgaben'!$A$27:$R$1026,16,FALSE),"")</f>
        <v/>
      </c>
      <c r="I550" s="106" t="str">
        <f>IFERROR(VLOOKUP(Kataloge_Import!A549,'Nachweis Ausgaben'!$A$27:$R$1026,17,FALSE),"")</f>
        <v/>
      </c>
      <c r="J550" s="64"/>
      <c r="K550" s="64"/>
      <c r="L550" s="104" t="str">
        <f>IF(AND($B550&lt;&gt;"",HHJ=Kataloge!H$1),CONCATENATE($H550,"_",Kataloge!$D$6),"")</f>
        <v/>
      </c>
      <c r="M550" s="104" t="str">
        <f>IF(AND($B550&lt;&gt;"",HHJ=Kataloge!I$1),CONCATENATE($H550,"_",Kataloge!$D$6),"")</f>
        <v/>
      </c>
      <c r="N550" s="104" t="str">
        <f>IF(AND($B550&lt;&gt;"",HHJ=Kataloge!J$1),CONCATENATE($H550,"_",Kataloge!$D$6),"")</f>
        <v/>
      </c>
      <c r="O550" s="104" t="str">
        <f>IF(AND($B550&lt;&gt;"",HHJ=Kataloge!K$1),CONCATENATE($H550,"_",Kataloge!$D$6),"")</f>
        <v/>
      </c>
      <c r="P550" s="104" t="str">
        <f>IF(AND($B550&lt;&gt;"",HHJ=Kataloge!L$1),CONCATENATE($H550,"_",Kataloge!$D$6),"")</f>
        <v/>
      </c>
      <c r="Q550" s="104" t="str">
        <f>IF(AND($B550&lt;&gt;"",HHJ=Kataloge!M$1),CONCATENATE($H550,"_",Kataloge!$D$6),"")</f>
        <v/>
      </c>
    </row>
    <row r="551" spans="1:17" ht="18" customHeight="1" x14ac:dyDescent="0.2">
      <c r="A551" s="60" t="str">
        <f t="shared" si="18"/>
        <v/>
      </c>
      <c r="B551" s="61" t="str">
        <f>IF(I551=0,"",IF(I551&lt;&gt;"",Kataloge_Import!B550,""))</f>
        <v/>
      </c>
      <c r="C551" s="60" t="str">
        <f t="shared" si="17"/>
        <v/>
      </c>
      <c r="D551" s="61" t="str">
        <f>IF(I551=0,"",IFERROR(VLOOKUP(Kataloge_Import!A550,'Nachweis Ausgaben'!$A$27:$R$1026,4,FALSE),""))</f>
        <v/>
      </c>
      <c r="E551" s="61" t="str">
        <f>IF(I551=0,"",IFERROR(VLOOKUP(Kataloge_Import!A550,'Nachweis Ausgaben'!$A$27:$R$1026,2,FALSE),""))</f>
        <v/>
      </c>
      <c r="F551" s="62">
        <f>IF(I551=0,"",IFERROR(VLOOKUP(Kataloge_Import!A550,'Nachweis Ausgaben'!$A$27:$R$1026,5,FALSE),0))</f>
        <v>0</v>
      </c>
      <c r="G551" s="63" t="str">
        <f>IFERROR(VLOOKUP(Kataloge_Import!A550,'Nachweis Ausgaben'!$A$27:$R$1026,7,FALSE),"")</f>
        <v/>
      </c>
      <c r="H551" s="63" t="str">
        <f>IFERROR(VLOOKUP(Kataloge_Import!A550,'Nachweis Ausgaben'!$A$27:$R$1026,8,FALSE),"")</f>
        <v/>
      </c>
      <c r="I551" s="63" t="str">
        <f>IFERROR(VLOOKUP(Kataloge_Import!A550,'Nachweis Ausgaben'!$A$27:$R$1026,9,FALSE),"")</f>
        <v/>
      </c>
      <c r="J551" s="64"/>
      <c r="K551" s="64"/>
      <c r="L551" s="61" t="str">
        <f>IF(AND($B551&lt;&gt;"",HHJ=Kataloge!H$1),CONCATENATE($H551,"_",$E551),"")</f>
        <v/>
      </c>
      <c r="M551" s="61" t="str">
        <f>IF(AND($B551&lt;&gt;"",HHJ=Kataloge!I$1),CONCATENATE($H551,"_",$E551),"")</f>
        <v/>
      </c>
      <c r="N551" s="61" t="str">
        <f>IF(AND($B551&lt;&gt;"",HHJ=Kataloge!J$1),CONCATENATE($H551,"_",$E551),"")</f>
        <v/>
      </c>
      <c r="O551" s="61" t="str">
        <f>IF(AND($B551&lt;&gt;"",HHJ=Kataloge!K$1),CONCATENATE($H551,"_",$E551),"")</f>
        <v/>
      </c>
      <c r="P551" s="61" t="str">
        <f>IF(AND($B551&lt;&gt;"",HHJ=Kataloge!L$1),CONCATENATE($H551,"_",$E551),"")</f>
        <v/>
      </c>
      <c r="Q551" s="61" t="str">
        <f>IF(AND($B551&lt;&gt;"",HHJ=Kataloge!M$1),CONCATENATE($H551,"_",$E551),"")</f>
        <v/>
      </c>
    </row>
    <row r="552" spans="1:17" ht="18" customHeight="1" x14ac:dyDescent="0.2">
      <c r="A552" s="99" t="str">
        <f t="shared" si="18"/>
        <v/>
      </c>
      <c r="B552" s="100" t="str">
        <f>IF(I552=0,"",IF(I552&lt;&gt;"",Kataloge_Import!B551,""))</f>
        <v/>
      </c>
      <c r="C552" s="99" t="str">
        <f t="shared" si="17"/>
        <v/>
      </c>
      <c r="D552" s="100" t="str">
        <f>IF(I552=0,"",IFERROR(VLOOKUP(Kataloge_Import!A551,'Nachweis Ausgaben'!$A$27:$R$1026,4,FALSE),""))</f>
        <v/>
      </c>
      <c r="E552" s="100" t="str">
        <f>IF(I552=0,"",IFERROR(VLOOKUP(Kataloge_Import!A551,'Nachweis Ausgaben'!$A$27:$R$1026,2,FALSE),""))</f>
        <v/>
      </c>
      <c r="F552" s="101">
        <f>IF(I552=0,"",IFERROR(VLOOKUP(Kataloge_Import!A551,'Nachweis Ausgaben'!$A$27:$R$1026,5,FALSE),0))</f>
        <v>0</v>
      </c>
      <c r="G552" s="102" t="str">
        <f>IFERROR(VLOOKUP(Kataloge_Import!A551,'Nachweis Ausgaben'!$A$27:$R$1026,11,FALSE),"")</f>
        <v/>
      </c>
      <c r="H552" s="102" t="str">
        <f>IFERROR(VLOOKUP(Kataloge_Import!A551,'Nachweis Ausgaben'!$A$27:$R$1026,12,FALSE),"")</f>
        <v/>
      </c>
      <c r="I552" s="102" t="str">
        <f>IFERROR(VLOOKUP(Kataloge_Import!A551,'Nachweis Ausgaben'!$A$27:$R$1026,13,FALSE),"")</f>
        <v/>
      </c>
      <c r="J552" s="64"/>
      <c r="K552" s="64"/>
      <c r="L552" s="100" t="str">
        <f>IF(AND($B552&lt;&gt;"",HHJ=Kataloge!H$1),CONCATENATE($H552,"_",Kataloge!$D$5),"")</f>
        <v/>
      </c>
      <c r="M552" s="100" t="str">
        <f>IF(AND($B552&lt;&gt;"",HHJ=Kataloge!I$1),CONCATENATE($H552,"_",Kataloge!$D$5),"")</f>
        <v/>
      </c>
      <c r="N552" s="100" t="str">
        <f>IF(AND($B552&lt;&gt;"",HHJ=Kataloge!J$1),CONCATENATE($H552,"_",Kataloge!$D$5),"")</f>
        <v/>
      </c>
      <c r="O552" s="100" t="str">
        <f>IF(AND($B552&lt;&gt;"",HHJ=Kataloge!K$1),CONCATENATE($H552,"_",Kataloge!$D$5),"")</f>
        <v/>
      </c>
      <c r="P552" s="100" t="str">
        <f>IF(AND($B552&lt;&gt;"",HHJ=Kataloge!L$1),CONCATENATE($H552,"_",Kataloge!$D$5),"")</f>
        <v/>
      </c>
      <c r="Q552" s="100" t="str">
        <f>IF(AND($B552&lt;&gt;"",HHJ=Kataloge!M$1),CONCATENATE($H552,"_",Kataloge!$D$5),"")</f>
        <v/>
      </c>
    </row>
    <row r="553" spans="1:17" ht="18" customHeight="1" x14ac:dyDescent="0.2">
      <c r="A553" s="103" t="str">
        <f t="shared" si="18"/>
        <v/>
      </c>
      <c r="B553" s="104" t="str">
        <f>IF(I553=0,"",IF(I553&lt;&gt;"",Kataloge_Import!B552,""))</f>
        <v/>
      </c>
      <c r="C553" s="103" t="str">
        <f t="shared" si="17"/>
        <v/>
      </c>
      <c r="D553" s="104" t="str">
        <f>IF(I553=0,"",IFERROR(VLOOKUP(Kataloge_Import!A552,'Nachweis Ausgaben'!$A$27:$R$1026,4,FALSE),""))</f>
        <v/>
      </c>
      <c r="E553" s="104" t="str">
        <f>IF(I553=0,"",IFERROR(VLOOKUP(Kataloge_Import!A552,'Nachweis Ausgaben'!$A$27:$R$1026,2,FALSE),""))</f>
        <v/>
      </c>
      <c r="F553" s="105">
        <f>IF(I553=0,"",IFERROR(VLOOKUP(Kataloge_Import!A552,'Nachweis Ausgaben'!$A$27:$R$1026,5,FALSE),0))</f>
        <v>0</v>
      </c>
      <c r="G553" s="106" t="str">
        <f>IFERROR(VLOOKUP(Kataloge_Import!A552,'Nachweis Ausgaben'!$A$27:$R$1026,15,FALSE),"")</f>
        <v/>
      </c>
      <c r="H553" s="106" t="str">
        <f>IFERROR(VLOOKUP(Kataloge_Import!A552,'Nachweis Ausgaben'!$A$27:$R$1026,16,FALSE),"")</f>
        <v/>
      </c>
      <c r="I553" s="106" t="str">
        <f>IFERROR(VLOOKUP(Kataloge_Import!A552,'Nachweis Ausgaben'!$A$27:$R$1026,17,FALSE),"")</f>
        <v/>
      </c>
      <c r="J553" s="64"/>
      <c r="K553" s="64"/>
      <c r="L553" s="104" t="str">
        <f>IF(AND($B553&lt;&gt;"",HHJ=Kataloge!H$1),CONCATENATE($H553,"_",Kataloge!$D$6),"")</f>
        <v/>
      </c>
      <c r="M553" s="104" t="str">
        <f>IF(AND($B553&lt;&gt;"",HHJ=Kataloge!I$1),CONCATENATE($H553,"_",Kataloge!$D$6),"")</f>
        <v/>
      </c>
      <c r="N553" s="104" t="str">
        <f>IF(AND($B553&lt;&gt;"",HHJ=Kataloge!J$1),CONCATENATE($H553,"_",Kataloge!$D$6),"")</f>
        <v/>
      </c>
      <c r="O553" s="104" t="str">
        <f>IF(AND($B553&lt;&gt;"",HHJ=Kataloge!K$1),CONCATENATE($H553,"_",Kataloge!$D$6),"")</f>
        <v/>
      </c>
      <c r="P553" s="104" t="str">
        <f>IF(AND($B553&lt;&gt;"",HHJ=Kataloge!L$1),CONCATENATE($H553,"_",Kataloge!$D$6),"")</f>
        <v/>
      </c>
      <c r="Q553" s="104" t="str">
        <f>IF(AND($B553&lt;&gt;"",HHJ=Kataloge!M$1),CONCATENATE($H553,"_",Kataloge!$D$6),"")</f>
        <v/>
      </c>
    </row>
    <row r="554" spans="1:17" ht="18" customHeight="1" x14ac:dyDescent="0.2">
      <c r="A554" s="60" t="str">
        <f t="shared" si="18"/>
        <v/>
      </c>
      <c r="B554" s="61" t="str">
        <f>IF(I554=0,"",IF(I554&lt;&gt;"",Kataloge_Import!B553,""))</f>
        <v/>
      </c>
      <c r="C554" s="60" t="str">
        <f t="shared" si="17"/>
        <v/>
      </c>
      <c r="D554" s="61" t="str">
        <f>IF(I554=0,"",IFERROR(VLOOKUP(Kataloge_Import!A553,'Nachweis Ausgaben'!$A$27:$R$1026,4,FALSE),""))</f>
        <v/>
      </c>
      <c r="E554" s="61" t="str">
        <f>IF(I554=0,"",IFERROR(VLOOKUP(Kataloge_Import!A553,'Nachweis Ausgaben'!$A$27:$R$1026,2,FALSE),""))</f>
        <v/>
      </c>
      <c r="F554" s="62">
        <f>IF(I554=0,"",IFERROR(VLOOKUP(Kataloge_Import!A553,'Nachweis Ausgaben'!$A$27:$R$1026,5,FALSE),0))</f>
        <v>0</v>
      </c>
      <c r="G554" s="63" t="str">
        <f>IFERROR(VLOOKUP(Kataloge_Import!A553,'Nachweis Ausgaben'!$A$27:$R$1026,7,FALSE),"")</f>
        <v/>
      </c>
      <c r="H554" s="63" t="str">
        <f>IFERROR(VLOOKUP(Kataloge_Import!A553,'Nachweis Ausgaben'!$A$27:$R$1026,8,FALSE),"")</f>
        <v/>
      </c>
      <c r="I554" s="63" t="str">
        <f>IFERROR(VLOOKUP(Kataloge_Import!A553,'Nachweis Ausgaben'!$A$27:$R$1026,9,FALSE),"")</f>
        <v/>
      </c>
      <c r="J554" s="64"/>
      <c r="K554" s="64"/>
      <c r="L554" s="61" t="str">
        <f>IF(AND($B554&lt;&gt;"",HHJ=Kataloge!H$1),CONCATENATE($H554,"_",$E554),"")</f>
        <v/>
      </c>
      <c r="M554" s="61" t="str">
        <f>IF(AND($B554&lt;&gt;"",HHJ=Kataloge!I$1),CONCATENATE($H554,"_",$E554),"")</f>
        <v/>
      </c>
      <c r="N554" s="61" t="str">
        <f>IF(AND($B554&lt;&gt;"",HHJ=Kataloge!J$1),CONCATENATE($H554,"_",$E554),"")</f>
        <v/>
      </c>
      <c r="O554" s="61" t="str">
        <f>IF(AND($B554&lt;&gt;"",HHJ=Kataloge!K$1),CONCATENATE($H554,"_",$E554),"")</f>
        <v/>
      </c>
      <c r="P554" s="61" t="str">
        <f>IF(AND($B554&lt;&gt;"",HHJ=Kataloge!L$1),CONCATENATE($H554,"_",$E554),"")</f>
        <v/>
      </c>
      <c r="Q554" s="61" t="str">
        <f>IF(AND($B554&lt;&gt;"",HHJ=Kataloge!M$1),CONCATENATE($H554,"_",$E554),"")</f>
        <v/>
      </c>
    </row>
    <row r="555" spans="1:17" ht="18" customHeight="1" x14ac:dyDescent="0.2">
      <c r="A555" s="99" t="str">
        <f t="shared" si="18"/>
        <v/>
      </c>
      <c r="B555" s="100" t="str">
        <f>IF(I555=0,"",IF(I555&lt;&gt;"",Kataloge_Import!B554,""))</f>
        <v/>
      </c>
      <c r="C555" s="99" t="str">
        <f t="shared" si="17"/>
        <v/>
      </c>
      <c r="D555" s="100" t="str">
        <f>IF(I555=0,"",IFERROR(VLOOKUP(Kataloge_Import!A554,'Nachweis Ausgaben'!$A$27:$R$1026,4,FALSE),""))</f>
        <v/>
      </c>
      <c r="E555" s="100" t="str">
        <f>IF(I555=0,"",IFERROR(VLOOKUP(Kataloge_Import!A554,'Nachweis Ausgaben'!$A$27:$R$1026,2,FALSE),""))</f>
        <v/>
      </c>
      <c r="F555" s="101">
        <f>IF(I555=0,"",IFERROR(VLOOKUP(Kataloge_Import!A554,'Nachweis Ausgaben'!$A$27:$R$1026,5,FALSE),0))</f>
        <v>0</v>
      </c>
      <c r="G555" s="102" t="str">
        <f>IFERROR(VLOOKUP(Kataloge_Import!A554,'Nachweis Ausgaben'!$A$27:$R$1026,11,FALSE),"")</f>
        <v/>
      </c>
      <c r="H555" s="102" t="str">
        <f>IFERROR(VLOOKUP(Kataloge_Import!A554,'Nachweis Ausgaben'!$A$27:$R$1026,12,FALSE),"")</f>
        <v/>
      </c>
      <c r="I555" s="102" t="str">
        <f>IFERROR(VLOOKUP(Kataloge_Import!A554,'Nachweis Ausgaben'!$A$27:$R$1026,13,FALSE),"")</f>
        <v/>
      </c>
      <c r="J555" s="64"/>
      <c r="K555" s="64"/>
      <c r="L555" s="100" t="str">
        <f>IF(AND($B555&lt;&gt;"",HHJ=Kataloge!H$1),CONCATENATE($H555,"_",Kataloge!$D$5),"")</f>
        <v/>
      </c>
      <c r="M555" s="100" t="str">
        <f>IF(AND($B555&lt;&gt;"",HHJ=Kataloge!I$1),CONCATENATE($H555,"_",Kataloge!$D$5),"")</f>
        <v/>
      </c>
      <c r="N555" s="100" t="str">
        <f>IF(AND($B555&lt;&gt;"",HHJ=Kataloge!J$1),CONCATENATE($H555,"_",Kataloge!$D$5),"")</f>
        <v/>
      </c>
      <c r="O555" s="100" t="str">
        <f>IF(AND($B555&lt;&gt;"",HHJ=Kataloge!K$1),CONCATENATE($H555,"_",Kataloge!$D$5),"")</f>
        <v/>
      </c>
      <c r="P555" s="100" t="str">
        <f>IF(AND($B555&lt;&gt;"",HHJ=Kataloge!L$1),CONCATENATE($H555,"_",Kataloge!$D$5),"")</f>
        <v/>
      </c>
      <c r="Q555" s="100" t="str">
        <f>IF(AND($B555&lt;&gt;"",HHJ=Kataloge!M$1),CONCATENATE($H555,"_",Kataloge!$D$5),"")</f>
        <v/>
      </c>
    </row>
    <row r="556" spans="1:17" ht="18" customHeight="1" x14ac:dyDescent="0.2">
      <c r="A556" s="103" t="str">
        <f t="shared" si="18"/>
        <v/>
      </c>
      <c r="B556" s="104" t="str">
        <f>IF(I556=0,"",IF(I556&lt;&gt;"",Kataloge_Import!B555,""))</f>
        <v/>
      </c>
      <c r="C556" s="103" t="str">
        <f t="shared" si="17"/>
        <v/>
      </c>
      <c r="D556" s="104" t="str">
        <f>IF(I556=0,"",IFERROR(VLOOKUP(Kataloge_Import!A555,'Nachweis Ausgaben'!$A$27:$R$1026,4,FALSE),""))</f>
        <v/>
      </c>
      <c r="E556" s="104" t="str">
        <f>IF(I556=0,"",IFERROR(VLOOKUP(Kataloge_Import!A555,'Nachweis Ausgaben'!$A$27:$R$1026,2,FALSE),""))</f>
        <v/>
      </c>
      <c r="F556" s="105">
        <f>IF(I556=0,"",IFERROR(VLOOKUP(Kataloge_Import!A555,'Nachweis Ausgaben'!$A$27:$R$1026,5,FALSE),0))</f>
        <v>0</v>
      </c>
      <c r="G556" s="106" t="str">
        <f>IFERROR(VLOOKUP(Kataloge_Import!A555,'Nachweis Ausgaben'!$A$27:$R$1026,15,FALSE),"")</f>
        <v/>
      </c>
      <c r="H556" s="106" t="str">
        <f>IFERROR(VLOOKUP(Kataloge_Import!A555,'Nachweis Ausgaben'!$A$27:$R$1026,16,FALSE),"")</f>
        <v/>
      </c>
      <c r="I556" s="106" t="str">
        <f>IFERROR(VLOOKUP(Kataloge_Import!A555,'Nachweis Ausgaben'!$A$27:$R$1026,17,FALSE),"")</f>
        <v/>
      </c>
      <c r="J556" s="64"/>
      <c r="K556" s="64"/>
      <c r="L556" s="104" t="str">
        <f>IF(AND($B556&lt;&gt;"",HHJ=Kataloge!H$1),CONCATENATE($H556,"_",Kataloge!$D$6),"")</f>
        <v/>
      </c>
      <c r="M556" s="104" t="str">
        <f>IF(AND($B556&lt;&gt;"",HHJ=Kataloge!I$1),CONCATENATE($H556,"_",Kataloge!$D$6),"")</f>
        <v/>
      </c>
      <c r="N556" s="104" t="str">
        <f>IF(AND($B556&lt;&gt;"",HHJ=Kataloge!J$1),CONCATENATE($H556,"_",Kataloge!$D$6),"")</f>
        <v/>
      </c>
      <c r="O556" s="104" t="str">
        <f>IF(AND($B556&lt;&gt;"",HHJ=Kataloge!K$1),CONCATENATE($H556,"_",Kataloge!$D$6),"")</f>
        <v/>
      </c>
      <c r="P556" s="104" t="str">
        <f>IF(AND($B556&lt;&gt;"",HHJ=Kataloge!L$1),CONCATENATE($H556,"_",Kataloge!$D$6),"")</f>
        <v/>
      </c>
      <c r="Q556" s="104" t="str">
        <f>IF(AND($B556&lt;&gt;"",HHJ=Kataloge!M$1),CONCATENATE($H556,"_",Kataloge!$D$6),"")</f>
        <v/>
      </c>
    </row>
    <row r="557" spans="1:17" ht="18" customHeight="1" x14ac:dyDescent="0.2">
      <c r="A557" s="60" t="str">
        <f t="shared" si="18"/>
        <v/>
      </c>
      <c r="B557" s="61" t="str">
        <f>IF(I557=0,"",IF(I557&lt;&gt;"",Kataloge_Import!B556,""))</f>
        <v/>
      </c>
      <c r="C557" s="60" t="str">
        <f t="shared" si="17"/>
        <v/>
      </c>
      <c r="D557" s="61" t="str">
        <f>IF(I557=0,"",IFERROR(VLOOKUP(Kataloge_Import!A556,'Nachweis Ausgaben'!$A$27:$R$1026,4,FALSE),""))</f>
        <v/>
      </c>
      <c r="E557" s="61" t="str">
        <f>IF(I557=0,"",IFERROR(VLOOKUP(Kataloge_Import!A556,'Nachweis Ausgaben'!$A$27:$R$1026,2,FALSE),""))</f>
        <v/>
      </c>
      <c r="F557" s="62">
        <f>IF(I557=0,"",IFERROR(VLOOKUP(Kataloge_Import!A556,'Nachweis Ausgaben'!$A$27:$R$1026,5,FALSE),0))</f>
        <v>0</v>
      </c>
      <c r="G557" s="63" t="str">
        <f>IFERROR(VLOOKUP(Kataloge_Import!A556,'Nachweis Ausgaben'!$A$27:$R$1026,7,FALSE),"")</f>
        <v/>
      </c>
      <c r="H557" s="63" t="str">
        <f>IFERROR(VLOOKUP(Kataloge_Import!A556,'Nachweis Ausgaben'!$A$27:$R$1026,8,FALSE),"")</f>
        <v/>
      </c>
      <c r="I557" s="63" t="str">
        <f>IFERROR(VLOOKUP(Kataloge_Import!A556,'Nachweis Ausgaben'!$A$27:$R$1026,9,FALSE),"")</f>
        <v/>
      </c>
      <c r="J557" s="64"/>
      <c r="K557" s="64"/>
      <c r="L557" s="61" t="str">
        <f>IF(AND($B557&lt;&gt;"",HHJ=Kataloge!H$1),CONCATENATE($H557,"_",$E557),"")</f>
        <v/>
      </c>
      <c r="M557" s="61" t="str">
        <f>IF(AND($B557&lt;&gt;"",HHJ=Kataloge!I$1),CONCATENATE($H557,"_",$E557),"")</f>
        <v/>
      </c>
      <c r="N557" s="61" t="str">
        <f>IF(AND($B557&lt;&gt;"",HHJ=Kataloge!J$1),CONCATENATE($H557,"_",$E557),"")</f>
        <v/>
      </c>
      <c r="O557" s="61" t="str">
        <f>IF(AND($B557&lt;&gt;"",HHJ=Kataloge!K$1),CONCATENATE($H557,"_",$E557),"")</f>
        <v/>
      </c>
      <c r="P557" s="61" t="str">
        <f>IF(AND($B557&lt;&gt;"",HHJ=Kataloge!L$1),CONCATENATE($H557,"_",$E557),"")</f>
        <v/>
      </c>
      <c r="Q557" s="61" t="str">
        <f>IF(AND($B557&lt;&gt;"",HHJ=Kataloge!M$1),CONCATENATE($H557,"_",$E557),"")</f>
        <v/>
      </c>
    </row>
    <row r="558" spans="1:17" ht="18" customHeight="1" x14ac:dyDescent="0.2">
      <c r="A558" s="99" t="str">
        <f t="shared" si="18"/>
        <v/>
      </c>
      <c r="B558" s="100" t="str">
        <f>IF(I558=0,"",IF(I558&lt;&gt;"",Kataloge_Import!B557,""))</f>
        <v/>
      </c>
      <c r="C558" s="99" t="str">
        <f t="shared" si="17"/>
        <v/>
      </c>
      <c r="D558" s="100" t="str">
        <f>IF(I558=0,"",IFERROR(VLOOKUP(Kataloge_Import!A557,'Nachweis Ausgaben'!$A$27:$R$1026,4,FALSE),""))</f>
        <v/>
      </c>
      <c r="E558" s="100" t="str">
        <f>IF(I558=0,"",IFERROR(VLOOKUP(Kataloge_Import!A557,'Nachweis Ausgaben'!$A$27:$R$1026,2,FALSE),""))</f>
        <v/>
      </c>
      <c r="F558" s="101">
        <f>IF(I558=0,"",IFERROR(VLOOKUP(Kataloge_Import!A557,'Nachweis Ausgaben'!$A$27:$R$1026,5,FALSE),0))</f>
        <v>0</v>
      </c>
      <c r="G558" s="102" t="str">
        <f>IFERROR(VLOOKUP(Kataloge_Import!A557,'Nachweis Ausgaben'!$A$27:$R$1026,11,FALSE),"")</f>
        <v/>
      </c>
      <c r="H558" s="102" t="str">
        <f>IFERROR(VLOOKUP(Kataloge_Import!A557,'Nachweis Ausgaben'!$A$27:$R$1026,12,FALSE),"")</f>
        <v/>
      </c>
      <c r="I558" s="102" t="str">
        <f>IFERROR(VLOOKUP(Kataloge_Import!A557,'Nachweis Ausgaben'!$A$27:$R$1026,13,FALSE),"")</f>
        <v/>
      </c>
      <c r="J558" s="64"/>
      <c r="K558" s="64"/>
      <c r="L558" s="100" t="str">
        <f>IF(AND($B558&lt;&gt;"",HHJ=Kataloge!H$1),CONCATENATE($H558,"_",Kataloge!$D$5),"")</f>
        <v/>
      </c>
      <c r="M558" s="100" t="str">
        <f>IF(AND($B558&lt;&gt;"",HHJ=Kataloge!I$1),CONCATENATE($H558,"_",Kataloge!$D$5),"")</f>
        <v/>
      </c>
      <c r="N558" s="100" t="str">
        <f>IF(AND($B558&lt;&gt;"",HHJ=Kataloge!J$1),CONCATENATE($H558,"_",Kataloge!$D$5),"")</f>
        <v/>
      </c>
      <c r="O558" s="100" t="str">
        <f>IF(AND($B558&lt;&gt;"",HHJ=Kataloge!K$1),CONCATENATE($H558,"_",Kataloge!$D$5),"")</f>
        <v/>
      </c>
      <c r="P558" s="100" t="str">
        <f>IF(AND($B558&lt;&gt;"",HHJ=Kataloge!L$1),CONCATENATE($H558,"_",Kataloge!$D$5),"")</f>
        <v/>
      </c>
      <c r="Q558" s="100" t="str">
        <f>IF(AND($B558&lt;&gt;"",HHJ=Kataloge!M$1),CONCATENATE($H558,"_",Kataloge!$D$5),"")</f>
        <v/>
      </c>
    </row>
    <row r="559" spans="1:17" ht="18" customHeight="1" x14ac:dyDescent="0.2">
      <c r="A559" s="103" t="str">
        <f t="shared" si="18"/>
        <v/>
      </c>
      <c r="B559" s="104" t="str">
        <f>IF(I559=0,"",IF(I559&lt;&gt;"",Kataloge_Import!B558,""))</f>
        <v/>
      </c>
      <c r="C559" s="103" t="str">
        <f t="shared" si="17"/>
        <v/>
      </c>
      <c r="D559" s="104" t="str">
        <f>IF(I559=0,"",IFERROR(VLOOKUP(Kataloge_Import!A558,'Nachweis Ausgaben'!$A$27:$R$1026,4,FALSE),""))</f>
        <v/>
      </c>
      <c r="E559" s="104" t="str">
        <f>IF(I559=0,"",IFERROR(VLOOKUP(Kataloge_Import!A558,'Nachweis Ausgaben'!$A$27:$R$1026,2,FALSE),""))</f>
        <v/>
      </c>
      <c r="F559" s="105">
        <f>IF(I559=0,"",IFERROR(VLOOKUP(Kataloge_Import!A558,'Nachweis Ausgaben'!$A$27:$R$1026,5,FALSE),0))</f>
        <v>0</v>
      </c>
      <c r="G559" s="106" t="str">
        <f>IFERROR(VLOOKUP(Kataloge_Import!A558,'Nachweis Ausgaben'!$A$27:$R$1026,15,FALSE),"")</f>
        <v/>
      </c>
      <c r="H559" s="106" t="str">
        <f>IFERROR(VLOOKUP(Kataloge_Import!A558,'Nachweis Ausgaben'!$A$27:$R$1026,16,FALSE),"")</f>
        <v/>
      </c>
      <c r="I559" s="106" t="str">
        <f>IFERROR(VLOOKUP(Kataloge_Import!A558,'Nachweis Ausgaben'!$A$27:$R$1026,17,FALSE),"")</f>
        <v/>
      </c>
      <c r="J559" s="64"/>
      <c r="K559" s="64"/>
      <c r="L559" s="104" t="str">
        <f>IF(AND($B559&lt;&gt;"",HHJ=Kataloge!H$1),CONCATENATE($H559,"_",Kataloge!$D$6),"")</f>
        <v/>
      </c>
      <c r="M559" s="104" t="str">
        <f>IF(AND($B559&lt;&gt;"",HHJ=Kataloge!I$1),CONCATENATE($H559,"_",Kataloge!$D$6),"")</f>
        <v/>
      </c>
      <c r="N559" s="104" t="str">
        <f>IF(AND($B559&lt;&gt;"",HHJ=Kataloge!J$1),CONCATENATE($H559,"_",Kataloge!$D$6),"")</f>
        <v/>
      </c>
      <c r="O559" s="104" t="str">
        <f>IF(AND($B559&lt;&gt;"",HHJ=Kataloge!K$1),CONCATENATE($H559,"_",Kataloge!$D$6),"")</f>
        <v/>
      </c>
      <c r="P559" s="104" t="str">
        <f>IF(AND($B559&lt;&gt;"",HHJ=Kataloge!L$1),CONCATENATE($H559,"_",Kataloge!$D$6),"")</f>
        <v/>
      </c>
      <c r="Q559" s="104" t="str">
        <f>IF(AND($B559&lt;&gt;"",HHJ=Kataloge!M$1),CONCATENATE($H559,"_",Kataloge!$D$6),"")</f>
        <v/>
      </c>
    </row>
    <row r="560" spans="1:17" ht="18" customHeight="1" x14ac:dyDescent="0.2">
      <c r="A560" s="60" t="str">
        <f t="shared" si="18"/>
        <v/>
      </c>
      <c r="B560" s="61" t="str">
        <f>IF(I560=0,"",IF(I560&lt;&gt;"",Kataloge_Import!B559,""))</f>
        <v/>
      </c>
      <c r="C560" s="60" t="str">
        <f t="shared" si="17"/>
        <v/>
      </c>
      <c r="D560" s="61" t="str">
        <f>IF(I560=0,"",IFERROR(VLOOKUP(Kataloge_Import!A559,'Nachweis Ausgaben'!$A$27:$R$1026,4,FALSE),""))</f>
        <v/>
      </c>
      <c r="E560" s="61" t="str">
        <f>IF(I560=0,"",IFERROR(VLOOKUP(Kataloge_Import!A559,'Nachweis Ausgaben'!$A$27:$R$1026,2,FALSE),""))</f>
        <v/>
      </c>
      <c r="F560" s="62">
        <f>IF(I560=0,"",IFERROR(VLOOKUP(Kataloge_Import!A559,'Nachweis Ausgaben'!$A$27:$R$1026,5,FALSE),0))</f>
        <v>0</v>
      </c>
      <c r="G560" s="63" t="str">
        <f>IFERROR(VLOOKUP(Kataloge_Import!A559,'Nachweis Ausgaben'!$A$27:$R$1026,7,FALSE),"")</f>
        <v/>
      </c>
      <c r="H560" s="63" t="str">
        <f>IFERROR(VLOOKUP(Kataloge_Import!A559,'Nachweis Ausgaben'!$A$27:$R$1026,8,FALSE),"")</f>
        <v/>
      </c>
      <c r="I560" s="63" t="str">
        <f>IFERROR(VLOOKUP(Kataloge_Import!A559,'Nachweis Ausgaben'!$A$27:$R$1026,9,FALSE),"")</f>
        <v/>
      </c>
      <c r="J560" s="64"/>
      <c r="K560" s="64"/>
      <c r="L560" s="61" t="str">
        <f>IF(AND($B560&lt;&gt;"",HHJ=Kataloge!H$1),CONCATENATE($H560,"_",$E560),"")</f>
        <v/>
      </c>
      <c r="M560" s="61" t="str">
        <f>IF(AND($B560&lt;&gt;"",HHJ=Kataloge!I$1),CONCATENATE($H560,"_",$E560),"")</f>
        <v/>
      </c>
      <c r="N560" s="61" t="str">
        <f>IF(AND($B560&lt;&gt;"",HHJ=Kataloge!J$1),CONCATENATE($H560,"_",$E560),"")</f>
        <v/>
      </c>
      <c r="O560" s="61" t="str">
        <f>IF(AND($B560&lt;&gt;"",HHJ=Kataloge!K$1),CONCATENATE($H560,"_",$E560),"")</f>
        <v/>
      </c>
      <c r="P560" s="61" t="str">
        <f>IF(AND($B560&lt;&gt;"",HHJ=Kataloge!L$1),CONCATENATE($H560,"_",$E560),"")</f>
        <v/>
      </c>
      <c r="Q560" s="61" t="str">
        <f>IF(AND($B560&lt;&gt;"",HHJ=Kataloge!M$1),CONCATENATE($H560,"_",$E560),"")</f>
        <v/>
      </c>
    </row>
    <row r="561" spans="1:17" ht="18" customHeight="1" x14ac:dyDescent="0.2">
      <c r="A561" s="99" t="str">
        <f t="shared" si="18"/>
        <v/>
      </c>
      <c r="B561" s="100" t="str">
        <f>IF(I561=0,"",IF(I561&lt;&gt;"",Kataloge_Import!B560,""))</f>
        <v/>
      </c>
      <c r="C561" s="99" t="str">
        <f t="shared" si="17"/>
        <v/>
      </c>
      <c r="D561" s="100" t="str">
        <f>IF(I561=0,"",IFERROR(VLOOKUP(Kataloge_Import!A560,'Nachweis Ausgaben'!$A$27:$R$1026,4,FALSE),""))</f>
        <v/>
      </c>
      <c r="E561" s="100" t="str">
        <f>IF(I561=0,"",IFERROR(VLOOKUP(Kataloge_Import!A560,'Nachweis Ausgaben'!$A$27:$R$1026,2,FALSE),""))</f>
        <v/>
      </c>
      <c r="F561" s="101">
        <f>IF(I561=0,"",IFERROR(VLOOKUP(Kataloge_Import!A560,'Nachweis Ausgaben'!$A$27:$R$1026,5,FALSE),0))</f>
        <v>0</v>
      </c>
      <c r="G561" s="102" t="str">
        <f>IFERROR(VLOOKUP(Kataloge_Import!A560,'Nachweis Ausgaben'!$A$27:$R$1026,11,FALSE),"")</f>
        <v/>
      </c>
      <c r="H561" s="102" t="str">
        <f>IFERROR(VLOOKUP(Kataloge_Import!A560,'Nachweis Ausgaben'!$A$27:$R$1026,12,FALSE),"")</f>
        <v/>
      </c>
      <c r="I561" s="102" t="str">
        <f>IFERROR(VLOOKUP(Kataloge_Import!A560,'Nachweis Ausgaben'!$A$27:$R$1026,13,FALSE),"")</f>
        <v/>
      </c>
      <c r="J561" s="64"/>
      <c r="K561" s="64"/>
      <c r="L561" s="100" t="str">
        <f>IF(AND($B561&lt;&gt;"",HHJ=Kataloge!H$1),CONCATENATE($H561,"_",Kataloge!$D$5),"")</f>
        <v/>
      </c>
      <c r="M561" s="100" t="str">
        <f>IF(AND($B561&lt;&gt;"",HHJ=Kataloge!I$1),CONCATENATE($H561,"_",Kataloge!$D$5),"")</f>
        <v/>
      </c>
      <c r="N561" s="100" t="str">
        <f>IF(AND($B561&lt;&gt;"",HHJ=Kataloge!J$1),CONCATENATE($H561,"_",Kataloge!$D$5),"")</f>
        <v/>
      </c>
      <c r="O561" s="100" t="str">
        <f>IF(AND($B561&lt;&gt;"",HHJ=Kataloge!K$1),CONCATENATE($H561,"_",Kataloge!$D$5),"")</f>
        <v/>
      </c>
      <c r="P561" s="100" t="str">
        <f>IF(AND($B561&lt;&gt;"",HHJ=Kataloge!L$1),CONCATENATE($H561,"_",Kataloge!$D$5),"")</f>
        <v/>
      </c>
      <c r="Q561" s="100" t="str">
        <f>IF(AND($B561&lt;&gt;"",HHJ=Kataloge!M$1),CONCATENATE($H561,"_",Kataloge!$D$5),"")</f>
        <v/>
      </c>
    </row>
    <row r="562" spans="1:17" ht="18" customHeight="1" x14ac:dyDescent="0.2">
      <c r="A562" s="103" t="str">
        <f t="shared" si="18"/>
        <v/>
      </c>
      <c r="B562" s="104" t="str">
        <f>IF(I562=0,"",IF(I562&lt;&gt;"",Kataloge_Import!B561,""))</f>
        <v/>
      </c>
      <c r="C562" s="103" t="str">
        <f t="shared" si="17"/>
        <v/>
      </c>
      <c r="D562" s="104" t="str">
        <f>IF(I562=0,"",IFERROR(VLOOKUP(Kataloge_Import!A561,'Nachweis Ausgaben'!$A$27:$R$1026,4,FALSE),""))</f>
        <v/>
      </c>
      <c r="E562" s="104" t="str">
        <f>IF(I562=0,"",IFERROR(VLOOKUP(Kataloge_Import!A561,'Nachweis Ausgaben'!$A$27:$R$1026,2,FALSE),""))</f>
        <v/>
      </c>
      <c r="F562" s="105">
        <f>IF(I562=0,"",IFERROR(VLOOKUP(Kataloge_Import!A561,'Nachweis Ausgaben'!$A$27:$R$1026,5,FALSE),0))</f>
        <v>0</v>
      </c>
      <c r="G562" s="106" t="str">
        <f>IFERROR(VLOOKUP(Kataloge_Import!A561,'Nachweis Ausgaben'!$A$27:$R$1026,15,FALSE),"")</f>
        <v/>
      </c>
      <c r="H562" s="106" t="str">
        <f>IFERROR(VLOOKUP(Kataloge_Import!A561,'Nachweis Ausgaben'!$A$27:$R$1026,16,FALSE),"")</f>
        <v/>
      </c>
      <c r="I562" s="106" t="str">
        <f>IFERROR(VLOOKUP(Kataloge_Import!A561,'Nachweis Ausgaben'!$A$27:$R$1026,17,FALSE),"")</f>
        <v/>
      </c>
      <c r="J562" s="64"/>
      <c r="K562" s="64"/>
      <c r="L562" s="104" t="str">
        <f>IF(AND($B562&lt;&gt;"",HHJ=Kataloge!H$1),CONCATENATE($H562,"_",Kataloge!$D$6),"")</f>
        <v/>
      </c>
      <c r="M562" s="104" t="str">
        <f>IF(AND($B562&lt;&gt;"",HHJ=Kataloge!I$1),CONCATENATE($H562,"_",Kataloge!$D$6),"")</f>
        <v/>
      </c>
      <c r="N562" s="104" t="str">
        <f>IF(AND($B562&lt;&gt;"",HHJ=Kataloge!J$1),CONCATENATE($H562,"_",Kataloge!$D$6),"")</f>
        <v/>
      </c>
      <c r="O562" s="104" t="str">
        <f>IF(AND($B562&lt;&gt;"",HHJ=Kataloge!K$1),CONCATENATE($H562,"_",Kataloge!$D$6),"")</f>
        <v/>
      </c>
      <c r="P562" s="104" t="str">
        <f>IF(AND($B562&lt;&gt;"",HHJ=Kataloge!L$1),CONCATENATE($H562,"_",Kataloge!$D$6),"")</f>
        <v/>
      </c>
      <c r="Q562" s="104" t="str">
        <f>IF(AND($B562&lt;&gt;"",HHJ=Kataloge!M$1),CONCATENATE($H562,"_",Kataloge!$D$6),"")</f>
        <v/>
      </c>
    </row>
    <row r="563" spans="1:17" ht="18" customHeight="1" x14ac:dyDescent="0.2">
      <c r="A563" s="60" t="str">
        <f t="shared" si="18"/>
        <v/>
      </c>
      <c r="B563" s="61" t="str">
        <f>IF(I563=0,"",IF(I563&lt;&gt;"",Kataloge_Import!B562,""))</f>
        <v/>
      </c>
      <c r="C563" s="60" t="str">
        <f t="shared" si="17"/>
        <v/>
      </c>
      <c r="D563" s="61" t="str">
        <f>IF(I563=0,"",IFERROR(VLOOKUP(Kataloge_Import!A562,'Nachweis Ausgaben'!$A$27:$R$1026,4,FALSE),""))</f>
        <v/>
      </c>
      <c r="E563" s="61" t="str">
        <f>IF(I563=0,"",IFERROR(VLOOKUP(Kataloge_Import!A562,'Nachweis Ausgaben'!$A$27:$R$1026,2,FALSE),""))</f>
        <v/>
      </c>
      <c r="F563" s="62">
        <f>IF(I563=0,"",IFERROR(VLOOKUP(Kataloge_Import!A562,'Nachweis Ausgaben'!$A$27:$R$1026,5,FALSE),0))</f>
        <v>0</v>
      </c>
      <c r="G563" s="63" t="str">
        <f>IFERROR(VLOOKUP(Kataloge_Import!A562,'Nachweis Ausgaben'!$A$27:$R$1026,7,FALSE),"")</f>
        <v/>
      </c>
      <c r="H563" s="63" t="str">
        <f>IFERROR(VLOOKUP(Kataloge_Import!A562,'Nachweis Ausgaben'!$A$27:$R$1026,8,FALSE),"")</f>
        <v/>
      </c>
      <c r="I563" s="63" t="str">
        <f>IFERROR(VLOOKUP(Kataloge_Import!A562,'Nachweis Ausgaben'!$A$27:$R$1026,9,FALSE),"")</f>
        <v/>
      </c>
      <c r="J563" s="64"/>
      <c r="K563" s="64"/>
      <c r="L563" s="61" t="str">
        <f>IF(AND($B563&lt;&gt;"",HHJ=Kataloge!H$1),CONCATENATE($H563,"_",$E563),"")</f>
        <v/>
      </c>
      <c r="M563" s="61" t="str">
        <f>IF(AND($B563&lt;&gt;"",HHJ=Kataloge!I$1),CONCATENATE($H563,"_",$E563),"")</f>
        <v/>
      </c>
      <c r="N563" s="61" t="str">
        <f>IF(AND($B563&lt;&gt;"",HHJ=Kataloge!J$1),CONCATENATE($H563,"_",$E563),"")</f>
        <v/>
      </c>
      <c r="O563" s="61" t="str">
        <f>IF(AND($B563&lt;&gt;"",HHJ=Kataloge!K$1),CONCATENATE($H563,"_",$E563),"")</f>
        <v/>
      </c>
      <c r="P563" s="61" t="str">
        <f>IF(AND($B563&lt;&gt;"",HHJ=Kataloge!L$1),CONCATENATE($H563,"_",$E563),"")</f>
        <v/>
      </c>
      <c r="Q563" s="61" t="str">
        <f>IF(AND($B563&lt;&gt;"",HHJ=Kataloge!M$1),CONCATENATE($H563,"_",$E563),"")</f>
        <v/>
      </c>
    </row>
    <row r="564" spans="1:17" ht="18" customHeight="1" x14ac:dyDescent="0.2">
      <c r="A564" s="99" t="str">
        <f t="shared" si="18"/>
        <v/>
      </c>
      <c r="B564" s="100" t="str">
        <f>IF(I564=0,"",IF(I564&lt;&gt;"",Kataloge_Import!B563,""))</f>
        <v/>
      </c>
      <c r="C564" s="99" t="str">
        <f t="shared" si="17"/>
        <v/>
      </c>
      <c r="D564" s="100" t="str">
        <f>IF(I564=0,"",IFERROR(VLOOKUP(Kataloge_Import!A563,'Nachweis Ausgaben'!$A$27:$R$1026,4,FALSE),""))</f>
        <v/>
      </c>
      <c r="E564" s="100" t="str">
        <f>IF(I564=0,"",IFERROR(VLOOKUP(Kataloge_Import!A563,'Nachweis Ausgaben'!$A$27:$R$1026,2,FALSE),""))</f>
        <v/>
      </c>
      <c r="F564" s="101">
        <f>IF(I564=0,"",IFERROR(VLOOKUP(Kataloge_Import!A563,'Nachweis Ausgaben'!$A$27:$R$1026,5,FALSE),0))</f>
        <v>0</v>
      </c>
      <c r="G564" s="102" t="str">
        <f>IFERROR(VLOOKUP(Kataloge_Import!A563,'Nachweis Ausgaben'!$A$27:$R$1026,11,FALSE),"")</f>
        <v/>
      </c>
      <c r="H564" s="102" t="str">
        <f>IFERROR(VLOOKUP(Kataloge_Import!A563,'Nachweis Ausgaben'!$A$27:$R$1026,12,FALSE),"")</f>
        <v/>
      </c>
      <c r="I564" s="102" t="str">
        <f>IFERROR(VLOOKUP(Kataloge_Import!A563,'Nachweis Ausgaben'!$A$27:$R$1026,13,FALSE),"")</f>
        <v/>
      </c>
      <c r="J564" s="64"/>
      <c r="K564" s="64"/>
      <c r="L564" s="100" t="str">
        <f>IF(AND($B564&lt;&gt;"",HHJ=Kataloge!H$1),CONCATENATE($H564,"_",Kataloge!$D$5),"")</f>
        <v/>
      </c>
      <c r="M564" s="100" t="str">
        <f>IF(AND($B564&lt;&gt;"",HHJ=Kataloge!I$1),CONCATENATE($H564,"_",Kataloge!$D$5),"")</f>
        <v/>
      </c>
      <c r="N564" s="100" t="str">
        <f>IF(AND($B564&lt;&gt;"",HHJ=Kataloge!J$1),CONCATENATE($H564,"_",Kataloge!$D$5),"")</f>
        <v/>
      </c>
      <c r="O564" s="100" t="str">
        <f>IF(AND($B564&lt;&gt;"",HHJ=Kataloge!K$1),CONCATENATE($H564,"_",Kataloge!$D$5),"")</f>
        <v/>
      </c>
      <c r="P564" s="100" t="str">
        <f>IF(AND($B564&lt;&gt;"",HHJ=Kataloge!L$1),CONCATENATE($H564,"_",Kataloge!$D$5),"")</f>
        <v/>
      </c>
      <c r="Q564" s="100" t="str">
        <f>IF(AND($B564&lt;&gt;"",HHJ=Kataloge!M$1),CONCATENATE($H564,"_",Kataloge!$D$5),"")</f>
        <v/>
      </c>
    </row>
    <row r="565" spans="1:17" ht="18" customHeight="1" x14ac:dyDescent="0.2">
      <c r="A565" s="103" t="str">
        <f t="shared" si="18"/>
        <v/>
      </c>
      <c r="B565" s="104" t="str">
        <f>IF(I565=0,"",IF(I565&lt;&gt;"",Kataloge_Import!B564,""))</f>
        <v/>
      </c>
      <c r="C565" s="103" t="str">
        <f t="shared" si="17"/>
        <v/>
      </c>
      <c r="D565" s="104" t="str">
        <f>IF(I565=0,"",IFERROR(VLOOKUP(Kataloge_Import!A564,'Nachweis Ausgaben'!$A$27:$R$1026,4,FALSE),""))</f>
        <v/>
      </c>
      <c r="E565" s="104" t="str">
        <f>IF(I565=0,"",IFERROR(VLOOKUP(Kataloge_Import!A564,'Nachweis Ausgaben'!$A$27:$R$1026,2,FALSE),""))</f>
        <v/>
      </c>
      <c r="F565" s="105">
        <f>IF(I565=0,"",IFERROR(VLOOKUP(Kataloge_Import!A564,'Nachweis Ausgaben'!$A$27:$R$1026,5,FALSE),0))</f>
        <v>0</v>
      </c>
      <c r="G565" s="106" t="str">
        <f>IFERROR(VLOOKUP(Kataloge_Import!A564,'Nachweis Ausgaben'!$A$27:$R$1026,15,FALSE),"")</f>
        <v/>
      </c>
      <c r="H565" s="106" t="str">
        <f>IFERROR(VLOOKUP(Kataloge_Import!A564,'Nachweis Ausgaben'!$A$27:$R$1026,16,FALSE),"")</f>
        <v/>
      </c>
      <c r="I565" s="106" t="str">
        <f>IFERROR(VLOOKUP(Kataloge_Import!A564,'Nachweis Ausgaben'!$A$27:$R$1026,17,FALSE),"")</f>
        <v/>
      </c>
      <c r="J565" s="64"/>
      <c r="K565" s="64"/>
      <c r="L565" s="104" t="str">
        <f>IF(AND($B565&lt;&gt;"",HHJ=Kataloge!H$1),CONCATENATE($H565,"_",Kataloge!$D$6),"")</f>
        <v/>
      </c>
      <c r="M565" s="104" t="str">
        <f>IF(AND($B565&lt;&gt;"",HHJ=Kataloge!I$1),CONCATENATE($H565,"_",Kataloge!$D$6),"")</f>
        <v/>
      </c>
      <c r="N565" s="104" t="str">
        <f>IF(AND($B565&lt;&gt;"",HHJ=Kataloge!J$1),CONCATENATE($H565,"_",Kataloge!$D$6),"")</f>
        <v/>
      </c>
      <c r="O565" s="104" t="str">
        <f>IF(AND($B565&lt;&gt;"",HHJ=Kataloge!K$1),CONCATENATE($H565,"_",Kataloge!$D$6),"")</f>
        <v/>
      </c>
      <c r="P565" s="104" t="str">
        <f>IF(AND($B565&lt;&gt;"",HHJ=Kataloge!L$1),CONCATENATE($H565,"_",Kataloge!$D$6),"")</f>
        <v/>
      </c>
      <c r="Q565" s="104" t="str">
        <f>IF(AND($B565&lt;&gt;"",HHJ=Kataloge!M$1),CONCATENATE($H565,"_",Kataloge!$D$6),"")</f>
        <v/>
      </c>
    </row>
    <row r="566" spans="1:17" ht="18" customHeight="1" x14ac:dyDescent="0.2">
      <c r="A566" s="60" t="str">
        <f t="shared" si="18"/>
        <v/>
      </c>
      <c r="B566" s="61" t="str">
        <f>IF(I566=0,"",IF(I566&lt;&gt;"",Kataloge_Import!B565,""))</f>
        <v/>
      </c>
      <c r="C566" s="60" t="str">
        <f t="shared" si="17"/>
        <v/>
      </c>
      <c r="D566" s="61" t="str">
        <f>IF(I566=0,"",IFERROR(VLOOKUP(Kataloge_Import!A565,'Nachweis Ausgaben'!$A$27:$R$1026,4,FALSE),""))</f>
        <v/>
      </c>
      <c r="E566" s="61" t="str">
        <f>IF(I566=0,"",IFERROR(VLOOKUP(Kataloge_Import!A565,'Nachweis Ausgaben'!$A$27:$R$1026,2,FALSE),""))</f>
        <v/>
      </c>
      <c r="F566" s="62">
        <f>IF(I566=0,"",IFERROR(VLOOKUP(Kataloge_Import!A565,'Nachweis Ausgaben'!$A$27:$R$1026,5,FALSE),0))</f>
        <v>0</v>
      </c>
      <c r="G566" s="63" t="str">
        <f>IFERROR(VLOOKUP(Kataloge_Import!A565,'Nachweis Ausgaben'!$A$27:$R$1026,7,FALSE),"")</f>
        <v/>
      </c>
      <c r="H566" s="63" t="str">
        <f>IFERROR(VLOOKUP(Kataloge_Import!A565,'Nachweis Ausgaben'!$A$27:$R$1026,8,FALSE),"")</f>
        <v/>
      </c>
      <c r="I566" s="63" t="str">
        <f>IFERROR(VLOOKUP(Kataloge_Import!A565,'Nachweis Ausgaben'!$A$27:$R$1026,9,FALSE),"")</f>
        <v/>
      </c>
      <c r="J566" s="64"/>
      <c r="K566" s="64"/>
      <c r="L566" s="61" t="str">
        <f>IF(AND($B566&lt;&gt;"",HHJ=Kataloge!H$1),CONCATENATE($H566,"_",$E566),"")</f>
        <v/>
      </c>
      <c r="M566" s="61" t="str">
        <f>IF(AND($B566&lt;&gt;"",HHJ=Kataloge!I$1),CONCATENATE($H566,"_",$E566),"")</f>
        <v/>
      </c>
      <c r="N566" s="61" t="str">
        <f>IF(AND($B566&lt;&gt;"",HHJ=Kataloge!J$1),CONCATENATE($H566,"_",$E566),"")</f>
        <v/>
      </c>
      <c r="O566" s="61" t="str">
        <f>IF(AND($B566&lt;&gt;"",HHJ=Kataloge!K$1),CONCATENATE($H566,"_",$E566),"")</f>
        <v/>
      </c>
      <c r="P566" s="61" t="str">
        <f>IF(AND($B566&lt;&gt;"",HHJ=Kataloge!L$1),CONCATENATE($H566,"_",$E566),"")</f>
        <v/>
      </c>
      <c r="Q566" s="61" t="str">
        <f>IF(AND($B566&lt;&gt;"",HHJ=Kataloge!M$1),CONCATENATE($H566,"_",$E566),"")</f>
        <v/>
      </c>
    </row>
    <row r="567" spans="1:17" ht="18" customHeight="1" x14ac:dyDescent="0.2">
      <c r="A567" s="99" t="str">
        <f t="shared" si="18"/>
        <v/>
      </c>
      <c r="B567" s="100" t="str">
        <f>IF(I567=0,"",IF(I567&lt;&gt;"",Kataloge_Import!B566,""))</f>
        <v/>
      </c>
      <c r="C567" s="99" t="str">
        <f t="shared" si="17"/>
        <v/>
      </c>
      <c r="D567" s="100" t="str">
        <f>IF(I567=0,"",IFERROR(VLOOKUP(Kataloge_Import!A566,'Nachweis Ausgaben'!$A$27:$R$1026,4,FALSE),""))</f>
        <v/>
      </c>
      <c r="E567" s="100" t="str">
        <f>IF(I567=0,"",IFERROR(VLOOKUP(Kataloge_Import!A566,'Nachweis Ausgaben'!$A$27:$R$1026,2,FALSE),""))</f>
        <v/>
      </c>
      <c r="F567" s="101">
        <f>IF(I567=0,"",IFERROR(VLOOKUP(Kataloge_Import!A566,'Nachweis Ausgaben'!$A$27:$R$1026,5,FALSE),0))</f>
        <v>0</v>
      </c>
      <c r="G567" s="102" t="str">
        <f>IFERROR(VLOOKUP(Kataloge_Import!A566,'Nachweis Ausgaben'!$A$27:$R$1026,11,FALSE),"")</f>
        <v/>
      </c>
      <c r="H567" s="102" t="str">
        <f>IFERROR(VLOOKUP(Kataloge_Import!A566,'Nachweis Ausgaben'!$A$27:$R$1026,12,FALSE),"")</f>
        <v/>
      </c>
      <c r="I567" s="102" t="str">
        <f>IFERROR(VLOOKUP(Kataloge_Import!A566,'Nachweis Ausgaben'!$A$27:$R$1026,13,FALSE),"")</f>
        <v/>
      </c>
      <c r="J567" s="64"/>
      <c r="K567" s="64"/>
      <c r="L567" s="100" t="str">
        <f>IF(AND($B567&lt;&gt;"",HHJ=Kataloge!H$1),CONCATENATE($H567,"_",Kataloge!$D$5),"")</f>
        <v/>
      </c>
      <c r="M567" s="100" t="str">
        <f>IF(AND($B567&lt;&gt;"",HHJ=Kataloge!I$1),CONCATENATE($H567,"_",Kataloge!$D$5),"")</f>
        <v/>
      </c>
      <c r="N567" s="100" t="str">
        <f>IF(AND($B567&lt;&gt;"",HHJ=Kataloge!J$1),CONCATENATE($H567,"_",Kataloge!$D$5),"")</f>
        <v/>
      </c>
      <c r="O567" s="100" t="str">
        <f>IF(AND($B567&lt;&gt;"",HHJ=Kataloge!K$1),CONCATENATE($H567,"_",Kataloge!$D$5),"")</f>
        <v/>
      </c>
      <c r="P567" s="100" t="str">
        <f>IF(AND($B567&lt;&gt;"",HHJ=Kataloge!L$1),CONCATENATE($H567,"_",Kataloge!$D$5),"")</f>
        <v/>
      </c>
      <c r="Q567" s="100" t="str">
        <f>IF(AND($B567&lt;&gt;"",HHJ=Kataloge!M$1),CONCATENATE($H567,"_",Kataloge!$D$5),"")</f>
        <v/>
      </c>
    </row>
    <row r="568" spans="1:17" ht="18" customHeight="1" x14ac:dyDescent="0.2">
      <c r="A568" s="103" t="str">
        <f t="shared" si="18"/>
        <v/>
      </c>
      <c r="B568" s="104" t="str">
        <f>IF(I568=0,"",IF(I568&lt;&gt;"",Kataloge_Import!B567,""))</f>
        <v/>
      </c>
      <c r="C568" s="103" t="str">
        <f t="shared" si="17"/>
        <v/>
      </c>
      <c r="D568" s="104" t="str">
        <f>IF(I568=0,"",IFERROR(VLOOKUP(Kataloge_Import!A567,'Nachweis Ausgaben'!$A$27:$R$1026,4,FALSE),""))</f>
        <v/>
      </c>
      <c r="E568" s="104" t="str">
        <f>IF(I568=0,"",IFERROR(VLOOKUP(Kataloge_Import!A567,'Nachweis Ausgaben'!$A$27:$R$1026,2,FALSE),""))</f>
        <v/>
      </c>
      <c r="F568" s="105">
        <f>IF(I568=0,"",IFERROR(VLOOKUP(Kataloge_Import!A567,'Nachweis Ausgaben'!$A$27:$R$1026,5,FALSE),0))</f>
        <v>0</v>
      </c>
      <c r="G568" s="106" t="str">
        <f>IFERROR(VLOOKUP(Kataloge_Import!A567,'Nachweis Ausgaben'!$A$27:$R$1026,15,FALSE),"")</f>
        <v/>
      </c>
      <c r="H568" s="106" t="str">
        <f>IFERROR(VLOOKUP(Kataloge_Import!A567,'Nachweis Ausgaben'!$A$27:$R$1026,16,FALSE),"")</f>
        <v/>
      </c>
      <c r="I568" s="106" t="str">
        <f>IFERROR(VLOOKUP(Kataloge_Import!A567,'Nachweis Ausgaben'!$A$27:$R$1026,17,FALSE),"")</f>
        <v/>
      </c>
      <c r="J568" s="64"/>
      <c r="K568" s="64"/>
      <c r="L568" s="104" t="str">
        <f>IF(AND($B568&lt;&gt;"",HHJ=Kataloge!H$1),CONCATENATE($H568,"_",Kataloge!$D$6),"")</f>
        <v/>
      </c>
      <c r="M568" s="104" t="str">
        <f>IF(AND($B568&lt;&gt;"",HHJ=Kataloge!I$1),CONCATENATE($H568,"_",Kataloge!$D$6),"")</f>
        <v/>
      </c>
      <c r="N568" s="104" t="str">
        <f>IF(AND($B568&lt;&gt;"",HHJ=Kataloge!J$1),CONCATENATE($H568,"_",Kataloge!$D$6),"")</f>
        <v/>
      </c>
      <c r="O568" s="104" t="str">
        <f>IF(AND($B568&lt;&gt;"",HHJ=Kataloge!K$1),CONCATENATE($H568,"_",Kataloge!$D$6),"")</f>
        <v/>
      </c>
      <c r="P568" s="104" t="str">
        <f>IF(AND($B568&lt;&gt;"",HHJ=Kataloge!L$1),CONCATENATE($H568,"_",Kataloge!$D$6),"")</f>
        <v/>
      </c>
      <c r="Q568" s="104" t="str">
        <f>IF(AND($B568&lt;&gt;"",HHJ=Kataloge!M$1),CONCATENATE($H568,"_",Kataloge!$D$6),"")</f>
        <v/>
      </c>
    </row>
    <row r="569" spans="1:17" ht="18" customHeight="1" x14ac:dyDescent="0.2">
      <c r="A569" s="60" t="str">
        <f t="shared" si="18"/>
        <v/>
      </c>
      <c r="B569" s="61" t="str">
        <f>IF(I569=0,"",IF(I569&lt;&gt;"",Kataloge_Import!B568,""))</f>
        <v/>
      </c>
      <c r="C569" s="60" t="str">
        <f t="shared" si="17"/>
        <v/>
      </c>
      <c r="D569" s="61" t="str">
        <f>IF(I569=0,"",IFERROR(VLOOKUP(Kataloge_Import!A568,'Nachweis Ausgaben'!$A$27:$R$1026,4,FALSE),""))</f>
        <v/>
      </c>
      <c r="E569" s="61" t="str">
        <f>IF(I569=0,"",IFERROR(VLOOKUP(Kataloge_Import!A568,'Nachweis Ausgaben'!$A$27:$R$1026,2,FALSE),""))</f>
        <v/>
      </c>
      <c r="F569" s="62">
        <f>IF(I569=0,"",IFERROR(VLOOKUP(Kataloge_Import!A568,'Nachweis Ausgaben'!$A$27:$R$1026,5,FALSE),0))</f>
        <v>0</v>
      </c>
      <c r="G569" s="63" t="str">
        <f>IFERROR(VLOOKUP(Kataloge_Import!A568,'Nachweis Ausgaben'!$A$27:$R$1026,7,FALSE),"")</f>
        <v/>
      </c>
      <c r="H569" s="63" t="str">
        <f>IFERROR(VLOOKUP(Kataloge_Import!A568,'Nachweis Ausgaben'!$A$27:$R$1026,8,FALSE),"")</f>
        <v/>
      </c>
      <c r="I569" s="63" t="str">
        <f>IFERROR(VLOOKUP(Kataloge_Import!A568,'Nachweis Ausgaben'!$A$27:$R$1026,9,FALSE),"")</f>
        <v/>
      </c>
      <c r="J569" s="64"/>
      <c r="K569" s="64"/>
      <c r="L569" s="61" t="str">
        <f>IF(AND($B569&lt;&gt;"",HHJ=Kataloge!H$1),CONCATENATE($H569,"_",$E569),"")</f>
        <v/>
      </c>
      <c r="M569" s="61" t="str">
        <f>IF(AND($B569&lt;&gt;"",HHJ=Kataloge!I$1),CONCATENATE($H569,"_",$E569),"")</f>
        <v/>
      </c>
      <c r="N569" s="61" t="str">
        <f>IF(AND($B569&lt;&gt;"",HHJ=Kataloge!J$1),CONCATENATE($H569,"_",$E569),"")</f>
        <v/>
      </c>
      <c r="O569" s="61" t="str">
        <f>IF(AND($B569&lt;&gt;"",HHJ=Kataloge!K$1),CONCATENATE($H569,"_",$E569),"")</f>
        <v/>
      </c>
      <c r="P569" s="61" t="str">
        <f>IF(AND($B569&lt;&gt;"",HHJ=Kataloge!L$1),CONCATENATE($H569,"_",$E569),"")</f>
        <v/>
      </c>
      <c r="Q569" s="61" t="str">
        <f>IF(AND($B569&lt;&gt;"",HHJ=Kataloge!M$1),CONCATENATE($H569,"_",$E569),"")</f>
        <v/>
      </c>
    </row>
    <row r="570" spans="1:17" ht="18" customHeight="1" x14ac:dyDescent="0.2">
      <c r="A570" s="99" t="str">
        <f t="shared" si="18"/>
        <v/>
      </c>
      <c r="B570" s="100" t="str">
        <f>IF(I570=0,"",IF(I570&lt;&gt;"",Kataloge_Import!B569,""))</f>
        <v/>
      </c>
      <c r="C570" s="99" t="str">
        <f t="shared" si="17"/>
        <v/>
      </c>
      <c r="D570" s="100" t="str">
        <f>IF(I570=0,"",IFERROR(VLOOKUP(Kataloge_Import!A569,'Nachweis Ausgaben'!$A$27:$R$1026,4,FALSE),""))</f>
        <v/>
      </c>
      <c r="E570" s="100" t="str">
        <f>IF(I570=0,"",IFERROR(VLOOKUP(Kataloge_Import!A569,'Nachweis Ausgaben'!$A$27:$R$1026,2,FALSE),""))</f>
        <v/>
      </c>
      <c r="F570" s="101">
        <f>IF(I570=0,"",IFERROR(VLOOKUP(Kataloge_Import!A569,'Nachweis Ausgaben'!$A$27:$R$1026,5,FALSE),0))</f>
        <v>0</v>
      </c>
      <c r="G570" s="102" t="str">
        <f>IFERROR(VLOOKUP(Kataloge_Import!A569,'Nachweis Ausgaben'!$A$27:$R$1026,11,FALSE),"")</f>
        <v/>
      </c>
      <c r="H570" s="102" t="str">
        <f>IFERROR(VLOOKUP(Kataloge_Import!A569,'Nachweis Ausgaben'!$A$27:$R$1026,12,FALSE),"")</f>
        <v/>
      </c>
      <c r="I570" s="102" t="str">
        <f>IFERROR(VLOOKUP(Kataloge_Import!A569,'Nachweis Ausgaben'!$A$27:$R$1026,13,FALSE),"")</f>
        <v/>
      </c>
      <c r="J570" s="64"/>
      <c r="K570" s="64"/>
      <c r="L570" s="100" t="str">
        <f>IF(AND($B570&lt;&gt;"",HHJ=Kataloge!H$1),CONCATENATE($H570,"_",Kataloge!$D$5),"")</f>
        <v/>
      </c>
      <c r="M570" s="100" t="str">
        <f>IF(AND($B570&lt;&gt;"",HHJ=Kataloge!I$1),CONCATENATE($H570,"_",Kataloge!$D$5),"")</f>
        <v/>
      </c>
      <c r="N570" s="100" t="str">
        <f>IF(AND($B570&lt;&gt;"",HHJ=Kataloge!J$1),CONCATENATE($H570,"_",Kataloge!$D$5),"")</f>
        <v/>
      </c>
      <c r="O570" s="100" t="str">
        <f>IF(AND($B570&lt;&gt;"",HHJ=Kataloge!K$1),CONCATENATE($H570,"_",Kataloge!$D$5),"")</f>
        <v/>
      </c>
      <c r="P570" s="100" t="str">
        <f>IF(AND($B570&lt;&gt;"",HHJ=Kataloge!L$1),CONCATENATE($H570,"_",Kataloge!$D$5),"")</f>
        <v/>
      </c>
      <c r="Q570" s="100" t="str">
        <f>IF(AND($B570&lt;&gt;"",HHJ=Kataloge!M$1),CONCATENATE($H570,"_",Kataloge!$D$5),"")</f>
        <v/>
      </c>
    </row>
    <row r="571" spans="1:17" ht="18" customHeight="1" x14ac:dyDescent="0.2">
      <c r="A571" s="103" t="str">
        <f t="shared" si="18"/>
        <v/>
      </c>
      <c r="B571" s="104" t="str">
        <f>IF(I571=0,"",IF(I571&lt;&gt;"",Kataloge_Import!B570,""))</f>
        <v/>
      </c>
      <c r="C571" s="103" t="str">
        <f t="shared" si="17"/>
        <v/>
      </c>
      <c r="D571" s="104" t="str">
        <f>IF(I571=0,"",IFERROR(VLOOKUP(Kataloge_Import!A570,'Nachweis Ausgaben'!$A$27:$R$1026,4,FALSE),""))</f>
        <v/>
      </c>
      <c r="E571" s="104" t="str">
        <f>IF(I571=0,"",IFERROR(VLOOKUP(Kataloge_Import!A570,'Nachweis Ausgaben'!$A$27:$R$1026,2,FALSE),""))</f>
        <v/>
      </c>
      <c r="F571" s="105">
        <f>IF(I571=0,"",IFERROR(VLOOKUP(Kataloge_Import!A570,'Nachweis Ausgaben'!$A$27:$R$1026,5,FALSE),0))</f>
        <v>0</v>
      </c>
      <c r="G571" s="106" t="str">
        <f>IFERROR(VLOOKUP(Kataloge_Import!A570,'Nachweis Ausgaben'!$A$27:$R$1026,15,FALSE),"")</f>
        <v/>
      </c>
      <c r="H571" s="106" t="str">
        <f>IFERROR(VLOOKUP(Kataloge_Import!A570,'Nachweis Ausgaben'!$A$27:$R$1026,16,FALSE),"")</f>
        <v/>
      </c>
      <c r="I571" s="106" t="str">
        <f>IFERROR(VLOOKUP(Kataloge_Import!A570,'Nachweis Ausgaben'!$A$27:$R$1026,17,FALSE),"")</f>
        <v/>
      </c>
      <c r="J571" s="64"/>
      <c r="K571" s="64"/>
      <c r="L571" s="104" t="str">
        <f>IF(AND($B571&lt;&gt;"",HHJ=Kataloge!H$1),CONCATENATE($H571,"_",Kataloge!$D$6),"")</f>
        <v/>
      </c>
      <c r="M571" s="104" t="str">
        <f>IF(AND($B571&lt;&gt;"",HHJ=Kataloge!I$1),CONCATENATE($H571,"_",Kataloge!$D$6),"")</f>
        <v/>
      </c>
      <c r="N571" s="104" t="str">
        <f>IF(AND($B571&lt;&gt;"",HHJ=Kataloge!J$1),CONCATENATE($H571,"_",Kataloge!$D$6),"")</f>
        <v/>
      </c>
      <c r="O571" s="104" t="str">
        <f>IF(AND($B571&lt;&gt;"",HHJ=Kataloge!K$1),CONCATENATE($H571,"_",Kataloge!$D$6),"")</f>
        <v/>
      </c>
      <c r="P571" s="104" t="str">
        <f>IF(AND($B571&lt;&gt;"",HHJ=Kataloge!L$1),CONCATENATE($H571,"_",Kataloge!$D$6),"")</f>
        <v/>
      </c>
      <c r="Q571" s="104" t="str">
        <f>IF(AND($B571&lt;&gt;"",HHJ=Kataloge!M$1),CONCATENATE($H571,"_",Kataloge!$D$6),"")</f>
        <v/>
      </c>
    </row>
    <row r="572" spans="1:17" ht="18" customHeight="1" x14ac:dyDescent="0.2">
      <c r="A572" s="60" t="str">
        <f t="shared" si="18"/>
        <v/>
      </c>
      <c r="B572" s="61" t="str">
        <f>IF(I572=0,"",IF(I572&lt;&gt;"",Kataloge_Import!B571,""))</f>
        <v/>
      </c>
      <c r="C572" s="60" t="str">
        <f t="shared" si="17"/>
        <v/>
      </c>
      <c r="D572" s="61" t="str">
        <f>IF(I572=0,"",IFERROR(VLOOKUP(Kataloge_Import!A571,'Nachweis Ausgaben'!$A$27:$R$1026,4,FALSE),""))</f>
        <v/>
      </c>
      <c r="E572" s="61" t="str">
        <f>IF(I572=0,"",IFERROR(VLOOKUP(Kataloge_Import!A571,'Nachweis Ausgaben'!$A$27:$R$1026,2,FALSE),""))</f>
        <v/>
      </c>
      <c r="F572" s="62">
        <f>IF(I572=0,"",IFERROR(VLOOKUP(Kataloge_Import!A571,'Nachweis Ausgaben'!$A$27:$R$1026,5,FALSE),0))</f>
        <v>0</v>
      </c>
      <c r="G572" s="63" t="str">
        <f>IFERROR(VLOOKUP(Kataloge_Import!A571,'Nachweis Ausgaben'!$A$27:$R$1026,7,FALSE),"")</f>
        <v/>
      </c>
      <c r="H572" s="63" t="str">
        <f>IFERROR(VLOOKUP(Kataloge_Import!A571,'Nachweis Ausgaben'!$A$27:$R$1026,8,FALSE),"")</f>
        <v/>
      </c>
      <c r="I572" s="63" t="str">
        <f>IFERROR(VLOOKUP(Kataloge_Import!A571,'Nachweis Ausgaben'!$A$27:$R$1026,9,FALSE),"")</f>
        <v/>
      </c>
      <c r="J572" s="64"/>
      <c r="K572" s="64"/>
      <c r="L572" s="61" t="str">
        <f>IF(AND($B572&lt;&gt;"",HHJ=Kataloge!H$1),CONCATENATE($H572,"_",$E572),"")</f>
        <v/>
      </c>
      <c r="M572" s="61" t="str">
        <f>IF(AND($B572&lt;&gt;"",HHJ=Kataloge!I$1),CONCATENATE($H572,"_",$E572),"")</f>
        <v/>
      </c>
      <c r="N572" s="61" t="str">
        <f>IF(AND($B572&lt;&gt;"",HHJ=Kataloge!J$1),CONCATENATE($H572,"_",$E572),"")</f>
        <v/>
      </c>
      <c r="O572" s="61" t="str">
        <f>IF(AND($B572&lt;&gt;"",HHJ=Kataloge!K$1),CONCATENATE($H572,"_",$E572),"")</f>
        <v/>
      </c>
      <c r="P572" s="61" t="str">
        <f>IF(AND($B572&lt;&gt;"",HHJ=Kataloge!L$1),CONCATENATE($H572,"_",$E572),"")</f>
        <v/>
      </c>
      <c r="Q572" s="61" t="str">
        <f>IF(AND($B572&lt;&gt;"",HHJ=Kataloge!M$1),CONCATENATE($H572,"_",$E572),"")</f>
        <v/>
      </c>
    </row>
    <row r="573" spans="1:17" ht="18" customHeight="1" x14ac:dyDescent="0.2">
      <c r="A573" s="99" t="str">
        <f t="shared" si="18"/>
        <v/>
      </c>
      <c r="B573" s="100" t="str">
        <f>IF(I573=0,"",IF(I573&lt;&gt;"",Kataloge_Import!B572,""))</f>
        <v/>
      </c>
      <c r="C573" s="99" t="str">
        <f t="shared" si="17"/>
        <v/>
      </c>
      <c r="D573" s="100" t="str">
        <f>IF(I573=0,"",IFERROR(VLOOKUP(Kataloge_Import!A572,'Nachweis Ausgaben'!$A$27:$R$1026,4,FALSE),""))</f>
        <v/>
      </c>
      <c r="E573" s="100" t="str">
        <f>IF(I573=0,"",IFERROR(VLOOKUP(Kataloge_Import!A572,'Nachweis Ausgaben'!$A$27:$R$1026,2,FALSE),""))</f>
        <v/>
      </c>
      <c r="F573" s="101">
        <f>IF(I573=0,"",IFERROR(VLOOKUP(Kataloge_Import!A572,'Nachweis Ausgaben'!$A$27:$R$1026,5,FALSE),0))</f>
        <v>0</v>
      </c>
      <c r="G573" s="102" t="str">
        <f>IFERROR(VLOOKUP(Kataloge_Import!A572,'Nachweis Ausgaben'!$A$27:$R$1026,11,FALSE),"")</f>
        <v/>
      </c>
      <c r="H573" s="102" t="str">
        <f>IFERROR(VLOOKUP(Kataloge_Import!A572,'Nachweis Ausgaben'!$A$27:$R$1026,12,FALSE),"")</f>
        <v/>
      </c>
      <c r="I573" s="102" t="str">
        <f>IFERROR(VLOOKUP(Kataloge_Import!A572,'Nachweis Ausgaben'!$A$27:$R$1026,13,FALSE),"")</f>
        <v/>
      </c>
      <c r="J573" s="64"/>
      <c r="K573" s="64"/>
      <c r="L573" s="100" t="str">
        <f>IF(AND($B573&lt;&gt;"",HHJ=Kataloge!H$1),CONCATENATE($H573,"_",Kataloge!$D$5),"")</f>
        <v/>
      </c>
      <c r="M573" s="100" t="str">
        <f>IF(AND($B573&lt;&gt;"",HHJ=Kataloge!I$1),CONCATENATE($H573,"_",Kataloge!$D$5),"")</f>
        <v/>
      </c>
      <c r="N573" s="100" t="str">
        <f>IF(AND($B573&lt;&gt;"",HHJ=Kataloge!J$1),CONCATENATE($H573,"_",Kataloge!$D$5),"")</f>
        <v/>
      </c>
      <c r="O573" s="100" t="str">
        <f>IF(AND($B573&lt;&gt;"",HHJ=Kataloge!K$1),CONCATENATE($H573,"_",Kataloge!$D$5),"")</f>
        <v/>
      </c>
      <c r="P573" s="100" t="str">
        <f>IF(AND($B573&lt;&gt;"",HHJ=Kataloge!L$1),CONCATENATE($H573,"_",Kataloge!$D$5),"")</f>
        <v/>
      </c>
      <c r="Q573" s="100" t="str">
        <f>IF(AND($B573&lt;&gt;"",HHJ=Kataloge!M$1),CONCATENATE($H573,"_",Kataloge!$D$5),"")</f>
        <v/>
      </c>
    </row>
    <row r="574" spans="1:17" ht="18" customHeight="1" x14ac:dyDescent="0.2">
      <c r="A574" s="103" t="str">
        <f t="shared" si="18"/>
        <v/>
      </c>
      <c r="B574" s="104" t="str">
        <f>IF(I574=0,"",IF(I574&lt;&gt;"",Kataloge_Import!B573,""))</f>
        <v/>
      </c>
      <c r="C574" s="103" t="str">
        <f t="shared" si="17"/>
        <v/>
      </c>
      <c r="D574" s="104" t="str">
        <f>IF(I574=0,"",IFERROR(VLOOKUP(Kataloge_Import!A573,'Nachweis Ausgaben'!$A$27:$R$1026,4,FALSE),""))</f>
        <v/>
      </c>
      <c r="E574" s="104" t="str">
        <f>IF(I574=0,"",IFERROR(VLOOKUP(Kataloge_Import!A573,'Nachweis Ausgaben'!$A$27:$R$1026,2,FALSE),""))</f>
        <v/>
      </c>
      <c r="F574" s="105">
        <f>IF(I574=0,"",IFERROR(VLOOKUP(Kataloge_Import!A573,'Nachweis Ausgaben'!$A$27:$R$1026,5,FALSE),0))</f>
        <v>0</v>
      </c>
      <c r="G574" s="106" t="str">
        <f>IFERROR(VLOOKUP(Kataloge_Import!A573,'Nachweis Ausgaben'!$A$27:$R$1026,15,FALSE),"")</f>
        <v/>
      </c>
      <c r="H574" s="106" t="str">
        <f>IFERROR(VLOOKUP(Kataloge_Import!A573,'Nachweis Ausgaben'!$A$27:$R$1026,16,FALSE),"")</f>
        <v/>
      </c>
      <c r="I574" s="106" t="str">
        <f>IFERROR(VLOOKUP(Kataloge_Import!A573,'Nachweis Ausgaben'!$A$27:$R$1026,17,FALSE),"")</f>
        <v/>
      </c>
      <c r="J574" s="64"/>
      <c r="K574" s="64"/>
      <c r="L574" s="104" t="str">
        <f>IF(AND($B574&lt;&gt;"",HHJ=Kataloge!H$1),CONCATENATE($H574,"_",Kataloge!$D$6),"")</f>
        <v/>
      </c>
      <c r="M574" s="104" t="str">
        <f>IF(AND($B574&lt;&gt;"",HHJ=Kataloge!I$1),CONCATENATE($H574,"_",Kataloge!$D$6),"")</f>
        <v/>
      </c>
      <c r="N574" s="104" t="str">
        <f>IF(AND($B574&lt;&gt;"",HHJ=Kataloge!J$1),CONCATENATE($H574,"_",Kataloge!$D$6),"")</f>
        <v/>
      </c>
      <c r="O574" s="104" t="str">
        <f>IF(AND($B574&lt;&gt;"",HHJ=Kataloge!K$1),CONCATENATE($H574,"_",Kataloge!$D$6),"")</f>
        <v/>
      </c>
      <c r="P574" s="104" t="str">
        <f>IF(AND($B574&lt;&gt;"",HHJ=Kataloge!L$1),CONCATENATE($H574,"_",Kataloge!$D$6),"")</f>
        <v/>
      </c>
      <c r="Q574" s="104" t="str">
        <f>IF(AND($B574&lt;&gt;"",HHJ=Kataloge!M$1),CONCATENATE($H574,"_",Kataloge!$D$6),"")</f>
        <v/>
      </c>
    </row>
    <row r="575" spans="1:17" ht="18" customHeight="1" x14ac:dyDescent="0.2">
      <c r="A575" s="60" t="str">
        <f t="shared" si="18"/>
        <v/>
      </c>
      <c r="B575" s="61" t="str">
        <f>IF(I575=0,"",IF(I575&lt;&gt;"",Kataloge_Import!B574,""))</f>
        <v/>
      </c>
      <c r="C575" s="60" t="str">
        <f t="shared" si="17"/>
        <v/>
      </c>
      <c r="D575" s="61" t="str">
        <f>IF(I575=0,"",IFERROR(VLOOKUP(Kataloge_Import!A574,'Nachweis Ausgaben'!$A$27:$R$1026,4,FALSE),""))</f>
        <v/>
      </c>
      <c r="E575" s="61" t="str">
        <f>IF(I575=0,"",IFERROR(VLOOKUP(Kataloge_Import!A574,'Nachweis Ausgaben'!$A$27:$R$1026,2,FALSE),""))</f>
        <v/>
      </c>
      <c r="F575" s="62">
        <f>IF(I575=0,"",IFERROR(VLOOKUP(Kataloge_Import!A574,'Nachweis Ausgaben'!$A$27:$R$1026,5,FALSE),0))</f>
        <v>0</v>
      </c>
      <c r="G575" s="63" t="str">
        <f>IFERROR(VLOOKUP(Kataloge_Import!A574,'Nachweis Ausgaben'!$A$27:$R$1026,7,FALSE),"")</f>
        <v/>
      </c>
      <c r="H575" s="63" t="str">
        <f>IFERROR(VLOOKUP(Kataloge_Import!A574,'Nachweis Ausgaben'!$A$27:$R$1026,8,FALSE),"")</f>
        <v/>
      </c>
      <c r="I575" s="63" t="str">
        <f>IFERROR(VLOOKUP(Kataloge_Import!A574,'Nachweis Ausgaben'!$A$27:$R$1026,9,FALSE),"")</f>
        <v/>
      </c>
      <c r="J575" s="64"/>
      <c r="K575" s="64"/>
      <c r="L575" s="61" t="str">
        <f>IF(AND($B575&lt;&gt;"",HHJ=Kataloge!H$1),CONCATENATE($H575,"_",$E575),"")</f>
        <v/>
      </c>
      <c r="M575" s="61" t="str">
        <f>IF(AND($B575&lt;&gt;"",HHJ=Kataloge!I$1),CONCATENATE($H575,"_",$E575),"")</f>
        <v/>
      </c>
      <c r="N575" s="61" t="str">
        <f>IF(AND($B575&lt;&gt;"",HHJ=Kataloge!J$1),CONCATENATE($H575,"_",$E575),"")</f>
        <v/>
      </c>
      <c r="O575" s="61" t="str">
        <f>IF(AND($B575&lt;&gt;"",HHJ=Kataloge!K$1),CONCATENATE($H575,"_",$E575),"")</f>
        <v/>
      </c>
      <c r="P575" s="61" t="str">
        <f>IF(AND($B575&lt;&gt;"",HHJ=Kataloge!L$1),CONCATENATE($H575,"_",$E575),"")</f>
        <v/>
      </c>
      <c r="Q575" s="61" t="str">
        <f>IF(AND($B575&lt;&gt;"",HHJ=Kataloge!M$1),CONCATENATE($H575,"_",$E575),"")</f>
        <v/>
      </c>
    </row>
    <row r="576" spans="1:17" ht="18" customHeight="1" x14ac:dyDescent="0.2">
      <c r="A576" s="99" t="str">
        <f t="shared" si="18"/>
        <v/>
      </c>
      <c r="B576" s="100" t="str">
        <f>IF(I576=0,"",IF(I576&lt;&gt;"",Kataloge_Import!B575,""))</f>
        <v/>
      </c>
      <c r="C576" s="99" t="str">
        <f t="shared" si="17"/>
        <v/>
      </c>
      <c r="D576" s="100" t="str">
        <f>IF(I576=0,"",IFERROR(VLOOKUP(Kataloge_Import!A575,'Nachweis Ausgaben'!$A$27:$R$1026,4,FALSE),""))</f>
        <v/>
      </c>
      <c r="E576" s="100" t="str">
        <f>IF(I576=0,"",IFERROR(VLOOKUP(Kataloge_Import!A575,'Nachweis Ausgaben'!$A$27:$R$1026,2,FALSE),""))</f>
        <v/>
      </c>
      <c r="F576" s="101">
        <f>IF(I576=0,"",IFERROR(VLOOKUP(Kataloge_Import!A575,'Nachweis Ausgaben'!$A$27:$R$1026,5,FALSE),0))</f>
        <v>0</v>
      </c>
      <c r="G576" s="102" t="str">
        <f>IFERROR(VLOOKUP(Kataloge_Import!A575,'Nachweis Ausgaben'!$A$27:$R$1026,11,FALSE),"")</f>
        <v/>
      </c>
      <c r="H576" s="102" t="str">
        <f>IFERROR(VLOOKUP(Kataloge_Import!A575,'Nachweis Ausgaben'!$A$27:$R$1026,12,FALSE),"")</f>
        <v/>
      </c>
      <c r="I576" s="102" t="str">
        <f>IFERROR(VLOOKUP(Kataloge_Import!A575,'Nachweis Ausgaben'!$A$27:$R$1026,13,FALSE),"")</f>
        <v/>
      </c>
      <c r="J576" s="64"/>
      <c r="K576" s="64"/>
      <c r="L576" s="100" t="str">
        <f>IF(AND($B576&lt;&gt;"",HHJ=Kataloge!H$1),CONCATENATE($H576,"_",Kataloge!$D$5),"")</f>
        <v/>
      </c>
      <c r="M576" s="100" t="str">
        <f>IF(AND($B576&lt;&gt;"",HHJ=Kataloge!I$1),CONCATENATE($H576,"_",Kataloge!$D$5),"")</f>
        <v/>
      </c>
      <c r="N576" s="100" t="str">
        <f>IF(AND($B576&lt;&gt;"",HHJ=Kataloge!J$1),CONCATENATE($H576,"_",Kataloge!$D$5),"")</f>
        <v/>
      </c>
      <c r="O576" s="100" t="str">
        <f>IF(AND($B576&lt;&gt;"",HHJ=Kataloge!K$1),CONCATENATE($H576,"_",Kataloge!$D$5),"")</f>
        <v/>
      </c>
      <c r="P576" s="100" t="str">
        <f>IF(AND($B576&lt;&gt;"",HHJ=Kataloge!L$1),CONCATENATE($H576,"_",Kataloge!$D$5),"")</f>
        <v/>
      </c>
      <c r="Q576" s="100" t="str">
        <f>IF(AND($B576&lt;&gt;"",HHJ=Kataloge!M$1),CONCATENATE($H576,"_",Kataloge!$D$5),"")</f>
        <v/>
      </c>
    </row>
    <row r="577" spans="1:17" ht="18" customHeight="1" x14ac:dyDescent="0.2">
      <c r="A577" s="103" t="str">
        <f t="shared" si="18"/>
        <v/>
      </c>
      <c r="B577" s="104" t="str">
        <f>IF(I577=0,"",IF(I577&lt;&gt;"",Kataloge_Import!B576,""))</f>
        <v/>
      </c>
      <c r="C577" s="103" t="str">
        <f t="shared" si="17"/>
        <v/>
      </c>
      <c r="D577" s="104" t="str">
        <f>IF(I577=0,"",IFERROR(VLOOKUP(Kataloge_Import!A576,'Nachweis Ausgaben'!$A$27:$R$1026,4,FALSE),""))</f>
        <v/>
      </c>
      <c r="E577" s="104" t="str">
        <f>IF(I577=0,"",IFERROR(VLOOKUP(Kataloge_Import!A576,'Nachweis Ausgaben'!$A$27:$R$1026,2,FALSE),""))</f>
        <v/>
      </c>
      <c r="F577" s="105">
        <f>IF(I577=0,"",IFERROR(VLOOKUP(Kataloge_Import!A576,'Nachweis Ausgaben'!$A$27:$R$1026,5,FALSE),0))</f>
        <v>0</v>
      </c>
      <c r="G577" s="106" t="str">
        <f>IFERROR(VLOOKUP(Kataloge_Import!A576,'Nachweis Ausgaben'!$A$27:$R$1026,15,FALSE),"")</f>
        <v/>
      </c>
      <c r="H577" s="106" t="str">
        <f>IFERROR(VLOOKUP(Kataloge_Import!A576,'Nachweis Ausgaben'!$A$27:$R$1026,16,FALSE),"")</f>
        <v/>
      </c>
      <c r="I577" s="106" t="str">
        <f>IFERROR(VLOOKUP(Kataloge_Import!A576,'Nachweis Ausgaben'!$A$27:$R$1026,17,FALSE),"")</f>
        <v/>
      </c>
      <c r="J577" s="64"/>
      <c r="K577" s="64"/>
      <c r="L577" s="104" t="str">
        <f>IF(AND($B577&lt;&gt;"",HHJ=Kataloge!H$1),CONCATENATE($H577,"_",Kataloge!$D$6),"")</f>
        <v/>
      </c>
      <c r="M577" s="104" t="str">
        <f>IF(AND($B577&lt;&gt;"",HHJ=Kataloge!I$1),CONCATENATE($H577,"_",Kataloge!$D$6),"")</f>
        <v/>
      </c>
      <c r="N577" s="104" t="str">
        <f>IF(AND($B577&lt;&gt;"",HHJ=Kataloge!J$1),CONCATENATE($H577,"_",Kataloge!$D$6),"")</f>
        <v/>
      </c>
      <c r="O577" s="104" t="str">
        <f>IF(AND($B577&lt;&gt;"",HHJ=Kataloge!K$1),CONCATENATE($H577,"_",Kataloge!$D$6),"")</f>
        <v/>
      </c>
      <c r="P577" s="104" t="str">
        <f>IF(AND($B577&lt;&gt;"",HHJ=Kataloge!L$1),CONCATENATE($H577,"_",Kataloge!$D$6),"")</f>
        <v/>
      </c>
      <c r="Q577" s="104" t="str">
        <f>IF(AND($B577&lt;&gt;"",HHJ=Kataloge!M$1),CONCATENATE($H577,"_",Kataloge!$D$6),"")</f>
        <v/>
      </c>
    </row>
    <row r="578" spans="1:17" ht="18" customHeight="1" x14ac:dyDescent="0.2">
      <c r="A578" s="60" t="str">
        <f t="shared" si="18"/>
        <v/>
      </c>
      <c r="B578" s="61" t="str">
        <f>IF(I578=0,"",IF(I578&lt;&gt;"",Kataloge_Import!B577,""))</f>
        <v/>
      </c>
      <c r="C578" s="60" t="str">
        <f t="shared" ref="C578:C641" si="19">IF(A578="","",IF(I578=0,"",HHJ))</f>
        <v/>
      </c>
      <c r="D578" s="61" t="str">
        <f>IF(I578=0,"",IFERROR(VLOOKUP(Kataloge_Import!A577,'Nachweis Ausgaben'!$A$27:$R$1026,4,FALSE),""))</f>
        <v/>
      </c>
      <c r="E578" s="61" t="str">
        <f>IF(I578=0,"",IFERROR(VLOOKUP(Kataloge_Import!A577,'Nachweis Ausgaben'!$A$27:$R$1026,2,FALSE),""))</f>
        <v/>
      </c>
      <c r="F578" s="62">
        <f>IF(I578=0,"",IFERROR(VLOOKUP(Kataloge_Import!A577,'Nachweis Ausgaben'!$A$27:$R$1026,5,FALSE),0))</f>
        <v>0</v>
      </c>
      <c r="G578" s="63" t="str">
        <f>IFERROR(VLOOKUP(Kataloge_Import!A577,'Nachweis Ausgaben'!$A$27:$R$1026,7,FALSE),"")</f>
        <v/>
      </c>
      <c r="H578" s="63" t="str">
        <f>IFERROR(VLOOKUP(Kataloge_Import!A577,'Nachweis Ausgaben'!$A$27:$R$1026,8,FALSE),"")</f>
        <v/>
      </c>
      <c r="I578" s="63" t="str">
        <f>IFERROR(VLOOKUP(Kataloge_Import!A577,'Nachweis Ausgaben'!$A$27:$R$1026,9,FALSE),"")</f>
        <v/>
      </c>
      <c r="J578" s="64"/>
      <c r="K578" s="64"/>
      <c r="L578" s="61" t="str">
        <f>IF(AND($B578&lt;&gt;"",HHJ=Kataloge!H$1),CONCATENATE($H578,"_",$E578),"")</f>
        <v/>
      </c>
      <c r="M578" s="61" t="str">
        <f>IF(AND($B578&lt;&gt;"",HHJ=Kataloge!I$1),CONCATENATE($H578,"_",$E578),"")</f>
        <v/>
      </c>
      <c r="N578" s="61" t="str">
        <f>IF(AND($B578&lt;&gt;"",HHJ=Kataloge!J$1),CONCATENATE($H578,"_",$E578),"")</f>
        <v/>
      </c>
      <c r="O578" s="61" t="str">
        <f>IF(AND($B578&lt;&gt;"",HHJ=Kataloge!K$1),CONCATENATE($H578,"_",$E578),"")</f>
        <v/>
      </c>
      <c r="P578" s="61" t="str">
        <f>IF(AND($B578&lt;&gt;"",HHJ=Kataloge!L$1),CONCATENATE($H578,"_",$E578),"")</f>
        <v/>
      </c>
      <c r="Q578" s="61" t="str">
        <f>IF(AND($B578&lt;&gt;"",HHJ=Kataloge!M$1),CONCATENATE($H578,"_",$E578),"")</f>
        <v/>
      </c>
    </row>
    <row r="579" spans="1:17" ht="18" customHeight="1" x14ac:dyDescent="0.2">
      <c r="A579" s="99" t="str">
        <f t="shared" si="18"/>
        <v/>
      </c>
      <c r="B579" s="100" t="str">
        <f>IF(I579=0,"",IF(I579&lt;&gt;"",Kataloge_Import!B578,""))</f>
        <v/>
      </c>
      <c r="C579" s="99" t="str">
        <f t="shared" si="19"/>
        <v/>
      </c>
      <c r="D579" s="100" t="str">
        <f>IF(I579=0,"",IFERROR(VLOOKUP(Kataloge_Import!A578,'Nachweis Ausgaben'!$A$27:$R$1026,4,FALSE),""))</f>
        <v/>
      </c>
      <c r="E579" s="100" t="str">
        <f>IF(I579=0,"",IFERROR(VLOOKUP(Kataloge_Import!A578,'Nachweis Ausgaben'!$A$27:$R$1026,2,FALSE),""))</f>
        <v/>
      </c>
      <c r="F579" s="101">
        <f>IF(I579=0,"",IFERROR(VLOOKUP(Kataloge_Import!A578,'Nachweis Ausgaben'!$A$27:$R$1026,5,FALSE),0))</f>
        <v>0</v>
      </c>
      <c r="G579" s="102" t="str">
        <f>IFERROR(VLOOKUP(Kataloge_Import!A578,'Nachweis Ausgaben'!$A$27:$R$1026,11,FALSE),"")</f>
        <v/>
      </c>
      <c r="H579" s="102" t="str">
        <f>IFERROR(VLOOKUP(Kataloge_Import!A578,'Nachweis Ausgaben'!$A$27:$R$1026,12,FALSE),"")</f>
        <v/>
      </c>
      <c r="I579" s="102" t="str">
        <f>IFERROR(VLOOKUP(Kataloge_Import!A578,'Nachweis Ausgaben'!$A$27:$R$1026,13,FALSE),"")</f>
        <v/>
      </c>
      <c r="J579" s="64"/>
      <c r="K579" s="64"/>
      <c r="L579" s="100" t="str">
        <f>IF(AND($B579&lt;&gt;"",HHJ=Kataloge!H$1),CONCATENATE($H579,"_",Kataloge!$D$5),"")</f>
        <v/>
      </c>
      <c r="M579" s="100" t="str">
        <f>IF(AND($B579&lt;&gt;"",HHJ=Kataloge!I$1),CONCATENATE($H579,"_",Kataloge!$D$5),"")</f>
        <v/>
      </c>
      <c r="N579" s="100" t="str">
        <f>IF(AND($B579&lt;&gt;"",HHJ=Kataloge!J$1),CONCATENATE($H579,"_",Kataloge!$D$5),"")</f>
        <v/>
      </c>
      <c r="O579" s="100" t="str">
        <f>IF(AND($B579&lt;&gt;"",HHJ=Kataloge!K$1),CONCATENATE($H579,"_",Kataloge!$D$5),"")</f>
        <v/>
      </c>
      <c r="P579" s="100" t="str">
        <f>IF(AND($B579&lt;&gt;"",HHJ=Kataloge!L$1),CONCATENATE($H579,"_",Kataloge!$D$5),"")</f>
        <v/>
      </c>
      <c r="Q579" s="100" t="str">
        <f>IF(AND($B579&lt;&gt;"",HHJ=Kataloge!M$1),CONCATENATE($H579,"_",Kataloge!$D$5),"")</f>
        <v/>
      </c>
    </row>
    <row r="580" spans="1:17" ht="18" customHeight="1" x14ac:dyDescent="0.2">
      <c r="A580" s="103" t="str">
        <f t="shared" si="18"/>
        <v/>
      </c>
      <c r="B580" s="104" t="str">
        <f>IF(I580=0,"",IF(I580&lt;&gt;"",Kataloge_Import!B579,""))</f>
        <v/>
      </c>
      <c r="C580" s="103" t="str">
        <f t="shared" si="19"/>
        <v/>
      </c>
      <c r="D580" s="104" t="str">
        <f>IF(I580=0,"",IFERROR(VLOOKUP(Kataloge_Import!A579,'Nachweis Ausgaben'!$A$27:$R$1026,4,FALSE),""))</f>
        <v/>
      </c>
      <c r="E580" s="104" t="str">
        <f>IF(I580=0,"",IFERROR(VLOOKUP(Kataloge_Import!A579,'Nachweis Ausgaben'!$A$27:$R$1026,2,FALSE),""))</f>
        <v/>
      </c>
      <c r="F580" s="105">
        <f>IF(I580=0,"",IFERROR(VLOOKUP(Kataloge_Import!A579,'Nachweis Ausgaben'!$A$27:$R$1026,5,FALSE),0))</f>
        <v>0</v>
      </c>
      <c r="G580" s="106" t="str">
        <f>IFERROR(VLOOKUP(Kataloge_Import!A579,'Nachweis Ausgaben'!$A$27:$R$1026,15,FALSE),"")</f>
        <v/>
      </c>
      <c r="H580" s="106" t="str">
        <f>IFERROR(VLOOKUP(Kataloge_Import!A579,'Nachweis Ausgaben'!$A$27:$R$1026,16,FALSE),"")</f>
        <v/>
      </c>
      <c r="I580" s="106" t="str">
        <f>IFERROR(VLOOKUP(Kataloge_Import!A579,'Nachweis Ausgaben'!$A$27:$R$1026,17,FALSE),"")</f>
        <v/>
      </c>
      <c r="J580" s="64"/>
      <c r="K580" s="64"/>
      <c r="L580" s="104" t="str">
        <f>IF(AND($B580&lt;&gt;"",HHJ=Kataloge!H$1),CONCATENATE($H580,"_",Kataloge!$D$6),"")</f>
        <v/>
      </c>
      <c r="M580" s="104" t="str">
        <f>IF(AND($B580&lt;&gt;"",HHJ=Kataloge!I$1),CONCATENATE($H580,"_",Kataloge!$D$6),"")</f>
        <v/>
      </c>
      <c r="N580" s="104" t="str">
        <f>IF(AND($B580&lt;&gt;"",HHJ=Kataloge!J$1),CONCATENATE($H580,"_",Kataloge!$D$6),"")</f>
        <v/>
      </c>
      <c r="O580" s="104" t="str">
        <f>IF(AND($B580&lt;&gt;"",HHJ=Kataloge!K$1),CONCATENATE($H580,"_",Kataloge!$D$6),"")</f>
        <v/>
      </c>
      <c r="P580" s="104" t="str">
        <f>IF(AND($B580&lt;&gt;"",HHJ=Kataloge!L$1),CONCATENATE($H580,"_",Kataloge!$D$6),"")</f>
        <v/>
      </c>
      <c r="Q580" s="104" t="str">
        <f>IF(AND($B580&lt;&gt;"",HHJ=Kataloge!M$1),CONCATENATE($H580,"_",Kataloge!$D$6),"")</f>
        <v/>
      </c>
    </row>
    <row r="581" spans="1:17" ht="18" customHeight="1" x14ac:dyDescent="0.2">
      <c r="A581" s="60" t="str">
        <f t="shared" si="18"/>
        <v/>
      </c>
      <c r="B581" s="61" t="str">
        <f>IF(I581=0,"",IF(I581&lt;&gt;"",Kataloge_Import!B580,""))</f>
        <v/>
      </c>
      <c r="C581" s="60" t="str">
        <f t="shared" si="19"/>
        <v/>
      </c>
      <c r="D581" s="61" t="str">
        <f>IF(I581=0,"",IFERROR(VLOOKUP(Kataloge_Import!A580,'Nachweis Ausgaben'!$A$27:$R$1026,4,FALSE),""))</f>
        <v/>
      </c>
      <c r="E581" s="61" t="str">
        <f>IF(I581=0,"",IFERROR(VLOOKUP(Kataloge_Import!A580,'Nachweis Ausgaben'!$A$27:$R$1026,2,FALSE),""))</f>
        <v/>
      </c>
      <c r="F581" s="62">
        <f>IF(I581=0,"",IFERROR(VLOOKUP(Kataloge_Import!A580,'Nachweis Ausgaben'!$A$27:$R$1026,5,FALSE),0))</f>
        <v>0</v>
      </c>
      <c r="G581" s="63" t="str">
        <f>IFERROR(VLOOKUP(Kataloge_Import!A580,'Nachweis Ausgaben'!$A$27:$R$1026,7,FALSE),"")</f>
        <v/>
      </c>
      <c r="H581" s="63" t="str">
        <f>IFERROR(VLOOKUP(Kataloge_Import!A580,'Nachweis Ausgaben'!$A$27:$R$1026,8,FALSE),"")</f>
        <v/>
      </c>
      <c r="I581" s="63" t="str">
        <f>IFERROR(VLOOKUP(Kataloge_Import!A580,'Nachweis Ausgaben'!$A$27:$R$1026,9,FALSE),"")</f>
        <v/>
      </c>
      <c r="J581" s="64"/>
      <c r="K581" s="64"/>
      <c r="L581" s="61" t="str">
        <f>IF(AND($B581&lt;&gt;"",HHJ=Kataloge!H$1),CONCATENATE($H581,"_",$E581),"")</f>
        <v/>
      </c>
      <c r="M581" s="61" t="str">
        <f>IF(AND($B581&lt;&gt;"",HHJ=Kataloge!I$1),CONCATENATE($H581,"_",$E581),"")</f>
        <v/>
      </c>
      <c r="N581" s="61" t="str">
        <f>IF(AND($B581&lt;&gt;"",HHJ=Kataloge!J$1),CONCATENATE($H581,"_",$E581),"")</f>
        <v/>
      </c>
      <c r="O581" s="61" t="str">
        <f>IF(AND($B581&lt;&gt;"",HHJ=Kataloge!K$1),CONCATENATE($H581,"_",$E581),"")</f>
        <v/>
      </c>
      <c r="P581" s="61" t="str">
        <f>IF(AND($B581&lt;&gt;"",HHJ=Kataloge!L$1),CONCATENATE($H581,"_",$E581),"")</f>
        <v/>
      </c>
      <c r="Q581" s="61" t="str">
        <f>IF(AND($B581&lt;&gt;"",HHJ=Kataloge!M$1),CONCATENATE($H581,"_",$E581),"")</f>
        <v/>
      </c>
    </row>
    <row r="582" spans="1:17" ht="18" customHeight="1" x14ac:dyDescent="0.2">
      <c r="A582" s="99" t="str">
        <f t="shared" ref="A582:A645" si="20">IF(I582=0,"",IF(I582&lt;&gt;"","Beleg_Import_A_BT_3",""))</f>
        <v/>
      </c>
      <c r="B582" s="100" t="str">
        <f>IF(I582=0,"",IF(I582&lt;&gt;"",Kataloge_Import!B581,""))</f>
        <v/>
      </c>
      <c r="C582" s="99" t="str">
        <f t="shared" si="19"/>
        <v/>
      </c>
      <c r="D582" s="100" t="str">
        <f>IF(I582=0,"",IFERROR(VLOOKUP(Kataloge_Import!A581,'Nachweis Ausgaben'!$A$27:$R$1026,4,FALSE),""))</f>
        <v/>
      </c>
      <c r="E582" s="100" t="str">
        <f>IF(I582=0,"",IFERROR(VLOOKUP(Kataloge_Import!A581,'Nachweis Ausgaben'!$A$27:$R$1026,2,FALSE),""))</f>
        <v/>
      </c>
      <c r="F582" s="101">
        <f>IF(I582=0,"",IFERROR(VLOOKUP(Kataloge_Import!A581,'Nachweis Ausgaben'!$A$27:$R$1026,5,FALSE),0))</f>
        <v>0</v>
      </c>
      <c r="G582" s="102" t="str">
        <f>IFERROR(VLOOKUP(Kataloge_Import!A581,'Nachweis Ausgaben'!$A$27:$R$1026,11,FALSE),"")</f>
        <v/>
      </c>
      <c r="H582" s="102" t="str">
        <f>IFERROR(VLOOKUP(Kataloge_Import!A581,'Nachweis Ausgaben'!$A$27:$R$1026,12,FALSE),"")</f>
        <v/>
      </c>
      <c r="I582" s="102" t="str">
        <f>IFERROR(VLOOKUP(Kataloge_Import!A581,'Nachweis Ausgaben'!$A$27:$R$1026,13,FALSE),"")</f>
        <v/>
      </c>
      <c r="J582" s="64"/>
      <c r="K582" s="64"/>
      <c r="L582" s="100" t="str">
        <f>IF(AND($B582&lt;&gt;"",HHJ=Kataloge!H$1),CONCATENATE($H582,"_",Kataloge!$D$5),"")</f>
        <v/>
      </c>
      <c r="M582" s="100" t="str">
        <f>IF(AND($B582&lt;&gt;"",HHJ=Kataloge!I$1),CONCATENATE($H582,"_",Kataloge!$D$5),"")</f>
        <v/>
      </c>
      <c r="N582" s="100" t="str">
        <f>IF(AND($B582&lt;&gt;"",HHJ=Kataloge!J$1),CONCATENATE($H582,"_",Kataloge!$D$5),"")</f>
        <v/>
      </c>
      <c r="O582" s="100" t="str">
        <f>IF(AND($B582&lt;&gt;"",HHJ=Kataloge!K$1),CONCATENATE($H582,"_",Kataloge!$D$5),"")</f>
        <v/>
      </c>
      <c r="P582" s="100" t="str">
        <f>IF(AND($B582&lt;&gt;"",HHJ=Kataloge!L$1),CONCATENATE($H582,"_",Kataloge!$D$5),"")</f>
        <v/>
      </c>
      <c r="Q582" s="100" t="str">
        <f>IF(AND($B582&lt;&gt;"",HHJ=Kataloge!M$1),CONCATENATE($H582,"_",Kataloge!$D$5),"")</f>
        <v/>
      </c>
    </row>
    <row r="583" spans="1:17" ht="18" customHeight="1" x14ac:dyDescent="0.2">
      <c r="A583" s="103" t="str">
        <f t="shared" si="20"/>
        <v/>
      </c>
      <c r="B583" s="104" t="str">
        <f>IF(I583=0,"",IF(I583&lt;&gt;"",Kataloge_Import!B582,""))</f>
        <v/>
      </c>
      <c r="C583" s="103" t="str">
        <f t="shared" si="19"/>
        <v/>
      </c>
      <c r="D583" s="104" t="str">
        <f>IF(I583=0,"",IFERROR(VLOOKUP(Kataloge_Import!A582,'Nachweis Ausgaben'!$A$27:$R$1026,4,FALSE),""))</f>
        <v/>
      </c>
      <c r="E583" s="104" t="str">
        <f>IF(I583=0,"",IFERROR(VLOOKUP(Kataloge_Import!A582,'Nachweis Ausgaben'!$A$27:$R$1026,2,FALSE),""))</f>
        <v/>
      </c>
      <c r="F583" s="105">
        <f>IF(I583=0,"",IFERROR(VLOOKUP(Kataloge_Import!A582,'Nachweis Ausgaben'!$A$27:$R$1026,5,FALSE),0))</f>
        <v>0</v>
      </c>
      <c r="G583" s="106" t="str">
        <f>IFERROR(VLOOKUP(Kataloge_Import!A582,'Nachweis Ausgaben'!$A$27:$R$1026,15,FALSE),"")</f>
        <v/>
      </c>
      <c r="H583" s="106" t="str">
        <f>IFERROR(VLOOKUP(Kataloge_Import!A582,'Nachweis Ausgaben'!$A$27:$R$1026,16,FALSE),"")</f>
        <v/>
      </c>
      <c r="I583" s="106" t="str">
        <f>IFERROR(VLOOKUP(Kataloge_Import!A582,'Nachweis Ausgaben'!$A$27:$R$1026,17,FALSE),"")</f>
        <v/>
      </c>
      <c r="J583" s="64"/>
      <c r="K583" s="64"/>
      <c r="L583" s="104" t="str">
        <f>IF(AND($B583&lt;&gt;"",HHJ=Kataloge!H$1),CONCATENATE($H583,"_",Kataloge!$D$6),"")</f>
        <v/>
      </c>
      <c r="M583" s="104" t="str">
        <f>IF(AND($B583&lt;&gt;"",HHJ=Kataloge!I$1),CONCATENATE($H583,"_",Kataloge!$D$6),"")</f>
        <v/>
      </c>
      <c r="N583" s="104" t="str">
        <f>IF(AND($B583&lt;&gt;"",HHJ=Kataloge!J$1),CONCATENATE($H583,"_",Kataloge!$D$6),"")</f>
        <v/>
      </c>
      <c r="O583" s="104" t="str">
        <f>IF(AND($B583&lt;&gt;"",HHJ=Kataloge!K$1),CONCATENATE($H583,"_",Kataloge!$D$6),"")</f>
        <v/>
      </c>
      <c r="P583" s="104" t="str">
        <f>IF(AND($B583&lt;&gt;"",HHJ=Kataloge!L$1),CONCATENATE($H583,"_",Kataloge!$D$6),"")</f>
        <v/>
      </c>
      <c r="Q583" s="104" t="str">
        <f>IF(AND($B583&lt;&gt;"",HHJ=Kataloge!M$1),CONCATENATE($H583,"_",Kataloge!$D$6),"")</f>
        <v/>
      </c>
    </row>
    <row r="584" spans="1:17" ht="18" customHeight="1" x14ac:dyDescent="0.2">
      <c r="A584" s="60" t="str">
        <f t="shared" si="20"/>
        <v/>
      </c>
      <c r="B584" s="61" t="str">
        <f>IF(I584=0,"",IF(I584&lt;&gt;"",Kataloge_Import!B583,""))</f>
        <v/>
      </c>
      <c r="C584" s="60" t="str">
        <f t="shared" si="19"/>
        <v/>
      </c>
      <c r="D584" s="61" t="str">
        <f>IF(I584=0,"",IFERROR(VLOOKUP(Kataloge_Import!A583,'Nachweis Ausgaben'!$A$27:$R$1026,4,FALSE),""))</f>
        <v/>
      </c>
      <c r="E584" s="61" t="str">
        <f>IF(I584=0,"",IFERROR(VLOOKUP(Kataloge_Import!A583,'Nachweis Ausgaben'!$A$27:$R$1026,2,FALSE),""))</f>
        <v/>
      </c>
      <c r="F584" s="62">
        <f>IF(I584=0,"",IFERROR(VLOOKUP(Kataloge_Import!A583,'Nachweis Ausgaben'!$A$27:$R$1026,5,FALSE),0))</f>
        <v>0</v>
      </c>
      <c r="G584" s="63" t="str">
        <f>IFERROR(VLOOKUP(Kataloge_Import!A583,'Nachweis Ausgaben'!$A$27:$R$1026,7,FALSE),"")</f>
        <v/>
      </c>
      <c r="H584" s="63" t="str">
        <f>IFERROR(VLOOKUP(Kataloge_Import!A583,'Nachweis Ausgaben'!$A$27:$R$1026,8,FALSE),"")</f>
        <v/>
      </c>
      <c r="I584" s="63" t="str">
        <f>IFERROR(VLOOKUP(Kataloge_Import!A583,'Nachweis Ausgaben'!$A$27:$R$1026,9,FALSE),"")</f>
        <v/>
      </c>
      <c r="J584" s="64"/>
      <c r="K584" s="64"/>
      <c r="L584" s="61" t="str">
        <f>IF(AND($B584&lt;&gt;"",HHJ=Kataloge!H$1),CONCATENATE($H584,"_",$E584),"")</f>
        <v/>
      </c>
      <c r="M584" s="61" t="str">
        <f>IF(AND($B584&lt;&gt;"",HHJ=Kataloge!I$1),CONCATENATE($H584,"_",$E584),"")</f>
        <v/>
      </c>
      <c r="N584" s="61" t="str">
        <f>IF(AND($B584&lt;&gt;"",HHJ=Kataloge!J$1),CONCATENATE($H584,"_",$E584),"")</f>
        <v/>
      </c>
      <c r="O584" s="61" t="str">
        <f>IF(AND($B584&lt;&gt;"",HHJ=Kataloge!K$1),CONCATENATE($H584,"_",$E584),"")</f>
        <v/>
      </c>
      <c r="P584" s="61" t="str">
        <f>IF(AND($B584&lt;&gt;"",HHJ=Kataloge!L$1),CONCATENATE($H584,"_",$E584),"")</f>
        <v/>
      </c>
      <c r="Q584" s="61" t="str">
        <f>IF(AND($B584&lt;&gt;"",HHJ=Kataloge!M$1),CONCATENATE($H584,"_",$E584),"")</f>
        <v/>
      </c>
    </row>
    <row r="585" spans="1:17" ht="18" customHeight="1" x14ac:dyDescent="0.2">
      <c r="A585" s="99" t="str">
        <f t="shared" si="20"/>
        <v/>
      </c>
      <c r="B585" s="100" t="str">
        <f>IF(I585=0,"",IF(I585&lt;&gt;"",Kataloge_Import!B584,""))</f>
        <v/>
      </c>
      <c r="C585" s="99" t="str">
        <f t="shared" si="19"/>
        <v/>
      </c>
      <c r="D585" s="100" t="str">
        <f>IF(I585=0,"",IFERROR(VLOOKUP(Kataloge_Import!A584,'Nachweis Ausgaben'!$A$27:$R$1026,4,FALSE),""))</f>
        <v/>
      </c>
      <c r="E585" s="100" t="str">
        <f>IF(I585=0,"",IFERROR(VLOOKUP(Kataloge_Import!A584,'Nachweis Ausgaben'!$A$27:$R$1026,2,FALSE),""))</f>
        <v/>
      </c>
      <c r="F585" s="101">
        <f>IF(I585=0,"",IFERROR(VLOOKUP(Kataloge_Import!A584,'Nachweis Ausgaben'!$A$27:$R$1026,5,FALSE),0))</f>
        <v>0</v>
      </c>
      <c r="G585" s="102" t="str">
        <f>IFERROR(VLOOKUP(Kataloge_Import!A584,'Nachweis Ausgaben'!$A$27:$R$1026,11,FALSE),"")</f>
        <v/>
      </c>
      <c r="H585" s="102" t="str">
        <f>IFERROR(VLOOKUP(Kataloge_Import!A584,'Nachweis Ausgaben'!$A$27:$R$1026,12,FALSE),"")</f>
        <v/>
      </c>
      <c r="I585" s="102" t="str">
        <f>IFERROR(VLOOKUP(Kataloge_Import!A584,'Nachweis Ausgaben'!$A$27:$R$1026,13,FALSE),"")</f>
        <v/>
      </c>
      <c r="J585" s="64"/>
      <c r="K585" s="64"/>
      <c r="L585" s="100" t="str">
        <f>IF(AND($B585&lt;&gt;"",HHJ=Kataloge!H$1),CONCATENATE($H585,"_",Kataloge!$D$5),"")</f>
        <v/>
      </c>
      <c r="M585" s="100" t="str">
        <f>IF(AND($B585&lt;&gt;"",HHJ=Kataloge!I$1),CONCATENATE($H585,"_",Kataloge!$D$5),"")</f>
        <v/>
      </c>
      <c r="N585" s="100" t="str">
        <f>IF(AND($B585&lt;&gt;"",HHJ=Kataloge!J$1),CONCATENATE($H585,"_",Kataloge!$D$5),"")</f>
        <v/>
      </c>
      <c r="O585" s="100" t="str">
        <f>IF(AND($B585&lt;&gt;"",HHJ=Kataloge!K$1),CONCATENATE($H585,"_",Kataloge!$D$5),"")</f>
        <v/>
      </c>
      <c r="P585" s="100" t="str">
        <f>IF(AND($B585&lt;&gt;"",HHJ=Kataloge!L$1),CONCATENATE($H585,"_",Kataloge!$D$5),"")</f>
        <v/>
      </c>
      <c r="Q585" s="100" t="str">
        <f>IF(AND($B585&lt;&gt;"",HHJ=Kataloge!M$1),CONCATENATE($H585,"_",Kataloge!$D$5),"")</f>
        <v/>
      </c>
    </row>
    <row r="586" spans="1:17" ht="18" customHeight="1" x14ac:dyDescent="0.2">
      <c r="A586" s="103" t="str">
        <f t="shared" si="20"/>
        <v/>
      </c>
      <c r="B586" s="104" t="str">
        <f>IF(I586=0,"",IF(I586&lt;&gt;"",Kataloge_Import!B585,""))</f>
        <v/>
      </c>
      <c r="C586" s="103" t="str">
        <f t="shared" si="19"/>
        <v/>
      </c>
      <c r="D586" s="104" t="str">
        <f>IF(I586=0,"",IFERROR(VLOOKUP(Kataloge_Import!A585,'Nachweis Ausgaben'!$A$27:$R$1026,4,FALSE),""))</f>
        <v/>
      </c>
      <c r="E586" s="104" t="str">
        <f>IF(I586=0,"",IFERROR(VLOOKUP(Kataloge_Import!A585,'Nachweis Ausgaben'!$A$27:$R$1026,2,FALSE),""))</f>
        <v/>
      </c>
      <c r="F586" s="105">
        <f>IF(I586=0,"",IFERROR(VLOOKUP(Kataloge_Import!A585,'Nachweis Ausgaben'!$A$27:$R$1026,5,FALSE),0))</f>
        <v>0</v>
      </c>
      <c r="G586" s="106" t="str">
        <f>IFERROR(VLOOKUP(Kataloge_Import!A585,'Nachweis Ausgaben'!$A$27:$R$1026,15,FALSE),"")</f>
        <v/>
      </c>
      <c r="H586" s="106" t="str">
        <f>IFERROR(VLOOKUP(Kataloge_Import!A585,'Nachweis Ausgaben'!$A$27:$R$1026,16,FALSE),"")</f>
        <v/>
      </c>
      <c r="I586" s="106" t="str">
        <f>IFERROR(VLOOKUP(Kataloge_Import!A585,'Nachweis Ausgaben'!$A$27:$R$1026,17,FALSE),"")</f>
        <v/>
      </c>
      <c r="J586" s="64"/>
      <c r="K586" s="64"/>
      <c r="L586" s="104" t="str">
        <f>IF(AND($B586&lt;&gt;"",HHJ=Kataloge!H$1),CONCATENATE($H586,"_",Kataloge!$D$6),"")</f>
        <v/>
      </c>
      <c r="M586" s="104" t="str">
        <f>IF(AND($B586&lt;&gt;"",HHJ=Kataloge!I$1),CONCATENATE($H586,"_",Kataloge!$D$6),"")</f>
        <v/>
      </c>
      <c r="N586" s="104" t="str">
        <f>IF(AND($B586&lt;&gt;"",HHJ=Kataloge!J$1),CONCATENATE($H586,"_",Kataloge!$D$6),"")</f>
        <v/>
      </c>
      <c r="O586" s="104" t="str">
        <f>IF(AND($B586&lt;&gt;"",HHJ=Kataloge!K$1),CONCATENATE($H586,"_",Kataloge!$D$6),"")</f>
        <v/>
      </c>
      <c r="P586" s="104" t="str">
        <f>IF(AND($B586&lt;&gt;"",HHJ=Kataloge!L$1),CONCATENATE($H586,"_",Kataloge!$D$6),"")</f>
        <v/>
      </c>
      <c r="Q586" s="104" t="str">
        <f>IF(AND($B586&lt;&gt;"",HHJ=Kataloge!M$1),CONCATENATE($H586,"_",Kataloge!$D$6),"")</f>
        <v/>
      </c>
    </row>
    <row r="587" spans="1:17" ht="18" customHeight="1" x14ac:dyDescent="0.2">
      <c r="A587" s="60" t="str">
        <f t="shared" si="20"/>
        <v/>
      </c>
      <c r="B587" s="61" t="str">
        <f>IF(I587=0,"",IF(I587&lt;&gt;"",Kataloge_Import!B586,""))</f>
        <v/>
      </c>
      <c r="C587" s="60" t="str">
        <f t="shared" si="19"/>
        <v/>
      </c>
      <c r="D587" s="61" t="str">
        <f>IF(I587=0,"",IFERROR(VLOOKUP(Kataloge_Import!A586,'Nachweis Ausgaben'!$A$27:$R$1026,4,FALSE),""))</f>
        <v/>
      </c>
      <c r="E587" s="61" t="str">
        <f>IF(I587=0,"",IFERROR(VLOOKUP(Kataloge_Import!A586,'Nachweis Ausgaben'!$A$27:$R$1026,2,FALSE),""))</f>
        <v/>
      </c>
      <c r="F587" s="62">
        <f>IF(I587=0,"",IFERROR(VLOOKUP(Kataloge_Import!A586,'Nachweis Ausgaben'!$A$27:$R$1026,5,FALSE),0))</f>
        <v>0</v>
      </c>
      <c r="G587" s="63" t="str">
        <f>IFERROR(VLOOKUP(Kataloge_Import!A586,'Nachweis Ausgaben'!$A$27:$R$1026,7,FALSE),"")</f>
        <v/>
      </c>
      <c r="H587" s="63" t="str">
        <f>IFERROR(VLOOKUP(Kataloge_Import!A586,'Nachweis Ausgaben'!$A$27:$R$1026,8,FALSE),"")</f>
        <v/>
      </c>
      <c r="I587" s="63" t="str">
        <f>IFERROR(VLOOKUP(Kataloge_Import!A586,'Nachweis Ausgaben'!$A$27:$R$1026,9,FALSE),"")</f>
        <v/>
      </c>
      <c r="J587" s="64"/>
      <c r="K587" s="64"/>
      <c r="L587" s="61" t="str">
        <f>IF(AND($B587&lt;&gt;"",HHJ=Kataloge!H$1),CONCATENATE($H587,"_",$E587),"")</f>
        <v/>
      </c>
      <c r="M587" s="61" t="str">
        <f>IF(AND($B587&lt;&gt;"",HHJ=Kataloge!I$1),CONCATENATE($H587,"_",$E587),"")</f>
        <v/>
      </c>
      <c r="N587" s="61" t="str">
        <f>IF(AND($B587&lt;&gt;"",HHJ=Kataloge!J$1),CONCATENATE($H587,"_",$E587),"")</f>
        <v/>
      </c>
      <c r="O587" s="61" t="str">
        <f>IF(AND($B587&lt;&gt;"",HHJ=Kataloge!K$1),CONCATENATE($H587,"_",$E587),"")</f>
        <v/>
      </c>
      <c r="P587" s="61" t="str">
        <f>IF(AND($B587&lt;&gt;"",HHJ=Kataloge!L$1),CONCATENATE($H587,"_",$E587),"")</f>
        <v/>
      </c>
      <c r="Q587" s="61" t="str">
        <f>IF(AND($B587&lt;&gt;"",HHJ=Kataloge!M$1),CONCATENATE($H587,"_",$E587),"")</f>
        <v/>
      </c>
    </row>
    <row r="588" spans="1:17" ht="18" customHeight="1" x14ac:dyDescent="0.2">
      <c r="A588" s="99" t="str">
        <f t="shared" si="20"/>
        <v/>
      </c>
      <c r="B588" s="100" t="str">
        <f>IF(I588=0,"",IF(I588&lt;&gt;"",Kataloge_Import!B587,""))</f>
        <v/>
      </c>
      <c r="C588" s="99" t="str">
        <f t="shared" si="19"/>
        <v/>
      </c>
      <c r="D588" s="100" t="str">
        <f>IF(I588=0,"",IFERROR(VLOOKUP(Kataloge_Import!A587,'Nachweis Ausgaben'!$A$27:$R$1026,4,FALSE),""))</f>
        <v/>
      </c>
      <c r="E588" s="100" t="str">
        <f>IF(I588=0,"",IFERROR(VLOOKUP(Kataloge_Import!A587,'Nachweis Ausgaben'!$A$27:$R$1026,2,FALSE),""))</f>
        <v/>
      </c>
      <c r="F588" s="101">
        <f>IF(I588=0,"",IFERROR(VLOOKUP(Kataloge_Import!A587,'Nachweis Ausgaben'!$A$27:$R$1026,5,FALSE),0))</f>
        <v>0</v>
      </c>
      <c r="G588" s="102" t="str">
        <f>IFERROR(VLOOKUP(Kataloge_Import!A587,'Nachweis Ausgaben'!$A$27:$R$1026,11,FALSE),"")</f>
        <v/>
      </c>
      <c r="H588" s="102" t="str">
        <f>IFERROR(VLOOKUP(Kataloge_Import!A587,'Nachweis Ausgaben'!$A$27:$R$1026,12,FALSE),"")</f>
        <v/>
      </c>
      <c r="I588" s="102" t="str">
        <f>IFERROR(VLOOKUP(Kataloge_Import!A587,'Nachweis Ausgaben'!$A$27:$R$1026,13,FALSE),"")</f>
        <v/>
      </c>
      <c r="J588" s="64"/>
      <c r="K588" s="64"/>
      <c r="L588" s="100" t="str">
        <f>IF(AND($B588&lt;&gt;"",HHJ=Kataloge!H$1),CONCATENATE($H588,"_",Kataloge!$D$5),"")</f>
        <v/>
      </c>
      <c r="M588" s="100" t="str">
        <f>IF(AND($B588&lt;&gt;"",HHJ=Kataloge!I$1),CONCATENATE($H588,"_",Kataloge!$D$5),"")</f>
        <v/>
      </c>
      <c r="N588" s="100" t="str">
        <f>IF(AND($B588&lt;&gt;"",HHJ=Kataloge!J$1),CONCATENATE($H588,"_",Kataloge!$D$5),"")</f>
        <v/>
      </c>
      <c r="O588" s="100" t="str">
        <f>IF(AND($B588&lt;&gt;"",HHJ=Kataloge!K$1),CONCATENATE($H588,"_",Kataloge!$D$5),"")</f>
        <v/>
      </c>
      <c r="P588" s="100" t="str">
        <f>IF(AND($B588&lt;&gt;"",HHJ=Kataloge!L$1),CONCATENATE($H588,"_",Kataloge!$D$5),"")</f>
        <v/>
      </c>
      <c r="Q588" s="100" t="str">
        <f>IF(AND($B588&lt;&gt;"",HHJ=Kataloge!M$1),CONCATENATE($H588,"_",Kataloge!$D$5),"")</f>
        <v/>
      </c>
    </row>
    <row r="589" spans="1:17" ht="18" customHeight="1" x14ac:dyDescent="0.2">
      <c r="A589" s="103" t="str">
        <f t="shared" si="20"/>
        <v/>
      </c>
      <c r="B589" s="104" t="str">
        <f>IF(I589=0,"",IF(I589&lt;&gt;"",Kataloge_Import!B588,""))</f>
        <v/>
      </c>
      <c r="C589" s="103" t="str">
        <f t="shared" si="19"/>
        <v/>
      </c>
      <c r="D589" s="104" t="str">
        <f>IF(I589=0,"",IFERROR(VLOOKUP(Kataloge_Import!A588,'Nachweis Ausgaben'!$A$27:$R$1026,4,FALSE),""))</f>
        <v/>
      </c>
      <c r="E589" s="104" t="str">
        <f>IF(I589=0,"",IFERROR(VLOOKUP(Kataloge_Import!A588,'Nachweis Ausgaben'!$A$27:$R$1026,2,FALSE),""))</f>
        <v/>
      </c>
      <c r="F589" s="105">
        <f>IF(I589=0,"",IFERROR(VLOOKUP(Kataloge_Import!A588,'Nachweis Ausgaben'!$A$27:$R$1026,5,FALSE),0))</f>
        <v>0</v>
      </c>
      <c r="G589" s="106" t="str">
        <f>IFERROR(VLOOKUP(Kataloge_Import!A588,'Nachweis Ausgaben'!$A$27:$R$1026,15,FALSE),"")</f>
        <v/>
      </c>
      <c r="H589" s="106" t="str">
        <f>IFERROR(VLOOKUP(Kataloge_Import!A588,'Nachweis Ausgaben'!$A$27:$R$1026,16,FALSE),"")</f>
        <v/>
      </c>
      <c r="I589" s="106" t="str">
        <f>IFERROR(VLOOKUP(Kataloge_Import!A588,'Nachweis Ausgaben'!$A$27:$R$1026,17,FALSE),"")</f>
        <v/>
      </c>
      <c r="J589" s="64"/>
      <c r="K589" s="64"/>
      <c r="L589" s="104" t="str">
        <f>IF(AND($B589&lt;&gt;"",HHJ=Kataloge!H$1),CONCATENATE($H589,"_",Kataloge!$D$6),"")</f>
        <v/>
      </c>
      <c r="M589" s="104" t="str">
        <f>IF(AND($B589&lt;&gt;"",HHJ=Kataloge!I$1),CONCATENATE($H589,"_",Kataloge!$D$6),"")</f>
        <v/>
      </c>
      <c r="N589" s="104" t="str">
        <f>IF(AND($B589&lt;&gt;"",HHJ=Kataloge!J$1),CONCATENATE($H589,"_",Kataloge!$D$6),"")</f>
        <v/>
      </c>
      <c r="O589" s="104" t="str">
        <f>IF(AND($B589&lt;&gt;"",HHJ=Kataloge!K$1),CONCATENATE($H589,"_",Kataloge!$D$6),"")</f>
        <v/>
      </c>
      <c r="P589" s="104" t="str">
        <f>IF(AND($B589&lt;&gt;"",HHJ=Kataloge!L$1),CONCATENATE($H589,"_",Kataloge!$D$6),"")</f>
        <v/>
      </c>
      <c r="Q589" s="104" t="str">
        <f>IF(AND($B589&lt;&gt;"",HHJ=Kataloge!M$1),CONCATENATE($H589,"_",Kataloge!$D$6),"")</f>
        <v/>
      </c>
    </row>
    <row r="590" spans="1:17" ht="18" customHeight="1" x14ac:dyDescent="0.2">
      <c r="A590" s="60" t="str">
        <f t="shared" si="20"/>
        <v/>
      </c>
      <c r="B590" s="61" t="str">
        <f>IF(I590=0,"",IF(I590&lt;&gt;"",Kataloge_Import!B589,""))</f>
        <v/>
      </c>
      <c r="C590" s="60" t="str">
        <f t="shared" si="19"/>
        <v/>
      </c>
      <c r="D590" s="61" t="str">
        <f>IF(I590=0,"",IFERROR(VLOOKUP(Kataloge_Import!A589,'Nachweis Ausgaben'!$A$27:$R$1026,4,FALSE),""))</f>
        <v/>
      </c>
      <c r="E590" s="61" t="str">
        <f>IF(I590=0,"",IFERROR(VLOOKUP(Kataloge_Import!A589,'Nachweis Ausgaben'!$A$27:$R$1026,2,FALSE),""))</f>
        <v/>
      </c>
      <c r="F590" s="62">
        <f>IF(I590=0,"",IFERROR(VLOOKUP(Kataloge_Import!A589,'Nachweis Ausgaben'!$A$27:$R$1026,5,FALSE),0))</f>
        <v>0</v>
      </c>
      <c r="G590" s="63" t="str">
        <f>IFERROR(VLOOKUP(Kataloge_Import!A589,'Nachweis Ausgaben'!$A$27:$R$1026,7,FALSE),"")</f>
        <v/>
      </c>
      <c r="H590" s="63" t="str">
        <f>IFERROR(VLOOKUP(Kataloge_Import!A589,'Nachweis Ausgaben'!$A$27:$R$1026,8,FALSE),"")</f>
        <v/>
      </c>
      <c r="I590" s="63" t="str">
        <f>IFERROR(VLOOKUP(Kataloge_Import!A589,'Nachweis Ausgaben'!$A$27:$R$1026,9,FALSE),"")</f>
        <v/>
      </c>
      <c r="J590" s="64"/>
      <c r="K590" s="64"/>
      <c r="L590" s="61" t="str">
        <f>IF(AND($B590&lt;&gt;"",HHJ=Kataloge!H$1),CONCATENATE($H590,"_",$E590),"")</f>
        <v/>
      </c>
      <c r="M590" s="61" t="str">
        <f>IF(AND($B590&lt;&gt;"",HHJ=Kataloge!I$1),CONCATENATE($H590,"_",$E590),"")</f>
        <v/>
      </c>
      <c r="N590" s="61" t="str">
        <f>IF(AND($B590&lt;&gt;"",HHJ=Kataloge!J$1),CONCATENATE($H590,"_",$E590),"")</f>
        <v/>
      </c>
      <c r="O590" s="61" t="str">
        <f>IF(AND($B590&lt;&gt;"",HHJ=Kataloge!K$1),CONCATENATE($H590,"_",$E590),"")</f>
        <v/>
      </c>
      <c r="P590" s="61" t="str">
        <f>IF(AND($B590&lt;&gt;"",HHJ=Kataloge!L$1),CONCATENATE($H590,"_",$E590),"")</f>
        <v/>
      </c>
      <c r="Q590" s="61" t="str">
        <f>IF(AND($B590&lt;&gt;"",HHJ=Kataloge!M$1),CONCATENATE($H590,"_",$E590),"")</f>
        <v/>
      </c>
    </row>
    <row r="591" spans="1:17" ht="18" customHeight="1" x14ac:dyDescent="0.2">
      <c r="A591" s="99" t="str">
        <f t="shared" si="20"/>
        <v/>
      </c>
      <c r="B591" s="100" t="str">
        <f>IF(I591=0,"",IF(I591&lt;&gt;"",Kataloge_Import!B590,""))</f>
        <v/>
      </c>
      <c r="C591" s="99" t="str">
        <f t="shared" si="19"/>
        <v/>
      </c>
      <c r="D591" s="100" t="str">
        <f>IF(I591=0,"",IFERROR(VLOOKUP(Kataloge_Import!A590,'Nachweis Ausgaben'!$A$27:$R$1026,4,FALSE),""))</f>
        <v/>
      </c>
      <c r="E591" s="100" t="str">
        <f>IF(I591=0,"",IFERROR(VLOOKUP(Kataloge_Import!A590,'Nachweis Ausgaben'!$A$27:$R$1026,2,FALSE),""))</f>
        <v/>
      </c>
      <c r="F591" s="101">
        <f>IF(I591=0,"",IFERROR(VLOOKUP(Kataloge_Import!A590,'Nachweis Ausgaben'!$A$27:$R$1026,5,FALSE),0))</f>
        <v>0</v>
      </c>
      <c r="G591" s="102" t="str">
        <f>IFERROR(VLOOKUP(Kataloge_Import!A590,'Nachweis Ausgaben'!$A$27:$R$1026,11,FALSE),"")</f>
        <v/>
      </c>
      <c r="H591" s="102" t="str">
        <f>IFERROR(VLOOKUP(Kataloge_Import!A590,'Nachweis Ausgaben'!$A$27:$R$1026,12,FALSE),"")</f>
        <v/>
      </c>
      <c r="I591" s="102" t="str">
        <f>IFERROR(VLOOKUP(Kataloge_Import!A590,'Nachweis Ausgaben'!$A$27:$R$1026,13,FALSE),"")</f>
        <v/>
      </c>
      <c r="J591" s="64"/>
      <c r="K591" s="64"/>
      <c r="L591" s="100" t="str">
        <f>IF(AND($B591&lt;&gt;"",HHJ=Kataloge!H$1),CONCATENATE($H591,"_",Kataloge!$D$5),"")</f>
        <v/>
      </c>
      <c r="M591" s="100" t="str">
        <f>IF(AND($B591&lt;&gt;"",HHJ=Kataloge!I$1),CONCATENATE($H591,"_",Kataloge!$D$5),"")</f>
        <v/>
      </c>
      <c r="N591" s="100" t="str">
        <f>IF(AND($B591&lt;&gt;"",HHJ=Kataloge!J$1),CONCATENATE($H591,"_",Kataloge!$D$5),"")</f>
        <v/>
      </c>
      <c r="O591" s="100" t="str">
        <f>IF(AND($B591&lt;&gt;"",HHJ=Kataloge!K$1),CONCATENATE($H591,"_",Kataloge!$D$5),"")</f>
        <v/>
      </c>
      <c r="P591" s="100" t="str">
        <f>IF(AND($B591&lt;&gt;"",HHJ=Kataloge!L$1),CONCATENATE($H591,"_",Kataloge!$D$5),"")</f>
        <v/>
      </c>
      <c r="Q591" s="100" t="str">
        <f>IF(AND($B591&lt;&gt;"",HHJ=Kataloge!M$1),CONCATENATE($H591,"_",Kataloge!$D$5),"")</f>
        <v/>
      </c>
    </row>
    <row r="592" spans="1:17" ht="18" customHeight="1" x14ac:dyDescent="0.2">
      <c r="A592" s="103" t="str">
        <f t="shared" si="20"/>
        <v/>
      </c>
      <c r="B592" s="104" t="str">
        <f>IF(I592=0,"",IF(I592&lt;&gt;"",Kataloge_Import!B591,""))</f>
        <v/>
      </c>
      <c r="C592" s="103" t="str">
        <f t="shared" si="19"/>
        <v/>
      </c>
      <c r="D592" s="104" t="str">
        <f>IF(I592=0,"",IFERROR(VLOOKUP(Kataloge_Import!A591,'Nachweis Ausgaben'!$A$27:$R$1026,4,FALSE),""))</f>
        <v/>
      </c>
      <c r="E592" s="104" t="str">
        <f>IF(I592=0,"",IFERROR(VLOOKUP(Kataloge_Import!A591,'Nachweis Ausgaben'!$A$27:$R$1026,2,FALSE),""))</f>
        <v/>
      </c>
      <c r="F592" s="105">
        <f>IF(I592=0,"",IFERROR(VLOOKUP(Kataloge_Import!A591,'Nachweis Ausgaben'!$A$27:$R$1026,5,FALSE),0))</f>
        <v>0</v>
      </c>
      <c r="G592" s="106" t="str">
        <f>IFERROR(VLOOKUP(Kataloge_Import!A591,'Nachweis Ausgaben'!$A$27:$R$1026,15,FALSE),"")</f>
        <v/>
      </c>
      <c r="H592" s="106" t="str">
        <f>IFERROR(VLOOKUP(Kataloge_Import!A591,'Nachweis Ausgaben'!$A$27:$R$1026,16,FALSE),"")</f>
        <v/>
      </c>
      <c r="I592" s="106" t="str">
        <f>IFERROR(VLOOKUP(Kataloge_Import!A591,'Nachweis Ausgaben'!$A$27:$R$1026,17,FALSE),"")</f>
        <v/>
      </c>
      <c r="J592" s="64"/>
      <c r="K592" s="64"/>
      <c r="L592" s="104" t="str">
        <f>IF(AND($B592&lt;&gt;"",HHJ=Kataloge!H$1),CONCATENATE($H592,"_",Kataloge!$D$6),"")</f>
        <v/>
      </c>
      <c r="M592" s="104" t="str">
        <f>IF(AND($B592&lt;&gt;"",HHJ=Kataloge!I$1),CONCATENATE($H592,"_",Kataloge!$D$6),"")</f>
        <v/>
      </c>
      <c r="N592" s="104" t="str">
        <f>IF(AND($B592&lt;&gt;"",HHJ=Kataloge!J$1),CONCATENATE($H592,"_",Kataloge!$D$6),"")</f>
        <v/>
      </c>
      <c r="O592" s="104" t="str">
        <f>IF(AND($B592&lt;&gt;"",HHJ=Kataloge!K$1),CONCATENATE($H592,"_",Kataloge!$D$6),"")</f>
        <v/>
      </c>
      <c r="P592" s="104" t="str">
        <f>IF(AND($B592&lt;&gt;"",HHJ=Kataloge!L$1),CONCATENATE($H592,"_",Kataloge!$D$6),"")</f>
        <v/>
      </c>
      <c r="Q592" s="104" t="str">
        <f>IF(AND($B592&lt;&gt;"",HHJ=Kataloge!M$1),CONCATENATE($H592,"_",Kataloge!$D$6),"")</f>
        <v/>
      </c>
    </row>
    <row r="593" spans="1:17" ht="18" customHeight="1" x14ac:dyDescent="0.2">
      <c r="A593" s="60" t="str">
        <f t="shared" si="20"/>
        <v/>
      </c>
      <c r="B593" s="61" t="str">
        <f>IF(I593=0,"",IF(I593&lt;&gt;"",Kataloge_Import!B592,""))</f>
        <v/>
      </c>
      <c r="C593" s="60" t="str">
        <f t="shared" si="19"/>
        <v/>
      </c>
      <c r="D593" s="61" t="str">
        <f>IF(I593=0,"",IFERROR(VLOOKUP(Kataloge_Import!A592,'Nachweis Ausgaben'!$A$27:$R$1026,4,FALSE),""))</f>
        <v/>
      </c>
      <c r="E593" s="61" t="str">
        <f>IF(I593=0,"",IFERROR(VLOOKUP(Kataloge_Import!A592,'Nachweis Ausgaben'!$A$27:$R$1026,2,FALSE),""))</f>
        <v/>
      </c>
      <c r="F593" s="62">
        <f>IF(I593=0,"",IFERROR(VLOOKUP(Kataloge_Import!A592,'Nachweis Ausgaben'!$A$27:$R$1026,5,FALSE),0))</f>
        <v>0</v>
      </c>
      <c r="G593" s="63" t="str">
        <f>IFERROR(VLOOKUP(Kataloge_Import!A592,'Nachweis Ausgaben'!$A$27:$R$1026,7,FALSE),"")</f>
        <v/>
      </c>
      <c r="H593" s="63" t="str">
        <f>IFERROR(VLOOKUP(Kataloge_Import!A592,'Nachweis Ausgaben'!$A$27:$R$1026,8,FALSE),"")</f>
        <v/>
      </c>
      <c r="I593" s="63" t="str">
        <f>IFERROR(VLOOKUP(Kataloge_Import!A592,'Nachweis Ausgaben'!$A$27:$R$1026,9,FALSE),"")</f>
        <v/>
      </c>
      <c r="J593" s="64"/>
      <c r="K593" s="64"/>
      <c r="L593" s="61" t="str">
        <f>IF(AND($B593&lt;&gt;"",HHJ=Kataloge!H$1),CONCATENATE($H593,"_",$E593),"")</f>
        <v/>
      </c>
      <c r="M593" s="61" t="str">
        <f>IF(AND($B593&lt;&gt;"",HHJ=Kataloge!I$1),CONCATENATE($H593,"_",$E593),"")</f>
        <v/>
      </c>
      <c r="N593" s="61" t="str">
        <f>IF(AND($B593&lt;&gt;"",HHJ=Kataloge!J$1),CONCATENATE($H593,"_",$E593),"")</f>
        <v/>
      </c>
      <c r="O593" s="61" t="str">
        <f>IF(AND($B593&lt;&gt;"",HHJ=Kataloge!K$1),CONCATENATE($H593,"_",$E593),"")</f>
        <v/>
      </c>
      <c r="P593" s="61" t="str">
        <f>IF(AND($B593&lt;&gt;"",HHJ=Kataloge!L$1),CONCATENATE($H593,"_",$E593),"")</f>
        <v/>
      </c>
      <c r="Q593" s="61" t="str">
        <f>IF(AND($B593&lt;&gt;"",HHJ=Kataloge!M$1),CONCATENATE($H593,"_",$E593),"")</f>
        <v/>
      </c>
    </row>
    <row r="594" spans="1:17" ht="18" customHeight="1" x14ac:dyDescent="0.2">
      <c r="A594" s="99" t="str">
        <f t="shared" si="20"/>
        <v/>
      </c>
      <c r="B594" s="100" t="str">
        <f>IF(I594=0,"",IF(I594&lt;&gt;"",Kataloge_Import!B593,""))</f>
        <v/>
      </c>
      <c r="C594" s="99" t="str">
        <f t="shared" si="19"/>
        <v/>
      </c>
      <c r="D594" s="100" t="str">
        <f>IF(I594=0,"",IFERROR(VLOOKUP(Kataloge_Import!A593,'Nachweis Ausgaben'!$A$27:$R$1026,4,FALSE),""))</f>
        <v/>
      </c>
      <c r="E594" s="100" t="str">
        <f>IF(I594=0,"",IFERROR(VLOOKUP(Kataloge_Import!A593,'Nachweis Ausgaben'!$A$27:$R$1026,2,FALSE),""))</f>
        <v/>
      </c>
      <c r="F594" s="101">
        <f>IF(I594=0,"",IFERROR(VLOOKUP(Kataloge_Import!A593,'Nachweis Ausgaben'!$A$27:$R$1026,5,FALSE),0))</f>
        <v>0</v>
      </c>
      <c r="G594" s="102" t="str">
        <f>IFERROR(VLOOKUP(Kataloge_Import!A593,'Nachweis Ausgaben'!$A$27:$R$1026,11,FALSE),"")</f>
        <v/>
      </c>
      <c r="H594" s="102" t="str">
        <f>IFERROR(VLOOKUP(Kataloge_Import!A593,'Nachweis Ausgaben'!$A$27:$R$1026,12,FALSE),"")</f>
        <v/>
      </c>
      <c r="I594" s="102" t="str">
        <f>IFERROR(VLOOKUP(Kataloge_Import!A593,'Nachweis Ausgaben'!$A$27:$R$1026,13,FALSE),"")</f>
        <v/>
      </c>
      <c r="J594" s="64"/>
      <c r="K594" s="64"/>
      <c r="L594" s="100" t="str">
        <f>IF(AND($B594&lt;&gt;"",HHJ=Kataloge!H$1),CONCATENATE($H594,"_",Kataloge!$D$5),"")</f>
        <v/>
      </c>
      <c r="M594" s="100" t="str">
        <f>IF(AND($B594&lt;&gt;"",HHJ=Kataloge!I$1),CONCATENATE($H594,"_",Kataloge!$D$5),"")</f>
        <v/>
      </c>
      <c r="N594" s="100" t="str">
        <f>IF(AND($B594&lt;&gt;"",HHJ=Kataloge!J$1),CONCATENATE($H594,"_",Kataloge!$D$5),"")</f>
        <v/>
      </c>
      <c r="O594" s="100" t="str">
        <f>IF(AND($B594&lt;&gt;"",HHJ=Kataloge!K$1),CONCATENATE($H594,"_",Kataloge!$D$5),"")</f>
        <v/>
      </c>
      <c r="P594" s="100" t="str">
        <f>IF(AND($B594&lt;&gt;"",HHJ=Kataloge!L$1),CONCATENATE($H594,"_",Kataloge!$D$5),"")</f>
        <v/>
      </c>
      <c r="Q594" s="100" t="str">
        <f>IF(AND($B594&lt;&gt;"",HHJ=Kataloge!M$1),CONCATENATE($H594,"_",Kataloge!$D$5),"")</f>
        <v/>
      </c>
    </row>
    <row r="595" spans="1:17" ht="18" customHeight="1" x14ac:dyDescent="0.2">
      <c r="A595" s="103" t="str">
        <f t="shared" si="20"/>
        <v/>
      </c>
      <c r="B595" s="104" t="str">
        <f>IF(I595=0,"",IF(I595&lt;&gt;"",Kataloge_Import!B594,""))</f>
        <v/>
      </c>
      <c r="C595" s="103" t="str">
        <f t="shared" si="19"/>
        <v/>
      </c>
      <c r="D595" s="104" t="str">
        <f>IF(I595=0,"",IFERROR(VLOOKUP(Kataloge_Import!A594,'Nachweis Ausgaben'!$A$27:$R$1026,4,FALSE),""))</f>
        <v/>
      </c>
      <c r="E595" s="104" t="str">
        <f>IF(I595=0,"",IFERROR(VLOOKUP(Kataloge_Import!A594,'Nachweis Ausgaben'!$A$27:$R$1026,2,FALSE),""))</f>
        <v/>
      </c>
      <c r="F595" s="105">
        <f>IF(I595=0,"",IFERROR(VLOOKUP(Kataloge_Import!A594,'Nachweis Ausgaben'!$A$27:$R$1026,5,FALSE),0))</f>
        <v>0</v>
      </c>
      <c r="G595" s="106" t="str">
        <f>IFERROR(VLOOKUP(Kataloge_Import!A594,'Nachweis Ausgaben'!$A$27:$R$1026,15,FALSE),"")</f>
        <v/>
      </c>
      <c r="H595" s="106" t="str">
        <f>IFERROR(VLOOKUP(Kataloge_Import!A594,'Nachweis Ausgaben'!$A$27:$R$1026,16,FALSE),"")</f>
        <v/>
      </c>
      <c r="I595" s="106" t="str">
        <f>IFERROR(VLOOKUP(Kataloge_Import!A594,'Nachweis Ausgaben'!$A$27:$R$1026,17,FALSE),"")</f>
        <v/>
      </c>
      <c r="J595" s="64"/>
      <c r="K595" s="64"/>
      <c r="L595" s="104" t="str">
        <f>IF(AND($B595&lt;&gt;"",HHJ=Kataloge!H$1),CONCATENATE($H595,"_",Kataloge!$D$6),"")</f>
        <v/>
      </c>
      <c r="M595" s="104" t="str">
        <f>IF(AND($B595&lt;&gt;"",HHJ=Kataloge!I$1),CONCATENATE($H595,"_",Kataloge!$D$6),"")</f>
        <v/>
      </c>
      <c r="N595" s="104" t="str">
        <f>IF(AND($B595&lt;&gt;"",HHJ=Kataloge!J$1),CONCATENATE($H595,"_",Kataloge!$D$6),"")</f>
        <v/>
      </c>
      <c r="O595" s="104" t="str">
        <f>IF(AND($B595&lt;&gt;"",HHJ=Kataloge!K$1),CONCATENATE($H595,"_",Kataloge!$D$6),"")</f>
        <v/>
      </c>
      <c r="P595" s="104" t="str">
        <f>IF(AND($B595&lt;&gt;"",HHJ=Kataloge!L$1),CONCATENATE($H595,"_",Kataloge!$D$6),"")</f>
        <v/>
      </c>
      <c r="Q595" s="104" t="str">
        <f>IF(AND($B595&lt;&gt;"",HHJ=Kataloge!M$1),CONCATENATE($H595,"_",Kataloge!$D$6),"")</f>
        <v/>
      </c>
    </row>
    <row r="596" spans="1:17" ht="18" customHeight="1" x14ac:dyDescent="0.2">
      <c r="A596" s="60" t="str">
        <f t="shared" si="20"/>
        <v/>
      </c>
      <c r="B596" s="61" t="str">
        <f>IF(I596=0,"",IF(I596&lt;&gt;"",Kataloge_Import!B595,""))</f>
        <v/>
      </c>
      <c r="C596" s="60" t="str">
        <f t="shared" si="19"/>
        <v/>
      </c>
      <c r="D596" s="61" t="str">
        <f>IF(I596=0,"",IFERROR(VLOOKUP(Kataloge_Import!A595,'Nachweis Ausgaben'!$A$27:$R$1026,4,FALSE),""))</f>
        <v/>
      </c>
      <c r="E596" s="61" t="str">
        <f>IF(I596=0,"",IFERROR(VLOOKUP(Kataloge_Import!A595,'Nachweis Ausgaben'!$A$27:$R$1026,2,FALSE),""))</f>
        <v/>
      </c>
      <c r="F596" s="62">
        <f>IF(I596=0,"",IFERROR(VLOOKUP(Kataloge_Import!A595,'Nachweis Ausgaben'!$A$27:$R$1026,5,FALSE),0))</f>
        <v>0</v>
      </c>
      <c r="G596" s="63" t="str">
        <f>IFERROR(VLOOKUP(Kataloge_Import!A595,'Nachweis Ausgaben'!$A$27:$R$1026,7,FALSE),"")</f>
        <v/>
      </c>
      <c r="H596" s="63" t="str">
        <f>IFERROR(VLOOKUP(Kataloge_Import!A595,'Nachweis Ausgaben'!$A$27:$R$1026,8,FALSE),"")</f>
        <v/>
      </c>
      <c r="I596" s="63" t="str">
        <f>IFERROR(VLOOKUP(Kataloge_Import!A595,'Nachweis Ausgaben'!$A$27:$R$1026,9,FALSE),"")</f>
        <v/>
      </c>
      <c r="J596" s="64"/>
      <c r="K596" s="64"/>
      <c r="L596" s="61" t="str">
        <f>IF(AND($B596&lt;&gt;"",HHJ=Kataloge!H$1),CONCATENATE($H596,"_",$E596),"")</f>
        <v/>
      </c>
      <c r="M596" s="61" t="str">
        <f>IF(AND($B596&lt;&gt;"",HHJ=Kataloge!I$1),CONCATENATE($H596,"_",$E596),"")</f>
        <v/>
      </c>
      <c r="N596" s="61" t="str">
        <f>IF(AND($B596&lt;&gt;"",HHJ=Kataloge!J$1),CONCATENATE($H596,"_",$E596),"")</f>
        <v/>
      </c>
      <c r="O596" s="61" t="str">
        <f>IF(AND($B596&lt;&gt;"",HHJ=Kataloge!K$1),CONCATENATE($H596,"_",$E596),"")</f>
        <v/>
      </c>
      <c r="P596" s="61" t="str">
        <f>IF(AND($B596&lt;&gt;"",HHJ=Kataloge!L$1),CONCATENATE($H596,"_",$E596),"")</f>
        <v/>
      </c>
      <c r="Q596" s="61" t="str">
        <f>IF(AND($B596&lt;&gt;"",HHJ=Kataloge!M$1),CONCATENATE($H596,"_",$E596),"")</f>
        <v/>
      </c>
    </row>
    <row r="597" spans="1:17" ht="18" customHeight="1" x14ac:dyDescent="0.2">
      <c r="A597" s="99" t="str">
        <f t="shared" si="20"/>
        <v/>
      </c>
      <c r="B597" s="100" t="str">
        <f>IF(I597=0,"",IF(I597&lt;&gt;"",Kataloge_Import!B596,""))</f>
        <v/>
      </c>
      <c r="C597" s="99" t="str">
        <f t="shared" si="19"/>
        <v/>
      </c>
      <c r="D597" s="100" t="str">
        <f>IF(I597=0,"",IFERROR(VLOOKUP(Kataloge_Import!A596,'Nachweis Ausgaben'!$A$27:$R$1026,4,FALSE),""))</f>
        <v/>
      </c>
      <c r="E597" s="100" t="str">
        <f>IF(I597=0,"",IFERROR(VLOOKUP(Kataloge_Import!A596,'Nachweis Ausgaben'!$A$27:$R$1026,2,FALSE),""))</f>
        <v/>
      </c>
      <c r="F597" s="101">
        <f>IF(I597=0,"",IFERROR(VLOOKUP(Kataloge_Import!A596,'Nachweis Ausgaben'!$A$27:$R$1026,5,FALSE),0))</f>
        <v>0</v>
      </c>
      <c r="G597" s="102" t="str">
        <f>IFERROR(VLOOKUP(Kataloge_Import!A596,'Nachweis Ausgaben'!$A$27:$R$1026,11,FALSE),"")</f>
        <v/>
      </c>
      <c r="H597" s="102" t="str">
        <f>IFERROR(VLOOKUP(Kataloge_Import!A596,'Nachweis Ausgaben'!$A$27:$R$1026,12,FALSE),"")</f>
        <v/>
      </c>
      <c r="I597" s="102" t="str">
        <f>IFERROR(VLOOKUP(Kataloge_Import!A596,'Nachweis Ausgaben'!$A$27:$R$1026,13,FALSE),"")</f>
        <v/>
      </c>
      <c r="J597" s="64"/>
      <c r="K597" s="64"/>
      <c r="L597" s="100" t="str">
        <f>IF(AND($B597&lt;&gt;"",HHJ=Kataloge!H$1),CONCATENATE($H597,"_",Kataloge!$D$5),"")</f>
        <v/>
      </c>
      <c r="M597" s="100" t="str">
        <f>IF(AND($B597&lt;&gt;"",HHJ=Kataloge!I$1),CONCATENATE($H597,"_",Kataloge!$D$5),"")</f>
        <v/>
      </c>
      <c r="N597" s="100" t="str">
        <f>IF(AND($B597&lt;&gt;"",HHJ=Kataloge!J$1),CONCATENATE($H597,"_",Kataloge!$D$5),"")</f>
        <v/>
      </c>
      <c r="O597" s="100" t="str">
        <f>IF(AND($B597&lt;&gt;"",HHJ=Kataloge!K$1),CONCATENATE($H597,"_",Kataloge!$D$5),"")</f>
        <v/>
      </c>
      <c r="P597" s="100" t="str">
        <f>IF(AND($B597&lt;&gt;"",HHJ=Kataloge!L$1),CONCATENATE($H597,"_",Kataloge!$D$5),"")</f>
        <v/>
      </c>
      <c r="Q597" s="100" t="str">
        <f>IF(AND($B597&lt;&gt;"",HHJ=Kataloge!M$1),CONCATENATE($H597,"_",Kataloge!$D$5),"")</f>
        <v/>
      </c>
    </row>
    <row r="598" spans="1:17" ht="18" customHeight="1" x14ac:dyDescent="0.2">
      <c r="A598" s="103" t="str">
        <f t="shared" si="20"/>
        <v/>
      </c>
      <c r="B598" s="104" t="str">
        <f>IF(I598=0,"",IF(I598&lt;&gt;"",Kataloge_Import!B597,""))</f>
        <v/>
      </c>
      <c r="C598" s="103" t="str">
        <f t="shared" si="19"/>
        <v/>
      </c>
      <c r="D598" s="104" t="str">
        <f>IF(I598=0,"",IFERROR(VLOOKUP(Kataloge_Import!A597,'Nachweis Ausgaben'!$A$27:$R$1026,4,FALSE),""))</f>
        <v/>
      </c>
      <c r="E598" s="104" t="str">
        <f>IF(I598=0,"",IFERROR(VLOOKUP(Kataloge_Import!A597,'Nachweis Ausgaben'!$A$27:$R$1026,2,FALSE),""))</f>
        <v/>
      </c>
      <c r="F598" s="105">
        <f>IF(I598=0,"",IFERROR(VLOOKUP(Kataloge_Import!A597,'Nachweis Ausgaben'!$A$27:$R$1026,5,FALSE),0))</f>
        <v>0</v>
      </c>
      <c r="G598" s="106" t="str">
        <f>IFERROR(VLOOKUP(Kataloge_Import!A597,'Nachweis Ausgaben'!$A$27:$R$1026,15,FALSE),"")</f>
        <v/>
      </c>
      <c r="H598" s="106" t="str">
        <f>IFERROR(VLOOKUP(Kataloge_Import!A597,'Nachweis Ausgaben'!$A$27:$R$1026,16,FALSE),"")</f>
        <v/>
      </c>
      <c r="I598" s="106" t="str">
        <f>IFERROR(VLOOKUP(Kataloge_Import!A597,'Nachweis Ausgaben'!$A$27:$R$1026,17,FALSE),"")</f>
        <v/>
      </c>
      <c r="J598" s="64"/>
      <c r="K598" s="64"/>
      <c r="L598" s="104" t="str">
        <f>IF(AND($B598&lt;&gt;"",HHJ=Kataloge!H$1),CONCATENATE($H598,"_",Kataloge!$D$6),"")</f>
        <v/>
      </c>
      <c r="M598" s="104" t="str">
        <f>IF(AND($B598&lt;&gt;"",HHJ=Kataloge!I$1),CONCATENATE($H598,"_",Kataloge!$D$6),"")</f>
        <v/>
      </c>
      <c r="N598" s="104" t="str">
        <f>IF(AND($B598&lt;&gt;"",HHJ=Kataloge!J$1),CONCATENATE($H598,"_",Kataloge!$D$6),"")</f>
        <v/>
      </c>
      <c r="O598" s="104" t="str">
        <f>IF(AND($B598&lt;&gt;"",HHJ=Kataloge!K$1),CONCATENATE($H598,"_",Kataloge!$D$6),"")</f>
        <v/>
      </c>
      <c r="P598" s="104" t="str">
        <f>IF(AND($B598&lt;&gt;"",HHJ=Kataloge!L$1),CONCATENATE($H598,"_",Kataloge!$D$6),"")</f>
        <v/>
      </c>
      <c r="Q598" s="104" t="str">
        <f>IF(AND($B598&lt;&gt;"",HHJ=Kataloge!M$1),CONCATENATE($H598,"_",Kataloge!$D$6),"")</f>
        <v/>
      </c>
    </row>
    <row r="599" spans="1:17" ht="18" customHeight="1" x14ac:dyDescent="0.2">
      <c r="A599" s="60" t="str">
        <f t="shared" si="20"/>
        <v/>
      </c>
      <c r="B599" s="61" t="str">
        <f>IF(I599=0,"",IF(I599&lt;&gt;"",Kataloge_Import!B598,""))</f>
        <v/>
      </c>
      <c r="C599" s="60" t="str">
        <f t="shared" si="19"/>
        <v/>
      </c>
      <c r="D599" s="61" t="str">
        <f>IF(I599=0,"",IFERROR(VLOOKUP(Kataloge_Import!A598,'Nachweis Ausgaben'!$A$27:$R$1026,4,FALSE),""))</f>
        <v/>
      </c>
      <c r="E599" s="61" t="str">
        <f>IF(I599=0,"",IFERROR(VLOOKUP(Kataloge_Import!A598,'Nachweis Ausgaben'!$A$27:$R$1026,2,FALSE),""))</f>
        <v/>
      </c>
      <c r="F599" s="62">
        <f>IF(I599=0,"",IFERROR(VLOOKUP(Kataloge_Import!A598,'Nachweis Ausgaben'!$A$27:$R$1026,5,FALSE),0))</f>
        <v>0</v>
      </c>
      <c r="G599" s="63" t="str">
        <f>IFERROR(VLOOKUP(Kataloge_Import!A598,'Nachweis Ausgaben'!$A$27:$R$1026,7,FALSE),"")</f>
        <v/>
      </c>
      <c r="H599" s="63" t="str">
        <f>IFERROR(VLOOKUP(Kataloge_Import!A598,'Nachweis Ausgaben'!$A$27:$R$1026,8,FALSE),"")</f>
        <v/>
      </c>
      <c r="I599" s="63" t="str">
        <f>IFERROR(VLOOKUP(Kataloge_Import!A598,'Nachweis Ausgaben'!$A$27:$R$1026,9,FALSE),"")</f>
        <v/>
      </c>
      <c r="J599" s="64"/>
      <c r="K599" s="64"/>
      <c r="L599" s="61" t="str">
        <f>IF(AND($B599&lt;&gt;"",HHJ=Kataloge!H$1),CONCATENATE($H599,"_",$E599),"")</f>
        <v/>
      </c>
      <c r="M599" s="61" t="str">
        <f>IF(AND($B599&lt;&gt;"",HHJ=Kataloge!I$1),CONCATENATE($H599,"_",$E599),"")</f>
        <v/>
      </c>
      <c r="N599" s="61" t="str">
        <f>IF(AND($B599&lt;&gt;"",HHJ=Kataloge!J$1),CONCATENATE($H599,"_",$E599),"")</f>
        <v/>
      </c>
      <c r="O599" s="61" t="str">
        <f>IF(AND($B599&lt;&gt;"",HHJ=Kataloge!K$1),CONCATENATE($H599,"_",$E599),"")</f>
        <v/>
      </c>
      <c r="P599" s="61" t="str">
        <f>IF(AND($B599&lt;&gt;"",HHJ=Kataloge!L$1),CONCATENATE($H599,"_",$E599),"")</f>
        <v/>
      </c>
      <c r="Q599" s="61" t="str">
        <f>IF(AND($B599&lt;&gt;"",HHJ=Kataloge!M$1),CONCATENATE($H599,"_",$E599),"")</f>
        <v/>
      </c>
    </row>
    <row r="600" spans="1:17" ht="18" customHeight="1" x14ac:dyDescent="0.2">
      <c r="A600" s="99" t="str">
        <f t="shared" si="20"/>
        <v/>
      </c>
      <c r="B600" s="100" t="str">
        <f>IF(I600=0,"",IF(I600&lt;&gt;"",Kataloge_Import!B599,""))</f>
        <v/>
      </c>
      <c r="C600" s="99" t="str">
        <f t="shared" si="19"/>
        <v/>
      </c>
      <c r="D600" s="100" t="str">
        <f>IF(I600=0,"",IFERROR(VLOOKUP(Kataloge_Import!A599,'Nachweis Ausgaben'!$A$27:$R$1026,4,FALSE),""))</f>
        <v/>
      </c>
      <c r="E600" s="100" t="str">
        <f>IF(I600=0,"",IFERROR(VLOOKUP(Kataloge_Import!A599,'Nachweis Ausgaben'!$A$27:$R$1026,2,FALSE),""))</f>
        <v/>
      </c>
      <c r="F600" s="101">
        <f>IF(I600=0,"",IFERROR(VLOOKUP(Kataloge_Import!A599,'Nachweis Ausgaben'!$A$27:$R$1026,5,FALSE),0))</f>
        <v>0</v>
      </c>
      <c r="G600" s="102" t="str">
        <f>IFERROR(VLOOKUP(Kataloge_Import!A599,'Nachweis Ausgaben'!$A$27:$R$1026,11,FALSE),"")</f>
        <v/>
      </c>
      <c r="H600" s="102" t="str">
        <f>IFERROR(VLOOKUP(Kataloge_Import!A599,'Nachweis Ausgaben'!$A$27:$R$1026,12,FALSE),"")</f>
        <v/>
      </c>
      <c r="I600" s="102" t="str">
        <f>IFERROR(VLOOKUP(Kataloge_Import!A599,'Nachweis Ausgaben'!$A$27:$R$1026,13,FALSE),"")</f>
        <v/>
      </c>
      <c r="J600" s="64"/>
      <c r="K600" s="64"/>
      <c r="L600" s="100" t="str">
        <f>IF(AND($B600&lt;&gt;"",HHJ=Kataloge!H$1),CONCATENATE($H600,"_",Kataloge!$D$5),"")</f>
        <v/>
      </c>
      <c r="M600" s="100" t="str">
        <f>IF(AND($B600&lt;&gt;"",HHJ=Kataloge!I$1),CONCATENATE($H600,"_",Kataloge!$D$5),"")</f>
        <v/>
      </c>
      <c r="N600" s="100" t="str">
        <f>IF(AND($B600&lt;&gt;"",HHJ=Kataloge!J$1),CONCATENATE($H600,"_",Kataloge!$D$5),"")</f>
        <v/>
      </c>
      <c r="O600" s="100" t="str">
        <f>IF(AND($B600&lt;&gt;"",HHJ=Kataloge!K$1),CONCATENATE($H600,"_",Kataloge!$D$5),"")</f>
        <v/>
      </c>
      <c r="P600" s="100" t="str">
        <f>IF(AND($B600&lt;&gt;"",HHJ=Kataloge!L$1),CONCATENATE($H600,"_",Kataloge!$D$5),"")</f>
        <v/>
      </c>
      <c r="Q600" s="100" t="str">
        <f>IF(AND($B600&lt;&gt;"",HHJ=Kataloge!M$1),CONCATENATE($H600,"_",Kataloge!$D$5),"")</f>
        <v/>
      </c>
    </row>
    <row r="601" spans="1:17" ht="18" customHeight="1" x14ac:dyDescent="0.2">
      <c r="A601" s="103" t="str">
        <f t="shared" si="20"/>
        <v/>
      </c>
      <c r="B601" s="104" t="str">
        <f>IF(I601=0,"",IF(I601&lt;&gt;"",Kataloge_Import!B600,""))</f>
        <v/>
      </c>
      <c r="C601" s="103" t="str">
        <f t="shared" si="19"/>
        <v/>
      </c>
      <c r="D601" s="104" t="str">
        <f>IF(I601=0,"",IFERROR(VLOOKUP(Kataloge_Import!A600,'Nachweis Ausgaben'!$A$27:$R$1026,4,FALSE),""))</f>
        <v/>
      </c>
      <c r="E601" s="104" t="str">
        <f>IF(I601=0,"",IFERROR(VLOOKUP(Kataloge_Import!A600,'Nachweis Ausgaben'!$A$27:$R$1026,2,FALSE),""))</f>
        <v/>
      </c>
      <c r="F601" s="105">
        <f>IF(I601=0,"",IFERROR(VLOOKUP(Kataloge_Import!A600,'Nachweis Ausgaben'!$A$27:$R$1026,5,FALSE),0))</f>
        <v>0</v>
      </c>
      <c r="G601" s="106" t="str">
        <f>IFERROR(VLOOKUP(Kataloge_Import!A600,'Nachweis Ausgaben'!$A$27:$R$1026,15,FALSE),"")</f>
        <v/>
      </c>
      <c r="H601" s="106" t="str">
        <f>IFERROR(VLOOKUP(Kataloge_Import!A600,'Nachweis Ausgaben'!$A$27:$R$1026,16,FALSE),"")</f>
        <v/>
      </c>
      <c r="I601" s="106" t="str">
        <f>IFERROR(VLOOKUP(Kataloge_Import!A600,'Nachweis Ausgaben'!$A$27:$R$1026,17,FALSE),"")</f>
        <v/>
      </c>
      <c r="J601" s="64"/>
      <c r="K601" s="64"/>
      <c r="L601" s="104" t="str">
        <f>IF(AND($B601&lt;&gt;"",HHJ=Kataloge!H$1),CONCATENATE($H601,"_",Kataloge!$D$6),"")</f>
        <v/>
      </c>
      <c r="M601" s="104" t="str">
        <f>IF(AND($B601&lt;&gt;"",HHJ=Kataloge!I$1),CONCATENATE($H601,"_",Kataloge!$D$6),"")</f>
        <v/>
      </c>
      <c r="N601" s="104" t="str">
        <f>IF(AND($B601&lt;&gt;"",HHJ=Kataloge!J$1),CONCATENATE($H601,"_",Kataloge!$D$6),"")</f>
        <v/>
      </c>
      <c r="O601" s="104" t="str">
        <f>IF(AND($B601&lt;&gt;"",HHJ=Kataloge!K$1),CONCATENATE($H601,"_",Kataloge!$D$6),"")</f>
        <v/>
      </c>
      <c r="P601" s="104" t="str">
        <f>IF(AND($B601&lt;&gt;"",HHJ=Kataloge!L$1),CONCATENATE($H601,"_",Kataloge!$D$6),"")</f>
        <v/>
      </c>
      <c r="Q601" s="104" t="str">
        <f>IF(AND($B601&lt;&gt;"",HHJ=Kataloge!M$1),CONCATENATE($H601,"_",Kataloge!$D$6),"")</f>
        <v/>
      </c>
    </row>
    <row r="602" spans="1:17" ht="18" customHeight="1" x14ac:dyDescent="0.2">
      <c r="A602" s="60" t="str">
        <f t="shared" si="20"/>
        <v/>
      </c>
      <c r="B602" s="61" t="str">
        <f>IF(I602=0,"",IF(I602&lt;&gt;"",Kataloge_Import!B601,""))</f>
        <v/>
      </c>
      <c r="C602" s="60" t="str">
        <f t="shared" si="19"/>
        <v/>
      </c>
      <c r="D602" s="61" t="str">
        <f>IF(I602=0,"",IFERROR(VLOOKUP(Kataloge_Import!A601,'Nachweis Ausgaben'!$A$27:$R$1026,4,FALSE),""))</f>
        <v/>
      </c>
      <c r="E602" s="61" t="str">
        <f>IF(I602=0,"",IFERROR(VLOOKUP(Kataloge_Import!A601,'Nachweis Ausgaben'!$A$27:$R$1026,2,FALSE),""))</f>
        <v/>
      </c>
      <c r="F602" s="62">
        <f>IF(I602=0,"",IFERROR(VLOOKUP(Kataloge_Import!A601,'Nachweis Ausgaben'!$A$27:$R$1026,5,FALSE),0))</f>
        <v>0</v>
      </c>
      <c r="G602" s="63" t="str">
        <f>IFERROR(VLOOKUP(Kataloge_Import!A601,'Nachweis Ausgaben'!$A$27:$R$1026,7,FALSE),"")</f>
        <v/>
      </c>
      <c r="H602" s="63" t="str">
        <f>IFERROR(VLOOKUP(Kataloge_Import!A601,'Nachweis Ausgaben'!$A$27:$R$1026,8,FALSE),"")</f>
        <v/>
      </c>
      <c r="I602" s="63" t="str">
        <f>IFERROR(VLOOKUP(Kataloge_Import!A601,'Nachweis Ausgaben'!$A$27:$R$1026,9,FALSE),"")</f>
        <v/>
      </c>
      <c r="J602" s="64"/>
      <c r="K602" s="64"/>
      <c r="L602" s="61" t="str">
        <f>IF(AND($B602&lt;&gt;"",HHJ=Kataloge!H$1),CONCATENATE($H602,"_",$E602),"")</f>
        <v/>
      </c>
      <c r="M602" s="61" t="str">
        <f>IF(AND($B602&lt;&gt;"",HHJ=Kataloge!I$1),CONCATENATE($H602,"_",$E602),"")</f>
        <v/>
      </c>
      <c r="N602" s="61" t="str">
        <f>IF(AND($B602&lt;&gt;"",HHJ=Kataloge!J$1),CONCATENATE($H602,"_",$E602),"")</f>
        <v/>
      </c>
      <c r="O602" s="61" t="str">
        <f>IF(AND($B602&lt;&gt;"",HHJ=Kataloge!K$1),CONCATENATE($H602,"_",$E602),"")</f>
        <v/>
      </c>
      <c r="P602" s="61" t="str">
        <f>IF(AND($B602&lt;&gt;"",HHJ=Kataloge!L$1),CONCATENATE($H602,"_",$E602),"")</f>
        <v/>
      </c>
      <c r="Q602" s="61" t="str">
        <f>IF(AND($B602&lt;&gt;"",HHJ=Kataloge!M$1),CONCATENATE($H602,"_",$E602),"")</f>
        <v/>
      </c>
    </row>
    <row r="603" spans="1:17" ht="18" customHeight="1" x14ac:dyDescent="0.2">
      <c r="A603" s="99" t="str">
        <f t="shared" si="20"/>
        <v/>
      </c>
      <c r="B603" s="100" t="str">
        <f>IF(I603=0,"",IF(I603&lt;&gt;"",Kataloge_Import!B602,""))</f>
        <v/>
      </c>
      <c r="C603" s="99" t="str">
        <f t="shared" si="19"/>
        <v/>
      </c>
      <c r="D603" s="100" t="str">
        <f>IF(I603=0,"",IFERROR(VLOOKUP(Kataloge_Import!A602,'Nachweis Ausgaben'!$A$27:$R$1026,4,FALSE),""))</f>
        <v/>
      </c>
      <c r="E603" s="100" t="str">
        <f>IF(I603=0,"",IFERROR(VLOOKUP(Kataloge_Import!A602,'Nachweis Ausgaben'!$A$27:$R$1026,2,FALSE),""))</f>
        <v/>
      </c>
      <c r="F603" s="101">
        <f>IF(I603=0,"",IFERROR(VLOOKUP(Kataloge_Import!A602,'Nachweis Ausgaben'!$A$27:$R$1026,5,FALSE),0))</f>
        <v>0</v>
      </c>
      <c r="G603" s="102" t="str">
        <f>IFERROR(VLOOKUP(Kataloge_Import!A602,'Nachweis Ausgaben'!$A$27:$R$1026,11,FALSE),"")</f>
        <v/>
      </c>
      <c r="H603" s="102" t="str">
        <f>IFERROR(VLOOKUP(Kataloge_Import!A602,'Nachweis Ausgaben'!$A$27:$R$1026,12,FALSE),"")</f>
        <v/>
      </c>
      <c r="I603" s="102" t="str">
        <f>IFERROR(VLOOKUP(Kataloge_Import!A602,'Nachweis Ausgaben'!$A$27:$R$1026,13,FALSE),"")</f>
        <v/>
      </c>
      <c r="J603" s="64"/>
      <c r="K603" s="64"/>
      <c r="L603" s="100" t="str">
        <f>IF(AND($B603&lt;&gt;"",HHJ=Kataloge!H$1),CONCATENATE($H603,"_",Kataloge!$D$5),"")</f>
        <v/>
      </c>
      <c r="M603" s="100" t="str">
        <f>IF(AND($B603&lt;&gt;"",HHJ=Kataloge!I$1),CONCATENATE($H603,"_",Kataloge!$D$5),"")</f>
        <v/>
      </c>
      <c r="N603" s="100" t="str">
        <f>IF(AND($B603&lt;&gt;"",HHJ=Kataloge!J$1),CONCATENATE($H603,"_",Kataloge!$D$5),"")</f>
        <v/>
      </c>
      <c r="O603" s="100" t="str">
        <f>IF(AND($B603&lt;&gt;"",HHJ=Kataloge!K$1),CONCATENATE($H603,"_",Kataloge!$D$5),"")</f>
        <v/>
      </c>
      <c r="P603" s="100" t="str">
        <f>IF(AND($B603&lt;&gt;"",HHJ=Kataloge!L$1),CONCATENATE($H603,"_",Kataloge!$D$5),"")</f>
        <v/>
      </c>
      <c r="Q603" s="100" t="str">
        <f>IF(AND($B603&lt;&gt;"",HHJ=Kataloge!M$1),CONCATENATE($H603,"_",Kataloge!$D$5),"")</f>
        <v/>
      </c>
    </row>
    <row r="604" spans="1:17" ht="18" customHeight="1" x14ac:dyDescent="0.2">
      <c r="A604" s="103" t="str">
        <f t="shared" si="20"/>
        <v/>
      </c>
      <c r="B604" s="104" t="str">
        <f>IF(I604=0,"",IF(I604&lt;&gt;"",Kataloge_Import!B603,""))</f>
        <v/>
      </c>
      <c r="C604" s="103" t="str">
        <f t="shared" si="19"/>
        <v/>
      </c>
      <c r="D604" s="104" t="str">
        <f>IF(I604=0,"",IFERROR(VLOOKUP(Kataloge_Import!A603,'Nachweis Ausgaben'!$A$27:$R$1026,4,FALSE),""))</f>
        <v/>
      </c>
      <c r="E604" s="104" t="str">
        <f>IF(I604=0,"",IFERROR(VLOOKUP(Kataloge_Import!A603,'Nachweis Ausgaben'!$A$27:$R$1026,2,FALSE),""))</f>
        <v/>
      </c>
      <c r="F604" s="105">
        <f>IF(I604=0,"",IFERROR(VLOOKUP(Kataloge_Import!A603,'Nachweis Ausgaben'!$A$27:$R$1026,5,FALSE),0))</f>
        <v>0</v>
      </c>
      <c r="G604" s="106" t="str">
        <f>IFERROR(VLOOKUP(Kataloge_Import!A603,'Nachweis Ausgaben'!$A$27:$R$1026,15,FALSE),"")</f>
        <v/>
      </c>
      <c r="H604" s="106" t="str">
        <f>IFERROR(VLOOKUP(Kataloge_Import!A603,'Nachweis Ausgaben'!$A$27:$R$1026,16,FALSE),"")</f>
        <v/>
      </c>
      <c r="I604" s="106" t="str">
        <f>IFERROR(VLOOKUP(Kataloge_Import!A603,'Nachweis Ausgaben'!$A$27:$R$1026,17,FALSE),"")</f>
        <v/>
      </c>
      <c r="J604" s="64"/>
      <c r="K604" s="64"/>
      <c r="L604" s="104" t="str">
        <f>IF(AND($B604&lt;&gt;"",HHJ=Kataloge!H$1),CONCATENATE($H604,"_",Kataloge!$D$6),"")</f>
        <v/>
      </c>
      <c r="M604" s="104" t="str">
        <f>IF(AND($B604&lt;&gt;"",HHJ=Kataloge!I$1),CONCATENATE($H604,"_",Kataloge!$D$6),"")</f>
        <v/>
      </c>
      <c r="N604" s="104" t="str">
        <f>IF(AND($B604&lt;&gt;"",HHJ=Kataloge!J$1),CONCATENATE($H604,"_",Kataloge!$D$6),"")</f>
        <v/>
      </c>
      <c r="O604" s="104" t="str">
        <f>IF(AND($B604&lt;&gt;"",HHJ=Kataloge!K$1),CONCATENATE($H604,"_",Kataloge!$D$6),"")</f>
        <v/>
      </c>
      <c r="P604" s="104" t="str">
        <f>IF(AND($B604&lt;&gt;"",HHJ=Kataloge!L$1),CONCATENATE($H604,"_",Kataloge!$D$6),"")</f>
        <v/>
      </c>
      <c r="Q604" s="104" t="str">
        <f>IF(AND($B604&lt;&gt;"",HHJ=Kataloge!M$1),CONCATENATE($H604,"_",Kataloge!$D$6),"")</f>
        <v/>
      </c>
    </row>
    <row r="605" spans="1:17" ht="18" customHeight="1" x14ac:dyDescent="0.2">
      <c r="A605" s="60" t="str">
        <f t="shared" si="20"/>
        <v/>
      </c>
      <c r="B605" s="61" t="str">
        <f>IF(I605=0,"",IF(I605&lt;&gt;"",Kataloge_Import!B604,""))</f>
        <v/>
      </c>
      <c r="C605" s="60" t="str">
        <f t="shared" si="19"/>
        <v/>
      </c>
      <c r="D605" s="61" t="str">
        <f>IF(I605=0,"",IFERROR(VLOOKUP(Kataloge_Import!A604,'Nachweis Ausgaben'!$A$27:$R$1026,4,FALSE),""))</f>
        <v/>
      </c>
      <c r="E605" s="61" t="str">
        <f>IF(I605=0,"",IFERROR(VLOOKUP(Kataloge_Import!A604,'Nachweis Ausgaben'!$A$27:$R$1026,2,FALSE),""))</f>
        <v/>
      </c>
      <c r="F605" s="62">
        <f>IF(I605=0,"",IFERROR(VLOOKUP(Kataloge_Import!A604,'Nachweis Ausgaben'!$A$27:$R$1026,5,FALSE),0))</f>
        <v>0</v>
      </c>
      <c r="G605" s="63" t="str">
        <f>IFERROR(VLOOKUP(Kataloge_Import!A604,'Nachweis Ausgaben'!$A$27:$R$1026,7,FALSE),"")</f>
        <v/>
      </c>
      <c r="H605" s="63" t="str">
        <f>IFERROR(VLOOKUP(Kataloge_Import!A604,'Nachweis Ausgaben'!$A$27:$R$1026,8,FALSE),"")</f>
        <v/>
      </c>
      <c r="I605" s="63" t="str">
        <f>IFERROR(VLOOKUP(Kataloge_Import!A604,'Nachweis Ausgaben'!$A$27:$R$1026,9,FALSE),"")</f>
        <v/>
      </c>
      <c r="J605" s="64"/>
      <c r="K605" s="64"/>
      <c r="L605" s="61" t="str">
        <f>IF(AND($B605&lt;&gt;"",HHJ=Kataloge!H$1),CONCATENATE($H605,"_",$E605),"")</f>
        <v/>
      </c>
      <c r="M605" s="61" t="str">
        <f>IF(AND($B605&lt;&gt;"",HHJ=Kataloge!I$1),CONCATENATE($H605,"_",$E605),"")</f>
        <v/>
      </c>
      <c r="N605" s="61" t="str">
        <f>IF(AND($B605&lt;&gt;"",HHJ=Kataloge!J$1),CONCATENATE($H605,"_",$E605),"")</f>
        <v/>
      </c>
      <c r="O605" s="61" t="str">
        <f>IF(AND($B605&lt;&gt;"",HHJ=Kataloge!K$1),CONCATENATE($H605,"_",$E605),"")</f>
        <v/>
      </c>
      <c r="P605" s="61" t="str">
        <f>IF(AND($B605&lt;&gt;"",HHJ=Kataloge!L$1),CONCATENATE($H605,"_",$E605),"")</f>
        <v/>
      </c>
      <c r="Q605" s="61" t="str">
        <f>IF(AND($B605&lt;&gt;"",HHJ=Kataloge!M$1),CONCATENATE($H605,"_",$E605),"")</f>
        <v/>
      </c>
    </row>
    <row r="606" spans="1:17" ht="18" customHeight="1" x14ac:dyDescent="0.2">
      <c r="A606" s="99" t="str">
        <f t="shared" si="20"/>
        <v/>
      </c>
      <c r="B606" s="100" t="str">
        <f>IF(I606=0,"",IF(I606&lt;&gt;"",Kataloge_Import!B605,""))</f>
        <v/>
      </c>
      <c r="C606" s="99" t="str">
        <f t="shared" si="19"/>
        <v/>
      </c>
      <c r="D606" s="100" t="str">
        <f>IF(I606=0,"",IFERROR(VLOOKUP(Kataloge_Import!A605,'Nachweis Ausgaben'!$A$27:$R$1026,4,FALSE),""))</f>
        <v/>
      </c>
      <c r="E606" s="100" t="str">
        <f>IF(I606=0,"",IFERROR(VLOOKUP(Kataloge_Import!A605,'Nachweis Ausgaben'!$A$27:$R$1026,2,FALSE),""))</f>
        <v/>
      </c>
      <c r="F606" s="101">
        <f>IF(I606=0,"",IFERROR(VLOOKUP(Kataloge_Import!A605,'Nachweis Ausgaben'!$A$27:$R$1026,5,FALSE),0))</f>
        <v>0</v>
      </c>
      <c r="G606" s="102" t="str">
        <f>IFERROR(VLOOKUP(Kataloge_Import!A605,'Nachweis Ausgaben'!$A$27:$R$1026,11,FALSE),"")</f>
        <v/>
      </c>
      <c r="H606" s="102" t="str">
        <f>IFERROR(VLOOKUP(Kataloge_Import!A605,'Nachweis Ausgaben'!$A$27:$R$1026,12,FALSE),"")</f>
        <v/>
      </c>
      <c r="I606" s="102" t="str">
        <f>IFERROR(VLOOKUP(Kataloge_Import!A605,'Nachweis Ausgaben'!$A$27:$R$1026,13,FALSE),"")</f>
        <v/>
      </c>
      <c r="J606" s="64"/>
      <c r="K606" s="64"/>
      <c r="L606" s="100" t="str">
        <f>IF(AND($B606&lt;&gt;"",HHJ=Kataloge!H$1),CONCATENATE($H606,"_",Kataloge!$D$5),"")</f>
        <v/>
      </c>
      <c r="M606" s="100" t="str">
        <f>IF(AND($B606&lt;&gt;"",HHJ=Kataloge!I$1),CONCATENATE($H606,"_",Kataloge!$D$5),"")</f>
        <v/>
      </c>
      <c r="N606" s="100" t="str">
        <f>IF(AND($B606&lt;&gt;"",HHJ=Kataloge!J$1),CONCATENATE($H606,"_",Kataloge!$D$5),"")</f>
        <v/>
      </c>
      <c r="O606" s="100" t="str">
        <f>IF(AND($B606&lt;&gt;"",HHJ=Kataloge!K$1),CONCATENATE($H606,"_",Kataloge!$D$5),"")</f>
        <v/>
      </c>
      <c r="P606" s="100" t="str">
        <f>IF(AND($B606&lt;&gt;"",HHJ=Kataloge!L$1),CONCATENATE($H606,"_",Kataloge!$D$5),"")</f>
        <v/>
      </c>
      <c r="Q606" s="100" t="str">
        <f>IF(AND($B606&lt;&gt;"",HHJ=Kataloge!M$1),CONCATENATE($H606,"_",Kataloge!$D$5),"")</f>
        <v/>
      </c>
    </row>
    <row r="607" spans="1:17" ht="18" customHeight="1" x14ac:dyDescent="0.2">
      <c r="A607" s="103" t="str">
        <f t="shared" si="20"/>
        <v/>
      </c>
      <c r="B607" s="104" t="str">
        <f>IF(I607=0,"",IF(I607&lt;&gt;"",Kataloge_Import!B606,""))</f>
        <v/>
      </c>
      <c r="C607" s="103" t="str">
        <f t="shared" si="19"/>
        <v/>
      </c>
      <c r="D607" s="104" t="str">
        <f>IF(I607=0,"",IFERROR(VLOOKUP(Kataloge_Import!A606,'Nachweis Ausgaben'!$A$27:$R$1026,4,FALSE),""))</f>
        <v/>
      </c>
      <c r="E607" s="104" t="str">
        <f>IF(I607=0,"",IFERROR(VLOOKUP(Kataloge_Import!A606,'Nachweis Ausgaben'!$A$27:$R$1026,2,FALSE),""))</f>
        <v/>
      </c>
      <c r="F607" s="105">
        <f>IF(I607=0,"",IFERROR(VLOOKUP(Kataloge_Import!A606,'Nachweis Ausgaben'!$A$27:$R$1026,5,FALSE),0))</f>
        <v>0</v>
      </c>
      <c r="G607" s="106" t="str">
        <f>IFERROR(VLOOKUP(Kataloge_Import!A606,'Nachweis Ausgaben'!$A$27:$R$1026,15,FALSE),"")</f>
        <v/>
      </c>
      <c r="H607" s="106" t="str">
        <f>IFERROR(VLOOKUP(Kataloge_Import!A606,'Nachweis Ausgaben'!$A$27:$R$1026,16,FALSE),"")</f>
        <v/>
      </c>
      <c r="I607" s="106" t="str">
        <f>IFERROR(VLOOKUP(Kataloge_Import!A606,'Nachweis Ausgaben'!$A$27:$R$1026,17,FALSE),"")</f>
        <v/>
      </c>
      <c r="J607" s="64"/>
      <c r="K607" s="64"/>
      <c r="L607" s="104" t="str">
        <f>IF(AND($B607&lt;&gt;"",HHJ=Kataloge!H$1),CONCATENATE($H607,"_",Kataloge!$D$6),"")</f>
        <v/>
      </c>
      <c r="M607" s="104" t="str">
        <f>IF(AND($B607&lt;&gt;"",HHJ=Kataloge!I$1),CONCATENATE($H607,"_",Kataloge!$D$6),"")</f>
        <v/>
      </c>
      <c r="N607" s="104" t="str">
        <f>IF(AND($B607&lt;&gt;"",HHJ=Kataloge!J$1),CONCATENATE($H607,"_",Kataloge!$D$6),"")</f>
        <v/>
      </c>
      <c r="O607" s="104" t="str">
        <f>IF(AND($B607&lt;&gt;"",HHJ=Kataloge!K$1),CONCATENATE($H607,"_",Kataloge!$D$6),"")</f>
        <v/>
      </c>
      <c r="P607" s="104" t="str">
        <f>IF(AND($B607&lt;&gt;"",HHJ=Kataloge!L$1),CONCATENATE($H607,"_",Kataloge!$D$6),"")</f>
        <v/>
      </c>
      <c r="Q607" s="104" t="str">
        <f>IF(AND($B607&lt;&gt;"",HHJ=Kataloge!M$1),CONCATENATE($H607,"_",Kataloge!$D$6),"")</f>
        <v/>
      </c>
    </row>
    <row r="608" spans="1:17" ht="18" customHeight="1" x14ac:dyDescent="0.2">
      <c r="A608" s="60" t="str">
        <f t="shared" si="20"/>
        <v/>
      </c>
      <c r="B608" s="61" t="str">
        <f>IF(I608=0,"",IF(I608&lt;&gt;"",Kataloge_Import!B607,""))</f>
        <v/>
      </c>
      <c r="C608" s="60" t="str">
        <f t="shared" si="19"/>
        <v/>
      </c>
      <c r="D608" s="61" t="str">
        <f>IF(I608=0,"",IFERROR(VLOOKUP(Kataloge_Import!A607,'Nachweis Ausgaben'!$A$27:$R$1026,4,FALSE),""))</f>
        <v/>
      </c>
      <c r="E608" s="61" t="str">
        <f>IF(I608=0,"",IFERROR(VLOOKUP(Kataloge_Import!A607,'Nachweis Ausgaben'!$A$27:$R$1026,2,FALSE),""))</f>
        <v/>
      </c>
      <c r="F608" s="62">
        <f>IF(I608=0,"",IFERROR(VLOOKUP(Kataloge_Import!A607,'Nachweis Ausgaben'!$A$27:$R$1026,5,FALSE),0))</f>
        <v>0</v>
      </c>
      <c r="G608" s="63" t="str">
        <f>IFERROR(VLOOKUP(Kataloge_Import!A607,'Nachweis Ausgaben'!$A$27:$R$1026,7,FALSE),"")</f>
        <v/>
      </c>
      <c r="H608" s="63" t="str">
        <f>IFERROR(VLOOKUP(Kataloge_Import!A607,'Nachweis Ausgaben'!$A$27:$R$1026,8,FALSE),"")</f>
        <v/>
      </c>
      <c r="I608" s="63" t="str">
        <f>IFERROR(VLOOKUP(Kataloge_Import!A607,'Nachweis Ausgaben'!$A$27:$R$1026,9,FALSE),"")</f>
        <v/>
      </c>
      <c r="J608" s="64"/>
      <c r="K608" s="64"/>
      <c r="L608" s="61" t="str">
        <f>IF(AND($B608&lt;&gt;"",HHJ=Kataloge!H$1),CONCATENATE($H608,"_",$E608),"")</f>
        <v/>
      </c>
      <c r="M608" s="61" t="str">
        <f>IF(AND($B608&lt;&gt;"",HHJ=Kataloge!I$1),CONCATENATE($H608,"_",$E608),"")</f>
        <v/>
      </c>
      <c r="N608" s="61" t="str">
        <f>IF(AND($B608&lt;&gt;"",HHJ=Kataloge!J$1),CONCATENATE($H608,"_",$E608),"")</f>
        <v/>
      </c>
      <c r="O608" s="61" t="str">
        <f>IF(AND($B608&lt;&gt;"",HHJ=Kataloge!K$1),CONCATENATE($H608,"_",$E608),"")</f>
        <v/>
      </c>
      <c r="P608" s="61" t="str">
        <f>IF(AND($B608&lt;&gt;"",HHJ=Kataloge!L$1),CONCATENATE($H608,"_",$E608),"")</f>
        <v/>
      </c>
      <c r="Q608" s="61" t="str">
        <f>IF(AND($B608&lt;&gt;"",HHJ=Kataloge!M$1),CONCATENATE($H608,"_",$E608),"")</f>
        <v/>
      </c>
    </row>
    <row r="609" spans="1:17" ht="18" customHeight="1" x14ac:dyDescent="0.2">
      <c r="A609" s="99" t="str">
        <f t="shared" si="20"/>
        <v/>
      </c>
      <c r="B609" s="100" t="str">
        <f>IF(I609=0,"",IF(I609&lt;&gt;"",Kataloge_Import!B608,""))</f>
        <v/>
      </c>
      <c r="C609" s="99" t="str">
        <f t="shared" si="19"/>
        <v/>
      </c>
      <c r="D609" s="100" t="str">
        <f>IF(I609=0,"",IFERROR(VLOOKUP(Kataloge_Import!A608,'Nachweis Ausgaben'!$A$27:$R$1026,4,FALSE),""))</f>
        <v/>
      </c>
      <c r="E609" s="100" t="str">
        <f>IF(I609=0,"",IFERROR(VLOOKUP(Kataloge_Import!A608,'Nachweis Ausgaben'!$A$27:$R$1026,2,FALSE),""))</f>
        <v/>
      </c>
      <c r="F609" s="101">
        <f>IF(I609=0,"",IFERROR(VLOOKUP(Kataloge_Import!A608,'Nachweis Ausgaben'!$A$27:$R$1026,5,FALSE),0))</f>
        <v>0</v>
      </c>
      <c r="G609" s="102" t="str">
        <f>IFERROR(VLOOKUP(Kataloge_Import!A608,'Nachweis Ausgaben'!$A$27:$R$1026,11,FALSE),"")</f>
        <v/>
      </c>
      <c r="H609" s="102" t="str">
        <f>IFERROR(VLOOKUP(Kataloge_Import!A608,'Nachweis Ausgaben'!$A$27:$R$1026,12,FALSE),"")</f>
        <v/>
      </c>
      <c r="I609" s="102" t="str">
        <f>IFERROR(VLOOKUP(Kataloge_Import!A608,'Nachweis Ausgaben'!$A$27:$R$1026,13,FALSE),"")</f>
        <v/>
      </c>
      <c r="J609" s="64"/>
      <c r="K609" s="64"/>
      <c r="L609" s="100" t="str">
        <f>IF(AND($B609&lt;&gt;"",HHJ=Kataloge!H$1),CONCATENATE($H609,"_",Kataloge!$D$5),"")</f>
        <v/>
      </c>
      <c r="M609" s="100" t="str">
        <f>IF(AND($B609&lt;&gt;"",HHJ=Kataloge!I$1),CONCATENATE($H609,"_",Kataloge!$D$5),"")</f>
        <v/>
      </c>
      <c r="N609" s="100" t="str">
        <f>IF(AND($B609&lt;&gt;"",HHJ=Kataloge!J$1),CONCATENATE($H609,"_",Kataloge!$D$5),"")</f>
        <v/>
      </c>
      <c r="O609" s="100" t="str">
        <f>IF(AND($B609&lt;&gt;"",HHJ=Kataloge!K$1),CONCATENATE($H609,"_",Kataloge!$D$5),"")</f>
        <v/>
      </c>
      <c r="P609" s="100" t="str">
        <f>IF(AND($B609&lt;&gt;"",HHJ=Kataloge!L$1),CONCATENATE($H609,"_",Kataloge!$D$5),"")</f>
        <v/>
      </c>
      <c r="Q609" s="100" t="str">
        <f>IF(AND($B609&lt;&gt;"",HHJ=Kataloge!M$1),CONCATENATE($H609,"_",Kataloge!$D$5),"")</f>
        <v/>
      </c>
    </row>
    <row r="610" spans="1:17" ht="18" customHeight="1" x14ac:dyDescent="0.2">
      <c r="A610" s="103" t="str">
        <f t="shared" si="20"/>
        <v/>
      </c>
      <c r="B610" s="104" t="str">
        <f>IF(I610=0,"",IF(I610&lt;&gt;"",Kataloge_Import!B609,""))</f>
        <v/>
      </c>
      <c r="C610" s="103" t="str">
        <f t="shared" si="19"/>
        <v/>
      </c>
      <c r="D610" s="104" t="str">
        <f>IF(I610=0,"",IFERROR(VLOOKUP(Kataloge_Import!A609,'Nachweis Ausgaben'!$A$27:$R$1026,4,FALSE),""))</f>
        <v/>
      </c>
      <c r="E610" s="104" t="str">
        <f>IF(I610=0,"",IFERROR(VLOOKUP(Kataloge_Import!A609,'Nachweis Ausgaben'!$A$27:$R$1026,2,FALSE),""))</f>
        <v/>
      </c>
      <c r="F610" s="105">
        <f>IF(I610=0,"",IFERROR(VLOOKUP(Kataloge_Import!A609,'Nachweis Ausgaben'!$A$27:$R$1026,5,FALSE),0))</f>
        <v>0</v>
      </c>
      <c r="G610" s="106" t="str">
        <f>IFERROR(VLOOKUP(Kataloge_Import!A609,'Nachweis Ausgaben'!$A$27:$R$1026,15,FALSE),"")</f>
        <v/>
      </c>
      <c r="H610" s="106" t="str">
        <f>IFERROR(VLOOKUP(Kataloge_Import!A609,'Nachweis Ausgaben'!$A$27:$R$1026,16,FALSE),"")</f>
        <v/>
      </c>
      <c r="I610" s="106" t="str">
        <f>IFERROR(VLOOKUP(Kataloge_Import!A609,'Nachweis Ausgaben'!$A$27:$R$1026,17,FALSE),"")</f>
        <v/>
      </c>
      <c r="J610" s="64"/>
      <c r="K610" s="64"/>
      <c r="L610" s="104" t="str">
        <f>IF(AND($B610&lt;&gt;"",HHJ=Kataloge!H$1),CONCATENATE($H610,"_",Kataloge!$D$6),"")</f>
        <v/>
      </c>
      <c r="M610" s="104" t="str">
        <f>IF(AND($B610&lt;&gt;"",HHJ=Kataloge!I$1),CONCATENATE($H610,"_",Kataloge!$D$6),"")</f>
        <v/>
      </c>
      <c r="N610" s="104" t="str">
        <f>IF(AND($B610&lt;&gt;"",HHJ=Kataloge!J$1),CONCATENATE($H610,"_",Kataloge!$D$6),"")</f>
        <v/>
      </c>
      <c r="O610" s="104" t="str">
        <f>IF(AND($B610&lt;&gt;"",HHJ=Kataloge!K$1),CONCATENATE($H610,"_",Kataloge!$D$6),"")</f>
        <v/>
      </c>
      <c r="P610" s="104" t="str">
        <f>IF(AND($B610&lt;&gt;"",HHJ=Kataloge!L$1),CONCATENATE($H610,"_",Kataloge!$D$6),"")</f>
        <v/>
      </c>
      <c r="Q610" s="104" t="str">
        <f>IF(AND($B610&lt;&gt;"",HHJ=Kataloge!M$1),CONCATENATE($H610,"_",Kataloge!$D$6),"")</f>
        <v/>
      </c>
    </row>
    <row r="611" spans="1:17" ht="18" customHeight="1" x14ac:dyDescent="0.2">
      <c r="A611" s="60" t="str">
        <f t="shared" si="20"/>
        <v/>
      </c>
      <c r="B611" s="61" t="str">
        <f>IF(I611=0,"",IF(I611&lt;&gt;"",Kataloge_Import!B610,""))</f>
        <v/>
      </c>
      <c r="C611" s="60" t="str">
        <f t="shared" si="19"/>
        <v/>
      </c>
      <c r="D611" s="61" t="str">
        <f>IF(I611=0,"",IFERROR(VLOOKUP(Kataloge_Import!A610,'Nachweis Ausgaben'!$A$27:$R$1026,4,FALSE),""))</f>
        <v/>
      </c>
      <c r="E611" s="61" t="str">
        <f>IF(I611=0,"",IFERROR(VLOOKUP(Kataloge_Import!A610,'Nachweis Ausgaben'!$A$27:$R$1026,2,FALSE),""))</f>
        <v/>
      </c>
      <c r="F611" s="62">
        <f>IF(I611=0,"",IFERROR(VLOOKUP(Kataloge_Import!A610,'Nachweis Ausgaben'!$A$27:$R$1026,5,FALSE),0))</f>
        <v>0</v>
      </c>
      <c r="G611" s="63" t="str">
        <f>IFERROR(VLOOKUP(Kataloge_Import!A610,'Nachweis Ausgaben'!$A$27:$R$1026,7,FALSE),"")</f>
        <v/>
      </c>
      <c r="H611" s="63" t="str">
        <f>IFERROR(VLOOKUP(Kataloge_Import!A610,'Nachweis Ausgaben'!$A$27:$R$1026,8,FALSE),"")</f>
        <v/>
      </c>
      <c r="I611" s="63" t="str">
        <f>IFERROR(VLOOKUP(Kataloge_Import!A610,'Nachweis Ausgaben'!$A$27:$R$1026,9,FALSE),"")</f>
        <v/>
      </c>
      <c r="J611" s="64"/>
      <c r="K611" s="64"/>
      <c r="L611" s="61" t="str">
        <f>IF(AND($B611&lt;&gt;"",HHJ=Kataloge!H$1),CONCATENATE($H611,"_",$E611),"")</f>
        <v/>
      </c>
      <c r="M611" s="61" t="str">
        <f>IF(AND($B611&lt;&gt;"",HHJ=Kataloge!I$1),CONCATENATE($H611,"_",$E611),"")</f>
        <v/>
      </c>
      <c r="N611" s="61" t="str">
        <f>IF(AND($B611&lt;&gt;"",HHJ=Kataloge!J$1),CONCATENATE($H611,"_",$E611),"")</f>
        <v/>
      </c>
      <c r="O611" s="61" t="str">
        <f>IF(AND($B611&lt;&gt;"",HHJ=Kataloge!K$1),CONCATENATE($H611,"_",$E611),"")</f>
        <v/>
      </c>
      <c r="P611" s="61" t="str">
        <f>IF(AND($B611&lt;&gt;"",HHJ=Kataloge!L$1),CONCATENATE($H611,"_",$E611),"")</f>
        <v/>
      </c>
      <c r="Q611" s="61" t="str">
        <f>IF(AND($B611&lt;&gt;"",HHJ=Kataloge!M$1),CONCATENATE($H611,"_",$E611),"")</f>
        <v/>
      </c>
    </row>
    <row r="612" spans="1:17" ht="18" customHeight="1" x14ac:dyDescent="0.2">
      <c r="A612" s="99" t="str">
        <f t="shared" si="20"/>
        <v/>
      </c>
      <c r="B612" s="100" t="str">
        <f>IF(I612=0,"",IF(I612&lt;&gt;"",Kataloge_Import!B611,""))</f>
        <v/>
      </c>
      <c r="C612" s="99" t="str">
        <f t="shared" si="19"/>
        <v/>
      </c>
      <c r="D612" s="100" t="str">
        <f>IF(I612=0,"",IFERROR(VLOOKUP(Kataloge_Import!A611,'Nachweis Ausgaben'!$A$27:$R$1026,4,FALSE),""))</f>
        <v/>
      </c>
      <c r="E612" s="100" t="str">
        <f>IF(I612=0,"",IFERROR(VLOOKUP(Kataloge_Import!A611,'Nachweis Ausgaben'!$A$27:$R$1026,2,FALSE),""))</f>
        <v/>
      </c>
      <c r="F612" s="101">
        <f>IF(I612=0,"",IFERROR(VLOOKUP(Kataloge_Import!A611,'Nachweis Ausgaben'!$A$27:$R$1026,5,FALSE),0))</f>
        <v>0</v>
      </c>
      <c r="G612" s="102" t="str">
        <f>IFERROR(VLOOKUP(Kataloge_Import!A611,'Nachweis Ausgaben'!$A$27:$R$1026,11,FALSE),"")</f>
        <v/>
      </c>
      <c r="H612" s="102" t="str">
        <f>IFERROR(VLOOKUP(Kataloge_Import!A611,'Nachweis Ausgaben'!$A$27:$R$1026,12,FALSE),"")</f>
        <v/>
      </c>
      <c r="I612" s="102" t="str">
        <f>IFERROR(VLOOKUP(Kataloge_Import!A611,'Nachweis Ausgaben'!$A$27:$R$1026,13,FALSE),"")</f>
        <v/>
      </c>
      <c r="J612" s="64"/>
      <c r="K612" s="64"/>
      <c r="L612" s="100" t="str">
        <f>IF(AND($B612&lt;&gt;"",HHJ=Kataloge!H$1),CONCATENATE($H612,"_",Kataloge!$D$5),"")</f>
        <v/>
      </c>
      <c r="M612" s="100" t="str">
        <f>IF(AND($B612&lt;&gt;"",HHJ=Kataloge!I$1),CONCATENATE($H612,"_",Kataloge!$D$5),"")</f>
        <v/>
      </c>
      <c r="N612" s="100" t="str">
        <f>IF(AND($B612&lt;&gt;"",HHJ=Kataloge!J$1),CONCATENATE($H612,"_",Kataloge!$D$5),"")</f>
        <v/>
      </c>
      <c r="O612" s="100" t="str">
        <f>IF(AND($B612&lt;&gt;"",HHJ=Kataloge!K$1),CONCATENATE($H612,"_",Kataloge!$D$5),"")</f>
        <v/>
      </c>
      <c r="P612" s="100" t="str">
        <f>IF(AND($B612&lt;&gt;"",HHJ=Kataloge!L$1),CONCATENATE($H612,"_",Kataloge!$D$5),"")</f>
        <v/>
      </c>
      <c r="Q612" s="100" t="str">
        <f>IF(AND($B612&lt;&gt;"",HHJ=Kataloge!M$1),CONCATENATE($H612,"_",Kataloge!$D$5),"")</f>
        <v/>
      </c>
    </row>
    <row r="613" spans="1:17" ht="18" customHeight="1" x14ac:dyDescent="0.2">
      <c r="A613" s="103" t="str">
        <f t="shared" si="20"/>
        <v/>
      </c>
      <c r="B613" s="104" t="str">
        <f>IF(I613=0,"",IF(I613&lt;&gt;"",Kataloge_Import!B612,""))</f>
        <v/>
      </c>
      <c r="C613" s="103" t="str">
        <f t="shared" si="19"/>
        <v/>
      </c>
      <c r="D613" s="104" t="str">
        <f>IF(I613=0,"",IFERROR(VLOOKUP(Kataloge_Import!A612,'Nachweis Ausgaben'!$A$27:$R$1026,4,FALSE),""))</f>
        <v/>
      </c>
      <c r="E613" s="104" t="str">
        <f>IF(I613=0,"",IFERROR(VLOOKUP(Kataloge_Import!A612,'Nachweis Ausgaben'!$A$27:$R$1026,2,FALSE),""))</f>
        <v/>
      </c>
      <c r="F613" s="105">
        <f>IF(I613=0,"",IFERROR(VLOOKUP(Kataloge_Import!A612,'Nachweis Ausgaben'!$A$27:$R$1026,5,FALSE),0))</f>
        <v>0</v>
      </c>
      <c r="G613" s="106" t="str">
        <f>IFERROR(VLOOKUP(Kataloge_Import!A612,'Nachweis Ausgaben'!$A$27:$R$1026,15,FALSE),"")</f>
        <v/>
      </c>
      <c r="H613" s="106" t="str">
        <f>IFERROR(VLOOKUP(Kataloge_Import!A612,'Nachweis Ausgaben'!$A$27:$R$1026,16,FALSE),"")</f>
        <v/>
      </c>
      <c r="I613" s="106" t="str">
        <f>IFERROR(VLOOKUP(Kataloge_Import!A612,'Nachweis Ausgaben'!$A$27:$R$1026,17,FALSE),"")</f>
        <v/>
      </c>
      <c r="J613" s="64"/>
      <c r="K613" s="64"/>
      <c r="L613" s="104" t="str">
        <f>IF(AND($B613&lt;&gt;"",HHJ=Kataloge!H$1),CONCATENATE($H613,"_",Kataloge!$D$6),"")</f>
        <v/>
      </c>
      <c r="M613" s="104" t="str">
        <f>IF(AND($B613&lt;&gt;"",HHJ=Kataloge!I$1),CONCATENATE($H613,"_",Kataloge!$D$6),"")</f>
        <v/>
      </c>
      <c r="N613" s="104" t="str">
        <f>IF(AND($B613&lt;&gt;"",HHJ=Kataloge!J$1),CONCATENATE($H613,"_",Kataloge!$D$6),"")</f>
        <v/>
      </c>
      <c r="O613" s="104" t="str">
        <f>IF(AND($B613&lt;&gt;"",HHJ=Kataloge!K$1),CONCATENATE($H613,"_",Kataloge!$D$6),"")</f>
        <v/>
      </c>
      <c r="P613" s="104" t="str">
        <f>IF(AND($B613&lt;&gt;"",HHJ=Kataloge!L$1),CONCATENATE($H613,"_",Kataloge!$D$6),"")</f>
        <v/>
      </c>
      <c r="Q613" s="104" t="str">
        <f>IF(AND($B613&lt;&gt;"",HHJ=Kataloge!M$1),CONCATENATE($H613,"_",Kataloge!$D$6),"")</f>
        <v/>
      </c>
    </row>
    <row r="614" spans="1:17" ht="18" customHeight="1" x14ac:dyDescent="0.2">
      <c r="A614" s="60" t="str">
        <f t="shared" si="20"/>
        <v/>
      </c>
      <c r="B614" s="61" t="str">
        <f>IF(I614=0,"",IF(I614&lt;&gt;"",Kataloge_Import!B613,""))</f>
        <v/>
      </c>
      <c r="C614" s="60" t="str">
        <f t="shared" si="19"/>
        <v/>
      </c>
      <c r="D614" s="61" t="str">
        <f>IF(I614=0,"",IFERROR(VLOOKUP(Kataloge_Import!A613,'Nachweis Ausgaben'!$A$27:$R$1026,4,FALSE),""))</f>
        <v/>
      </c>
      <c r="E614" s="61" t="str">
        <f>IF(I614=0,"",IFERROR(VLOOKUP(Kataloge_Import!A613,'Nachweis Ausgaben'!$A$27:$R$1026,2,FALSE),""))</f>
        <v/>
      </c>
      <c r="F614" s="62">
        <f>IF(I614=0,"",IFERROR(VLOOKUP(Kataloge_Import!A613,'Nachweis Ausgaben'!$A$27:$R$1026,5,FALSE),0))</f>
        <v>0</v>
      </c>
      <c r="G614" s="63" t="str">
        <f>IFERROR(VLOOKUP(Kataloge_Import!A613,'Nachweis Ausgaben'!$A$27:$R$1026,7,FALSE),"")</f>
        <v/>
      </c>
      <c r="H614" s="63" t="str">
        <f>IFERROR(VLOOKUP(Kataloge_Import!A613,'Nachweis Ausgaben'!$A$27:$R$1026,8,FALSE),"")</f>
        <v/>
      </c>
      <c r="I614" s="63" t="str">
        <f>IFERROR(VLOOKUP(Kataloge_Import!A613,'Nachweis Ausgaben'!$A$27:$R$1026,9,FALSE),"")</f>
        <v/>
      </c>
      <c r="J614" s="64"/>
      <c r="K614" s="64"/>
      <c r="L614" s="61" t="str">
        <f>IF(AND($B614&lt;&gt;"",HHJ=Kataloge!H$1),CONCATENATE($H614,"_",$E614),"")</f>
        <v/>
      </c>
      <c r="M614" s="61" t="str">
        <f>IF(AND($B614&lt;&gt;"",HHJ=Kataloge!I$1),CONCATENATE($H614,"_",$E614),"")</f>
        <v/>
      </c>
      <c r="N614" s="61" t="str">
        <f>IF(AND($B614&lt;&gt;"",HHJ=Kataloge!J$1),CONCATENATE($H614,"_",$E614),"")</f>
        <v/>
      </c>
      <c r="O614" s="61" t="str">
        <f>IF(AND($B614&lt;&gt;"",HHJ=Kataloge!K$1),CONCATENATE($H614,"_",$E614),"")</f>
        <v/>
      </c>
      <c r="P614" s="61" t="str">
        <f>IF(AND($B614&lt;&gt;"",HHJ=Kataloge!L$1),CONCATENATE($H614,"_",$E614),"")</f>
        <v/>
      </c>
      <c r="Q614" s="61" t="str">
        <f>IF(AND($B614&lt;&gt;"",HHJ=Kataloge!M$1),CONCATENATE($H614,"_",$E614),"")</f>
        <v/>
      </c>
    </row>
    <row r="615" spans="1:17" ht="18" customHeight="1" x14ac:dyDescent="0.2">
      <c r="A615" s="99" t="str">
        <f t="shared" si="20"/>
        <v/>
      </c>
      <c r="B615" s="100" t="str">
        <f>IF(I615=0,"",IF(I615&lt;&gt;"",Kataloge_Import!B614,""))</f>
        <v/>
      </c>
      <c r="C615" s="99" t="str">
        <f t="shared" si="19"/>
        <v/>
      </c>
      <c r="D615" s="100" t="str">
        <f>IF(I615=0,"",IFERROR(VLOOKUP(Kataloge_Import!A614,'Nachweis Ausgaben'!$A$27:$R$1026,4,FALSE),""))</f>
        <v/>
      </c>
      <c r="E615" s="100" t="str">
        <f>IF(I615=0,"",IFERROR(VLOOKUP(Kataloge_Import!A614,'Nachweis Ausgaben'!$A$27:$R$1026,2,FALSE),""))</f>
        <v/>
      </c>
      <c r="F615" s="101">
        <f>IF(I615=0,"",IFERROR(VLOOKUP(Kataloge_Import!A614,'Nachweis Ausgaben'!$A$27:$R$1026,5,FALSE),0))</f>
        <v>0</v>
      </c>
      <c r="G615" s="102" t="str">
        <f>IFERROR(VLOOKUP(Kataloge_Import!A614,'Nachweis Ausgaben'!$A$27:$R$1026,11,FALSE),"")</f>
        <v/>
      </c>
      <c r="H615" s="102" t="str">
        <f>IFERROR(VLOOKUP(Kataloge_Import!A614,'Nachweis Ausgaben'!$A$27:$R$1026,12,FALSE),"")</f>
        <v/>
      </c>
      <c r="I615" s="102" t="str">
        <f>IFERROR(VLOOKUP(Kataloge_Import!A614,'Nachweis Ausgaben'!$A$27:$R$1026,13,FALSE),"")</f>
        <v/>
      </c>
      <c r="J615" s="64"/>
      <c r="K615" s="64"/>
      <c r="L615" s="100" t="str">
        <f>IF(AND($B615&lt;&gt;"",HHJ=Kataloge!H$1),CONCATENATE($H615,"_",Kataloge!$D$5),"")</f>
        <v/>
      </c>
      <c r="M615" s="100" t="str">
        <f>IF(AND($B615&lt;&gt;"",HHJ=Kataloge!I$1),CONCATENATE($H615,"_",Kataloge!$D$5),"")</f>
        <v/>
      </c>
      <c r="N615" s="100" t="str">
        <f>IF(AND($B615&lt;&gt;"",HHJ=Kataloge!J$1),CONCATENATE($H615,"_",Kataloge!$D$5),"")</f>
        <v/>
      </c>
      <c r="O615" s="100" t="str">
        <f>IF(AND($B615&lt;&gt;"",HHJ=Kataloge!K$1),CONCATENATE($H615,"_",Kataloge!$D$5),"")</f>
        <v/>
      </c>
      <c r="P615" s="100" t="str">
        <f>IF(AND($B615&lt;&gt;"",HHJ=Kataloge!L$1),CONCATENATE($H615,"_",Kataloge!$D$5),"")</f>
        <v/>
      </c>
      <c r="Q615" s="100" t="str">
        <f>IF(AND($B615&lt;&gt;"",HHJ=Kataloge!M$1),CONCATENATE($H615,"_",Kataloge!$D$5),"")</f>
        <v/>
      </c>
    </row>
    <row r="616" spans="1:17" ht="18" customHeight="1" x14ac:dyDescent="0.2">
      <c r="A616" s="103" t="str">
        <f t="shared" si="20"/>
        <v/>
      </c>
      <c r="B616" s="104" t="str">
        <f>IF(I616=0,"",IF(I616&lt;&gt;"",Kataloge_Import!B615,""))</f>
        <v/>
      </c>
      <c r="C616" s="103" t="str">
        <f t="shared" si="19"/>
        <v/>
      </c>
      <c r="D616" s="104" t="str">
        <f>IF(I616=0,"",IFERROR(VLOOKUP(Kataloge_Import!A615,'Nachweis Ausgaben'!$A$27:$R$1026,4,FALSE),""))</f>
        <v/>
      </c>
      <c r="E616" s="104" t="str">
        <f>IF(I616=0,"",IFERROR(VLOOKUP(Kataloge_Import!A615,'Nachweis Ausgaben'!$A$27:$R$1026,2,FALSE),""))</f>
        <v/>
      </c>
      <c r="F616" s="105">
        <f>IF(I616=0,"",IFERROR(VLOOKUP(Kataloge_Import!A615,'Nachweis Ausgaben'!$A$27:$R$1026,5,FALSE),0))</f>
        <v>0</v>
      </c>
      <c r="G616" s="106" t="str">
        <f>IFERROR(VLOOKUP(Kataloge_Import!A615,'Nachweis Ausgaben'!$A$27:$R$1026,15,FALSE),"")</f>
        <v/>
      </c>
      <c r="H616" s="106" t="str">
        <f>IFERROR(VLOOKUP(Kataloge_Import!A615,'Nachweis Ausgaben'!$A$27:$R$1026,16,FALSE),"")</f>
        <v/>
      </c>
      <c r="I616" s="106" t="str">
        <f>IFERROR(VLOOKUP(Kataloge_Import!A615,'Nachweis Ausgaben'!$A$27:$R$1026,17,FALSE),"")</f>
        <v/>
      </c>
      <c r="J616" s="64"/>
      <c r="K616" s="64"/>
      <c r="L616" s="104" t="str">
        <f>IF(AND($B616&lt;&gt;"",HHJ=Kataloge!H$1),CONCATENATE($H616,"_",Kataloge!$D$6),"")</f>
        <v/>
      </c>
      <c r="M616" s="104" t="str">
        <f>IF(AND($B616&lt;&gt;"",HHJ=Kataloge!I$1),CONCATENATE($H616,"_",Kataloge!$D$6),"")</f>
        <v/>
      </c>
      <c r="N616" s="104" t="str">
        <f>IF(AND($B616&lt;&gt;"",HHJ=Kataloge!J$1),CONCATENATE($H616,"_",Kataloge!$D$6),"")</f>
        <v/>
      </c>
      <c r="O616" s="104" t="str">
        <f>IF(AND($B616&lt;&gt;"",HHJ=Kataloge!K$1),CONCATENATE($H616,"_",Kataloge!$D$6),"")</f>
        <v/>
      </c>
      <c r="P616" s="104" t="str">
        <f>IF(AND($B616&lt;&gt;"",HHJ=Kataloge!L$1),CONCATENATE($H616,"_",Kataloge!$D$6),"")</f>
        <v/>
      </c>
      <c r="Q616" s="104" t="str">
        <f>IF(AND($B616&lt;&gt;"",HHJ=Kataloge!M$1),CONCATENATE($H616,"_",Kataloge!$D$6),"")</f>
        <v/>
      </c>
    </row>
    <row r="617" spans="1:17" ht="18" customHeight="1" x14ac:dyDescent="0.2">
      <c r="A617" s="60" t="str">
        <f t="shared" si="20"/>
        <v/>
      </c>
      <c r="B617" s="61" t="str">
        <f>IF(I617=0,"",IF(I617&lt;&gt;"",Kataloge_Import!B616,""))</f>
        <v/>
      </c>
      <c r="C617" s="60" t="str">
        <f t="shared" si="19"/>
        <v/>
      </c>
      <c r="D617" s="61" t="str">
        <f>IF(I617=0,"",IFERROR(VLOOKUP(Kataloge_Import!A616,'Nachweis Ausgaben'!$A$27:$R$1026,4,FALSE),""))</f>
        <v/>
      </c>
      <c r="E617" s="61" t="str">
        <f>IF(I617=0,"",IFERROR(VLOOKUP(Kataloge_Import!A616,'Nachweis Ausgaben'!$A$27:$R$1026,2,FALSE),""))</f>
        <v/>
      </c>
      <c r="F617" s="62">
        <f>IF(I617=0,"",IFERROR(VLOOKUP(Kataloge_Import!A616,'Nachweis Ausgaben'!$A$27:$R$1026,5,FALSE),0))</f>
        <v>0</v>
      </c>
      <c r="G617" s="63" t="str">
        <f>IFERROR(VLOOKUP(Kataloge_Import!A616,'Nachweis Ausgaben'!$A$27:$R$1026,7,FALSE),"")</f>
        <v/>
      </c>
      <c r="H617" s="63" t="str">
        <f>IFERROR(VLOOKUP(Kataloge_Import!A616,'Nachweis Ausgaben'!$A$27:$R$1026,8,FALSE),"")</f>
        <v/>
      </c>
      <c r="I617" s="63" t="str">
        <f>IFERROR(VLOOKUP(Kataloge_Import!A616,'Nachweis Ausgaben'!$A$27:$R$1026,9,FALSE),"")</f>
        <v/>
      </c>
      <c r="J617" s="64"/>
      <c r="K617" s="64"/>
      <c r="L617" s="61" t="str">
        <f>IF(AND($B617&lt;&gt;"",HHJ=Kataloge!H$1),CONCATENATE($H617,"_",$E617),"")</f>
        <v/>
      </c>
      <c r="M617" s="61" t="str">
        <f>IF(AND($B617&lt;&gt;"",HHJ=Kataloge!I$1),CONCATENATE($H617,"_",$E617),"")</f>
        <v/>
      </c>
      <c r="N617" s="61" t="str">
        <f>IF(AND($B617&lt;&gt;"",HHJ=Kataloge!J$1),CONCATENATE($H617,"_",$E617),"")</f>
        <v/>
      </c>
      <c r="O617" s="61" t="str">
        <f>IF(AND($B617&lt;&gt;"",HHJ=Kataloge!K$1),CONCATENATE($H617,"_",$E617),"")</f>
        <v/>
      </c>
      <c r="P617" s="61" t="str">
        <f>IF(AND($B617&lt;&gt;"",HHJ=Kataloge!L$1),CONCATENATE($H617,"_",$E617),"")</f>
        <v/>
      </c>
      <c r="Q617" s="61" t="str">
        <f>IF(AND($B617&lt;&gt;"",HHJ=Kataloge!M$1),CONCATENATE($H617,"_",$E617),"")</f>
        <v/>
      </c>
    </row>
    <row r="618" spans="1:17" ht="18" customHeight="1" x14ac:dyDescent="0.2">
      <c r="A618" s="99" t="str">
        <f t="shared" si="20"/>
        <v/>
      </c>
      <c r="B618" s="100" t="str">
        <f>IF(I618=0,"",IF(I618&lt;&gt;"",Kataloge_Import!B617,""))</f>
        <v/>
      </c>
      <c r="C618" s="99" t="str">
        <f t="shared" si="19"/>
        <v/>
      </c>
      <c r="D618" s="100" t="str">
        <f>IF(I618=0,"",IFERROR(VLOOKUP(Kataloge_Import!A617,'Nachweis Ausgaben'!$A$27:$R$1026,4,FALSE),""))</f>
        <v/>
      </c>
      <c r="E618" s="100" t="str">
        <f>IF(I618=0,"",IFERROR(VLOOKUP(Kataloge_Import!A617,'Nachweis Ausgaben'!$A$27:$R$1026,2,FALSE),""))</f>
        <v/>
      </c>
      <c r="F618" s="101">
        <f>IF(I618=0,"",IFERROR(VLOOKUP(Kataloge_Import!A617,'Nachweis Ausgaben'!$A$27:$R$1026,5,FALSE),0))</f>
        <v>0</v>
      </c>
      <c r="G618" s="102" t="str">
        <f>IFERROR(VLOOKUP(Kataloge_Import!A617,'Nachweis Ausgaben'!$A$27:$R$1026,11,FALSE),"")</f>
        <v/>
      </c>
      <c r="H618" s="102" t="str">
        <f>IFERROR(VLOOKUP(Kataloge_Import!A617,'Nachweis Ausgaben'!$A$27:$R$1026,12,FALSE),"")</f>
        <v/>
      </c>
      <c r="I618" s="102" t="str">
        <f>IFERROR(VLOOKUP(Kataloge_Import!A617,'Nachweis Ausgaben'!$A$27:$R$1026,13,FALSE),"")</f>
        <v/>
      </c>
      <c r="J618" s="64"/>
      <c r="K618" s="64"/>
      <c r="L618" s="100" t="str">
        <f>IF(AND($B618&lt;&gt;"",HHJ=Kataloge!H$1),CONCATENATE($H618,"_",Kataloge!$D$5),"")</f>
        <v/>
      </c>
      <c r="M618" s="100" t="str">
        <f>IF(AND($B618&lt;&gt;"",HHJ=Kataloge!I$1),CONCATENATE($H618,"_",Kataloge!$D$5),"")</f>
        <v/>
      </c>
      <c r="N618" s="100" t="str">
        <f>IF(AND($B618&lt;&gt;"",HHJ=Kataloge!J$1),CONCATENATE($H618,"_",Kataloge!$D$5),"")</f>
        <v/>
      </c>
      <c r="O618" s="100" t="str">
        <f>IF(AND($B618&lt;&gt;"",HHJ=Kataloge!K$1),CONCATENATE($H618,"_",Kataloge!$D$5),"")</f>
        <v/>
      </c>
      <c r="P618" s="100" t="str">
        <f>IF(AND($B618&lt;&gt;"",HHJ=Kataloge!L$1),CONCATENATE($H618,"_",Kataloge!$D$5),"")</f>
        <v/>
      </c>
      <c r="Q618" s="100" t="str">
        <f>IF(AND($B618&lt;&gt;"",HHJ=Kataloge!M$1),CONCATENATE($H618,"_",Kataloge!$D$5),"")</f>
        <v/>
      </c>
    </row>
    <row r="619" spans="1:17" ht="18" customHeight="1" x14ac:dyDescent="0.2">
      <c r="A619" s="103" t="str">
        <f t="shared" si="20"/>
        <v/>
      </c>
      <c r="B619" s="104" t="str">
        <f>IF(I619=0,"",IF(I619&lt;&gt;"",Kataloge_Import!B618,""))</f>
        <v/>
      </c>
      <c r="C619" s="103" t="str">
        <f t="shared" si="19"/>
        <v/>
      </c>
      <c r="D619" s="104" t="str">
        <f>IF(I619=0,"",IFERROR(VLOOKUP(Kataloge_Import!A618,'Nachweis Ausgaben'!$A$27:$R$1026,4,FALSE),""))</f>
        <v/>
      </c>
      <c r="E619" s="104" t="str">
        <f>IF(I619=0,"",IFERROR(VLOOKUP(Kataloge_Import!A618,'Nachweis Ausgaben'!$A$27:$R$1026,2,FALSE),""))</f>
        <v/>
      </c>
      <c r="F619" s="105">
        <f>IF(I619=0,"",IFERROR(VLOOKUP(Kataloge_Import!A618,'Nachweis Ausgaben'!$A$27:$R$1026,5,FALSE),0))</f>
        <v>0</v>
      </c>
      <c r="G619" s="106" t="str">
        <f>IFERROR(VLOOKUP(Kataloge_Import!A618,'Nachweis Ausgaben'!$A$27:$R$1026,15,FALSE),"")</f>
        <v/>
      </c>
      <c r="H619" s="106" t="str">
        <f>IFERROR(VLOOKUP(Kataloge_Import!A618,'Nachweis Ausgaben'!$A$27:$R$1026,16,FALSE),"")</f>
        <v/>
      </c>
      <c r="I619" s="106" t="str">
        <f>IFERROR(VLOOKUP(Kataloge_Import!A618,'Nachweis Ausgaben'!$A$27:$R$1026,17,FALSE),"")</f>
        <v/>
      </c>
      <c r="J619" s="64"/>
      <c r="K619" s="64"/>
      <c r="L619" s="104" t="str">
        <f>IF(AND($B619&lt;&gt;"",HHJ=Kataloge!H$1),CONCATENATE($H619,"_",Kataloge!$D$6),"")</f>
        <v/>
      </c>
      <c r="M619" s="104" t="str">
        <f>IF(AND($B619&lt;&gt;"",HHJ=Kataloge!I$1),CONCATENATE($H619,"_",Kataloge!$D$6),"")</f>
        <v/>
      </c>
      <c r="N619" s="104" t="str">
        <f>IF(AND($B619&lt;&gt;"",HHJ=Kataloge!J$1),CONCATENATE($H619,"_",Kataloge!$D$6),"")</f>
        <v/>
      </c>
      <c r="O619" s="104" t="str">
        <f>IF(AND($B619&lt;&gt;"",HHJ=Kataloge!K$1),CONCATENATE($H619,"_",Kataloge!$D$6),"")</f>
        <v/>
      </c>
      <c r="P619" s="104" t="str">
        <f>IF(AND($B619&lt;&gt;"",HHJ=Kataloge!L$1),CONCATENATE($H619,"_",Kataloge!$D$6),"")</f>
        <v/>
      </c>
      <c r="Q619" s="104" t="str">
        <f>IF(AND($B619&lt;&gt;"",HHJ=Kataloge!M$1),CONCATENATE($H619,"_",Kataloge!$D$6),"")</f>
        <v/>
      </c>
    </row>
    <row r="620" spans="1:17" ht="18" customHeight="1" x14ac:dyDescent="0.2">
      <c r="A620" s="60" t="str">
        <f t="shared" si="20"/>
        <v/>
      </c>
      <c r="B620" s="61" t="str">
        <f>IF(I620=0,"",IF(I620&lt;&gt;"",Kataloge_Import!B619,""))</f>
        <v/>
      </c>
      <c r="C620" s="60" t="str">
        <f t="shared" si="19"/>
        <v/>
      </c>
      <c r="D620" s="61" t="str">
        <f>IF(I620=0,"",IFERROR(VLOOKUP(Kataloge_Import!A619,'Nachweis Ausgaben'!$A$27:$R$1026,4,FALSE),""))</f>
        <v/>
      </c>
      <c r="E620" s="61" t="str">
        <f>IF(I620=0,"",IFERROR(VLOOKUP(Kataloge_Import!A619,'Nachweis Ausgaben'!$A$27:$R$1026,2,FALSE),""))</f>
        <v/>
      </c>
      <c r="F620" s="62">
        <f>IF(I620=0,"",IFERROR(VLOOKUP(Kataloge_Import!A619,'Nachweis Ausgaben'!$A$27:$R$1026,5,FALSE),0))</f>
        <v>0</v>
      </c>
      <c r="G620" s="63" t="str">
        <f>IFERROR(VLOOKUP(Kataloge_Import!A619,'Nachweis Ausgaben'!$A$27:$R$1026,7,FALSE),"")</f>
        <v/>
      </c>
      <c r="H620" s="63" t="str">
        <f>IFERROR(VLOOKUP(Kataloge_Import!A619,'Nachweis Ausgaben'!$A$27:$R$1026,8,FALSE),"")</f>
        <v/>
      </c>
      <c r="I620" s="63" t="str">
        <f>IFERROR(VLOOKUP(Kataloge_Import!A619,'Nachweis Ausgaben'!$A$27:$R$1026,9,FALSE),"")</f>
        <v/>
      </c>
      <c r="J620" s="64"/>
      <c r="K620" s="64"/>
      <c r="L620" s="61" t="str">
        <f>IF(AND($B620&lt;&gt;"",HHJ=Kataloge!H$1),CONCATENATE($H620,"_",$E620),"")</f>
        <v/>
      </c>
      <c r="M620" s="61" t="str">
        <f>IF(AND($B620&lt;&gt;"",HHJ=Kataloge!I$1),CONCATENATE($H620,"_",$E620),"")</f>
        <v/>
      </c>
      <c r="N620" s="61" t="str">
        <f>IF(AND($B620&lt;&gt;"",HHJ=Kataloge!J$1),CONCATENATE($H620,"_",$E620),"")</f>
        <v/>
      </c>
      <c r="O620" s="61" t="str">
        <f>IF(AND($B620&lt;&gt;"",HHJ=Kataloge!K$1),CONCATENATE($H620,"_",$E620),"")</f>
        <v/>
      </c>
      <c r="P620" s="61" t="str">
        <f>IF(AND($B620&lt;&gt;"",HHJ=Kataloge!L$1),CONCATENATE($H620,"_",$E620),"")</f>
        <v/>
      </c>
      <c r="Q620" s="61" t="str">
        <f>IF(AND($B620&lt;&gt;"",HHJ=Kataloge!M$1),CONCATENATE($H620,"_",$E620),"")</f>
        <v/>
      </c>
    </row>
    <row r="621" spans="1:17" ht="18" customHeight="1" x14ac:dyDescent="0.2">
      <c r="A621" s="99" t="str">
        <f t="shared" si="20"/>
        <v/>
      </c>
      <c r="B621" s="100" t="str">
        <f>IF(I621=0,"",IF(I621&lt;&gt;"",Kataloge_Import!B620,""))</f>
        <v/>
      </c>
      <c r="C621" s="99" t="str">
        <f t="shared" si="19"/>
        <v/>
      </c>
      <c r="D621" s="100" t="str">
        <f>IF(I621=0,"",IFERROR(VLOOKUP(Kataloge_Import!A620,'Nachweis Ausgaben'!$A$27:$R$1026,4,FALSE),""))</f>
        <v/>
      </c>
      <c r="E621" s="100" t="str">
        <f>IF(I621=0,"",IFERROR(VLOOKUP(Kataloge_Import!A620,'Nachweis Ausgaben'!$A$27:$R$1026,2,FALSE),""))</f>
        <v/>
      </c>
      <c r="F621" s="101">
        <f>IF(I621=0,"",IFERROR(VLOOKUP(Kataloge_Import!A620,'Nachweis Ausgaben'!$A$27:$R$1026,5,FALSE),0))</f>
        <v>0</v>
      </c>
      <c r="G621" s="102" t="str">
        <f>IFERROR(VLOOKUP(Kataloge_Import!A620,'Nachweis Ausgaben'!$A$27:$R$1026,11,FALSE),"")</f>
        <v/>
      </c>
      <c r="H621" s="102" t="str">
        <f>IFERROR(VLOOKUP(Kataloge_Import!A620,'Nachweis Ausgaben'!$A$27:$R$1026,12,FALSE),"")</f>
        <v/>
      </c>
      <c r="I621" s="102" t="str">
        <f>IFERROR(VLOOKUP(Kataloge_Import!A620,'Nachweis Ausgaben'!$A$27:$R$1026,13,FALSE),"")</f>
        <v/>
      </c>
      <c r="J621" s="64"/>
      <c r="K621" s="64"/>
      <c r="L621" s="100" t="str">
        <f>IF(AND($B621&lt;&gt;"",HHJ=Kataloge!H$1),CONCATENATE($H621,"_",Kataloge!$D$5),"")</f>
        <v/>
      </c>
      <c r="M621" s="100" t="str">
        <f>IF(AND($B621&lt;&gt;"",HHJ=Kataloge!I$1),CONCATENATE($H621,"_",Kataloge!$D$5),"")</f>
        <v/>
      </c>
      <c r="N621" s="100" t="str">
        <f>IF(AND($B621&lt;&gt;"",HHJ=Kataloge!J$1),CONCATENATE($H621,"_",Kataloge!$D$5),"")</f>
        <v/>
      </c>
      <c r="O621" s="100" t="str">
        <f>IF(AND($B621&lt;&gt;"",HHJ=Kataloge!K$1),CONCATENATE($H621,"_",Kataloge!$D$5),"")</f>
        <v/>
      </c>
      <c r="P621" s="100" t="str">
        <f>IF(AND($B621&lt;&gt;"",HHJ=Kataloge!L$1),CONCATENATE($H621,"_",Kataloge!$D$5),"")</f>
        <v/>
      </c>
      <c r="Q621" s="100" t="str">
        <f>IF(AND($B621&lt;&gt;"",HHJ=Kataloge!M$1),CONCATENATE($H621,"_",Kataloge!$D$5),"")</f>
        <v/>
      </c>
    </row>
    <row r="622" spans="1:17" ht="18" customHeight="1" x14ac:dyDescent="0.2">
      <c r="A622" s="103" t="str">
        <f t="shared" si="20"/>
        <v/>
      </c>
      <c r="B622" s="104" t="str">
        <f>IF(I622=0,"",IF(I622&lt;&gt;"",Kataloge_Import!B621,""))</f>
        <v/>
      </c>
      <c r="C622" s="103" t="str">
        <f t="shared" si="19"/>
        <v/>
      </c>
      <c r="D622" s="104" t="str">
        <f>IF(I622=0,"",IFERROR(VLOOKUP(Kataloge_Import!A621,'Nachweis Ausgaben'!$A$27:$R$1026,4,FALSE),""))</f>
        <v/>
      </c>
      <c r="E622" s="104" t="str">
        <f>IF(I622=0,"",IFERROR(VLOOKUP(Kataloge_Import!A621,'Nachweis Ausgaben'!$A$27:$R$1026,2,FALSE),""))</f>
        <v/>
      </c>
      <c r="F622" s="105">
        <f>IF(I622=0,"",IFERROR(VLOOKUP(Kataloge_Import!A621,'Nachweis Ausgaben'!$A$27:$R$1026,5,FALSE),0))</f>
        <v>0</v>
      </c>
      <c r="G622" s="106" t="str">
        <f>IFERROR(VLOOKUP(Kataloge_Import!A621,'Nachweis Ausgaben'!$A$27:$R$1026,15,FALSE),"")</f>
        <v/>
      </c>
      <c r="H622" s="106" t="str">
        <f>IFERROR(VLOOKUP(Kataloge_Import!A621,'Nachweis Ausgaben'!$A$27:$R$1026,16,FALSE),"")</f>
        <v/>
      </c>
      <c r="I622" s="106" t="str">
        <f>IFERROR(VLOOKUP(Kataloge_Import!A621,'Nachweis Ausgaben'!$A$27:$R$1026,17,FALSE),"")</f>
        <v/>
      </c>
      <c r="J622" s="64"/>
      <c r="K622" s="64"/>
      <c r="L622" s="104" t="str">
        <f>IF(AND($B622&lt;&gt;"",HHJ=Kataloge!H$1),CONCATENATE($H622,"_",Kataloge!$D$6),"")</f>
        <v/>
      </c>
      <c r="M622" s="104" t="str">
        <f>IF(AND($B622&lt;&gt;"",HHJ=Kataloge!I$1),CONCATENATE($H622,"_",Kataloge!$D$6),"")</f>
        <v/>
      </c>
      <c r="N622" s="104" t="str">
        <f>IF(AND($B622&lt;&gt;"",HHJ=Kataloge!J$1),CONCATENATE($H622,"_",Kataloge!$D$6),"")</f>
        <v/>
      </c>
      <c r="O622" s="104" t="str">
        <f>IF(AND($B622&lt;&gt;"",HHJ=Kataloge!K$1),CONCATENATE($H622,"_",Kataloge!$D$6),"")</f>
        <v/>
      </c>
      <c r="P622" s="104" t="str">
        <f>IF(AND($B622&lt;&gt;"",HHJ=Kataloge!L$1),CONCATENATE($H622,"_",Kataloge!$D$6),"")</f>
        <v/>
      </c>
      <c r="Q622" s="104" t="str">
        <f>IF(AND($B622&lt;&gt;"",HHJ=Kataloge!M$1),CONCATENATE($H622,"_",Kataloge!$D$6),"")</f>
        <v/>
      </c>
    </row>
    <row r="623" spans="1:17" ht="18" customHeight="1" x14ac:dyDescent="0.2">
      <c r="A623" s="60" t="str">
        <f t="shared" si="20"/>
        <v/>
      </c>
      <c r="B623" s="61" t="str">
        <f>IF(I623=0,"",IF(I623&lt;&gt;"",Kataloge_Import!B622,""))</f>
        <v/>
      </c>
      <c r="C623" s="60" t="str">
        <f t="shared" si="19"/>
        <v/>
      </c>
      <c r="D623" s="61" t="str">
        <f>IF(I623=0,"",IFERROR(VLOOKUP(Kataloge_Import!A622,'Nachweis Ausgaben'!$A$27:$R$1026,4,FALSE),""))</f>
        <v/>
      </c>
      <c r="E623" s="61" t="str">
        <f>IF(I623=0,"",IFERROR(VLOOKUP(Kataloge_Import!A622,'Nachweis Ausgaben'!$A$27:$R$1026,2,FALSE),""))</f>
        <v/>
      </c>
      <c r="F623" s="62">
        <f>IF(I623=0,"",IFERROR(VLOOKUP(Kataloge_Import!A622,'Nachweis Ausgaben'!$A$27:$R$1026,5,FALSE),0))</f>
        <v>0</v>
      </c>
      <c r="G623" s="63" t="str">
        <f>IFERROR(VLOOKUP(Kataloge_Import!A622,'Nachweis Ausgaben'!$A$27:$R$1026,7,FALSE),"")</f>
        <v/>
      </c>
      <c r="H623" s="63" t="str">
        <f>IFERROR(VLOOKUP(Kataloge_Import!A622,'Nachweis Ausgaben'!$A$27:$R$1026,8,FALSE),"")</f>
        <v/>
      </c>
      <c r="I623" s="63" t="str">
        <f>IFERROR(VLOOKUP(Kataloge_Import!A622,'Nachweis Ausgaben'!$A$27:$R$1026,9,FALSE),"")</f>
        <v/>
      </c>
      <c r="J623" s="64"/>
      <c r="K623" s="64"/>
      <c r="L623" s="61" t="str">
        <f>IF(AND($B623&lt;&gt;"",HHJ=Kataloge!H$1),CONCATENATE($H623,"_",$E623),"")</f>
        <v/>
      </c>
      <c r="M623" s="61" t="str">
        <f>IF(AND($B623&lt;&gt;"",HHJ=Kataloge!I$1),CONCATENATE($H623,"_",$E623),"")</f>
        <v/>
      </c>
      <c r="N623" s="61" t="str">
        <f>IF(AND($B623&lt;&gt;"",HHJ=Kataloge!J$1),CONCATENATE($H623,"_",$E623),"")</f>
        <v/>
      </c>
      <c r="O623" s="61" t="str">
        <f>IF(AND($B623&lt;&gt;"",HHJ=Kataloge!K$1),CONCATENATE($H623,"_",$E623),"")</f>
        <v/>
      </c>
      <c r="P623" s="61" t="str">
        <f>IF(AND($B623&lt;&gt;"",HHJ=Kataloge!L$1),CONCATENATE($H623,"_",$E623),"")</f>
        <v/>
      </c>
      <c r="Q623" s="61" t="str">
        <f>IF(AND($B623&lt;&gt;"",HHJ=Kataloge!M$1),CONCATENATE($H623,"_",$E623),"")</f>
        <v/>
      </c>
    </row>
    <row r="624" spans="1:17" ht="18" customHeight="1" x14ac:dyDescent="0.2">
      <c r="A624" s="99" t="str">
        <f t="shared" si="20"/>
        <v/>
      </c>
      <c r="B624" s="100" t="str">
        <f>IF(I624=0,"",IF(I624&lt;&gt;"",Kataloge_Import!B623,""))</f>
        <v/>
      </c>
      <c r="C624" s="99" t="str">
        <f t="shared" si="19"/>
        <v/>
      </c>
      <c r="D624" s="100" t="str">
        <f>IF(I624=0,"",IFERROR(VLOOKUP(Kataloge_Import!A623,'Nachweis Ausgaben'!$A$27:$R$1026,4,FALSE),""))</f>
        <v/>
      </c>
      <c r="E624" s="100" t="str">
        <f>IF(I624=0,"",IFERROR(VLOOKUP(Kataloge_Import!A623,'Nachweis Ausgaben'!$A$27:$R$1026,2,FALSE),""))</f>
        <v/>
      </c>
      <c r="F624" s="101">
        <f>IF(I624=0,"",IFERROR(VLOOKUP(Kataloge_Import!A623,'Nachweis Ausgaben'!$A$27:$R$1026,5,FALSE),0))</f>
        <v>0</v>
      </c>
      <c r="G624" s="102" t="str">
        <f>IFERROR(VLOOKUP(Kataloge_Import!A623,'Nachweis Ausgaben'!$A$27:$R$1026,11,FALSE),"")</f>
        <v/>
      </c>
      <c r="H624" s="102" t="str">
        <f>IFERROR(VLOOKUP(Kataloge_Import!A623,'Nachweis Ausgaben'!$A$27:$R$1026,12,FALSE),"")</f>
        <v/>
      </c>
      <c r="I624" s="102" t="str">
        <f>IFERROR(VLOOKUP(Kataloge_Import!A623,'Nachweis Ausgaben'!$A$27:$R$1026,13,FALSE),"")</f>
        <v/>
      </c>
      <c r="J624" s="64"/>
      <c r="K624" s="64"/>
      <c r="L624" s="100" t="str">
        <f>IF(AND($B624&lt;&gt;"",HHJ=Kataloge!H$1),CONCATENATE($H624,"_",Kataloge!$D$5),"")</f>
        <v/>
      </c>
      <c r="M624" s="100" t="str">
        <f>IF(AND($B624&lt;&gt;"",HHJ=Kataloge!I$1),CONCATENATE($H624,"_",Kataloge!$D$5),"")</f>
        <v/>
      </c>
      <c r="N624" s="100" t="str">
        <f>IF(AND($B624&lt;&gt;"",HHJ=Kataloge!J$1),CONCATENATE($H624,"_",Kataloge!$D$5),"")</f>
        <v/>
      </c>
      <c r="O624" s="100" t="str">
        <f>IF(AND($B624&lt;&gt;"",HHJ=Kataloge!K$1),CONCATENATE($H624,"_",Kataloge!$D$5),"")</f>
        <v/>
      </c>
      <c r="P624" s="100" t="str">
        <f>IF(AND($B624&lt;&gt;"",HHJ=Kataloge!L$1),CONCATENATE($H624,"_",Kataloge!$D$5),"")</f>
        <v/>
      </c>
      <c r="Q624" s="100" t="str">
        <f>IF(AND($B624&lt;&gt;"",HHJ=Kataloge!M$1),CONCATENATE($H624,"_",Kataloge!$D$5),"")</f>
        <v/>
      </c>
    </row>
    <row r="625" spans="1:17" ht="18" customHeight="1" x14ac:dyDescent="0.2">
      <c r="A625" s="103" t="str">
        <f t="shared" si="20"/>
        <v/>
      </c>
      <c r="B625" s="104" t="str">
        <f>IF(I625=0,"",IF(I625&lt;&gt;"",Kataloge_Import!B624,""))</f>
        <v/>
      </c>
      <c r="C625" s="103" t="str">
        <f t="shared" si="19"/>
        <v/>
      </c>
      <c r="D625" s="104" t="str">
        <f>IF(I625=0,"",IFERROR(VLOOKUP(Kataloge_Import!A624,'Nachweis Ausgaben'!$A$27:$R$1026,4,FALSE),""))</f>
        <v/>
      </c>
      <c r="E625" s="104" t="str">
        <f>IF(I625=0,"",IFERROR(VLOOKUP(Kataloge_Import!A624,'Nachweis Ausgaben'!$A$27:$R$1026,2,FALSE),""))</f>
        <v/>
      </c>
      <c r="F625" s="105">
        <f>IF(I625=0,"",IFERROR(VLOOKUP(Kataloge_Import!A624,'Nachweis Ausgaben'!$A$27:$R$1026,5,FALSE),0))</f>
        <v>0</v>
      </c>
      <c r="G625" s="106" t="str">
        <f>IFERROR(VLOOKUP(Kataloge_Import!A624,'Nachweis Ausgaben'!$A$27:$R$1026,15,FALSE),"")</f>
        <v/>
      </c>
      <c r="H625" s="106" t="str">
        <f>IFERROR(VLOOKUP(Kataloge_Import!A624,'Nachweis Ausgaben'!$A$27:$R$1026,16,FALSE),"")</f>
        <v/>
      </c>
      <c r="I625" s="106" t="str">
        <f>IFERROR(VLOOKUP(Kataloge_Import!A624,'Nachweis Ausgaben'!$A$27:$R$1026,17,FALSE),"")</f>
        <v/>
      </c>
      <c r="J625" s="64"/>
      <c r="K625" s="64"/>
      <c r="L625" s="104" t="str">
        <f>IF(AND($B625&lt;&gt;"",HHJ=Kataloge!H$1),CONCATENATE($H625,"_",Kataloge!$D$6),"")</f>
        <v/>
      </c>
      <c r="M625" s="104" t="str">
        <f>IF(AND($B625&lt;&gt;"",HHJ=Kataloge!I$1),CONCATENATE($H625,"_",Kataloge!$D$6),"")</f>
        <v/>
      </c>
      <c r="N625" s="104" t="str">
        <f>IF(AND($B625&lt;&gt;"",HHJ=Kataloge!J$1),CONCATENATE($H625,"_",Kataloge!$D$6),"")</f>
        <v/>
      </c>
      <c r="O625" s="104" t="str">
        <f>IF(AND($B625&lt;&gt;"",HHJ=Kataloge!K$1),CONCATENATE($H625,"_",Kataloge!$D$6),"")</f>
        <v/>
      </c>
      <c r="P625" s="104" t="str">
        <f>IF(AND($B625&lt;&gt;"",HHJ=Kataloge!L$1),CONCATENATE($H625,"_",Kataloge!$D$6),"")</f>
        <v/>
      </c>
      <c r="Q625" s="104" t="str">
        <f>IF(AND($B625&lt;&gt;"",HHJ=Kataloge!M$1),CONCATENATE($H625,"_",Kataloge!$D$6),"")</f>
        <v/>
      </c>
    </row>
    <row r="626" spans="1:17" ht="18" customHeight="1" x14ac:dyDescent="0.2">
      <c r="A626" s="60" t="str">
        <f t="shared" si="20"/>
        <v/>
      </c>
      <c r="B626" s="61" t="str">
        <f>IF(I626=0,"",IF(I626&lt;&gt;"",Kataloge_Import!B625,""))</f>
        <v/>
      </c>
      <c r="C626" s="60" t="str">
        <f t="shared" si="19"/>
        <v/>
      </c>
      <c r="D626" s="61" t="str">
        <f>IF(I626=0,"",IFERROR(VLOOKUP(Kataloge_Import!A625,'Nachweis Ausgaben'!$A$27:$R$1026,4,FALSE),""))</f>
        <v/>
      </c>
      <c r="E626" s="61" t="str">
        <f>IF(I626=0,"",IFERROR(VLOOKUP(Kataloge_Import!A625,'Nachweis Ausgaben'!$A$27:$R$1026,2,FALSE),""))</f>
        <v/>
      </c>
      <c r="F626" s="62">
        <f>IF(I626=0,"",IFERROR(VLOOKUP(Kataloge_Import!A625,'Nachweis Ausgaben'!$A$27:$R$1026,5,FALSE),0))</f>
        <v>0</v>
      </c>
      <c r="G626" s="63" t="str">
        <f>IFERROR(VLOOKUP(Kataloge_Import!A625,'Nachweis Ausgaben'!$A$27:$R$1026,7,FALSE),"")</f>
        <v/>
      </c>
      <c r="H626" s="63" t="str">
        <f>IFERROR(VLOOKUP(Kataloge_Import!A625,'Nachweis Ausgaben'!$A$27:$R$1026,8,FALSE),"")</f>
        <v/>
      </c>
      <c r="I626" s="63" t="str">
        <f>IFERROR(VLOOKUP(Kataloge_Import!A625,'Nachweis Ausgaben'!$A$27:$R$1026,9,FALSE),"")</f>
        <v/>
      </c>
      <c r="J626" s="64"/>
      <c r="K626" s="64"/>
      <c r="L626" s="61" t="str">
        <f>IF(AND($B626&lt;&gt;"",HHJ=Kataloge!H$1),CONCATENATE($H626,"_",$E626),"")</f>
        <v/>
      </c>
      <c r="M626" s="61" t="str">
        <f>IF(AND($B626&lt;&gt;"",HHJ=Kataloge!I$1),CONCATENATE($H626,"_",$E626),"")</f>
        <v/>
      </c>
      <c r="N626" s="61" t="str">
        <f>IF(AND($B626&lt;&gt;"",HHJ=Kataloge!J$1),CONCATENATE($H626,"_",$E626),"")</f>
        <v/>
      </c>
      <c r="O626" s="61" t="str">
        <f>IF(AND($B626&lt;&gt;"",HHJ=Kataloge!K$1),CONCATENATE($H626,"_",$E626),"")</f>
        <v/>
      </c>
      <c r="P626" s="61" t="str">
        <f>IF(AND($B626&lt;&gt;"",HHJ=Kataloge!L$1),CONCATENATE($H626,"_",$E626),"")</f>
        <v/>
      </c>
      <c r="Q626" s="61" t="str">
        <f>IF(AND($B626&lt;&gt;"",HHJ=Kataloge!M$1),CONCATENATE($H626,"_",$E626),"")</f>
        <v/>
      </c>
    </row>
    <row r="627" spans="1:17" ht="18" customHeight="1" x14ac:dyDescent="0.2">
      <c r="A627" s="99" t="str">
        <f t="shared" si="20"/>
        <v/>
      </c>
      <c r="B627" s="100" t="str">
        <f>IF(I627=0,"",IF(I627&lt;&gt;"",Kataloge_Import!B626,""))</f>
        <v/>
      </c>
      <c r="C627" s="99" t="str">
        <f t="shared" si="19"/>
        <v/>
      </c>
      <c r="D627" s="100" t="str">
        <f>IF(I627=0,"",IFERROR(VLOOKUP(Kataloge_Import!A626,'Nachweis Ausgaben'!$A$27:$R$1026,4,FALSE),""))</f>
        <v/>
      </c>
      <c r="E627" s="100" t="str">
        <f>IF(I627=0,"",IFERROR(VLOOKUP(Kataloge_Import!A626,'Nachweis Ausgaben'!$A$27:$R$1026,2,FALSE),""))</f>
        <v/>
      </c>
      <c r="F627" s="101">
        <f>IF(I627=0,"",IFERROR(VLOOKUP(Kataloge_Import!A626,'Nachweis Ausgaben'!$A$27:$R$1026,5,FALSE),0))</f>
        <v>0</v>
      </c>
      <c r="G627" s="102" t="str">
        <f>IFERROR(VLOOKUP(Kataloge_Import!A626,'Nachweis Ausgaben'!$A$27:$R$1026,11,FALSE),"")</f>
        <v/>
      </c>
      <c r="H627" s="102" t="str">
        <f>IFERROR(VLOOKUP(Kataloge_Import!A626,'Nachweis Ausgaben'!$A$27:$R$1026,12,FALSE),"")</f>
        <v/>
      </c>
      <c r="I627" s="102" t="str">
        <f>IFERROR(VLOOKUP(Kataloge_Import!A626,'Nachweis Ausgaben'!$A$27:$R$1026,13,FALSE),"")</f>
        <v/>
      </c>
      <c r="J627" s="64"/>
      <c r="K627" s="64"/>
      <c r="L627" s="100" t="str">
        <f>IF(AND($B627&lt;&gt;"",HHJ=Kataloge!H$1),CONCATENATE($H627,"_",Kataloge!$D$5),"")</f>
        <v/>
      </c>
      <c r="M627" s="100" t="str">
        <f>IF(AND($B627&lt;&gt;"",HHJ=Kataloge!I$1),CONCATENATE($H627,"_",Kataloge!$D$5),"")</f>
        <v/>
      </c>
      <c r="N627" s="100" t="str">
        <f>IF(AND($B627&lt;&gt;"",HHJ=Kataloge!J$1),CONCATENATE($H627,"_",Kataloge!$D$5),"")</f>
        <v/>
      </c>
      <c r="O627" s="100" t="str">
        <f>IF(AND($B627&lt;&gt;"",HHJ=Kataloge!K$1),CONCATENATE($H627,"_",Kataloge!$D$5),"")</f>
        <v/>
      </c>
      <c r="P627" s="100" t="str">
        <f>IF(AND($B627&lt;&gt;"",HHJ=Kataloge!L$1),CONCATENATE($H627,"_",Kataloge!$D$5),"")</f>
        <v/>
      </c>
      <c r="Q627" s="100" t="str">
        <f>IF(AND($B627&lt;&gt;"",HHJ=Kataloge!M$1),CONCATENATE($H627,"_",Kataloge!$D$5),"")</f>
        <v/>
      </c>
    </row>
    <row r="628" spans="1:17" ht="18" customHeight="1" x14ac:dyDescent="0.2">
      <c r="A628" s="103" t="str">
        <f t="shared" si="20"/>
        <v/>
      </c>
      <c r="B628" s="104" t="str">
        <f>IF(I628=0,"",IF(I628&lt;&gt;"",Kataloge_Import!B627,""))</f>
        <v/>
      </c>
      <c r="C628" s="103" t="str">
        <f t="shared" si="19"/>
        <v/>
      </c>
      <c r="D628" s="104" t="str">
        <f>IF(I628=0,"",IFERROR(VLOOKUP(Kataloge_Import!A627,'Nachweis Ausgaben'!$A$27:$R$1026,4,FALSE),""))</f>
        <v/>
      </c>
      <c r="E628" s="104" t="str">
        <f>IF(I628=0,"",IFERROR(VLOOKUP(Kataloge_Import!A627,'Nachweis Ausgaben'!$A$27:$R$1026,2,FALSE),""))</f>
        <v/>
      </c>
      <c r="F628" s="105">
        <f>IF(I628=0,"",IFERROR(VLOOKUP(Kataloge_Import!A627,'Nachweis Ausgaben'!$A$27:$R$1026,5,FALSE),0))</f>
        <v>0</v>
      </c>
      <c r="G628" s="106" t="str">
        <f>IFERROR(VLOOKUP(Kataloge_Import!A627,'Nachweis Ausgaben'!$A$27:$R$1026,15,FALSE),"")</f>
        <v/>
      </c>
      <c r="H628" s="106" t="str">
        <f>IFERROR(VLOOKUP(Kataloge_Import!A627,'Nachweis Ausgaben'!$A$27:$R$1026,16,FALSE),"")</f>
        <v/>
      </c>
      <c r="I628" s="106" t="str">
        <f>IFERROR(VLOOKUP(Kataloge_Import!A627,'Nachweis Ausgaben'!$A$27:$R$1026,17,FALSE),"")</f>
        <v/>
      </c>
      <c r="J628" s="64"/>
      <c r="K628" s="64"/>
      <c r="L628" s="104" t="str">
        <f>IF(AND($B628&lt;&gt;"",HHJ=Kataloge!H$1),CONCATENATE($H628,"_",Kataloge!$D$6),"")</f>
        <v/>
      </c>
      <c r="M628" s="104" t="str">
        <f>IF(AND($B628&lt;&gt;"",HHJ=Kataloge!I$1),CONCATENATE($H628,"_",Kataloge!$D$6),"")</f>
        <v/>
      </c>
      <c r="N628" s="104" t="str">
        <f>IF(AND($B628&lt;&gt;"",HHJ=Kataloge!J$1),CONCATENATE($H628,"_",Kataloge!$D$6),"")</f>
        <v/>
      </c>
      <c r="O628" s="104" t="str">
        <f>IF(AND($B628&lt;&gt;"",HHJ=Kataloge!K$1),CONCATENATE($H628,"_",Kataloge!$D$6),"")</f>
        <v/>
      </c>
      <c r="P628" s="104" t="str">
        <f>IF(AND($B628&lt;&gt;"",HHJ=Kataloge!L$1),CONCATENATE($H628,"_",Kataloge!$D$6),"")</f>
        <v/>
      </c>
      <c r="Q628" s="104" t="str">
        <f>IF(AND($B628&lt;&gt;"",HHJ=Kataloge!M$1),CONCATENATE($H628,"_",Kataloge!$D$6),"")</f>
        <v/>
      </c>
    </row>
    <row r="629" spans="1:17" ht="18" customHeight="1" x14ac:dyDescent="0.2">
      <c r="A629" s="60" t="str">
        <f t="shared" si="20"/>
        <v/>
      </c>
      <c r="B629" s="61" t="str">
        <f>IF(I629=0,"",IF(I629&lt;&gt;"",Kataloge_Import!B628,""))</f>
        <v/>
      </c>
      <c r="C629" s="60" t="str">
        <f t="shared" si="19"/>
        <v/>
      </c>
      <c r="D629" s="61" t="str">
        <f>IF(I629=0,"",IFERROR(VLOOKUP(Kataloge_Import!A628,'Nachweis Ausgaben'!$A$27:$R$1026,4,FALSE),""))</f>
        <v/>
      </c>
      <c r="E629" s="61" t="str">
        <f>IF(I629=0,"",IFERROR(VLOOKUP(Kataloge_Import!A628,'Nachweis Ausgaben'!$A$27:$R$1026,2,FALSE),""))</f>
        <v/>
      </c>
      <c r="F629" s="62">
        <f>IF(I629=0,"",IFERROR(VLOOKUP(Kataloge_Import!A628,'Nachweis Ausgaben'!$A$27:$R$1026,5,FALSE),0))</f>
        <v>0</v>
      </c>
      <c r="G629" s="63" t="str">
        <f>IFERROR(VLOOKUP(Kataloge_Import!A628,'Nachweis Ausgaben'!$A$27:$R$1026,7,FALSE),"")</f>
        <v/>
      </c>
      <c r="H629" s="63" t="str">
        <f>IFERROR(VLOOKUP(Kataloge_Import!A628,'Nachweis Ausgaben'!$A$27:$R$1026,8,FALSE),"")</f>
        <v/>
      </c>
      <c r="I629" s="63" t="str">
        <f>IFERROR(VLOOKUP(Kataloge_Import!A628,'Nachweis Ausgaben'!$A$27:$R$1026,9,FALSE),"")</f>
        <v/>
      </c>
      <c r="J629" s="64"/>
      <c r="K629" s="64"/>
      <c r="L629" s="61" t="str">
        <f>IF(AND($B629&lt;&gt;"",HHJ=Kataloge!H$1),CONCATENATE($H629,"_",$E629),"")</f>
        <v/>
      </c>
      <c r="M629" s="61" t="str">
        <f>IF(AND($B629&lt;&gt;"",HHJ=Kataloge!I$1),CONCATENATE($H629,"_",$E629),"")</f>
        <v/>
      </c>
      <c r="N629" s="61" t="str">
        <f>IF(AND($B629&lt;&gt;"",HHJ=Kataloge!J$1),CONCATENATE($H629,"_",$E629),"")</f>
        <v/>
      </c>
      <c r="O629" s="61" t="str">
        <f>IF(AND($B629&lt;&gt;"",HHJ=Kataloge!K$1),CONCATENATE($H629,"_",$E629),"")</f>
        <v/>
      </c>
      <c r="P629" s="61" t="str">
        <f>IF(AND($B629&lt;&gt;"",HHJ=Kataloge!L$1),CONCATENATE($H629,"_",$E629),"")</f>
        <v/>
      </c>
      <c r="Q629" s="61" t="str">
        <f>IF(AND($B629&lt;&gt;"",HHJ=Kataloge!M$1),CONCATENATE($H629,"_",$E629),"")</f>
        <v/>
      </c>
    </row>
    <row r="630" spans="1:17" ht="18" customHeight="1" x14ac:dyDescent="0.2">
      <c r="A630" s="99" t="str">
        <f t="shared" si="20"/>
        <v/>
      </c>
      <c r="B630" s="100" t="str">
        <f>IF(I630=0,"",IF(I630&lt;&gt;"",Kataloge_Import!B629,""))</f>
        <v/>
      </c>
      <c r="C630" s="99" t="str">
        <f t="shared" si="19"/>
        <v/>
      </c>
      <c r="D630" s="100" t="str">
        <f>IF(I630=0,"",IFERROR(VLOOKUP(Kataloge_Import!A629,'Nachweis Ausgaben'!$A$27:$R$1026,4,FALSE),""))</f>
        <v/>
      </c>
      <c r="E630" s="100" t="str">
        <f>IF(I630=0,"",IFERROR(VLOOKUP(Kataloge_Import!A629,'Nachweis Ausgaben'!$A$27:$R$1026,2,FALSE),""))</f>
        <v/>
      </c>
      <c r="F630" s="101">
        <f>IF(I630=0,"",IFERROR(VLOOKUP(Kataloge_Import!A629,'Nachweis Ausgaben'!$A$27:$R$1026,5,FALSE),0))</f>
        <v>0</v>
      </c>
      <c r="G630" s="102" t="str">
        <f>IFERROR(VLOOKUP(Kataloge_Import!A629,'Nachweis Ausgaben'!$A$27:$R$1026,11,FALSE),"")</f>
        <v/>
      </c>
      <c r="H630" s="102" t="str">
        <f>IFERROR(VLOOKUP(Kataloge_Import!A629,'Nachweis Ausgaben'!$A$27:$R$1026,12,FALSE),"")</f>
        <v/>
      </c>
      <c r="I630" s="102" t="str">
        <f>IFERROR(VLOOKUP(Kataloge_Import!A629,'Nachweis Ausgaben'!$A$27:$R$1026,13,FALSE),"")</f>
        <v/>
      </c>
      <c r="J630" s="64"/>
      <c r="K630" s="64"/>
      <c r="L630" s="100" t="str">
        <f>IF(AND($B630&lt;&gt;"",HHJ=Kataloge!H$1),CONCATENATE($H630,"_",Kataloge!$D$5),"")</f>
        <v/>
      </c>
      <c r="M630" s="100" t="str">
        <f>IF(AND($B630&lt;&gt;"",HHJ=Kataloge!I$1),CONCATENATE($H630,"_",Kataloge!$D$5),"")</f>
        <v/>
      </c>
      <c r="N630" s="100" t="str">
        <f>IF(AND($B630&lt;&gt;"",HHJ=Kataloge!J$1),CONCATENATE($H630,"_",Kataloge!$D$5),"")</f>
        <v/>
      </c>
      <c r="O630" s="100" t="str">
        <f>IF(AND($B630&lt;&gt;"",HHJ=Kataloge!K$1),CONCATENATE($H630,"_",Kataloge!$D$5),"")</f>
        <v/>
      </c>
      <c r="P630" s="100" t="str">
        <f>IF(AND($B630&lt;&gt;"",HHJ=Kataloge!L$1),CONCATENATE($H630,"_",Kataloge!$D$5),"")</f>
        <v/>
      </c>
      <c r="Q630" s="100" t="str">
        <f>IF(AND($B630&lt;&gt;"",HHJ=Kataloge!M$1),CONCATENATE($H630,"_",Kataloge!$D$5),"")</f>
        <v/>
      </c>
    </row>
    <row r="631" spans="1:17" ht="18" customHeight="1" x14ac:dyDescent="0.2">
      <c r="A631" s="103" t="str">
        <f t="shared" si="20"/>
        <v/>
      </c>
      <c r="B631" s="104" t="str">
        <f>IF(I631=0,"",IF(I631&lt;&gt;"",Kataloge_Import!B630,""))</f>
        <v/>
      </c>
      <c r="C631" s="103" t="str">
        <f t="shared" si="19"/>
        <v/>
      </c>
      <c r="D631" s="104" t="str">
        <f>IF(I631=0,"",IFERROR(VLOOKUP(Kataloge_Import!A630,'Nachweis Ausgaben'!$A$27:$R$1026,4,FALSE),""))</f>
        <v/>
      </c>
      <c r="E631" s="104" t="str">
        <f>IF(I631=0,"",IFERROR(VLOOKUP(Kataloge_Import!A630,'Nachweis Ausgaben'!$A$27:$R$1026,2,FALSE),""))</f>
        <v/>
      </c>
      <c r="F631" s="105">
        <f>IF(I631=0,"",IFERROR(VLOOKUP(Kataloge_Import!A630,'Nachweis Ausgaben'!$A$27:$R$1026,5,FALSE),0))</f>
        <v>0</v>
      </c>
      <c r="G631" s="106" t="str">
        <f>IFERROR(VLOOKUP(Kataloge_Import!A630,'Nachweis Ausgaben'!$A$27:$R$1026,15,FALSE),"")</f>
        <v/>
      </c>
      <c r="H631" s="106" t="str">
        <f>IFERROR(VLOOKUP(Kataloge_Import!A630,'Nachweis Ausgaben'!$A$27:$R$1026,16,FALSE),"")</f>
        <v/>
      </c>
      <c r="I631" s="106" t="str">
        <f>IFERROR(VLOOKUP(Kataloge_Import!A630,'Nachweis Ausgaben'!$A$27:$R$1026,17,FALSE),"")</f>
        <v/>
      </c>
      <c r="J631" s="64"/>
      <c r="K631" s="64"/>
      <c r="L631" s="104" t="str">
        <f>IF(AND($B631&lt;&gt;"",HHJ=Kataloge!H$1),CONCATENATE($H631,"_",Kataloge!$D$6),"")</f>
        <v/>
      </c>
      <c r="M631" s="104" t="str">
        <f>IF(AND($B631&lt;&gt;"",HHJ=Kataloge!I$1),CONCATENATE($H631,"_",Kataloge!$D$6),"")</f>
        <v/>
      </c>
      <c r="N631" s="104" t="str">
        <f>IF(AND($B631&lt;&gt;"",HHJ=Kataloge!J$1),CONCATENATE($H631,"_",Kataloge!$D$6),"")</f>
        <v/>
      </c>
      <c r="O631" s="104" t="str">
        <f>IF(AND($B631&lt;&gt;"",HHJ=Kataloge!K$1),CONCATENATE($H631,"_",Kataloge!$D$6),"")</f>
        <v/>
      </c>
      <c r="P631" s="104" t="str">
        <f>IF(AND($B631&lt;&gt;"",HHJ=Kataloge!L$1),CONCATENATE($H631,"_",Kataloge!$D$6),"")</f>
        <v/>
      </c>
      <c r="Q631" s="104" t="str">
        <f>IF(AND($B631&lt;&gt;"",HHJ=Kataloge!M$1),CONCATENATE($H631,"_",Kataloge!$D$6),"")</f>
        <v/>
      </c>
    </row>
    <row r="632" spans="1:17" ht="18" customHeight="1" x14ac:dyDescent="0.2">
      <c r="A632" s="60" t="str">
        <f t="shared" si="20"/>
        <v/>
      </c>
      <c r="B632" s="61" t="str">
        <f>IF(I632=0,"",IF(I632&lt;&gt;"",Kataloge_Import!B631,""))</f>
        <v/>
      </c>
      <c r="C632" s="60" t="str">
        <f t="shared" si="19"/>
        <v/>
      </c>
      <c r="D632" s="61" t="str">
        <f>IF(I632=0,"",IFERROR(VLOOKUP(Kataloge_Import!A631,'Nachweis Ausgaben'!$A$27:$R$1026,4,FALSE),""))</f>
        <v/>
      </c>
      <c r="E632" s="61" t="str">
        <f>IF(I632=0,"",IFERROR(VLOOKUP(Kataloge_Import!A631,'Nachweis Ausgaben'!$A$27:$R$1026,2,FALSE),""))</f>
        <v/>
      </c>
      <c r="F632" s="62">
        <f>IF(I632=0,"",IFERROR(VLOOKUP(Kataloge_Import!A631,'Nachweis Ausgaben'!$A$27:$R$1026,5,FALSE),0))</f>
        <v>0</v>
      </c>
      <c r="G632" s="63" t="str">
        <f>IFERROR(VLOOKUP(Kataloge_Import!A631,'Nachweis Ausgaben'!$A$27:$R$1026,7,FALSE),"")</f>
        <v/>
      </c>
      <c r="H632" s="63" t="str">
        <f>IFERROR(VLOOKUP(Kataloge_Import!A631,'Nachweis Ausgaben'!$A$27:$R$1026,8,FALSE),"")</f>
        <v/>
      </c>
      <c r="I632" s="63" t="str">
        <f>IFERROR(VLOOKUP(Kataloge_Import!A631,'Nachweis Ausgaben'!$A$27:$R$1026,9,FALSE),"")</f>
        <v/>
      </c>
      <c r="J632" s="64"/>
      <c r="K632" s="64"/>
      <c r="L632" s="61" t="str">
        <f>IF(AND($B632&lt;&gt;"",HHJ=Kataloge!H$1),CONCATENATE($H632,"_",$E632),"")</f>
        <v/>
      </c>
      <c r="M632" s="61" t="str">
        <f>IF(AND($B632&lt;&gt;"",HHJ=Kataloge!I$1),CONCATENATE($H632,"_",$E632),"")</f>
        <v/>
      </c>
      <c r="N632" s="61" t="str">
        <f>IF(AND($B632&lt;&gt;"",HHJ=Kataloge!J$1),CONCATENATE($H632,"_",$E632),"")</f>
        <v/>
      </c>
      <c r="O632" s="61" t="str">
        <f>IF(AND($B632&lt;&gt;"",HHJ=Kataloge!K$1),CONCATENATE($H632,"_",$E632),"")</f>
        <v/>
      </c>
      <c r="P632" s="61" t="str">
        <f>IF(AND($B632&lt;&gt;"",HHJ=Kataloge!L$1),CONCATENATE($H632,"_",$E632),"")</f>
        <v/>
      </c>
      <c r="Q632" s="61" t="str">
        <f>IF(AND($B632&lt;&gt;"",HHJ=Kataloge!M$1),CONCATENATE($H632,"_",$E632),"")</f>
        <v/>
      </c>
    </row>
    <row r="633" spans="1:17" ht="18" customHeight="1" x14ac:dyDescent="0.2">
      <c r="A633" s="99" t="str">
        <f t="shared" si="20"/>
        <v/>
      </c>
      <c r="B633" s="100" t="str">
        <f>IF(I633=0,"",IF(I633&lt;&gt;"",Kataloge_Import!B632,""))</f>
        <v/>
      </c>
      <c r="C633" s="99" t="str">
        <f t="shared" si="19"/>
        <v/>
      </c>
      <c r="D633" s="100" t="str">
        <f>IF(I633=0,"",IFERROR(VLOOKUP(Kataloge_Import!A632,'Nachweis Ausgaben'!$A$27:$R$1026,4,FALSE),""))</f>
        <v/>
      </c>
      <c r="E633" s="100" t="str">
        <f>IF(I633=0,"",IFERROR(VLOOKUP(Kataloge_Import!A632,'Nachweis Ausgaben'!$A$27:$R$1026,2,FALSE),""))</f>
        <v/>
      </c>
      <c r="F633" s="101">
        <f>IF(I633=0,"",IFERROR(VLOOKUP(Kataloge_Import!A632,'Nachweis Ausgaben'!$A$27:$R$1026,5,FALSE),0))</f>
        <v>0</v>
      </c>
      <c r="G633" s="102" t="str">
        <f>IFERROR(VLOOKUP(Kataloge_Import!A632,'Nachweis Ausgaben'!$A$27:$R$1026,11,FALSE),"")</f>
        <v/>
      </c>
      <c r="H633" s="102" t="str">
        <f>IFERROR(VLOOKUP(Kataloge_Import!A632,'Nachweis Ausgaben'!$A$27:$R$1026,12,FALSE),"")</f>
        <v/>
      </c>
      <c r="I633" s="102" t="str">
        <f>IFERROR(VLOOKUP(Kataloge_Import!A632,'Nachweis Ausgaben'!$A$27:$R$1026,13,FALSE),"")</f>
        <v/>
      </c>
      <c r="J633" s="64"/>
      <c r="K633" s="64"/>
      <c r="L633" s="100" t="str">
        <f>IF(AND($B633&lt;&gt;"",HHJ=Kataloge!H$1),CONCATENATE($H633,"_",Kataloge!$D$5),"")</f>
        <v/>
      </c>
      <c r="M633" s="100" t="str">
        <f>IF(AND($B633&lt;&gt;"",HHJ=Kataloge!I$1),CONCATENATE($H633,"_",Kataloge!$D$5),"")</f>
        <v/>
      </c>
      <c r="N633" s="100" t="str">
        <f>IF(AND($B633&lt;&gt;"",HHJ=Kataloge!J$1),CONCATENATE($H633,"_",Kataloge!$D$5),"")</f>
        <v/>
      </c>
      <c r="O633" s="100" t="str">
        <f>IF(AND($B633&lt;&gt;"",HHJ=Kataloge!K$1),CONCATENATE($H633,"_",Kataloge!$D$5),"")</f>
        <v/>
      </c>
      <c r="P633" s="100" t="str">
        <f>IF(AND($B633&lt;&gt;"",HHJ=Kataloge!L$1),CONCATENATE($H633,"_",Kataloge!$D$5),"")</f>
        <v/>
      </c>
      <c r="Q633" s="100" t="str">
        <f>IF(AND($B633&lt;&gt;"",HHJ=Kataloge!M$1),CONCATENATE($H633,"_",Kataloge!$D$5),"")</f>
        <v/>
      </c>
    </row>
    <row r="634" spans="1:17" ht="18" customHeight="1" x14ac:dyDescent="0.2">
      <c r="A634" s="103" t="str">
        <f t="shared" si="20"/>
        <v/>
      </c>
      <c r="B634" s="104" t="str">
        <f>IF(I634=0,"",IF(I634&lt;&gt;"",Kataloge_Import!B633,""))</f>
        <v/>
      </c>
      <c r="C634" s="103" t="str">
        <f t="shared" si="19"/>
        <v/>
      </c>
      <c r="D634" s="104" t="str">
        <f>IF(I634=0,"",IFERROR(VLOOKUP(Kataloge_Import!A633,'Nachweis Ausgaben'!$A$27:$R$1026,4,FALSE),""))</f>
        <v/>
      </c>
      <c r="E634" s="104" t="str">
        <f>IF(I634=0,"",IFERROR(VLOOKUP(Kataloge_Import!A633,'Nachweis Ausgaben'!$A$27:$R$1026,2,FALSE),""))</f>
        <v/>
      </c>
      <c r="F634" s="105">
        <f>IF(I634=0,"",IFERROR(VLOOKUP(Kataloge_Import!A633,'Nachweis Ausgaben'!$A$27:$R$1026,5,FALSE),0))</f>
        <v>0</v>
      </c>
      <c r="G634" s="106" t="str">
        <f>IFERROR(VLOOKUP(Kataloge_Import!A633,'Nachweis Ausgaben'!$A$27:$R$1026,15,FALSE),"")</f>
        <v/>
      </c>
      <c r="H634" s="106" t="str">
        <f>IFERROR(VLOOKUP(Kataloge_Import!A633,'Nachweis Ausgaben'!$A$27:$R$1026,16,FALSE),"")</f>
        <v/>
      </c>
      <c r="I634" s="106" t="str">
        <f>IFERROR(VLOOKUP(Kataloge_Import!A633,'Nachweis Ausgaben'!$A$27:$R$1026,17,FALSE),"")</f>
        <v/>
      </c>
      <c r="J634" s="64"/>
      <c r="K634" s="64"/>
      <c r="L634" s="104" t="str">
        <f>IF(AND($B634&lt;&gt;"",HHJ=Kataloge!H$1),CONCATENATE($H634,"_",Kataloge!$D$6),"")</f>
        <v/>
      </c>
      <c r="M634" s="104" t="str">
        <f>IF(AND($B634&lt;&gt;"",HHJ=Kataloge!I$1),CONCATENATE($H634,"_",Kataloge!$D$6),"")</f>
        <v/>
      </c>
      <c r="N634" s="104" t="str">
        <f>IF(AND($B634&lt;&gt;"",HHJ=Kataloge!J$1),CONCATENATE($H634,"_",Kataloge!$D$6),"")</f>
        <v/>
      </c>
      <c r="O634" s="104" t="str">
        <f>IF(AND($B634&lt;&gt;"",HHJ=Kataloge!K$1),CONCATENATE($H634,"_",Kataloge!$D$6),"")</f>
        <v/>
      </c>
      <c r="P634" s="104" t="str">
        <f>IF(AND($B634&lt;&gt;"",HHJ=Kataloge!L$1),CONCATENATE($H634,"_",Kataloge!$D$6),"")</f>
        <v/>
      </c>
      <c r="Q634" s="104" t="str">
        <f>IF(AND($B634&lt;&gt;"",HHJ=Kataloge!M$1),CONCATENATE($H634,"_",Kataloge!$D$6),"")</f>
        <v/>
      </c>
    </row>
    <row r="635" spans="1:17" ht="18" customHeight="1" x14ac:dyDescent="0.2">
      <c r="A635" s="60" t="str">
        <f t="shared" si="20"/>
        <v/>
      </c>
      <c r="B635" s="61" t="str">
        <f>IF(I635=0,"",IF(I635&lt;&gt;"",Kataloge_Import!B634,""))</f>
        <v/>
      </c>
      <c r="C635" s="60" t="str">
        <f t="shared" si="19"/>
        <v/>
      </c>
      <c r="D635" s="61" t="str">
        <f>IF(I635=0,"",IFERROR(VLOOKUP(Kataloge_Import!A634,'Nachweis Ausgaben'!$A$27:$R$1026,4,FALSE),""))</f>
        <v/>
      </c>
      <c r="E635" s="61" t="str">
        <f>IF(I635=0,"",IFERROR(VLOOKUP(Kataloge_Import!A634,'Nachweis Ausgaben'!$A$27:$R$1026,2,FALSE),""))</f>
        <v/>
      </c>
      <c r="F635" s="62">
        <f>IF(I635=0,"",IFERROR(VLOOKUP(Kataloge_Import!A634,'Nachweis Ausgaben'!$A$27:$R$1026,5,FALSE),0))</f>
        <v>0</v>
      </c>
      <c r="G635" s="63" t="str">
        <f>IFERROR(VLOOKUP(Kataloge_Import!A634,'Nachweis Ausgaben'!$A$27:$R$1026,7,FALSE),"")</f>
        <v/>
      </c>
      <c r="H635" s="63" t="str">
        <f>IFERROR(VLOOKUP(Kataloge_Import!A634,'Nachweis Ausgaben'!$A$27:$R$1026,8,FALSE),"")</f>
        <v/>
      </c>
      <c r="I635" s="63" t="str">
        <f>IFERROR(VLOOKUP(Kataloge_Import!A634,'Nachweis Ausgaben'!$A$27:$R$1026,9,FALSE),"")</f>
        <v/>
      </c>
      <c r="J635" s="64"/>
      <c r="K635" s="64"/>
      <c r="L635" s="61" t="str">
        <f>IF(AND($B635&lt;&gt;"",HHJ=Kataloge!H$1),CONCATENATE($H635,"_",$E635),"")</f>
        <v/>
      </c>
      <c r="M635" s="61" t="str">
        <f>IF(AND($B635&lt;&gt;"",HHJ=Kataloge!I$1),CONCATENATE($H635,"_",$E635),"")</f>
        <v/>
      </c>
      <c r="N635" s="61" t="str">
        <f>IF(AND($B635&lt;&gt;"",HHJ=Kataloge!J$1),CONCATENATE($H635,"_",$E635),"")</f>
        <v/>
      </c>
      <c r="O635" s="61" t="str">
        <f>IF(AND($B635&lt;&gt;"",HHJ=Kataloge!K$1),CONCATENATE($H635,"_",$E635),"")</f>
        <v/>
      </c>
      <c r="P635" s="61" t="str">
        <f>IF(AND($B635&lt;&gt;"",HHJ=Kataloge!L$1),CONCATENATE($H635,"_",$E635),"")</f>
        <v/>
      </c>
      <c r="Q635" s="61" t="str">
        <f>IF(AND($B635&lt;&gt;"",HHJ=Kataloge!M$1),CONCATENATE($H635,"_",$E635),"")</f>
        <v/>
      </c>
    </row>
    <row r="636" spans="1:17" ht="18" customHeight="1" x14ac:dyDescent="0.2">
      <c r="A636" s="99" t="str">
        <f t="shared" si="20"/>
        <v/>
      </c>
      <c r="B636" s="100" t="str">
        <f>IF(I636=0,"",IF(I636&lt;&gt;"",Kataloge_Import!B635,""))</f>
        <v/>
      </c>
      <c r="C636" s="99" t="str">
        <f t="shared" si="19"/>
        <v/>
      </c>
      <c r="D636" s="100" t="str">
        <f>IF(I636=0,"",IFERROR(VLOOKUP(Kataloge_Import!A635,'Nachweis Ausgaben'!$A$27:$R$1026,4,FALSE),""))</f>
        <v/>
      </c>
      <c r="E636" s="100" t="str">
        <f>IF(I636=0,"",IFERROR(VLOOKUP(Kataloge_Import!A635,'Nachweis Ausgaben'!$A$27:$R$1026,2,FALSE),""))</f>
        <v/>
      </c>
      <c r="F636" s="101">
        <f>IF(I636=0,"",IFERROR(VLOOKUP(Kataloge_Import!A635,'Nachweis Ausgaben'!$A$27:$R$1026,5,FALSE),0))</f>
        <v>0</v>
      </c>
      <c r="G636" s="102" t="str">
        <f>IFERROR(VLOOKUP(Kataloge_Import!A635,'Nachweis Ausgaben'!$A$27:$R$1026,11,FALSE),"")</f>
        <v/>
      </c>
      <c r="H636" s="102" t="str">
        <f>IFERROR(VLOOKUP(Kataloge_Import!A635,'Nachweis Ausgaben'!$A$27:$R$1026,12,FALSE),"")</f>
        <v/>
      </c>
      <c r="I636" s="102" t="str">
        <f>IFERROR(VLOOKUP(Kataloge_Import!A635,'Nachweis Ausgaben'!$A$27:$R$1026,13,FALSE),"")</f>
        <v/>
      </c>
      <c r="J636" s="64"/>
      <c r="K636" s="64"/>
      <c r="L636" s="100" t="str">
        <f>IF(AND($B636&lt;&gt;"",HHJ=Kataloge!H$1),CONCATENATE($H636,"_",Kataloge!$D$5),"")</f>
        <v/>
      </c>
      <c r="M636" s="100" t="str">
        <f>IF(AND($B636&lt;&gt;"",HHJ=Kataloge!I$1),CONCATENATE($H636,"_",Kataloge!$D$5),"")</f>
        <v/>
      </c>
      <c r="N636" s="100" t="str">
        <f>IF(AND($B636&lt;&gt;"",HHJ=Kataloge!J$1),CONCATENATE($H636,"_",Kataloge!$D$5),"")</f>
        <v/>
      </c>
      <c r="O636" s="100" t="str">
        <f>IF(AND($B636&lt;&gt;"",HHJ=Kataloge!K$1),CONCATENATE($H636,"_",Kataloge!$D$5),"")</f>
        <v/>
      </c>
      <c r="P636" s="100" t="str">
        <f>IF(AND($B636&lt;&gt;"",HHJ=Kataloge!L$1),CONCATENATE($H636,"_",Kataloge!$D$5),"")</f>
        <v/>
      </c>
      <c r="Q636" s="100" t="str">
        <f>IF(AND($B636&lt;&gt;"",HHJ=Kataloge!M$1),CONCATENATE($H636,"_",Kataloge!$D$5),"")</f>
        <v/>
      </c>
    </row>
    <row r="637" spans="1:17" ht="18" customHeight="1" x14ac:dyDescent="0.2">
      <c r="A637" s="103" t="str">
        <f t="shared" si="20"/>
        <v/>
      </c>
      <c r="B637" s="104" t="str">
        <f>IF(I637=0,"",IF(I637&lt;&gt;"",Kataloge_Import!B636,""))</f>
        <v/>
      </c>
      <c r="C637" s="103" t="str">
        <f t="shared" si="19"/>
        <v/>
      </c>
      <c r="D637" s="104" t="str">
        <f>IF(I637=0,"",IFERROR(VLOOKUP(Kataloge_Import!A636,'Nachweis Ausgaben'!$A$27:$R$1026,4,FALSE),""))</f>
        <v/>
      </c>
      <c r="E637" s="104" t="str">
        <f>IF(I637=0,"",IFERROR(VLOOKUP(Kataloge_Import!A636,'Nachweis Ausgaben'!$A$27:$R$1026,2,FALSE),""))</f>
        <v/>
      </c>
      <c r="F637" s="105">
        <f>IF(I637=0,"",IFERROR(VLOOKUP(Kataloge_Import!A636,'Nachweis Ausgaben'!$A$27:$R$1026,5,FALSE),0))</f>
        <v>0</v>
      </c>
      <c r="G637" s="106" t="str">
        <f>IFERROR(VLOOKUP(Kataloge_Import!A636,'Nachweis Ausgaben'!$A$27:$R$1026,15,FALSE),"")</f>
        <v/>
      </c>
      <c r="H637" s="106" t="str">
        <f>IFERROR(VLOOKUP(Kataloge_Import!A636,'Nachweis Ausgaben'!$A$27:$R$1026,16,FALSE),"")</f>
        <v/>
      </c>
      <c r="I637" s="106" t="str">
        <f>IFERROR(VLOOKUP(Kataloge_Import!A636,'Nachweis Ausgaben'!$A$27:$R$1026,17,FALSE),"")</f>
        <v/>
      </c>
      <c r="J637" s="64"/>
      <c r="K637" s="64"/>
      <c r="L637" s="104" t="str">
        <f>IF(AND($B637&lt;&gt;"",HHJ=Kataloge!H$1),CONCATENATE($H637,"_",Kataloge!$D$6),"")</f>
        <v/>
      </c>
      <c r="M637" s="104" t="str">
        <f>IF(AND($B637&lt;&gt;"",HHJ=Kataloge!I$1),CONCATENATE($H637,"_",Kataloge!$D$6),"")</f>
        <v/>
      </c>
      <c r="N637" s="104" t="str">
        <f>IF(AND($B637&lt;&gt;"",HHJ=Kataloge!J$1),CONCATENATE($H637,"_",Kataloge!$D$6),"")</f>
        <v/>
      </c>
      <c r="O637" s="104" t="str">
        <f>IF(AND($B637&lt;&gt;"",HHJ=Kataloge!K$1),CONCATENATE($H637,"_",Kataloge!$D$6),"")</f>
        <v/>
      </c>
      <c r="P637" s="104" t="str">
        <f>IF(AND($B637&lt;&gt;"",HHJ=Kataloge!L$1),CONCATENATE($H637,"_",Kataloge!$D$6),"")</f>
        <v/>
      </c>
      <c r="Q637" s="104" t="str">
        <f>IF(AND($B637&lt;&gt;"",HHJ=Kataloge!M$1),CONCATENATE($H637,"_",Kataloge!$D$6),"")</f>
        <v/>
      </c>
    </row>
    <row r="638" spans="1:17" ht="18" customHeight="1" x14ac:dyDescent="0.2">
      <c r="A638" s="60" t="str">
        <f t="shared" si="20"/>
        <v/>
      </c>
      <c r="B638" s="61" t="str">
        <f>IF(I638=0,"",IF(I638&lt;&gt;"",Kataloge_Import!B637,""))</f>
        <v/>
      </c>
      <c r="C638" s="60" t="str">
        <f t="shared" si="19"/>
        <v/>
      </c>
      <c r="D638" s="61" t="str">
        <f>IF(I638=0,"",IFERROR(VLOOKUP(Kataloge_Import!A637,'Nachweis Ausgaben'!$A$27:$R$1026,4,FALSE),""))</f>
        <v/>
      </c>
      <c r="E638" s="61" t="str">
        <f>IF(I638=0,"",IFERROR(VLOOKUP(Kataloge_Import!A637,'Nachweis Ausgaben'!$A$27:$R$1026,2,FALSE),""))</f>
        <v/>
      </c>
      <c r="F638" s="62">
        <f>IF(I638=0,"",IFERROR(VLOOKUP(Kataloge_Import!A637,'Nachweis Ausgaben'!$A$27:$R$1026,5,FALSE),0))</f>
        <v>0</v>
      </c>
      <c r="G638" s="63" t="str">
        <f>IFERROR(VLOOKUP(Kataloge_Import!A637,'Nachweis Ausgaben'!$A$27:$R$1026,7,FALSE),"")</f>
        <v/>
      </c>
      <c r="H638" s="63" t="str">
        <f>IFERROR(VLOOKUP(Kataloge_Import!A637,'Nachweis Ausgaben'!$A$27:$R$1026,8,FALSE),"")</f>
        <v/>
      </c>
      <c r="I638" s="63" t="str">
        <f>IFERROR(VLOOKUP(Kataloge_Import!A637,'Nachweis Ausgaben'!$A$27:$R$1026,9,FALSE),"")</f>
        <v/>
      </c>
      <c r="J638" s="64"/>
      <c r="K638" s="64"/>
      <c r="L638" s="61" t="str">
        <f>IF(AND($B638&lt;&gt;"",HHJ=Kataloge!H$1),CONCATENATE($H638,"_",$E638),"")</f>
        <v/>
      </c>
      <c r="M638" s="61" t="str">
        <f>IF(AND($B638&lt;&gt;"",HHJ=Kataloge!I$1),CONCATENATE($H638,"_",$E638),"")</f>
        <v/>
      </c>
      <c r="N638" s="61" t="str">
        <f>IF(AND($B638&lt;&gt;"",HHJ=Kataloge!J$1),CONCATENATE($H638,"_",$E638),"")</f>
        <v/>
      </c>
      <c r="O638" s="61" t="str">
        <f>IF(AND($B638&lt;&gt;"",HHJ=Kataloge!K$1),CONCATENATE($H638,"_",$E638),"")</f>
        <v/>
      </c>
      <c r="P638" s="61" t="str">
        <f>IF(AND($B638&lt;&gt;"",HHJ=Kataloge!L$1),CONCATENATE($H638,"_",$E638),"")</f>
        <v/>
      </c>
      <c r="Q638" s="61" t="str">
        <f>IF(AND($B638&lt;&gt;"",HHJ=Kataloge!M$1),CONCATENATE($H638,"_",$E638),"")</f>
        <v/>
      </c>
    </row>
    <row r="639" spans="1:17" ht="18" customHeight="1" x14ac:dyDescent="0.2">
      <c r="A639" s="99" t="str">
        <f t="shared" si="20"/>
        <v/>
      </c>
      <c r="B639" s="100" t="str">
        <f>IF(I639=0,"",IF(I639&lt;&gt;"",Kataloge_Import!B638,""))</f>
        <v/>
      </c>
      <c r="C639" s="99" t="str">
        <f t="shared" si="19"/>
        <v/>
      </c>
      <c r="D639" s="100" t="str">
        <f>IF(I639=0,"",IFERROR(VLOOKUP(Kataloge_Import!A638,'Nachweis Ausgaben'!$A$27:$R$1026,4,FALSE),""))</f>
        <v/>
      </c>
      <c r="E639" s="100" t="str">
        <f>IF(I639=0,"",IFERROR(VLOOKUP(Kataloge_Import!A638,'Nachweis Ausgaben'!$A$27:$R$1026,2,FALSE),""))</f>
        <v/>
      </c>
      <c r="F639" s="101">
        <f>IF(I639=0,"",IFERROR(VLOOKUP(Kataloge_Import!A638,'Nachweis Ausgaben'!$A$27:$R$1026,5,FALSE),0))</f>
        <v>0</v>
      </c>
      <c r="G639" s="102" t="str">
        <f>IFERROR(VLOOKUP(Kataloge_Import!A638,'Nachweis Ausgaben'!$A$27:$R$1026,11,FALSE),"")</f>
        <v/>
      </c>
      <c r="H639" s="102" t="str">
        <f>IFERROR(VLOOKUP(Kataloge_Import!A638,'Nachweis Ausgaben'!$A$27:$R$1026,12,FALSE),"")</f>
        <v/>
      </c>
      <c r="I639" s="102" t="str">
        <f>IFERROR(VLOOKUP(Kataloge_Import!A638,'Nachweis Ausgaben'!$A$27:$R$1026,13,FALSE),"")</f>
        <v/>
      </c>
      <c r="J639" s="64"/>
      <c r="K639" s="64"/>
      <c r="L639" s="100" t="str">
        <f>IF(AND($B639&lt;&gt;"",HHJ=Kataloge!H$1),CONCATENATE($H639,"_",Kataloge!$D$5),"")</f>
        <v/>
      </c>
      <c r="M639" s="100" t="str">
        <f>IF(AND($B639&lt;&gt;"",HHJ=Kataloge!I$1),CONCATENATE($H639,"_",Kataloge!$D$5),"")</f>
        <v/>
      </c>
      <c r="N639" s="100" t="str">
        <f>IF(AND($B639&lt;&gt;"",HHJ=Kataloge!J$1),CONCATENATE($H639,"_",Kataloge!$D$5),"")</f>
        <v/>
      </c>
      <c r="O639" s="100" t="str">
        <f>IF(AND($B639&lt;&gt;"",HHJ=Kataloge!K$1),CONCATENATE($H639,"_",Kataloge!$D$5),"")</f>
        <v/>
      </c>
      <c r="P639" s="100" t="str">
        <f>IF(AND($B639&lt;&gt;"",HHJ=Kataloge!L$1),CONCATENATE($H639,"_",Kataloge!$D$5),"")</f>
        <v/>
      </c>
      <c r="Q639" s="100" t="str">
        <f>IF(AND($B639&lt;&gt;"",HHJ=Kataloge!M$1),CONCATENATE($H639,"_",Kataloge!$D$5),"")</f>
        <v/>
      </c>
    </row>
    <row r="640" spans="1:17" ht="18" customHeight="1" x14ac:dyDescent="0.2">
      <c r="A640" s="103" t="str">
        <f t="shared" si="20"/>
        <v/>
      </c>
      <c r="B640" s="104" t="str">
        <f>IF(I640=0,"",IF(I640&lt;&gt;"",Kataloge_Import!B639,""))</f>
        <v/>
      </c>
      <c r="C640" s="103" t="str">
        <f t="shared" si="19"/>
        <v/>
      </c>
      <c r="D640" s="104" t="str">
        <f>IF(I640=0,"",IFERROR(VLOOKUP(Kataloge_Import!A639,'Nachweis Ausgaben'!$A$27:$R$1026,4,FALSE),""))</f>
        <v/>
      </c>
      <c r="E640" s="104" t="str">
        <f>IF(I640=0,"",IFERROR(VLOOKUP(Kataloge_Import!A639,'Nachweis Ausgaben'!$A$27:$R$1026,2,FALSE),""))</f>
        <v/>
      </c>
      <c r="F640" s="105">
        <f>IF(I640=0,"",IFERROR(VLOOKUP(Kataloge_Import!A639,'Nachweis Ausgaben'!$A$27:$R$1026,5,FALSE),0))</f>
        <v>0</v>
      </c>
      <c r="G640" s="106" t="str">
        <f>IFERROR(VLOOKUP(Kataloge_Import!A639,'Nachweis Ausgaben'!$A$27:$R$1026,15,FALSE),"")</f>
        <v/>
      </c>
      <c r="H640" s="106" t="str">
        <f>IFERROR(VLOOKUP(Kataloge_Import!A639,'Nachweis Ausgaben'!$A$27:$R$1026,16,FALSE),"")</f>
        <v/>
      </c>
      <c r="I640" s="106" t="str">
        <f>IFERROR(VLOOKUP(Kataloge_Import!A639,'Nachweis Ausgaben'!$A$27:$R$1026,17,FALSE),"")</f>
        <v/>
      </c>
      <c r="J640" s="64"/>
      <c r="K640" s="64"/>
      <c r="L640" s="104" t="str">
        <f>IF(AND($B640&lt;&gt;"",HHJ=Kataloge!H$1),CONCATENATE($H640,"_",Kataloge!$D$6),"")</f>
        <v/>
      </c>
      <c r="M640" s="104" t="str">
        <f>IF(AND($B640&lt;&gt;"",HHJ=Kataloge!I$1),CONCATENATE($H640,"_",Kataloge!$D$6),"")</f>
        <v/>
      </c>
      <c r="N640" s="104" t="str">
        <f>IF(AND($B640&lt;&gt;"",HHJ=Kataloge!J$1),CONCATENATE($H640,"_",Kataloge!$D$6),"")</f>
        <v/>
      </c>
      <c r="O640" s="104" t="str">
        <f>IF(AND($B640&lt;&gt;"",HHJ=Kataloge!K$1),CONCATENATE($H640,"_",Kataloge!$D$6),"")</f>
        <v/>
      </c>
      <c r="P640" s="104" t="str">
        <f>IF(AND($B640&lt;&gt;"",HHJ=Kataloge!L$1),CONCATENATE($H640,"_",Kataloge!$D$6),"")</f>
        <v/>
      </c>
      <c r="Q640" s="104" t="str">
        <f>IF(AND($B640&lt;&gt;"",HHJ=Kataloge!M$1),CONCATENATE($H640,"_",Kataloge!$D$6),"")</f>
        <v/>
      </c>
    </row>
    <row r="641" spans="1:17" ht="18" customHeight="1" x14ac:dyDescent="0.2">
      <c r="A641" s="60" t="str">
        <f t="shared" si="20"/>
        <v/>
      </c>
      <c r="B641" s="61" t="str">
        <f>IF(I641=0,"",IF(I641&lt;&gt;"",Kataloge_Import!B640,""))</f>
        <v/>
      </c>
      <c r="C641" s="60" t="str">
        <f t="shared" si="19"/>
        <v/>
      </c>
      <c r="D641" s="61" t="str">
        <f>IF(I641=0,"",IFERROR(VLOOKUP(Kataloge_Import!A640,'Nachweis Ausgaben'!$A$27:$R$1026,4,FALSE),""))</f>
        <v/>
      </c>
      <c r="E641" s="61" t="str">
        <f>IF(I641=0,"",IFERROR(VLOOKUP(Kataloge_Import!A640,'Nachweis Ausgaben'!$A$27:$R$1026,2,FALSE),""))</f>
        <v/>
      </c>
      <c r="F641" s="62">
        <f>IF(I641=0,"",IFERROR(VLOOKUP(Kataloge_Import!A640,'Nachweis Ausgaben'!$A$27:$R$1026,5,FALSE),0))</f>
        <v>0</v>
      </c>
      <c r="G641" s="63" t="str">
        <f>IFERROR(VLOOKUP(Kataloge_Import!A640,'Nachweis Ausgaben'!$A$27:$R$1026,7,FALSE),"")</f>
        <v/>
      </c>
      <c r="H641" s="63" t="str">
        <f>IFERROR(VLOOKUP(Kataloge_Import!A640,'Nachweis Ausgaben'!$A$27:$R$1026,8,FALSE),"")</f>
        <v/>
      </c>
      <c r="I641" s="63" t="str">
        <f>IFERROR(VLOOKUP(Kataloge_Import!A640,'Nachweis Ausgaben'!$A$27:$R$1026,9,FALSE),"")</f>
        <v/>
      </c>
      <c r="J641" s="64"/>
      <c r="K641" s="64"/>
      <c r="L641" s="61" t="str">
        <f>IF(AND($B641&lt;&gt;"",HHJ=Kataloge!H$1),CONCATENATE($H641,"_",$E641),"")</f>
        <v/>
      </c>
      <c r="M641" s="61" t="str">
        <f>IF(AND($B641&lt;&gt;"",HHJ=Kataloge!I$1),CONCATENATE($H641,"_",$E641),"")</f>
        <v/>
      </c>
      <c r="N641" s="61" t="str">
        <f>IF(AND($B641&lt;&gt;"",HHJ=Kataloge!J$1),CONCATENATE($H641,"_",$E641),"")</f>
        <v/>
      </c>
      <c r="O641" s="61" t="str">
        <f>IF(AND($B641&lt;&gt;"",HHJ=Kataloge!K$1),CONCATENATE($H641,"_",$E641),"")</f>
        <v/>
      </c>
      <c r="P641" s="61" t="str">
        <f>IF(AND($B641&lt;&gt;"",HHJ=Kataloge!L$1),CONCATENATE($H641,"_",$E641),"")</f>
        <v/>
      </c>
      <c r="Q641" s="61" t="str">
        <f>IF(AND($B641&lt;&gt;"",HHJ=Kataloge!M$1),CONCATENATE($H641,"_",$E641),"")</f>
        <v/>
      </c>
    </row>
    <row r="642" spans="1:17" ht="18" customHeight="1" x14ac:dyDescent="0.2">
      <c r="A642" s="99" t="str">
        <f t="shared" si="20"/>
        <v/>
      </c>
      <c r="B642" s="100" t="str">
        <f>IF(I642=0,"",IF(I642&lt;&gt;"",Kataloge_Import!B641,""))</f>
        <v/>
      </c>
      <c r="C642" s="99" t="str">
        <f t="shared" ref="C642:C705" si="21">IF(A642="","",IF(I642=0,"",HHJ))</f>
        <v/>
      </c>
      <c r="D642" s="100" t="str">
        <f>IF(I642=0,"",IFERROR(VLOOKUP(Kataloge_Import!A641,'Nachweis Ausgaben'!$A$27:$R$1026,4,FALSE),""))</f>
        <v/>
      </c>
      <c r="E642" s="100" t="str">
        <f>IF(I642=0,"",IFERROR(VLOOKUP(Kataloge_Import!A641,'Nachweis Ausgaben'!$A$27:$R$1026,2,FALSE),""))</f>
        <v/>
      </c>
      <c r="F642" s="101">
        <f>IF(I642=0,"",IFERROR(VLOOKUP(Kataloge_Import!A641,'Nachweis Ausgaben'!$A$27:$R$1026,5,FALSE),0))</f>
        <v>0</v>
      </c>
      <c r="G642" s="102" t="str">
        <f>IFERROR(VLOOKUP(Kataloge_Import!A641,'Nachweis Ausgaben'!$A$27:$R$1026,11,FALSE),"")</f>
        <v/>
      </c>
      <c r="H642" s="102" t="str">
        <f>IFERROR(VLOOKUP(Kataloge_Import!A641,'Nachweis Ausgaben'!$A$27:$R$1026,12,FALSE),"")</f>
        <v/>
      </c>
      <c r="I642" s="102" t="str">
        <f>IFERROR(VLOOKUP(Kataloge_Import!A641,'Nachweis Ausgaben'!$A$27:$R$1026,13,FALSE),"")</f>
        <v/>
      </c>
      <c r="J642" s="64"/>
      <c r="K642" s="64"/>
      <c r="L642" s="100" t="str">
        <f>IF(AND($B642&lt;&gt;"",HHJ=Kataloge!H$1),CONCATENATE($H642,"_",Kataloge!$D$5),"")</f>
        <v/>
      </c>
      <c r="M642" s="100" t="str">
        <f>IF(AND($B642&lt;&gt;"",HHJ=Kataloge!I$1),CONCATENATE($H642,"_",Kataloge!$D$5),"")</f>
        <v/>
      </c>
      <c r="N642" s="100" t="str">
        <f>IF(AND($B642&lt;&gt;"",HHJ=Kataloge!J$1),CONCATENATE($H642,"_",Kataloge!$D$5),"")</f>
        <v/>
      </c>
      <c r="O642" s="100" t="str">
        <f>IF(AND($B642&lt;&gt;"",HHJ=Kataloge!K$1),CONCATENATE($H642,"_",Kataloge!$D$5),"")</f>
        <v/>
      </c>
      <c r="P642" s="100" t="str">
        <f>IF(AND($B642&lt;&gt;"",HHJ=Kataloge!L$1),CONCATENATE($H642,"_",Kataloge!$D$5),"")</f>
        <v/>
      </c>
      <c r="Q642" s="100" t="str">
        <f>IF(AND($B642&lt;&gt;"",HHJ=Kataloge!M$1),CONCATENATE($H642,"_",Kataloge!$D$5),"")</f>
        <v/>
      </c>
    </row>
    <row r="643" spans="1:17" ht="18" customHeight="1" x14ac:dyDescent="0.2">
      <c r="A643" s="103" t="str">
        <f t="shared" si="20"/>
        <v/>
      </c>
      <c r="B643" s="104" t="str">
        <f>IF(I643=0,"",IF(I643&lt;&gt;"",Kataloge_Import!B642,""))</f>
        <v/>
      </c>
      <c r="C643" s="103" t="str">
        <f t="shared" si="21"/>
        <v/>
      </c>
      <c r="D643" s="104" t="str">
        <f>IF(I643=0,"",IFERROR(VLOOKUP(Kataloge_Import!A642,'Nachweis Ausgaben'!$A$27:$R$1026,4,FALSE),""))</f>
        <v/>
      </c>
      <c r="E643" s="104" t="str">
        <f>IF(I643=0,"",IFERROR(VLOOKUP(Kataloge_Import!A642,'Nachweis Ausgaben'!$A$27:$R$1026,2,FALSE),""))</f>
        <v/>
      </c>
      <c r="F643" s="105">
        <f>IF(I643=0,"",IFERROR(VLOOKUP(Kataloge_Import!A642,'Nachweis Ausgaben'!$A$27:$R$1026,5,FALSE),0))</f>
        <v>0</v>
      </c>
      <c r="G643" s="106" t="str">
        <f>IFERROR(VLOOKUP(Kataloge_Import!A642,'Nachweis Ausgaben'!$A$27:$R$1026,15,FALSE),"")</f>
        <v/>
      </c>
      <c r="H643" s="106" t="str">
        <f>IFERROR(VLOOKUP(Kataloge_Import!A642,'Nachweis Ausgaben'!$A$27:$R$1026,16,FALSE),"")</f>
        <v/>
      </c>
      <c r="I643" s="106" t="str">
        <f>IFERROR(VLOOKUP(Kataloge_Import!A642,'Nachweis Ausgaben'!$A$27:$R$1026,17,FALSE),"")</f>
        <v/>
      </c>
      <c r="J643" s="64"/>
      <c r="K643" s="64"/>
      <c r="L643" s="104" t="str">
        <f>IF(AND($B643&lt;&gt;"",HHJ=Kataloge!H$1),CONCATENATE($H643,"_",Kataloge!$D$6),"")</f>
        <v/>
      </c>
      <c r="M643" s="104" t="str">
        <f>IF(AND($B643&lt;&gt;"",HHJ=Kataloge!I$1),CONCATENATE($H643,"_",Kataloge!$D$6),"")</f>
        <v/>
      </c>
      <c r="N643" s="104" t="str">
        <f>IF(AND($B643&lt;&gt;"",HHJ=Kataloge!J$1),CONCATENATE($H643,"_",Kataloge!$D$6),"")</f>
        <v/>
      </c>
      <c r="O643" s="104" t="str">
        <f>IF(AND($B643&lt;&gt;"",HHJ=Kataloge!K$1),CONCATENATE($H643,"_",Kataloge!$D$6),"")</f>
        <v/>
      </c>
      <c r="P643" s="104" t="str">
        <f>IF(AND($B643&lt;&gt;"",HHJ=Kataloge!L$1),CONCATENATE($H643,"_",Kataloge!$D$6),"")</f>
        <v/>
      </c>
      <c r="Q643" s="104" t="str">
        <f>IF(AND($B643&lt;&gt;"",HHJ=Kataloge!M$1),CONCATENATE($H643,"_",Kataloge!$D$6),"")</f>
        <v/>
      </c>
    </row>
    <row r="644" spans="1:17" ht="18" customHeight="1" x14ac:dyDescent="0.2">
      <c r="A644" s="60" t="str">
        <f t="shared" si="20"/>
        <v/>
      </c>
      <c r="B644" s="61" t="str">
        <f>IF(I644=0,"",IF(I644&lt;&gt;"",Kataloge_Import!B643,""))</f>
        <v/>
      </c>
      <c r="C644" s="60" t="str">
        <f t="shared" si="21"/>
        <v/>
      </c>
      <c r="D644" s="61" t="str">
        <f>IF(I644=0,"",IFERROR(VLOOKUP(Kataloge_Import!A643,'Nachweis Ausgaben'!$A$27:$R$1026,4,FALSE),""))</f>
        <v/>
      </c>
      <c r="E644" s="61" t="str">
        <f>IF(I644=0,"",IFERROR(VLOOKUP(Kataloge_Import!A643,'Nachweis Ausgaben'!$A$27:$R$1026,2,FALSE),""))</f>
        <v/>
      </c>
      <c r="F644" s="62">
        <f>IF(I644=0,"",IFERROR(VLOOKUP(Kataloge_Import!A643,'Nachweis Ausgaben'!$A$27:$R$1026,5,FALSE),0))</f>
        <v>0</v>
      </c>
      <c r="G644" s="63" t="str">
        <f>IFERROR(VLOOKUP(Kataloge_Import!A643,'Nachweis Ausgaben'!$A$27:$R$1026,7,FALSE),"")</f>
        <v/>
      </c>
      <c r="H644" s="63" t="str">
        <f>IFERROR(VLOOKUP(Kataloge_Import!A643,'Nachweis Ausgaben'!$A$27:$R$1026,8,FALSE),"")</f>
        <v/>
      </c>
      <c r="I644" s="63" t="str">
        <f>IFERROR(VLOOKUP(Kataloge_Import!A643,'Nachweis Ausgaben'!$A$27:$R$1026,9,FALSE),"")</f>
        <v/>
      </c>
      <c r="J644" s="64"/>
      <c r="K644" s="64"/>
      <c r="L644" s="61" t="str">
        <f>IF(AND($B644&lt;&gt;"",HHJ=Kataloge!H$1),CONCATENATE($H644,"_",$E644),"")</f>
        <v/>
      </c>
      <c r="M644" s="61" t="str">
        <f>IF(AND($B644&lt;&gt;"",HHJ=Kataloge!I$1),CONCATENATE($H644,"_",$E644),"")</f>
        <v/>
      </c>
      <c r="N644" s="61" t="str">
        <f>IF(AND($B644&lt;&gt;"",HHJ=Kataloge!J$1),CONCATENATE($H644,"_",$E644),"")</f>
        <v/>
      </c>
      <c r="O644" s="61" t="str">
        <f>IF(AND($B644&lt;&gt;"",HHJ=Kataloge!K$1),CONCATENATE($H644,"_",$E644),"")</f>
        <v/>
      </c>
      <c r="P644" s="61" t="str">
        <f>IF(AND($B644&lt;&gt;"",HHJ=Kataloge!L$1),CONCATENATE($H644,"_",$E644),"")</f>
        <v/>
      </c>
      <c r="Q644" s="61" t="str">
        <f>IF(AND($B644&lt;&gt;"",HHJ=Kataloge!M$1),CONCATENATE($H644,"_",$E644),"")</f>
        <v/>
      </c>
    </row>
    <row r="645" spans="1:17" ht="18" customHeight="1" x14ac:dyDescent="0.2">
      <c r="A645" s="99" t="str">
        <f t="shared" si="20"/>
        <v/>
      </c>
      <c r="B645" s="100" t="str">
        <f>IF(I645=0,"",IF(I645&lt;&gt;"",Kataloge_Import!B644,""))</f>
        <v/>
      </c>
      <c r="C645" s="99" t="str">
        <f t="shared" si="21"/>
        <v/>
      </c>
      <c r="D645" s="100" t="str">
        <f>IF(I645=0,"",IFERROR(VLOOKUP(Kataloge_Import!A644,'Nachweis Ausgaben'!$A$27:$R$1026,4,FALSE),""))</f>
        <v/>
      </c>
      <c r="E645" s="100" t="str">
        <f>IF(I645=0,"",IFERROR(VLOOKUP(Kataloge_Import!A644,'Nachweis Ausgaben'!$A$27:$R$1026,2,FALSE),""))</f>
        <v/>
      </c>
      <c r="F645" s="101">
        <f>IF(I645=0,"",IFERROR(VLOOKUP(Kataloge_Import!A644,'Nachweis Ausgaben'!$A$27:$R$1026,5,FALSE),0))</f>
        <v>0</v>
      </c>
      <c r="G645" s="102" t="str">
        <f>IFERROR(VLOOKUP(Kataloge_Import!A644,'Nachweis Ausgaben'!$A$27:$R$1026,11,FALSE),"")</f>
        <v/>
      </c>
      <c r="H645" s="102" t="str">
        <f>IFERROR(VLOOKUP(Kataloge_Import!A644,'Nachweis Ausgaben'!$A$27:$R$1026,12,FALSE),"")</f>
        <v/>
      </c>
      <c r="I645" s="102" t="str">
        <f>IFERROR(VLOOKUP(Kataloge_Import!A644,'Nachweis Ausgaben'!$A$27:$R$1026,13,FALSE),"")</f>
        <v/>
      </c>
      <c r="J645" s="64"/>
      <c r="K645" s="64"/>
      <c r="L645" s="100" t="str">
        <f>IF(AND($B645&lt;&gt;"",HHJ=Kataloge!H$1),CONCATENATE($H645,"_",Kataloge!$D$5),"")</f>
        <v/>
      </c>
      <c r="M645" s="100" t="str">
        <f>IF(AND($B645&lt;&gt;"",HHJ=Kataloge!I$1),CONCATENATE($H645,"_",Kataloge!$D$5),"")</f>
        <v/>
      </c>
      <c r="N645" s="100" t="str">
        <f>IF(AND($B645&lt;&gt;"",HHJ=Kataloge!J$1),CONCATENATE($H645,"_",Kataloge!$D$5),"")</f>
        <v/>
      </c>
      <c r="O645" s="100" t="str">
        <f>IF(AND($B645&lt;&gt;"",HHJ=Kataloge!K$1),CONCATENATE($H645,"_",Kataloge!$D$5),"")</f>
        <v/>
      </c>
      <c r="P645" s="100" t="str">
        <f>IF(AND($B645&lt;&gt;"",HHJ=Kataloge!L$1),CONCATENATE($H645,"_",Kataloge!$D$5),"")</f>
        <v/>
      </c>
      <c r="Q645" s="100" t="str">
        <f>IF(AND($B645&lt;&gt;"",HHJ=Kataloge!M$1),CONCATENATE($H645,"_",Kataloge!$D$5),"")</f>
        <v/>
      </c>
    </row>
    <row r="646" spans="1:17" ht="18" customHeight="1" x14ac:dyDescent="0.2">
      <c r="A646" s="103" t="str">
        <f t="shared" ref="A646:A709" si="22">IF(I646=0,"",IF(I646&lt;&gt;"","Beleg_Import_A_BT_3",""))</f>
        <v/>
      </c>
      <c r="B646" s="104" t="str">
        <f>IF(I646=0,"",IF(I646&lt;&gt;"",Kataloge_Import!B645,""))</f>
        <v/>
      </c>
      <c r="C646" s="103" t="str">
        <f t="shared" si="21"/>
        <v/>
      </c>
      <c r="D646" s="104" t="str">
        <f>IF(I646=0,"",IFERROR(VLOOKUP(Kataloge_Import!A645,'Nachweis Ausgaben'!$A$27:$R$1026,4,FALSE),""))</f>
        <v/>
      </c>
      <c r="E646" s="104" t="str">
        <f>IF(I646=0,"",IFERROR(VLOOKUP(Kataloge_Import!A645,'Nachweis Ausgaben'!$A$27:$R$1026,2,FALSE),""))</f>
        <v/>
      </c>
      <c r="F646" s="105">
        <f>IF(I646=0,"",IFERROR(VLOOKUP(Kataloge_Import!A645,'Nachweis Ausgaben'!$A$27:$R$1026,5,FALSE),0))</f>
        <v>0</v>
      </c>
      <c r="G646" s="106" t="str">
        <f>IFERROR(VLOOKUP(Kataloge_Import!A645,'Nachweis Ausgaben'!$A$27:$R$1026,15,FALSE),"")</f>
        <v/>
      </c>
      <c r="H646" s="106" t="str">
        <f>IFERROR(VLOOKUP(Kataloge_Import!A645,'Nachweis Ausgaben'!$A$27:$R$1026,16,FALSE),"")</f>
        <v/>
      </c>
      <c r="I646" s="106" t="str">
        <f>IFERROR(VLOOKUP(Kataloge_Import!A645,'Nachweis Ausgaben'!$A$27:$R$1026,17,FALSE),"")</f>
        <v/>
      </c>
      <c r="J646" s="64"/>
      <c r="K646" s="64"/>
      <c r="L646" s="104" t="str">
        <f>IF(AND($B646&lt;&gt;"",HHJ=Kataloge!H$1),CONCATENATE($H646,"_",Kataloge!$D$6),"")</f>
        <v/>
      </c>
      <c r="M646" s="104" t="str">
        <f>IF(AND($B646&lt;&gt;"",HHJ=Kataloge!I$1),CONCATENATE($H646,"_",Kataloge!$D$6),"")</f>
        <v/>
      </c>
      <c r="N646" s="104" t="str">
        <f>IF(AND($B646&lt;&gt;"",HHJ=Kataloge!J$1),CONCATENATE($H646,"_",Kataloge!$D$6),"")</f>
        <v/>
      </c>
      <c r="O646" s="104" t="str">
        <f>IF(AND($B646&lt;&gt;"",HHJ=Kataloge!K$1),CONCATENATE($H646,"_",Kataloge!$D$6),"")</f>
        <v/>
      </c>
      <c r="P646" s="104" t="str">
        <f>IF(AND($B646&lt;&gt;"",HHJ=Kataloge!L$1),CONCATENATE($H646,"_",Kataloge!$D$6),"")</f>
        <v/>
      </c>
      <c r="Q646" s="104" t="str">
        <f>IF(AND($B646&lt;&gt;"",HHJ=Kataloge!M$1),CONCATENATE($H646,"_",Kataloge!$D$6),"")</f>
        <v/>
      </c>
    </row>
    <row r="647" spans="1:17" ht="18" customHeight="1" x14ac:dyDescent="0.2">
      <c r="A647" s="60" t="str">
        <f t="shared" si="22"/>
        <v/>
      </c>
      <c r="B647" s="61" t="str">
        <f>IF(I647=0,"",IF(I647&lt;&gt;"",Kataloge_Import!B646,""))</f>
        <v/>
      </c>
      <c r="C647" s="60" t="str">
        <f t="shared" si="21"/>
        <v/>
      </c>
      <c r="D647" s="61" t="str">
        <f>IF(I647=0,"",IFERROR(VLOOKUP(Kataloge_Import!A646,'Nachweis Ausgaben'!$A$27:$R$1026,4,FALSE),""))</f>
        <v/>
      </c>
      <c r="E647" s="61" t="str">
        <f>IF(I647=0,"",IFERROR(VLOOKUP(Kataloge_Import!A646,'Nachweis Ausgaben'!$A$27:$R$1026,2,FALSE),""))</f>
        <v/>
      </c>
      <c r="F647" s="62">
        <f>IF(I647=0,"",IFERROR(VLOOKUP(Kataloge_Import!A646,'Nachweis Ausgaben'!$A$27:$R$1026,5,FALSE),0))</f>
        <v>0</v>
      </c>
      <c r="G647" s="63" t="str">
        <f>IFERROR(VLOOKUP(Kataloge_Import!A646,'Nachweis Ausgaben'!$A$27:$R$1026,7,FALSE),"")</f>
        <v/>
      </c>
      <c r="H647" s="63" t="str">
        <f>IFERROR(VLOOKUP(Kataloge_Import!A646,'Nachweis Ausgaben'!$A$27:$R$1026,8,FALSE),"")</f>
        <v/>
      </c>
      <c r="I647" s="63" t="str">
        <f>IFERROR(VLOOKUP(Kataloge_Import!A646,'Nachweis Ausgaben'!$A$27:$R$1026,9,FALSE),"")</f>
        <v/>
      </c>
      <c r="J647" s="64"/>
      <c r="K647" s="64"/>
      <c r="L647" s="61" t="str">
        <f>IF(AND($B647&lt;&gt;"",HHJ=Kataloge!H$1),CONCATENATE($H647,"_",$E647),"")</f>
        <v/>
      </c>
      <c r="M647" s="61" t="str">
        <f>IF(AND($B647&lt;&gt;"",HHJ=Kataloge!I$1),CONCATENATE($H647,"_",$E647),"")</f>
        <v/>
      </c>
      <c r="N647" s="61" t="str">
        <f>IF(AND($B647&lt;&gt;"",HHJ=Kataloge!J$1),CONCATENATE($H647,"_",$E647),"")</f>
        <v/>
      </c>
      <c r="O647" s="61" t="str">
        <f>IF(AND($B647&lt;&gt;"",HHJ=Kataloge!K$1),CONCATENATE($H647,"_",$E647),"")</f>
        <v/>
      </c>
      <c r="P647" s="61" t="str">
        <f>IF(AND($B647&lt;&gt;"",HHJ=Kataloge!L$1),CONCATENATE($H647,"_",$E647),"")</f>
        <v/>
      </c>
      <c r="Q647" s="61" t="str">
        <f>IF(AND($B647&lt;&gt;"",HHJ=Kataloge!M$1),CONCATENATE($H647,"_",$E647),"")</f>
        <v/>
      </c>
    </row>
    <row r="648" spans="1:17" ht="18" customHeight="1" x14ac:dyDescent="0.2">
      <c r="A648" s="99" t="str">
        <f t="shared" si="22"/>
        <v/>
      </c>
      <c r="B648" s="100" t="str">
        <f>IF(I648=0,"",IF(I648&lt;&gt;"",Kataloge_Import!B647,""))</f>
        <v/>
      </c>
      <c r="C648" s="99" t="str">
        <f t="shared" si="21"/>
        <v/>
      </c>
      <c r="D648" s="100" t="str">
        <f>IF(I648=0,"",IFERROR(VLOOKUP(Kataloge_Import!A647,'Nachweis Ausgaben'!$A$27:$R$1026,4,FALSE),""))</f>
        <v/>
      </c>
      <c r="E648" s="100" t="str">
        <f>IF(I648=0,"",IFERROR(VLOOKUP(Kataloge_Import!A647,'Nachweis Ausgaben'!$A$27:$R$1026,2,FALSE),""))</f>
        <v/>
      </c>
      <c r="F648" s="101">
        <f>IF(I648=0,"",IFERROR(VLOOKUP(Kataloge_Import!A647,'Nachweis Ausgaben'!$A$27:$R$1026,5,FALSE),0))</f>
        <v>0</v>
      </c>
      <c r="G648" s="102" t="str">
        <f>IFERROR(VLOOKUP(Kataloge_Import!A647,'Nachweis Ausgaben'!$A$27:$R$1026,11,FALSE),"")</f>
        <v/>
      </c>
      <c r="H648" s="102" t="str">
        <f>IFERROR(VLOOKUP(Kataloge_Import!A647,'Nachweis Ausgaben'!$A$27:$R$1026,12,FALSE),"")</f>
        <v/>
      </c>
      <c r="I648" s="102" t="str">
        <f>IFERROR(VLOOKUP(Kataloge_Import!A647,'Nachweis Ausgaben'!$A$27:$R$1026,13,FALSE),"")</f>
        <v/>
      </c>
      <c r="J648" s="64"/>
      <c r="K648" s="64"/>
      <c r="L648" s="100" t="str">
        <f>IF(AND($B648&lt;&gt;"",HHJ=Kataloge!H$1),CONCATENATE($H648,"_",Kataloge!$D$5),"")</f>
        <v/>
      </c>
      <c r="M648" s="100" t="str">
        <f>IF(AND($B648&lt;&gt;"",HHJ=Kataloge!I$1),CONCATENATE($H648,"_",Kataloge!$D$5),"")</f>
        <v/>
      </c>
      <c r="N648" s="100" t="str">
        <f>IF(AND($B648&lt;&gt;"",HHJ=Kataloge!J$1),CONCATENATE($H648,"_",Kataloge!$D$5),"")</f>
        <v/>
      </c>
      <c r="O648" s="100" t="str">
        <f>IF(AND($B648&lt;&gt;"",HHJ=Kataloge!K$1),CONCATENATE($H648,"_",Kataloge!$D$5),"")</f>
        <v/>
      </c>
      <c r="P648" s="100" t="str">
        <f>IF(AND($B648&lt;&gt;"",HHJ=Kataloge!L$1),CONCATENATE($H648,"_",Kataloge!$D$5),"")</f>
        <v/>
      </c>
      <c r="Q648" s="100" t="str">
        <f>IF(AND($B648&lt;&gt;"",HHJ=Kataloge!M$1),CONCATENATE($H648,"_",Kataloge!$D$5),"")</f>
        <v/>
      </c>
    </row>
    <row r="649" spans="1:17" ht="18" customHeight="1" x14ac:dyDescent="0.2">
      <c r="A649" s="103" t="str">
        <f t="shared" si="22"/>
        <v/>
      </c>
      <c r="B649" s="104" t="str">
        <f>IF(I649=0,"",IF(I649&lt;&gt;"",Kataloge_Import!B648,""))</f>
        <v/>
      </c>
      <c r="C649" s="103" t="str">
        <f t="shared" si="21"/>
        <v/>
      </c>
      <c r="D649" s="104" t="str">
        <f>IF(I649=0,"",IFERROR(VLOOKUP(Kataloge_Import!A648,'Nachweis Ausgaben'!$A$27:$R$1026,4,FALSE),""))</f>
        <v/>
      </c>
      <c r="E649" s="104" t="str">
        <f>IF(I649=0,"",IFERROR(VLOOKUP(Kataloge_Import!A648,'Nachweis Ausgaben'!$A$27:$R$1026,2,FALSE),""))</f>
        <v/>
      </c>
      <c r="F649" s="105">
        <f>IF(I649=0,"",IFERROR(VLOOKUP(Kataloge_Import!A648,'Nachweis Ausgaben'!$A$27:$R$1026,5,FALSE),0))</f>
        <v>0</v>
      </c>
      <c r="G649" s="106" t="str">
        <f>IFERROR(VLOOKUP(Kataloge_Import!A648,'Nachweis Ausgaben'!$A$27:$R$1026,15,FALSE),"")</f>
        <v/>
      </c>
      <c r="H649" s="106" t="str">
        <f>IFERROR(VLOOKUP(Kataloge_Import!A648,'Nachweis Ausgaben'!$A$27:$R$1026,16,FALSE),"")</f>
        <v/>
      </c>
      <c r="I649" s="106" t="str">
        <f>IFERROR(VLOOKUP(Kataloge_Import!A648,'Nachweis Ausgaben'!$A$27:$R$1026,17,FALSE),"")</f>
        <v/>
      </c>
      <c r="J649" s="64"/>
      <c r="K649" s="64"/>
      <c r="L649" s="104" t="str">
        <f>IF(AND($B649&lt;&gt;"",HHJ=Kataloge!H$1),CONCATENATE($H649,"_",Kataloge!$D$6),"")</f>
        <v/>
      </c>
      <c r="M649" s="104" t="str">
        <f>IF(AND($B649&lt;&gt;"",HHJ=Kataloge!I$1),CONCATENATE($H649,"_",Kataloge!$D$6),"")</f>
        <v/>
      </c>
      <c r="N649" s="104" t="str">
        <f>IF(AND($B649&lt;&gt;"",HHJ=Kataloge!J$1),CONCATENATE($H649,"_",Kataloge!$D$6),"")</f>
        <v/>
      </c>
      <c r="O649" s="104" t="str">
        <f>IF(AND($B649&lt;&gt;"",HHJ=Kataloge!K$1),CONCATENATE($H649,"_",Kataloge!$D$6),"")</f>
        <v/>
      </c>
      <c r="P649" s="104" t="str">
        <f>IF(AND($B649&lt;&gt;"",HHJ=Kataloge!L$1),CONCATENATE($H649,"_",Kataloge!$D$6),"")</f>
        <v/>
      </c>
      <c r="Q649" s="104" t="str">
        <f>IF(AND($B649&lt;&gt;"",HHJ=Kataloge!M$1),CONCATENATE($H649,"_",Kataloge!$D$6),"")</f>
        <v/>
      </c>
    </row>
    <row r="650" spans="1:17" ht="18" customHeight="1" x14ac:dyDescent="0.2">
      <c r="A650" s="60" t="str">
        <f t="shared" si="22"/>
        <v/>
      </c>
      <c r="B650" s="61" t="str">
        <f>IF(I650=0,"",IF(I650&lt;&gt;"",Kataloge_Import!B649,""))</f>
        <v/>
      </c>
      <c r="C650" s="60" t="str">
        <f t="shared" si="21"/>
        <v/>
      </c>
      <c r="D650" s="61" t="str">
        <f>IF(I650=0,"",IFERROR(VLOOKUP(Kataloge_Import!A649,'Nachweis Ausgaben'!$A$27:$R$1026,4,FALSE),""))</f>
        <v/>
      </c>
      <c r="E650" s="61" t="str">
        <f>IF(I650=0,"",IFERROR(VLOOKUP(Kataloge_Import!A649,'Nachweis Ausgaben'!$A$27:$R$1026,2,FALSE),""))</f>
        <v/>
      </c>
      <c r="F650" s="62">
        <f>IF(I650=0,"",IFERROR(VLOOKUP(Kataloge_Import!A649,'Nachweis Ausgaben'!$A$27:$R$1026,5,FALSE),0))</f>
        <v>0</v>
      </c>
      <c r="G650" s="63" t="str">
        <f>IFERROR(VLOOKUP(Kataloge_Import!A649,'Nachweis Ausgaben'!$A$27:$R$1026,7,FALSE),"")</f>
        <v/>
      </c>
      <c r="H650" s="63" t="str">
        <f>IFERROR(VLOOKUP(Kataloge_Import!A649,'Nachweis Ausgaben'!$A$27:$R$1026,8,FALSE),"")</f>
        <v/>
      </c>
      <c r="I650" s="63" t="str">
        <f>IFERROR(VLOOKUP(Kataloge_Import!A649,'Nachweis Ausgaben'!$A$27:$R$1026,9,FALSE),"")</f>
        <v/>
      </c>
      <c r="J650" s="64"/>
      <c r="K650" s="64"/>
      <c r="L650" s="61" t="str">
        <f>IF(AND($B650&lt;&gt;"",HHJ=Kataloge!H$1),CONCATENATE($H650,"_",$E650),"")</f>
        <v/>
      </c>
      <c r="M650" s="61" t="str">
        <f>IF(AND($B650&lt;&gt;"",HHJ=Kataloge!I$1),CONCATENATE($H650,"_",$E650),"")</f>
        <v/>
      </c>
      <c r="N650" s="61" t="str">
        <f>IF(AND($B650&lt;&gt;"",HHJ=Kataloge!J$1),CONCATENATE($H650,"_",$E650),"")</f>
        <v/>
      </c>
      <c r="O650" s="61" t="str">
        <f>IF(AND($B650&lt;&gt;"",HHJ=Kataloge!K$1),CONCATENATE($H650,"_",$E650),"")</f>
        <v/>
      </c>
      <c r="P650" s="61" t="str">
        <f>IF(AND($B650&lt;&gt;"",HHJ=Kataloge!L$1),CONCATENATE($H650,"_",$E650),"")</f>
        <v/>
      </c>
      <c r="Q650" s="61" t="str">
        <f>IF(AND($B650&lt;&gt;"",HHJ=Kataloge!M$1),CONCATENATE($H650,"_",$E650),"")</f>
        <v/>
      </c>
    </row>
    <row r="651" spans="1:17" ht="18" customHeight="1" x14ac:dyDescent="0.2">
      <c r="A651" s="99" t="str">
        <f t="shared" si="22"/>
        <v/>
      </c>
      <c r="B651" s="100" t="str">
        <f>IF(I651=0,"",IF(I651&lt;&gt;"",Kataloge_Import!B650,""))</f>
        <v/>
      </c>
      <c r="C651" s="99" t="str">
        <f t="shared" si="21"/>
        <v/>
      </c>
      <c r="D651" s="100" t="str">
        <f>IF(I651=0,"",IFERROR(VLOOKUP(Kataloge_Import!A650,'Nachweis Ausgaben'!$A$27:$R$1026,4,FALSE),""))</f>
        <v/>
      </c>
      <c r="E651" s="100" t="str">
        <f>IF(I651=0,"",IFERROR(VLOOKUP(Kataloge_Import!A650,'Nachweis Ausgaben'!$A$27:$R$1026,2,FALSE),""))</f>
        <v/>
      </c>
      <c r="F651" s="101">
        <f>IF(I651=0,"",IFERROR(VLOOKUP(Kataloge_Import!A650,'Nachweis Ausgaben'!$A$27:$R$1026,5,FALSE),0))</f>
        <v>0</v>
      </c>
      <c r="G651" s="102" t="str">
        <f>IFERROR(VLOOKUP(Kataloge_Import!A650,'Nachweis Ausgaben'!$A$27:$R$1026,11,FALSE),"")</f>
        <v/>
      </c>
      <c r="H651" s="102" t="str">
        <f>IFERROR(VLOOKUP(Kataloge_Import!A650,'Nachweis Ausgaben'!$A$27:$R$1026,12,FALSE),"")</f>
        <v/>
      </c>
      <c r="I651" s="102" t="str">
        <f>IFERROR(VLOOKUP(Kataloge_Import!A650,'Nachweis Ausgaben'!$A$27:$R$1026,13,FALSE),"")</f>
        <v/>
      </c>
      <c r="J651" s="64"/>
      <c r="K651" s="64"/>
      <c r="L651" s="100" t="str">
        <f>IF(AND($B651&lt;&gt;"",HHJ=Kataloge!H$1),CONCATENATE($H651,"_",Kataloge!$D$5),"")</f>
        <v/>
      </c>
      <c r="M651" s="100" t="str">
        <f>IF(AND($B651&lt;&gt;"",HHJ=Kataloge!I$1),CONCATENATE($H651,"_",Kataloge!$D$5),"")</f>
        <v/>
      </c>
      <c r="N651" s="100" t="str">
        <f>IF(AND($B651&lt;&gt;"",HHJ=Kataloge!J$1),CONCATENATE($H651,"_",Kataloge!$D$5),"")</f>
        <v/>
      </c>
      <c r="O651" s="100" t="str">
        <f>IF(AND($B651&lt;&gt;"",HHJ=Kataloge!K$1),CONCATENATE($H651,"_",Kataloge!$D$5),"")</f>
        <v/>
      </c>
      <c r="P651" s="100" t="str">
        <f>IF(AND($B651&lt;&gt;"",HHJ=Kataloge!L$1),CONCATENATE($H651,"_",Kataloge!$D$5),"")</f>
        <v/>
      </c>
      <c r="Q651" s="100" t="str">
        <f>IF(AND($B651&lt;&gt;"",HHJ=Kataloge!M$1),CONCATENATE($H651,"_",Kataloge!$D$5),"")</f>
        <v/>
      </c>
    </row>
    <row r="652" spans="1:17" ht="18" customHeight="1" x14ac:dyDescent="0.2">
      <c r="A652" s="103" t="str">
        <f t="shared" si="22"/>
        <v/>
      </c>
      <c r="B652" s="104" t="str">
        <f>IF(I652=0,"",IF(I652&lt;&gt;"",Kataloge_Import!B651,""))</f>
        <v/>
      </c>
      <c r="C652" s="103" t="str">
        <f t="shared" si="21"/>
        <v/>
      </c>
      <c r="D652" s="104" t="str">
        <f>IF(I652=0,"",IFERROR(VLOOKUP(Kataloge_Import!A651,'Nachweis Ausgaben'!$A$27:$R$1026,4,FALSE),""))</f>
        <v/>
      </c>
      <c r="E652" s="104" t="str">
        <f>IF(I652=0,"",IFERROR(VLOOKUP(Kataloge_Import!A651,'Nachweis Ausgaben'!$A$27:$R$1026,2,FALSE),""))</f>
        <v/>
      </c>
      <c r="F652" s="105">
        <f>IF(I652=0,"",IFERROR(VLOOKUP(Kataloge_Import!A651,'Nachweis Ausgaben'!$A$27:$R$1026,5,FALSE),0))</f>
        <v>0</v>
      </c>
      <c r="G652" s="106" t="str">
        <f>IFERROR(VLOOKUP(Kataloge_Import!A651,'Nachweis Ausgaben'!$A$27:$R$1026,15,FALSE),"")</f>
        <v/>
      </c>
      <c r="H652" s="106" t="str">
        <f>IFERROR(VLOOKUP(Kataloge_Import!A651,'Nachweis Ausgaben'!$A$27:$R$1026,16,FALSE),"")</f>
        <v/>
      </c>
      <c r="I652" s="106" t="str">
        <f>IFERROR(VLOOKUP(Kataloge_Import!A651,'Nachweis Ausgaben'!$A$27:$R$1026,17,FALSE),"")</f>
        <v/>
      </c>
      <c r="J652" s="64"/>
      <c r="K652" s="64"/>
      <c r="L652" s="104" t="str">
        <f>IF(AND($B652&lt;&gt;"",HHJ=Kataloge!H$1),CONCATENATE($H652,"_",Kataloge!$D$6),"")</f>
        <v/>
      </c>
      <c r="M652" s="104" t="str">
        <f>IF(AND($B652&lt;&gt;"",HHJ=Kataloge!I$1),CONCATENATE($H652,"_",Kataloge!$D$6),"")</f>
        <v/>
      </c>
      <c r="N652" s="104" t="str">
        <f>IF(AND($B652&lt;&gt;"",HHJ=Kataloge!J$1),CONCATENATE($H652,"_",Kataloge!$D$6),"")</f>
        <v/>
      </c>
      <c r="O652" s="104" t="str">
        <f>IF(AND($B652&lt;&gt;"",HHJ=Kataloge!K$1),CONCATENATE($H652,"_",Kataloge!$D$6),"")</f>
        <v/>
      </c>
      <c r="P652" s="104" t="str">
        <f>IF(AND($B652&lt;&gt;"",HHJ=Kataloge!L$1),CONCATENATE($H652,"_",Kataloge!$D$6),"")</f>
        <v/>
      </c>
      <c r="Q652" s="104" t="str">
        <f>IF(AND($B652&lt;&gt;"",HHJ=Kataloge!M$1),CONCATENATE($H652,"_",Kataloge!$D$6),"")</f>
        <v/>
      </c>
    </row>
    <row r="653" spans="1:17" ht="18" customHeight="1" x14ac:dyDescent="0.2">
      <c r="A653" s="60" t="str">
        <f t="shared" si="22"/>
        <v/>
      </c>
      <c r="B653" s="61" t="str">
        <f>IF(I653=0,"",IF(I653&lt;&gt;"",Kataloge_Import!B652,""))</f>
        <v/>
      </c>
      <c r="C653" s="60" t="str">
        <f t="shared" si="21"/>
        <v/>
      </c>
      <c r="D653" s="61" t="str">
        <f>IF(I653=0,"",IFERROR(VLOOKUP(Kataloge_Import!A652,'Nachweis Ausgaben'!$A$27:$R$1026,4,FALSE),""))</f>
        <v/>
      </c>
      <c r="E653" s="61" t="str">
        <f>IF(I653=0,"",IFERROR(VLOOKUP(Kataloge_Import!A652,'Nachweis Ausgaben'!$A$27:$R$1026,2,FALSE),""))</f>
        <v/>
      </c>
      <c r="F653" s="62">
        <f>IF(I653=0,"",IFERROR(VLOOKUP(Kataloge_Import!A652,'Nachweis Ausgaben'!$A$27:$R$1026,5,FALSE),0))</f>
        <v>0</v>
      </c>
      <c r="G653" s="63" t="str">
        <f>IFERROR(VLOOKUP(Kataloge_Import!A652,'Nachweis Ausgaben'!$A$27:$R$1026,7,FALSE),"")</f>
        <v/>
      </c>
      <c r="H653" s="63" t="str">
        <f>IFERROR(VLOOKUP(Kataloge_Import!A652,'Nachweis Ausgaben'!$A$27:$R$1026,8,FALSE),"")</f>
        <v/>
      </c>
      <c r="I653" s="63" t="str">
        <f>IFERROR(VLOOKUP(Kataloge_Import!A652,'Nachweis Ausgaben'!$A$27:$R$1026,9,FALSE),"")</f>
        <v/>
      </c>
      <c r="J653" s="64"/>
      <c r="K653" s="64"/>
      <c r="L653" s="61" t="str">
        <f>IF(AND($B653&lt;&gt;"",HHJ=Kataloge!H$1),CONCATENATE($H653,"_",$E653),"")</f>
        <v/>
      </c>
      <c r="M653" s="61" t="str">
        <f>IF(AND($B653&lt;&gt;"",HHJ=Kataloge!I$1),CONCATENATE($H653,"_",$E653),"")</f>
        <v/>
      </c>
      <c r="N653" s="61" t="str">
        <f>IF(AND($B653&lt;&gt;"",HHJ=Kataloge!J$1),CONCATENATE($H653,"_",$E653),"")</f>
        <v/>
      </c>
      <c r="O653" s="61" t="str">
        <f>IF(AND($B653&lt;&gt;"",HHJ=Kataloge!K$1),CONCATENATE($H653,"_",$E653),"")</f>
        <v/>
      </c>
      <c r="P653" s="61" t="str">
        <f>IF(AND($B653&lt;&gt;"",HHJ=Kataloge!L$1),CONCATENATE($H653,"_",$E653),"")</f>
        <v/>
      </c>
      <c r="Q653" s="61" t="str">
        <f>IF(AND($B653&lt;&gt;"",HHJ=Kataloge!M$1),CONCATENATE($H653,"_",$E653),"")</f>
        <v/>
      </c>
    </row>
    <row r="654" spans="1:17" ht="18" customHeight="1" x14ac:dyDescent="0.2">
      <c r="A654" s="99" t="str">
        <f t="shared" si="22"/>
        <v/>
      </c>
      <c r="B654" s="100" t="str">
        <f>IF(I654=0,"",IF(I654&lt;&gt;"",Kataloge_Import!B653,""))</f>
        <v/>
      </c>
      <c r="C654" s="99" t="str">
        <f t="shared" si="21"/>
        <v/>
      </c>
      <c r="D654" s="100" t="str">
        <f>IF(I654=0,"",IFERROR(VLOOKUP(Kataloge_Import!A653,'Nachweis Ausgaben'!$A$27:$R$1026,4,FALSE),""))</f>
        <v/>
      </c>
      <c r="E654" s="100" t="str">
        <f>IF(I654=0,"",IFERROR(VLOOKUP(Kataloge_Import!A653,'Nachweis Ausgaben'!$A$27:$R$1026,2,FALSE),""))</f>
        <v/>
      </c>
      <c r="F654" s="101">
        <f>IF(I654=0,"",IFERROR(VLOOKUP(Kataloge_Import!A653,'Nachweis Ausgaben'!$A$27:$R$1026,5,FALSE),0))</f>
        <v>0</v>
      </c>
      <c r="G654" s="102" t="str">
        <f>IFERROR(VLOOKUP(Kataloge_Import!A653,'Nachweis Ausgaben'!$A$27:$R$1026,11,FALSE),"")</f>
        <v/>
      </c>
      <c r="H654" s="102" t="str">
        <f>IFERROR(VLOOKUP(Kataloge_Import!A653,'Nachweis Ausgaben'!$A$27:$R$1026,12,FALSE),"")</f>
        <v/>
      </c>
      <c r="I654" s="102" t="str">
        <f>IFERROR(VLOOKUP(Kataloge_Import!A653,'Nachweis Ausgaben'!$A$27:$R$1026,13,FALSE),"")</f>
        <v/>
      </c>
      <c r="J654" s="64"/>
      <c r="K654" s="64"/>
      <c r="L654" s="100" t="str">
        <f>IF(AND($B654&lt;&gt;"",HHJ=Kataloge!H$1),CONCATENATE($H654,"_",Kataloge!$D$5),"")</f>
        <v/>
      </c>
      <c r="M654" s="100" t="str">
        <f>IF(AND($B654&lt;&gt;"",HHJ=Kataloge!I$1),CONCATENATE($H654,"_",Kataloge!$D$5),"")</f>
        <v/>
      </c>
      <c r="N654" s="100" t="str">
        <f>IF(AND($B654&lt;&gt;"",HHJ=Kataloge!J$1),CONCATENATE($H654,"_",Kataloge!$D$5),"")</f>
        <v/>
      </c>
      <c r="O654" s="100" t="str">
        <f>IF(AND($B654&lt;&gt;"",HHJ=Kataloge!K$1),CONCATENATE($H654,"_",Kataloge!$D$5),"")</f>
        <v/>
      </c>
      <c r="P654" s="100" t="str">
        <f>IF(AND($B654&lt;&gt;"",HHJ=Kataloge!L$1),CONCATENATE($H654,"_",Kataloge!$D$5),"")</f>
        <v/>
      </c>
      <c r="Q654" s="100" t="str">
        <f>IF(AND($B654&lt;&gt;"",HHJ=Kataloge!M$1),CONCATENATE($H654,"_",Kataloge!$D$5),"")</f>
        <v/>
      </c>
    </row>
    <row r="655" spans="1:17" ht="18" customHeight="1" x14ac:dyDescent="0.2">
      <c r="A655" s="103" t="str">
        <f t="shared" si="22"/>
        <v/>
      </c>
      <c r="B655" s="104" t="str">
        <f>IF(I655=0,"",IF(I655&lt;&gt;"",Kataloge_Import!B654,""))</f>
        <v/>
      </c>
      <c r="C655" s="103" t="str">
        <f t="shared" si="21"/>
        <v/>
      </c>
      <c r="D655" s="104" t="str">
        <f>IF(I655=0,"",IFERROR(VLOOKUP(Kataloge_Import!A654,'Nachweis Ausgaben'!$A$27:$R$1026,4,FALSE),""))</f>
        <v/>
      </c>
      <c r="E655" s="104" t="str">
        <f>IF(I655=0,"",IFERROR(VLOOKUP(Kataloge_Import!A654,'Nachweis Ausgaben'!$A$27:$R$1026,2,FALSE),""))</f>
        <v/>
      </c>
      <c r="F655" s="105">
        <f>IF(I655=0,"",IFERROR(VLOOKUP(Kataloge_Import!A654,'Nachweis Ausgaben'!$A$27:$R$1026,5,FALSE),0))</f>
        <v>0</v>
      </c>
      <c r="G655" s="106" t="str">
        <f>IFERROR(VLOOKUP(Kataloge_Import!A654,'Nachweis Ausgaben'!$A$27:$R$1026,15,FALSE),"")</f>
        <v/>
      </c>
      <c r="H655" s="106" t="str">
        <f>IFERROR(VLOOKUP(Kataloge_Import!A654,'Nachweis Ausgaben'!$A$27:$R$1026,16,FALSE),"")</f>
        <v/>
      </c>
      <c r="I655" s="106" t="str">
        <f>IFERROR(VLOOKUP(Kataloge_Import!A654,'Nachweis Ausgaben'!$A$27:$R$1026,17,FALSE),"")</f>
        <v/>
      </c>
      <c r="J655" s="64"/>
      <c r="K655" s="64"/>
      <c r="L655" s="104" t="str">
        <f>IF(AND($B655&lt;&gt;"",HHJ=Kataloge!H$1),CONCATENATE($H655,"_",Kataloge!$D$6),"")</f>
        <v/>
      </c>
      <c r="M655" s="104" t="str">
        <f>IF(AND($B655&lt;&gt;"",HHJ=Kataloge!I$1),CONCATENATE($H655,"_",Kataloge!$D$6),"")</f>
        <v/>
      </c>
      <c r="N655" s="104" t="str">
        <f>IF(AND($B655&lt;&gt;"",HHJ=Kataloge!J$1),CONCATENATE($H655,"_",Kataloge!$D$6),"")</f>
        <v/>
      </c>
      <c r="O655" s="104" t="str">
        <f>IF(AND($B655&lt;&gt;"",HHJ=Kataloge!K$1),CONCATENATE($H655,"_",Kataloge!$D$6),"")</f>
        <v/>
      </c>
      <c r="P655" s="104" t="str">
        <f>IF(AND($B655&lt;&gt;"",HHJ=Kataloge!L$1),CONCATENATE($H655,"_",Kataloge!$D$6),"")</f>
        <v/>
      </c>
      <c r="Q655" s="104" t="str">
        <f>IF(AND($B655&lt;&gt;"",HHJ=Kataloge!M$1),CONCATENATE($H655,"_",Kataloge!$D$6),"")</f>
        <v/>
      </c>
    </row>
    <row r="656" spans="1:17" ht="18" customHeight="1" x14ac:dyDescent="0.2">
      <c r="A656" s="60" t="str">
        <f t="shared" si="22"/>
        <v/>
      </c>
      <c r="B656" s="61" t="str">
        <f>IF(I656=0,"",IF(I656&lt;&gt;"",Kataloge_Import!B655,""))</f>
        <v/>
      </c>
      <c r="C656" s="60" t="str">
        <f t="shared" si="21"/>
        <v/>
      </c>
      <c r="D656" s="61" t="str">
        <f>IF(I656=0,"",IFERROR(VLOOKUP(Kataloge_Import!A655,'Nachweis Ausgaben'!$A$27:$R$1026,4,FALSE),""))</f>
        <v/>
      </c>
      <c r="E656" s="61" t="str">
        <f>IF(I656=0,"",IFERROR(VLOOKUP(Kataloge_Import!A655,'Nachweis Ausgaben'!$A$27:$R$1026,2,FALSE),""))</f>
        <v/>
      </c>
      <c r="F656" s="62">
        <f>IF(I656=0,"",IFERROR(VLOOKUP(Kataloge_Import!A655,'Nachweis Ausgaben'!$A$27:$R$1026,5,FALSE),0))</f>
        <v>0</v>
      </c>
      <c r="G656" s="63" t="str">
        <f>IFERROR(VLOOKUP(Kataloge_Import!A655,'Nachweis Ausgaben'!$A$27:$R$1026,7,FALSE),"")</f>
        <v/>
      </c>
      <c r="H656" s="63" t="str">
        <f>IFERROR(VLOOKUP(Kataloge_Import!A655,'Nachweis Ausgaben'!$A$27:$R$1026,8,FALSE),"")</f>
        <v/>
      </c>
      <c r="I656" s="63" t="str">
        <f>IFERROR(VLOOKUP(Kataloge_Import!A655,'Nachweis Ausgaben'!$A$27:$R$1026,9,FALSE),"")</f>
        <v/>
      </c>
      <c r="J656" s="64"/>
      <c r="K656" s="64"/>
      <c r="L656" s="61" t="str">
        <f>IF(AND($B656&lt;&gt;"",HHJ=Kataloge!H$1),CONCATENATE($H656,"_",$E656),"")</f>
        <v/>
      </c>
      <c r="M656" s="61" t="str">
        <f>IF(AND($B656&lt;&gt;"",HHJ=Kataloge!I$1),CONCATENATE($H656,"_",$E656),"")</f>
        <v/>
      </c>
      <c r="N656" s="61" t="str">
        <f>IF(AND($B656&lt;&gt;"",HHJ=Kataloge!J$1),CONCATENATE($H656,"_",$E656),"")</f>
        <v/>
      </c>
      <c r="O656" s="61" t="str">
        <f>IF(AND($B656&lt;&gt;"",HHJ=Kataloge!K$1),CONCATENATE($H656,"_",$E656),"")</f>
        <v/>
      </c>
      <c r="P656" s="61" t="str">
        <f>IF(AND($B656&lt;&gt;"",HHJ=Kataloge!L$1),CONCATENATE($H656,"_",$E656),"")</f>
        <v/>
      </c>
      <c r="Q656" s="61" t="str">
        <f>IF(AND($B656&lt;&gt;"",HHJ=Kataloge!M$1),CONCATENATE($H656,"_",$E656),"")</f>
        <v/>
      </c>
    </row>
    <row r="657" spans="1:17" ht="18" customHeight="1" x14ac:dyDescent="0.2">
      <c r="A657" s="99" t="str">
        <f t="shared" si="22"/>
        <v/>
      </c>
      <c r="B657" s="100" t="str">
        <f>IF(I657=0,"",IF(I657&lt;&gt;"",Kataloge_Import!B656,""))</f>
        <v/>
      </c>
      <c r="C657" s="99" t="str">
        <f t="shared" si="21"/>
        <v/>
      </c>
      <c r="D657" s="100" t="str">
        <f>IF(I657=0,"",IFERROR(VLOOKUP(Kataloge_Import!A656,'Nachweis Ausgaben'!$A$27:$R$1026,4,FALSE),""))</f>
        <v/>
      </c>
      <c r="E657" s="100" t="str">
        <f>IF(I657=0,"",IFERROR(VLOOKUP(Kataloge_Import!A656,'Nachweis Ausgaben'!$A$27:$R$1026,2,FALSE),""))</f>
        <v/>
      </c>
      <c r="F657" s="101">
        <f>IF(I657=0,"",IFERROR(VLOOKUP(Kataloge_Import!A656,'Nachweis Ausgaben'!$A$27:$R$1026,5,FALSE),0))</f>
        <v>0</v>
      </c>
      <c r="G657" s="102" t="str">
        <f>IFERROR(VLOOKUP(Kataloge_Import!A656,'Nachweis Ausgaben'!$A$27:$R$1026,11,FALSE),"")</f>
        <v/>
      </c>
      <c r="H657" s="102" t="str">
        <f>IFERROR(VLOOKUP(Kataloge_Import!A656,'Nachweis Ausgaben'!$A$27:$R$1026,12,FALSE),"")</f>
        <v/>
      </c>
      <c r="I657" s="102" t="str">
        <f>IFERROR(VLOOKUP(Kataloge_Import!A656,'Nachweis Ausgaben'!$A$27:$R$1026,13,FALSE),"")</f>
        <v/>
      </c>
      <c r="J657" s="64"/>
      <c r="K657" s="64"/>
      <c r="L657" s="100" t="str">
        <f>IF(AND($B657&lt;&gt;"",HHJ=Kataloge!H$1),CONCATENATE($H657,"_",Kataloge!$D$5),"")</f>
        <v/>
      </c>
      <c r="M657" s="100" t="str">
        <f>IF(AND($B657&lt;&gt;"",HHJ=Kataloge!I$1),CONCATENATE($H657,"_",Kataloge!$D$5),"")</f>
        <v/>
      </c>
      <c r="N657" s="100" t="str">
        <f>IF(AND($B657&lt;&gt;"",HHJ=Kataloge!J$1),CONCATENATE($H657,"_",Kataloge!$D$5),"")</f>
        <v/>
      </c>
      <c r="O657" s="100" t="str">
        <f>IF(AND($B657&lt;&gt;"",HHJ=Kataloge!K$1),CONCATENATE($H657,"_",Kataloge!$D$5),"")</f>
        <v/>
      </c>
      <c r="P657" s="100" t="str">
        <f>IF(AND($B657&lt;&gt;"",HHJ=Kataloge!L$1),CONCATENATE($H657,"_",Kataloge!$D$5),"")</f>
        <v/>
      </c>
      <c r="Q657" s="100" t="str">
        <f>IF(AND($B657&lt;&gt;"",HHJ=Kataloge!M$1),CONCATENATE($H657,"_",Kataloge!$D$5),"")</f>
        <v/>
      </c>
    </row>
    <row r="658" spans="1:17" ht="18" customHeight="1" x14ac:dyDescent="0.2">
      <c r="A658" s="103" t="str">
        <f t="shared" si="22"/>
        <v/>
      </c>
      <c r="B658" s="104" t="str">
        <f>IF(I658=0,"",IF(I658&lt;&gt;"",Kataloge_Import!B657,""))</f>
        <v/>
      </c>
      <c r="C658" s="103" t="str">
        <f t="shared" si="21"/>
        <v/>
      </c>
      <c r="D658" s="104" t="str">
        <f>IF(I658=0,"",IFERROR(VLOOKUP(Kataloge_Import!A657,'Nachweis Ausgaben'!$A$27:$R$1026,4,FALSE),""))</f>
        <v/>
      </c>
      <c r="E658" s="104" t="str">
        <f>IF(I658=0,"",IFERROR(VLOOKUP(Kataloge_Import!A657,'Nachweis Ausgaben'!$A$27:$R$1026,2,FALSE),""))</f>
        <v/>
      </c>
      <c r="F658" s="105">
        <f>IF(I658=0,"",IFERROR(VLOOKUP(Kataloge_Import!A657,'Nachweis Ausgaben'!$A$27:$R$1026,5,FALSE),0))</f>
        <v>0</v>
      </c>
      <c r="G658" s="106" t="str">
        <f>IFERROR(VLOOKUP(Kataloge_Import!A657,'Nachweis Ausgaben'!$A$27:$R$1026,15,FALSE),"")</f>
        <v/>
      </c>
      <c r="H658" s="106" t="str">
        <f>IFERROR(VLOOKUP(Kataloge_Import!A657,'Nachweis Ausgaben'!$A$27:$R$1026,16,FALSE),"")</f>
        <v/>
      </c>
      <c r="I658" s="106" t="str">
        <f>IFERROR(VLOOKUP(Kataloge_Import!A657,'Nachweis Ausgaben'!$A$27:$R$1026,17,FALSE),"")</f>
        <v/>
      </c>
      <c r="J658" s="64"/>
      <c r="K658" s="64"/>
      <c r="L658" s="104" t="str">
        <f>IF(AND($B658&lt;&gt;"",HHJ=Kataloge!H$1),CONCATENATE($H658,"_",Kataloge!$D$6),"")</f>
        <v/>
      </c>
      <c r="M658" s="104" t="str">
        <f>IF(AND($B658&lt;&gt;"",HHJ=Kataloge!I$1),CONCATENATE($H658,"_",Kataloge!$D$6),"")</f>
        <v/>
      </c>
      <c r="N658" s="104" t="str">
        <f>IF(AND($B658&lt;&gt;"",HHJ=Kataloge!J$1),CONCATENATE($H658,"_",Kataloge!$D$6),"")</f>
        <v/>
      </c>
      <c r="O658" s="104" t="str">
        <f>IF(AND($B658&lt;&gt;"",HHJ=Kataloge!K$1),CONCATENATE($H658,"_",Kataloge!$D$6),"")</f>
        <v/>
      </c>
      <c r="P658" s="104" t="str">
        <f>IF(AND($B658&lt;&gt;"",HHJ=Kataloge!L$1),CONCATENATE($H658,"_",Kataloge!$D$6),"")</f>
        <v/>
      </c>
      <c r="Q658" s="104" t="str">
        <f>IF(AND($B658&lt;&gt;"",HHJ=Kataloge!M$1),CONCATENATE($H658,"_",Kataloge!$D$6),"")</f>
        <v/>
      </c>
    </row>
    <row r="659" spans="1:17" ht="18" customHeight="1" x14ac:dyDescent="0.2">
      <c r="A659" s="60" t="str">
        <f t="shared" si="22"/>
        <v/>
      </c>
      <c r="B659" s="61" t="str">
        <f>IF(I659=0,"",IF(I659&lt;&gt;"",Kataloge_Import!B658,""))</f>
        <v/>
      </c>
      <c r="C659" s="60" t="str">
        <f t="shared" si="21"/>
        <v/>
      </c>
      <c r="D659" s="61" t="str">
        <f>IF(I659=0,"",IFERROR(VLOOKUP(Kataloge_Import!A658,'Nachweis Ausgaben'!$A$27:$R$1026,4,FALSE),""))</f>
        <v/>
      </c>
      <c r="E659" s="61" t="str">
        <f>IF(I659=0,"",IFERROR(VLOOKUP(Kataloge_Import!A658,'Nachweis Ausgaben'!$A$27:$R$1026,2,FALSE),""))</f>
        <v/>
      </c>
      <c r="F659" s="62">
        <f>IF(I659=0,"",IFERROR(VLOOKUP(Kataloge_Import!A658,'Nachweis Ausgaben'!$A$27:$R$1026,5,FALSE),0))</f>
        <v>0</v>
      </c>
      <c r="G659" s="63" t="str">
        <f>IFERROR(VLOOKUP(Kataloge_Import!A658,'Nachweis Ausgaben'!$A$27:$R$1026,7,FALSE),"")</f>
        <v/>
      </c>
      <c r="H659" s="63" t="str">
        <f>IFERROR(VLOOKUP(Kataloge_Import!A658,'Nachweis Ausgaben'!$A$27:$R$1026,8,FALSE),"")</f>
        <v/>
      </c>
      <c r="I659" s="63" t="str">
        <f>IFERROR(VLOOKUP(Kataloge_Import!A658,'Nachweis Ausgaben'!$A$27:$R$1026,9,FALSE),"")</f>
        <v/>
      </c>
      <c r="J659" s="64"/>
      <c r="K659" s="64"/>
      <c r="L659" s="61" t="str">
        <f>IF(AND($B659&lt;&gt;"",HHJ=Kataloge!H$1),CONCATENATE($H659,"_",$E659),"")</f>
        <v/>
      </c>
      <c r="M659" s="61" t="str">
        <f>IF(AND($B659&lt;&gt;"",HHJ=Kataloge!I$1),CONCATENATE($H659,"_",$E659),"")</f>
        <v/>
      </c>
      <c r="N659" s="61" t="str">
        <f>IF(AND($B659&lt;&gt;"",HHJ=Kataloge!J$1),CONCATENATE($H659,"_",$E659),"")</f>
        <v/>
      </c>
      <c r="O659" s="61" t="str">
        <f>IF(AND($B659&lt;&gt;"",HHJ=Kataloge!K$1),CONCATENATE($H659,"_",$E659),"")</f>
        <v/>
      </c>
      <c r="P659" s="61" t="str">
        <f>IF(AND($B659&lt;&gt;"",HHJ=Kataloge!L$1),CONCATENATE($H659,"_",$E659),"")</f>
        <v/>
      </c>
      <c r="Q659" s="61" t="str">
        <f>IF(AND($B659&lt;&gt;"",HHJ=Kataloge!M$1),CONCATENATE($H659,"_",$E659),"")</f>
        <v/>
      </c>
    </row>
    <row r="660" spans="1:17" ht="18" customHeight="1" x14ac:dyDescent="0.2">
      <c r="A660" s="99" t="str">
        <f t="shared" si="22"/>
        <v/>
      </c>
      <c r="B660" s="100" t="str">
        <f>IF(I660=0,"",IF(I660&lt;&gt;"",Kataloge_Import!B659,""))</f>
        <v/>
      </c>
      <c r="C660" s="99" t="str">
        <f t="shared" si="21"/>
        <v/>
      </c>
      <c r="D660" s="100" t="str">
        <f>IF(I660=0,"",IFERROR(VLOOKUP(Kataloge_Import!A659,'Nachweis Ausgaben'!$A$27:$R$1026,4,FALSE),""))</f>
        <v/>
      </c>
      <c r="E660" s="100" t="str">
        <f>IF(I660=0,"",IFERROR(VLOOKUP(Kataloge_Import!A659,'Nachweis Ausgaben'!$A$27:$R$1026,2,FALSE),""))</f>
        <v/>
      </c>
      <c r="F660" s="101">
        <f>IF(I660=0,"",IFERROR(VLOOKUP(Kataloge_Import!A659,'Nachweis Ausgaben'!$A$27:$R$1026,5,FALSE),0))</f>
        <v>0</v>
      </c>
      <c r="G660" s="102" t="str">
        <f>IFERROR(VLOOKUP(Kataloge_Import!A659,'Nachweis Ausgaben'!$A$27:$R$1026,11,FALSE),"")</f>
        <v/>
      </c>
      <c r="H660" s="102" t="str">
        <f>IFERROR(VLOOKUP(Kataloge_Import!A659,'Nachweis Ausgaben'!$A$27:$R$1026,12,FALSE),"")</f>
        <v/>
      </c>
      <c r="I660" s="102" t="str">
        <f>IFERROR(VLOOKUP(Kataloge_Import!A659,'Nachweis Ausgaben'!$A$27:$R$1026,13,FALSE),"")</f>
        <v/>
      </c>
      <c r="J660" s="64"/>
      <c r="K660" s="64"/>
      <c r="L660" s="100" t="str">
        <f>IF(AND($B660&lt;&gt;"",HHJ=Kataloge!H$1),CONCATENATE($H660,"_",Kataloge!$D$5),"")</f>
        <v/>
      </c>
      <c r="M660" s="100" t="str">
        <f>IF(AND($B660&lt;&gt;"",HHJ=Kataloge!I$1),CONCATENATE($H660,"_",Kataloge!$D$5),"")</f>
        <v/>
      </c>
      <c r="N660" s="100" t="str">
        <f>IF(AND($B660&lt;&gt;"",HHJ=Kataloge!J$1),CONCATENATE($H660,"_",Kataloge!$D$5),"")</f>
        <v/>
      </c>
      <c r="O660" s="100" t="str">
        <f>IF(AND($B660&lt;&gt;"",HHJ=Kataloge!K$1),CONCATENATE($H660,"_",Kataloge!$D$5),"")</f>
        <v/>
      </c>
      <c r="P660" s="100" t="str">
        <f>IF(AND($B660&lt;&gt;"",HHJ=Kataloge!L$1),CONCATENATE($H660,"_",Kataloge!$D$5),"")</f>
        <v/>
      </c>
      <c r="Q660" s="100" t="str">
        <f>IF(AND($B660&lt;&gt;"",HHJ=Kataloge!M$1),CONCATENATE($H660,"_",Kataloge!$D$5),"")</f>
        <v/>
      </c>
    </row>
    <row r="661" spans="1:17" ht="18" customHeight="1" x14ac:dyDescent="0.2">
      <c r="A661" s="103" t="str">
        <f t="shared" si="22"/>
        <v/>
      </c>
      <c r="B661" s="104" t="str">
        <f>IF(I661=0,"",IF(I661&lt;&gt;"",Kataloge_Import!B660,""))</f>
        <v/>
      </c>
      <c r="C661" s="103" t="str">
        <f t="shared" si="21"/>
        <v/>
      </c>
      <c r="D661" s="104" t="str">
        <f>IF(I661=0,"",IFERROR(VLOOKUP(Kataloge_Import!A660,'Nachweis Ausgaben'!$A$27:$R$1026,4,FALSE),""))</f>
        <v/>
      </c>
      <c r="E661" s="104" t="str">
        <f>IF(I661=0,"",IFERROR(VLOOKUP(Kataloge_Import!A660,'Nachweis Ausgaben'!$A$27:$R$1026,2,FALSE),""))</f>
        <v/>
      </c>
      <c r="F661" s="105">
        <f>IF(I661=0,"",IFERROR(VLOOKUP(Kataloge_Import!A660,'Nachweis Ausgaben'!$A$27:$R$1026,5,FALSE),0))</f>
        <v>0</v>
      </c>
      <c r="G661" s="106" t="str">
        <f>IFERROR(VLOOKUP(Kataloge_Import!A660,'Nachweis Ausgaben'!$A$27:$R$1026,15,FALSE),"")</f>
        <v/>
      </c>
      <c r="H661" s="106" t="str">
        <f>IFERROR(VLOOKUP(Kataloge_Import!A660,'Nachweis Ausgaben'!$A$27:$R$1026,16,FALSE),"")</f>
        <v/>
      </c>
      <c r="I661" s="106" t="str">
        <f>IFERROR(VLOOKUP(Kataloge_Import!A660,'Nachweis Ausgaben'!$A$27:$R$1026,17,FALSE),"")</f>
        <v/>
      </c>
      <c r="J661" s="64"/>
      <c r="K661" s="64"/>
      <c r="L661" s="104" t="str">
        <f>IF(AND($B661&lt;&gt;"",HHJ=Kataloge!H$1),CONCATENATE($H661,"_",Kataloge!$D$6),"")</f>
        <v/>
      </c>
      <c r="M661" s="104" t="str">
        <f>IF(AND($B661&lt;&gt;"",HHJ=Kataloge!I$1),CONCATENATE($H661,"_",Kataloge!$D$6),"")</f>
        <v/>
      </c>
      <c r="N661" s="104" t="str">
        <f>IF(AND($B661&lt;&gt;"",HHJ=Kataloge!J$1),CONCATENATE($H661,"_",Kataloge!$D$6),"")</f>
        <v/>
      </c>
      <c r="O661" s="104" t="str">
        <f>IF(AND($B661&lt;&gt;"",HHJ=Kataloge!K$1),CONCATENATE($H661,"_",Kataloge!$D$6),"")</f>
        <v/>
      </c>
      <c r="P661" s="104" t="str">
        <f>IF(AND($B661&lt;&gt;"",HHJ=Kataloge!L$1),CONCATENATE($H661,"_",Kataloge!$D$6),"")</f>
        <v/>
      </c>
      <c r="Q661" s="104" t="str">
        <f>IF(AND($B661&lt;&gt;"",HHJ=Kataloge!M$1),CONCATENATE($H661,"_",Kataloge!$D$6),"")</f>
        <v/>
      </c>
    </row>
    <row r="662" spans="1:17" ht="18" customHeight="1" x14ac:dyDescent="0.2">
      <c r="A662" s="60" t="str">
        <f t="shared" si="22"/>
        <v/>
      </c>
      <c r="B662" s="61" t="str">
        <f>IF(I662=0,"",IF(I662&lt;&gt;"",Kataloge_Import!B661,""))</f>
        <v/>
      </c>
      <c r="C662" s="60" t="str">
        <f t="shared" si="21"/>
        <v/>
      </c>
      <c r="D662" s="61" t="str">
        <f>IF(I662=0,"",IFERROR(VLOOKUP(Kataloge_Import!A661,'Nachweis Ausgaben'!$A$27:$R$1026,4,FALSE),""))</f>
        <v/>
      </c>
      <c r="E662" s="61" t="str">
        <f>IF(I662=0,"",IFERROR(VLOOKUP(Kataloge_Import!A661,'Nachweis Ausgaben'!$A$27:$R$1026,2,FALSE),""))</f>
        <v/>
      </c>
      <c r="F662" s="62">
        <f>IF(I662=0,"",IFERROR(VLOOKUP(Kataloge_Import!A661,'Nachweis Ausgaben'!$A$27:$R$1026,5,FALSE),0))</f>
        <v>0</v>
      </c>
      <c r="G662" s="63" t="str">
        <f>IFERROR(VLOOKUP(Kataloge_Import!A661,'Nachweis Ausgaben'!$A$27:$R$1026,7,FALSE),"")</f>
        <v/>
      </c>
      <c r="H662" s="63" t="str">
        <f>IFERROR(VLOOKUP(Kataloge_Import!A661,'Nachweis Ausgaben'!$A$27:$R$1026,8,FALSE),"")</f>
        <v/>
      </c>
      <c r="I662" s="63" t="str">
        <f>IFERROR(VLOOKUP(Kataloge_Import!A661,'Nachweis Ausgaben'!$A$27:$R$1026,9,FALSE),"")</f>
        <v/>
      </c>
      <c r="J662" s="64"/>
      <c r="K662" s="64"/>
      <c r="L662" s="61" t="str">
        <f>IF(AND($B662&lt;&gt;"",HHJ=Kataloge!H$1),CONCATENATE($H662,"_",$E662),"")</f>
        <v/>
      </c>
      <c r="M662" s="61" t="str">
        <f>IF(AND($B662&lt;&gt;"",HHJ=Kataloge!I$1),CONCATENATE($H662,"_",$E662),"")</f>
        <v/>
      </c>
      <c r="N662" s="61" t="str">
        <f>IF(AND($B662&lt;&gt;"",HHJ=Kataloge!J$1),CONCATENATE($H662,"_",$E662),"")</f>
        <v/>
      </c>
      <c r="O662" s="61" t="str">
        <f>IF(AND($B662&lt;&gt;"",HHJ=Kataloge!K$1),CONCATENATE($H662,"_",$E662),"")</f>
        <v/>
      </c>
      <c r="P662" s="61" t="str">
        <f>IF(AND($B662&lt;&gt;"",HHJ=Kataloge!L$1),CONCATENATE($H662,"_",$E662),"")</f>
        <v/>
      </c>
      <c r="Q662" s="61" t="str">
        <f>IF(AND($B662&lt;&gt;"",HHJ=Kataloge!M$1),CONCATENATE($H662,"_",$E662),"")</f>
        <v/>
      </c>
    </row>
    <row r="663" spans="1:17" ht="18" customHeight="1" x14ac:dyDescent="0.2">
      <c r="A663" s="99" t="str">
        <f t="shared" si="22"/>
        <v/>
      </c>
      <c r="B663" s="100" t="str">
        <f>IF(I663=0,"",IF(I663&lt;&gt;"",Kataloge_Import!B662,""))</f>
        <v/>
      </c>
      <c r="C663" s="99" t="str">
        <f t="shared" si="21"/>
        <v/>
      </c>
      <c r="D663" s="100" t="str">
        <f>IF(I663=0,"",IFERROR(VLOOKUP(Kataloge_Import!A662,'Nachweis Ausgaben'!$A$27:$R$1026,4,FALSE),""))</f>
        <v/>
      </c>
      <c r="E663" s="100" t="str">
        <f>IF(I663=0,"",IFERROR(VLOOKUP(Kataloge_Import!A662,'Nachweis Ausgaben'!$A$27:$R$1026,2,FALSE),""))</f>
        <v/>
      </c>
      <c r="F663" s="101">
        <f>IF(I663=0,"",IFERROR(VLOOKUP(Kataloge_Import!A662,'Nachweis Ausgaben'!$A$27:$R$1026,5,FALSE),0))</f>
        <v>0</v>
      </c>
      <c r="G663" s="102" t="str">
        <f>IFERROR(VLOOKUP(Kataloge_Import!A662,'Nachweis Ausgaben'!$A$27:$R$1026,11,FALSE),"")</f>
        <v/>
      </c>
      <c r="H663" s="102" t="str">
        <f>IFERROR(VLOOKUP(Kataloge_Import!A662,'Nachweis Ausgaben'!$A$27:$R$1026,12,FALSE),"")</f>
        <v/>
      </c>
      <c r="I663" s="102" t="str">
        <f>IFERROR(VLOOKUP(Kataloge_Import!A662,'Nachweis Ausgaben'!$A$27:$R$1026,13,FALSE),"")</f>
        <v/>
      </c>
      <c r="J663" s="64"/>
      <c r="K663" s="64"/>
      <c r="L663" s="100" t="str">
        <f>IF(AND($B663&lt;&gt;"",HHJ=Kataloge!H$1),CONCATENATE($H663,"_",Kataloge!$D$5),"")</f>
        <v/>
      </c>
      <c r="M663" s="100" t="str">
        <f>IF(AND($B663&lt;&gt;"",HHJ=Kataloge!I$1),CONCATENATE($H663,"_",Kataloge!$D$5),"")</f>
        <v/>
      </c>
      <c r="N663" s="100" t="str">
        <f>IF(AND($B663&lt;&gt;"",HHJ=Kataloge!J$1),CONCATENATE($H663,"_",Kataloge!$D$5),"")</f>
        <v/>
      </c>
      <c r="O663" s="100" t="str">
        <f>IF(AND($B663&lt;&gt;"",HHJ=Kataloge!K$1),CONCATENATE($H663,"_",Kataloge!$D$5),"")</f>
        <v/>
      </c>
      <c r="P663" s="100" t="str">
        <f>IF(AND($B663&lt;&gt;"",HHJ=Kataloge!L$1),CONCATENATE($H663,"_",Kataloge!$D$5),"")</f>
        <v/>
      </c>
      <c r="Q663" s="100" t="str">
        <f>IF(AND($B663&lt;&gt;"",HHJ=Kataloge!M$1),CONCATENATE($H663,"_",Kataloge!$D$5),"")</f>
        <v/>
      </c>
    </row>
    <row r="664" spans="1:17" ht="18" customHeight="1" x14ac:dyDescent="0.2">
      <c r="A664" s="103" t="str">
        <f t="shared" si="22"/>
        <v/>
      </c>
      <c r="B664" s="104" t="str">
        <f>IF(I664=0,"",IF(I664&lt;&gt;"",Kataloge_Import!B663,""))</f>
        <v/>
      </c>
      <c r="C664" s="103" t="str">
        <f t="shared" si="21"/>
        <v/>
      </c>
      <c r="D664" s="104" t="str">
        <f>IF(I664=0,"",IFERROR(VLOOKUP(Kataloge_Import!A663,'Nachweis Ausgaben'!$A$27:$R$1026,4,FALSE),""))</f>
        <v/>
      </c>
      <c r="E664" s="104" t="str">
        <f>IF(I664=0,"",IFERROR(VLOOKUP(Kataloge_Import!A663,'Nachweis Ausgaben'!$A$27:$R$1026,2,FALSE),""))</f>
        <v/>
      </c>
      <c r="F664" s="105">
        <f>IF(I664=0,"",IFERROR(VLOOKUP(Kataloge_Import!A663,'Nachweis Ausgaben'!$A$27:$R$1026,5,FALSE),0))</f>
        <v>0</v>
      </c>
      <c r="G664" s="106" t="str">
        <f>IFERROR(VLOOKUP(Kataloge_Import!A663,'Nachweis Ausgaben'!$A$27:$R$1026,15,FALSE),"")</f>
        <v/>
      </c>
      <c r="H664" s="106" t="str">
        <f>IFERROR(VLOOKUP(Kataloge_Import!A663,'Nachweis Ausgaben'!$A$27:$R$1026,16,FALSE),"")</f>
        <v/>
      </c>
      <c r="I664" s="106" t="str">
        <f>IFERROR(VLOOKUP(Kataloge_Import!A663,'Nachweis Ausgaben'!$A$27:$R$1026,17,FALSE),"")</f>
        <v/>
      </c>
      <c r="J664" s="64"/>
      <c r="K664" s="64"/>
      <c r="L664" s="104" t="str">
        <f>IF(AND($B664&lt;&gt;"",HHJ=Kataloge!H$1),CONCATENATE($H664,"_",Kataloge!$D$6),"")</f>
        <v/>
      </c>
      <c r="M664" s="104" t="str">
        <f>IF(AND($B664&lt;&gt;"",HHJ=Kataloge!I$1),CONCATENATE($H664,"_",Kataloge!$D$6),"")</f>
        <v/>
      </c>
      <c r="N664" s="104" t="str">
        <f>IF(AND($B664&lt;&gt;"",HHJ=Kataloge!J$1),CONCATENATE($H664,"_",Kataloge!$D$6),"")</f>
        <v/>
      </c>
      <c r="O664" s="104" t="str">
        <f>IF(AND($B664&lt;&gt;"",HHJ=Kataloge!K$1),CONCATENATE($H664,"_",Kataloge!$D$6),"")</f>
        <v/>
      </c>
      <c r="P664" s="104" t="str">
        <f>IF(AND($B664&lt;&gt;"",HHJ=Kataloge!L$1),CONCATENATE($H664,"_",Kataloge!$D$6),"")</f>
        <v/>
      </c>
      <c r="Q664" s="104" t="str">
        <f>IF(AND($B664&lt;&gt;"",HHJ=Kataloge!M$1),CONCATENATE($H664,"_",Kataloge!$D$6),"")</f>
        <v/>
      </c>
    </row>
    <row r="665" spans="1:17" ht="18" customHeight="1" x14ac:dyDescent="0.2">
      <c r="A665" s="60" t="str">
        <f t="shared" si="22"/>
        <v/>
      </c>
      <c r="B665" s="61" t="str">
        <f>IF(I665=0,"",IF(I665&lt;&gt;"",Kataloge_Import!B664,""))</f>
        <v/>
      </c>
      <c r="C665" s="60" t="str">
        <f t="shared" si="21"/>
        <v/>
      </c>
      <c r="D665" s="61" t="str">
        <f>IF(I665=0,"",IFERROR(VLOOKUP(Kataloge_Import!A664,'Nachweis Ausgaben'!$A$27:$R$1026,4,FALSE),""))</f>
        <v/>
      </c>
      <c r="E665" s="61" t="str">
        <f>IF(I665=0,"",IFERROR(VLOOKUP(Kataloge_Import!A664,'Nachweis Ausgaben'!$A$27:$R$1026,2,FALSE),""))</f>
        <v/>
      </c>
      <c r="F665" s="62">
        <f>IF(I665=0,"",IFERROR(VLOOKUP(Kataloge_Import!A664,'Nachweis Ausgaben'!$A$27:$R$1026,5,FALSE),0))</f>
        <v>0</v>
      </c>
      <c r="G665" s="63" t="str">
        <f>IFERROR(VLOOKUP(Kataloge_Import!A664,'Nachweis Ausgaben'!$A$27:$R$1026,7,FALSE),"")</f>
        <v/>
      </c>
      <c r="H665" s="63" t="str">
        <f>IFERROR(VLOOKUP(Kataloge_Import!A664,'Nachweis Ausgaben'!$A$27:$R$1026,8,FALSE),"")</f>
        <v/>
      </c>
      <c r="I665" s="63" t="str">
        <f>IFERROR(VLOOKUP(Kataloge_Import!A664,'Nachweis Ausgaben'!$A$27:$R$1026,9,FALSE),"")</f>
        <v/>
      </c>
      <c r="J665" s="64"/>
      <c r="K665" s="64"/>
      <c r="L665" s="61" t="str">
        <f>IF(AND($B665&lt;&gt;"",HHJ=Kataloge!H$1),CONCATENATE($H665,"_",$E665),"")</f>
        <v/>
      </c>
      <c r="M665" s="61" t="str">
        <f>IF(AND($B665&lt;&gt;"",HHJ=Kataloge!I$1),CONCATENATE($H665,"_",$E665),"")</f>
        <v/>
      </c>
      <c r="N665" s="61" t="str">
        <f>IF(AND($B665&lt;&gt;"",HHJ=Kataloge!J$1),CONCATENATE($H665,"_",$E665),"")</f>
        <v/>
      </c>
      <c r="O665" s="61" t="str">
        <f>IF(AND($B665&lt;&gt;"",HHJ=Kataloge!K$1),CONCATENATE($H665,"_",$E665),"")</f>
        <v/>
      </c>
      <c r="P665" s="61" t="str">
        <f>IF(AND($B665&lt;&gt;"",HHJ=Kataloge!L$1),CONCATENATE($H665,"_",$E665),"")</f>
        <v/>
      </c>
      <c r="Q665" s="61" t="str">
        <f>IF(AND($B665&lt;&gt;"",HHJ=Kataloge!M$1),CONCATENATE($H665,"_",$E665),"")</f>
        <v/>
      </c>
    </row>
    <row r="666" spans="1:17" ht="18" customHeight="1" x14ac:dyDescent="0.2">
      <c r="A666" s="99" t="str">
        <f t="shared" si="22"/>
        <v/>
      </c>
      <c r="B666" s="100" t="str">
        <f>IF(I666=0,"",IF(I666&lt;&gt;"",Kataloge_Import!B665,""))</f>
        <v/>
      </c>
      <c r="C666" s="99" t="str">
        <f t="shared" si="21"/>
        <v/>
      </c>
      <c r="D666" s="100" t="str">
        <f>IF(I666=0,"",IFERROR(VLOOKUP(Kataloge_Import!A665,'Nachweis Ausgaben'!$A$27:$R$1026,4,FALSE),""))</f>
        <v/>
      </c>
      <c r="E666" s="100" t="str">
        <f>IF(I666=0,"",IFERROR(VLOOKUP(Kataloge_Import!A665,'Nachweis Ausgaben'!$A$27:$R$1026,2,FALSE),""))</f>
        <v/>
      </c>
      <c r="F666" s="101">
        <f>IF(I666=0,"",IFERROR(VLOOKUP(Kataloge_Import!A665,'Nachweis Ausgaben'!$A$27:$R$1026,5,FALSE),0))</f>
        <v>0</v>
      </c>
      <c r="G666" s="102" t="str">
        <f>IFERROR(VLOOKUP(Kataloge_Import!A665,'Nachweis Ausgaben'!$A$27:$R$1026,11,FALSE),"")</f>
        <v/>
      </c>
      <c r="H666" s="102" t="str">
        <f>IFERROR(VLOOKUP(Kataloge_Import!A665,'Nachweis Ausgaben'!$A$27:$R$1026,12,FALSE),"")</f>
        <v/>
      </c>
      <c r="I666" s="102" t="str">
        <f>IFERROR(VLOOKUP(Kataloge_Import!A665,'Nachweis Ausgaben'!$A$27:$R$1026,13,FALSE),"")</f>
        <v/>
      </c>
      <c r="J666" s="64"/>
      <c r="K666" s="64"/>
      <c r="L666" s="100" t="str">
        <f>IF(AND($B666&lt;&gt;"",HHJ=Kataloge!H$1),CONCATENATE($H666,"_",Kataloge!$D$5),"")</f>
        <v/>
      </c>
      <c r="M666" s="100" t="str">
        <f>IF(AND($B666&lt;&gt;"",HHJ=Kataloge!I$1),CONCATENATE($H666,"_",Kataloge!$D$5),"")</f>
        <v/>
      </c>
      <c r="N666" s="100" t="str">
        <f>IF(AND($B666&lt;&gt;"",HHJ=Kataloge!J$1),CONCATENATE($H666,"_",Kataloge!$D$5),"")</f>
        <v/>
      </c>
      <c r="O666" s="100" t="str">
        <f>IF(AND($B666&lt;&gt;"",HHJ=Kataloge!K$1),CONCATENATE($H666,"_",Kataloge!$D$5),"")</f>
        <v/>
      </c>
      <c r="P666" s="100" t="str">
        <f>IF(AND($B666&lt;&gt;"",HHJ=Kataloge!L$1),CONCATENATE($H666,"_",Kataloge!$D$5),"")</f>
        <v/>
      </c>
      <c r="Q666" s="100" t="str">
        <f>IF(AND($B666&lt;&gt;"",HHJ=Kataloge!M$1),CONCATENATE($H666,"_",Kataloge!$D$5),"")</f>
        <v/>
      </c>
    </row>
    <row r="667" spans="1:17" ht="18" customHeight="1" x14ac:dyDescent="0.2">
      <c r="A667" s="103" t="str">
        <f t="shared" si="22"/>
        <v/>
      </c>
      <c r="B667" s="104" t="str">
        <f>IF(I667=0,"",IF(I667&lt;&gt;"",Kataloge_Import!B666,""))</f>
        <v/>
      </c>
      <c r="C667" s="103" t="str">
        <f t="shared" si="21"/>
        <v/>
      </c>
      <c r="D667" s="104" t="str">
        <f>IF(I667=0,"",IFERROR(VLOOKUP(Kataloge_Import!A666,'Nachweis Ausgaben'!$A$27:$R$1026,4,FALSE),""))</f>
        <v/>
      </c>
      <c r="E667" s="104" t="str">
        <f>IF(I667=0,"",IFERROR(VLOOKUP(Kataloge_Import!A666,'Nachweis Ausgaben'!$A$27:$R$1026,2,FALSE),""))</f>
        <v/>
      </c>
      <c r="F667" s="105">
        <f>IF(I667=0,"",IFERROR(VLOOKUP(Kataloge_Import!A666,'Nachweis Ausgaben'!$A$27:$R$1026,5,FALSE),0))</f>
        <v>0</v>
      </c>
      <c r="G667" s="106" t="str">
        <f>IFERROR(VLOOKUP(Kataloge_Import!A666,'Nachweis Ausgaben'!$A$27:$R$1026,15,FALSE),"")</f>
        <v/>
      </c>
      <c r="H667" s="106" t="str">
        <f>IFERROR(VLOOKUP(Kataloge_Import!A666,'Nachweis Ausgaben'!$A$27:$R$1026,16,FALSE),"")</f>
        <v/>
      </c>
      <c r="I667" s="106" t="str">
        <f>IFERROR(VLOOKUP(Kataloge_Import!A666,'Nachweis Ausgaben'!$A$27:$R$1026,17,FALSE),"")</f>
        <v/>
      </c>
      <c r="J667" s="64"/>
      <c r="K667" s="64"/>
      <c r="L667" s="104" t="str">
        <f>IF(AND($B667&lt;&gt;"",HHJ=Kataloge!H$1),CONCATENATE($H667,"_",Kataloge!$D$6),"")</f>
        <v/>
      </c>
      <c r="M667" s="104" t="str">
        <f>IF(AND($B667&lt;&gt;"",HHJ=Kataloge!I$1),CONCATENATE($H667,"_",Kataloge!$D$6),"")</f>
        <v/>
      </c>
      <c r="N667" s="104" t="str">
        <f>IF(AND($B667&lt;&gt;"",HHJ=Kataloge!J$1),CONCATENATE($H667,"_",Kataloge!$D$6),"")</f>
        <v/>
      </c>
      <c r="O667" s="104" t="str">
        <f>IF(AND($B667&lt;&gt;"",HHJ=Kataloge!K$1),CONCATENATE($H667,"_",Kataloge!$D$6),"")</f>
        <v/>
      </c>
      <c r="P667" s="104" t="str">
        <f>IF(AND($B667&lt;&gt;"",HHJ=Kataloge!L$1),CONCATENATE($H667,"_",Kataloge!$D$6),"")</f>
        <v/>
      </c>
      <c r="Q667" s="104" t="str">
        <f>IF(AND($B667&lt;&gt;"",HHJ=Kataloge!M$1),CONCATENATE($H667,"_",Kataloge!$D$6),"")</f>
        <v/>
      </c>
    </row>
    <row r="668" spans="1:17" ht="18" customHeight="1" x14ac:dyDescent="0.2">
      <c r="A668" s="60" t="str">
        <f t="shared" si="22"/>
        <v/>
      </c>
      <c r="B668" s="61" t="str">
        <f>IF(I668=0,"",IF(I668&lt;&gt;"",Kataloge_Import!B667,""))</f>
        <v/>
      </c>
      <c r="C668" s="60" t="str">
        <f t="shared" si="21"/>
        <v/>
      </c>
      <c r="D668" s="61" t="str">
        <f>IF(I668=0,"",IFERROR(VLOOKUP(Kataloge_Import!A667,'Nachweis Ausgaben'!$A$27:$R$1026,4,FALSE),""))</f>
        <v/>
      </c>
      <c r="E668" s="61" t="str">
        <f>IF(I668=0,"",IFERROR(VLOOKUP(Kataloge_Import!A667,'Nachweis Ausgaben'!$A$27:$R$1026,2,FALSE),""))</f>
        <v/>
      </c>
      <c r="F668" s="62">
        <f>IF(I668=0,"",IFERROR(VLOOKUP(Kataloge_Import!A667,'Nachweis Ausgaben'!$A$27:$R$1026,5,FALSE),0))</f>
        <v>0</v>
      </c>
      <c r="G668" s="63" t="str">
        <f>IFERROR(VLOOKUP(Kataloge_Import!A667,'Nachweis Ausgaben'!$A$27:$R$1026,7,FALSE),"")</f>
        <v/>
      </c>
      <c r="H668" s="63" t="str">
        <f>IFERROR(VLOOKUP(Kataloge_Import!A667,'Nachweis Ausgaben'!$A$27:$R$1026,8,FALSE),"")</f>
        <v/>
      </c>
      <c r="I668" s="63" t="str">
        <f>IFERROR(VLOOKUP(Kataloge_Import!A667,'Nachweis Ausgaben'!$A$27:$R$1026,9,FALSE),"")</f>
        <v/>
      </c>
      <c r="J668" s="64"/>
      <c r="K668" s="64"/>
      <c r="L668" s="61" t="str">
        <f>IF(AND($B668&lt;&gt;"",HHJ=Kataloge!H$1),CONCATENATE($H668,"_",$E668),"")</f>
        <v/>
      </c>
      <c r="M668" s="61" t="str">
        <f>IF(AND($B668&lt;&gt;"",HHJ=Kataloge!I$1),CONCATENATE($H668,"_",$E668),"")</f>
        <v/>
      </c>
      <c r="N668" s="61" t="str">
        <f>IF(AND($B668&lt;&gt;"",HHJ=Kataloge!J$1),CONCATENATE($H668,"_",$E668),"")</f>
        <v/>
      </c>
      <c r="O668" s="61" t="str">
        <f>IF(AND($B668&lt;&gt;"",HHJ=Kataloge!K$1),CONCATENATE($H668,"_",$E668),"")</f>
        <v/>
      </c>
      <c r="P668" s="61" t="str">
        <f>IF(AND($B668&lt;&gt;"",HHJ=Kataloge!L$1),CONCATENATE($H668,"_",$E668),"")</f>
        <v/>
      </c>
      <c r="Q668" s="61" t="str">
        <f>IF(AND($B668&lt;&gt;"",HHJ=Kataloge!M$1),CONCATENATE($H668,"_",$E668),"")</f>
        <v/>
      </c>
    </row>
    <row r="669" spans="1:17" ht="18" customHeight="1" x14ac:dyDescent="0.2">
      <c r="A669" s="99" t="str">
        <f t="shared" si="22"/>
        <v/>
      </c>
      <c r="B669" s="100" t="str">
        <f>IF(I669=0,"",IF(I669&lt;&gt;"",Kataloge_Import!B668,""))</f>
        <v/>
      </c>
      <c r="C669" s="99" t="str">
        <f t="shared" si="21"/>
        <v/>
      </c>
      <c r="D669" s="100" t="str">
        <f>IF(I669=0,"",IFERROR(VLOOKUP(Kataloge_Import!A668,'Nachweis Ausgaben'!$A$27:$R$1026,4,FALSE),""))</f>
        <v/>
      </c>
      <c r="E669" s="100" t="str">
        <f>IF(I669=0,"",IFERROR(VLOOKUP(Kataloge_Import!A668,'Nachweis Ausgaben'!$A$27:$R$1026,2,FALSE),""))</f>
        <v/>
      </c>
      <c r="F669" s="101">
        <f>IF(I669=0,"",IFERROR(VLOOKUP(Kataloge_Import!A668,'Nachweis Ausgaben'!$A$27:$R$1026,5,FALSE),0))</f>
        <v>0</v>
      </c>
      <c r="G669" s="102" t="str">
        <f>IFERROR(VLOOKUP(Kataloge_Import!A668,'Nachweis Ausgaben'!$A$27:$R$1026,11,FALSE),"")</f>
        <v/>
      </c>
      <c r="H669" s="102" t="str">
        <f>IFERROR(VLOOKUP(Kataloge_Import!A668,'Nachweis Ausgaben'!$A$27:$R$1026,12,FALSE),"")</f>
        <v/>
      </c>
      <c r="I669" s="102" t="str">
        <f>IFERROR(VLOOKUP(Kataloge_Import!A668,'Nachweis Ausgaben'!$A$27:$R$1026,13,FALSE),"")</f>
        <v/>
      </c>
      <c r="J669" s="64"/>
      <c r="K669" s="64"/>
      <c r="L669" s="100" t="str">
        <f>IF(AND($B669&lt;&gt;"",HHJ=Kataloge!H$1),CONCATENATE($H669,"_",Kataloge!$D$5),"")</f>
        <v/>
      </c>
      <c r="M669" s="100" t="str">
        <f>IF(AND($B669&lt;&gt;"",HHJ=Kataloge!I$1),CONCATENATE($H669,"_",Kataloge!$D$5),"")</f>
        <v/>
      </c>
      <c r="N669" s="100" t="str">
        <f>IF(AND($B669&lt;&gt;"",HHJ=Kataloge!J$1),CONCATENATE($H669,"_",Kataloge!$D$5),"")</f>
        <v/>
      </c>
      <c r="O669" s="100" t="str">
        <f>IF(AND($B669&lt;&gt;"",HHJ=Kataloge!K$1),CONCATENATE($H669,"_",Kataloge!$D$5),"")</f>
        <v/>
      </c>
      <c r="P669" s="100" t="str">
        <f>IF(AND($B669&lt;&gt;"",HHJ=Kataloge!L$1),CONCATENATE($H669,"_",Kataloge!$D$5),"")</f>
        <v/>
      </c>
      <c r="Q669" s="100" t="str">
        <f>IF(AND($B669&lt;&gt;"",HHJ=Kataloge!M$1),CONCATENATE($H669,"_",Kataloge!$D$5),"")</f>
        <v/>
      </c>
    </row>
    <row r="670" spans="1:17" ht="18" customHeight="1" x14ac:dyDescent="0.2">
      <c r="A670" s="103" t="str">
        <f t="shared" si="22"/>
        <v/>
      </c>
      <c r="B670" s="104" t="str">
        <f>IF(I670=0,"",IF(I670&lt;&gt;"",Kataloge_Import!B669,""))</f>
        <v/>
      </c>
      <c r="C670" s="103" t="str">
        <f t="shared" si="21"/>
        <v/>
      </c>
      <c r="D670" s="104" t="str">
        <f>IF(I670=0,"",IFERROR(VLOOKUP(Kataloge_Import!A669,'Nachweis Ausgaben'!$A$27:$R$1026,4,FALSE),""))</f>
        <v/>
      </c>
      <c r="E670" s="104" t="str">
        <f>IF(I670=0,"",IFERROR(VLOOKUP(Kataloge_Import!A669,'Nachweis Ausgaben'!$A$27:$R$1026,2,FALSE),""))</f>
        <v/>
      </c>
      <c r="F670" s="105">
        <f>IF(I670=0,"",IFERROR(VLOOKUP(Kataloge_Import!A669,'Nachweis Ausgaben'!$A$27:$R$1026,5,FALSE),0))</f>
        <v>0</v>
      </c>
      <c r="G670" s="106" t="str">
        <f>IFERROR(VLOOKUP(Kataloge_Import!A669,'Nachweis Ausgaben'!$A$27:$R$1026,15,FALSE),"")</f>
        <v/>
      </c>
      <c r="H670" s="106" t="str">
        <f>IFERROR(VLOOKUP(Kataloge_Import!A669,'Nachweis Ausgaben'!$A$27:$R$1026,16,FALSE),"")</f>
        <v/>
      </c>
      <c r="I670" s="106" t="str">
        <f>IFERROR(VLOOKUP(Kataloge_Import!A669,'Nachweis Ausgaben'!$A$27:$R$1026,17,FALSE),"")</f>
        <v/>
      </c>
      <c r="J670" s="64"/>
      <c r="K670" s="64"/>
      <c r="L670" s="104" t="str">
        <f>IF(AND($B670&lt;&gt;"",HHJ=Kataloge!H$1),CONCATENATE($H670,"_",Kataloge!$D$6),"")</f>
        <v/>
      </c>
      <c r="M670" s="104" t="str">
        <f>IF(AND($B670&lt;&gt;"",HHJ=Kataloge!I$1),CONCATENATE($H670,"_",Kataloge!$D$6),"")</f>
        <v/>
      </c>
      <c r="N670" s="104" t="str">
        <f>IF(AND($B670&lt;&gt;"",HHJ=Kataloge!J$1),CONCATENATE($H670,"_",Kataloge!$D$6),"")</f>
        <v/>
      </c>
      <c r="O670" s="104" t="str">
        <f>IF(AND($B670&lt;&gt;"",HHJ=Kataloge!K$1),CONCATENATE($H670,"_",Kataloge!$D$6),"")</f>
        <v/>
      </c>
      <c r="P670" s="104" t="str">
        <f>IF(AND($B670&lt;&gt;"",HHJ=Kataloge!L$1),CONCATENATE($H670,"_",Kataloge!$D$6),"")</f>
        <v/>
      </c>
      <c r="Q670" s="104" t="str">
        <f>IF(AND($B670&lt;&gt;"",HHJ=Kataloge!M$1),CONCATENATE($H670,"_",Kataloge!$D$6),"")</f>
        <v/>
      </c>
    </row>
    <row r="671" spans="1:17" ht="18" customHeight="1" x14ac:dyDescent="0.2">
      <c r="A671" s="60" t="str">
        <f t="shared" si="22"/>
        <v/>
      </c>
      <c r="B671" s="61" t="str">
        <f>IF(I671=0,"",IF(I671&lt;&gt;"",Kataloge_Import!B670,""))</f>
        <v/>
      </c>
      <c r="C671" s="60" t="str">
        <f t="shared" si="21"/>
        <v/>
      </c>
      <c r="D671" s="61" t="str">
        <f>IF(I671=0,"",IFERROR(VLOOKUP(Kataloge_Import!A670,'Nachweis Ausgaben'!$A$27:$R$1026,4,FALSE),""))</f>
        <v/>
      </c>
      <c r="E671" s="61" t="str">
        <f>IF(I671=0,"",IFERROR(VLOOKUP(Kataloge_Import!A670,'Nachweis Ausgaben'!$A$27:$R$1026,2,FALSE),""))</f>
        <v/>
      </c>
      <c r="F671" s="62">
        <f>IF(I671=0,"",IFERROR(VLOOKUP(Kataloge_Import!A670,'Nachweis Ausgaben'!$A$27:$R$1026,5,FALSE),0))</f>
        <v>0</v>
      </c>
      <c r="G671" s="63" t="str">
        <f>IFERROR(VLOOKUP(Kataloge_Import!A670,'Nachweis Ausgaben'!$A$27:$R$1026,7,FALSE),"")</f>
        <v/>
      </c>
      <c r="H671" s="63" t="str">
        <f>IFERROR(VLOOKUP(Kataloge_Import!A670,'Nachweis Ausgaben'!$A$27:$R$1026,8,FALSE),"")</f>
        <v/>
      </c>
      <c r="I671" s="63" t="str">
        <f>IFERROR(VLOOKUP(Kataloge_Import!A670,'Nachweis Ausgaben'!$A$27:$R$1026,9,FALSE),"")</f>
        <v/>
      </c>
      <c r="J671" s="64"/>
      <c r="K671" s="64"/>
      <c r="L671" s="61" t="str">
        <f>IF(AND($B671&lt;&gt;"",HHJ=Kataloge!H$1),CONCATENATE($H671,"_",$E671),"")</f>
        <v/>
      </c>
      <c r="M671" s="61" t="str">
        <f>IF(AND($B671&lt;&gt;"",HHJ=Kataloge!I$1),CONCATENATE($H671,"_",$E671),"")</f>
        <v/>
      </c>
      <c r="N671" s="61" t="str">
        <f>IF(AND($B671&lt;&gt;"",HHJ=Kataloge!J$1),CONCATENATE($H671,"_",$E671),"")</f>
        <v/>
      </c>
      <c r="O671" s="61" t="str">
        <f>IF(AND($B671&lt;&gt;"",HHJ=Kataloge!K$1),CONCATENATE($H671,"_",$E671),"")</f>
        <v/>
      </c>
      <c r="P671" s="61" t="str">
        <f>IF(AND($B671&lt;&gt;"",HHJ=Kataloge!L$1),CONCATENATE($H671,"_",$E671),"")</f>
        <v/>
      </c>
      <c r="Q671" s="61" t="str">
        <f>IF(AND($B671&lt;&gt;"",HHJ=Kataloge!M$1),CONCATENATE($H671,"_",$E671),"")</f>
        <v/>
      </c>
    </row>
    <row r="672" spans="1:17" ht="18" customHeight="1" x14ac:dyDescent="0.2">
      <c r="A672" s="99" t="str">
        <f t="shared" si="22"/>
        <v/>
      </c>
      <c r="B672" s="100" t="str">
        <f>IF(I672=0,"",IF(I672&lt;&gt;"",Kataloge_Import!B671,""))</f>
        <v/>
      </c>
      <c r="C672" s="99" t="str">
        <f t="shared" si="21"/>
        <v/>
      </c>
      <c r="D672" s="100" t="str">
        <f>IF(I672=0,"",IFERROR(VLOOKUP(Kataloge_Import!A671,'Nachweis Ausgaben'!$A$27:$R$1026,4,FALSE),""))</f>
        <v/>
      </c>
      <c r="E672" s="100" t="str">
        <f>IF(I672=0,"",IFERROR(VLOOKUP(Kataloge_Import!A671,'Nachweis Ausgaben'!$A$27:$R$1026,2,FALSE),""))</f>
        <v/>
      </c>
      <c r="F672" s="101">
        <f>IF(I672=0,"",IFERROR(VLOOKUP(Kataloge_Import!A671,'Nachweis Ausgaben'!$A$27:$R$1026,5,FALSE),0))</f>
        <v>0</v>
      </c>
      <c r="G672" s="102" t="str">
        <f>IFERROR(VLOOKUP(Kataloge_Import!A671,'Nachweis Ausgaben'!$A$27:$R$1026,11,FALSE),"")</f>
        <v/>
      </c>
      <c r="H672" s="102" t="str">
        <f>IFERROR(VLOOKUP(Kataloge_Import!A671,'Nachweis Ausgaben'!$A$27:$R$1026,12,FALSE),"")</f>
        <v/>
      </c>
      <c r="I672" s="102" t="str">
        <f>IFERROR(VLOOKUP(Kataloge_Import!A671,'Nachweis Ausgaben'!$A$27:$R$1026,13,FALSE),"")</f>
        <v/>
      </c>
      <c r="J672" s="64"/>
      <c r="K672" s="64"/>
      <c r="L672" s="100" t="str">
        <f>IF(AND($B672&lt;&gt;"",HHJ=Kataloge!H$1),CONCATENATE($H672,"_",Kataloge!$D$5),"")</f>
        <v/>
      </c>
      <c r="M672" s="100" t="str">
        <f>IF(AND($B672&lt;&gt;"",HHJ=Kataloge!I$1),CONCATENATE($H672,"_",Kataloge!$D$5),"")</f>
        <v/>
      </c>
      <c r="N672" s="100" t="str">
        <f>IF(AND($B672&lt;&gt;"",HHJ=Kataloge!J$1),CONCATENATE($H672,"_",Kataloge!$D$5),"")</f>
        <v/>
      </c>
      <c r="O672" s="100" t="str">
        <f>IF(AND($B672&lt;&gt;"",HHJ=Kataloge!K$1),CONCATENATE($H672,"_",Kataloge!$D$5),"")</f>
        <v/>
      </c>
      <c r="P672" s="100" t="str">
        <f>IF(AND($B672&lt;&gt;"",HHJ=Kataloge!L$1),CONCATENATE($H672,"_",Kataloge!$D$5),"")</f>
        <v/>
      </c>
      <c r="Q672" s="100" t="str">
        <f>IF(AND($B672&lt;&gt;"",HHJ=Kataloge!M$1),CONCATENATE($H672,"_",Kataloge!$D$5),"")</f>
        <v/>
      </c>
    </row>
    <row r="673" spans="1:17" ht="18" customHeight="1" x14ac:dyDescent="0.2">
      <c r="A673" s="103" t="str">
        <f t="shared" si="22"/>
        <v/>
      </c>
      <c r="B673" s="104" t="str">
        <f>IF(I673=0,"",IF(I673&lt;&gt;"",Kataloge_Import!B672,""))</f>
        <v/>
      </c>
      <c r="C673" s="103" t="str">
        <f t="shared" si="21"/>
        <v/>
      </c>
      <c r="D673" s="104" t="str">
        <f>IF(I673=0,"",IFERROR(VLOOKUP(Kataloge_Import!A672,'Nachweis Ausgaben'!$A$27:$R$1026,4,FALSE),""))</f>
        <v/>
      </c>
      <c r="E673" s="104" t="str">
        <f>IF(I673=0,"",IFERROR(VLOOKUP(Kataloge_Import!A672,'Nachweis Ausgaben'!$A$27:$R$1026,2,FALSE),""))</f>
        <v/>
      </c>
      <c r="F673" s="105">
        <f>IF(I673=0,"",IFERROR(VLOOKUP(Kataloge_Import!A672,'Nachweis Ausgaben'!$A$27:$R$1026,5,FALSE),0))</f>
        <v>0</v>
      </c>
      <c r="G673" s="106" t="str">
        <f>IFERROR(VLOOKUP(Kataloge_Import!A672,'Nachweis Ausgaben'!$A$27:$R$1026,15,FALSE),"")</f>
        <v/>
      </c>
      <c r="H673" s="106" t="str">
        <f>IFERROR(VLOOKUP(Kataloge_Import!A672,'Nachweis Ausgaben'!$A$27:$R$1026,16,FALSE),"")</f>
        <v/>
      </c>
      <c r="I673" s="106" t="str">
        <f>IFERROR(VLOOKUP(Kataloge_Import!A672,'Nachweis Ausgaben'!$A$27:$R$1026,17,FALSE),"")</f>
        <v/>
      </c>
      <c r="J673" s="64"/>
      <c r="K673" s="64"/>
      <c r="L673" s="104" t="str">
        <f>IF(AND($B673&lt;&gt;"",HHJ=Kataloge!H$1),CONCATENATE($H673,"_",Kataloge!$D$6),"")</f>
        <v/>
      </c>
      <c r="M673" s="104" t="str">
        <f>IF(AND($B673&lt;&gt;"",HHJ=Kataloge!I$1),CONCATENATE($H673,"_",Kataloge!$D$6),"")</f>
        <v/>
      </c>
      <c r="N673" s="104" t="str">
        <f>IF(AND($B673&lt;&gt;"",HHJ=Kataloge!J$1),CONCATENATE($H673,"_",Kataloge!$D$6),"")</f>
        <v/>
      </c>
      <c r="O673" s="104" t="str">
        <f>IF(AND($B673&lt;&gt;"",HHJ=Kataloge!K$1),CONCATENATE($H673,"_",Kataloge!$D$6),"")</f>
        <v/>
      </c>
      <c r="P673" s="104" t="str">
        <f>IF(AND($B673&lt;&gt;"",HHJ=Kataloge!L$1),CONCATENATE($H673,"_",Kataloge!$D$6),"")</f>
        <v/>
      </c>
      <c r="Q673" s="104" t="str">
        <f>IF(AND($B673&lt;&gt;"",HHJ=Kataloge!M$1),CONCATENATE($H673,"_",Kataloge!$D$6),"")</f>
        <v/>
      </c>
    </row>
    <row r="674" spans="1:17" ht="18" customHeight="1" x14ac:dyDescent="0.2">
      <c r="A674" s="60" t="str">
        <f t="shared" si="22"/>
        <v/>
      </c>
      <c r="B674" s="61" t="str">
        <f>IF(I674=0,"",IF(I674&lt;&gt;"",Kataloge_Import!B673,""))</f>
        <v/>
      </c>
      <c r="C674" s="60" t="str">
        <f t="shared" si="21"/>
        <v/>
      </c>
      <c r="D674" s="61" t="str">
        <f>IF(I674=0,"",IFERROR(VLOOKUP(Kataloge_Import!A673,'Nachweis Ausgaben'!$A$27:$R$1026,4,FALSE),""))</f>
        <v/>
      </c>
      <c r="E674" s="61" t="str">
        <f>IF(I674=0,"",IFERROR(VLOOKUP(Kataloge_Import!A673,'Nachweis Ausgaben'!$A$27:$R$1026,2,FALSE),""))</f>
        <v/>
      </c>
      <c r="F674" s="62">
        <f>IF(I674=0,"",IFERROR(VLOOKUP(Kataloge_Import!A673,'Nachweis Ausgaben'!$A$27:$R$1026,5,FALSE),0))</f>
        <v>0</v>
      </c>
      <c r="G674" s="63" t="str">
        <f>IFERROR(VLOOKUP(Kataloge_Import!A673,'Nachweis Ausgaben'!$A$27:$R$1026,7,FALSE),"")</f>
        <v/>
      </c>
      <c r="H674" s="63" t="str">
        <f>IFERROR(VLOOKUP(Kataloge_Import!A673,'Nachweis Ausgaben'!$A$27:$R$1026,8,FALSE),"")</f>
        <v/>
      </c>
      <c r="I674" s="63" t="str">
        <f>IFERROR(VLOOKUP(Kataloge_Import!A673,'Nachweis Ausgaben'!$A$27:$R$1026,9,FALSE),"")</f>
        <v/>
      </c>
      <c r="J674" s="64"/>
      <c r="K674" s="64"/>
      <c r="L674" s="61" t="str">
        <f>IF(AND($B674&lt;&gt;"",HHJ=Kataloge!H$1),CONCATENATE($H674,"_",$E674),"")</f>
        <v/>
      </c>
      <c r="M674" s="61" t="str">
        <f>IF(AND($B674&lt;&gt;"",HHJ=Kataloge!I$1),CONCATENATE($H674,"_",$E674),"")</f>
        <v/>
      </c>
      <c r="N674" s="61" t="str">
        <f>IF(AND($B674&lt;&gt;"",HHJ=Kataloge!J$1),CONCATENATE($H674,"_",$E674),"")</f>
        <v/>
      </c>
      <c r="O674" s="61" t="str">
        <f>IF(AND($B674&lt;&gt;"",HHJ=Kataloge!K$1),CONCATENATE($H674,"_",$E674),"")</f>
        <v/>
      </c>
      <c r="P674" s="61" t="str">
        <f>IF(AND($B674&lt;&gt;"",HHJ=Kataloge!L$1),CONCATENATE($H674,"_",$E674),"")</f>
        <v/>
      </c>
      <c r="Q674" s="61" t="str">
        <f>IF(AND($B674&lt;&gt;"",HHJ=Kataloge!M$1),CONCATENATE($H674,"_",$E674),"")</f>
        <v/>
      </c>
    </row>
    <row r="675" spans="1:17" ht="18" customHeight="1" x14ac:dyDescent="0.2">
      <c r="A675" s="99" t="str">
        <f t="shared" si="22"/>
        <v/>
      </c>
      <c r="B675" s="100" t="str">
        <f>IF(I675=0,"",IF(I675&lt;&gt;"",Kataloge_Import!B674,""))</f>
        <v/>
      </c>
      <c r="C675" s="99" t="str">
        <f t="shared" si="21"/>
        <v/>
      </c>
      <c r="D675" s="100" t="str">
        <f>IF(I675=0,"",IFERROR(VLOOKUP(Kataloge_Import!A674,'Nachweis Ausgaben'!$A$27:$R$1026,4,FALSE),""))</f>
        <v/>
      </c>
      <c r="E675" s="100" t="str">
        <f>IF(I675=0,"",IFERROR(VLOOKUP(Kataloge_Import!A674,'Nachweis Ausgaben'!$A$27:$R$1026,2,FALSE),""))</f>
        <v/>
      </c>
      <c r="F675" s="101">
        <f>IF(I675=0,"",IFERROR(VLOOKUP(Kataloge_Import!A674,'Nachweis Ausgaben'!$A$27:$R$1026,5,FALSE),0))</f>
        <v>0</v>
      </c>
      <c r="G675" s="102" t="str">
        <f>IFERROR(VLOOKUP(Kataloge_Import!A674,'Nachweis Ausgaben'!$A$27:$R$1026,11,FALSE),"")</f>
        <v/>
      </c>
      <c r="H675" s="102" t="str">
        <f>IFERROR(VLOOKUP(Kataloge_Import!A674,'Nachweis Ausgaben'!$A$27:$R$1026,12,FALSE),"")</f>
        <v/>
      </c>
      <c r="I675" s="102" t="str">
        <f>IFERROR(VLOOKUP(Kataloge_Import!A674,'Nachweis Ausgaben'!$A$27:$R$1026,13,FALSE),"")</f>
        <v/>
      </c>
      <c r="J675" s="64"/>
      <c r="K675" s="64"/>
      <c r="L675" s="100" t="str">
        <f>IF(AND($B675&lt;&gt;"",HHJ=Kataloge!H$1),CONCATENATE($H675,"_",Kataloge!$D$5),"")</f>
        <v/>
      </c>
      <c r="M675" s="100" t="str">
        <f>IF(AND($B675&lt;&gt;"",HHJ=Kataloge!I$1),CONCATENATE($H675,"_",Kataloge!$D$5),"")</f>
        <v/>
      </c>
      <c r="N675" s="100" t="str">
        <f>IF(AND($B675&lt;&gt;"",HHJ=Kataloge!J$1),CONCATENATE($H675,"_",Kataloge!$D$5),"")</f>
        <v/>
      </c>
      <c r="O675" s="100" t="str">
        <f>IF(AND($B675&lt;&gt;"",HHJ=Kataloge!K$1),CONCATENATE($H675,"_",Kataloge!$D$5),"")</f>
        <v/>
      </c>
      <c r="P675" s="100" t="str">
        <f>IF(AND($B675&lt;&gt;"",HHJ=Kataloge!L$1),CONCATENATE($H675,"_",Kataloge!$D$5),"")</f>
        <v/>
      </c>
      <c r="Q675" s="100" t="str">
        <f>IF(AND($B675&lt;&gt;"",HHJ=Kataloge!M$1),CONCATENATE($H675,"_",Kataloge!$D$5),"")</f>
        <v/>
      </c>
    </row>
    <row r="676" spans="1:17" ht="18" customHeight="1" x14ac:dyDescent="0.2">
      <c r="A676" s="103" t="str">
        <f t="shared" si="22"/>
        <v/>
      </c>
      <c r="B676" s="104" t="str">
        <f>IF(I676=0,"",IF(I676&lt;&gt;"",Kataloge_Import!B675,""))</f>
        <v/>
      </c>
      <c r="C676" s="103" t="str">
        <f t="shared" si="21"/>
        <v/>
      </c>
      <c r="D676" s="104" t="str">
        <f>IF(I676=0,"",IFERROR(VLOOKUP(Kataloge_Import!A675,'Nachweis Ausgaben'!$A$27:$R$1026,4,FALSE),""))</f>
        <v/>
      </c>
      <c r="E676" s="104" t="str">
        <f>IF(I676=0,"",IFERROR(VLOOKUP(Kataloge_Import!A675,'Nachweis Ausgaben'!$A$27:$R$1026,2,FALSE),""))</f>
        <v/>
      </c>
      <c r="F676" s="105">
        <f>IF(I676=0,"",IFERROR(VLOOKUP(Kataloge_Import!A675,'Nachweis Ausgaben'!$A$27:$R$1026,5,FALSE),0))</f>
        <v>0</v>
      </c>
      <c r="G676" s="106" t="str">
        <f>IFERROR(VLOOKUP(Kataloge_Import!A675,'Nachweis Ausgaben'!$A$27:$R$1026,15,FALSE),"")</f>
        <v/>
      </c>
      <c r="H676" s="106" t="str">
        <f>IFERROR(VLOOKUP(Kataloge_Import!A675,'Nachweis Ausgaben'!$A$27:$R$1026,16,FALSE),"")</f>
        <v/>
      </c>
      <c r="I676" s="106" t="str">
        <f>IFERROR(VLOOKUP(Kataloge_Import!A675,'Nachweis Ausgaben'!$A$27:$R$1026,17,FALSE),"")</f>
        <v/>
      </c>
      <c r="J676" s="64"/>
      <c r="K676" s="64"/>
      <c r="L676" s="104" t="str">
        <f>IF(AND($B676&lt;&gt;"",HHJ=Kataloge!H$1),CONCATENATE($H676,"_",Kataloge!$D$6),"")</f>
        <v/>
      </c>
      <c r="M676" s="104" t="str">
        <f>IF(AND($B676&lt;&gt;"",HHJ=Kataloge!I$1),CONCATENATE($H676,"_",Kataloge!$D$6),"")</f>
        <v/>
      </c>
      <c r="N676" s="104" t="str">
        <f>IF(AND($B676&lt;&gt;"",HHJ=Kataloge!J$1),CONCATENATE($H676,"_",Kataloge!$D$6),"")</f>
        <v/>
      </c>
      <c r="O676" s="104" t="str">
        <f>IF(AND($B676&lt;&gt;"",HHJ=Kataloge!K$1),CONCATENATE($H676,"_",Kataloge!$D$6),"")</f>
        <v/>
      </c>
      <c r="P676" s="104" t="str">
        <f>IF(AND($B676&lt;&gt;"",HHJ=Kataloge!L$1),CONCATENATE($H676,"_",Kataloge!$D$6),"")</f>
        <v/>
      </c>
      <c r="Q676" s="104" t="str">
        <f>IF(AND($B676&lt;&gt;"",HHJ=Kataloge!M$1),CONCATENATE($H676,"_",Kataloge!$D$6),"")</f>
        <v/>
      </c>
    </row>
    <row r="677" spans="1:17" ht="18" customHeight="1" x14ac:dyDescent="0.2">
      <c r="A677" s="60" t="str">
        <f t="shared" si="22"/>
        <v/>
      </c>
      <c r="B677" s="61" t="str">
        <f>IF(I677=0,"",IF(I677&lt;&gt;"",Kataloge_Import!B676,""))</f>
        <v/>
      </c>
      <c r="C677" s="60" t="str">
        <f t="shared" si="21"/>
        <v/>
      </c>
      <c r="D677" s="61" t="str">
        <f>IF(I677=0,"",IFERROR(VLOOKUP(Kataloge_Import!A676,'Nachweis Ausgaben'!$A$27:$R$1026,4,FALSE),""))</f>
        <v/>
      </c>
      <c r="E677" s="61" t="str">
        <f>IF(I677=0,"",IFERROR(VLOOKUP(Kataloge_Import!A676,'Nachweis Ausgaben'!$A$27:$R$1026,2,FALSE),""))</f>
        <v/>
      </c>
      <c r="F677" s="62">
        <f>IF(I677=0,"",IFERROR(VLOOKUP(Kataloge_Import!A676,'Nachweis Ausgaben'!$A$27:$R$1026,5,FALSE),0))</f>
        <v>0</v>
      </c>
      <c r="G677" s="63" t="str">
        <f>IFERROR(VLOOKUP(Kataloge_Import!A676,'Nachweis Ausgaben'!$A$27:$R$1026,7,FALSE),"")</f>
        <v/>
      </c>
      <c r="H677" s="63" t="str">
        <f>IFERROR(VLOOKUP(Kataloge_Import!A676,'Nachweis Ausgaben'!$A$27:$R$1026,8,FALSE),"")</f>
        <v/>
      </c>
      <c r="I677" s="63" t="str">
        <f>IFERROR(VLOOKUP(Kataloge_Import!A676,'Nachweis Ausgaben'!$A$27:$R$1026,9,FALSE),"")</f>
        <v/>
      </c>
      <c r="J677" s="64"/>
      <c r="K677" s="64"/>
      <c r="L677" s="61" t="str">
        <f>IF(AND($B677&lt;&gt;"",HHJ=Kataloge!H$1),CONCATENATE($H677,"_",$E677),"")</f>
        <v/>
      </c>
      <c r="M677" s="61" t="str">
        <f>IF(AND($B677&lt;&gt;"",HHJ=Kataloge!I$1),CONCATENATE($H677,"_",$E677),"")</f>
        <v/>
      </c>
      <c r="N677" s="61" t="str">
        <f>IF(AND($B677&lt;&gt;"",HHJ=Kataloge!J$1),CONCATENATE($H677,"_",$E677),"")</f>
        <v/>
      </c>
      <c r="O677" s="61" t="str">
        <f>IF(AND($B677&lt;&gt;"",HHJ=Kataloge!K$1),CONCATENATE($H677,"_",$E677),"")</f>
        <v/>
      </c>
      <c r="P677" s="61" t="str">
        <f>IF(AND($B677&lt;&gt;"",HHJ=Kataloge!L$1),CONCATENATE($H677,"_",$E677),"")</f>
        <v/>
      </c>
      <c r="Q677" s="61" t="str">
        <f>IF(AND($B677&lt;&gt;"",HHJ=Kataloge!M$1),CONCATENATE($H677,"_",$E677),"")</f>
        <v/>
      </c>
    </row>
    <row r="678" spans="1:17" ht="18" customHeight="1" x14ac:dyDescent="0.2">
      <c r="A678" s="99" t="str">
        <f t="shared" si="22"/>
        <v/>
      </c>
      <c r="B678" s="100" t="str">
        <f>IF(I678=0,"",IF(I678&lt;&gt;"",Kataloge_Import!B677,""))</f>
        <v/>
      </c>
      <c r="C678" s="99" t="str">
        <f t="shared" si="21"/>
        <v/>
      </c>
      <c r="D678" s="100" t="str">
        <f>IF(I678=0,"",IFERROR(VLOOKUP(Kataloge_Import!A677,'Nachweis Ausgaben'!$A$27:$R$1026,4,FALSE),""))</f>
        <v/>
      </c>
      <c r="E678" s="100" t="str">
        <f>IF(I678=0,"",IFERROR(VLOOKUP(Kataloge_Import!A677,'Nachweis Ausgaben'!$A$27:$R$1026,2,FALSE),""))</f>
        <v/>
      </c>
      <c r="F678" s="101">
        <f>IF(I678=0,"",IFERROR(VLOOKUP(Kataloge_Import!A677,'Nachweis Ausgaben'!$A$27:$R$1026,5,FALSE),0))</f>
        <v>0</v>
      </c>
      <c r="G678" s="102" t="str">
        <f>IFERROR(VLOOKUP(Kataloge_Import!A677,'Nachweis Ausgaben'!$A$27:$R$1026,11,FALSE),"")</f>
        <v/>
      </c>
      <c r="H678" s="102" t="str">
        <f>IFERROR(VLOOKUP(Kataloge_Import!A677,'Nachweis Ausgaben'!$A$27:$R$1026,12,FALSE),"")</f>
        <v/>
      </c>
      <c r="I678" s="102" t="str">
        <f>IFERROR(VLOOKUP(Kataloge_Import!A677,'Nachweis Ausgaben'!$A$27:$R$1026,13,FALSE),"")</f>
        <v/>
      </c>
      <c r="J678" s="64"/>
      <c r="K678" s="64"/>
      <c r="L678" s="100" t="str">
        <f>IF(AND($B678&lt;&gt;"",HHJ=Kataloge!H$1),CONCATENATE($H678,"_",Kataloge!$D$5),"")</f>
        <v/>
      </c>
      <c r="M678" s="100" t="str">
        <f>IF(AND($B678&lt;&gt;"",HHJ=Kataloge!I$1),CONCATENATE($H678,"_",Kataloge!$D$5),"")</f>
        <v/>
      </c>
      <c r="N678" s="100" t="str">
        <f>IF(AND($B678&lt;&gt;"",HHJ=Kataloge!J$1),CONCATENATE($H678,"_",Kataloge!$D$5),"")</f>
        <v/>
      </c>
      <c r="O678" s="100" t="str">
        <f>IF(AND($B678&lt;&gt;"",HHJ=Kataloge!K$1),CONCATENATE($H678,"_",Kataloge!$D$5),"")</f>
        <v/>
      </c>
      <c r="P678" s="100" t="str">
        <f>IF(AND($B678&lt;&gt;"",HHJ=Kataloge!L$1),CONCATENATE($H678,"_",Kataloge!$D$5),"")</f>
        <v/>
      </c>
      <c r="Q678" s="100" t="str">
        <f>IF(AND($B678&lt;&gt;"",HHJ=Kataloge!M$1),CONCATENATE($H678,"_",Kataloge!$D$5),"")</f>
        <v/>
      </c>
    </row>
    <row r="679" spans="1:17" ht="18" customHeight="1" x14ac:dyDescent="0.2">
      <c r="A679" s="103" t="str">
        <f t="shared" si="22"/>
        <v/>
      </c>
      <c r="B679" s="104" t="str">
        <f>IF(I679=0,"",IF(I679&lt;&gt;"",Kataloge_Import!B678,""))</f>
        <v/>
      </c>
      <c r="C679" s="103" t="str">
        <f t="shared" si="21"/>
        <v/>
      </c>
      <c r="D679" s="104" t="str">
        <f>IF(I679=0,"",IFERROR(VLOOKUP(Kataloge_Import!A678,'Nachweis Ausgaben'!$A$27:$R$1026,4,FALSE),""))</f>
        <v/>
      </c>
      <c r="E679" s="104" t="str">
        <f>IF(I679=0,"",IFERROR(VLOOKUP(Kataloge_Import!A678,'Nachweis Ausgaben'!$A$27:$R$1026,2,FALSE),""))</f>
        <v/>
      </c>
      <c r="F679" s="105">
        <f>IF(I679=0,"",IFERROR(VLOOKUP(Kataloge_Import!A678,'Nachweis Ausgaben'!$A$27:$R$1026,5,FALSE),0))</f>
        <v>0</v>
      </c>
      <c r="G679" s="106" t="str">
        <f>IFERROR(VLOOKUP(Kataloge_Import!A678,'Nachweis Ausgaben'!$A$27:$R$1026,15,FALSE),"")</f>
        <v/>
      </c>
      <c r="H679" s="106" t="str">
        <f>IFERROR(VLOOKUP(Kataloge_Import!A678,'Nachweis Ausgaben'!$A$27:$R$1026,16,FALSE),"")</f>
        <v/>
      </c>
      <c r="I679" s="106" t="str">
        <f>IFERROR(VLOOKUP(Kataloge_Import!A678,'Nachweis Ausgaben'!$A$27:$R$1026,17,FALSE),"")</f>
        <v/>
      </c>
      <c r="J679" s="64"/>
      <c r="K679" s="64"/>
      <c r="L679" s="104" t="str">
        <f>IF(AND($B679&lt;&gt;"",HHJ=Kataloge!H$1),CONCATENATE($H679,"_",Kataloge!$D$6),"")</f>
        <v/>
      </c>
      <c r="M679" s="104" t="str">
        <f>IF(AND($B679&lt;&gt;"",HHJ=Kataloge!I$1),CONCATENATE($H679,"_",Kataloge!$D$6),"")</f>
        <v/>
      </c>
      <c r="N679" s="104" t="str">
        <f>IF(AND($B679&lt;&gt;"",HHJ=Kataloge!J$1),CONCATENATE($H679,"_",Kataloge!$D$6),"")</f>
        <v/>
      </c>
      <c r="O679" s="104" t="str">
        <f>IF(AND($B679&lt;&gt;"",HHJ=Kataloge!K$1),CONCATENATE($H679,"_",Kataloge!$D$6),"")</f>
        <v/>
      </c>
      <c r="P679" s="104" t="str">
        <f>IF(AND($B679&lt;&gt;"",HHJ=Kataloge!L$1),CONCATENATE($H679,"_",Kataloge!$D$6),"")</f>
        <v/>
      </c>
      <c r="Q679" s="104" t="str">
        <f>IF(AND($B679&lt;&gt;"",HHJ=Kataloge!M$1),CONCATENATE($H679,"_",Kataloge!$D$6),"")</f>
        <v/>
      </c>
    </row>
    <row r="680" spans="1:17" ht="18" customHeight="1" x14ac:dyDescent="0.2">
      <c r="A680" s="60" t="str">
        <f t="shared" si="22"/>
        <v/>
      </c>
      <c r="B680" s="61" t="str">
        <f>IF(I680=0,"",IF(I680&lt;&gt;"",Kataloge_Import!B679,""))</f>
        <v/>
      </c>
      <c r="C680" s="60" t="str">
        <f t="shared" si="21"/>
        <v/>
      </c>
      <c r="D680" s="61" t="str">
        <f>IF(I680=0,"",IFERROR(VLOOKUP(Kataloge_Import!A679,'Nachweis Ausgaben'!$A$27:$R$1026,4,FALSE),""))</f>
        <v/>
      </c>
      <c r="E680" s="61" t="str">
        <f>IF(I680=0,"",IFERROR(VLOOKUP(Kataloge_Import!A679,'Nachweis Ausgaben'!$A$27:$R$1026,2,FALSE),""))</f>
        <v/>
      </c>
      <c r="F680" s="62">
        <f>IF(I680=0,"",IFERROR(VLOOKUP(Kataloge_Import!A679,'Nachweis Ausgaben'!$A$27:$R$1026,5,FALSE),0))</f>
        <v>0</v>
      </c>
      <c r="G680" s="63" t="str">
        <f>IFERROR(VLOOKUP(Kataloge_Import!A679,'Nachweis Ausgaben'!$A$27:$R$1026,7,FALSE),"")</f>
        <v/>
      </c>
      <c r="H680" s="63" t="str">
        <f>IFERROR(VLOOKUP(Kataloge_Import!A679,'Nachweis Ausgaben'!$A$27:$R$1026,8,FALSE),"")</f>
        <v/>
      </c>
      <c r="I680" s="63" t="str">
        <f>IFERROR(VLOOKUP(Kataloge_Import!A679,'Nachweis Ausgaben'!$A$27:$R$1026,9,FALSE),"")</f>
        <v/>
      </c>
      <c r="J680" s="64"/>
      <c r="K680" s="64"/>
      <c r="L680" s="61" t="str">
        <f>IF(AND($B680&lt;&gt;"",HHJ=Kataloge!H$1),CONCATENATE($H680,"_",$E680),"")</f>
        <v/>
      </c>
      <c r="M680" s="61" t="str">
        <f>IF(AND($B680&lt;&gt;"",HHJ=Kataloge!I$1),CONCATENATE($H680,"_",$E680),"")</f>
        <v/>
      </c>
      <c r="N680" s="61" t="str">
        <f>IF(AND($B680&lt;&gt;"",HHJ=Kataloge!J$1),CONCATENATE($H680,"_",$E680),"")</f>
        <v/>
      </c>
      <c r="O680" s="61" t="str">
        <f>IF(AND($B680&lt;&gt;"",HHJ=Kataloge!K$1),CONCATENATE($H680,"_",$E680),"")</f>
        <v/>
      </c>
      <c r="P680" s="61" t="str">
        <f>IF(AND($B680&lt;&gt;"",HHJ=Kataloge!L$1),CONCATENATE($H680,"_",$E680),"")</f>
        <v/>
      </c>
      <c r="Q680" s="61" t="str">
        <f>IF(AND($B680&lt;&gt;"",HHJ=Kataloge!M$1),CONCATENATE($H680,"_",$E680),"")</f>
        <v/>
      </c>
    </row>
    <row r="681" spans="1:17" ht="18" customHeight="1" x14ac:dyDescent="0.2">
      <c r="A681" s="99" t="str">
        <f t="shared" si="22"/>
        <v/>
      </c>
      <c r="B681" s="100" t="str">
        <f>IF(I681=0,"",IF(I681&lt;&gt;"",Kataloge_Import!B680,""))</f>
        <v/>
      </c>
      <c r="C681" s="99" t="str">
        <f t="shared" si="21"/>
        <v/>
      </c>
      <c r="D681" s="100" t="str">
        <f>IF(I681=0,"",IFERROR(VLOOKUP(Kataloge_Import!A680,'Nachweis Ausgaben'!$A$27:$R$1026,4,FALSE),""))</f>
        <v/>
      </c>
      <c r="E681" s="100" t="str">
        <f>IF(I681=0,"",IFERROR(VLOOKUP(Kataloge_Import!A680,'Nachweis Ausgaben'!$A$27:$R$1026,2,FALSE),""))</f>
        <v/>
      </c>
      <c r="F681" s="101">
        <f>IF(I681=0,"",IFERROR(VLOOKUP(Kataloge_Import!A680,'Nachweis Ausgaben'!$A$27:$R$1026,5,FALSE),0))</f>
        <v>0</v>
      </c>
      <c r="G681" s="102" t="str">
        <f>IFERROR(VLOOKUP(Kataloge_Import!A680,'Nachweis Ausgaben'!$A$27:$R$1026,11,FALSE),"")</f>
        <v/>
      </c>
      <c r="H681" s="102" t="str">
        <f>IFERROR(VLOOKUP(Kataloge_Import!A680,'Nachweis Ausgaben'!$A$27:$R$1026,12,FALSE),"")</f>
        <v/>
      </c>
      <c r="I681" s="102" t="str">
        <f>IFERROR(VLOOKUP(Kataloge_Import!A680,'Nachweis Ausgaben'!$A$27:$R$1026,13,FALSE),"")</f>
        <v/>
      </c>
      <c r="J681" s="64"/>
      <c r="K681" s="64"/>
      <c r="L681" s="100" t="str">
        <f>IF(AND($B681&lt;&gt;"",HHJ=Kataloge!H$1),CONCATENATE($H681,"_",Kataloge!$D$5),"")</f>
        <v/>
      </c>
      <c r="M681" s="100" t="str">
        <f>IF(AND($B681&lt;&gt;"",HHJ=Kataloge!I$1),CONCATENATE($H681,"_",Kataloge!$D$5),"")</f>
        <v/>
      </c>
      <c r="N681" s="100" t="str">
        <f>IF(AND($B681&lt;&gt;"",HHJ=Kataloge!J$1),CONCATENATE($H681,"_",Kataloge!$D$5),"")</f>
        <v/>
      </c>
      <c r="O681" s="100" t="str">
        <f>IF(AND($B681&lt;&gt;"",HHJ=Kataloge!K$1),CONCATENATE($H681,"_",Kataloge!$D$5),"")</f>
        <v/>
      </c>
      <c r="P681" s="100" t="str">
        <f>IF(AND($B681&lt;&gt;"",HHJ=Kataloge!L$1),CONCATENATE($H681,"_",Kataloge!$D$5),"")</f>
        <v/>
      </c>
      <c r="Q681" s="100" t="str">
        <f>IF(AND($B681&lt;&gt;"",HHJ=Kataloge!M$1),CONCATENATE($H681,"_",Kataloge!$D$5),"")</f>
        <v/>
      </c>
    </row>
    <row r="682" spans="1:17" ht="18" customHeight="1" x14ac:dyDescent="0.2">
      <c r="A682" s="103" t="str">
        <f t="shared" si="22"/>
        <v/>
      </c>
      <c r="B682" s="104" t="str">
        <f>IF(I682=0,"",IF(I682&lt;&gt;"",Kataloge_Import!B681,""))</f>
        <v/>
      </c>
      <c r="C682" s="103" t="str">
        <f t="shared" si="21"/>
        <v/>
      </c>
      <c r="D682" s="104" t="str">
        <f>IF(I682=0,"",IFERROR(VLOOKUP(Kataloge_Import!A681,'Nachweis Ausgaben'!$A$27:$R$1026,4,FALSE),""))</f>
        <v/>
      </c>
      <c r="E682" s="104" t="str">
        <f>IF(I682=0,"",IFERROR(VLOOKUP(Kataloge_Import!A681,'Nachweis Ausgaben'!$A$27:$R$1026,2,FALSE),""))</f>
        <v/>
      </c>
      <c r="F682" s="105">
        <f>IF(I682=0,"",IFERROR(VLOOKUP(Kataloge_Import!A681,'Nachweis Ausgaben'!$A$27:$R$1026,5,FALSE),0))</f>
        <v>0</v>
      </c>
      <c r="G682" s="106" t="str">
        <f>IFERROR(VLOOKUP(Kataloge_Import!A681,'Nachweis Ausgaben'!$A$27:$R$1026,15,FALSE),"")</f>
        <v/>
      </c>
      <c r="H682" s="106" t="str">
        <f>IFERROR(VLOOKUP(Kataloge_Import!A681,'Nachweis Ausgaben'!$A$27:$R$1026,16,FALSE),"")</f>
        <v/>
      </c>
      <c r="I682" s="106" t="str">
        <f>IFERROR(VLOOKUP(Kataloge_Import!A681,'Nachweis Ausgaben'!$A$27:$R$1026,17,FALSE),"")</f>
        <v/>
      </c>
      <c r="J682" s="64"/>
      <c r="K682" s="64"/>
      <c r="L682" s="104" t="str">
        <f>IF(AND($B682&lt;&gt;"",HHJ=Kataloge!H$1),CONCATENATE($H682,"_",Kataloge!$D$6),"")</f>
        <v/>
      </c>
      <c r="M682" s="104" t="str">
        <f>IF(AND($B682&lt;&gt;"",HHJ=Kataloge!I$1),CONCATENATE($H682,"_",Kataloge!$D$6),"")</f>
        <v/>
      </c>
      <c r="N682" s="104" t="str">
        <f>IF(AND($B682&lt;&gt;"",HHJ=Kataloge!J$1),CONCATENATE($H682,"_",Kataloge!$D$6),"")</f>
        <v/>
      </c>
      <c r="O682" s="104" t="str">
        <f>IF(AND($B682&lt;&gt;"",HHJ=Kataloge!K$1),CONCATENATE($H682,"_",Kataloge!$D$6),"")</f>
        <v/>
      </c>
      <c r="P682" s="104" t="str">
        <f>IF(AND($B682&lt;&gt;"",HHJ=Kataloge!L$1),CONCATENATE($H682,"_",Kataloge!$D$6),"")</f>
        <v/>
      </c>
      <c r="Q682" s="104" t="str">
        <f>IF(AND($B682&lt;&gt;"",HHJ=Kataloge!M$1),CONCATENATE($H682,"_",Kataloge!$D$6),"")</f>
        <v/>
      </c>
    </row>
    <row r="683" spans="1:17" ht="18" customHeight="1" x14ac:dyDescent="0.2">
      <c r="A683" s="60" t="str">
        <f t="shared" si="22"/>
        <v/>
      </c>
      <c r="B683" s="61" t="str">
        <f>IF(I683=0,"",IF(I683&lt;&gt;"",Kataloge_Import!B682,""))</f>
        <v/>
      </c>
      <c r="C683" s="60" t="str">
        <f t="shared" si="21"/>
        <v/>
      </c>
      <c r="D683" s="61" t="str">
        <f>IF(I683=0,"",IFERROR(VLOOKUP(Kataloge_Import!A682,'Nachweis Ausgaben'!$A$27:$R$1026,4,FALSE),""))</f>
        <v/>
      </c>
      <c r="E683" s="61" t="str">
        <f>IF(I683=0,"",IFERROR(VLOOKUP(Kataloge_Import!A682,'Nachweis Ausgaben'!$A$27:$R$1026,2,FALSE),""))</f>
        <v/>
      </c>
      <c r="F683" s="62">
        <f>IF(I683=0,"",IFERROR(VLOOKUP(Kataloge_Import!A682,'Nachweis Ausgaben'!$A$27:$R$1026,5,FALSE),0))</f>
        <v>0</v>
      </c>
      <c r="G683" s="63" t="str">
        <f>IFERROR(VLOOKUP(Kataloge_Import!A682,'Nachweis Ausgaben'!$A$27:$R$1026,7,FALSE),"")</f>
        <v/>
      </c>
      <c r="H683" s="63" t="str">
        <f>IFERROR(VLOOKUP(Kataloge_Import!A682,'Nachweis Ausgaben'!$A$27:$R$1026,8,FALSE),"")</f>
        <v/>
      </c>
      <c r="I683" s="63" t="str">
        <f>IFERROR(VLOOKUP(Kataloge_Import!A682,'Nachweis Ausgaben'!$A$27:$R$1026,9,FALSE),"")</f>
        <v/>
      </c>
      <c r="J683" s="64"/>
      <c r="K683" s="64"/>
      <c r="L683" s="61" t="str">
        <f>IF(AND($B683&lt;&gt;"",HHJ=Kataloge!H$1),CONCATENATE($H683,"_",$E683),"")</f>
        <v/>
      </c>
      <c r="M683" s="61" t="str">
        <f>IF(AND($B683&lt;&gt;"",HHJ=Kataloge!I$1),CONCATENATE($H683,"_",$E683),"")</f>
        <v/>
      </c>
      <c r="N683" s="61" t="str">
        <f>IF(AND($B683&lt;&gt;"",HHJ=Kataloge!J$1),CONCATENATE($H683,"_",$E683),"")</f>
        <v/>
      </c>
      <c r="O683" s="61" t="str">
        <f>IF(AND($B683&lt;&gt;"",HHJ=Kataloge!K$1),CONCATENATE($H683,"_",$E683),"")</f>
        <v/>
      </c>
      <c r="P683" s="61" t="str">
        <f>IF(AND($B683&lt;&gt;"",HHJ=Kataloge!L$1),CONCATENATE($H683,"_",$E683),"")</f>
        <v/>
      </c>
      <c r="Q683" s="61" t="str">
        <f>IF(AND($B683&lt;&gt;"",HHJ=Kataloge!M$1),CONCATENATE($H683,"_",$E683),"")</f>
        <v/>
      </c>
    </row>
    <row r="684" spans="1:17" ht="18" customHeight="1" x14ac:dyDescent="0.2">
      <c r="A684" s="99" t="str">
        <f t="shared" si="22"/>
        <v/>
      </c>
      <c r="B684" s="100" t="str">
        <f>IF(I684=0,"",IF(I684&lt;&gt;"",Kataloge_Import!B683,""))</f>
        <v/>
      </c>
      <c r="C684" s="99" t="str">
        <f t="shared" si="21"/>
        <v/>
      </c>
      <c r="D684" s="100" t="str">
        <f>IF(I684=0,"",IFERROR(VLOOKUP(Kataloge_Import!A683,'Nachweis Ausgaben'!$A$27:$R$1026,4,FALSE),""))</f>
        <v/>
      </c>
      <c r="E684" s="100" t="str">
        <f>IF(I684=0,"",IFERROR(VLOOKUP(Kataloge_Import!A683,'Nachweis Ausgaben'!$A$27:$R$1026,2,FALSE),""))</f>
        <v/>
      </c>
      <c r="F684" s="101">
        <f>IF(I684=0,"",IFERROR(VLOOKUP(Kataloge_Import!A683,'Nachweis Ausgaben'!$A$27:$R$1026,5,FALSE),0))</f>
        <v>0</v>
      </c>
      <c r="G684" s="102" t="str">
        <f>IFERROR(VLOOKUP(Kataloge_Import!A683,'Nachweis Ausgaben'!$A$27:$R$1026,11,FALSE),"")</f>
        <v/>
      </c>
      <c r="H684" s="102" t="str">
        <f>IFERROR(VLOOKUP(Kataloge_Import!A683,'Nachweis Ausgaben'!$A$27:$R$1026,12,FALSE),"")</f>
        <v/>
      </c>
      <c r="I684" s="102" t="str">
        <f>IFERROR(VLOOKUP(Kataloge_Import!A683,'Nachweis Ausgaben'!$A$27:$R$1026,13,FALSE),"")</f>
        <v/>
      </c>
      <c r="J684" s="64"/>
      <c r="K684" s="64"/>
      <c r="L684" s="100" t="str">
        <f>IF(AND($B684&lt;&gt;"",HHJ=Kataloge!H$1),CONCATENATE($H684,"_",Kataloge!$D$5),"")</f>
        <v/>
      </c>
      <c r="M684" s="100" t="str">
        <f>IF(AND($B684&lt;&gt;"",HHJ=Kataloge!I$1),CONCATENATE($H684,"_",Kataloge!$D$5),"")</f>
        <v/>
      </c>
      <c r="N684" s="100" t="str">
        <f>IF(AND($B684&lt;&gt;"",HHJ=Kataloge!J$1),CONCATENATE($H684,"_",Kataloge!$D$5),"")</f>
        <v/>
      </c>
      <c r="O684" s="100" t="str">
        <f>IF(AND($B684&lt;&gt;"",HHJ=Kataloge!K$1),CONCATENATE($H684,"_",Kataloge!$D$5),"")</f>
        <v/>
      </c>
      <c r="P684" s="100" t="str">
        <f>IF(AND($B684&lt;&gt;"",HHJ=Kataloge!L$1),CONCATENATE($H684,"_",Kataloge!$D$5),"")</f>
        <v/>
      </c>
      <c r="Q684" s="100" t="str">
        <f>IF(AND($B684&lt;&gt;"",HHJ=Kataloge!M$1),CONCATENATE($H684,"_",Kataloge!$D$5),"")</f>
        <v/>
      </c>
    </row>
    <row r="685" spans="1:17" ht="18" customHeight="1" x14ac:dyDescent="0.2">
      <c r="A685" s="103" t="str">
        <f t="shared" si="22"/>
        <v/>
      </c>
      <c r="B685" s="104" t="str">
        <f>IF(I685=0,"",IF(I685&lt;&gt;"",Kataloge_Import!B684,""))</f>
        <v/>
      </c>
      <c r="C685" s="103" t="str">
        <f t="shared" si="21"/>
        <v/>
      </c>
      <c r="D685" s="104" t="str">
        <f>IF(I685=0,"",IFERROR(VLOOKUP(Kataloge_Import!A684,'Nachweis Ausgaben'!$A$27:$R$1026,4,FALSE),""))</f>
        <v/>
      </c>
      <c r="E685" s="104" t="str">
        <f>IF(I685=0,"",IFERROR(VLOOKUP(Kataloge_Import!A684,'Nachweis Ausgaben'!$A$27:$R$1026,2,FALSE),""))</f>
        <v/>
      </c>
      <c r="F685" s="105">
        <f>IF(I685=0,"",IFERROR(VLOOKUP(Kataloge_Import!A684,'Nachweis Ausgaben'!$A$27:$R$1026,5,FALSE),0))</f>
        <v>0</v>
      </c>
      <c r="G685" s="106" t="str">
        <f>IFERROR(VLOOKUP(Kataloge_Import!A684,'Nachweis Ausgaben'!$A$27:$R$1026,15,FALSE),"")</f>
        <v/>
      </c>
      <c r="H685" s="106" t="str">
        <f>IFERROR(VLOOKUP(Kataloge_Import!A684,'Nachweis Ausgaben'!$A$27:$R$1026,16,FALSE),"")</f>
        <v/>
      </c>
      <c r="I685" s="106" t="str">
        <f>IFERROR(VLOOKUP(Kataloge_Import!A684,'Nachweis Ausgaben'!$A$27:$R$1026,17,FALSE),"")</f>
        <v/>
      </c>
      <c r="J685" s="64"/>
      <c r="K685" s="64"/>
      <c r="L685" s="104" t="str">
        <f>IF(AND($B685&lt;&gt;"",HHJ=Kataloge!H$1),CONCATENATE($H685,"_",Kataloge!$D$6),"")</f>
        <v/>
      </c>
      <c r="M685" s="104" t="str">
        <f>IF(AND($B685&lt;&gt;"",HHJ=Kataloge!I$1),CONCATENATE($H685,"_",Kataloge!$D$6),"")</f>
        <v/>
      </c>
      <c r="N685" s="104" t="str">
        <f>IF(AND($B685&lt;&gt;"",HHJ=Kataloge!J$1),CONCATENATE($H685,"_",Kataloge!$D$6),"")</f>
        <v/>
      </c>
      <c r="O685" s="104" t="str">
        <f>IF(AND($B685&lt;&gt;"",HHJ=Kataloge!K$1),CONCATENATE($H685,"_",Kataloge!$D$6),"")</f>
        <v/>
      </c>
      <c r="P685" s="104" t="str">
        <f>IF(AND($B685&lt;&gt;"",HHJ=Kataloge!L$1),CONCATENATE($H685,"_",Kataloge!$D$6),"")</f>
        <v/>
      </c>
      <c r="Q685" s="104" t="str">
        <f>IF(AND($B685&lt;&gt;"",HHJ=Kataloge!M$1),CONCATENATE($H685,"_",Kataloge!$D$6),"")</f>
        <v/>
      </c>
    </row>
    <row r="686" spans="1:17" ht="18" customHeight="1" x14ac:dyDescent="0.2">
      <c r="A686" s="60" t="str">
        <f t="shared" si="22"/>
        <v/>
      </c>
      <c r="B686" s="61" t="str">
        <f>IF(I686=0,"",IF(I686&lt;&gt;"",Kataloge_Import!B685,""))</f>
        <v/>
      </c>
      <c r="C686" s="60" t="str">
        <f t="shared" si="21"/>
        <v/>
      </c>
      <c r="D686" s="61" t="str">
        <f>IF(I686=0,"",IFERROR(VLOOKUP(Kataloge_Import!A685,'Nachweis Ausgaben'!$A$27:$R$1026,4,FALSE),""))</f>
        <v/>
      </c>
      <c r="E686" s="61" t="str">
        <f>IF(I686=0,"",IFERROR(VLOOKUP(Kataloge_Import!A685,'Nachweis Ausgaben'!$A$27:$R$1026,2,FALSE),""))</f>
        <v/>
      </c>
      <c r="F686" s="62">
        <f>IF(I686=0,"",IFERROR(VLOOKUP(Kataloge_Import!A685,'Nachweis Ausgaben'!$A$27:$R$1026,5,FALSE),0))</f>
        <v>0</v>
      </c>
      <c r="G686" s="63" t="str">
        <f>IFERROR(VLOOKUP(Kataloge_Import!A685,'Nachweis Ausgaben'!$A$27:$R$1026,7,FALSE),"")</f>
        <v/>
      </c>
      <c r="H686" s="63" t="str">
        <f>IFERROR(VLOOKUP(Kataloge_Import!A685,'Nachweis Ausgaben'!$A$27:$R$1026,8,FALSE),"")</f>
        <v/>
      </c>
      <c r="I686" s="63" t="str">
        <f>IFERROR(VLOOKUP(Kataloge_Import!A685,'Nachweis Ausgaben'!$A$27:$R$1026,9,FALSE),"")</f>
        <v/>
      </c>
      <c r="J686" s="64"/>
      <c r="K686" s="64"/>
      <c r="L686" s="61" t="str">
        <f>IF(AND($B686&lt;&gt;"",HHJ=Kataloge!H$1),CONCATENATE($H686,"_",$E686),"")</f>
        <v/>
      </c>
      <c r="M686" s="61" t="str">
        <f>IF(AND($B686&lt;&gt;"",HHJ=Kataloge!I$1),CONCATENATE($H686,"_",$E686),"")</f>
        <v/>
      </c>
      <c r="N686" s="61" t="str">
        <f>IF(AND($B686&lt;&gt;"",HHJ=Kataloge!J$1),CONCATENATE($H686,"_",$E686),"")</f>
        <v/>
      </c>
      <c r="O686" s="61" t="str">
        <f>IF(AND($B686&lt;&gt;"",HHJ=Kataloge!K$1),CONCATENATE($H686,"_",$E686),"")</f>
        <v/>
      </c>
      <c r="P686" s="61" t="str">
        <f>IF(AND($B686&lt;&gt;"",HHJ=Kataloge!L$1),CONCATENATE($H686,"_",$E686),"")</f>
        <v/>
      </c>
      <c r="Q686" s="61" t="str">
        <f>IF(AND($B686&lt;&gt;"",HHJ=Kataloge!M$1),CONCATENATE($H686,"_",$E686),"")</f>
        <v/>
      </c>
    </row>
    <row r="687" spans="1:17" ht="18" customHeight="1" x14ac:dyDescent="0.2">
      <c r="A687" s="99" t="str">
        <f t="shared" si="22"/>
        <v/>
      </c>
      <c r="B687" s="100" t="str">
        <f>IF(I687=0,"",IF(I687&lt;&gt;"",Kataloge_Import!B686,""))</f>
        <v/>
      </c>
      <c r="C687" s="99" t="str">
        <f t="shared" si="21"/>
        <v/>
      </c>
      <c r="D687" s="100" t="str">
        <f>IF(I687=0,"",IFERROR(VLOOKUP(Kataloge_Import!A686,'Nachweis Ausgaben'!$A$27:$R$1026,4,FALSE),""))</f>
        <v/>
      </c>
      <c r="E687" s="100" t="str">
        <f>IF(I687=0,"",IFERROR(VLOOKUP(Kataloge_Import!A686,'Nachweis Ausgaben'!$A$27:$R$1026,2,FALSE),""))</f>
        <v/>
      </c>
      <c r="F687" s="101">
        <f>IF(I687=0,"",IFERROR(VLOOKUP(Kataloge_Import!A686,'Nachweis Ausgaben'!$A$27:$R$1026,5,FALSE),0))</f>
        <v>0</v>
      </c>
      <c r="G687" s="102" t="str">
        <f>IFERROR(VLOOKUP(Kataloge_Import!A686,'Nachweis Ausgaben'!$A$27:$R$1026,11,FALSE),"")</f>
        <v/>
      </c>
      <c r="H687" s="102" t="str">
        <f>IFERROR(VLOOKUP(Kataloge_Import!A686,'Nachweis Ausgaben'!$A$27:$R$1026,12,FALSE),"")</f>
        <v/>
      </c>
      <c r="I687" s="102" t="str">
        <f>IFERROR(VLOOKUP(Kataloge_Import!A686,'Nachweis Ausgaben'!$A$27:$R$1026,13,FALSE),"")</f>
        <v/>
      </c>
      <c r="J687" s="64"/>
      <c r="K687" s="64"/>
      <c r="L687" s="100" t="str">
        <f>IF(AND($B687&lt;&gt;"",HHJ=Kataloge!H$1),CONCATENATE($H687,"_",Kataloge!$D$5),"")</f>
        <v/>
      </c>
      <c r="M687" s="100" t="str">
        <f>IF(AND($B687&lt;&gt;"",HHJ=Kataloge!I$1),CONCATENATE($H687,"_",Kataloge!$D$5),"")</f>
        <v/>
      </c>
      <c r="N687" s="100" t="str">
        <f>IF(AND($B687&lt;&gt;"",HHJ=Kataloge!J$1),CONCATENATE($H687,"_",Kataloge!$D$5),"")</f>
        <v/>
      </c>
      <c r="O687" s="100" t="str">
        <f>IF(AND($B687&lt;&gt;"",HHJ=Kataloge!K$1),CONCATENATE($H687,"_",Kataloge!$D$5),"")</f>
        <v/>
      </c>
      <c r="P687" s="100" t="str">
        <f>IF(AND($B687&lt;&gt;"",HHJ=Kataloge!L$1),CONCATENATE($H687,"_",Kataloge!$D$5),"")</f>
        <v/>
      </c>
      <c r="Q687" s="100" t="str">
        <f>IF(AND($B687&lt;&gt;"",HHJ=Kataloge!M$1),CONCATENATE($H687,"_",Kataloge!$D$5),"")</f>
        <v/>
      </c>
    </row>
    <row r="688" spans="1:17" ht="18" customHeight="1" x14ac:dyDescent="0.2">
      <c r="A688" s="103" t="str">
        <f t="shared" si="22"/>
        <v/>
      </c>
      <c r="B688" s="104" t="str">
        <f>IF(I688=0,"",IF(I688&lt;&gt;"",Kataloge_Import!B687,""))</f>
        <v/>
      </c>
      <c r="C688" s="103" t="str">
        <f t="shared" si="21"/>
        <v/>
      </c>
      <c r="D688" s="104" t="str">
        <f>IF(I688=0,"",IFERROR(VLOOKUP(Kataloge_Import!A687,'Nachweis Ausgaben'!$A$27:$R$1026,4,FALSE),""))</f>
        <v/>
      </c>
      <c r="E688" s="104" t="str">
        <f>IF(I688=0,"",IFERROR(VLOOKUP(Kataloge_Import!A687,'Nachweis Ausgaben'!$A$27:$R$1026,2,FALSE),""))</f>
        <v/>
      </c>
      <c r="F688" s="105">
        <f>IF(I688=0,"",IFERROR(VLOOKUP(Kataloge_Import!A687,'Nachweis Ausgaben'!$A$27:$R$1026,5,FALSE),0))</f>
        <v>0</v>
      </c>
      <c r="G688" s="106" t="str">
        <f>IFERROR(VLOOKUP(Kataloge_Import!A687,'Nachweis Ausgaben'!$A$27:$R$1026,15,FALSE),"")</f>
        <v/>
      </c>
      <c r="H688" s="106" t="str">
        <f>IFERROR(VLOOKUP(Kataloge_Import!A687,'Nachweis Ausgaben'!$A$27:$R$1026,16,FALSE),"")</f>
        <v/>
      </c>
      <c r="I688" s="106" t="str">
        <f>IFERROR(VLOOKUP(Kataloge_Import!A687,'Nachweis Ausgaben'!$A$27:$R$1026,17,FALSE),"")</f>
        <v/>
      </c>
      <c r="J688" s="64"/>
      <c r="K688" s="64"/>
      <c r="L688" s="104" t="str">
        <f>IF(AND($B688&lt;&gt;"",HHJ=Kataloge!H$1),CONCATENATE($H688,"_",Kataloge!$D$6),"")</f>
        <v/>
      </c>
      <c r="M688" s="104" t="str">
        <f>IF(AND($B688&lt;&gt;"",HHJ=Kataloge!I$1),CONCATENATE($H688,"_",Kataloge!$D$6),"")</f>
        <v/>
      </c>
      <c r="N688" s="104" t="str">
        <f>IF(AND($B688&lt;&gt;"",HHJ=Kataloge!J$1),CONCATENATE($H688,"_",Kataloge!$D$6),"")</f>
        <v/>
      </c>
      <c r="O688" s="104" t="str">
        <f>IF(AND($B688&lt;&gt;"",HHJ=Kataloge!K$1),CONCATENATE($H688,"_",Kataloge!$D$6),"")</f>
        <v/>
      </c>
      <c r="P688" s="104" t="str">
        <f>IF(AND($B688&lt;&gt;"",HHJ=Kataloge!L$1),CONCATENATE($H688,"_",Kataloge!$D$6),"")</f>
        <v/>
      </c>
      <c r="Q688" s="104" t="str">
        <f>IF(AND($B688&lt;&gt;"",HHJ=Kataloge!M$1),CONCATENATE($H688,"_",Kataloge!$D$6),"")</f>
        <v/>
      </c>
    </row>
    <row r="689" spans="1:17" ht="18" customHeight="1" x14ac:dyDescent="0.2">
      <c r="A689" s="60" t="str">
        <f t="shared" si="22"/>
        <v/>
      </c>
      <c r="B689" s="61" t="str">
        <f>IF(I689=0,"",IF(I689&lt;&gt;"",Kataloge_Import!B688,""))</f>
        <v/>
      </c>
      <c r="C689" s="60" t="str">
        <f t="shared" si="21"/>
        <v/>
      </c>
      <c r="D689" s="61" t="str">
        <f>IF(I689=0,"",IFERROR(VLOOKUP(Kataloge_Import!A688,'Nachweis Ausgaben'!$A$27:$R$1026,4,FALSE),""))</f>
        <v/>
      </c>
      <c r="E689" s="61" t="str">
        <f>IF(I689=0,"",IFERROR(VLOOKUP(Kataloge_Import!A688,'Nachweis Ausgaben'!$A$27:$R$1026,2,FALSE),""))</f>
        <v/>
      </c>
      <c r="F689" s="62">
        <f>IF(I689=0,"",IFERROR(VLOOKUP(Kataloge_Import!A688,'Nachweis Ausgaben'!$A$27:$R$1026,5,FALSE),0))</f>
        <v>0</v>
      </c>
      <c r="G689" s="63" t="str">
        <f>IFERROR(VLOOKUP(Kataloge_Import!A688,'Nachweis Ausgaben'!$A$27:$R$1026,7,FALSE),"")</f>
        <v/>
      </c>
      <c r="H689" s="63" t="str">
        <f>IFERROR(VLOOKUP(Kataloge_Import!A688,'Nachweis Ausgaben'!$A$27:$R$1026,8,FALSE),"")</f>
        <v/>
      </c>
      <c r="I689" s="63" t="str">
        <f>IFERROR(VLOOKUP(Kataloge_Import!A688,'Nachweis Ausgaben'!$A$27:$R$1026,9,FALSE),"")</f>
        <v/>
      </c>
      <c r="J689" s="64"/>
      <c r="K689" s="64"/>
      <c r="L689" s="61" t="str">
        <f>IF(AND($B689&lt;&gt;"",HHJ=Kataloge!H$1),CONCATENATE($H689,"_",$E689),"")</f>
        <v/>
      </c>
      <c r="M689" s="61" t="str">
        <f>IF(AND($B689&lt;&gt;"",HHJ=Kataloge!I$1),CONCATENATE($H689,"_",$E689),"")</f>
        <v/>
      </c>
      <c r="N689" s="61" t="str">
        <f>IF(AND($B689&lt;&gt;"",HHJ=Kataloge!J$1),CONCATENATE($H689,"_",$E689),"")</f>
        <v/>
      </c>
      <c r="O689" s="61" t="str">
        <f>IF(AND($B689&lt;&gt;"",HHJ=Kataloge!K$1),CONCATENATE($H689,"_",$E689),"")</f>
        <v/>
      </c>
      <c r="P689" s="61" t="str">
        <f>IF(AND($B689&lt;&gt;"",HHJ=Kataloge!L$1),CONCATENATE($H689,"_",$E689),"")</f>
        <v/>
      </c>
      <c r="Q689" s="61" t="str">
        <f>IF(AND($B689&lt;&gt;"",HHJ=Kataloge!M$1),CONCATENATE($H689,"_",$E689),"")</f>
        <v/>
      </c>
    </row>
    <row r="690" spans="1:17" ht="18" customHeight="1" x14ac:dyDescent="0.2">
      <c r="A690" s="99" t="str">
        <f t="shared" si="22"/>
        <v/>
      </c>
      <c r="B690" s="100" t="str">
        <f>IF(I690=0,"",IF(I690&lt;&gt;"",Kataloge_Import!B689,""))</f>
        <v/>
      </c>
      <c r="C690" s="99" t="str">
        <f t="shared" si="21"/>
        <v/>
      </c>
      <c r="D690" s="100" t="str">
        <f>IF(I690=0,"",IFERROR(VLOOKUP(Kataloge_Import!A689,'Nachweis Ausgaben'!$A$27:$R$1026,4,FALSE),""))</f>
        <v/>
      </c>
      <c r="E690" s="100" t="str">
        <f>IF(I690=0,"",IFERROR(VLOOKUP(Kataloge_Import!A689,'Nachweis Ausgaben'!$A$27:$R$1026,2,FALSE),""))</f>
        <v/>
      </c>
      <c r="F690" s="101">
        <f>IF(I690=0,"",IFERROR(VLOOKUP(Kataloge_Import!A689,'Nachweis Ausgaben'!$A$27:$R$1026,5,FALSE),0))</f>
        <v>0</v>
      </c>
      <c r="G690" s="102" t="str">
        <f>IFERROR(VLOOKUP(Kataloge_Import!A689,'Nachweis Ausgaben'!$A$27:$R$1026,11,FALSE),"")</f>
        <v/>
      </c>
      <c r="H690" s="102" t="str">
        <f>IFERROR(VLOOKUP(Kataloge_Import!A689,'Nachweis Ausgaben'!$A$27:$R$1026,12,FALSE),"")</f>
        <v/>
      </c>
      <c r="I690" s="102" t="str">
        <f>IFERROR(VLOOKUP(Kataloge_Import!A689,'Nachweis Ausgaben'!$A$27:$R$1026,13,FALSE),"")</f>
        <v/>
      </c>
      <c r="J690" s="64"/>
      <c r="K690" s="64"/>
      <c r="L690" s="100" t="str">
        <f>IF(AND($B690&lt;&gt;"",HHJ=Kataloge!H$1),CONCATENATE($H690,"_",Kataloge!$D$5),"")</f>
        <v/>
      </c>
      <c r="M690" s="100" t="str">
        <f>IF(AND($B690&lt;&gt;"",HHJ=Kataloge!I$1),CONCATENATE($H690,"_",Kataloge!$D$5),"")</f>
        <v/>
      </c>
      <c r="N690" s="100" t="str">
        <f>IF(AND($B690&lt;&gt;"",HHJ=Kataloge!J$1),CONCATENATE($H690,"_",Kataloge!$D$5),"")</f>
        <v/>
      </c>
      <c r="O690" s="100" t="str">
        <f>IF(AND($B690&lt;&gt;"",HHJ=Kataloge!K$1),CONCATENATE($H690,"_",Kataloge!$D$5),"")</f>
        <v/>
      </c>
      <c r="P690" s="100" t="str">
        <f>IF(AND($B690&lt;&gt;"",HHJ=Kataloge!L$1),CONCATENATE($H690,"_",Kataloge!$D$5),"")</f>
        <v/>
      </c>
      <c r="Q690" s="100" t="str">
        <f>IF(AND($B690&lt;&gt;"",HHJ=Kataloge!M$1),CONCATENATE($H690,"_",Kataloge!$D$5),"")</f>
        <v/>
      </c>
    </row>
    <row r="691" spans="1:17" ht="18" customHeight="1" x14ac:dyDescent="0.2">
      <c r="A691" s="103" t="str">
        <f t="shared" si="22"/>
        <v/>
      </c>
      <c r="B691" s="104" t="str">
        <f>IF(I691=0,"",IF(I691&lt;&gt;"",Kataloge_Import!B690,""))</f>
        <v/>
      </c>
      <c r="C691" s="103" t="str">
        <f t="shared" si="21"/>
        <v/>
      </c>
      <c r="D691" s="104" t="str">
        <f>IF(I691=0,"",IFERROR(VLOOKUP(Kataloge_Import!A690,'Nachweis Ausgaben'!$A$27:$R$1026,4,FALSE),""))</f>
        <v/>
      </c>
      <c r="E691" s="104" t="str">
        <f>IF(I691=0,"",IFERROR(VLOOKUP(Kataloge_Import!A690,'Nachweis Ausgaben'!$A$27:$R$1026,2,FALSE),""))</f>
        <v/>
      </c>
      <c r="F691" s="105">
        <f>IF(I691=0,"",IFERROR(VLOOKUP(Kataloge_Import!A690,'Nachweis Ausgaben'!$A$27:$R$1026,5,FALSE),0))</f>
        <v>0</v>
      </c>
      <c r="G691" s="106" t="str">
        <f>IFERROR(VLOOKUP(Kataloge_Import!A690,'Nachweis Ausgaben'!$A$27:$R$1026,15,FALSE),"")</f>
        <v/>
      </c>
      <c r="H691" s="106" t="str">
        <f>IFERROR(VLOOKUP(Kataloge_Import!A690,'Nachweis Ausgaben'!$A$27:$R$1026,16,FALSE),"")</f>
        <v/>
      </c>
      <c r="I691" s="106" t="str">
        <f>IFERROR(VLOOKUP(Kataloge_Import!A690,'Nachweis Ausgaben'!$A$27:$R$1026,17,FALSE),"")</f>
        <v/>
      </c>
      <c r="J691" s="64"/>
      <c r="K691" s="64"/>
      <c r="L691" s="104" t="str">
        <f>IF(AND($B691&lt;&gt;"",HHJ=Kataloge!H$1),CONCATENATE($H691,"_",Kataloge!$D$6),"")</f>
        <v/>
      </c>
      <c r="M691" s="104" t="str">
        <f>IF(AND($B691&lt;&gt;"",HHJ=Kataloge!I$1),CONCATENATE($H691,"_",Kataloge!$D$6),"")</f>
        <v/>
      </c>
      <c r="N691" s="104" t="str">
        <f>IF(AND($B691&lt;&gt;"",HHJ=Kataloge!J$1),CONCATENATE($H691,"_",Kataloge!$D$6),"")</f>
        <v/>
      </c>
      <c r="O691" s="104" t="str">
        <f>IF(AND($B691&lt;&gt;"",HHJ=Kataloge!K$1),CONCATENATE($H691,"_",Kataloge!$D$6),"")</f>
        <v/>
      </c>
      <c r="P691" s="104" t="str">
        <f>IF(AND($B691&lt;&gt;"",HHJ=Kataloge!L$1),CONCATENATE($H691,"_",Kataloge!$D$6),"")</f>
        <v/>
      </c>
      <c r="Q691" s="104" t="str">
        <f>IF(AND($B691&lt;&gt;"",HHJ=Kataloge!M$1),CONCATENATE($H691,"_",Kataloge!$D$6),"")</f>
        <v/>
      </c>
    </row>
    <row r="692" spans="1:17" ht="18" customHeight="1" x14ac:dyDescent="0.2">
      <c r="A692" s="60" t="str">
        <f t="shared" si="22"/>
        <v/>
      </c>
      <c r="B692" s="61" t="str">
        <f>IF(I692=0,"",IF(I692&lt;&gt;"",Kataloge_Import!B691,""))</f>
        <v/>
      </c>
      <c r="C692" s="60" t="str">
        <f t="shared" si="21"/>
        <v/>
      </c>
      <c r="D692" s="61" t="str">
        <f>IF(I692=0,"",IFERROR(VLOOKUP(Kataloge_Import!A691,'Nachweis Ausgaben'!$A$27:$R$1026,4,FALSE),""))</f>
        <v/>
      </c>
      <c r="E692" s="61" t="str">
        <f>IF(I692=0,"",IFERROR(VLOOKUP(Kataloge_Import!A691,'Nachweis Ausgaben'!$A$27:$R$1026,2,FALSE),""))</f>
        <v/>
      </c>
      <c r="F692" s="62">
        <f>IF(I692=0,"",IFERROR(VLOOKUP(Kataloge_Import!A691,'Nachweis Ausgaben'!$A$27:$R$1026,5,FALSE),0))</f>
        <v>0</v>
      </c>
      <c r="G692" s="63" t="str">
        <f>IFERROR(VLOOKUP(Kataloge_Import!A691,'Nachweis Ausgaben'!$A$27:$R$1026,7,FALSE),"")</f>
        <v/>
      </c>
      <c r="H692" s="63" t="str">
        <f>IFERROR(VLOOKUP(Kataloge_Import!A691,'Nachweis Ausgaben'!$A$27:$R$1026,8,FALSE),"")</f>
        <v/>
      </c>
      <c r="I692" s="63" t="str">
        <f>IFERROR(VLOOKUP(Kataloge_Import!A691,'Nachweis Ausgaben'!$A$27:$R$1026,9,FALSE),"")</f>
        <v/>
      </c>
      <c r="J692" s="64"/>
      <c r="K692" s="64"/>
      <c r="L692" s="61" t="str">
        <f>IF(AND($B692&lt;&gt;"",HHJ=Kataloge!H$1),CONCATENATE($H692,"_",$E692),"")</f>
        <v/>
      </c>
      <c r="M692" s="61" t="str">
        <f>IF(AND($B692&lt;&gt;"",HHJ=Kataloge!I$1),CONCATENATE($H692,"_",$E692),"")</f>
        <v/>
      </c>
      <c r="N692" s="61" t="str">
        <f>IF(AND($B692&lt;&gt;"",HHJ=Kataloge!J$1),CONCATENATE($H692,"_",$E692),"")</f>
        <v/>
      </c>
      <c r="O692" s="61" t="str">
        <f>IF(AND($B692&lt;&gt;"",HHJ=Kataloge!K$1),CONCATENATE($H692,"_",$E692),"")</f>
        <v/>
      </c>
      <c r="P692" s="61" t="str">
        <f>IF(AND($B692&lt;&gt;"",HHJ=Kataloge!L$1),CONCATENATE($H692,"_",$E692),"")</f>
        <v/>
      </c>
      <c r="Q692" s="61" t="str">
        <f>IF(AND($B692&lt;&gt;"",HHJ=Kataloge!M$1),CONCATENATE($H692,"_",$E692),"")</f>
        <v/>
      </c>
    </row>
    <row r="693" spans="1:17" ht="18" customHeight="1" x14ac:dyDescent="0.2">
      <c r="A693" s="99" t="str">
        <f t="shared" si="22"/>
        <v/>
      </c>
      <c r="B693" s="100" t="str">
        <f>IF(I693=0,"",IF(I693&lt;&gt;"",Kataloge_Import!B692,""))</f>
        <v/>
      </c>
      <c r="C693" s="99" t="str">
        <f t="shared" si="21"/>
        <v/>
      </c>
      <c r="D693" s="100" t="str">
        <f>IF(I693=0,"",IFERROR(VLOOKUP(Kataloge_Import!A692,'Nachweis Ausgaben'!$A$27:$R$1026,4,FALSE),""))</f>
        <v/>
      </c>
      <c r="E693" s="100" t="str">
        <f>IF(I693=0,"",IFERROR(VLOOKUP(Kataloge_Import!A692,'Nachweis Ausgaben'!$A$27:$R$1026,2,FALSE),""))</f>
        <v/>
      </c>
      <c r="F693" s="101">
        <f>IF(I693=0,"",IFERROR(VLOOKUP(Kataloge_Import!A692,'Nachweis Ausgaben'!$A$27:$R$1026,5,FALSE),0))</f>
        <v>0</v>
      </c>
      <c r="G693" s="102" t="str">
        <f>IFERROR(VLOOKUP(Kataloge_Import!A692,'Nachweis Ausgaben'!$A$27:$R$1026,11,FALSE),"")</f>
        <v/>
      </c>
      <c r="H693" s="102" t="str">
        <f>IFERROR(VLOOKUP(Kataloge_Import!A692,'Nachweis Ausgaben'!$A$27:$R$1026,12,FALSE),"")</f>
        <v/>
      </c>
      <c r="I693" s="102" t="str">
        <f>IFERROR(VLOOKUP(Kataloge_Import!A692,'Nachweis Ausgaben'!$A$27:$R$1026,13,FALSE),"")</f>
        <v/>
      </c>
      <c r="J693" s="64"/>
      <c r="K693" s="64"/>
      <c r="L693" s="100" t="str">
        <f>IF(AND($B693&lt;&gt;"",HHJ=Kataloge!H$1),CONCATENATE($H693,"_",Kataloge!$D$5),"")</f>
        <v/>
      </c>
      <c r="M693" s="100" t="str">
        <f>IF(AND($B693&lt;&gt;"",HHJ=Kataloge!I$1),CONCATENATE($H693,"_",Kataloge!$D$5),"")</f>
        <v/>
      </c>
      <c r="N693" s="100" t="str">
        <f>IF(AND($B693&lt;&gt;"",HHJ=Kataloge!J$1),CONCATENATE($H693,"_",Kataloge!$D$5),"")</f>
        <v/>
      </c>
      <c r="O693" s="100" t="str">
        <f>IF(AND($B693&lt;&gt;"",HHJ=Kataloge!K$1),CONCATENATE($H693,"_",Kataloge!$D$5),"")</f>
        <v/>
      </c>
      <c r="P693" s="100" t="str">
        <f>IF(AND($B693&lt;&gt;"",HHJ=Kataloge!L$1),CONCATENATE($H693,"_",Kataloge!$D$5),"")</f>
        <v/>
      </c>
      <c r="Q693" s="100" t="str">
        <f>IF(AND($B693&lt;&gt;"",HHJ=Kataloge!M$1),CONCATENATE($H693,"_",Kataloge!$D$5),"")</f>
        <v/>
      </c>
    </row>
    <row r="694" spans="1:17" ht="18" customHeight="1" x14ac:dyDescent="0.2">
      <c r="A694" s="103" t="str">
        <f t="shared" si="22"/>
        <v/>
      </c>
      <c r="B694" s="104" t="str">
        <f>IF(I694=0,"",IF(I694&lt;&gt;"",Kataloge_Import!B693,""))</f>
        <v/>
      </c>
      <c r="C694" s="103" t="str">
        <f t="shared" si="21"/>
        <v/>
      </c>
      <c r="D694" s="104" t="str">
        <f>IF(I694=0,"",IFERROR(VLOOKUP(Kataloge_Import!A693,'Nachweis Ausgaben'!$A$27:$R$1026,4,FALSE),""))</f>
        <v/>
      </c>
      <c r="E694" s="104" t="str">
        <f>IF(I694=0,"",IFERROR(VLOOKUP(Kataloge_Import!A693,'Nachweis Ausgaben'!$A$27:$R$1026,2,FALSE),""))</f>
        <v/>
      </c>
      <c r="F694" s="105">
        <f>IF(I694=0,"",IFERROR(VLOOKUP(Kataloge_Import!A693,'Nachweis Ausgaben'!$A$27:$R$1026,5,FALSE),0))</f>
        <v>0</v>
      </c>
      <c r="G694" s="106" t="str">
        <f>IFERROR(VLOOKUP(Kataloge_Import!A693,'Nachweis Ausgaben'!$A$27:$R$1026,15,FALSE),"")</f>
        <v/>
      </c>
      <c r="H694" s="106" t="str">
        <f>IFERROR(VLOOKUP(Kataloge_Import!A693,'Nachweis Ausgaben'!$A$27:$R$1026,16,FALSE),"")</f>
        <v/>
      </c>
      <c r="I694" s="106" t="str">
        <f>IFERROR(VLOOKUP(Kataloge_Import!A693,'Nachweis Ausgaben'!$A$27:$R$1026,17,FALSE),"")</f>
        <v/>
      </c>
      <c r="J694" s="64"/>
      <c r="K694" s="64"/>
      <c r="L694" s="104" t="str">
        <f>IF(AND($B694&lt;&gt;"",HHJ=Kataloge!H$1),CONCATENATE($H694,"_",Kataloge!$D$6),"")</f>
        <v/>
      </c>
      <c r="M694" s="104" t="str">
        <f>IF(AND($B694&lt;&gt;"",HHJ=Kataloge!I$1),CONCATENATE($H694,"_",Kataloge!$D$6),"")</f>
        <v/>
      </c>
      <c r="N694" s="104" t="str">
        <f>IF(AND($B694&lt;&gt;"",HHJ=Kataloge!J$1),CONCATENATE($H694,"_",Kataloge!$D$6),"")</f>
        <v/>
      </c>
      <c r="O694" s="104" t="str">
        <f>IF(AND($B694&lt;&gt;"",HHJ=Kataloge!K$1),CONCATENATE($H694,"_",Kataloge!$D$6),"")</f>
        <v/>
      </c>
      <c r="P694" s="104" t="str">
        <f>IF(AND($B694&lt;&gt;"",HHJ=Kataloge!L$1),CONCATENATE($H694,"_",Kataloge!$D$6),"")</f>
        <v/>
      </c>
      <c r="Q694" s="104" t="str">
        <f>IF(AND($B694&lt;&gt;"",HHJ=Kataloge!M$1),CONCATENATE($H694,"_",Kataloge!$D$6),"")</f>
        <v/>
      </c>
    </row>
    <row r="695" spans="1:17" ht="18" customHeight="1" x14ac:dyDescent="0.2">
      <c r="A695" s="60" t="str">
        <f t="shared" si="22"/>
        <v/>
      </c>
      <c r="B695" s="61" t="str">
        <f>IF(I695=0,"",IF(I695&lt;&gt;"",Kataloge_Import!B694,""))</f>
        <v/>
      </c>
      <c r="C695" s="60" t="str">
        <f t="shared" si="21"/>
        <v/>
      </c>
      <c r="D695" s="61" t="str">
        <f>IF(I695=0,"",IFERROR(VLOOKUP(Kataloge_Import!A694,'Nachweis Ausgaben'!$A$27:$R$1026,4,FALSE),""))</f>
        <v/>
      </c>
      <c r="E695" s="61" t="str">
        <f>IF(I695=0,"",IFERROR(VLOOKUP(Kataloge_Import!A694,'Nachweis Ausgaben'!$A$27:$R$1026,2,FALSE),""))</f>
        <v/>
      </c>
      <c r="F695" s="62">
        <f>IF(I695=0,"",IFERROR(VLOOKUP(Kataloge_Import!A694,'Nachweis Ausgaben'!$A$27:$R$1026,5,FALSE),0))</f>
        <v>0</v>
      </c>
      <c r="G695" s="63" t="str">
        <f>IFERROR(VLOOKUP(Kataloge_Import!A694,'Nachweis Ausgaben'!$A$27:$R$1026,7,FALSE),"")</f>
        <v/>
      </c>
      <c r="H695" s="63" t="str">
        <f>IFERROR(VLOOKUP(Kataloge_Import!A694,'Nachweis Ausgaben'!$A$27:$R$1026,8,FALSE),"")</f>
        <v/>
      </c>
      <c r="I695" s="63" t="str">
        <f>IFERROR(VLOOKUP(Kataloge_Import!A694,'Nachweis Ausgaben'!$A$27:$R$1026,9,FALSE),"")</f>
        <v/>
      </c>
      <c r="J695" s="64"/>
      <c r="K695" s="64"/>
      <c r="L695" s="61" t="str">
        <f>IF(AND($B695&lt;&gt;"",HHJ=Kataloge!H$1),CONCATENATE($H695,"_",$E695),"")</f>
        <v/>
      </c>
      <c r="M695" s="61" t="str">
        <f>IF(AND($B695&lt;&gt;"",HHJ=Kataloge!I$1),CONCATENATE($H695,"_",$E695),"")</f>
        <v/>
      </c>
      <c r="N695" s="61" t="str">
        <f>IF(AND($B695&lt;&gt;"",HHJ=Kataloge!J$1),CONCATENATE($H695,"_",$E695),"")</f>
        <v/>
      </c>
      <c r="O695" s="61" t="str">
        <f>IF(AND($B695&lt;&gt;"",HHJ=Kataloge!K$1),CONCATENATE($H695,"_",$E695),"")</f>
        <v/>
      </c>
      <c r="P695" s="61" t="str">
        <f>IF(AND($B695&lt;&gt;"",HHJ=Kataloge!L$1),CONCATENATE($H695,"_",$E695),"")</f>
        <v/>
      </c>
      <c r="Q695" s="61" t="str">
        <f>IF(AND($B695&lt;&gt;"",HHJ=Kataloge!M$1),CONCATENATE($H695,"_",$E695),"")</f>
        <v/>
      </c>
    </row>
    <row r="696" spans="1:17" ht="18" customHeight="1" x14ac:dyDescent="0.2">
      <c r="A696" s="99" t="str">
        <f t="shared" si="22"/>
        <v/>
      </c>
      <c r="B696" s="100" t="str">
        <f>IF(I696=0,"",IF(I696&lt;&gt;"",Kataloge_Import!B695,""))</f>
        <v/>
      </c>
      <c r="C696" s="99" t="str">
        <f t="shared" si="21"/>
        <v/>
      </c>
      <c r="D696" s="100" t="str">
        <f>IF(I696=0,"",IFERROR(VLOOKUP(Kataloge_Import!A695,'Nachweis Ausgaben'!$A$27:$R$1026,4,FALSE),""))</f>
        <v/>
      </c>
      <c r="E696" s="100" t="str">
        <f>IF(I696=0,"",IFERROR(VLOOKUP(Kataloge_Import!A695,'Nachweis Ausgaben'!$A$27:$R$1026,2,FALSE),""))</f>
        <v/>
      </c>
      <c r="F696" s="101">
        <f>IF(I696=0,"",IFERROR(VLOOKUP(Kataloge_Import!A695,'Nachweis Ausgaben'!$A$27:$R$1026,5,FALSE),0))</f>
        <v>0</v>
      </c>
      <c r="G696" s="102" t="str">
        <f>IFERROR(VLOOKUP(Kataloge_Import!A695,'Nachweis Ausgaben'!$A$27:$R$1026,11,FALSE),"")</f>
        <v/>
      </c>
      <c r="H696" s="102" t="str">
        <f>IFERROR(VLOOKUP(Kataloge_Import!A695,'Nachweis Ausgaben'!$A$27:$R$1026,12,FALSE),"")</f>
        <v/>
      </c>
      <c r="I696" s="102" t="str">
        <f>IFERROR(VLOOKUP(Kataloge_Import!A695,'Nachweis Ausgaben'!$A$27:$R$1026,13,FALSE),"")</f>
        <v/>
      </c>
      <c r="J696" s="64"/>
      <c r="K696" s="64"/>
      <c r="L696" s="100" t="str">
        <f>IF(AND($B696&lt;&gt;"",HHJ=Kataloge!H$1),CONCATENATE($H696,"_",Kataloge!$D$5),"")</f>
        <v/>
      </c>
      <c r="M696" s="100" t="str">
        <f>IF(AND($B696&lt;&gt;"",HHJ=Kataloge!I$1),CONCATENATE($H696,"_",Kataloge!$D$5),"")</f>
        <v/>
      </c>
      <c r="N696" s="100" t="str">
        <f>IF(AND($B696&lt;&gt;"",HHJ=Kataloge!J$1),CONCATENATE($H696,"_",Kataloge!$D$5),"")</f>
        <v/>
      </c>
      <c r="O696" s="100" t="str">
        <f>IF(AND($B696&lt;&gt;"",HHJ=Kataloge!K$1),CONCATENATE($H696,"_",Kataloge!$D$5),"")</f>
        <v/>
      </c>
      <c r="P696" s="100" t="str">
        <f>IF(AND($B696&lt;&gt;"",HHJ=Kataloge!L$1),CONCATENATE($H696,"_",Kataloge!$D$5),"")</f>
        <v/>
      </c>
      <c r="Q696" s="100" t="str">
        <f>IF(AND($B696&lt;&gt;"",HHJ=Kataloge!M$1),CONCATENATE($H696,"_",Kataloge!$D$5),"")</f>
        <v/>
      </c>
    </row>
    <row r="697" spans="1:17" ht="18" customHeight="1" x14ac:dyDescent="0.2">
      <c r="A697" s="103" t="str">
        <f t="shared" si="22"/>
        <v/>
      </c>
      <c r="B697" s="104" t="str">
        <f>IF(I697=0,"",IF(I697&lt;&gt;"",Kataloge_Import!B696,""))</f>
        <v/>
      </c>
      <c r="C697" s="103" t="str">
        <f t="shared" si="21"/>
        <v/>
      </c>
      <c r="D697" s="104" t="str">
        <f>IF(I697=0,"",IFERROR(VLOOKUP(Kataloge_Import!A696,'Nachweis Ausgaben'!$A$27:$R$1026,4,FALSE),""))</f>
        <v/>
      </c>
      <c r="E697" s="104" t="str">
        <f>IF(I697=0,"",IFERROR(VLOOKUP(Kataloge_Import!A696,'Nachweis Ausgaben'!$A$27:$R$1026,2,FALSE),""))</f>
        <v/>
      </c>
      <c r="F697" s="105">
        <f>IF(I697=0,"",IFERROR(VLOOKUP(Kataloge_Import!A696,'Nachweis Ausgaben'!$A$27:$R$1026,5,FALSE),0))</f>
        <v>0</v>
      </c>
      <c r="G697" s="106" t="str">
        <f>IFERROR(VLOOKUP(Kataloge_Import!A696,'Nachweis Ausgaben'!$A$27:$R$1026,15,FALSE),"")</f>
        <v/>
      </c>
      <c r="H697" s="106" t="str">
        <f>IFERROR(VLOOKUP(Kataloge_Import!A696,'Nachweis Ausgaben'!$A$27:$R$1026,16,FALSE),"")</f>
        <v/>
      </c>
      <c r="I697" s="106" t="str">
        <f>IFERROR(VLOOKUP(Kataloge_Import!A696,'Nachweis Ausgaben'!$A$27:$R$1026,17,FALSE),"")</f>
        <v/>
      </c>
      <c r="J697" s="64"/>
      <c r="K697" s="64"/>
      <c r="L697" s="104" t="str">
        <f>IF(AND($B697&lt;&gt;"",HHJ=Kataloge!H$1),CONCATENATE($H697,"_",Kataloge!$D$6),"")</f>
        <v/>
      </c>
      <c r="M697" s="104" t="str">
        <f>IF(AND($B697&lt;&gt;"",HHJ=Kataloge!I$1),CONCATENATE($H697,"_",Kataloge!$D$6),"")</f>
        <v/>
      </c>
      <c r="N697" s="104" t="str">
        <f>IF(AND($B697&lt;&gt;"",HHJ=Kataloge!J$1),CONCATENATE($H697,"_",Kataloge!$D$6),"")</f>
        <v/>
      </c>
      <c r="O697" s="104" t="str">
        <f>IF(AND($B697&lt;&gt;"",HHJ=Kataloge!K$1),CONCATENATE($H697,"_",Kataloge!$D$6),"")</f>
        <v/>
      </c>
      <c r="P697" s="104" t="str">
        <f>IF(AND($B697&lt;&gt;"",HHJ=Kataloge!L$1),CONCATENATE($H697,"_",Kataloge!$D$6),"")</f>
        <v/>
      </c>
      <c r="Q697" s="104" t="str">
        <f>IF(AND($B697&lt;&gt;"",HHJ=Kataloge!M$1),CONCATENATE($H697,"_",Kataloge!$D$6),"")</f>
        <v/>
      </c>
    </row>
    <row r="698" spans="1:17" ht="18" customHeight="1" x14ac:dyDescent="0.2">
      <c r="A698" s="60" t="str">
        <f t="shared" si="22"/>
        <v/>
      </c>
      <c r="B698" s="61" t="str">
        <f>IF(I698=0,"",IF(I698&lt;&gt;"",Kataloge_Import!B697,""))</f>
        <v/>
      </c>
      <c r="C698" s="60" t="str">
        <f t="shared" si="21"/>
        <v/>
      </c>
      <c r="D698" s="61" t="str">
        <f>IF(I698=0,"",IFERROR(VLOOKUP(Kataloge_Import!A697,'Nachweis Ausgaben'!$A$27:$R$1026,4,FALSE),""))</f>
        <v/>
      </c>
      <c r="E698" s="61" t="str">
        <f>IF(I698=0,"",IFERROR(VLOOKUP(Kataloge_Import!A697,'Nachweis Ausgaben'!$A$27:$R$1026,2,FALSE),""))</f>
        <v/>
      </c>
      <c r="F698" s="62">
        <f>IF(I698=0,"",IFERROR(VLOOKUP(Kataloge_Import!A697,'Nachweis Ausgaben'!$A$27:$R$1026,5,FALSE),0))</f>
        <v>0</v>
      </c>
      <c r="G698" s="63" t="str">
        <f>IFERROR(VLOOKUP(Kataloge_Import!A697,'Nachweis Ausgaben'!$A$27:$R$1026,7,FALSE),"")</f>
        <v/>
      </c>
      <c r="H698" s="63" t="str">
        <f>IFERROR(VLOOKUP(Kataloge_Import!A697,'Nachweis Ausgaben'!$A$27:$R$1026,8,FALSE),"")</f>
        <v/>
      </c>
      <c r="I698" s="63" t="str">
        <f>IFERROR(VLOOKUP(Kataloge_Import!A697,'Nachweis Ausgaben'!$A$27:$R$1026,9,FALSE),"")</f>
        <v/>
      </c>
      <c r="J698" s="64"/>
      <c r="K698" s="64"/>
      <c r="L698" s="61" t="str">
        <f>IF(AND($B698&lt;&gt;"",HHJ=Kataloge!H$1),CONCATENATE($H698,"_",$E698),"")</f>
        <v/>
      </c>
      <c r="M698" s="61" t="str">
        <f>IF(AND($B698&lt;&gt;"",HHJ=Kataloge!I$1),CONCATENATE($H698,"_",$E698),"")</f>
        <v/>
      </c>
      <c r="N698" s="61" t="str">
        <f>IF(AND($B698&lt;&gt;"",HHJ=Kataloge!J$1),CONCATENATE($H698,"_",$E698),"")</f>
        <v/>
      </c>
      <c r="O698" s="61" t="str">
        <f>IF(AND($B698&lt;&gt;"",HHJ=Kataloge!K$1),CONCATENATE($H698,"_",$E698),"")</f>
        <v/>
      </c>
      <c r="P698" s="61" t="str">
        <f>IF(AND($B698&lt;&gt;"",HHJ=Kataloge!L$1),CONCATENATE($H698,"_",$E698),"")</f>
        <v/>
      </c>
      <c r="Q698" s="61" t="str">
        <f>IF(AND($B698&lt;&gt;"",HHJ=Kataloge!M$1),CONCATENATE($H698,"_",$E698),"")</f>
        <v/>
      </c>
    </row>
    <row r="699" spans="1:17" ht="18" customHeight="1" x14ac:dyDescent="0.2">
      <c r="A699" s="99" t="str">
        <f t="shared" si="22"/>
        <v/>
      </c>
      <c r="B699" s="100" t="str">
        <f>IF(I699=0,"",IF(I699&lt;&gt;"",Kataloge_Import!B698,""))</f>
        <v/>
      </c>
      <c r="C699" s="99" t="str">
        <f t="shared" si="21"/>
        <v/>
      </c>
      <c r="D699" s="100" t="str">
        <f>IF(I699=0,"",IFERROR(VLOOKUP(Kataloge_Import!A698,'Nachweis Ausgaben'!$A$27:$R$1026,4,FALSE),""))</f>
        <v/>
      </c>
      <c r="E699" s="100" t="str">
        <f>IF(I699=0,"",IFERROR(VLOOKUP(Kataloge_Import!A698,'Nachweis Ausgaben'!$A$27:$R$1026,2,FALSE),""))</f>
        <v/>
      </c>
      <c r="F699" s="101">
        <f>IF(I699=0,"",IFERROR(VLOOKUP(Kataloge_Import!A698,'Nachweis Ausgaben'!$A$27:$R$1026,5,FALSE),0))</f>
        <v>0</v>
      </c>
      <c r="G699" s="102" t="str">
        <f>IFERROR(VLOOKUP(Kataloge_Import!A698,'Nachweis Ausgaben'!$A$27:$R$1026,11,FALSE),"")</f>
        <v/>
      </c>
      <c r="H699" s="102" t="str">
        <f>IFERROR(VLOOKUP(Kataloge_Import!A698,'Nachweis Ausgaben'!$A$27:$R$1026,12,FALSE),"")</f>
        <v/>
      </c>
      <c r="I699" s="102" t="str">
        <f>IFERROR(VLOOKUP(Kataloge_Import!A698,'Nachweis Ausgaben'!$A$27:$R$1026,13,FALSE),"")</f>
        <v/>
      </c>
      <c r="J699" s="64"/>
      <c r="K699" s="64"/>
      <c r="L699" s="100" t="str">
        <f>IF(AND($B699&lt;&gt;"",HHJ=Kataloge!H$1),CONCATENATE($H699,"_",Kataloge!$D$5),"")</f>
        <v/>
      </c>
      <c r="M699" s="100" t="str">
        <f>IF(AND($B699&lt;&gt;"",HHJ=Kataloge!I$1),CONCATENATE($H699,"_",Kataloge!$D$5),"")</f>
        <v/>
      </c>
      <c r="N699" s="100" t="str">
        <f>IF(AND($B699&lt;&gt;"",HHJ=Kataloge!J$1),CONCATENATE($H699,"_",Kataloge!$D$5),"")</f>
        <v/>
      </c>
      <c r="O699" s="100" t="str">
        <f>IF(AND($B699&lt;&gt;"",HHJ=Kataloge!K$1),CONCATENATE($H699,"_",Kataloge!$D$5),"")</f>
        <v/>
      </c>
      <c r="P699" s="100" t="str">
        <f>IF(AND($B699&lt;&gt;"",HHJ=Kataloge!L$1),CONCATENATE($H699,"_",Kataloge!$D$5),"")</f>
        <v/>
      </c>
      <c r="Q699" s="100" t="str">
        <f>IF(AND($B699&lt;&gt;"",HHJ=Kataloge!M$1),CONCATENATE($H699,"_",Kataloge!$D$5),"")</f>
        <v/>
      </c>
    </row>
    <row r="700" spans="1:17" ht="18" customHeight="1" x14ac:dyDescent="0.2">
      <c r="A700" s="103" t="str">
        <f t="shared" si="22"/>
        <v/>
      </c>
      <c r="B700" s="104" t="str">
        <f>IF(I700=0,"",IF(I700&lt;&gt;"",Kataloge_Import!B699,""))</f>
        <v/>
      </c>
      <c r="C700" s="103" t="str">
        <f t="shared" si="21"/>
        <v/>
      </c>
      <c r="D700" s="104" t="str">
        <f>IF(I700=0,"",IFERROR(VLOOKUP(Kataloge_Import!A699,'Nachweis Ausgaben'!$A$27:$R$1026,4,FALSE),""))</f>
        <v/>
      </c>
      <c r="E700" s="104" t="str">
        <f>IF(I700=0,"",IFERROR(VLOOKUP(Kataloge_Import!A699,'Nachweis Ausgaben'!$A$27:$R$1026,2,FALSE),""))</f>
        <v/>
      </c>
      <c r="F700" s="105">
        <f>IF(I700=0,"",IFERROR(VLOOKUP(Kataloge_Import!A699,'Nachweis Ausgaben'!$A$27:$R$1026,5,FALSE),0))</f>
        <v>0</v>
      </c>
      <c r="G700" s="106" t="str">
        <f>IFERROR(VLOOKUP(Kataloge_Import!A699,'Nachweis Ausgaben'!$A$27:$R$1026,15,FALSE),"")</f>
        <v/>
      </c>
      <c r="H700" s="106" t="str">
        <f>IFERROR(VLOOKUP(Kataloge_Import!A699,'Nachweis Ausgaben'!$A$27:$R$1026,16,FALSE),"")</f>
        <v/>
      </c>
      <c r="I700" s="106" t="str">
        <f>IFERROR(VLOOKUP(Kataloge_Import!A699,'Nachweis Ausgaben'!$A$27:$R$1026,17,FALSE),"")</f>
        <v/>
      </c>
      <c r="J700" s="64"/>
      <c r="K700" s="64"/>
      <c r="L700" s="104" t="str">
        <f>IF(AND($B700&lt;&gt;"",HHJ=Kataloge!H$1),CONCATENATE($H700,"_",Kataloge!$D$6),"")</f>
        <v/>
      </c>
      <c r="M700" s="104" t="str">
        <f>IF(AND($B700&lt;&gt;"",HHJ=Kataloge!I$1),CONCATENATE($H700,"_",Kataloge!$D$6),"")</f>
        <v/>
      </c>
      <c r="N700" s="104" t="str">
        <f>IF(AND($B700&lt;&gt;"",HHJ=Kataloge!J$1),CONCATENATE($H700,"_",Kataloge!$D$6),"")</f>
        <v/>
      </c>
      <c r="O700" s="104" t="str">
        <f>IF(AND($B700&lt;&gt;"",HHJ=Kataloge!K$1),CONCATENATE($H700,"_",Kataloge!$D$6),"")</f>
        <v/>
      </c>
      <c r="P700" s="104" t="str">
        <f>IF(AND($B700&lt;&gt;"",HHJ=Kataloge!L$1),CONCATENATE($H700,"_",Kataloge!$D$6),"")</f>
        <v/>
      </c>
      <c r="Q700" s="104" t="str">
        <f>IF(AND($B700&lt;&gt;"",HHJ=Kataloge!M$1),CONCATENATE($H700,"_",Kataloge!$D$6),"")</f>
        <v/>
      </c>
    </row>
    <row r="701" spans="1:17" ht="18" customHeight="1" x14ac:dyDescent="0.2">
      <c r="A701" s="60" t="str">
        <f t="shared" si="22"/>
        <v/>
      </c>
      <c r="B701" s="61" t="str">
        <f>IF(I701=0,"",IF(I701&lt;&gt;"",Kataloge_Import!B700,""))</f>
        <v/>
      </c>
      <c r="C701" s="60" t="str">
        <f t="shared" si="21"/>
        <v/>
      </c>
      <c r="D701" s="61" t="str">
        <f>IF(I701=0,"",IFERROR(VLOOKUP(Kataloge_Import!A700,'Nachweis Ausgaben'!$A$27:$R$1026,4,FALSE),""))</f>
        <v/>
      </c>
      <c r="E701" s="61" t="str">
        <f>IF(I701=0,"",IFERROR(VLOOKUP(Kataloge_Import!A700,'Nachweis Ausgaben'!$A$27:$R$1026,2,FALSE),""))</f>
        <v/>
      </c>
      <c r="F701" s="62">
        <f>IF(I701=0,"",IFERROR(VLOOKUP(Kataloge_Import!A700,'Nachweis Ausgaben'!$A$27:$R$1026,5,FALSE),0))</f>
        <v>0</v>
      </c>
      <c r="G701" s="63" t="str">
        <f>IFERROR(VLOOKUP(Kataloge_Import!A700,'Nachweis Ausgaben'!$A$27:$R$1026,7,FALSE),"")</f>
        <v/>
      </c>
      <c r="H701" s="63" t="str">
        <f>IFERROR(VLOOKUP(Kataloge_Import!A700,'Nachweis Ausgaben'!$A$27:$R$1026,8,FALSE),"")</f>
        <v/>
      </c>
      <c r="I701" s="63" t="str">
        <f>IFERROR(VLOOKUP(Kataloge_Import!A700,'Nachweis Ausgaben'!$A$27:$R$1026,9,FALSE),"")</f>
        <v/>
      </c>
      <c r="J701" s="64"/>
      <c r="K701" s="64"/>
      <c r="L701" s="61" t="str">
        <f>IF(AND($B701&lt;&gt;"",HHJ=Kataloge!H$1),CONCATENATE($H701,"_",$E701),"")</f>
        <v/>
      </c>
      <c r="M701" s="61" t="str">
        <f>IF(AND($B701&lt;&gt;"",HHJ=Kataloge!I$1),CONCATENATE($H701,"_",$E701),"")</f>
        <v/>
      </c>
      <c r="N701" s="61" t="str">
        <f>IF(AND($B701&lt;&gt;"",HHJ=Kataloge!J$1),CONCATENATE($H701,"_",$E701),"")</f>
        <v/>
      </c>
      <c r="O701" s="61" t="str">
        <f>IF(AND($B701&lt;&gt;"",HHJ=Kataloge!K$1),CONCATENATE($H701,"_",$E701),"")</f>
        <v/>
      </c>
      <c r="P701" s="61" t="str">
        <f>IF(AND($B701&lt;&gt;"",HHJ=Kataloge!L$1),CONCATENATE($H701,"_",$E701),"")</f>
        <v/>
      </c>
      <c r="Q701" s="61" t="str">
        <f>IF(AND($B701&lt;&gt;"",HHJ=Kataloge!M$1),CONCATENATE($H701,"_",$E701),"")</f>
        <v/>
      </c>
    </row>
    <row r="702" spans="1:17" ht="18" customHeight="1" x14ac:dyDescent="0.2">
      <c r="A702" s="99" t="str">
        <f t="shared" si="22"/>
        <v/>
      </c>
      <c r="B702" s="100" t="str">
        <f>IF(I702=0,"",IF(I702&lt;&gt;"",Kataloge_Import!B701,""))</f>
        <v/>
      </c>
      <c r="C702" s="99" t="str">
        <f t="shared" si="21"/>
        <v/>
      </c>
      <c r="D702" s="100" t="str">
        <f>IF(I702=0,"",IFERROR(VLOOKUP(Kataloge_Import!A701,'Nachweis Ausgaben'!$A$27:$R$1026,4,FALSE),""))</f>
        <v/>
      </c>
      <c r="E702" s="100" t="str">
        <f>IF(I702=0,"",IFERROR(VLOOKUP(Kataloge_Import!A701,'Nachweis Ausgaben'!$A$27:$R$1026,2,FALSE),""))</f>
        <v/>
      </c>
      <c r="F702" s="101">
        <f>IF(I702=0,"",IFERROR(VLOOKUP(Kataloge_Import!A701,'Nachweis Ausgaben'!$A$27:$R$1026,5,FALSE),0))</f>
        <v>0</v>
      </c>
      <c r="G702" s="102" t="str">
        <f>IFERROR(VLOOKUP(Kataloge_Import!A701,'Nachweis Ausgaben'!$A$27:$R$1026,11,FALSE),"")</f>
        <v/>
      </c>
      <c r="H702" s="102" t="str">
        <f>IFERROR(VLOOKUP(Kataloge_Import!A701,'Nachweis Ausgaben'!$A$27:$R$1026,12,FALSE),"")</f>
        <v/>
      </c>
      <c r="I702" s="102" t="str">
        <f>IFERROR(VLOOKUP(Kataloge_Import!A701,'Nachweis Ausgaben'!$A$27:$R$1026,13,FALSE),"")</f>
        <v/>
      </c>
      <c r="J702" s="64"/>
      <c r="K702" s="64"/>
      <c r="L702" s="100" t="str">
        <f>IF(AND($B702&lt;&gt;"",HHJ=Kataloge!H$1),CONCATENATE($H702,"_",Kataloge!$D$5),"")</f>
        <v/>
      </c>
      <c r="M702" s="100" t="str">
        <f>IF(AND($B702&lt;&gt;"",HHJ=Kataloge!I$1),CONCATENATE($H702,"_",Kataloge!$D$5),"")</f>
        <v/>
      </c>
      <c r="N702" s="100" t="str">
        <f>IF(AND($B702&lt;&gt;"",HHJ=Kataloge!J$1),CONCATENATE($H702,"_",Kataloge!$D$5),"")</f>
        <v/>
      </c>
      <c r="O702" s="100" t="str">
        <f>IF(AND($B702&lt;&gt;"",HHJ=Kataloge!K$1),CONCATENATE($H702,"_",Kataloge!$D$5),"")</f>
        <v/>
      </c>
      <c r="P702" s="100" t="str">
        <f>IF(AND($B702&lt;&gt;"",HHJ=Kataloge!L$1),CONCATENATE($H702,"_",Kataloge!$D$5),"")</f>
        <v/>
      </c>
      <c r="Q702" s="100" t="str">
        <f>IF(AND($B702&lt;&gt;"",HHJ=Kataloge!M$1),CONCATENATE($H702,"_",Kataloge!$D$5),"")</f>
        <v/>
      </c>
    </row>
    <row r="703" spans="1:17" ht="18" customHeight="1" x14ac:dyDescent="0.2">
      <c r="A703" s="103" t="str">
        <f t="shared" si="22"/>
        <v/>
      </c>
      <c r="B703" s="104" t="str">
        <f>IF(I703=0,"",IF(I703&lt;&gt;"",Kataloge_Import!B702,""))</f>
        <v/>
      </c>
      <c r="C703" s="103" t="str">
        <f t="shared" si="21"/>
        <v/>
      </c>
      <c r="D703" s="104" t="str">
        <f>IF(I703=0,"",IFERROR(VLOOKUP(Kataloge_Import!A702,'Nachweis Ausgaben'!$A$27:$R$1026,4,FALSE),""))</f>
        <v/>
      </c>
      <c r="E703" s="104" t="str">
        <f>IF(I703=0,"",IFERROR(VLOOKUP(Kataloge_Import!A702,'Nachweis Ausgaben'!$A$27:$R$1026,2,FALSE),""))</f>
        <v/>
      </c>
      <c r="F703" s="105">
        <f>IF(I703=0,"",IFERROR(VLOOKUP(Kataloge_Import!A702,'Nachweis Ausgaben'!$A$27:$R$1026,5,FALSE),0))</f>
        <v>0</v>
      </c>
      <c r="G703" s="106" t="str">
        <f>IFERROR(VLOOKUP(Kataloge_Import!A702,'Nachweis Ausgaben'!$A$27:$R$1026,15,FALSE),"")</f>
        <v/>
      </c>
      <c r="H703" s="106" t="str">
        <f>IFERROR(VLOOKUP(Kataloge_Import!A702,'Nachweis Ausgaben'!$A$27:$R$1026,16,FALSE),"")</f>
        <v/>
      </c>
      <c r="I703" s="106" t="str">
        <f>IFERROR(VLOOKUP(Kataloge_Import!A702,'Nachweis Ausgaben'!$A$27:$R$1026,17,FALSE),"")</f>
        <v/>
      </c>
      <c r="J703" s="64"/>
      <c r="K703" s="64"/>
      <c r="L703" s="104" t="str">
        <f>IF(AND($B703&lt;&gt;"",HHJ=Kataloge!H$1),CONCATENATE($H703,"_",Kataloge!$D$6),"")</f>
        <v/>
      </c>
      <c r="M703" s="104" t="str">
        <f>IF(AND($B703&lt;&gt;"",HHJ=Kataloge!I$1),CONCATENATE($H703,"_",Kataloge!$D$6),"")</f>
        <v/>
      </c>
      <c r="N703" s="104" t="str">
        <f>IF(AND($B703&lt;&gt;"",HHJ=Kataloge!J$1),CONCATENATE($H703,"_",Kataloge!$D$6),"")</f>
        <v/>
      </c>
      <c r="O703" s="104" t="str">
        <f>IF(AND($B703&lt;&gt;"",HHJ=Kataloge!K$1),CONCATENATE($H703,"_",Kataloge!$D$6),"")</f>
        <v/>
      </c>
      <c r="P703" s="104" t="str">
        <f>IF(AND($B703&lt;&gt;"",HHJ=Kataloge!L$1),CONCATENATE($H703,"_",Kataloge!$D$6),"")</f>
        <v/>
      </c>
      <c r="Q703" s="104" t="str">
        <f>IF(AND($B703&lt;&gt;"",HHJ=Kataloge!M$1),CONCATENATE($H703,"_",Kataloge!$D$6),"")</f>
        <v/>
      </c>
    </row>
    <row r="704" spans="1:17" ht="18" customHeight="1" x14ac:dyDescent="0.2">
      <c r="A704" s="60" t="str">
        <f t="shared" si="22"/>
        <v/>
      </c>
      <c r="B704" s="61" t="str">
        <f>IF(I704=0,"",IF(I704&lt;&gt;"",Kataloge_Import!B703,""))</f>
        <v/>
      </c>
      <c r="C704" s="60" t="str">
        <f t="shared" si="21"/>
        <v/>
      </c>
      <c r="D704" s="61" t="str">
        <f>IF(I704=0,"",IFERROR(VLOOKUP(Kataloge_Import!A703,'Nachweis Ausgaben'!$A$27:$R$1026,4,FALSE),""))</f>
        <v/>
      </c>
      <c r="E704" s="61" t="str">
        <f>IF(I704=0,"",IFERROR(VLOOKUP(Kataloge_Import!A703,'Nachweis Ausgaben'!$A$27:$R$1026,2,FALSE),""))</f>
        <v/>
      </c>
      <c r="F704" s="62">
        <f>IF(I704=0,"",IFERROR(VLOOKUP(Kataloge_Import!A703,'Nachweis Ausgaben'!$A$27:$R$1026,5,FALSE),0))</f>
        <v>0</v>
      </c>
      <c r="G704" s="63" t="str">
        <f>IFERROR(VLOOKUP(Kataloge_Import!A703,'Nachweis Ausgaben'!$A$27:$R$1026,7,FALSE),"")</f>
        <v/>
      </c>
      <c r="H704" s="63" t="str">
        <f>IFERROR(VLOOKUP(Kataloge_Import!A703,'Nachweis Ausgaben'!$A$27:$R$1026,8,FALSE),"")</f>
        <v/>
      </c>
      <c r="I704" s="63" t="str">
        <f>IFERROR(VLOOKUP(Kataloge_Import!A703,'Nachweis Ausgaben'!$A$27:$R$1026,9,FALSE),"")</f>
        <v/>
      </c>
      <c r="J704" s="64"/>
      <c r="K704" s="64"/>
      <c r="L704" s="61" t="str">
        <f>IF(AND($B704&lt;&gt;"",HHJ=Kataloge!H$1),CONCATENATE($H704,"_",$E704),"")</f>
        <v/>
      </c>
      <c r="M704" s="61" t="str">
        <f>IF(AND($B704&lt;&gt;"",HHJ=Kataloge!I$1),CONCATENATE($H704,"_",$E704),"")</f>
        <v/>
      </c>
      <c r="N704" s="61" t="str">
        <f>IF(AND($B704&lt;&gt;"",HHJ=Kataloge!J$1),CONCATENATE($H704,"_",$E704),"")</f>
        <v/>
      </c>
      <c r="O704" s="61" t="str">
        <f>IF(AND($B704&lt;&gt;"",HHJ=Kataloge!K$1),CONCATENATE($H704,"_",$E704),"")</f>
        <v/>
      </c>
      <c r="P704" s="61" t="str">
        <f>IF(AND($B704&lt;&gt;"",HHJ=Kataloge!L$1),CONCATENATE($H704,"_",$E704),"")</f>
        <v/>
      </c>
      <c r="Q704" s="61" t="str">
        <f>IF(AND($B704&lt;&gt;"",HHJ=Kataloge!M$1),CONCATENATE($H704,"_",$E704),"")</f>
        <v/>
      </c>
    </row>
    <row r="705" spans="1:17" ht="18" customHeight="1" x14ac:dyDescent="0.2">
      <c r="A705" s="99" t="str">
        <f t="shared" si="22"/>
        <v/>
      </c>
      <c r="B705" s="100" t="str">
        <f>IF(I705=0,"",IF(I705&lt;&gt;"",Kataloge_Import!B704,""))</f>
        <v/>
      </c>
      <c r="C705" s="99" t="str">
        <f t="shared" si="21"/>
        <v/>
      </c>
      <c r="D705" s="100" t="str">
        <f>IF(I705=0,"",IFERROR(VLOOKUP(Kataloge_Import!A704,'Nachweis Ausgaben'!$A$27:$R$1026,4,FALSE),""))</f>
        <v/>
      </c>
      <c r="E705" s="100" t="str">
        <f>IF(I705=0,"",IFERROR(VLOOKUP(Kataloge_Import!A704,'Nachweis Ausgaben'!$A$27:$R$1026,2,FALSE),""))</f>
        <v/>
      </c>
      <c r="F705" s="101">
        <f>IF(I705=0,"",IFERROR(VLOOKUP(Kataloge_Import!A704,'Nachweis Ausgaben'!$A$27:$R$1026,5,FALSE),0))</f>
        <v>0</v>
      </c>
      <c r="G705" s="102" t="str">
        <f>IFERROR(VLOOKUP(Kataloge_Import!A704,'Nachweis Ausgaben'!$A$27:$R$1026,11,FALSE),"")</f>
        <v/>
      </c>
      <c r="H705" s="102" t="str">
        <f>IFERROR(VLOOKUP(Kataloge_Import!A704,'Nachweis Ausgaben'!$A$27:$R$1026,12,FALSE),"")</f>
        <v/>
      </c>
      <c r="I705" s="102" t="str">
        <f>IFERROR(VLOOKUP(Kataloge_Import!A704,'Nachweis Ausgaben'!$A$27:$R$1026,13,FALSE),"")</f>
        <v/>
      </c>
      <c r="J705" s="64"/>
      <c r="K705" s="64"/>
      <c r="L705" s="100" t="str">
        <f>IF(AND($B705&lt;&gt;"",HHJ=Kataloge!H$1),CONCATENATE($H705,"_",Kataloge!$D$5),"")</f>
        <v/>
      </c>
      <c r="M705" s="100" t="str">
        <f>IF(AND($B705&lt;&gt;"",HHJ=Kataloge!I$1),CONCATENATE($H705,"_",Kataloge!$D$5),"")</f>
        <v/>
      </c>
      <c r="N705" s="100" t="str">
        <f>IF(AND($B705&lt;&gt;"",HHJ=Kataloge!J$1),CONCATENATE($H705,"_",Kataloge!$D$5),"")</f>
        <v/>
      </c>
      <c r="O705" s="100" t="str">
        <f>IF(AND($B705&lt;&gt;"",HHJ=Kataloge!K$1),CONCATENATE($H705,"_",Kataloge!$D$5),"")</f>
        <v/>
      </c>
      <c r="P705" s="100" t="str">
        <f>IF(AND($B705&lt;&gt;"",HHJ=Kataloge!L$1),CONCATENATE($H705,"_",Kataloge!$D$5),"")</f>
        <v/>
      </c>
      <c r="Q705" s="100" t="str">
        <f>IF(AND($B705&lt;&gt;"",HHJ=Kataloge!M$1),CONCATENATE($H705,"_",Kataloge!$D$5),"")</f>
        <v/>
      </c>
    </row>
    <row r="706" spans="1:17" ht="18" customHeight="1" x14ac:dyDescent="0.2">
      <c r="A706" s="103" t="str">
        <f t="shared" si="22"/>
        <v/>
      </c>
      <c r="B706" s="104" t="str">
        <f>IF(I706=0,"",IF(I706&lt;&gt;"",Kataloge_Import!B705,""))</f>
        <v/>
      </c>
      <c r="C706" s="103" t="str">
        <f t="shared" ref="C706:C769" si="23">IF(A706="","",IF(I706=0,"",HHJ))</f>
        <v/>
      </c>
      <c r="D706" s="104" t="str">
        <f>IF(I706=0,"",IFERROR(VLOOKUP(Kataloge_Import!A705,'Nachweis Ausgaben'!$A$27:$R$1026,4,FALSE),""))</f>
        <v/>
      </c>
      <c r="E706" s="104" t="str">
        <f>IF(I706=0,"",IFERROR(VLOOKUP(Kataloge_Import!A705,'Nachweis Ausgaben'!$A$27:$R$1026,2,FALSE),""))</f>
        <v/>
      </c>
      <c r="F706" s="105">
        <f>IF(I706=0,"",IFERROR(VLOOKUP(Kataloge_Import!A705,'Nachweis Ausgaben'!$A$27:$R$1026,5,FALSE),0))</f>
        <v>0</v>
      </c>
      <c r="G706" s="106" t="str">
        <f>IFERROR(VLOOKUP(Kataloge_Import!A705,'Nachweis Ausgaben'!$A$27:$R$1026,15,FALSE),"")</f>
        <v/>
      </c>
      <c r="H706" s="106" t="str">
        <f>IFERROR(VLOOKUP(Kataloge_Import!A705,'Nachweis Ausgaben'!$A$27:$R$1026,16,FALSE),"")</f>
        <v/>
      </c>
      <c r="I706" s="106" t="str">
        <f>IFERROR(VLOOKUP(Kataloge_Import!A705,'Nachweis Ausgaben'!$A$27:$R$1026,17,FALSE),"")</f>
        <v/>
      </c>
      <c r="J706" s="64"/>
      <c r="K706" s="64"/>
      <c r="L706" s="104" t="str">
        <f>IF(AND($B706&lt;&gt;"",HHJ=Kataloge!H$1),CONCATENATE($H706,"_",Kataloge!$D$6),"")</f>
        <v/>
      </c>
      <c r="M706" s="104" t="str">
        <f>IF(AND($B706&lt;&gt;"",HHJ=Kataloge!I$1),CONCATENATE($H706,"_",Kataloge!$D$6),"")</f>
        <v/>
      </c>
      <c r="N706" s="104" t="str">
        <f>IF(AND($B706&lt;&gt;"",HHJ=Kataloge!J$1),CONCATENATE($H706,"_",Kataloge!$D$6),"")</f>
        <v/>
      </c>
      <c r="O706" s="104" t="str">
        <f>IF(AND($B706&lt;&gt;"",HHJ=Kataloge!K$1),CONCATENATE($H706,"_",Kataloge!$D$6),"")</f>
        <v/>
      </c>
      <c r="P706" s="104" t="str">
        <f>IF(AND($B706&lt;&gt;"",HHJ=Kataloge!L$1),CONCATENATE($H706,"_",Kataloge!$D$6),"")</f>
        <v/>
      </c>
      <c r="Q706" s="104" t="str">
        <f>IF(AND($B706&lt;&gt;"",HHJ=Kataloge!M$1),CONCATENATE($H706,"_",Kataloge!$D$6),"")</f>
        <v/>
      </c>
    </row>
    <row r="707" spans="1:17" ht="18" customHeight="1" x14ac:dyDescent="0.2">
      <c r="A707" s="60" t="str">
        <f t="shared" si="22"/>
        <v/>
      </c>
      <c r="B707" s="61" t="str">
        <f>IF(I707=0,"",IF(I707&lt;&gt;"",Kataloge_Import!B706,""))</f>
        <v/>
      </c>
      <c r="C707" s="60" t="str">
        <f t="shared" si="23"/>
        <v/>
      </c>
      <c r="D707" s="61" t="str">
        <f>IF(I707=0,"",IFERROR(VLOOKUP(Kataloge_Import!A706,'Nachweis Ausgaben'!$A$27:$R$1026,4,FALSE),""))</f>
        <v/>
      </c>
      <c r="E707" s="61" t="str">
        <f>IF(I707=0,"",IFERROR(VLOOKUP(Kataloge_Import!A706,'Nachweis Ausgaben'!$A$27:$R$1026,2,FALSE),""))</f>
        <v/>
      </c>
      <c r="F707" s="62">
        <f>IF(I707=0,"",IFERROR(VLOOKUP(Kataloge_Import!A706,'Nachweis Ausgaben'!$A$27:$R$1026,5,FALSE),0))</f>
        <v>0</v>
      </c>
      <c r="G707" s="63" t="str">
        <f>IFERROR(VLOOKUP(Kataloge_Import!A706,'Nachweis Ausgaben'!$A$27:$R$1026,7,FALSE),"")</f>
        <v/>
      </c>
      <c r="H707" s="63" t="str">
        <f>IFERROR(VLOOKUP(Kataloge_Import!A706,'Nachweis Ausgaben'!$A$27:$R$1026,8,FALSE),"")</f>
        <v/>
      </c>
      <c r="I707" s="63" t="str">
        <f>IFERROR(VLOOKUP(Kataloge_Import!A706,'Nachweis Ausgaben'!$A$27:$R$1026,9,FALSE),"")</f>
        <v/>
      </c>
      <c r="J707" s="64"/>
      <c r="K707" s="64"/>
      <c r="L707" s="61" t="str">
        <f>IF(AND($B707&lt;&gt;"",HHJ=Kataloge!H$1),CONCATENATE($H707,"_",$E707),"")</f>
        <v/>
      </c>
      <c r="M707" s="61" t="str">
        <f>IF(AND($B707&lt;&gt;"",HHJ=Kataloge!I$1),CONCATENATE($H707,"_",$E707),"")</f>
        <v/>
      </c>
      <c r="N707" s="61" t="str">
        <f>IF(AND($B707&lt;&gt;"",HHJ=Kataloge!J$1),CONCATENATE($H707,"_",$E707),"")</f>
        <v/>
      </c>
      <c r="O707" s="61" t="str">
        <f>IF(AND($B707&lt;&gt;"",HHJ=Kataloge!K$1),CONCATENATE($H707,"_",$E707),"")</f>
        <v/>
      </c>
      <c r="P707" s="61" t="str">
        <f>IF(AND($B707&lt;&gt;"",HHJ=Kataloge!L$1),CONCATENATE($H707,"_",$E707),"")</f>
        <v/>
      </c>
      <c r="Q707" s="61" t="str">
        <f>IF(AND($B707&lt;&gt;"",HHJ=Kataloge!M$1),CONCATENATE($H707,"_",$E707),"")</f>
        <v/>
      </c>
    </row>
    <row r="708" spans="1:17" ht="18" customHeight="1" x14ac:dyDescent="0.2">
      <c r="A708" s="99" t="str">
        <f t="shared" si="22"/>
        <v/>
      </c>
      <c r="B708" s="100" t="str">
        <f>IF(I708=0,"",IF(I708&lt;&gt;"",Kataloge_Import!B707,""))</f>
        <v/>
      </c>
      <c r="C708" s="99" t="str">
        <f t="shared" si="23"/>
        <v/>
      </c>
      <c r="D708" s="100" t="str">
        <f>IF(I708=0,"",IFERROR(VLOOKUP(Kataloge_Import!A707,'Nachweis Ausgaben'!$A$27:$R$1026,4,FALSE),""))</f>
        <v/>
      </c>
      <c r="E708" s="100" t="str">
        <f>IF(I708=0,"",IFERROR(VLOOKUP(Kataloge_Import!A707,'Nachweis Ausgaben'!$A$27:$R$1026,2,FALSE),""))</f>
        <v/>
      </c>
      <c r="F708" s="101">
        <f>IF(I708=0,"",IFERROR(VLOOKUP(Kataloge_Import!A707,'Nachweis Ausgaben'!$A$27:$R$1026,5,FALSE),0))</f>
        <v>0</v>
      </c>
      <c r="G708" s="102" t="str">
        <f>IFERROR(VLOOKUP(Kataloge_Import!A707,'Nachweis Ausgaben'!$A$27:$R$1026,11,FALSE),"")</f>
        <v/>
      </c>
      <c r="H708" s="102" t="str">
        <f>IFERROR(VLOOKUP(Kataloge_Import!A707,'Nachweis Ausgaben'!$A$27:$R$1026,12,FALSE),"")</f>
        <v/>
      </c>
      <c r="I708" s="102" t="str">
        <f>IFERROR(VLOOKUP(Kataloge_Import!A707,'Nachweis Ausgaben'!$A$27:$R$1026,13,FALSE),"")</f>
        <v/>
      </c>
      <c r="J708" s="64"/>
      <c r="K708" s="64"/>
      <c r="L708" s="100" t="str">
        <f>IF(AND($B708&lt;&gt;"",HHJ=Kataloge!H$1),CONCATENATE($H708,"_",Kataloge!$D$5),"")</f>
        <v/>
      </c>
      <c r="M708" s="100" t="str">
        <f>IF(AND($B708&lt;&gt;"",HHJ=Kataloge!I$1),CONCATENATE($H708,"_",Kataloge!$D$5),"")</f>
        <v/>
      </c>
      <c r="N708" s="100" t="str">
        <f>IF(AND($B708&lt;&gt;"",HHJ=Kataloge!J$1),CONCATENATE($H708,"_",Kataloge!$D$5),"")</f>
        <v/>
      </c>
      <c r="O708" s="100" t="str">
        <f>IF(AND($B708&lt;&gt;"",HHJ=Kataloge!K$1),CONCATENATE($H708,"_",Kataloge!$D$5),"")</f>
        <v/>
      </c>
      <c r="P708" s="100" t="str">
        <f>IF(AND($B708&lt;&gt;"",HHJ=Kataloge!L$1),CONCATENATE($H708,"_",Kataloge!$D$5),"")</f>
        <v/>
      </c>
      <c r="Q708" s="100" t="str">
        <f>IF(AND($B708&lt;&gt;"",HHJ=Kataloge!M$1),CONCATENATE($H708,"_",Kataloge!$D$5),"")</f>
        <v/>
      </c>
    </row>
    <row r="709" spans="1:17" ht="18" customHeight="1" x14ac:dyDescent="0.2">
      <c r="A709" s="103" t="str">
        <f t="shared" si="22"/>
        <v/>
      </c>
      <c r="B709" s="104" t="str">
        <f>IF(I709=0,"",IF(I709&lt;&gt;"",Kataloge_Import!B708,""))</f>
        <v/>
      </c>
      <c r="C709" s="103" t="str">
        <f t="shared" si="23"/>
        <v/>
      </c>
      <c r="D709" s="104" t="str">
        <f>IF(I709=0,"",IFERROR(VLOOKUP(Kataloge_Import!A708,'Nachweis Ausgaben'!$A$27:$R$1026,4,FALSE),""))</f>
        <v/>
      </c>
      <c r="E709" s="104" t="str">
        <f>IF(I709=0,"",IFERROR(VLOOKUP(Kataloge_Import!A708,'Nachweis Ausgaben'!$A$27:$R$1026,2,FALSE),""))</f>
        <v/>
      </c>
      <c r="F709" s="105">
        <f>IF(I709=0,"",IFERROR(VLOOKUP(Kataloge_Import!A708,'Nachweis Ausgaben'!$A$27:$R$1026,5,FALSE),0))</f>
        <v>0</v>
      </c>
      <c r="G709" s="106" t="str">
        <f>IFERROR(VLOOKUP(Kataloge_Import!A708,'Nachweis Ausgaben'!$A$27:$R$1026,15,FALSE),"")</f>
        <v/>
      </c>
      <c r="H709" s="106" t="str">
        <f>IFERROR(VLOOKUP(Kataloge_Import!A708,'Nachweis Ausgaben'!$A$27:$R$1026,16,FALSE),"")</f>
        <v/>
      </c>
      <c r="I709" s="106" t="str">
        <f>IFERROR(VLOOKUP(Kataloge_Import!A708,'Nachweis Ausgaben'!$A$27:$R$1026,17,FALSE),"")</f>
        <v/>
      </c>
      <c r="J709" s="64"/>
      <c r="K709" s="64"/>
      <c r="L709" s="104" t="str">
        <f>IF(AND($B709&lt;&gt;"",HHJ=Kataloge!H$1),CONCATENATE($H709,"_",Kataloge!$D$6),"")</f>
        <v/>
      </c>
      <c r="M709" s="104" t="str">
        <f>IF(AND($B709&lt;&gt;"",HHJ=Kataloge!I$1),CONCATENATE($H709,"_",Kataloge!$D$6),"")</f>
        <v/>
      </c>
      <c r="N709" s="104" t="str">
        <f>IF(AND($B709&lt;&gt;"",HHJ=Kataloge!J$1),CONCATENATE($H709,"_",Kataloge!$D$6),"")</f>
        <v/>
      </c>
      <c r="O709" s="104" t="str">
        <f>IF(AND($B709&lt;&gt;"",HHJ=Kataloge!K$1),CONCATENATE($H709,"_",Kataloge!$D$6),"")</f>
        <v/>
      </c>
      <c r="P709" s="104" t="str">
        <f>IF(AND($B709&lt;&gt;"",HHJ=Kataloge!L$1),CONCATENATE($H709,"_",Kataloge!$D$6),"")</f>
        <v/>
      </c>
      <c r="Q709" s="104" t="str">
        <f>IF(AND($B709&lt;&gt;"",HHJ=Kataloge!M$1),CONCATENATE($H709,"_",Kataloge!$D$6),"")</f>
        <v/>
      </c>
    </row>
    <row r="710" spans="1:17" ht="18" customHeight="1" x14ac:dyDescent="0.2">
      <c r="A710" s="60" t="str">
        <f t="shared" ref="A710:A773" si="24">IF(I710=0,"",IF(I710&lt;&gt;"","Beleg_Import_A_BT_3",""))</f>
        <v/>
      </c>
      <c r="B710" s="61" t="str">
        <f>IF(I710=0,"",IF(I710&lt;&gt;"",Kataloge_Import!B709,""))</f>
        <v/>
      </c>
      <c r="C710" s="60" t="str">
        <f t="shared" si="23"/>
        <v/>
      </c>
      <c r="D710" s="61" t="str">
        <f>IF(I710=0,"",IFERROR(VLOOKUP(Kataloge_Import!A709,'Nachweis Ausgaben'!$A$27:$R$1026,4,FALSE),""))</f>
        <v/>
      </c>
      <c r="E710" s="61" t="str">
        <f>IF(I710=0,"",IFERROR(VLOOKUP(Kataloge_Import!A709,'Nachweis Ausgaben'!$A$27:$R$1026,2,FALSE),""))</f>
        <v/>
      </c>
      <c r="F710" s="62">
        <f>IF(I710=0,"",IFERROR(VLOOKUP(Kataloge_Import!A709,'Nachweis Ausgaben'!$A$27:$R$1026,5,FALSE),0))</f>
        <v>0</v>
      </c>
      <c r="G710" s="63" t="str">
        <f>IFERROR(VLOOKUP(Kataloge_Import!A709,'Nachweis Ausgaben'!$A$27:$R$1026,7,FALSE),"")</f>
        <v/>
      </c>
      <c r="H710" s="63" t="str">
        <f>IFERROR(VLOOKUP(Kataloge_Import!A709,'Nachweis Ausgaben'!$A$27:$R$1026,8,FALSE),"")</f>
        <v/>
      </c>
      <c r="I710" s="63" t="str">
        <f>IFERROR(VLOOKUP(Kataloge_Import!A709,'Nachweis Ausgaben'!$A$27:$R$1026,9,FALSE),"")</f>
        <v/>
      </c>
      <c r="J710" s="64"/>
      <c r="K710" s="64"/>
      <c r="L710" s="61" t="str">
        <f>IF(AND($B710&lt;&gt;"",HHJ=Kataloge!H$1),CONCATENATE($H710,"_",$E710),"")</f>
        <v/>
      </c>
      <c r="M710" s="61" t="str">
        <f>IF(AND($B710&lt;&gt;"",HHJ=Kataloge!I$1),CONCATENATE($H710,"_",$E710),"")</f>
        <v/>
      </c>
      <c r="N710" s="61" t="str">
        <f>IF(AND($B710&lt;&gt;"",HHJ=Kataloge!J$1),CONCATENATE($H710,"_",$E710),"")</f>
        <v/>
      </c>
      <c r="O710" s="61" t="str">
        <f>IF(AND($B710&lt;&gt;"",HHJ=Kataloge!K$1),CONCATENATE($H710,"_",$E710),"")</f>
        <v/>
      </c>
      <c r="P710" s="61" t="str">
        <f>IF(AND($B710&lt;&gt;"",HHJ=Kataloge!L$1),CONCATENATE($H710,"_",$E710),"")</f>
        <v/>
      </c>
      <c r="Q710" s="61" t="str">
        <f>IF(AND($B710&lt;&gt;"",HHJ=Kataloge!M$1),CONCATENATE($H710,"_",$E710),"")</f>
        <v/>
      </c>
    </row>
    <row r="711" spans="1:17" ht="18" customHeight="1" x14ac:dyDescent="0.2">
      <c r="A711" s="99" t="str">
        <f t="shared" si="24"/>
        <v/>
      </c>
      <c r="B711" s="100" t="str">
        <f>IF(I711=0,"",IF(I711&lt;&gt;"",Kataloge_Import!B710,""))</f>
        <v/>
      </c>
      <c r="C711" s="99" t="str">
        <f t="shared" si="23"/>
        <v/>
      </c>
      <c r="D711" s="100" t="str">
        <f>IF(I711=0,"",IFERROR(VLOOKUP(Kataloge_Import!A710,'Nachweis Ausgaben'!$A$27:$R$1026,4,FALSE),""))</f>
        <v/>
      </c>
      <c r="E711" s="100" t="str">
        <f>IF(I711=0,"",IFERROR(VLOOKUP(Kataloge_Import!A710,'Nachweis Ausgaben'!$A$27:$R$1026,2,FALSE),""))</f>
        <v/>
      </c>
      <c r="F711" s="101">
        <f>IF(I711=0,"",IFERROR(VLOOKUP(Kataloge_Import!A710,'Nachweis Ausgaben'!$A$27:$R$1026,5,FALSE),0))</f>
        <v>0</v>
      </c>
      <c r="G711" s="102" t="str">
        <f>IFERROR(VLOOKUP(Kataloge_Import!A710,'Nachweis Ausgaben'!$A$27:$R$1026,11,FALSE),"")</f>
        <v/>
      </c>
      <c r="H711" s="102" t="str">
        <f>IFERROR(VLOOKUP(Kataloge_Import!A710,'Nachweis Ausgaben'!$A$27:$R$1026,12,FALSE),"")</f>
        <v/>
      </c>
      <c r="I711" s="102" t="str">
        <f>IFERROR(VLOOKUP(Kataloge_Import!A710,'Nachweis Ausgaben'!$A$27:$R$1026,13,FALSE),"")</f>
        <v/>
      </c>
      <c r="J711" s="64"/>
      <c r="K711" s="64"/>
      <c r="L711" s="100" t="str">
        <f>IF(AND($B711&lt;&gt;"",HHJ=Kataloge!H$1),CONCATENATE($H711,"_",Kataloge!$D$5),"")</f>
        <v/>
      </c>
      <c r="M711" s="100" t="str">
        <f>IF(AND($B711&lt;&gt;"",HHJ=Kataloge!I$1),CONCATENATE($H711,"_",Kataloge!$D$5),"")</f>
        <v/>
      </c>
      <c r="N711" s="100" t="str">
        <f>IF(AND($B711&lt;&gt;"",HHJ=Kataloge!J$1),CONCATENATE($H711,"_",Kataloge!$D$5),"")</f>
        <v/>
      </c>
      <c r="O711" s="100" t="str">
        <f>IF(AND($B711&lt;&gt;"",HHJ=Kataloge!K$1),CONCATENATE($H711,"_",Kataloge!$D$5),"")</f>
        <v/>
      </c>
      <c r="P711" s="100" t="str">
        <f>IF(AND($B711&lt;&gt;"",HHJ=Kataloge!L$1),CONCATENATE($H711,"_",Kataloge!$D$5),"")</f>
        <v/>
      </c>
      <c r="Q711" s="100" t="str">
        <f>IF(AND($B711&lt;&gt;"",HHJ=Kataloge!M$1),CONCATENATE($H711,"_",Kataloge!$D$5),"")</f>
        <v/>
      </c>
    </row>
    <row r="712" spans="1:17" ht="18" customHeight="1" x14ac:dyDescent="0.2">
      <c r="A712" s="103" t="str">
        <f t="shared" si="24"/>
        <v/>
      </c>
      <c r="B712" s="104" t="str">
        <f>IF(I712=0,"",IF(I712&lt;&gt;"",Kataloge_Import!B711,""))</f>
        <v/>
      </c>
      <c r="C712" s="103" t="str">
        <f t="shared" si="23"/>
        <v/>
      </c>
      <c r="D712" s="104" t="str">
        <f>IF(I712=0,"",IFERROR(VLOOKUP(Kataloge_Import!A711,'Nachweis Ausgaben'!$A$27:$R$1026,4,FALSE),""))</f>
        <v/>
      </c>
      <c r="E712" s="104" t="str">
        <f>IF(I712=0,"",IFERROR(VLOOKUP(Kataloge_Import!A711,'Nachweis Ausgaben'!$A$27:$R$1026,2,FALSE),""))</f>
        <v/>
      </c>
      <c r="F712" s="105">
        <f>IF(I712=0,"",IFERROR(VLOOKUP(Kataloge_Import!A711,'Nachweis Ausgaben'!$A$27:$R$1026,5,FALSE),0))</f>
        <v>0</v>
      </c>
      <c r="G712" s="106" t="str">
        <f>IFERROR(VLOOKUP(Kataloge_Import!A711,'Nachweis Ausgaben'!$A$27:$R$1026,15,FALSE),"")</f>
        <v/>
      </c>
      <c r="H712" s="106" t="str">
        <f>IFERROR(VLOOKUP(Kataloge_Import!A711,'Nachweis Ausgaben'!$A$27:$R$1026,16,FALSE),"")</f>
        <v/>
      </c>
      <c r="I712" s="106" t="str">
        <f>IFERROR(VLOOKUP(Kataloge_Import!A711,'Nachweis Ausgaben'!$A$27:$R$1026,17,FALSE),"")</f>
        <v/>
      </c>
      <c r="J712" s="64"/>
      <c r="K712" s="64"/>
      <c r="L712" s="104" t="str">
        <f>IF(AND($B712&lt;&gt;"",HHJ=Kataloge!H$1),CONCATENATE($H712,"_",Kataloge!$D$6),"")</f>
        <v/>
      </c>
      <c r="M712" s="104" t="str">
        <f>IF(AND($B712&lt;&gt;"",HHJ=Kataloge!I$1),CONCATENATE($H712,"_",Kataloge!$D$6),"")</f>
        <v/>
      </c>
      <c r="N712" s="104" t="str">
        <f>IF(AND($B712&lt;&gt;"",HHJ=Kataloge!J$1),CONCATENATE($H712,"_",Kataloge!$D$6),"")</f>
        <v/>
      </c>
      <c r="O712" s="104" t="str">
        <f>IF(AND($B712&lt;&gt;"",HHJ=Kataloge!K$1),CONCATENATE($H712,"_",Kataloge!$D$6),"")</f>
        <v/>
      </c>
      <c r="P712" s="104" t="str">
        <f>IF(AND($B712&lt;&gt;"",HHJ=Kataloge!L$1),CONCATENATE($H712,"_",Kataloge!$D$6),"")</f>
        <v/>
      </c>
      <c r="Q712" s="104" t="str">
        <f>IF(AND($B712&lt;&gt;"",HHJ=Kataloge!M$1),CONCATENATE($H712,"_",Kataloge!$D$6),"")</f>
        <v/>
      </c>
    </row>
    <row r="713" spans="1:17" ht="18" customHeight="1" x14ac:dyDescent="0.2">
      <c r="A713" s="60" t="str">
        <f t="shared" si="24"/>
        <v/>
      </c>
      <c r="B713" s="61" t="str">
        <f>IF(I713=0,"",IF(I713&lt;&gt;"",Kataloge_Import!B712,""))</f>
        <v/>
      </c>
      <c r="C713" s="60" t="str">
        <f t="shared" si="23"/>
        <v/>
      </c>
      <c r="D713" s="61" t="str">
        <f>IF(I713=0,"",IFERROR(VLOOKUP(Kataloge_Import!A712,'Nachweis Ausgaben'!$A$27:$R$1026,4,FALSE),""))</f>
        <v/>
      </c>
      <c r="E713" s="61" t="str">
        <f>IF(I713=0,"",IFERROR(VLOOKUP(Kataloge_Import!A712,'Nachweis Ausgaben'!$A$27:$R$1026,2,FALSE),""))</f>
        <v/>
      </c>
      <c r="F713" s="62">
        <f>IF(I713=0,"",IFERROR(VLOOKUP(Kataloge_Import!A712,'Nachweis Ausgaben'!$A$27:$R$1026,5,FALSE),0))</f>
        <v>0</v>
      </c>
      <c r="G713" s="63" t="str">
        <f>IFERROR(VLOOKUP(Kataloge_Import!A712,'Nachweis Ausgaben'!$A$27:$R$1026,7,FALSE),"")</f>
        <v/>
      </c>
      <c r="H713" s="63" t="str">
        <f>IFERROR(VLOOKUP(Kataloge_Import!A712,'Nachweis Ausgaben'!$A$27:$R$1026,8,FALSE),"")</f>
        <v/>
      </c>
      <c r="I713" s="63" t="str">
        <f>IFERROR(VLOOKUP(Kataloge_Import!A712,'Nachweis Ausgaben'!$A$27:$R$1026,9,FALSE),"")</f>
        <v/>
      </c>
      <c r="J713" s="64"/>
      <c r="K713" s="64"/>
      <c r="L713" s="61" t="str">
        <f>IF(AND($B713&lt;&gt;"",HHJ=Kataloge!H$1),CONCATENATE($H713,"_",$E713),"")</f>
        <v/>
      </c>
      <c r="M713" s="61" t="str">
        <f>IF(AND($B713&lt;&gt;"",HHJ=Kataloge!I$1),CONCATENATE($H713,"_",$E713),"")</f>
        <v/>
      </c>
      <c r="N713" s="61" t="str">
        <f>IF(AND($B713&lt;&gt;"",HHJ=Kataloge!J$1),CONCATENATE($H713,"_",$E713),"")</f>
        <v/>
      </c>
      <c r="O713" s="61" t="str">
        <f>IF(AND($B713&lt;&gt;"",HHJ=Kataloge!K$1),CONCATENATE($H713,"_",$E713),"")</f>
        <v/>
      </c>
      <c r="P713" s="61" t="str">
        <f>IF(AND($B713&lt;&gt;"",HHJ=Kataloge!L$1),CONCATENATE($H713,"_",$E713),"")</f>
        <v/>
      </c>
      <c r="Q713" s="61" t="str">
        <f>IF(AND($B713&lt;&gt;"",HHJ=Kataloge!M$1),CONCATENATE($H713,"_",$E713),"")</f>
        <v/>
      </c>
    </row>
    <row r="714" spans="1:17" ht="18" customHeight="1" x14ac:dyDescent="0.2">
      <c r="A714" s="99" t="str">
        <f t="shared" si="24"/>
        <v/>
      </c>
      <c r="B714" s="100" t="str">
        <f>IF(I714=0,"",IF(I714&lt;&gt;"",Kataloge_Import!B713,""))</f>
        <v/>
      </c>
      <c r="C714" s="99" t="str">
        <f t="shared" si="23"/>
        <v/>
      </c>
      <c r="D714" s="100" t="str">
        <f>IF(I714=0,"",IFERROR(VLOOKUP(Kataloge_Import!A713,'Nachweis Ausgaben'!$A$27:$R$1026,4,FALSE),""))</f>
        <v/>
      </c>
      <c r="E714" s="100" t="str">
        <f>IF(I714=0,"",IFERROR(VLOOKUP(Kataloge_Import!A713,'Nachweis Ausgaben'!$A$27:$R$1026,2,FALSE),""))</f>
        <v/>
      </c>
      <c r="F714" s="101">
        <f>IF(I714=0,"",IFERROR(VLOOKUP(Kataloge_Import!A713,'Nachweis Ausgaben'!$A$27:$R$1026,5,FALSE),0))</f>
        <v>0</v>
      </c>
      <c r="G714" s="102" t="str">
        <f>IFERROR(VLOOKUP(Kataloge_Import!A713,'Nachweis Ausgaben'!$A$27:$R$1026,11,FALSE),"")</f>
        <v/>
      </c>
      <c r="H714" s="102" t="str">
        <f>IFERROR(VLOOKUP(Kataloge_Import!A713,'Nachweis Ausgaben'!$A$27:$R$1026,12,FALSE),"")</f>
        <v/>
      </c>
      <c r="I714" s="102" t="str">
        <f>IFERROR(VLOOKUP(Kataloge_Import!A713,'Nachweis Ausgaben'!$A$27:$R$1026,13,FALSE),"")</f>
        <v/>
      </c>
      <c r="J714" s="64"/>
      <c r="K714" s="64"/>
      <c r="L714" s="100" t="str">
        <f>IF(AND($B714&lt;&gt;"",HHJ=Kataloge!H$1),CONCATENATE($H714,"_",Kataloge!$D$5),"")</f>
        <v/>
      </c>
      <c r="M714" s="100" t="str">
        <f>IF(AND($B714&lt;&gt;"",HHJ=Kataloge!I$1),CONCATENATE($H714,"_",Kataloge!$D$5),"")</f>
        <v/>
      </c>
      <c r="N714" s="100" t="str">
        <f>IF(AND($B714&lt;&gt;"",HHJ=Kataloge!J$1),CONCATENATE($H714,"_",Kataloge!$D$5),"")</f>
        <v/>
      </c>
      <c r="O714" s="100" t="str">
        <f>IF(AND($B714&lt;&gt;"",HHJ=Kataloge!K$1),CONCATENATE($H714,"_",Kataloge!$D$5),"")</f>
        <v/>
      </c>
      <c r="P714" s="100" t="str">
        <f>IF(AND($B714&lt;&gt;"",HHJ=Kataloge!L$1),CONCATENATE($H714,"_",Kataloge!$D$5),"")</f>
        <v/>
      </c>
      <c r="Q714" s="100" t="str">
        <f>IF(AND($B714&lt;&gt;"",HHJ=Kataloge!M$1),CONCATENATE($H714,"_",Kataloge!$D$5),"")</f>
        <v/>
      </c>
    </row>
    <row r="715" spans="1:17" ht="18" customHeight="1" x14ac:dyDescent="0.2">
      <c r="A715" s="103" t="str">
        <f t="shared" si="24"/>
        <v/>
      </c>
      <c r="B715" s="104" t="str">
        <f>IF(I715=0,"",IF(I715&lt;&gt;"",Kataloge_Import!B714,""))</f>
        <v/>
      </c>
      <c r="C715" s="103" t="str">
        <f t="shared" si="23"/>
        <v/>
      </c>
      <c r="D715" s="104" t="str">
        <f>IF(I715=0,"",IFERROR(VLOOKUP(Kataloge_Import!A714,'Nachweis Ausgaben'!$A$27:$R$1026,4,FALSE),""))</f>
        <v/>
      </c>
      <c r="E715" s="104" t="str">
        <f>IF(I715=0,"",IFERROR(VLOOKUP(Kataloge_Import!A714,'Nachweis Ausgaben'!$A$27:$R$1026,2,FALSE),""))</f>
        <v/>
      </c>
      <c r="F715" s="105">
        <f>IF(I715=0,"",IFERROR(VLOOKUP(Kataloge_Import!A714,'Nachweis Ausgaben'!$A$27:$R$1026,5,FALSE),0))</f>
        <v>0</v>
      </c>
      <c r="G715" s="106" t="str">
        <f>IFERROR(VLOOKUP(Kataloge_Import!A714,'Nachweis Ausgaben'!$A$27:$R$1026,15,FALSE),"")</f>
        <v/>
      </c>
      <c r="H715" s="106" t="str">
        <f>IFERROR(VLOOKUP(Kataloge_Import!A714,'Nachweis Ausgaben'!$A$27:$R$1026,16,FALSE),"")</f>
        <v/>
      </c>
      <c r="I715" s="106" t="str">
        <f>IFERROR(VLOOKUP(Kataloge_Import!A714,'Nachweis Ausgaben'!$A$27:$R$1026,17,FALSE),"")</f>
        <v/>
      </c>
      <c r="J715" s="64"/>
      <c r="K715" s="64"/>
      <c r="L715" s="104" t="str">
        <f>IF(AND($B715&lt;&gt;"",HHJ=Kataloge!H$1),CONCATENATE($H715,"_",Kataloge!$D$6),"")</f>
        <v/>
      </c>
      <c r="M715" s="104" t="str">
        <f>IF(AND($B715&lt;&gt;"",HHJ=Kataloge!I$1),CONCATENATE($H715,"_",Kataloge!$D$6),"")</f>
        <v/>
      </c>
      <c r="N715" s="104" t="str">
        <f>IF(AND($B715&lt;&gt;"",HHJ=Kataloge!J$1),CONCATENATE($H715,"_",Kataloge!$D$6),"")</f>
        <v/>
      </c>
      <c r="O715" s="104" t="str">
        <f>IF(AND($B715&lt;&gt;"",HHJ=Kataloge!K$1),CONCATENATE($H715,"_",Kataloge!$D$6),"")</f>
        <v/>
      </c>
      <c r="P715" s="104" t="str">
        <f>IF(AND($B715&lt;&gt;"",HHJ=Kataloge!L$1),CONCATENATE($H715,"_",Kataloge!$D$6),"")</f>
        <v/>
      </c>
      <c r="Q715" s="104" t="str">
        <f>IF(AND($B715&lt;&gt;"",HHJ=Kataloge!M$1),CONCATENATE($H715,"_",Kataloge!$D$6),"")</f>
        <v/>
      </c>
    </row>
    <row r="716" spans="1:17" ht="18" customHeight="1" x14ac:dyDescent="0.2">
      <c r="A716" s="60" t="str">
        <f t="shared" si="24"/>
        <v/>
      </c>
      <c r="B716" s="61" t="str">
        <f>IF(I716=0,"",IF(I716&lt;&gt;"",Kataloge_Import!B715,""))</f>
        <v/>
      </c>
      <c r="C716" s="60" t="str">
        <f t="shared" si="23"/>
        <v/>
      </c>
      <c r="D716" s="61" t="str">
        <f>IF(I716=0,"",IFERROR(VLOOKUP(Kataloge_Import!A715,'Nachweis Ausgaben'!$A$27:$R$1026,4,FALSE),""))</f>
        <v/>
      </c>
      <c r="E716" s="61" t="str">
        <f>IF(I716=0,"",IFERROR(VLOOKUP(Kataloge_Import!A715,'Nachweis Ausgaben'!$A$27:$R$1026,2,FALSE),""))</f>
        <v/>
      </c>
      <c r="F716" s="62">
        <f>IF(I716=0,"",IFERROR(VLOOKUP(Kataloge_Import!A715,'Nachweis Ausgaben'!$A$27:$R$1026,5,FALSE),0))</f>
        <v>0</v>
      </c>
      <c r="G716" s="63" t="str">
        <f>IFERROR(VLOOKUP(Kataloge_Import!A715,'Nachweis Ausgaben'!$A$27:$R$1026,7,FALSE),"")</f>
        <v/>
      </c>
      <c r="H716" s="63" t="str">
        <f>IFERROR(VLOOKUP(Kataloge_Import!A715,'Nachweis Ausgaben'!$A$27:$R$1026,8,FALSE),"")</f>
        <v/>
      </c>
      <c r="I716" s="63" t="str">
        <f>IFERROR(VLOOKUP(Kataloge_Import!A715,'Nachweis Ausgaben'!$A$27:$R$1026,9,FALSE),"")</f>
        <v/>
      </c>
      <c r="J716" s="64"/>
      <c r="K716" s="64"/>
      <c r="L716" s="61" t="str">
        <f>IF(AND($B716&lt;&gt;"",HHJ=Kataloge!H$1),CONCATENATE($H716,"_",$E716),"")</f>
        <v/>
      </c>
      <c r="M716" s="61" t="str">
        <f>IF(AND($B716&lt;&gt;"",HHJ=Kataloge!I$1),CONCATENATE($H716,"_",$E716),"")</f>
        <v/>
      </c>
      <c r="N716" s="61" t="str">
        <f>IF(AND($B716&lt;&gt;"",HHJ=Kataloge!J$1),CONCATENATE($H716,"_",$E716),"")</f>
        <v/>
      </c>
      <c r="O716" s="61" t="str">
        <f>IF(AND($B716&lt;&gt;"",HHJ=Kataloge!K$1),CONCATENATE($H716,"_",$E716),"")</f>
        <v/>
      </c>
      <c r="P716" s="61" t="str">
        <f>IF(AND($B716&lt;&gt;"",HHJ=Kataloge!L$1),CONCATENATE($H716,"_",$E716),"")</f>
        <v/>
      </c>
      <c r="Q716" s="61" t="str">
        <f>IF(AND($B716&lt;&gt;"",HHJ=Kataloge!M$1),CONCATENATE($H716,"_",$E716),"")</f>
        <v/>
      </c>
    </row>
    <row r="717" spans="1:17" ht="18" customHeight="1" x14ac:dyDescent="0.2">
      <c r="A717" s="99" t="str">
        <f t="shared" si="24"/>
        <v/>
      </c>
      <c r="B717" s="100" t="str">
        <f>IF(I717=0,"",IF(I717&lt;&gt;"",Kataloge_Import!B716,""))</f>
        <v/>
      </c>
      <c r="C717" s="99" t="str">
        <f t="shared" si="23"/>
        <v/>
      </c>
      <c r="D717" s="100" t="str">
        <f>IF(I717=0,"",IFERROR(VLOOKUP(Kataloge_Import!A716,'Nachweis Ausgaben'!$A$27:$R$1026,4,FALSE),""))</f>
        <v/>
      </c>
      <c r="E717" s="100" t="str">
        <f>IF(I717=0,"",IFERROR(VLOOKUP(Kataloge_Import!A716,'Nachweis Ausgaben'!$A$27:$R$1026,2,FALSE),""))</f>
        <v/>
      </c>
      <c r="F717" s="101">
        <f>IF(I717=0,"",IFERROR(VLOOKUP(Kataloge_Import!A716,'Nachweis Ausgaben'!$A$27:$R$1026,5,FALSE),0))</f>
        <v>0</v>
      </c>
      <c r="G717" s="102" t="str">
        <f>IFERROR(VLOOKUP(Kataloge_Import!A716,'Nachweis Ausgaben'!$A$27:$R$1026,11,FALSE),"")</f>
        <v/>
      </c>
      <c r="H717" s="102" t="str">
        <f>IFERROR(VLOOKUP(Kataloge_Import!A716,'Nachweis Ausgaben'!$A$27:$R$1026,12,FALSE),"")</f>
        <v/>
      </c>
      <c r="I717" s="102" t="str">
        <f>IFERROR(VLOOKUP(Kataloge_Import!A716,'Nachweis Ausgaben'!$A$27:$R$1026,13,FALSE),"")</f>
        <v/>
      </c>
      <c r="J717" s="64"/>
      <c r="K717" s="64"/>
      <c r="L717" s="100" t="str">
        <f>IF(AND($B717&lt;&gt;"",HHJ=Kataloge!H$1),CONCATENATE($H717,"_",Kataloge!$D$5),"")</f>
        <v/>
      </c>
      <c r="M717" s="100" t="str">
        <f>IF(AND($B717&lt;&gt;"",HHJ=Kataloge!I$1),CONCATENATE($H717,"_",Kataloge!$D$5),"")</f>
        <v/>
      </c>
      <c r="N717" s="100" t="str">
        <f>IF(AND($B717&lt;&gt;"",HHJ=Kataloge!J$1),CONCATENATE($H717,"_",Kataloge!$D$5),"")</f>
        <v/>
      </c>
      <c r="O717" s="100" t="str">
        <f>IF(AND($B717&lt;&gt;"",HHJ=Kataloge!K$1),CONCATENATE($H717,"_",Kataloge!$D$5),"")</f>
        <v/>
      </c>
      <c r="P717" s="100" t="str">
        <f>IF(AND($B717&lt;&gt;"",HHJ=Kataloge!L$1),CONCATENATE($H717,"_",Kataloge!$D$5),"")</f>
        <v/>
      </c>
      <c r="Q717" s="100" t="str">
        <f>IF(AND($B717&lt;&gt;"",HHJ=Kataloge!M$1),CONCATENATE($H717,"_",Kataloge!$D$5),"")</f>
        <v/>
      </c>
    </row>
    <row r="718" spans="1:17" ht="18" customHeight="1" x14ac:dyDescent="0.2">
      <c r="A718" s="103" t="str">
        <f t="shared" si="24"/>
        <v/>
      </c>
      <c r="B718" s="104" t="str">
        <f>IF(I718=0,"",IF(I718&lt;&gt;"",Kataloge_Import!B717,""))</f>
        <v/>
      </c>
      <c r="C718" s="103" t="str">
        <f t="shared" si="23"/>
        <v/>
      </c>
      <c r="D718" s="104" t="str">
        <f>IF(I718=0,"",IFERROR(VLOOKUP(Kataloge_Import!A717,'Nachweis Ausgaben'!$A$27:$R$1026,4,FALSE),""))</f>
        <v/>
      </c>
      <c r="E718" s="104" t="str">
        <f>IF(I718=0,"",IFERROR(VLOOKUP(Kataloge_Import!A717,'Nachweis Ausgaben'!$A$27:$R$1026,2,FALSE),""))</f>
        <v/>
      </c>
      <c r="F718" s="105">
        <f>IF(I718=0,"",IFERROR(VLOOKUP(Kataloge_Import!A717,'Nachweis Ausgaben'!$A$27:$R$1026,5,FALSE),0))</f>
        <v>0</v>
      </c>
      <c r="G718" s="106" t="str">
        <f>IFERROR(VLOOKUP(Kataloge_Import!A717,'Nachweis Ausgaben'!$A$27:$R$1026,15,FALSE),"")</f>
        <v/>
      </c>
      <c r="H718" s="106" t="str">
        <f>IFERROR(VLOOKUP(Kataloge_Import!A717,'Nachweis Ausgaben'!$A$27:$R$1026,16,FALSE),"")</f>
        <v/>
      </c>
      <c r="I718" s="106" t="str">
        <f>IFERROR(VLOOKUP(Kataloge_Import!A717,'Nachweis Ausgaben'!$A$27:$R$1026,17,FALSE),"")</f>
        <v/>
      </c>
      <c r="J718" s="64"/>
      <c r="K718" s="64"/>
      <c r="L718" s="104" t="str">
        <f>IF(AND($B718&lt;&gt;"",HHJ=Kataloge!H$1),CONCATENATE($H718,"_",Kataloge!$D$6),"")</f>
        <v/>
      </c>
      <c r="M718" s="104" t="str">
        <f>IF(AND($B718&lt;&gt;"",HHJ=Kataloge!I$1),CONCATENATE($H718,"_",Kataloge!$D$6),"")</f>
        <v/>
      </c>
      <c r="N718" s="104" t="str">
        <f>IF(AND($B718&lt;&gt;"",HHJ=Kataloge!J$1),CONCATENATE($H718,"_",Kataloge!$D$6),"")</f>
        <v/>
      </c>
      <c r="O718" s="104" t="str">
        <f>IF(AND($B718&lt;&gt;"",HHJ=Kataloge!K$1),CONCATENATE($H718,"_",Kataloge!$D$6),"")</f>
        <v/>
      </c>
      <c r="P718" s="104" t="str">
        <f>IF(AND($B718&lt;&gt;"",HHJ=Kataloge!L$1),CONCATENATE($H718,"_",Kataloge!$D$6),"")</f>
        <v/>
      </c>
      <c r="Q718" s="104" t="str">
        <f>IF(AND($B718&lt;&gt;"",HHJ=Kataloge!M$1),CONCATENATE($H718,"_",Kataloge!$D$6),"")</f>
        <v/>
      </c>
    </row>
    <row r="719" spans="1:17" ht="18" customHeight="1" x14ac:dyDescent="0.2">
      <c r="A719" s="60" t="str">
        <f t="shared" si="24"/>
        <v/>
      </c>
      <c r="B719" s="61" t="str">
        <f>IF(I719=0,"",IF(I719&lt;&gt;"",Kataloge_Import!B718,""))</f>
        <v/>
      </c>
      <c r="C719" s="60" t="str">
        <f t="shared" si="23"/>
        <v/>
      </c>
      <c r="D719" s="61" t="str">
        <f>IF(I719=0,"",IFERROR(VLOOKUP(Kataloge_Import!A718,'Nachweis Ausgaben'!$A$27:$R$1026,4,FALSE),""))</f>
        <v/>
      </c>
      <c r="E719" s="61" t="str">
        <f>IF(I719=0,"",IFERROR(VLOOKUP(Kataloge_Import!A718,'Nachweis Ausgaben'!$A$27:$R$1026,2,FALSE),""))</f>
        <v/>
      </c>
      <c r="F719" s="62">
        <f>IF(I719=0,"",IFERROR(VLOOKUP(Kataloge_Import!A718,'Nachweis Ausgaben'!$A$27:$R$1026,5,FALSE),0))</f>
        <v>0</v>
      </c>
      <c r="G719" s="63" t="str">
        <f>IFERROR(VLOOKUP(Kataloge_Import!A718,'Nachweis Ausgaben'!$A$27:$R$1026,7,FALSE),"")</f>
        <v/>
      </c>
      <c r="H719" s="63" t="str">
        <f>IFERROR(VLOOKUP(Kataloge_Import!A718,'Nachweis Ausgaben'!$A$27:$R$1026,8,FALSE),"")</f>
        <v/>
      </c>
      <c r="I719" s="63" t="str">
        <f>IFERROR(VLOOKUP(Kataloge_Import!A718,'Nachweis Ausgaben'!$A$27:$R$1026,9,FALSE),"")</f>
        <v/>
      </c>
      <c r="J719" s="64"/>
      <c r="K719" s="64"/>
      <c r="L719" s="61" t="str">
        <f>IF(AND($B719&lt;&gt;"",HHJ=Kataloge!H$1),CONCATENATE($H719,"_",$E719),"")</f>
        <v/>
      </c>
      <c r="M719" s="61" t="str">
        <f>IF(AND($B719&lt;&gt;"",HHJ=Kataloge!I$1),CONCATENATE($H719,"_",$E719),"")</f>
        <v/>
      </c>
      <c r="N719" s="61" t="str">
        <f>IF(AND($B719&lt;&gt;"",HHJ=Kataloge!J$1),CONCATENATE($H719,"_",$E719),"")</f>
        <v/>
      </c>
      <c r="O719" s="61" t="str">
        <f>IF(AND($B719&lt;&gt;"",HHJ=Kataloge!K$1),CONCATENATE($H719,"_",$E719),"")</f>
        <v/>
      </c>
      <c r="P719" s="61" t="str">
        <f>IF(AND($B719&lt;&gt;"",HHJ=Kataloge!L$1),CONCATENATE($H719,"_",$E719),"")</f>
        <v/>
      </c>
      <c r="Q719" s="61" t="str">
        <f>IF(AND($B719&lt;&gt;"",HHJ=Kataloge!M$1),CONCATENATE($H719,"_",$E719),"")</f>
        <v/>
      </c>
    </row>
    <row r="720" spans="1:17" ht="18" customHeight="1" x14ac:dyDescent="0.2">
      <c r="A720" s="99" t="str">
        <f t="shared" si="24"/>
        <v/>
      </c>
      <c r="B720" s="100" t="str">
        <f>IF(I720=0,"",IF(I720&lt;&gt;"",Kataloge_Import!B719,""))</f>
        <v/>
      </c>
      <c r="C720" s="99" t="str">
        <f t="shared" si="23"/>
        <v/>
      </c>
      <c r="D720" s="100" t="str">
        <f>IF(I720=0,"",IFERROR(VLOOKUP(Kataloge_Import!A719,'Nachweis Ausgaben'!$A$27:$R$1026,4,FALSE),""))</f>
        <v/>
      </c>
      <c r="E720" s="100" t="str">
        <f>IF(I720=0,"",IFERROR(VLOOKUP(Kataloge_Import!A719,'Nachweis Ausgaben'!$A$27:$R$1026,2,FALSE),""))</f>
        <v/>
      </c>
      <c r="F720" s="101">
        <f>IF(I720=0,"",IFERROR(VLOOKUP(Kataloge_Import!A719,'Nachweis Ausgaben'!$A$27:$R$1026,5,FALSE),0))</f>
        <v>0</v>
      </c>
      <c r="G720" s="102" t="str">
        <f>IFERROR(VLOOKUP(Kataloge_Import!A719,'Nachweis Ausgaben'!$A$27:$R$1026,11,FALSE),"")</f>
        <v/>
      </c>
      <c r="H720" s="102" t="str">
        <f>IFERROR(VLOOKUP(Kataloge_Import!A719,'Nachweis Ausgaben'!$A$27:$R$1026,12,FALSE),"")</f>
        <v/>
      </c>
      <c r="I720" s="102" t="str">
        <f>IFERROR(VLOOKUP(Kataloge_Import!A719,'Nachweis Ausgaben'!$A$27:$R$1026,13,FALSE),"")</f>
        <v/>
      </c>
      <c r="J720" s="64"/>
      <c r="K720" s="64"/>
      <c r="L720" s="100" t="str">
        <f>IF(AND($B720&lt;&gt;"",HHJ=Kataloge!H$1),CONCATENATE($H720,"_",Kataloge!$D$5),"")</f>
        <v/>
      </c>
      <c r="M720" s="100" t="str">
        <f>IF(AND($B720&lt;&gt;"",HHJ=Kataloge!I$1),CONCATENATE($H720,"_",Kataloge!$D$5),"")</f>
        <v/>
      </c>
      <c r="N720" s="100" t="str">
        <f>IF(AND($B720&lt;&gt;"",HHJ=Kataloge!J$1),CONCATENATE($H720,"_",Kataloge!$D$5),"")</f>
        <v/>
      </c>
      <c r="O720" s="100" t="str">
        <f>IF(AND($B720&lt;&gt;"",HHJ=Kataloge!K$1),CONCATENATE($H720,"_",Kataloge!$D$5),"")</f>
        <v/>
      </c>
      <c r="P720" s="100" t="str">
        <f>IF(AND($B720&lt;&gt;"",HHJ=Kataloge!L$1),CONCATENATE($H720,"_",Kataloge!$D$5),"")</f>
        <v/>
      </c>
      <c r="Q720" s="100" t="str">
        <f>IF(AND($B720&lt;&gt;"",HHJ=Kataloge!M$1),CONCATENATE($H720,"_",Kataloge!$D$5),"")</f>
        <v/>
      </c>
    </row>
    <row r="721" spans="1:17" ht="18" customHeight="1" x14ac:dyDescent="0.2">
      <c r="A721" s="103" t="str">
        <f t="shared" si="24"/>
        <v/>
      </c>
      <c r="B721" s="104" t="str">
        <f>IF(I721=0,"",IF(I721&lt;&gt;"",Kataloge_Import!B720,""))</f>
        <v/>
      </c>
      <c r="C721" s="103" t="str">
        <f t="shared" si="23"/>
        <v/>
      </c>
      <c r="D721" s="104" t="str">
        <f>IF(I721=0,"",IFERROR(VLOOKUP(Kataloge_Import!A720,'Nachweis Ausgaben'!$A$27:$R$1026,4,FALSE),""))</f>
        <v/>
      </c>
      <c r="E721" s="104" t="str">
        <f>IF(I721=0,"",IFERROR(VLOOKUP(Kataloge_Import!A720,'Nachweis Ausgaben'!$A$27:$R$1026,2,FALSE),""))</f>
        <v/>
      </c>
      <c r="F721" s="105">
        <f>IF(I721=0,"",IFERROR(VLOOKUP(Kataloge_Import!A720,'Nachweis Ausgaben'!$A$27:$R$1026,5,FALSE),0))</f>
        <v>0</v>
      </c>
      <c r="G721" s="106" t="str">
        <f>IFERROR(VLOOKUP(Kataloge_Import!A720,'Nachweis Ausgaben'!$A$27:$R$1026,15,FALSE),"")</f>
        <v/>
      </c>
      <c r="H721" s="106" t="str">
        <f>IFERROR(VLOOKUP(Kataloge_Import!A720,'Nachweis Ausgaben'!$A$27:$R$1026,16,FALSE),"")</f>
        <v/>
      </c>
      <c r="I721" s="106" t="str">
        <f>IFERROR(VLOOKUP(Kataloge_Import!A720,'Nachweis Ausgaben'!$A$27:$R$1026,17,FALSE),"")</f>
        <v/>
      </c>
      <c r="J721" s="64"/>
      <c r="K721" s="64"/>
      <c r="L721" s="104" t="str">
        <f>IF(AND($B721&lt;&gt;"",HHJ=Kataloge!H$1),CONCATENATE($H721,"_",Kataloge!$D$6),"")</f>
        <v/>
      </c>
      <c r="M721" s="104" t="str">
        <f>IF(AND($B721&lt;&gt;"",HHJ=Kataloge!I$1),CONCATENATE($H721,"_",Kataloge!$D$6),"")</f>
        <v/>
      </c>
      <c r="N721" s="104" t="str">
        <f>IF(AND($B721&lt;&gt;"",HHJ=Kataloge!J$1),CONCATENATE($H721,"_",Kataloge!$D$6),"")</f>
        <v/>
      </c>
      <c r="O721" s="104" t="str">
        <f>IF(AND($B721&lt;&gt;"",HHJ=Kataloge!K$1),CONCATENATE($H721,"_",Kataloge!$D$6),"")</f>
        <v/>
      </c>
      <c r="P721" s="104" t="str">
        <f>IF(AND($B721&lt;&gt;"",HHJ=Kataloge!L$1),CONCATENATE($H721,"_",Kataloge!$D$6),"")</f>
        <v/>
      </c>
      <c r="Q721" s="104" t="str">
        <f>IF(AND($B721&lt;&gt;"",HHJ=Kataloge!M$1),CONCATENATE($H721,"_",Kataloge!$D$6),"")</f>
        <v/>
      </c>
    </row>
    <row r="722" spans="1:17" ht="18" customHeight="1" x14ac:dyDescent="0.2">
      <c r="A722" s="60" t="str">
        <f t="shared" si="24"/>
        <v/>
      </c>
      <c r="B722" s="61" t="str">
        <f>IF(I722=0,"",IF(I722&lt;&gt;"",Kataloge_Import!B721,""))</f>
        <v/>
      </c>
      <c r="C722" s="60" t="str">
        <f t="shared" si="23"/>
        <v/>
      </c>
      <c r="D722" s="61" t="str">
        <f>IF(I722=0,"",IFERROR(VLOOKUP(Kataloge_Import!A721,'Nachweis Ausgaben'!$A$27:$R$1026,4,FALSE),""))</f>
        <v/>
      </c>
      <c r="E722" s="61" t="str">
        <f>IF(I722=0,"",IFERROR(VLOOKUP(Kataloge_Import!A721,'Nachweis Ausgaben'!$A$27:$R$1026,2,FALSE),""))</f>
        <v/>
      </c>
      <c r="F722" s="62">
        <f>IF(I722=0,"",IFERROR(VLOOKUP(Kataloge_Import!A721,'Nachweis Ausgaben'!$A$27:$R$1026,5,FALSE),0))</f>
        <v>0</v>
      </c>
      <c r="G722" s="63" t="str">
        <f>IFERROR(VLOOKUP(Kataloge_Import!A721,'Nachweis Ausgaben'!$A$27:$R$1026,7,FALSE),"")</f>
        <v/>
      </c>
      <c r="H722" s="63" t="str">
        <f>IFERROR(VLOOKUP(Kataloge_Import!A721,'Nachweis Ausgaben'!$A$27:$R$1026,8,FALSE),"")</f>
        <v/>
      </c>
      <c r="I722" s="63" t="str">
        <f>IFERROR(VLOOKUP(Kataloge_Import!A721,'Nachweis Ausgaben'!$A$27:$R$1026,9,FALSE),"")</f>
        <v/>
      </c>
      <c r="J722" s="64"/>
      <c r="K722" s="64"/>
      <c r="L722" s="61" t="str">
        <f>IF(AND($B722&lt;&gt;"",HHJ=Kataloge!H$1),CONCATENATE($H722,"_",$E722),"")</f>
        <v/>
      </c>
      <c r="M722" s="61" t="str">
        <f>IF(AND($B722&lt;&gt;"",HHJ=Kataloge!I$1),CONCATENATE($H722,"_",$E722),"")</f>
        <v/>
      </c>
      <c r="N722" s="61" t="str">
        <f>IF(AND($B722&lt;&gt;"",HHJ=Kataloge!J$1),CONCATENATE($H722,"_",$E722),"")</f>
        <v/>
      </c>
      <c r="O722" s="61" t="str">
        <f>IF(AND($B722&lt;&gt;"",HHJ=Kataloge!K$1),CONCATENATE($H722,"_",$E722),"")</f>
        <v/>
      </c>
      <c r="P722" s="61" t="str">
        <f>IF(AND($B722&lt;&gt;"",HHJ=Kataloge!L$1),CONCATENATE($H722,"_",$E722),"")</f>
        <v/>
      </c>
      <c r="Q722" s="61" t="str">
        <f>IF(AND($B722&lt;&gt;"",HHJ=Kataloge!M$1),CONCATENATE($H722,"_",$E722),"")</f>
        <v/>
      </c>
    </row>
    <row r="723" spans="1:17" ht="18" customHeight="1" x14ac:dyDescent="0.2">
      <c r="A723" s="99" t="str">
        <f t="shared" si="24"/>
        <v/>
      </c>
      <c r="B723" s="100" t="str">
        <f>IF(I723=0,"",IF(I723&lt;&gt;"",Kataloge_Import!B722,""))</f>
        <v/>
      </c>
      <c r="C723" s="99" t="str">
        <f t="shared" si="23"/>
        <v/>
      </c>
      <c r="D723" s="100" t="str">
        <f>IF(I723=0,"",IFERROR(VLOOKUP(Kataloge_Import!A722,'Nachweis Ausgaben'!$A$27:$R$1026,4,FALSE),""))</f>
        <v/>
      </c>
      <c r="E723" s="100" t="str">
        <f>IF(I723=0,"",IFERROR(VLOOKUP(Kataloge_Import!A722,'Nachweis Ausgaben'!$A$27:$R$1026,2,FALSE),""))</f>
        <v/>
      </c>
      <c r="F723" s="101">
        <f>IF(I723=0,"",IFERROR(VLOOKUP(Kataloge_Import!A722,'Nachweis Ausgaben'!$A$27:$R$1026,5,FALSE),0))</f>
        <v>0</v>
      </c>
      <c r="G723" s="102" t="str">
        <f>IFERROR(VLOOKUP(Kataloge_Import!A722,'Nachweis Ausgaben'!$A$27:$R$1026,11,FALSE),"")</f>
        <v/>
      </c>
      <c r="H723" s="102" t="str">
        <f>IFERROR(VLOOKUP(Kataloge_Import!A722,'Nachweis Ausgaben'!$A$27:$R$1026,12,FALSE),"")</f>
        <v/>
      </c>
      <c r="I723" s="102" t="str">
        <f>IFERROR(VLOOKUP(Kataloge_Import!A722,'Nachweis Ausgaben'!$A$27:$R$1026,13,FALSE),"")</f>
        <v/>
      </c>
      <c r="J723" s="64"/>
      <c r="K723" s="64"/>
      <c r="L723" s="100" t="str">
        <f>IF(AND($B723&lt;&gt;"",HHJ=Kataloge!H$1),CONCATENATE($H723,"_",Kataloge!$D$5),"")</f>
        <v/>
      </c>
      <c r="M723" s="100" t="str">
        <f>IF(AND($B723&lt;&gt;"",HHJ=Kataloge!I$1),CONCATENATE($H723,"_",Kataloge!$D$5),"")</f>
        <v/>
      </c>
      <c r="N723" s="100" t="str">
        <f>IF(AND($B723&lt;&gt;"",HHJ=Kataloge!J$1),CONCATENATE($H723,"_",Kataloge!$D$5),"")</f>
        <v/>
      </c>
      <c r="O723" s="100" t="str">
        <f>IF(AND($B723&lt;&gt;"",HHJ=Kataloge!K$1),CONCATENATE($H723,"_",Kataloge!$D$5),"")</f>
        <v/>
      </c>
      <c r="P723" s="100" t="str">
        <f>IF(AND($B723&lt;&gt;"",HHJ=Kataloge!L$1),CONCATENATE($H723,"_",Kataloge!$D$5),"")</f>
        <v/>
      </c>
      <c r="Q723" s="100" t="str">
        <f>IF(AND($B723&lt;&gt;"",HHJ=Kataloge!M$1),CONCATENATE($H723,"_",Kataloge!$D$5),"")</f>
        <v/>
      </c>
    </row>
    <row r="724" spans="1:17" ht="18" customHeight="1" x14ac:dyDescent="0.2">
      <c r="A724" s="103" t="str">
        <f t="shared" si="24"/>
        <v/>
      </c>
      <c r="B724" s="104" t="str">
        <f>IF(I724=0,"",IF(I724&lt;&gt;"",Kataloge_Import!B723,""))</f>
        <v/>
      </c>
      <c r="C724" s="103" t="str">
        <f t="shared" si="23"/>
        <v/>
      </c>
      <c r="D724" s="104" t="str">
        <f>IF(I724=0,"",IFERROR(VLOOKUP(Kataloge_Import!A723,'Nachweis Ausgaben'!$A$27:$R$1026,4,FALSE),""))</f>
        <v/>
      </c>
      <c r="E724" s="104" t="str">
        <f>IF(I724=0,"",IFERROR(VLOOKUP(Kataloge_Import!A723,'Nachweis Ausgaben'!$A$27:$R$1026,2,FALSE),""))</f>
        <v/>
      </c>
      <c r="F724" s="105">
        <f>IF(I724=0,"",IFERROR(VLOOKUP(Kataloge_Import!A723,'Nachweis Ausgaben'!$A$27:$R$1026,5,FALSE),0))</f>
        <v>0</v>
      </c>
      <c r="G724" s="106" t="str">
        <f>IFERROR(VLOOKUP(Kataloge_Import!A723,'Nachweis Ausgaben'!$A$27:$R$1026,15,FALSE),"")</f>
        <v/>
      </c>
      <c r="H724" s="106" t="str">
        <f>IFERROR(VLOOKUP(Kataloge_Import!A723,'Nachweis Ausgaben'!$A$27:$R$1026,16,FALSE),"")</f>
        <v/>
      </c>
      <c r="I724" s="106" t="str">
        <f>IFERROR(VLOOKUP(Kataloge_Import!A723,'Nachweis Ausgaben'!$A$27:$R$1026,17,FALSE),"")</f>
        <v/>
      </c>
      <c r="J724" s="64"/>
      <c r="K724" s="64"/>
      <c r="L724" s="104" t="str">
        <f>IF(AND($B724&lt;&gt;"",HHJ=Kataloge!H$1),CONCATENATE($H724,"_",Kataloge!$D$6),"")</f>
        <v/>
      </c>
      <c r="M724" s="104" t="str">
        <f>IF(AND($B724&lt;&gt;"",HHJ=Kataloge!I$1),CONCATENATE($H724,"_",Kataloge!$D$6),"")</f>
        <v/>
      </c>
      <c r="N724" s="104" t="str">
        <f>IF(AND($B724&lt;&gt;"",HHJ=Kataloge!J$1),CONCATENATE($H724,"_",Kataloge!$D$6),"")</f>
        <v/>
      </c>
      <c r="O724" s="104" t="str">
        <f>IF(AND($B724&lt;&gt;"",HHJ=Kataloge!K$1),CONCATENATE($H724,"_",Kataloge!$D$6),"")</f>
        <v/>
      </c>
      <c r="P724" s="104" t="str">
        <f>IF(AND($B724&lt;&gt;"",HHJ=Kataloge!L$1),CONCATENATE($H724,"_",Kataloge!$D$6),"")</f>
        <v/>
      </c>
      <c r="Q724" s="104" t="str">
        <f>IF(AND($B724&lt;&gt;"",HHJ=Kataloge!M$1),CONCATENATE($H724,"_",Kataloge!$D$6),"")</f>
        <v/>
      </c>
    </row>
    <row r="725" spans="1:17" ht="18" customHeight="1" x14ac:dyDescent="0.2">
      <c r="A725" s="60" t="str">
        <f t="shared" si="24"/>
        <v/>
      </c>
      <c r="B725" s="61" t="str">
        <f>IF(I725=0,"",IF(I725&lt;&gt;"",Kataloge_Import!B724,""))</f>
        <v/>
      </c>
      <c r="C725" s="60" t="str">
        <f t="shared" si="23"/>
        <v/>
      </c>
      <c r="D725" s="61" t="str">
        <f>IF(I725=0,"",IFERROR(VLOOKUP(Kataloge_Import!A724,'Nachweis Ausgaben'!$A$27:$R$1026,4,FALSE),""))</f>
        <v/>
      </c>
      <c r="E725" s="61" t="str">
        <f>IF(I725=0,"",IFERROR(VLOOKUP(Kataloge_Import!A724,'Nachweis Ausgaben'!$A$27:$R$1026,2,FALSE),""))</f>
        <v/>
      </c>
      <c r="F725" s="62">
        <f>IF(I725=0,"",IFERROR(VLOOKUP(Kataloge_Import!A724,'Nachweis Ausgaben'!$A$27:$R$1026,5,FALSE),0))</f>
        <v>0</v>
      </c>
      <c r="G725" s="63" t="str">
        <f>IFERROR(VLOOKUP(Kataloge_Import!A724,'Nachweis Ausgaben'!$A$27:$R$1026,7,FALSE),"")</f>
        <v/>
      </c>
      <c r="H725" s="63" t="str">
        <f>IFERROR(VLOOKUP(Kataloge_Import!A724,'Nachweis Ausgaben'!$A$27:$R$1026,8,FALSE),"")</f>
        <v/>
      </c>
      <c r="I725" s="63" t="str">
        <f>IFERROR(VLOOKUP(Kataloge_Import!A724,'Nachweis Ausgaben'!$A$27:$R$1026,9,FALSE),"")</f>
        <v/>
      </c>
      <c r="J725" s="64"/>
      <c r="K725" s="64"/>
      <c r="L725" s="61" t="str">
        <f>IF(AND($B725&lt;&gt;"",HHJ=Kataloge!H$1),CONCATENATE($H725,"_",$E725),"")</f>
        <v/>
      </c>
      <c r="M725" s="61" t="str">
        <f>IF(AND($B725&lt;&gt;"",HHJ=Kataloge!I$1),CONCATENATE($H725,"_",$E725),"")</f>
        <v/>
      </c>
      <c r="N725" s="61" t="str">
        <f>IF(AND($B725&lt;&gt;"",HHJ=Kataloge!J$1),CONCATENATE($H725,"_",$E725),"")</f>
        <v/>
      </c>
      <c r="O725" s="61" t="str">
        <f>IF(AND($B725&lt;&gt;"",HHJ=Kataloge!K$1),CONCATENATE($H725,"_",$E725),"")</f>
        <v/>
      </c>
      <c r="P725" s="61" t="str">
        <f>IF(AND($B725&lt;&gt;"",HHJ=Kataloge!L$1),CONCATENATE($H725,"_",$E725),"")</f>
        <v/>
      </c>
      <c r="Q725" s="61" t="str">
        <f>IF(AND($B725&lt;&gt;"",HHJ=Kataloge!M$1),CONCATENATE($H725,"_",$E725),"")</f>
        <v/>
      </c>
    </row>
    <row r="726" spans="1:17" ht="18" customHeight="1" x14ac:dyDescent="0.2">
      <c r="A726" s="99" t="str">
        <f t="shared" si="24"/>
        <v/>
      </c>
      <c r="B726" s="100" t="str">
        <f>IF(I726=0,"",IF(I726&lt;&gt;"",Kataloge_Import!B725,""))</f>
        <v/>
      </c>
      <c r="C726" s="99" t="str">
        <f t="shared" si="23"/>
        <v/>
      </c>
      <c r="D726" s="100" t="str">
        <f>IF(I726=0,"",IFERROR(VLOOKUP(Kataloge_Import!A725,'Nachweis Ausgaben'!$A$27:$R$1026,4,FALSE),""))</f>
        <v/>
      </c>
      <c r="E726" s="100" t="str">
        <f>IF(I726=0,"",IFERROR(VLOOKUP(Kataloge_Import!A725,'Nachweis Ausgaben'!$A$27:$R$1026,2,FALSE),""))</f>
        <v/>
      </c>
      <c r="F726" s="101">
        <f>IF(I726=0,"",IFERROR(VLOOKUP(Kataloge_Import!A725,'Nachweis Ausgaben'!$A$27:$R$1026,5,FALSE),0))</f>
        <v>0</v>
      </c>
      <c r="G726" s="102" t="str">
        <f>IFERROR(VLOOKUP(Kataloge_Import!A725,'Nachweis Ausgaben'!$A$27:$R$1026,11,FALSE),"")</f>
        <v/>
      </c>
      <c r="H726" s="102" t="str">
        <f>IFERROR(VLOOKUP(Kataloge_Import!A725,'Nachweis Ausgaben'!$A$27:$R$1026,12,FALSE),"")</f>
        <v/>
      </c>
      <c r="I726" s="102" t="str">
        <f>IFERROR(VLOOKUP(Kataloge_Import!A725,'Nachweis Ausgaben'!$A$27:$R$1026,13,FALSE),"")</f>
        <v/>
      </c>
      <c r="J726" s="64"/>
      <c r="K726" s="64"/>
      <c r="L726" s="100" t="str">
        <f>IF(AND($B726&lt;&gt;"",HHJ=Kataloge!H$1),CONCATENATE($H726,"_",Kataloge!$D$5),"")</f>
        <v/>
      </c>
      <c r="M726" s="100" t="str">
        <f>IF(AND($B726&lt;&gt;"",HHJ=Kataloge!I$1),CONCATENATE($H726,"_",Kataloge!$D$5),"")</f>
        <v/>
      </c>
      <c r="N726" s="100" t="str">
        <f>IF(AND($B726&lt;&gt;"",HHJ=Kataloge!J$1),CONCATENATE($H726,"_",Kataloge!$D$5),"")</f>
        <v/>
      </c>
      <c r="O726" s="100" t="str">
        <f>IF(AND($B726&lt;&gt;"",HHJ=Kataloge!K$1),CONCATENATE($H726,"_",Kataloge!$D$5),"")</f>
        <v/>
      </c>
      <c r="P726" s="100" t="str">
        <f>IF(AND($B726&lt;&gt;"",HHJ=Kataloge!L$1),CONCATENATE($H726,"_",Kataloge!$D$5),"")</f>
        <v/>
      </c>
      <c r="Q726" s="100" t="str">
        <f>IF(AND($B726&lt;&gt;"",HHJ=Kataloge!M$1),CONCATENATE($H726,"_",Kataloge!$D$5),"")</f>
        <v/>
      </c>
    </row>
    <row r="727" spans="1:17" ht="18" customHeight="1" x14ac:dyDescent="0.2">
      <c r="A727" s="103" t="str">
        <f t="shared" si="24"/>
        <v/>
      </c>
      <c r="B727" s="104" t="str">
        <f>IF(I727=0,"",IF(I727&lt;&gt;"",Kataloge_Import!B726,""))</f>
        <v/>
      </c>
      <c r="C727" s="103" t="str">
        <f t="shared" si="23"/>
        <v/>
      </c>
      <c r="D727" s="104" t="str">
        <f>IF(I727=0,"",IFERROR(VLOOKUP(Kataloge_Import!A726,'Nachweis Ausgaben'!$A$27:$R$1026,4,FALSE),""))</f>
        <v/>
      </c>
      <c r="E727" s="104" t="str">
        <f>IF(I727=0,"",IFERROR(VLOOKUP(Kataloge_Import!A726,'Nachweis Ausgaben'!$A$27:$R$1026,2,FALSE),""))</f>
        <v/>
      </c>
      <c r="F727" s="105">
        <f>IF(I727=0,"",IFERROR(VLOOKUP(Kataloge_Import!A726,'Nachweis Ausgaben'!$A$27:$R$1026,5,FALSE),0))</f>
        <v>0</v>
      </c>
      <c r="G727" s="106" t="str">
        <f>IFERROR(VLOOKUP(Kataloge_Import!A726,'Nachweis Ausgaben'!$A$27:$R$1026,15,FALSE),"")</f>
        <v/>
      </c>
      <c r="H727" s="106" t="str">
        <f>IFERROR(VLOOKUP(Kataloge_Import!A726,'Nachweis Ausgaben'!$A$27:$R$1026,16,FALSE),"")</f>
        <v/>
      </c>
      <c r="I727" s="106" t="str">
        <f>IFERROR(VLOOKUP(Kataloge_Import!A726,'Nachweis Ausgaben'!$A$27:$R$1026,17,FALSE),"")</f>
        <v/>
      </c>
      <c r="J727" s="64"/>
      <c r="K727" s="64"/>
      <c r="L727" s="104" t="str">
        <f>IF(AND($B727&lt;&gt;"",HHJ=Kataloge!H$1),CONCATENATE($H727,"_",Kataloge!$D$6),"")</f>
        <v/>
      </c>
      <c r="M727" s="104" t="str">
        <f>IF(AND($B727&lt;&gt;"",HHJ=Kataloge!I$1),CONCATENATE($H727,"_",Kataloge!$D$6),"")</f>
        <v/>
      </c>
      <c r="N727" s="104" t="str">
        <f>IF(AND($B727&lt;&gt;"",HHJ=Kataloge!J$1),CONCATENATE($H727,"_",Kataloge!$D$6),"")</f>
        <v/>
      </c>
      <c r="O727" s="104" t="str">
        <f>IF(AND($B727&lt;&gt;"",HHJ=Kataloge!K$1),CONCATENATE($H727,"_",Kataloge!$D$6),"")</f>
        <v/>
      </c>
      <c r="P727" s="104" t="str">
        <f>IF(AND($B727&lt;&gt;"",HHJ=Kataloge!L$1),CONCATENATE($H727,"_",Kataloge!$D$6),"")</f>
        <v/>
      </c>
      <c r="Q727" s="104" t="str">
        <f>IF(AND($B727&lt;&gt;"",HHJ=Kataloge!M$1),CONCATENATE($H727,"_",Kataloge!$D$6),"")</f>
        <v/>
      </c>
    </row>
    <row r="728" spans="1:17" ht="18" customHeight="1" x14ac:dyDescent="0.2">
      <c r="A728" s="60" t="str">
        <f t="shared" si="24"/>
        <v/>
      </c>
      <c r="B728" s="61" t="str">
        <f>IF(I728=0,"",IF(I728&lt;&gt;"",Kataloge_Import!B727,""))</f>
        <v/>
      </c>
      <c r="C728" s="60" t="str">
        <f t="shared" si="23"/>
        <v/>
      </c>
      <c r="D728" s="61" t="str">
        <f>IF(I728=0,"",IFERROR(VLOOKUP(Kataloge_Import!A727,'Nachweis Ausgaben'!$A$27:$R$1026,4,FALSE),""))</f>
        <v/>
      </c>
      <c r="E728" s="61" t="str">
        <f>IF(I728=0,"",IFERROR(VLOOKUP(Kataloge_Import!A727,'Nachweis Ausgaben'!$A$27:$R$1026,2,FALSE),""))</f>
        <v/>
      </c>
      <c r="F728" s="62">
        <f>IF(I728=0,"",IFERROR(VLOOKUP(Kataloge_Import!A727,'Nachweis Ausgaben'!$A$27:$R$1026,5,FALSE),0))</f>
        <v>0</v>
      </c>
      <c r="G728" s="63" t="str">
        <f>IFERROR(VLOOKUP(Kataloge_Import!A727,'Nachweis Ausgaben'!$A$27:$R$1026,7,FALSE),"")</f>
        <v/>
      </c>
      <c r="H728" s="63" t="str">
        <f>IFERROR(VLOOKUP(Kataloge_Import!A727,'Nachweis Ausgaben'!$A$27:$R$1026,8,FALSE),"")</f>
        <v/>
      </c>
      <c r="I728" s="63" t="str">
        <f>IFERROR(VLOOKUP(Kataloge_Import!A727,'Nachweis Ausgaben'!$A$27:$R$1026,9,FALSE),"")</f>
        <v/>
      </c>
      <c r="J728" s="64"/>
      <c r="K728" s="64"/>
      <c r="L728" s="61" t="str">
        <f>IF(AND($B728&lt;&gt;"",HHJ=Kataloge!H$1),CONCATENATE($H728,"_",$E728),"")</f>
        <v/>
      </c>
      <c r="M728" s="61" t="str">
        <f>IF(AND($B728&lt;&gt;"",HHJ=Kataloge!I$1),CONCATENATE($H728,"_",$E728),"")</f>
        <v/>
      </c>
      <c r="N728" s="61" t="str">
        <f>IF(AND($B728&lt;&gt;"",HHJ=Kataloge!J$1),CONCATENATE($H728,"_",$E728),"")</f>
        <v/>
      </c>
      <c r="O728" s="61" t="str">
        <f>IF(AND($B728&lt;&gt;"",HHJ=Kataloge!K$1),CONCATENATE($H728,"_",$E728),"")</f>
        <v/>
      </c>
      <c r="P728" s="61" t="str">
        <f>IF(AND($B728&lt;&gt;"",HHJ=Kataloge!L$1),CONCATENATE($H728,"_",$E728),"")</f>
        <v/>
      </c>
      <c r="Q728" s="61" t="str">
        <f>IF(AND($B728&lt;&gt;"",HHJ=Kataloge!M$1),CONCATENATE($H728,"_",$E728),"")</f>
        <v/>
      </c>
    </row>
    <row r="729" spans="1:17" ht="18" customHeight="1" x14ac:dyDescent="0.2">
      <c r="A729" s="99" t="str">
        <f t="shared" si="24"/>
        <v/>
      </c>
      <c r="B729" s="100" t="str">
        <f>IF(I729=0,"",IF(I729&lt;&gt;"",Kataloge_Import!B728,""))</f>
        <v/>
      </c>
      <c r="C729" s="99" t="str">
        <f t="shared" si="23"/>
        <v/>
      </c>
      <c r="D729" s="100" t="str">
        <f>IF(I729=0,"",IFERROR(VLOOKUP(Kataloge_Import!A728,'Nachweis Ausgaben'!$A$27:$R$1026,4,FALSE),""))</f>
        <v/>
      </c>
      <c r="E729" s="100" t="str">
        <f>IF(I729=0,"",IFERROR(VLOOKUP(Kataloge_Import!A728,'Nachweis Ausgaben'!$A$27:$R$1026,2,FALSE),""))</f>
        <v/>
      </c>
      <c r="F729" s="101">
        <f>IF(I729=0,"",IFERROR(VLOOKUP(Kataloge_Import!A728,'Nachweis Ausgaben'!$A$27:$R$1026,5,FALSE),0))</f>
        <v>0</v>
      </c>
      <c r="G729" s="102" t="str">
        <f>IFERROR(VLOOKUP(Kataloge_Import!A728,'Nachweis Ausgaben'!$A$27:$R$1026,11,FALSE),"")</f>
        <v/>
      </c>
      <c r="H729" s="102" t="str">
        <f>IFERROR(VLOOKUP(Kataloge_Import!A728,'Nachweis Ausgaben'!$A$27:$R$1026,12,FALSE),"")</f>
        <v/>
      </c>
      <c r="I729" s="102" t="str">
        <f>IFERROR(VLOOKUP(Kataloge_Import!A728,'Nachweis Ausgaben'!$A$27:$R$1026,13,FALSE),"")</f>
        <v/>
      </c>
      <c r="J729" s="64"/>
      <c r="K729" s="64"/>
      <c r="L729" s="100" t="str">
        <f>IF(AND($B729&lt;&gt;"",HHJ=Kataloge!H$1),CONCATENATE($H729,"_",Kataloge!$D$5),"")</f>
        <v/>
      </c>
      <c r="M729" s="100" t="str">
        <f>IF(AND($B729&lt;&gt;"",HHJ=Kataloge!I$1),CONCATENATE($H729,"_",Kataloge!$D$5),"")</f>
        <v/>
      </c>
      <c r="N729" s="100" t="str">
        <f>IF(AND($B729&lt;&gt;"",HHJ=Kataloge!J$1),CONCATENATE($H729,"_",Kataloge!$D$5),"")</f>
        <v/>
      </c>
      <c r="O729" s="100" t="str">
        <f>IF(AND($B729&lt;&gt;"",HHJ=Kataloge!K$1),CONCATENATE($H729,"_",Kataloge!$D$5),"")</f>
        <v/>
      </c>
      <c r="P729" s="100" t="str">
        <f>IF(AND($B729&lt;&gt;"",HHJ=Kataloge!L$1),CONCATENATE($H729,"_",Kataloge!$D$5),"")</f>
        <v/>
      </c>
      <c r="Q729" s="100" t="str">
        <f>IF(AND($B729&lt;&gt;"",HHJ=Kataloge!M$1),CONCATENATE($H729,"_",Kataloge!$D$5),"")</f>
        <v/>
      </c>
    </row>
    <row r="730" spans="1:17" ht="18" customHeight="1" x14ac:dyDescent="0.2">
      <c r="A730" s="103" t="str">
        <f t="shared" si="24"/>
        <v/>
      </c>
      <c r="B730" s="104" t="str">
        <f>IF(I730=0,"",IF(I730&lt;&gt;"",Kataloge_Import!B729,""))</f>
        <v/>
      </c>
      <c r="C730" s="103" t="str">
        <f t="shared" si="23"/>
        <v/>
      </c>
      <c r="D730" s="104" t="str">
        <f>IF(I730=0,"",IFERROR(VLOOKUP(Kataloge_Import!A729,'Nachweis Ausgaben'!$A$27:$R$1026,4,FALSE),""))</f>
        <v/>
      </c>
      <c r="E730" s="104" t="str">
        <f>IF(I730=0,"",IFERROR(VLOOKUP(Kataloge_Import!A729,'Nachweis Ausgaben'!$A$27:$R$1026,2,FALSE),""))</f>
        <v/>
      </c>
      <c r="F730" s="105">
        <f>IF(I730=0,"",IFERROR(VLOOKUP(Kataloge_Import!A729,'Nachweis Ausgaben'!$A$27:$R$1026,5,FALSE),0))</f>
        <v>0</v>
      </c>
      <c r="G730" s="106" t="str">
        <f>IFERROR(VLOOKUP(Kataloge_Import!A729,'Nachweis Ausgaben'!$A$27:$R$1026,15,FALSE),"")</f>
        <v/>
      </c>
      <c r="H730" s="106" t="str">
        <f>IFERROR(VLOOKUP(Kataloge_Import!A729,'Nachweis Ausgaben'!$A$27:$R$1026,16,FALSE),"")</f>
        <v/>
      </c>
      <c r="I730" s="106" t="str">
        <f>IFERROR(VLOOKUP(Kataloge_Import!A729,'Nachweis Ausgaben'!$A$27:$R$1026,17,FALSE),"")</f>
        <v/>
      </c>
      <c r="J730" s="64"/>
      <c r="K730" s="64"/>
      <c r="L730" s="104" t="str">
        <f>IF(AND($B730&lt;&gt;"",HHJ=Kataloge!H$1),CONCATENATE($H730,"_",Kataloge!$D$6),"")</f>
        <v/>
      </c>
      <c r="M730" s="104" t="str">
        <f>IF(AND($B730&lt;&gt;"",HHJ=Kataloge!I$1),CONCATENATE($H730,"_",Kataloge!$D$6),"")</f>
        <v/>
      </c>
      <c r="N730" s="104" t="str">
        <f>IF(AND($B730&lt;&gt;"",HHJ=Kataloge!J$1),CONCATENATE($H730,"_",Kataloge!$D$6),"")</f>
        <v/>
      </c>
      <c r="O730" s="104" t="str">
        <f>IF(AND($B730&lt;&gt;"",HHJ=Kataloge!K$1),CONCATENATE($H730,"_",Kataloge!$D$6),"")</f>
        <v/>
      </c>
      <c r="P730" s="104" t="str">
        <f>IF(AND($B730&lt;&gt;"",HHJ=Kataloge!L$1),CONCATENATE($H730,"_",Kataloge!$D$6),"")</f>
        <v/>
      </c>
      <c r="Q730" s="104" t="str">
        <f>IF(AND($B730&lt;&gt;"",HHJ=Kataloge!M$1),CONCATENATE($H730,"_",Kataloge!$D$6),"")</f>
        <v/>
      </c>
    </row>
    <row r="731" spans="1:17" ht="18" customHeight="1" x14ac:dyDescent="0.2">
      <c r="A731" s="60" t="str">
        <f t="shared" si="24"/>
        <v/>
      </c>
      <c r="B731" s="61" t="str">
        <f>IF(I731=0,"",IF(I731&lt;&gt;"",Kataloge_Import!B730,""))</f>
        <v/>
      </c>
      <c r="C731" s="60" t="str">
        <f t="shared" si="23"/>
        <v/>
      </c>
      <c r="D731" s="61" t="str">
        <f>IF(I731=0,"",IFERROR(VLOOKUP(Kataloge_Import!A730,'Nachweis Ausgaben'!$A$27:$R$1026,4,FALSE),""))</f>
        <v/>
      </c>
      <c r="E731" s="61" t="str">
        <f>IF(I731=0,"",IFERROR(VLOOKUP(Kataloge_Import!A730,'Nachweis Ausgaben'!$A$27:$R$1026,2,FALSE),""))</f>
        <v/>
      </c>
      <c r="F731" s="62">
        <f>IF(I731=0,"",IFERROR(VLOOKUP(Kataloge_Import!A730,'Nachweis Ausgaben'!$A$27:$R$1026,5,FALSE),0))</f>
        <v>0</v>
      </c>
      <c r="G731" s="63" t="str">
        <f>IFERROR(VLOOKUP(Kataloge_Import!A730,'Nachweis Ausgaben'!$A$27:$R$1026,7,FALSE),"")</f>
        <v/>
      </c>
      <c r="H731" s="63" t="str">
        <f>IFERROR(VLOOKUP(Kataloge_Import!A730,'Nachweis Ausgaben'!$A$27:$R$1026,8,FALSE),"")</f>
        <v/>
      </c>
      <c r="I731" s="63" t="str">
        <f>IFERROR(VLOOKUP(Kataloge_Import!A730,'Nachweis Ausgaben'!$A$27:$R$1026,9,FALSE),"")</f>
        <v/>
      </c>
      <c r="J731" s="64"/>
      <c r="K731" s="64"/>
      <c r="L731" s="61" t="str">
        <f>IF(AND($B731&lt;&gt;"",HHJ=Kataloge!H$1),CONCATENATE($H731,"_",$E731),"")</f>
        <v/>
      </c>
      <c r="M731" s="61" t="str">
        <f>IF(AND($B731&lt;&gt;"",HHJ=Kataloge!I$1),CONCATENATE($H731,"_",$E731),"")</f>
        <v/>
      </c>
      <c r="N731" s="61" t="str">
        <f>IF(AND($B731&lt;&gt;"",HHJ=Kataloge!J$1),CONCATENATE($H731,"_",$E731),"")</f>
        <v/>
      </c>
      <c r="O731" s="61" t="str">
        <f>IF(AND($B731&lt;&gt;"",HHJ=Kataloge!K$1),CONCATENATE($H731,"_",$E731),"")</f>
        <v/>
      </c>
      <c r="P731" s="61" t="str">
        <f>IF(AND($B731&lt;&gt;"",HHJ=Kataloge!L$1),CONCATENATE($H731,"_",$E731),"")</f>
        <v/>
      </c>
      <c r="Q731" s="61" t="str">
        <f>IF(AND($B731&lt;&gt;"",HHJ=Kataloge!M$1),CONCATENATE($H731,"_",$E731),"")</f>
        <v/>
      </c>
    </row>
    <row r="732" spans="1:17" ht="18" customHeight="1" x14ac:dyDescent="0.2">
      <c r="A732" s="99" t="str">
        <f t="shared" si="24"/>
        <v/>
      </c>
      <c r="B732" s="100" t="str">
        <f>IF(I732=0,"",IF(I732&lt;&gt;"",Kataloge_Import!B731,""))</f>
        <v/>
      </c>
      <c r="C732" s="99" t="str">
        <f t="shared" si="23"/>
        <v/>
      </c>
      <c r="D732" s="100" t="str">
        <f>IF(I732=0,"",IFERROR(VLOOKUP(Kataloge_Import!A731,'Nachweis Ausgaben'!$A$27:$R$1026,4,FALSE),""))</f>
        <v/>
      </c>
      <c r="E732" s="100" t="str">
        <f>IF(I732=0,"",IFERROR(VLOOKUP(Kataloge_Import!A731,'Nachweis Ausgaben'!$A$27:$R$1026,2,FALSE),""))</f>
        <v/>
      </c>
      <c r="F732" s="101">
        <f>IF(I732=0,"",IFERROR(VLOOKUP(Kataloge_Import!A731,'Nachweis Ausgaben'!$A$27:$R$1026,5,FALSE),0))</f>
        <v>0</v>
      </c>
      <c r="G732" s="102" t="str">
        <f>IFERROR(VLOOKUP(Kataloge_Import!A731,'Nachweis Ausgaben'!$A$27:$R$1026,11,FALSE),"")</f>
        <v/>
      </c>
      <c r="H732" s="102" t="str">
        <f>IFERROR(VLOOKUP(Kataloge_Import!A731,'Nachweis Ausgaben'!$A$27:$R$1026,12,FALSE),"")</f>
        <v/>
      </c>
      <c r="I732" s="102" t="str">
        <f>IFERROR(VLOOKUP(Kataloge_Import!A731,'Nachweis Ausgaben'!$A$27:$R$1026,13,FALSE),"")</f>
        <v/>
      </c>
      <c r="J732" s="64"/>
      <c r="K732" s="64"/>
      <c r="L732" s="100" t="str">
        <f>IF(AND($B732&lt;&gt;"",HHJ=Kataloge!H$1),CONCATENATE($H732,"_",Kataloge!$D$5),"")</f>
        <v/>
      </c>
      <c r="M732" s="100" t="str">
        <f>IF(AND($B732&lt;&gt;"",HHJ=Kataloge!I$1),CONCATENATE($H732,"_",Kataloge!$D$5),"")</f>
        <v/>
      </c>
      <c r="N732" s="100" t="str">
        <f>IF(AND($B732&lt;&gt;"",HHJ=Kataloge!J$1),CONCATENATE($H732,"_",Kataloge!$D$5),"")</f>
        <v/>
      </c>
      <c r="O732" s="100" t="str">
        <f>IF(AND($B732&lt;&gt;"",HHJ=Kataloge!K$1),CONCATENATE($H732,"_",Kataloge!$D$5),"")</f>
        <v/>
      </c>
      <c r="P732" s="100" t="str">
        <f>IF(AND($B732&lt;&gt;"",HHJ=Kataloge!L$1),CONCATENATE($H732,"_",Kataloge!$D$5),"")</f>
        <v/>
      </c>
      <c r="Q732" s="100" t="str">
        <f>IF(AND($B732&lt;&gt;"",HHJ=Kataloge!M$1),CONCATENATE($H732,"_",Kataloge!$D$5),"")</f>
        <v/>
      </c>
    </row>
    <row r="733" spans="1:17" ht="18" customHeight="1" x14ac:dyDescent="0.2">
      <c r="A733" s="103" t="str">
        <f t="shared" si="24"/>
        <v/>
      </c>
      <c r="B733" s="104" t="str">
        <f>IF(I733=0,"",IF(I733&lt;&gt;"",Kataloge_Import!B732,""))</f>
        <v/>
      </c>
      <c r="C733" s="103" t="str">
        <f t="shared" si="23"/>
        <v/>
      </c>
      <c r="D733" s="104" t="str">
        <f>IF(I733=0,"",IFERROR(VLOOKUP(Kataloge_Import!A732,'Nachweis Ausgaben'!$A$27:$R$1026,4,FALSE),""))</f>
        <v/>
      </c>
      <c r="E733" s="104" t="str">
        <f>IF(I733=0,"",IFERROR(VLOOKUP(Kataloge_Import!A732,'Nachweis Ausgaben'!$A$27:$R$1026,2,FALSE),""))</f>
        <v/>
      </c>
      <c r="F733" s="105">
        <f>IF(I733=0,"",IFERROR(VLOOKUP(Kataloge_Import!A732,'Nachweis Ausgaben'!$A$27:$R$1026,5,FALSE),0))</f>
        <v>0</v>
      </c>
      <c r="G733" s="106" t="str">
        <f>IFERROR(VLOOKUP(Kataloge_Import!A732,'Nachweis Ausgaben'!$A$27:$R$1026,15,FALSE),"")</f>
        <v/>
      </c>
      <c r="H733" s="106" t="str">
        <f>IFERROR(VLOOKUP(Kataloge_Import!A732,'Nachweis Ausgaben'!$A$27:$R$1026,16,FALSE),"")</f>
        <v/>
      </c>
      <c r="I733" s="106" t="str">
        <f>IFERROR(VLOOKUP(Kataloge_Import!A732,'Nachweis Ausgaben'!$A$27:$R$1026,17,FALSE),"")</f>
        <v/>
      </c>
      <c r="J733" s="64"/>
      <c r="K733" s="64"/>
      <c r="L733" s="104" t="str">
        <f>IF(AND($B733&lt;&gt;"",HHJ=Kataloge!H$1),CONCATENATE($H733,"_",Kataloge!$D$6),"")</f>
        <v/>
      </c>
      <c r="M733" s="104" t="str">
        <f>IF(AND($B733&lt;&gt;"",HHJ=Kataloge!I$1),CONCATENATE($H733,"_",Kataloge!$D$6),"")</f>
        <v/>
      </c>
      <c r="N733" s="104" t="str">
        <f>IF(AND($B733&lt;&gt;"",HHJ=Kataloge!J$1),CONCATENATE($H733,"_",Kataloge!$D$6),"")</f>
        <v/>
      </c>
      <c r="O733" s="104" t="str">
        <f>IF(AND($B733&lt;&gt;"",HHJ=Kataloge!K$1),CONCATENATE($H733,"_",Kataloge!$D$6),"")</f>
        <v/>
      </c>
      <c r="P733" s="104" t="str">
        <f>IF(AND($B733&lt;&gt;"",HHJ=Kataloge!L$1),CONCATENATE($H733,"_",Kataloge!$D$6),"")</f>
        <v/>
      </c>
      <c r="Q733" s="104" t="str">
        <f>IF(AND($B733&lt;&gt;"",HHJ=Kataloge!M$1),CONCATENATE($H733,"_",Kataloge!$D$6),"")</f>
        <v/>
      </c>
    </row>
    <row r="734" spans="1:17" ht="18" customHeight="1" x14ac:dyDescent="0.2">
      <c r="A734" s="60" t="str">
        <f t="shared" si="24"/>
        <v/>
      </c>
      <c r="B734" s="61" t="str">
        <f>IF(I734=0,"",IF(I734&lt;&gt;"",Kataloge_Import!B733,""))</f>
        <v/>
      </c>
      <c r="C734" s="60" t="str">
        <f t="shared" si="23"/>
        <v/>
      </c>
      <c r="D734" s="61" t="str">
        <f>IF(I734=0,"",IFERROR(VLOOKUP(Kataloge_Import!A733,'Nachweis Ausgaben'!$A$27:$R$1026,4,FALSE),""))</f>
        <v/>
      </c>
      <c r="E734" s="61" t="str">
        <f>IF(I734=0,"",IFERROR(VLOOKUP(Kataloge_Import!A733,'Nachweis Ausgaben'!$A$27:$R$1026,2,FALSE),""))</f>
        <v/>
      </c>
      <c r="F734" s="62">
        <f>IF(I734=0,"",IFERROR(VLOOKUP(Kataloge_Import!A733,'Nachweis Ausgaben'!$A$27:$R$1026,5,FALSE),0))</f>
        <v>0</v>
      </c>
      <c r="G734" s="63" t="str">
        <f>IFERROR(VLOOKUP(Kataloge_Import!A733,'Nachweis Ausgaben'!$A$27:$R$1026,7,FALSE),"")</f>
        <v/>
      </c>
      <c r="H734" s="63" t="str">
        <f>IFERROR(VLOOKUP(Kataloge_Import!A733,'Nachweis Ausgaben'!$A$27:$R$1026,8,FALSE),"")</f>
        <v/>
      </c>
      <c r="I734" s="63" t="str">
        <f>IFERROR(VLOOKUP(Kataloge_Import!A733,'Nachweis Ausgaben'!$A$27:$R$1026,9,FALSE),"")</f>
        <v/>
      </c>
      <c r="J734" s="64"/>
      <c r="K734" s="64"/>
      <c r="L734" s="61" t="str">
        <f>IF(AND($B734&lt;&gt;"",HHJ=Kataloge!H$1),CONCATENATE($H734,"_",$E734),"")</f>
        <v/>
      </c>
      <c r="M734" s="61" t="str">
        <f>IF(AND($B734&lt;&gt;"",HHJ=Kataloge!I$1),CONCATENATE($H734,"_",$E734),"")</f>
        <v/>
      </c>
      <c r="N734" s="61" t="str">
        <f>IF(AND($B734&lt;&gt;"",HHJ=Kataloge!J$1),CONCATENATE($H734,"_",$E734),"")</f>
        <v/>
      </c>
      <c r="O734" s="61" t="str">
        <f>IF(AND($B734&lt;&gt;"",HHJ=Kataloge!K$1),CONCATENATE($H734,"_",$E734),"")</f>
        <v/>
      </c>
      <c r="P734" s="61" t="str">
        <f>IF(AND($B734&lt;&gt;"",HHJ=Kataloge!L$1),CONCATENATE($H734,"_",$E734),"")</f>
        <v/>
      </c>
      <c r="Q734" s="61" t="str">
        <f>IF(AND($B734&lt;&gt;"",HHJ=Kataloge!M$1),CONCATENATE($H734,"_",$E734),"")</f>
        <v/>
      </c>
    </row>
    <row r="735" spans="1:17" ht="18" customHeight="1" x14ac:dyDescent="0.2">
      <c r="A735" s="99" t="str">
        <f t="shared" si="24"/>
        <v/>
      </c>
      <c r="B735" s="100" t="str">
        <f>IF(I735=0,"",IF(I735&lt;&gt;"",Kataloge_Import!B734,""))</f>
        <v/>
      </c>
      <c r="C735" s="99" t="str">
        <f t="shared" si="23"/>
        <v/>
      </c>
      <c r="D735" s="100" t="str">
        <f>IF(I735=0,"",IFERROR(VLOOKUP(Kataloge_Import!A734,'Nachweis Ausgaben'!$A$27:$R$1026,4,FALSE),""))</f>
        <v/>
      </c>
      <c r="E735" s="100" t="str">
        <f>IF(I735=0,"",IFERROR(VLOOKUP(Kataloge_Import!A734,'Nachweis Ausgaben'!$A$27:$R$1026,2,FALSE),""))</f>
        <v/>
      </c>
      <c r="F735" s="101">
        <f>IF(I735=0,"",IFERROR(VLOOKUP(Kataloge_Import!A734,'Nachweis Ausgaben'!$A$27:$R$1026,5,FALSE),0))</f>
        <v>0</v>
      </c>
      <c r="G735" s="102" t="str">
        <f>IFERROR(VLOOKUP(Kataloge_Import!A734,'Nachweis Ausgaben'!$A$27:$R$1026,11,FALSE),"")</f>
        <v/>
      </c>
      <c r="H735" s="102" t="str">
        <f>IFERROR(VLOOKUP(Kataloge_Import!A734,'Nachweis Ausgaben'!$A$27:$R$1026,12,FALSE),"")</f>
        <v/>
      </c>
      <c r="I735" s="102" t="str">
        <f>IFERROR(VLOOKUP(Kataloge_Import!A734,'Nachweis Ausgaben'!$A$27:$R$1026,13,FALSE),"")</f>
        <v/>
      </c>
      <c r="J735" s="64"/>
      <c r="K735" s="64"/>
      <c r="L735" s="100" t="str">
        <f>IF(AND($B735&lt;&gt;"",HHJ=Kataloge!H$1),CONCATENATE($H735,"_",Kataloge!$D$5),"")</f>
        <v/>
      </c>
      <c r="M735" s="100" t="str">
        <f>IF(AND($B735&lt;&gt;"",HHJ=Kataloge!I$1),CONCATENATE($H735,"_",Kataloge!$D$5),"")</f>
        <v/>
      </c>
      <c r="N735" s="100" t="str">
        <f>IF(AND($B735&lt;&gt;"",HHJ=Kataloge!J$1),CONCATENATE($H735,"_",Kataloge!$D$5),"")</f>
        <v/>
      </c>
      <c r="O735" s="100" t="str">
        <f>IF(AND($B735&lt;&gt;"",HHJ=Kataloge!K$1),CONCATENATE($H735,"_",Kataloge!$D$5),"")</f>
        <v/>
      </c>
      <c r="P735" s="100" t="str">
        <f>IF(AND($B735&lt;&gt;"",HHJ=Kataloge!L$1),CONCATENATE($H735,"_",Kataloge!$D$5),"")</f>
        <v/>
      </c>
      <c r="Q735" s="100" t="str">
        <f>IF(AND($B735&lt;&gt;"",HHJ=Kataloge!M$1),CONCATENATE($H735,"_",Kataloge!$D$5),"")</f>
        <v/>
      </c>
    </row>
    <row r="736" spans="1:17" ht="18" customHeight="1" x14ac:dyDescent="0.2">
      <c r="A736" s="103" t="str">
        <f t="shared" si="24"/>
        <v/>
      </c>
      <c r="B736" s="104" t="str">
        <f>IF(I736=0,"",IF(I736&lt;&gt;"",Kataloge_Import!B735,""))</f>
        <v/>
      </c>
      <c r="C736" s="103" t="str">
        <f t="shared" si="23"/>
        <v/>
      </c>
      <c r="D736" s="104" t="str">
        <f>IF(I736=0,"",IFERROR(VLOOKUP(Kataloge_Import!A735,'Nachweis Ausgaben'!$A$27:$R$1026,4,FALSE),""))</f>
        <v/>
      </c>
      <c r="E736" s="104" t="str">
        <f>IF(I736=0,"",IFERROR(VLOOKUP(Kataloge_Import!A735,'Nachweis Ausgaben'!$A$27:$R$1026,2,FALSE),""))</f>
        <v/>
      </c>
      <c r="F736" s="105">
        <f>IF(I736=0,"",IFERROR(VLOOKUP(Kataloge_Import!A735,'Nachweis Ausgaben'!$A$27:$R$1026,5,FALSE),0))</f>
        <v>0</v>
      </c>
      <c r="G736" s="106" t="str">
        <f>IFERROR(VLOOKUP(Kataloge_Import!A735,'Nachweis Ausgaben'!$A$27:$R$1026,15,FALSE),"")</f>
        <v/>
      </c>
      <c r="H736" s="106" t="str">
        <f>IFERROR(VLOOKUP(Kataloge_Import!A735,'Nachweis Ausgaben'!$A$27:$R$1026,16,FALSE),"")</f>
        <v/>
      </c>
      <c r="I736" s="106" t="str">
        <f>IFERROR(VLOOKUP(Kataloge_Import!A735,'Nachweis Ausgaben'!$A$27:$R$1026,17,FALSE),"")</f>
        <v/>
      </c>
      <c r="J736" s="64"/>
      <c r="K736" s="64"/>
      <c r="L736" s="104" t="str">
        <f>IF(AND($B736&lt;&gt;"",HHJ=Kataloge!H$1),CONCATENATE($H736,"_",Kataloge!$D$6),"")</f>
        <v/>
      </c>
      <c r="M736" s="104" t="str">
        <f>IF(AND($B736&lt;&gt;"",HHJ=Kataloge!I$1),CONCATENATE($H736,"_",Kataloge!$D$6),"")</f>
        <v/>
      </c>
      <c r="N736" s="104" t="str">
        <f>IF(AND($B736&lt;&gt;"",HHJ=Kataloge!J$1),CONCATENATE($H736,"_",Kataloge!$D$6),"")</f>
        <v/>
      </c>
      <c r="O736" s="104" t="str">
        <f>IF(AND($B736&lt;&gt;"",HHJ=Kataloge!K$1),CONCATENATE($H736,"_",Kataloge!$D$6),"")</f>
        <v/>
      </c>
      <c r="P736" s="104" t="str">
        <f>IF(AND($B736&lt;&gt;"",HHJ=Kataloge!L$1),CONCATENATE($H736,"_",Kataloge!$D$6),"")</f>
        <v/>
      </c>
      <c r="Q736" s="104" t="str">
        <f>IF(AND($B736&lt;&gt;"",HHJ=Kataloge!M$1),CONCATENATE($H736,"_",Kataloge!$D$6),"")</f>
        <v/>
      </c>
    </row>
    <row r="737" spans="1:17" ht="18" customHeight="1" x14ac:dyDescent="0.2">
      <c r="A737" s="60" t="str">
        <f t="shared" si="24"/>
        <v/>
      </c>
      <c r="B737" s="61" t="str">
        <f>IF(I737=0,"",IF(I737&lt;&gt;"",Kataloge_Import!B736,""))</f>
        <v/>
      </c>
      <c r="C737" s="60" t="str">
        <f t="shared" si="23"/>
        <v/>
      </c>
      <c r="D737" s="61" t="str">
        <f>IF(I737=0,"",IFERROR(VLOOKUP(Kataloge_Import!A736,'Nachweis Ausgaben'!$A$27:$R$1026,4,FALSE),""))</f>
        <v/>
      </c>
      <c r="E737" s="61" t="str">
        <f>IF(I737=0,"",IFERROR(VLOOKUP(Kataloge_Import!A736,'Nachweis Ausgaben'!$A$27:$R$1026,2,FALSE),""))</f>
        <v/>
      </c>
      <c r="F737" s="62">
        <f>IF(I737=0,"",IFERROR(VLOOKUP(Kataloge_Import!A736,'Nachweis Ausgaben'!$A$27:$R$1026,5,FALSE),0))</f>
        <v>0</v>
      </c>
      <c r="G737" s="63" t="str">
        <f>IFERROR(VLOOKUP(Kataloge_Import!A736,'Nachweis Ausgaben'!$A$27:$R$1026,7,FALSE),"")</f>
        <v/>
      </c>
      <c r="H737" s="63" t="str">
        <f>IFERROR(VLOOKUP(Kataloge_Import!A736,'Nachweis Ausgaben'!$A$27:$R$1026,8,FALSE),"")</f>
        <v/>
      </c>
      <c r="I737" s="63" t="str">
        <f>IFERROR(VLOOKUP(Kataloge_Import!A736,'Nachweis Ausgaben'!$A$27:$R$1026,9,FALSE),"")</f>
        <v/>
      </c>
      <c r="J737" s="64"/>
      <c r="K737" s="64"/>
      <c r="L737" s="61" t="str">
        <f>IF(AND($B737&lt;&gt;"",HHJ=Kataloge!H$1),CONCATENATE($H737,"_",$E737),"")</f>
        <v/>
      </c>
      <c r="M737" s="61" t="str">
        <f>IF(AND($B737&lt;&gt;"",HHJ=Kataloge!I$1),CONCATENATE($H737,"_",$E737),"")</f>
        <v/>
      </c>
      <c r="N737" s="61" t="str">
        <f>IF(AND($B737&lt;&gt;"",HHJ=Kataloge!J$1),CONCATENATE($H737,"_",$E737),"")</f>
        <v/>
      </c>
      <c r="O737" s="61" t="str">
        <f>IF(AND($B737&lt;&gt;"",HHJ=Kataloge!K$1),CONCATENATE($H737,"_",$E737),"")</f>
        <v/>
      </c>
      <c r="P737" s="61" t="str">
        <f>IF(AND($B737&lt;&gt;"",HHJ=Kataloge!L$1),CONCATENATE($H737,"_",$E737),"")</f>
        <v/>
      </c>
      <c r="Q737" s="61" t="str">
        <f>IF(AND($B737&lt;&gt;"",HHJ=Kataloge!M$1),CONCATENATE($H737,"_",$E737),"")</f>
        <v/>
      </c>
    </row>
    <row r="738" spans="1:17" ht="18" customHeight="1" x14ac:dyDescent="0.2">
      <c r="A738" s="99" t="str">
        <f t="shared" si="24"/>
        <v/>
      </c>
      <c r="B738" s="100" t="str">
        <f>IF(I738=0,"",IF(I738&lt;&gt;"",Kataloge_Import!B737,""))</f>
        <v/>
      </c>
      <c r="C738" s="99" t="str">
        <f t="shared" si="23"/>
        <v/>
      </c>
      <c r="D738" s="100" t="str">
        <f>IF(I738=0,"",IFERROR(VLOOKUP(Kataloge_Import!A737,'Nachweis Ausgaben'!$A$27:$R$1026,4,FALSE),""))</f>
        <v/>
      </c>
      <c r="E738" s="100" t="str">
        <f>IF(I738=0,"",IFERROR(VLOOKUP(Kataloge_Import!A737,'Nachweis Ausgaben'!$A$27:$R$1026,2,FALSE),""))</f>
        <v/>
      </c>
      <c r="F738" s="101">
        <f>IF(I738=0,"",IFERROR(VLOOKUP(Kataloge_Import!A737,'Nachweis Ausgaben'!$A$27:$R$1026,5,FALSE),0))</f>
        <v>0</v>
      </c>
      <c r="G738" s="102" t="str">
        <f>IFERROR(VLOOKUP(Kataloge_Import!A737,'Nachweis Ausgaben'!$A$27:$R$1026,11,FALSE),"")</f>
        <v/>
      </c>
      <c r="H738" s="102" t="str">
        <f>IFERROR(VLOOKUP(Kataloge_Import!A737,'Nachweis Ausgaben'!$A$27:$R$1026,12,FALSE),"")</f>
        <v/>
      </c>
      <c r="I738" s="102" t="str">
        <f>IFERROR(VLOOKUP(Kataloge_Import!A737,'Nachweis Ausgaben'!$A$27:$R$1026,13,FALSE),"")</f>
        <v/>
      </c>
      <c r="J738" s="64"/>
      <c r="K738" s="64"/>
      <c r="L738" s="100" t="str">
        <f>IF(AND($B738&lt;&gt;"",HHJ=Kataloge!H$1),CONCATENATE($H738,"_",Kataloge!$D$5),"")</f>
        <v/>
      </c>
      <c r="M738" s="100" t="str">
        <f>IF(AND($B738&lt;&gt;"",HHJ=Kataloge!I$1),CONCATENATE($H738,"_",Kataloge!$D$5),"")</f>
        <v/>
      </c>
      <c r="N738" s="100" t="str">
        <f>IF(AND($B738&lt;&gt;"",HHJ=Kataloge!J$1),CONCATENATE($H738,"_",Kataloge!$D$5),"")</f>
        <v/>
      </c>
      <c r="O738" s="100" t="str">
        <f>IF(AND($B738&lt;&gt;"",HHJ=Kataloge!K$1),CONCATENATE($H738,"_",Kataloge!$D$5),"")</f>
        <v/>
      </c>
      <c r="P738" s="100" t="str">
        <f>IF(AND($B738&lt;&gt;"",HHJ=Kataloge!L$1),CONCATENATE($H738,"_",Kataloge!$D$5),"")</f>
        <v/>
      </c>
      <c r="Q738" s="100" t="str">
        <f>IF(AND($B738&lt;&gt;"",HHJ=Kataloge!M$1),CONCATENATE($H738,"_",Kataloge!$D$5),"")</f>
        <v/>
      </c>
    </row>
    <row r="739" spans="1:17" ht="18" customHeight="1" x14ac:dyDescent="0.2">
      <c r="A739" s="103" t="str">
        <f t="shared" si="24"/>
        <v/>
      </c>
      <c r="B739" s="104" t="str">
        <f>IF(I739=0,"",IF(I739&lt;&gt;"",Kataloge_Import!B738,""))</f>
        <v/>
      </c>
      <c r="C739" s="103" t="str">
        <f t="shared" si="23"/>
        <v/>
      </c>
      <c r="D739" s="104" t="str">
        <f>IF(I739=0,"",IFERROR(VLOOKUP(Kataloge_Import!A738,'Nachweis Ausgaben'!$A$27:$R$1026,4,FALSE),""))</f>
        <v/>
      </c>
      <c r="E739" s="104" t="str">
        <f>IF(I739=0,"",IFERROR(VLOOKUP(Kataloge_Import!A738,'Nachweis Ausgaben'!$A$27:$R$1026,2,FALSE),""))</f>
        <v/>
      </c>
      <c r="F739" s="105">
        <f>IF(I739=0,"",IFERROR(VLOOKUP(Kataloge_Import!A738,'Nachweis Ausgaben'!$A$27:$R$1026,5,FALSE),0))</f>
        <v>0</v>
      </c>
      <c r="G739" s="106" t="str">
        <f>IFERROR(VLOOKUP(Kataloge_Import!A738,'Nachweis Ausgaben'!$A$27:$R$1026,15,FALSE),"")</f>
        <v/>
      </c>
      <c r="H739" s="106" t="str">
        <f>IFERROR(VLOOKUP(Kataloge_Import!A738,'Nachweis Ausgaben'!$A$27:$R$1026,16,FALSE),"")</f>
        <v/>
      </c>
      <c r="I739" s="106" t="str">
        <f>IFERROR(VLOOKUP(Kataloge_Import!A738,'Nachweis Ausgaben'!$A$27:$R$1026,17,FALSE),"")</f>
        <v/>
      </c>
      <c r="J739" s="64"/>
      <c r="K739" s="64"/>
      <c r="L739" s="104" t="str">
        <f>IF(AND($B739&lt;&gt;"",HHJ=Kataloge!H$1),CONCATENATE($H739,"_",Kataloge!$D$6),"")</f>
        <v/>
      </c>
      <c r="M739" s="104" t="str">
        <f>IF(AND($B739&lt;&gt;"",HHJ=Kataloge!I$1),CONCATENATE($H739,"_",Kataloge!$D$6),"")</f>
        <v/>
      </c>
      <c r="N739" s="104" t="str">
        <f>IF(AND($B739&lt;&gt;"",HHJ=Kataloge!J$1),CONCATENATE($H739,"_",Kataloge!$D$6),"")</f>
        <v/>
      </c>
      <c r="O739" s="104" t="str">
        <f>IF(AND($B739&lt;&gt;"",HHJ=Kataloge!K$1),CONCATENATE($H739,"_",Kataloge!$D$6),"")</f>
        <v/>
      </c>
      <c r="P739" s="104" t="str">
        <f>IF(AND($B739&lt;&gt;"",HHJ=Kataloge!L$1),CONCATENATE($H739,"_",Kataloge!$D$6),"")</f>
        <v/>
      </c>
      <c r="Q739" s="104" t="str">
        <f>IF(AND($B739&lt;&gt;"",HHJ=Kataloge!M$1),CONCATENATE($H739,"_",Kataloge!$D$6),"")</f>
        <v/>
      </c>
    </row>
    <row r="740" spans="1:17" ht="18" customHeight="1" x14ac:dyDescent="0.2">
      <c r="A740" s="60" t="str">
        <f t="shared" si="24"/>
        <v/>
      </c>
      <c r="B740" s="61" t="str">
        <f>IF(I740=0,"",IF(I740&lt;&gt;"",Kataloge_Import!B739,""))</f>
        <v/>
      </c>
      <c r="C740" s="60" t="str">
        <f t="shared" si="23"/>
        <v/>
      </c>
      <c r="D740" s="61" t="str">
        <f>IF(I740=0,"",IFERROR(VLOOKUP(Kataloge_Import!A739,'Nachweis Ausgaben'!$A$27:$R$1026,4,FALSE),""))</f>
        <v/>
      </c>
      <c r="E740" s="61" t="str">
        <f>IF(I740=0,"",IFERROR(VLOOKUP(Kataloge_Import!A739,'Nachweis Ausgaben'!$A$27:$R$1026,2,FALSE),""))</f>
        <v/>
      </c>
      <c r="F740" s="62">
        <f>IF(I740=0,"",IFERROR(VLOOKUP(Kataloge_Import!A739,'Nachweis Ausgaben'!$A$27:$R$1026,5,FALSE),0))</f>
        <v>0</v>
      </c>
      <c r="G740" s="63" t="str">
        <f>IFERROR(VLOOKUP(Kataloge_Import!A739,'Nachweis Ausgaben'!$A$27:$R$1026,7,FALSE),"")</f>
        <v/>
      </c>
      <c r="H740" s="63" t="str">
        <f>IFERROR(VLOOKUP(Kataloge_Import!A739,'Nachweis Ausgaben'!$A$27:$R$1026,8,FALSE),"")</f>
        <v/>
      </c>
      <c r="I740" s="63" t="str">
        <f>IFERROR(VLOOKUP(Kataloge_Import!A739,'Nachweis Ausgaben'!$A$27:$R$1026,9,FALSE),"")</f>
        <v/>
      </c>
      <c r="J740" s="64"/>
      <c r="K740" s="64"/>
      <c r="L740" s="61" t="str">
        <f>IF(AND($B740&lt;&gt;"",HHJ=Kataloge!H$1),CONCATENATE($H740,"_",$E740),"")</f>
        <v/>
      </c>
      <c r="M740" s="61" t="str">
        <f>IF(AND($B740&lt;&gt;"",HHJ=Kataloge!I$1),CONCATENATE($H740,"_",$E740),"")</f>
        <v/>
      </c>
      <c r="N740" s="61" t="str">
        <f>IF(AND($B740&lt;&gt;"",HHJ=Kataloge!J$1),CONCATENATE($H740,"_",$E740),"")</f>
        <v/>
      </c>
      <c r="O740" s="61" t="str">
        <f>IF(AND($B740&lt;&gt;"",HHJ=Kataloge!K$1),CONCATENATE($H740,"_",$E740),"")</f>
        <v/>
      </c>
      <c r="P740" s="61" t="str">
        <f>IF(AND($B740&lt;&gt;"",HHJ=Kataloge!L$1),CONCATENATE($H740,"_",$E740),"")</f>
        <v/>
      </c>
      <c r="Q740" s="61" t="str">
        <f>IF(AND($B740&lt;&gt;"",HHJ=Kataloge!M$1),CONCATENATE($H740,"_",$E740),"")</f>
        <v/>
      </c>
    </row>
    <row r="741" spans="1:17" ht="18" customHeight="1" x14ac:dyDescent="0.2">
      <c r="A741" s="99" t="str">
        <f t="shared" si="24"/>
        <v/>
      </c>
      <c r="B741" s="100" t="str">
        <f>IF(I741=0,"",IF(I741&lt;&gt;"",Kataloge_Import!B740,""))</f>
        <v/>
      </c>
      <c r="C741" s="99" t="str">
        <f t="shared" si="23"/>
        <v/>
      </c>
      <c r="D741" s="100" t="str">
        <f>IF(I741=0,"",IFERROR(VLOOKUP(Kataloge_Import!A740,'Nachweis Ausgaben'!$A$27:$R$1026,4,FALSE),""))</f>
        <v/>
      </c>
      <c r="E741" s="100" t="str">
        <f>IF(I741=0,"",IFERROR(VLOOKUP(Kataloge_Import!A740,'Nachweis Ausgaben'!$A$27:$R$1026,2,FALSE),""))</f>
        <v/>
      </c>
      <c r="F741" s="101">
        <f>IF(I741=0,"",IFERROR(VLOOKUP(Kataloge_Import!A740,'Nachweis Ausgaben'!$A$27:$R$1026,5,FALSE),0))</f>
        <v>0</v>
      </c>
      <c r="G741" s="102" t="str">
        <f>IFERROR(VLOOKUP(Kataloge_Import!A740,'Nachweis Ausgaben'!$A$27:$R$1026,11,FALSE),"")</f>
        <v/>
      </c>
      <c r="H741" s="102" t="str">
        <f>IFERROR(VLOOKUP(Kataloge_Import!A740,'Nachweis Ausgaben'!$A$27:$R$1026,12,FALSE),"")</f>
        <v/>
      </c>
      <c r="I741" s="102" t="str">
        <f>IFERROR(VLOOKUP(Kataloge_Import!A740,'Nachweis Ausgaben'!$A$27:$R$1026,13,FALSE),"")</f>
        <v/>
      </c>
      <c r="J741" s="64"/>
      <c r="K741" s="64"/>
      <c r="L741" s="100" t="str">
        <f>IF(AND($B741&lt;&gt;"",HHJ=Kataloge!H$1),CONCATENATE($H741,"_",Kataloge!$D$5),"")</f>
        <v/>
      </c>
      <c r="M741" s="100" t="str">
        <f>IF(AND($B741&lt;&gt;"",HHJ=Kataloge!I$1),CONCATENATE($H741,"_",Kataloge!$D$5),"")</f>
        <v/>
      </c>
      <c r="N741" s="100" t="str">
        <f>IF(AND($B741&lt;&gt;"",HHJ=Kataloge!J$1),CONCATENATE($H741,"_",Kataloge!$D$5),"")</f>
        <v/>
      </c>
      <c r="O741" s="100" t="str">
        <f>IF(AND($B741&lt;&gt;"",HHJ=Kataloge!K$1),CONCATENATE($H741,"_",Kataloge!$D$5),"")</f>
        <v/>
      </c>
      <c r="P741" s="100" t="str">
        <f>IF(AND($B741&lt;&gt;"",HHJ=Kataloge!L$1),CONCATENATE($H741,"_",Kataloge!$D$5),"")</f>
        <v/>
      </c>
      <c r="Q741" s="100" t="str">
        <f>IF(AND($B741&lt;&gt;"",HHJ=Kataloge!M$1),CONCATENATE($H741,"_",Kataloge!$D$5),"")</f>
        <v/>
      </c>
    </row>
    <row r="742" spans="1:17" ht="18" customHeight="1" x14ac:dyDescent="0.2">
      <c r="A742" s="103" t="str">
        <f t="shared" si="24"/>
        <v/>
      </c>
      <c r="B742" s="104" t="str">
        <f>IF(I742=0,"",IF(I742&lt;&gt;"",Kataloge_Import!B741,""))</f>
        <v/>
      </c>
      <c r="C742" s="103" t="str">
        <f t="shared" si="23"/>
        <v/>
      </c>
      <c r="D742" s="104" t="str">
        <f>IF(I742=0,"",IFERROR(VLOOKUP(Kataloge_Import!A741,'Nachweis Ausgaben'!$A$27:$R$1026,4,FALSE),""))</f>
        <v/>
      </c>
      <c r="E742" s="104" t="str">
        <f>IF(I742=0,"",IFERROR(VLOOKUP(Kataloge_Import!A741,'Nachweis Ausgaben'!$A$27:$R$1026,2,FALSE),""))</f>
        <v/>
      </c>
      <c r="F742" s="105">
        <f>IF(I742=0,"",IFERROR(VLOOKUP(Kataloge_Import!A741,'Nachweis Ausgaben'!$A$27:$R$1026,5,FALSE),0))</f>
        <v>0</v>
      </c>
      <c r="G742" s="106" t="str">
        <f>IFERROR(VLOOKUP(Kataloge_Import!A741,'Nachweis Ausgaben'!$A$27:$R$1026,15,FALSE),"")</f>
        <v/>
      </c>
      <c r="H742" s="106" t="str">
        <f>IFERROR(VLOOKUP(Kataloge_Import!A741,'Nachweis Ausgaben'!$A$27:$R$1026,16,FALSE),"")</f>
        <v/>
      </c>
      <c r="I742" s="106" t="str">
        <f>IFERROR(VLOOKUP(Kataloge_Import!A741,'Nachweis Ausgaben'!$A$27:$R$1026,17,FALSE),"")</f>
        <v/>
      </c>
      <c r="J742" s="64"/>
      <c r="K742" s="64"/>
      <c r="L742" s="104" t="str">
        <f>IF(AND($B742&lt;&gt;"",HHJ=Kataloge!H$1),CONCATENATE($H742,"_",Kataloge!$D$6),"")</f>
        <v/>
      </c>
      <c r="M742" s="104" t="str">
        <f>IF(AND($B742&lt;&gt;"",HHJ=Kataloge!I$1),CONCATENATE($H742,"_",Kataloge!$D$6),"")</f>
        <v/>
      </c>
      <c r="N742" s="104" t="str">
        <f>IF(AND($B742&lt;&gt;"",HHJ=Kataloge!J$1),CONCATENATE($H742,"_",Kataloge!$D$6),"")</f>
        <v/>
      </c>
      <c r="O742" s="104" t="str">
        <f>IF(AND($B742&lt;&gt;"",HHJ=Kataloge!K$1),CONCATENATE($H742,"_",Kataloge!$D$6),"")</f>
        <v/>
      </c>
      <c r="P742" s="104" t="str">
        <f>IF(AND($B742&lt;&gt;"",HHJ=Kataloge!L$1),CONCATENATE($H742,"_",Kataloge!$D$6),"")</f>
        <v/>
      </c>
      <c r="Q742" s="104" t="str">
        <f>IF(AND($B742&lt;&gt;"",HHJ=Kataloge!M$1),CONCATENATE($H742,"_",Kataloge!$D$6),"")</f>
        <v/>
      </c>
    </row>
    <row r="743" spans="1:17" ht="18" customHeight="1" x14ac:dyDescent="0.2">
      <c r="A743" s="60" t="str">
        <f t="shared" si="24"/>
        <v/>
      </c>
      <c r="B743" s="61" t="str">
        <f>IF(I743=0,"",IF(I743&lt;&gt;"",Kataloge_Import!B742,""))</f>
        <v/>
      </c>
      <c r="C743" s="60" t="str">
        <f t="shared" si="23"/>
        <v/>
      </c>
      <c r="D743" s="61" t="str">
        <f>IF(I743=0,"",IFERROR(VLOOKUP(Kataloge_Import!A742,'Nachweis Ausgaben'!$A$27:$R$1026,4,FALSE),""))</f>
        <v/>
      </c>
      <c r="E743" s="61" t="str">
        <f>IF(I743=0,"",IFERROR(VLOOKUP(Kataloge_Import!A742,'Nachweis Ausgaben'!$A$27:$R$1026,2,FALSE),""))</f>
        <v/>
      </c>
      <c r="F743" s="62">
        <f>IF(I743=0,"",IFERROR(VLOOKUP(Kataloge_Import!A742,'Nachweis Ausgaben'!$A$27:$R$1026,5,FALSE),0))</f>
        <v>0</v>
      </c>
      <c r="G743" s="63" t="str">
        <f>IFERROR(VLOOKUP(Kataloge_Import!A742,'Nachweis Ausgaben'!$A$27:$R$1026,7,FALSE),"")</f>
        <v/>
      </c>
      <c r="H743" s="63" t="str">
        <f>IFERROR(VLOOKUP(Kataloge_Import!A742,'Nachweis Ausgaben'!$A$27:$R$1026,8,FALSE),"")</f>
        <v/>
      </c>
      <c r="I743" s="63" t="str">
        <f>IFERROR(VLOOKUP(Kataloge_Import!A742,'Nachweis Ausgaben'!$A$27:$R$1026,9,FALSE),"")</f>
        <v/>
      </c>
      <c r="J743" s="64"/>
      <c r="K743" s="64"/>
      <c r="L743" s="61" t="str">
        <f>IF(AND($B743&lt;&gt;"",HHJ=Kataloge!H$1),CONCATENATE($H743,"_",$E743),"")</f>
        <v/>
      </c>
      <c r="M743" s="61" t="str">
        <f>IF(AND($B743&lt;&gt;"",HHJ=Kataloge!I$1),CONCATENATE($H743,"_",$E743),"")</f>
        <v/>
      </c>
      <c r="N743" s="61" t="str">
        <f>IF(AND($B743&lt;&gt;"",HHJ=Kataloge!J$1),CONCATENATE($H743,"_",$E743),"")</f>
        <v/>
      </c>
      <c r="O743" s="61" t="str">
        <f>IF(AND($B743&lt;&gt;"",HHJ=Kataloge!K$1),CONCATENATE($H743,"_",$E743),"")</f>
        <v/>
      </c>
      <c r="P743" s="61" t="str">
        <f>IF(AND($B743&lt;&gt;"",HHJ=Kataloge!L$1),CONCATENATE($H743,"_",$E743),"")</f>
        <v/>
      </c>
      <c r="Q743" s="61" t="str">
        <f>IF(AND($B743&lt;&gt;"",HHJ=Kataloge!M$1),CONCATENATE($H743,"_",$E743),"")</f>
        <v/>
      </c>
    </row>
    <row r="744" spans="1:17" ht="18" customHeight="1" x14ac:dyDescent="0.2">
      <c r="A744" s="99" t="str">
        <f t="shared" si="24"/>
        <v/>
      </c>
      <c r="B744" s="100" t="str">
        <f>IF(I744=0,"",IF(I744&lt;&gt;"",Kataloge_Import!B743,""))</f>
        <v/>
      </c>
      <c r="C744" s="99" t="str">
        <f t="shared" si="23"/>
        <v/>
      </c>
      <c r="D744" s="100" t="str">
        <f>IF(I744=0,"",IFERROR(VLOOKUP(Kataloge_Import!A743,'Nachweis Ausgaben'!$A$27:$R$1026,4,FALSE),""))</f>
        <v/>
      </c>
      <c r="E744" s="100" t="str">
        <f>IF(I744=0,"",IFERROR(VLOOKUP(Kataloge_Import!A743,'Nachweis Ausgaben'!$A$27:$R$1026,2,FALSE),""))</f>
        <v/>
      </c>
      <c r="F744" s="101">
        <f>IF(I744=0,"",IFERROR(VLOOKUP(Kataloge_Import!A743,'Nachweis Ausgaben'!$A$27:$R$1026,5,FALSE),0))</f>
        <v>0</v>
      </c>
      <c r="G744" s="102" t="str">
        <f>IFERROR(VLOOKUP(Kataloge_Import!A743,'Nachweis Ausgaben'!$A$27:$R$1026,11,FALSE),"")</f>
        <v/>
      </c>
      <c r="H744" s="102" t="str">
        <f>IFERROR(VLOOKUP(Kataloge_Import!A743,'Nachweis Ausgaben'!$A$27:$R$1026,12,FALSE),"")</f>
        <v/>
      </c>
      <c r="I744" s="102" t="str">
        <f>IFERROR(VLOOKUP(Kataloge_Import!A743,'Nachweis Ausgaben'!$A$27:$R$1026,13,FALSE),"")</f>
        <v/>
      </c>
      <c r="J744" s="64"/>
      <c r="K744" s="64"/>
      <c r="L744" s="100" t="str">
        <f>IF(AND($B744&lt;&gt;"",HHJ=Kataloge!H$1),CONCATENATE($H744,"_",Kataloge!$D$5),"")</f>
        <v/>
      </c>
      <c r="M744" s="100" t="str">
        <f>IF(AND($B744&lt;&gt;"",HHJ=Kataloge!I$1),CONCATENATE($H744,"_",Kataloge!$D$5),"")</f>
        <v/>
      </c>
      <c r="N744" s="100" t="str">
        <f>IF(AND($B744&lt;&gt;"",HHJ=Kataloge!J$1),CONCATENATE($H744,"_",Kataloge!$D$5),"")</f>
        <v/>
      </c>
      <c r="O744" s="100" t="str">
        <f>IF(AND($B744&lt;&gt;"",HHJ=Kataloge!K$1),CONCATENATE($H744,"_",Kataloge!$D$5),"")</f>
        <v/>
      </c>
      <c r="P744" s="100" t="str">
        <f>IF(AND($B744&lt;&gt;"",HHJ=Kataloge!L$1),CONCATENATE($H744,"_",Kataloge!$D$5),"")</f>
        <v/>
      </c>
      <c r="Q744" s="100" t="str">
        <f>IF(AND($B744&lt;&gt;"",HHJ=Kataloge!M$1),CONCATENATE($H744,"_",Kataloge!$D$5),"")</f>
        <v/>
      </c>
    </row>
    <row r="745" spans="1:17" ht="18" customHeight="1" x14ac:dyDescent="0.2">
      <c r="A745" s="103" t="str">
        <f t="shared" si="24"/>
        <v/>
      </c>
      <c r="B745" s="104" t="str">
        <f>IF(I745=0,"",IF(I745&lt;&gt;"",Kataloge_Import!B744,""))</f>
        <v/>
      </c>
      <c r="C745" s="103" t="str">
        <f t="shared" si="23"/>
        <v/>
      </c>
      <c r="D745" s="104" t="str">
        <f>IF(I745=0,"",IFERROR(VLOOKUP(Kataloge_Import!A744,'Nachweis Ausgaben'!$A$27:$R$1026,4,FALSE),""))</f>
        <v/>
      </c>
      <c r="E745" s="104" t="str">
        <f>IF(I745=0,"",IFERROR(VLOOKUP(Kataloge_Import!A744,'Nachweis Ausgaben'!$A$27:$R$1026,2,FALSE),""))</f>
        <v/>
      </c>
      <c r="F745" s="105">
        <f>IF(I745=0,"",IFERROR(VLOOKUP(Kataloge_Import!A744,'Nachweis Ausgaben'!$A$27:$R$1026,5,FALSE),0))</f>
        <v>0</v>
      </c>
      <c r="G745" s="106" t="str">
        <f>IFERROR(VLOOKUP(Kataloge_Import!A744,'Nachweis Ausgaben'!$A$27:$R$1026,15,FALSE),"")</f>
        <v/>
      </c>
      <c r="H745" s="106" t="str">
        <f>IFERROR(VLOOKUP(Kataloge_Import!A744,'Nachweis Ausgaben'!$A$27:$R$1026,16,FALSE),"")</f>
        <v/>
      </c>
      <c r="I745" s="106" t="str">
        <f>IFERROR(VLOOKUP(Kataloge_Import!A744,'Nachweis Ausgaben'!$A$27:$R$1026,17,FALSE),"")</f>
        <v/>
      </c>
      <c r="J745" s="64"/>
      <c r="K745" s="64"/>
      <c r="L745" s="104" t="str">
        <f>IF(AND($B745&lt;&gt;"",HHJ=Kataloge!H$1),CONCATENATE($H745,"_",Kataloge!$D$6),"")</f>
        <v/>
      </c>
      <c r="M745" s="104" t="str">
        <f>IF(AND($B745&lt;&gt;"",HHJ=Kataloge!I$1),CONCATENATE($H745,"_",Kataloge!$D$6),"")</f>
        <v/>
      </c>
      <c r="N745" s="104" t="str">
        <f>IF(AND($B745&lt;&gt;"",HHJ=Kataloge!J$1),CONCATENATE($H745,"_",Kataloge!$D$6),"")</f>
        <v/>
      </c>
      <c r="O745" s="104" t="str">
        <f>IF(AND($B745&lt;&gt;"",HHJ=Kataloge!K$1),CONCATENATE($H745,"_",Kataloge!$D$6),"")</f>
        <v/>
      </c>
      <c r="P745" s="104" t="str">
        <f>IF(AND($B745&lt;&gt;"",HHJ=Kataloge!L$1),CONCATENATE($H745,"_",Kataloge!$D$6),"")</f>
        <v/>
      </c>
      <c r="Q745" s="104" t="str">
        <f>IF(AND($B745&lt;&gt;"",HHJ=Kataloge!M$1),CONCATENATE($H745,"_",Kataloge!$D$6),"")</f>
        <v/>
      </c>
    </row>
    <row r="746" spans="1:17" ht="18" customHeight="1" x14ac:dyDescent="0.2">
      <c r="A746" s="60" t="str">
        <f t="shared" si="24"/>
        <v/>
      </c>
      <c r="B746" s="61" t="str">
        <f>IF(I746=0,"",IF(I746&lt;&gt;"",Kataloge_Import!B745,""))</f>
        <v/>
      </c>
      <c r="C746" s="60" t="str">
        <f t="shared" si="23"/>
        <v/>
      </c>
      <c r="D746" s="61" t="str">
        <f>IF(I746=0,"",IFERROR(VLOOKUP(Kataloge_Import!A745,'Nachweis Ausgaben'!$A$27:$R$1026,4,FALSE),""))</f>
        <v/>
      </c>
      <c r="E746" s="61" t="str">
        <f>IF(I746=0,"",IFERROR(VLOOKUP(Kataloge_Import!A745,'Nachweis Ausgaben'!$A$27:$R$1026,2,FALSE),""))</f>
        <v/>
      </c>
      <c r="F746" s="62">
        <f>IF(I746=0,"",IFERROR(VLOOKUP(Kataloge_Import!A745,'Nachweis Ausgaben'!$A$27:$R$1026,5,FALSE),0))</f>
        <v>0</v>
      </c>
      <c r="G746" s="63" t="str">
        <f>IFERROR(VLOOKUP(Kataloge_Import!A745,'Nachweis Ausgaben'!$A$27:$R$1026,7,FALSE),"")</f>
        <v/>
      </c>
      <c r="H746" s="63" t="str">
        <f>IFERROR(VLOOKUP(Kataloge_Import!A745,'Nachweis Ausgaben'!$A$27:$R$1026,8,FALSE),"")</f>
        <v/>
      </c>
      <c r="I746" s="63" t="str">
        <f>IFERROR(VLOOKUP(Kataloge_Import!A745,'Nachweis Ausgaben'!$A$27:$R$1026,9,FALSE),"")</f>
        <v/>
      </c>
      <c r="J746" s="64"/>
      <c r="K746" s="64"/>
      <c r="L746" s="61" t="str">
        <f>IF(AND($B746&lt;&gt;"",HHJ=Kataloge!H$1),CONCATENATE($H746,"_",$E746),"")</f>
        <v/>
      </c>
      <c r="M746" s="61" t="str">
        <f>IF(AND($B746&lt;&gt;"",HHJ=Kataloge!I$1),CONCATENATE($H746,"_",$E746),"")</f>
        <v/>
      </c>
      <c r="N746" s="61" t="str">
        <f>IF(AND($B746&lt;&gt;"",HHJ=Kataloge!J$1),CONCATENATE($H746,"_",$E746),"")</f>
        <v/>
      </c>
      <c r="O746" s="61" t="str">
        <f>IF(AND($B746&lt;&gt;"",HHJ=Kataloge!K$1),CONCATENATE($H746,"_",$E746),"")</f>
        <v/>
      </c>
      <c r="P746" s="61" t="str">
        <f>IF(AND($B746&lt;&gt;"",HHJ=Kataloge!L$1),CONCATENATE($H746,"_",$E746),"")</f>
        <v/>
      </c>
      <c r="Q746" s="61" t="str">
        <f>IF(AND($B746&lt;&gt;"",HHJ=Kataloge!M$1),CONCATENATE($H746,"_",$E746),"")</f>
        <v/>
      </c>
    </row>
    <row r="747" spans="1:17" ht="18" customHeight="1" x14ac:dyDescent="0.2">
      <c r="A747" s="99" t="str">
        <f t="shared" si="24"/>
        <v/>
      </c>
      <c r="B747" s="100" t="str">
        <f>IF(I747=0,"",IF(I747&lt;&gt;"",Kataloge_Import!B746,""))</f>
        <v/>
      </c>
      <c r="C747" s="99" t="str">
        <f t="shared" si="23"/>
        <v/>
      </c>
      <c r="D747" s="100" t="str">
        <f>IF(I747=0,"",IFERROR(VLOOKUP(Kataloge_Import!A746,'Nachweis Ausgaben'!$A$27:$R$1026,4,FALSE),""))</f>
        <v/>
      </c>
      <c r="E747" s="100" t="str">
        <f>IF(I747=0,"",IFERROR(VLOOKUP(Kataloge_Import!A746,'Nachweis Ausgaben'!$A$27:$R$1026,2,FALSE),""))</f>
        <v/>
      </c>
      <c r="F747" s="101">
        <f>IF(I747=0,"",IFERROR(VLOOKUP(Kataloge_Import!A746,'Nachweis Ausgaben'!$A$27:$R$1026,5,FALSE),0))</f>
        <v>0</v>
      </c>
      <c r="G747" s="102" t="str">
        <f>IFERROR(VLOOKUP(Kataloge_Import!A746,'Nachweis Ausgaben'!$A$27:$R$1026,11,FALSE),"")</f>
        <v/>
      </c>
      <c r="H747" s="102" t="str">
        <f>IFERROR(VLOOKUP(Kataloge_Import!A746,'Nachweis Ausgaben'!$A$27:$R$1026,12,FALSE),"")</f>
        <v/>
      </c>
      <c r="I747" s="102" t="str">
        <f>IFERROR(VLOOKUP(Kataloge_Import!A746,'Nachweis Ausgaben'!$A$27:$R$1026,13,FALSE),"")</f>
        <v/>
      </c>
      <c r="J747" s="64"/>
      <c r="K747" s="64"/>
      <c r="L747" s="100" t="str">
        <f>IF(AND($B747&lt;&gt;"",HHJ=Kataloge!H$1),CONCATENATE($H747,"_",Kataloge!$D$5),"")</f>
        <v/>
      </c>
      <c r="M747" s="100" t="str">
        <f>IF(AND($B747&lt;&gt;"",HHJ=Kataloge!I$1),CONCATENATE($H747,"_",Kataloge!$D$5),"")</f>
        <v/>
      </c>
      <c r="N747" s="100" t="str">
        <f>IF(AND($B747&lt;&gt;"",HHJ=Kataloge!J$1),CONCATENATE($H747,"_",Kataloge!$D$5),"")</f>
        <v/>
      </c>
      <c r="O747" s="100" t="str">
        <f>IF(AND($B747&lt;&gt;"",HHJ=Kataloge!K$1),CONCATENATE($H747,"_",Kataloge!$D$5),"")</f>
        <v/>
      </c>
      <c r="P747" s="100" t="str">
        <f>IF(AND($B747&lt;&gt;"",HHJ=Kataloge!L$1),CONCATENATE($H747,"_",Kataloge!$D$5),"")</f>
        <v/>
      </c>
      <c r="Q747" s="100" t="str">
        <f>IF(AND($B747&lt;&gt;"",HHJ=Kataloge!M$1),CONCATENATE($H747,"_",Kataloge!$D$5),"")</f>
        <v/>
      </c>
    </row>
    <row r="748" spans="1:17" ht="18" customHeight="1" x14ac:dyDescent="0.2">
      <c r="A748" s="103" t="str">
        <f t="shared" si="24"/>
        <v/>
      </c>
      <c r="B748" s="104" t="str">
        <f>IF(I748=0,"",IF(I748&lt;&gt;"",Kataloge_Import!B747,""))</f>
        <v/>
      </c>
      <c r="C748" s="103" t="str">
        <f t="shared" si="23"/>
        <v/>
      </c>
      <c r="D748" s="104" t="str">
        <f>IF(I748=0,"",IFERROR(VLOOKUP(Kataloge_Import!A747,'Nachweis Ausgaben'!$A$27:$R$1026,4,FALSE),""))</f>
        <v/>
      </c>
      <c r="E748" s="104" t="str">
        <f>IF(I748=0,"",IFERROR(VLOOKUP(Kataloge_Import!A747,'Nachweis Ausgaben'!$A$27:$R$1026,2,FALSE),""))</f>
        <v/>
      </c>
      <c r="F748" s="105">
        <f>IF(I748=0,"",IFERROR(VLOOKUP(Kataloge_Import!A747,'Nachweis Ausgaben'!$A$27:$R$1026,5,FALSE),0))</f>
        <v>0</v>
      </c>
      <c r="G748" s="106" t="str">
        <f>IFERROR(VLOOKUP(Kataloge_Import!A747,'Nachweis Ausgaben'!$A$27:$R$1026,15,FALSE),"")</f>
        <v/>
      </c>
      <c r="H748" s="106" t="str">
        <f>IFERROR(VLOOKUP(Kataloge_Import!A747,'Nachweis Ausgaben'!$A$27:$R$1026,16,FALSE),"")</f>
        <v/>
      </c>
      <c r="I748" s="106" t="str">
        <f>IFERROR(VLOOKUP(Kataloge_Import!A747,'Nachweis Ausgaben'!$A$27:$R$1026,17,FALSE),"")</f>
        <v/>
      </c>
      <c r="J748" s="64"/>
      <c r="K748" s="64"/>
      <c r="L748" s="104" t="str">
        <f>IF(AND($B748&lt;&gt;"",HHJ=Kataloge!H$1),CONCATENATE($H748,"_",Kataloge!$D$6),"")</f>
        <v/>
      </c>
      <c r="M748" s="104" t="str">
        <f>IF(AND($B748&lt;&gt;"",HHJ=Kataloge!I$1),CONCATENATE($H748,"_",Kataloge!$D$6),"")</f>
        <v/>
      </c>
      <c r="N748" s="104" t="str">
        <f>IF(AND($B748&lt;&gt;"",HHJ=Kataloge!J$1),CONCATENATE($H748,"_",Kataloge!$D$6),"")</f>
        <v/>
      </c>
      <c r="O748" s="104" t="str">
        <f>IF(AND($B748&lt;&gt;"",HHJ=Kataloge!K$1),CONCATENATE($H748,"_",Kataloge!$D$6),"")</f>
        <v/>
      </c>
      <c r="P748" s="104" t="str">
        <f>IF(AND($B748&lt;&gt;"",HHJ=Kataloge!L$1),CONCATENATE($H748,"_",Kataloge!$D$6),"")</f>
        <v/>
      </c>
      <c r="Q748" s="104" t="str">
        <f>IF(AND($B748&lt;&gt;"",HHJ=Kataloge!M$1),CONCATENATE($H748,"_",Kataloge!$D$6),"")</f>
        <v/>
      </c>
    </row>
    <row r="749" spans="1:17" ht="18" customHeight="1" x14ac:dyDescent="0.2">
      <c r="A749" s="60" t="str">
        <f t="shared" si="24"/>
        <v/>
      </c>
      <c r="B749" s="61" t="str">
        <f>IF(I749=0,"",IF(I749&lt;&gt;"",Kataloge_Import!B748,""))</f>
        <v/>
      </c>
      <c r="C749" s="60" t="str">
        <f t="shared" si="23"/>
        <v/>
      </c>
      <c r="D749" s="61" t="str">
        <f>IF(I749=0,"",IFERROR(VLOOKUP(Kataloge_Import!A748,'Nachweis Ausgaben'!$A$27:$R$1026,4,FALSE),""))</f>
        <v/>
      </c>
      <c r="E749" s="61" t="str">
        <f>IF(I749=0,"",IFERROR(VLOOKUP(Kataloge_Import!A748,'Nachweis Ausgaben'!$A$27:$R$1026,2,FALSE),""))</f>
        <v/>
      </c>
      <c r="F749" s="62">
        <f>IF(I749=0,"",IFERROR(VLOOKUP(Kataloge_Import!A748,'Nachweis Ausgaben'!$A$27:$R$1026,5,FALSE),0))</f>
        <v>0</v>
      </c>
      <c r="G749" s="63" t="str">
        <f>IFERROR(VLOOKUP(Kataloge_Import!A748,'Nachweis Ausgaben'!$A$27:$R$1026,7,FALSE),"")</f>
        <v/>
      </c>
      <c r="H749" s="63" t="str">
        <f>IFERROR(VLOOKUP(Kataloge_Import!A748,'Nachweis Ausgaben'!$A$27:$R$1026,8,FALSE),"")</f>
        <v/>
      </c>
      <c r="I749" s="63" t="str">
        <f>IFERROR(VLOOKUP(Kataloge_Import!A748,'Nachweis Ausgaben'!$A$27:$R$1026,9,FALSE),"")</f>
        <v/>
      </c>
      <c r="J749" s="64"/>
      <c r="K749" s="64"/>
      <c r="L749" s="61" t="str">
        <f>IF(AND($B749&lt;&gt;"",HHJ=Kataloge!H$1),CONCATENATE($H749,"_",$E749),"")</f>
        <v/>
      </c>
      <c r="M749" s="61" t="str">
        <f>IF(AND($B749&lt;&gt;"",HHJ=Kataloge!I$1),CONCATENATE($H749,"_",$E749),"")</f>
        <v/>
      </c>
      <c r="N749" s="61" t="str">
        <f>IF(AND($B749&lt;&gt;"",HHJ=Kataloge!J$1),CONCATENATE($H749,"_",$E749),"")</f>
        <v/>
      </c>
      <c r="O749" s="61" t="str">
        <f>IF(AND($B749&lt;&gt;"",HHJ=Kataloge!K$1),CONCATENATE($H749,"_",$E749),"")</f>
        <v/>
      </c>
      <c r="P749" s="61" t="str">
        <f>IF(AND($B749&lt;&gt;"",HHJ=Kataloge!L$1),CONCATENATE($H749,"_",$E749),"")</f>
        <v/>
      </c>
      <c r="Q749" s="61" t="str">
        <f>IF(AND($B749&lt;&gt;"",HHJ=Kataloge!M$1),CONCATENATE($H749,"_",$E749),"")</f>
        <v/>
      </c>
    </row>
    <row r="750" spans="1:17" ht="18" customHeight="1" x14ac:dyDescent="0.2">
      <c r="A750" s="99" t="str">
        <f t="shared" si="24"/>
        <v/>
      </c>
      <c r="B750" s="100" t="str">
        <f>IF(I750=0,"",IF(I750&lt;&gt;"",Kataloge_Import!B749,""))</f>
        <v/>
      </c>
      <c r="C750" s="99" t="str">
        <f t="shared" si="23"/>
        <v/>
      </c>
      <c r="D750" s="100" t="str">
        <f>IF(I750=0,"",IFERROR(VLOOKUP(Kataloge_Import!A749,'Nachweis Ausgaben'!$A$27:$R$1026,4,FALSE),""))</f>
        <v/>
      </c>
      <c r="E750" s="100" t="str">
        <f>IF(I750=0,"",IFERROR(VLOOKUP(Kataloge_Import!A749,'Nachweis Ausgaben'!$A$27:$R$1026,2,FALSE),""))</f>
        <v/>
      </c>
      <c r="F750" s="101">
        <f>IF(I750=0,"",IFERROR(VLOOKUP(Kataloge_Import!A749,'Nachweis Ausgaben'!$A$27:$R$1026,5,FALSE),0))</f>
        <v>0</v>
      </c>
      <c r="G750" s="102" t="str">
        <f>IFERROR(VLOOKUP(Kataloge_Import!A749,'Nachweis Ausgaben'!$A$27:$R$1026,11,FALSE),"")</f>
        <v/>
      </c>
      <c r="H750" s="102" t="str">
        <f>IFERROR(VLOOKUP(Kataloge_Import!A749,'Nachweis Ausgaben'!$A$27:$R$1026,12,FALSE),"")</f>
        <v/>
      </c>
      <c r="I750" s="102" t="str">
        <f>IFERROR(VLOOKUP(Kataloge_Import!A749,'Nachweis Ausgaben'!$A$27:$R$1026,13,FALSE),"")</f>
        <v/>
      </c>
      <c r="J750" s="64"/>
      <c r="K750" s="64"/>
      <c r="L750" s="100" t="str">
        <f>IF(AND($B750&lt;&gt;"",HHJ=Kataloge!H$1),CONCATENATE($H750,"_",Kataloge!$D$5),"")</f>
        <v/>
      </c>
      <c r="M750" s="100" t="str">
        <f>IF(AND($B750&lt;&gt;"",HHJ=Kataloge!I$1),CONCATENATE($H750,"_",Kataloge!$D$5),"")</f>
        <v/>
      </c>
      <c r="N750" s="100" t="str">
        <f>IF(AND($B750&lt;&gt;"",HHJ=Kataloge!J$1),CONCATENATE($H750,"_",Kataloge!$D$5),"")</f>
        <v/>
      </c>
      <c r="O750" s="100" t="str">
        <f>IF(AND($B750&lt;&gt;"",HHJ=Kataloge!K$1),CONCATENATE($H750,"_",Kataloge!$D$5),"")</f>
        <v/>
      </c>
      <c r="P750" s="100" t="str">
        <f>IF(AND($B750&lt;&gt;"",HHJ=Kataloge!L$1),CONCATENATE($H750,"_",Kataloge!$D$5),"")</f>
        <v/>
      </c>
      <c r="Q750" s="100" t="str">
        <f>IF(AND($B750&lt;&gt;"",HHJ=Kataloge!M$1),CONCATENATE($H750,"_",Kataloge!$D$5),"")</f>
        <v/>
      </c>
    </row>
    <row r="751" spans="1:17" ht="18" customHeight="1" x14ac:dyDescent="0.2">
      <c r="A751" s="103" t="str">
        <f t="shared" si="24"/>
        <v/>
      </c>
      <c r="B751" s="104" t="str">
        <f>IF(I751=0,"",IF(I751&lt;&gt;"",Kataloge_Import!B750,""))</f>
        <v/>
      </c>
      <c r="C751" s="103" t="str">
        <f t="shared" si="23"/>
        <v/>
      </c>
      <c r="D751" s="104" t="str">
        <f>IF(I751=0,"",IFERROR(VLOOKUP(Kataloge_Import!A750,'Nachweis Ausgaben'!$A$27:$R$1026,4,FALSE),""))</f>
        <v/>
      </c>
      <c r="E751" s="104" t="str">
        <f>IF(I751=0,"",IFERROR(VLOOKUP(Kataloge_Import!A750,'Nachweis Ausgaben'!$A$27:$R$1026,2,FALSE),""))</f>
        <v/>
      </c>
      <c r="F751" s="105">
        <f>IF(I751=0,"",IFERROR(VLOOKUP(Kataloge_Import!A750,'Nachweis Ausgaben'!$A$27:$R$1026,5,FALSE),0))</f>
        <v>0</v>
      </c>
      <c r="G751" s="106" t="str">
        <f>IFERROR(VLOOKUP(Kataloge_Import!A750,'Nachweis Ausgaben'!$A$27:$R$1026,15,FALSE),"")</f>
        <v/>
      </c>
      <c r="H751" s="106" t="str">
        <f>IFERROR(VLOOKUP(Kataloge_Import!A750,'Nachweis Ausgaben'!$A$27:$R$1026,16,FALSE),"")</f>
        <v/>
      </c>
      <c r="I751" s="106" t="str">
        <f>IFERROR(VLOOKUP(Kataloge_Import!A750,'Nachweis Ausgaben'!$A$27:$R$1026,17,FALSE),"")</f>
        <v/>
      </c>
      <c r="J751" s="64"/>
      <c r="K751" s="64"/>
      <c r="L751" s="104" t="str">
        <f>IF(AND($B751&lt;&gt;"",HHJ=Kataloge!H$1),CONCATENATE($H751,"_",Kataloge!$D$6),"")</f>
        <v/>
      </c>
      <c r="M751" s="104" t="str">
        <f>IF(AND($B751&lt;&gt;"",HHJ=Kataloge!I$1),CONCATENATE($H751,"_",Kataloge!$D$6),"")</f>
        <v/>
      </c>
      <c r="N751" s="104" t="str">
        <f>IF(AND($B751&lt;&gt;"",HHJ=Kataloge!J$1),CONCATENATE($H751,"_",Kataloge!$D$6),"")</f>
        <v/>
      </c>
      <c r="O751" s="104" t="str">
        <f>IF(AND($B751&lt;&gt;"",HHJ=Kataloge!K$1),CONCATENATE($H751,"_",Kataloge!$D$6),"")</f>
        <v/>
      </c>
      <c r="P751" s="104" t="str">
        <f>IF(AND($B751&lt;&gt;"",HHJ=Kataloge!L$1),CONCATENATE($H751,"_",Kataloge!$D$6),"")</f>
        <v/>
      </c>
      <c r="Q751" s="104" t="str">
        <f>IF(AND($B751&lt;&gt;"",HHJ=Kataloge!M$1),CONCATENATE($H751,"_",Kataloge!$D$6),"")</f>
        <v/>
      </c>
    </row>
    <row r="752" spans="1:17" ht="18" customHeight="1" x14ac:dyDescent="0.2">
      <c r="A752" s="60" t="str">
        <f t="shared" si="24"/>
        <v/>
      </c>
      <c r="B752" s="61" t="str">
        <f>IF(I752=0,"",IF(I752&lt;&gt;"",Kataloge_Import!B751,""))</f>
        <v/>
      </c>
      <c r="C752" s="60" t="str">
        <f t="shared" si="23"/>
        <v/>
      </c>
      <c r="D752" s="61" t="str">
        <f>IF(I752=0,"",IFERROR(VLOOKUP(Kataloge_Import!A751,'Nachweis Ausgaben'!$A$27:$R$1026,4,FALSE),""))</f>
        <v/>
      </c>
      <c r="E752" s="61" t="str">
        <f>IF(I752=0,"",IFERROR(VLOOKUP(Kataloge_Import!A751,'Nachweis Ausgaben'!$A$27:$R$1026,2,FALSE),""))</f>
        <v/>
      </c>
      <c r="F752" s="62">
        <f>IF(I752=0,"",IFERROR(VLOOKUP(Kataloge_Import!A751,'Nachweis Ausgaben'!$A$27:$R$1026,5,FALSE),0))</f>
        <v>0</v>
      </c>
      <c r="G752" s="63" t="str">
        <f>IFERROR(VLOOKUP(Kataloge_Import!A751,'Nachweis Ausgaben'!$A$27:$R$1026,7,FALSE),"")</f>
        <v/>
      </c>
      <c r="H752" s="63" t="str">
        <f>IFERROR(VLOOKUP(Kataloge_Import!A751,'Nachweis Ausgaben'!$A$27:$R$1026,8,FALSE),"")</f>
        <v/>
      </c>
      <c r="I752" s="63" t="str">
        <f>IFERROR(VLOOKUP(Kataloge_Import!A751,'Nachweis Ausgaben'!$A$27:$R$1026,9,FALSE),"")</f>
        <v/>
      </c>
      <c r="J752" s="64"/>
      <c r="K752" s="64"/>
      <c r="L752" s="61" t="str">
        <f>IF(AND($B752&lt;&gt;"",HHJ=Kataloge!H$1),CONCATENATE($H752,"_",$E752),"")</f>
        <v/>
      </c>
      <c r="M752" s="61" t="str">
        <f>IF(AND($B752&lt;&gt;"",HHJ=Kataloge!I$1),CONCATENATE($H752,"_",$E752),"")</f>
        <v/>
      </c>
      <c r="N752" s="61" t="str">
        <f>IF(AND($B752&lt;&gt;"",HHJ=Kataloge!J$1),CONCATENATE($H752,"_",$E752),"")</f>
        <v/>
      </c>
      <c r="O752" s="61" t="str">
        <f>IF(AND($B752&lt;&gt;"",HHJ=Kataloge!K$1),CONCATENATE($H752,"_",$E752),"")</f>
        <v/>
      </c>
      <c r="P752" s="61" t="str">
        <f>IF(AND($B752&lt;&gt;"",HHJ=Kataloge!L$1),CONCATENATE($H752,"_",$E752),"")</f>
        <v/>
      </c>
      <c r="Q752" s="61" t="str">
        <f>IF(AND($B752&lt;&gt;"",HHJ=Kataloge!M$1),CONCATENATE($H752,"_",$E752),"")</f>
        <v/>
      </c>
    </row>
    <row r="753" spans="1:17" ht="18" customHeight="1" x14ac:dyDescent="0.2">
      <c r="A753" s="99" t="str">
        <f t="shared" si="24"/>
        <v/>
      </c>
      <c r="B753" s="100" t="str">
        <f>IF(I753=0,"",IF(I753&lt;&gt;"",Kataloge_Import!B752,""))</f>
        <v/>
      </c>
      <c r="C753" s="99" t="str">
        <f t="shared" si="23"/>
        <v/>
      </c>
      <c r="D753" s="100" t="str">
        <f>IF(I753=0,"",IFERROR(VLOOKUP(Kataloge_Import!A752,'Nachweis Ausgaben'!$A$27:$R$1026,4,FALSE),""))</f>
        <v/>
      </c>
      <c r="E753" s="100" t="str">
        <f>IF(I753=0,"",IFERROR(VLOOKUP(Kataloge_Import!A752,'Nachweis Ausgaben'!$A$27:$R$1026,2,FALSE),""))</f>
        <v/>
      </c>
      <c r="F753" s="101">
        <f>IF(I753=0,"",IFERROR(VLOOKUP(Kataloge_Import!A752,'Nachweis Ausgaben'!$A$27:$R$1026,5,FALSE),0))</f>
        <v>0</v>
      </c>
      <c r="G753" s="102" t="str">
        <f>IFERROR(VLOOKUP(Kataloge_Import!A752,'Nachweis Ausgaben'!$A$27:$R$1026,11,FALSE),"")</f>
        <v/>
      </c>
      <c r="H753" s="102" t="str">
        <f>IFERROR(VLOOKUP(Kataloge_Import!A752,'Nachweis Ausgaben'!$A$27:$R$1026,12,FALSE),"")</f>
        <v/>
      </c>
      <c r="I753" s="102" t="str">
        <f>IFERROR(VLOOKUP(Kataloge_Import!A752,'Nachweis Ausgaben'!$A$27:$R$1026,13,FALSE),"")</f>
        <v/>
      </c>
      <c r="J753" s="64"/>
      <c r="K753" s="64"/>
      <c r="L753" s="100" t="str">
        <f>IF(AND($B753&lt;&gt;"",HHJ=Kataloge!H$1),CONCATENATE($H753,"_",Kataloge!$D$5),"")</f>
        <v/>
      </c>
      <c r="M753" s="100" t="str">
        <f>IF(AND($B753&lt;&gt;"",HHJ=Kataloge!I$1),CONCATENATE($H753,"_",Kataloge!$D$5),"")</f>
        <v/>
      </c>
      <c r="N753" s="100" t="str">
        <f>IF(AND($B753&lt;&gt;"",HHJ=Kataloge!J$1),CONCATENATE($H753,"_",Kataloge!$D$5),"")</f>
        <v/>
      </c>
      <c r="O753" s="100" t="str">
        <f>IF(AND($B753&lt;&gt;"",HHJ=Kataloge!K$1),CONCATENATE($H753,"_",Kataloge!$D$5),"")</f>
        <v/>
      </c>
      <c r="P753" s="100" t="str">
        <f>IF(AND($B753&lt;&gt;"",HHJ=Kataloge!L$1),CONCATENATE($H753,"_",Kataloge!$D$5),"")</f>
        <v/>
      </c>
      <c r="Q753" s="100" t="str">
        <f>IF(AND($B753&lt;&gt;"",HHJ=Kataloge!M$1),CONCATENATE($H753,"_",Kataloge!$D$5),"")</f>
        <v/>
      </c>
    </row>
    <row r="754" spans="1:17" ht="18" customHeight="1" x14ac:dyDescent="0.2">
      <c r="A754" s="103" t="str">
        <f t="shared" si="24"/>
        <v/>
      </c>
      <c r="B754" s="104" t="str">
        <f>IF(I754=0,"",IF(I754&lt;&gt;"",Kataloge_Import!B753,""))</f>
        <v/>
      </c>
      <c r="C754" s="103" t="str">
        <f t="shared" si="23"/>
        <v/>
      </c>
      <c r="D754" s="104" t="str">
        <f>IF(I754=0,"",IFERROR(VLOOKUP(Kataloge_Import!A753,'Nachweis Ausgaben'!$A$27:$R$1026,4,FALSE),""))</f>
        <v/>
      </c>
      <c r="E754" s="104" t="str">
        <f>IF(I754=0,"",IFERROR(VLOOKUP(Kataloge_Import!A753,'Nachweis Ausgaben'!$A$27:$R$1026,2,FALSE),""))</f>
        <v/>
      </c>
      <c r="F754" s="105">
        <f>IF(I754=0,"",IFERROR(VLOOKUP(Kataloge_Import!A753,'Nachweis Ausgaben'!$A$27:$R$1026,5,FALSE),0))</f>
        <v>0</v>
      </c>
      <c r="G754" s="106" t="str">
        <f>IFERROR(VLOOKUP(Kataloge_Import!A753,'Nachweis Ausgaben'!$A$27:$R$1026,15,FALSE),"")</f>
        <v/>
      </c>
      <c r="H754" s="106" t="str">
        <f>IFERROR(VLOOKUP(Kataloge_Import!A753,'Nachweis Ausgaben'!$A$27:$R$1026,16,FALSE),"")</f>
        <v/>
      </c>
      <c r="I754" s="106" t="str">
        <f>IFERROR(VLOOKUP(Kataloge_Import!A753,'Nachweis Ausgaben'!$A$27:$R$1026,17,FALSE),"")</f>
        <v/>
      </c>
      <c r="J754" s="64"/>
      <c r="K754" s="64"/>
      <c r="L754" s="104" t="str">
        <f>IF(AND($B754&lt;&gt;"",HHJ=Kataloge!H$1),CONCATENATE($H754,"_",Kataloge!$D$6),"")</f>
        <v/>
      </c>
      <c r="M754" s="104" t="str">
        <f>IF(AND($B754&lt;&gt;"",HHJ=Kataloge!I$1),CONCATENATE($H754,"_",Kataloge!$D$6),"")</f>
        <v/>
      </c>
      <c r="N754" s="104" t="str">
        <f>IF(AND($B754&lt;&gt;"",HHJ=Kataloge!J$1),CONCATENATE($H754,"_",Kataloge!$D$6),"")</f>
        <v/>
      </c>
      <c r="O754" s="104" t="str">
        <f>IF(AND($B754&lt;&gt;"",HHJ=Kataloge!K$1),CONCATENATE($H754,"_",Kataloge!$D$6),"")</f>
        <v/>
      </c>
      <c r="P754" s="104" t="str">
        <f>IF(AND($B754&lt;&gt;"",HHJ=Kataloge!L$1),CONCATENATE($H754,"_",Kataloge!$D$6),"")</f>
        <v/>
      </c>
      <c r="Q754" s="104" t="str">
        <f>IF(AND($B754&lt;&gt;"",HHJ=Kataloge!M$1),CONCATENATE($H754,"_",Kataloge!$D$6),"")</f>
        <v/>
      </c>
    </row>
    <row r="755" spans="1:17" ht="18" customHeight="1" x14ac:dyDescent="0.2">
      <c r="A755" s="60" t="str">
        <f t="shared" si="24"/>
        <v/>
      </c>
      <c r="B755" s="61" t="str">
        <f>IF(I755=0,"",IF(I755&lt;&gt;"",Kataloge_Import!B754,""))</f>
        <v/>
      </c>
      <c r="C755" s="60" t="str">
        <f t="shared" si="23"/>
        <v/>
      </c>
      <c r="D755" s="61" t="str">
        <f>IF(I755=0,"",IFERROR(VLOOKUP(Kataloge_Import!A754,'Nachweis Ausgaben'!$A$27:$R$1026,4,FALSE),""))</f>
        <v/>
      </c>
      <c r="E755" s="61" t="str">
        <f>IF(I755=0,"",IFERROR(VLOOKUP(Kataloge_Import!A754,'Nachweis Ausgaben'!$A$27:$R$1026,2,FALSE),""))</f>
        <v/>
      </c>
      <c r="F755" s="62">
        <f>IF(I755=0,"",IFERROR(VLOOKUP(Kataloge_Import!A754,'Nachweis Ausgaben'!$A$27:$R$1026,5,FALSE),0))</f>
        <v>0</v>
      </c>
      <c r="G755" s="63" t="str">
        <f>IFERROR(VLOOKUP(Kataloge_Import!A754,'Nachweis Ausgaben'!$A$27:$R$1026,7,FALSE),"")</f>
        <v/>
      </c>
      <c r="H755" s="63" t="str">
        <f>IFERROR(VLOOKUP(Kataloge_Import!A754,'Nachweis Ausgaben'!$A$27:$R$1026,8,FALSE),"")</f>
        <v/>
      </c>
      <c r="I755" s="63" t="str">
        <f>IFERROR(VLOOKUP(Kataloge_Import!A754,'Nachweis Ausgaben'!$A$27:$R$1026,9,FALSE),"")</f>
        <v/>
      </c>
      <c r="J755" s="64"/>
      <c r="K755" s="64"/>
      <c r="L755" s="61" t="str">
        <f>IF(AND($B755&lt;&gt;"",HHJ=Kataloge!H$1),CONCATENATE($H755,"_",$E755),"")</f>
        <v/>
      </c>
      <c r="M755" s="61" t="str">
        <f>IF(AND($B755&lt;&gt;"",HHJ=Kataloge!I$1),CONCATENATE($H755,"_",$E755),"")</f>
        <v/>
      </c>
      <c r="N755" s="61" t="str">
        <f>IF(AND($B755&lt;&gt;"",HHJ=Kataloge!J$1),CONCATENATE($H755,"_",$E755),"")</f>
        <v/>
      </c>
      <c r="O755" s="61" t="str">
        <f>IF(AND($B755&lt;&gt;"",HHJ=Kataloge!K$1),CONCATENATE($H755,"_",$E755),"")</f>
        <v/>
      </c>
      <c r="P755" s="61" t="str">
        <f>IF(AND($B755&lt;&gt;"",HHJ=Kataloge!L$1),CONCATENATE($H755,"_",$E755),"")</f>
        <v/>
      </c>
      <c r="Q755" s="61" t="str">
        <f>IF(AND($B755&lt;&gt;"",HHJ=Kataloge!M$1),CONCATENATE($H755,"_",$E755),"")</f>
        <v/>
      </c>
    </row>
    <row r="756" spans="1:17" ht="18" customHeight="1" x14ac:dyDescent="0.2">
      <c r="A756" s="99" t="str">
        <f t="shared" si="24"/>
        <v/>
      </c>
      <c r="B756" s="100" t="str">
        <f>IF(I756=0,"",IF(I756&lt;&gt;"",Kataloge_Import!B755,""))</f>
        <v/>
      </c>
      <c r="C756" s="99" t="str">
        <f t="shared" si="23"/>
        <v/>
      </c>
      <c r="D756" s="100" t="str">
        <f>IF(I756=0,"",IFERROR(VLOOKUP(Kataloge_Import!A755,'Nachweis Ausgaben'!$A$27:$R$1026,4,FALSE),""))</f>
        <v/>
      </c>
      <c r="E756" s="100" t="str">
        <f>IF(I756=0,"",IFERROR(VLOOKUP(Kataloge_Import!A755,'Nachweis Ausgaben'!$A$27:$R$1026,2,FALSE),""))</f>
        <v/>
      </c>
      <c r="F756" s="101">
        <f>IF(I756=0,"",IFERROR(VLOOKUP(Kataloge_Import!A755,'Nachweis Ausgaben'!$A$27:$R$1026,5,FALSE),0))</f>
        <v>0</v>
      </c>
      <c r="G756" s="102" t="str">
        <f>IFERROR(VLOOKUP(Kataloge_Import!A755,'Nachweis Ausgaben'!$A$27:$R$1026,11,FALSE),"")</f>
        <v/>
      </c>
      <c r="H756" s="102" t="str">
        <f>IFERROR(VLOOKUP(Kataloge_Import!A755,'Nachweis Ausgaben'!$A$27:$R$1026,12,FALSE),"")</f>
        <v/>
      </c>
      <c r="I756" s="102" t="str">
        <f>IFERROR(VLOOKUP(Kataloge_Import!A755,'Nachweis Ausgaben'!$A$27:$R$1026,13,FALSE),"")</f>
        <v/>
      </c>
      <c r="J756" s="64"/>
      <c r="K756" s="64"/>
      <c r="L756" s="100" t="str">
        <f>IF(AND($B756&lt;&gt;"",HHJ=Kataloge!H$1),CONCATENATE($H756,"_",Kataloge!$D$5),"")</f>
        <v/>
      </c>
      <c r="M756" s="100" t="str">
        <f>IF(AND($B756&lt;&gt;"",HHJ=Kataloge!I$1),CONCATENATE($H756,"_",Kataloge!$D$5),"")</f>
        <v/>
      </c>
      <c r="N756" s="100" t="str">
        <f>IF(AND($B756&lt;&gt;"",HHJ=Kataloge!J$1),CONCATENATE($H756,"_",Kataloge!$D$5),"")</f>
        <v/>
      </c>
      <c r="O756" s="100" t="str">
        <f>IF(AND($B756&lt;&gt;"",HHJ=Kataloge!K$1),CONCATENATE($H756,"_",Kataloge!$D$5),"")</f>
        <v/>
      </c>
      <c r="P756" s="100" t="str">
        <f>IF(AND($B756&lt;&gt;"",HHJ=Kataloge!L$1),CONCATENATE($H756,"_",Kataloge!$D$5),"")</f>
        <v/>
      </c>
      <c r="Q756" s="100" t="str">
        <f>IF(AND($B756&lt;&gt;"",HHJ=Kataloge!M$1),CONCATENATE($H756,"_",Kataloge!$D$5),"")</f>
        <v/>
      </c>
    </row>
    <row r="757" spans="1:17" ht="18" customHeight="1" x14ac:dyDescent="0.2">
      <c r="A757" s="103" t="str">
        <f t="shared" si="24"/>
        <v/>
      </c>
      <c r="B757" s="104" t="str">
        <f>IF(I757=0,"",IF(I757&lt;&gt;"",Kataloge_Import!B756,""))</f>
        <v/>
      </c>
      <c r="C757" s="103" t="str">
        <f t="shared" si="23"/>
        <v/>
      </c>
      <c r="D757" s="104" t="str">
        <f>IF(I757=0,"",IFERROR(VLOOKUP(Kataloge_Import!A756,'Nachweis Ausgaben'!$A$27:$R$1026,4,FALSE),""))</f>
        <v/>
      </c>
      <c r="E757" s="104" t="str">
        <f>IF(I757=0,"",IFERROR(VLOOKUP(Kataloge_Import!A756,'Nachweis Ausgaben'!$A$27:$R$1026,2,FALSE),""))</f>
        <v/>
      </c>
      <c r="F757" s="105">
        <f>IF(I757=0,"",IFERROR(VLOOKUP(Kataloge_Import!A756,'Nachweis Ausgaben'!$A$27:$R$1026,5,FALSE),0))</f>
        <v>0</v>
      </c>
      <c r="G757" s="106" t="str">
        <f>IFERROR(VLOOKUP(Kataloge_Import!A756,'Nachweis Ausgaben'!$A$27:$R$1026,15,FALSE),"")</f>
        <v/>
      </c>
      <c r="H757" s="106" t="str">
        <f>IFERROR(VLOOKUP(Kataloge_Import!A756,'Nachweis Ausgaben'!$A$27:$R$1026,16,FALSE),"")</f>
        <v/>
      </c>
      <c r="I757" s="106" t="str">
        <f>IFERROR(VLOOKUP(Kataloge_Import!A756,'Nachweis Ausgaben'!$A$27:$R$1026,17,FALSE),"")</f>
        <v/>
      </c>
      <c r="J757" s="64"/>
      <c r="K757" s="64"/>
      <c r="L757" s="104" t="str">
        <f>IF(AND($B757&lt;&gt;"",HHJ=Kataloge!H$1),CONCATENATE($H757,"_",Kataloge!$D$6),"")</f>
        <v/>
      </c>
      <c r="M757" s="104" t="str">
        <f>IF(AND($B757&lt;&gt;"",HHJ=Kataloge!I$1),CONCATENATE($H757,"_",Kataloge!$D$6),"")</f>
        <v/>
      </c>
      <c r="N757" s="104" t="str">
        <f>IF(AND($B757&lt;&gt;"",HHJ=Kataloge!J$1),CONCATENATE($H757,"_",Kataloge!$D$6),"")</f>
        <v/>
      </c>
      <c r="O757" s="104" t="str">
        <f>IF(AND($B757&lt;&gt;"",HHJ=Kataloge!K$1),CONCATENATE($H757,"_",Kataloge!$D$6),"")</f>
        <v/>
      </c>
      <c r="P757" s="104" t="str">
        <f>IF(AND($B757&lt;&gt;"",HHJ=Kataloge!L$1),CONCATENATE($H757,"_",Kataloge!$D$6),"")</f>
        <v/>
      </c>
      <c r="Q757" s="104" t="str">
        <f>IF(AND($B757&lt;&gt;"",HHJ=Kataloge!M$1),CONCATENATE($H757,"_",Kataloge!$D$6),"")</f>
        <v/>
      </c>
    </row>
    <row r="758" spans="1:17" ht="18" customHeight="1" x14ac:dyDescent="0.2">
      <c r="A758" s="60" t="str">
        <f t="shared" si="24"/>
        <v/>
      </c>
      <c r="B758" s="61" t="str">
        <f>IF(I758=0,"",IF(I758&lt;&gt;"",Kataloge_Import!B757,""))</f>
        <v/>
      </c>
      <c r="C758" s="60" t="str">
        <f t="shared" si="23"/>
        <v/>
      </c>
      <c r="D758" s="61" t="str">
        <f>IF(I758=0,"",IFERROR(VLOOKUP(Kataloge_Import!A757,'Nachweis Ausgaben'!$A$27:$R$1026,4,FALSE),""))</f>
        <v/>
      </c>
      <c r="E758" s="61" t="str">
        <f>IF(I758=0,"",IFERROR(VLOOKUP(Kataloge_Import!A757,'Nachweis Ausgaben'!$A$27:$R$1026,2,FALSE),""))</f>
        <v/>
      </c>
      <c r="F758" s="62">
        <f>IF(I758=0,"",IFERROR(VLOOKUP(Kataloge_Import!A757,'Nachweis Ausgaben'!$A$27:$R$1026,5,FALSE),0))</f>
        <v>0</v>
      </c>
      <c r="G758" s="63" t="str">
        <f>IFERROR(VLOOKUP(Kataloge_Import!A757,'Nachweis Ausgaben'!$A$27:$R$1026,7,FALSE),"")</f>
        <v/>
      </c>
      <c r="H758" s="63" t="str">
        <f>IFERROR(VLOOKUP(Kataloge_Import!A757,'Nachweis Ausgaben'!$A$27:$R$1026,8,FALSE),"")</f>
        <v/>
      </c>
      <c r="I758" s="63" t="str">
        <f>IFERROR(VLOOKUP(Kataloge_Import!A757,'Nachweis Ausgaben'!$A$27:$R$1026,9,FALSE),"")</f>
        <v/>
      </c>
      <c r="J758" s="64"/>
      <c r="K758" s="64"/>
      <c r="L758" s="61" t="str">
        <f>IF(AND($B758&lt;&gt;"",HHJ=Kataloge!H$1),CONCATENATE($H758,"_",$E758),"")</f>
        <v/>
      </c>
      <c r="M758" s="61" t="str">
        <f>IF(AND($B758&lt;&gt;"",HHJ=Kataloge!I$1),CONCATENATE($H758,"_",$E758),"")</f>
        <v/>
      </c>
      <c r="N758" s="61" t="str">
        <f>IF(AND($B758&lt;&gt;"",HHJ=Kataloge!J$1),CONCATENATE($H758,"_",$E758),"")</f>
        <v/>
      </c>
      <c r="O758" s="61" t="str">
        <f>IF(AND($B758&lt;&gt;"",HHJ=Kataloge!K$1),CONCATENATE($H758,"_",$E758),"")</f>
        <v/>
      </c>
      <c r="P758" s="61" t="str">
        <f>IF(AND($B758&lt;&gt;"",HHJ=Kataloge!L$1),CONCATENATE($H758,"_",$E758),"")</f>
        <v/>
      </c>
      <c r="Q758" s="61" t="str">
        <f>IF(AND($B758&lt;&gt;"",HHJ=Kataloge!M$1),CONCATENATE($H758,"_",$E758),"")</f>
        <v/>
      </c>
    </row>
    <row r="759" spans="1:17" ht="18" customHeight="1" x14ac:dyDescent="0.2">
      <c r="A759" s="99" t="str">
        <f t="shared" si="24"/>
        <v/>
      </c>
      <c r="B759" s="100" t="str">
        <f>IF(I759=0,"",IF(I759&lt;&gt;"",Kataloge_Import!B758,""))</f>
        <v/>
      </c>
      <c r="C759" s="99" t="str">
        <f t="shared" si="23"/>
        <v/>
      </c>
      <c r="D759" s="100" t="str">
        <f>IF(I759=0,"",IFERROR(VLOOKUP(Kataloge_Import!A758,'Nachweis Ausgaben'!$A$27:$R$1026,4,FALSE),""))</f>
        <v/>
      </c>
      <c r="E759" s="100" t="str">
        <f>IF(I759=0,"",IFERROR(VLOOKUP(Kataloge_Import!A758,'Nachweis Ausgaben'!$A$27:$R$1026,2,FALSE),""))</f>
        <v/>
      </c>
      <c r="F759" s="101">
        <f>IF(I759=0,"",IFERROR(VLOOKUP(Kataloge_Import!A758,'Nachweis Ausgaben'!$A$27:$R$1026,5,FALSE),0))</f>
        <v>0</v>
      </c>
      <c r="G759" s="102" t="str">
        <f>IFERROR(VLOOKUP(Kataloge_Import!A758,'Nachweis Ausgaben'!$A$27:$R$1026,11,FALSE),"")</f>
        <v/>
      </c>
      <c r="H759" s="102" t="str">
        <f>IFERROR(VLOOKUP(Kataloge_Import!A758,'Nachweis Ausgaben'!$A$27:$R$1026,12,FALSE),"")</f>
        <v/>
      </c>
      <c r="I759" s="102" t="str">
        <f>IFERROR(VLOOKUP(Kataloge_Import!A758,'Nachweis Ausgaben'!$A$27:$R$1026,13,FALSE),"")</f>
        <v/>
      </c>
      <c r="J759" s="64"/>
      <c r="K759" s="64"/>
      <c r="L759" s="100" t="str">
        <f>IF(AND($B759&lt;&gt;"",HHJ=Kataloge!H$1),CONCATENATE($H759,"_",Kataloge!$D$5),"")</f>
        <v/>
      </c>
      <c r="M759" s="100" t="str">
        <f>IF(AND($B759&lt;&gt;"",HHJ=Kataloge!I$1),CONCATENATE($H759,"_",Kataloge!$D$5),"")</f>
        <v/>
      </c>
      <c r="N759" s="100" t="str">
        <f>IF(AND($B759&lt;&gt;"",HHJ=Kataloge!J$1),CONCATENATE($H759,"_",Kataloge!$D$5),"")</f>
        <v/>
      </c>
      <c r="O759" s="100" t="str">
        <f>IF(AND($B759&lt;&gt;"",HHJ=Kataloge!K$1),CONCATENATE($H759,"_",Kataloge!$D$5),"")</f>
        <v/>
      </c>
      <c r="P759" s="100" t="str">
        <f>IF(AND($B759&lt;&gt;"",HHJ=Kataloge!L$1),CONCATENATE($H759,"_",Kataloge!$D$5),"")</f>
        <v/>
      </c>
      <c r="Q759" s="100" t="str">
        <f>IF(AND($B759&lt;&gt;"",HHJ=Kataloge!M$1),CONCATENATE($H759,"_",Kataloge!$D$5),"")</f>
        <v/>
      </c>
    </row>
    <row r="760" spans="1:17" ht="18" customHeight="1" x14ac:dyDescent="0.2">
      <c r="A760" s="103" t="str">
        <f t="shared" si="24"/>
        <v/>
      </c>
      <c r="B760" s="104" t="str">
        <f>IF(I760=0,"",IF(I760&lt;&gt;"",Kataloge_Import!B759,""))</f>
        <v/>
      </c>
      <c r="C760" s="103" t="str">
        <f t="shared" si="23"/>
        <v/>
      </c>
      <c r="D760" s="104" t="str">
        <f>IF(I760=0,"",IFERROR(VLOOKUP(Kataloge_Import!A759,'Nachweis Ausgaben'!$A$27:$R$1026,4,FALSE),""))</f>
        <v/>
      </c>
      <c r="E760" s="104" t="str">
        <f>IF(I760=0,"",IFERROR(VLOOKUP(Kataloge_Import!A759,'Nachweis Ausgaben'!$A$27:$R$1026,2,FALSE),""))</f>
        <v/>
      </c>
      <c r="F760" s="105">
        <f>IF(I760=0,"",IFERROR(VLOOKUP(Kataloge_Import!A759,'Nachweis Ausgaben'!$A$27:$R$1026,5,FALSE),0))</f>
        <v>0</v>
      </c>
      <c r="G760" s="106" t="str">
        <f>IFERROR(VLOOKUP(Kataloge_Import!A759,'Nachweis Ausgaben'!$A$27:$R$1026,15,FALSE),"")</f>
        <v/>
      </c>
      <c r="H760" s="106" t="str">
        <f>IFERROR(VLOOKUP(Kataloge_Import!A759,'Nachweis Ausgaben'!$A$27:$R$1026,16,FALSE),"")</f>
        <v/>
      </c>
      <c r="I760" s="106" t="str">
        <f>IFERROR(VLOOKUP(Kataloge_Import!A759,'Nachweis Ausgaben'!$A$27:$R$1026,17,FALSE),"")</f>
        <v/>
      </c>
      <c r="J760" s="64"/>
      <c r="K760" s="64"/>
      <c r="L760" s="104" t="str">
        <f>IF(AND($B760&lt;&gt;"",HHJ=Kataloge!H$1),CONCATENATE($H760,"_",Kataloge!$D$6),"")</f>
        <v/>
      </c>
      <c r="M760" s="104" t="str">
        <f>IF(AND($B760&lt;&gt;"",HHJ=Kataloge!I$1),CONCATENATE($H760,"_",Kataloge!$D$6),"")</f>
        <v/>
      </c>
      <c r="N760" s="104" t="str">
        <f>IF(AND($B760&lt;&gt;"",HHJ=Kataloge!J$1),CONCATENATE($H760,"_",Kataloge!$D$6),"")</f>
        <v/>
      </c>
      <c r="O760" s="104" t="str">
        <f>IF(AND($B760&lt;&gt;"",HHJ=Kataloge!K$1),CONCATENATE($H760,"_",Kataloge!$D$6),"")</f>
        <v/>
      </c>
      <c r="P760" s="104" t="str">
        <f>IF(AND($B760&lt;&gt;"",HHJ=Kataloge!L$1),CONCATENATE($H760,"_",Kataloge!$D$6),"")</f>
        <v/>
      </c>
      <c r="Q760" s="104" t="str">
        <f>IF(AND($B760&lt;&gt;"",HHJ=Kataloge!M$1),CONCATENATE($H760,"_",Kataloge!$D$6),"")</f>
        <v/>
      </c>
    </row>
    <row r="761" spans="1:17" ht="18" customHeight="1" x14ac:dyDescent="0.2">
      <c r="A761" s="60" t="str">
        <f t="shared" si="24"/>
        <v/>
      </c>
      <c r="B761" s="61" t="str">
        <f>IF(I761=0,"",IF(I761&lt;&gt;"",Kataloge_Import!B760,""))</f>
        <v/>
      </c>
      <c r="C761" s="60" t="str">
        <f t="shared" si="23"/>
        <v/>
      </c>
      <c r="D761" s="61" t="str">
        <f>IF(I761=0,"",IFERROR(VLOOKUP(Kataloge_Import!A760,'Nachweis Ausgaben'!$A$27:$R$1026,4,FALSE),""))</f>
        <v/>
      </c>
      <c r="E761" s="61" t="str">
        <f>IF(I761=0,"",IFERROR(VLOOKUP(Kataloge_Import!A760,'Nachweis Ausgaben'!$A$27:$R$1026,2,FALSE),""))</f>
        <v/>
      </c>
      <c r="F761" s="62">
        <f>IF(I761=0,"",IFERROR(VLOOKUP(Kataloge_Import!A760,'Nachweis Ausgaben'!$A$27:$R$1026,5,FALSE),0))</f>
        <v>0</v>
      </c>
      <c r="G761" s="63" t="str">
        <f>IFERROR(VLOOKUP(Kataloge_Import!A760,'Nachweis Ausgaben'!$A$27:$R$1026,7,FALSE),"")</f>
        <v/>
      </c>
      <c r="H761" s="63" t="str">
        <f>IFERROR(VLOOKUP(Kataloge_Import!A760,'Nachweis Ausgaben'!$A$27:$R$1026,8,FALSE),"")</f>
        <v/>
      </c>
      <c r="I761" s="63" t="str">
        <f>IFERROR(VLOOKUP(Kataloge_Import!A760,'Nachweis Ausgaben'!$A$27:$R$1026,9,FALSE),"")</f>
        <v/>
      </c>
      <c r="J761" s="64"/>
      <c r="K761" s="64"/>
      <c r="L761" s="61" t="str">
        <f>IF(AND($B761&lt;&gt;"",HHJ=Kataloge!H$1),CONCATENATE($H761,"_",$E761),"")</f>
        <v/>
      </c>
      <c r="M761" s="61" t="str">
        <f>IF(AND($B761&lt;&gt;"",HHJ=Kataloge!I$1),CONCATENATE($H761,"_",$E761),"")</f>
        <v/>
      </c>
      <c r="N761" s="61" t="str">
        <f>IF(AND($B761&lt;&gt;"",HHJ=Kataloge!J$1),CONCATENATE($H761,"_",$E761),"")</f>
        <v/>
      </c>
      <c r="O761" s="61" t="str">
        <f>IF(AND($B761&lt;&gt;"",HHJ=Kataloge!K$1),CONCATENATE($H761,"_",$E761),"")</f>
        <v/>
      </c>
      <c r="P761" s="61" t="str">
        <f>IF(AND($B761&lt;&gt;"",HHJ=Kataloge!L$1),CONCATENATE($H761,"_",$E761),"")</f>
        <v/>
      </c>
      <c r="Q761" s="61" t="str">
        <f>IF(AND($B761&lt;&gt;"",HHJ=Kataloge!M$1),CONCATENATE($H761,"_",$E761),"")</f>
        <v/>
      </c>
    </row>
    <row r="762" spans="1:17" ht="18" customHeight="1" x14ac:dyDescent="0.2">
      <c r="A762" s="99" t="str">
        <f t="shared" si="24"/>
        <v/>
      </c>
      <c r="B762" s="100" t="str">
        <f>IF(I762=0,"",IF(I762&lt;&gt;"",Kataloge_Import!B761,""))</f>
        <v/>
      </c>
      <c r="C762" s="99" t="str">
        <f t="shared" si="23"/>
        <v/>
      </c>
      <c r="D762" s="100" t="str">
        <f>IF(I762=0,"",IFERROR(VLOOKUP(Kataloge_Import!A761,'Nachweis Ausgaben'!$A$27:$R$1026,4,FALSE),""))</f>
        <v/>
      </c>
      <c r="E762" s="100" t="str">
        <f>IF(I762=0,"",IFERROR(VLOOKUP(Kataloge_Import!A761,'Nachweis Ausgaben'!$A$27:$R$1026,2,FALSE),""))</f>
        <v/>
      </c>
      <c r="F762" s="101">
        <f>IF(I762=0,"",IFERROR(VLOOKUP(Kataloge_Import!A761,'Nachweis Ausgaben'!$A$27:$R$1026,5,FALSE),0))</f>
        <v>0</v>
      </c>
      <c r="G762" s="102" t="str">
        <f>IFERROR(VLOOKUP(Kataloge_Import!A761,'Nachweis Ausgaben'!$A$27:$R$1026,11,FALSE),"")</f>
        <v/>
      </c>
      <c r="H762" s="102" t="str">
        <f>IFERROR(VLOOKUP(Kataloge_Import!A761,'Nachweis Ausgaben'!$A$27:$R$1026,12,FALSE),"")</f>
        <v/>
      </c>
      <c r="I762" s="102" t="str">
        <f>IFERROR(VLOOKUP(Kataloge_Import!A761,'Nachweis Ausgaben'!$A$27:$R$1026,13,FALSE),"")</f>
        <v/>
      </c>
      <c r="J762" s="64"/>
      <c r="K762" s="64"/>
      <c r="L762" s="100" t="str">
        <f>IF(AND($B762&lt;&gt;"",HHJ=Kataloge!H$1),CONCATENATE($H762,"_",Kataloge!$D$5),"")</f>
        <v/>
      </c>
      <c r="M762" s="100" t="str">
        <f>IF(AND($B762&lt;&gt;"",HHJ=Kataloge!I$1),CONCATENATE($H762,"_",Kataloge!$D$5),"")</f>
        <v/>
      </c>
      <c r="N762" s="100" t="str">
        <f>IF(AND($B762&lt;&gt;"",HHJ=Kataloge!J$1),CONCATENATE($H762,"_",Kataloge!$D$5),"")</f>
        <v/>
      </c>
      <c r="O762" s="100" t="str">
        <f>IF(AND($B762&lt;&gt;"",HHJ=Kataloge!K$1),CONCATENATE($H762,"_",Kataloge!$D$5),"")</f>
        <v/>
      </c>
      <c r="P762" s="100" t="str">
        <f>IF(AND($B762&lt;&gt;"",HHJ=Kataloge!L$1),CONCATENATE($H762,"_",Kataloge!$D$5),"")</f>
        <v/>
      </c>
      <c r="Q762" s="100" t="str">
        <f>IF(AND($B762&lt;&gt;"",HHJ=Kataloge!M$1),CONCATENATE($H762,"_",Kataloge!$D$5),"")</f>
        <v/>
      </c>
    </row>
    <row r="763" spans="1:17" ht="18" customHeight="1" x14ac:dyDescent="0.2">
      <c r="A763" s="103" t="str">
        <f t="shared" si="24"/>
        <v/>
      </c>
      <c r="B763" s="104" t="str">
        <f>IF(I763=0,"",IF(I763&lt;&gt;"",Kataloge_Import!B762,""))</f>
        <v/>
      </c>
      <c r="C763" s="103" t="str">
        <f t="shared" si="23"/>
        <v/>
      </c>
      <c r="D763" s="104" t="str">
        <f>IF(I763=0,"",IFERROR(VLOOKUP(Kataloge_Import!A762,'Nachweis Ausgaben'!$A$27:$R$1026,4,FALSE),""))</f>
        <v/>
      </c>
      <c r="E763" s="104" t="str">
        <f>IF(I763=0,"",IFERROR(VLOOKUP(Kataloge_Import!A762,'Nachweis Ausgaben'!$A$27:$R$1026,2,FALSE),""))</f>
        <v/>
      </c>
      <c r="F763" s="105">
        <f>IF(I763=0,"",IFERROR(VLOOKUP(Kataloge_Import!A762,'Nachweis Ausgaben'!$A$27:$R$1026,5,FALSE),0))</f>
        <v>0</v>
      </c>
      <c r="G763" s="106" t="str">
        <f>IFERROR(VLOOKUP(Kataloge_Import!A762,'Nachweis Ausgaben'!$A$27:$R$1026,15,FALSE),"")</f>
        <v/>
      </c>
      <c r="H763" s="106" t="str">
        <f>IFERROR(VLOOKUP(Kataloge_Import!A762,'Nachweis Ausgaben'!$A$27:$R$1026,16,FALSE),"")</f>
        <v/>
      </c>
      <c r="I763" s="106" t="str">
        <f>IFERROR(VLOOKUP(Kataloge_Import!A762,'Nachweis Ausgaben'!$A$27:$R$1026,17,FALSE),"")</f>
        <v/>
      </c>
      <c r="J763" s="64"/>
      <c r="K763" s="64"/>
      <c r="L763" s="104" t="str">
        <f>IF(AND($B763&lt;&gt;"",HHJ=Kataloge!H$1),CONCATENATE($H763,"_",Kataloge!$D$6),"")</f>
        <v/>
      </c>
      <c r="M763" s="104" t="str">
        <f>IF(AND($B763&lt;&gt;"",HHJ=Kataloge!I$1),CONCATENATE($H763,"_",Kataloge!$D$6),"")</f>
        <v/>
      </c>
      <c r="N763" s="104" t="str">
        <f>IF(AND($B763&lt;&gt;"",HHJ=Kataloge!J$1),CONCATENATE($H763,"_",Kataloge!$D$6),"")</f>
        <v/>
      </c>
      <c r="O763" s="104" t="str">
        <f>IF(AND($B763&lt;&gt;"",HHJ=Kataloge!K$1),CONCATENATE($H763,"_",Kataloge!$D$6),"")</f>
        <v/>
      </c>
      <c r="P763" s="104" t="str">
        <f>IF(AND($B763&lt;&gt;"",HHJ=Kataloge!L$1),CONCATENATE($H763,"_",Kataloge!$D$6),"")</f>
        <v/>
      </c>
      <c r="Q763" s="104" t="str">
        <f>IF(AND($B763&lt;&gt;"",HHJ=Kataloge!M$1),CONCATENATE($H763,"_",Kataloge!$D$6),"")</f>
        <v/>
      </c>
    </row>
    <row r="764" spans="1:17" ht="18" customHeight="1" x14ac:dyDescent="0.2">
      <c r="A764" s="60" t="str">
        <f t="shared" si="24"/>
        <v/>
      </c>
      <c r="B764" s="61" t="str">
        <f>IF(I764=0,"",IF(I764&lt;&gt;"",Kataloge_Import!B763,""))</f>
        <v/>
      </c>
      <c r="C764" s="60" t="str">
        <f t="shared" si="23"/>
        <v/>
      </c>
      <c r="D764" s="61" t="str">
        <f>IF(I764=0,"",IFERROR(VLOOKUP(Kataloge_Import!A763,'Nachweis Ausgaben'!$A$27:$R$1026,4,FALSE),""))</f>
        <v/>
      </c>
      <c r="E764" s="61" t="str">
        <f>IF(I764=0,"",IFERROR(VLOOKUP(Kataloge_Import!A763,'Nachweis Ausgaben'!$A$27:$R$1026,2,FALSE),""))</f>
        <v/>
      </c>
      <c r="F764" s="62">
        <f>IF(I764=0,"",IFERROR(VLOOKUP(Kataloge_Import!A763,'Nachweis Ausgaben'!$A$27:$R$1026,5,FALSE),0))</f>
        <v>0</v>
      </c>
      <c r="G764" s="63" t="str">
        <f>IFERROR(VLOOKUP(Kataloge_Import!A763,'Nachweis Ausgaben'!$A$27:$R$1026,7,FALSE),"")</f>
        <v/>
      </c>
      <c r="H764" s="63" t="str">
        <f>IFERROR(VLOOKUP(Kataloge_Import!A763,'Nachweis Ausgaben'!$A$27:$R$1026,8,FALSE),"")</f>
        <v/>
      </c>
      <c r="I764" s="63" t="str">
        <f>IFERROR(VLOOKUP(Kataloge_Import!A763,'Nachweis Ausgaben'!$A$27:$R$1026,9,FALSE),"")</f>
        <v/>
      </c>
      <c r="J764" s="64"/>
      <c r="K764" s="64"/>
      <c r="L764" s="61" t="str">
        <f>IF(AND($B764&lt;&gt;"",HHJ=Kataloge!H$1),CONCATENATE($H764,"_",$E764),"")</f>
        <v/>
      </c>
      <c r="M764" s="61" t="str">
        <f>IF(AND($B764&lt;&gt;"",HHJ=Kataloge!I$1),CONCATENATE($H764,"_",$E764),"")</f>
        <v/>
      </c>
      <c r="N764" s="61" t="str">
        <f>IF(AND($B764&lt;&gt;"",HHJ=Kataloge!J$1),CONCATENATE($H764,"_",$E764),"")</f>
        <v/>
      </c>
      <c r="O764" s="61" t="str">
        <f>IF(AND($B764&lt;&gt;"",HHJ=Kataloge!K$1),CONCATENATE($H764,"_",$E764),"")</f>
        <v/>
      </c>
      <c r="P764" s="61" t="str">
        <f>IF(AND($B764&lt;&gt;"",HHJ=Kataloge!L$1),CONCATENATE($H764,"_",$E764),"")</f>
        <v/>
      </c>
      <c r="Q764" s="61" t="str">
        <f>IF(AND($B764&lt;&gt;"",HHJ=Kataloge!M$1),CONCATENATE($H764,"_",$E764),"")</f>
        <v/>
      </c>
    </row>
    <row r="765" spans="1:17" ht="18" customHeight="1" x14ac:dyDescent="0.2">
      <c r="A765" s="99" t="str">
        <f t="shared" si="24"/>
        <v/>
      </c>
      <c r="B765" s="100" t="str">
        <f>IF(I765=0,"",IF(I765&lt;&gt;"",Kataloge_Import!B764,""))</f>
        <v/>
      </c>
      <c r="C765" s="99" t="str">
        <f t="shared" si="23"/>
        <v/>
      </c>
      <c r="D765" s="100" t="str">
        <f>IF(I765=0,"",IFERROR(VLOOKUP(Kataloge_Import!A764,'Nachweis Ausgaben'!$A$27:$R$1026,4,FALSE),""))</f>
        <v/>
      </c>
      <c r="E765" s="100" t="str">
        <f>IF(I765=0,"",IFERROR(VLOOKUP(Kataloge_Import!A764,'Nachweis Ausgaben'!$A$27:$R$1026,2,FALSE),""))</f>
        <v/>
      </c>
      <c r="F765" s="101">
        <f>IF(I765=0,"",IFERROR(VLOOKUP(Kataloge_Import!A764,'Nachweis Ausgaben'!$A$27:$R$1026,5,FALSE),0))</f>
        <v>0</v>
      </c>
      <c r="G765" s="102" t="str">
        <f>IFERROR(VLOOKUP(Kataloge_Import!A764,'Nachweis Ausgaben'!$A$27:$R$1026,11,FALSE),"")</f>
        <v/>
      </c>
      <c r="H765" s="102" t="str">
        <f>IFERROR(VLOOKUP(Kataloge_Import!A764,'Nachweis Ausgaben'!$A$27:$R$1026,12,FALSE),"")</f>
        <v/>
      </c>
      <c r="I765" s="102" t="str">
        <f>IFERROR(VLOOKUP(Kataloge_Import!A764,'Nachweis Ausgaben'!$A$27:$R$1026,13,FALSE),"")</f>
        <v/>
      </c>
      <c r="J765" s="64"/>
      <c r="K765" s="64"/>
      <c r="L765" s="100" t="str">
        <f>IF(AND($B765&lt;&gt;"",HHJ=Kataloge!H$1),CONCATENATE($H765,"_",Kataloge!$D$5),"")</f>
        <v/>
      </c>
      <c r="M765" s="100" t="str">
        <f>IF(AND($B765&lt;&gt;"",HHJ=Kataloge!I$1),CONCATENATE($H765,"_",Kataloge!$D$5),"")</f>
        <v/>
      </c>
      <c r="N765" s="100" t="str">
        <f>IF(AND($B765&lt;&gt;"",HHJ=Kataloge!J$1),CONCATENATE($H765,"_",Kataloge!$D$5),"")</f>
        <v/>
      </c>
      <c r="O765" s="100" t="str">
        <f>IF(AND($B765&lt;&gt;"",HHJ=Kataloge!K$1),CONCATENATE($H765,"_",Kataloge!$D$5),"")</f>
        <v/>
      </c>
      <c r="P765" s="100" t="str">
        <f>IF(AND($B765&lt;&gt;"",HHJ=Kataloge!L$1),CONCATENATE($H765,"_",Kataloge!$D$5),"")</f>
        <v/>
      </c>
      <c r="Q765" s="100" t="str">
        <f>IF(AND($B765&lt;&gt;"",HHJ=Kataloge!M$1),CONCATENATE($H765,"_",Kataloge!$D$5),"")</f>
        <v/>
      </c>
    </row>
    <row r="766" spans="1:17" ht="18" customHeight="1" x14ac:dyDescent="0.2">
      <c r="A766" s="103" t="str">
        <f t="shared" si="24"/>
        <v/>
      </c>
      <c r="B766" s="104" t="str">
        <f>IF(I766=0,"",IF(I766&lt;&gt;"",Kataloge_Import!B765,""))</f>
        <v/>
      </c>
      <c r="C766" s="103" t="str">
        <f t="shared" si="23"/>
        <v/>
      </c>
      <c r="D766" s="104" t="str">
        <f>IF(I766=0,"",IFERROR(VLOOKUP(Kataloge_Import!A765,'Nachweis Ausgaben'!$A$27:$R$1026,4,FALSE),""))</f>
        <v/>
      </c>
      <c r="E766" s="104" t="str">
        <f>IF(I766=0,"",IFERROR(VLOOKUP(Kataloge_Import!A765,'Nachweis Ausgaben'!$A$27:$R$1026,2,FALSE),""))</f>
        <v/>
      </c>
      <c r="F766" s="105">
        <f>IF(I766=0,"",IFERROR(VLOOKUP(Kataloge_Import!A765,'Nachweis Ausgaben'!$A$27:$R$1026,5,FALSE),0))</f>
        <v>0</v>
      </c>
      <c r="G766" s="106" t="str">
        <f>IFERROR(VLOOKUP(Kataloge_Import!A765,'Nachweis Ausgaben'!$A$27:$R$1026,15,FALSE),"")</f>
        <v/>
      </c>
      <c r="H766" s="106" t="str">
        <f>IFERROR(VLOOKUP(Kataloge_Import!A765,'Nachweis Ausgaben'!$A$27:$R$1026,16,FALSE),"")</f>
        <v/>
      </c>
      <c r="I766" s="106" t="str">
        <f>IFERROR(VLOOKUP(Kataloge_Import!A765,'Nachweis Ausgaben'!$A$27:$R$1026,17,FALSE),"")</f>
        <v/>
      </c>
      <c r="J766" s="64"/>
      <c r="K766" s="64"/>
      <c r="L766" s="104" t="str">
        <f>IF(AND($B766&lt;&gt;"",HHJ=Kataloge!H$1),CONCATENATE($H766,"_",Kataloge!$D$6),"")</f>
        <v/>
      </c>
      <c r="M766" s="104" t="str">
        <f>IF(AND($B766&lt;&gt;"",HHJ=Kataloge!I$1),CONCATENATE($H766,"_",Kataloge!$D$6),"")</f>
        <v/>
      </c>
      <c r="N766" s="104" t="str">
        <f>IF(AND($B766&lt;&gt;"",HHJ=Kataloge!J$1),CONCATENATE($H766,"_",Kataloge!$D$6),"")</f>
        <v/>
      </c>
      <c r="O766" s="104" t="str">
        <f>IF(AND($B766&lt;&gt;"",HHJ=Kataloge!K$1),CONCATENATE($H766,"_",Kataloge!$D$6),"")</f>
        <v/>
      </c>
      <c r="P766" s="104" t="str">
        <f>IF(AND($B766&lt;&gt;"",HHJ=Kataloge!L$1),CONCATENATE($H766,"_",Kataloge!$D$6),"")</f>
        <v/>
      </c>
      <c r="Q766" s="104" t="str">
        <f>IF(AND($B766&lt;&gt;"",HHJ=Kataloge!M$1),CONCATENATE($H766,"_",Kataloge!$D$6),"")</f>
        <v/>
      </c>
    </row>
    <row r="767" spans="1:17" ht="18" customHeight="1" x14ac:dyDescent="0.2">
      <c r="A767" s="60" t="str">
        <f t="shared" si="24"/>
        <v/>
      </c>
      <c r="B767" s="61" t="str">
        <f>IF(I767=0,"",IF(I767&lt;&gt;"",Kataloge_Import!B766,""))</f>
        <v/>
      </c>
      <c r="C767" s="60" t="str">
        <f t="shared" si="23"/>
        <v/>
      </c>
      <c r="D767" s="61" t="str">
        <f>IF(I767=0,"",IFERROR(VLOOKUP(Kataloge_Import!A766,'Nachweis Ausgaben'!$A$27:$R$1026,4,FALSE),""))</f>
        <v/>
      </c>
      <c r="E767" s="61" t="str">
        <f>IF(I767=0,"",IFERROR(VLOOKUP(Kataloge_Import!A766,'Nachweis Ausgaben'!$A$27:$R$1026,2,FALSE),""))</f>
        <v/>
      </c>
      <c r="F767" s="62">
        <f>IF(I767=0,"",IFERROR(VLOOKUP(Kataloge_Import!A766,'Nachweis Ausgaben'!$A$27:$R$1026,5,FALSE),0))</f>
        <v>0</v>
      </c>
      <c r="G767" s="63" t="str">
        <f>IFERROR(VLOOKUP(Kataloge_Import!A766,'Nachweis Ausgaben'!$A$27:$R$1026,7,FALSE),"")</f>
        <v/>
      </c>
      <c r="H767" s="63" t="str">
        <f>IFERROR(VLOOKUP(Kataloge_Import!A766,'Nachweis Ausgaben'!$A$27:$R$1026,8,FALSE),"")</f>
        <v/>
      </c>
      <c r="I767" s="63" t="str">
        <f>IFERROR(VLOOKUP(Kataloge_Import!A766,'Nachweis Ausgaben'!$A$27:$R$1026,9,FALSE),"")</f>
        <v/>
      </c>
      <c r="J767" s="64"/>
      <c r="K767" s="64"/>
      <c r="L767" s="61" t="str">
        <f>IF(AND($B767&lt;&gt;"",HHJ=Kataloge!H$1),CONCATENATE($H767,"_",$E767),"")</f>
        <v/>
      </c>
      <c r="M767" s="61" t="str">
        <f>IF(AND($B767&lt;&gt;"",HHJ=Kataloge!I$1),CONCATENATE($H767,"_",$E767),"")</f>
        <v/>
      </c>
      <c r="N767" s="61" t="str">
        <f>IF(AND($B767&lt;&gt;"",HHJ=Kataloge!J$1),CONCATENATE($H767,"_",$E767),"")</f>
        <v/>
      </c>
      <c r="O767" s="61" t="str">
        <f>IF(AND($B767&lt;&gt;"",HHJ=Kataloge!K$1),CONCATENATE($H767,"_",$E767),"")</f>
        <v/>
      </c>
      <c r="P767" s="61" t="str">
        <f>IF(AND($B767&lt;&gt;"",HHJ=Kataloge!L$1),CONCATENATE($H767,"_",$E767),"")</f>
        <v/>
      </c>
      <c r="Q767" s="61" t="str">
        <f>IF(AND($B767&lt;&gt;"",HHJ=Kataloge!M$1),CONCATENATE($H767,"_",$E767),"")</f>
        <v/>
      </c>
    </row>
    <row r="768" spans="1:17" ht="18" customHeight="1" x14ac:dyDescent="0.2">
      <c r="A768" s="99" t="str">
        <f t="shared" si="24"/>
        <v/>
      </c>
      <c r="B768" s="100" t="str">
        <f>IF(I768=0,"",IF(I768&lt;&gt;"",Kataloge_Import!B767,""))</f>
        <v/>
      </c>
      <c r="C768" s="99" t="str">
        <f t="shared" si="23"/>
        <v/>
      </c>
      <c r="D768" s="100" t="str">
        <f>IF(I768=0,"",IFERROR(VLOOKUP(Kataloge_Import!A767,'Nachweis Ausgaben'!$A$27:$R$1026,4,FALSE),""))</f>
        <v/>
      </c>
      <c r="E768" s="100" t="str">
        <f>IF(I768=0,"",IFERROR(VLOOKUP(Kataloge_Import!A767,'Nachweis Ausgaben'!$A$27:$R$1026,2,FALSE),""))</f>
        <v/>
      </c>
      <c r="F768" s="101">
        <f>IF(I768=0,"",IFERROR(VLOOKUP(Kataloge_Import!A767,'Nachweis Ausgaben'!$A$27:$R$1026,5,FALSE),0))</f>
        <v>0</v>
      </c>
      <c r="G768" s="102" t="str">
        <f>IFERROR(VLOOKUP(Kataloge_Import!A767,'Nachweis Ausgaben'!$A$27:$R$1026,11,FALSE),"")</f>
        <v/>
      </c>
      <c r="H768" s="102" t="str">
        <f>IFERROR(VLOOKUP(Kataloge_Import!A767,'Nachweis Ausgaben'!$A$27:$R$1026,12,FALSE),"")</f>
        <v/>
      </c>
      <c r="I768" s="102" t="str">
        <f>IFERROR(VLOOKUP(Kataloge_Import!A767,'Nachweis Ausgaben'!$A$27:$R$1026,13,FALSE),"")</f>
        <v/>
      </c>
      <c r="J768" s="64"/>
      <c r="K768" s="64"/>
      <c r="L768" s="100" t="str">
        <f>IF(AND($B768&lt;&gt;"",HHJ=Kataloge!H$1),CONCATENATE($H768,"_",Kataloge!$D$5),"")</f>
        <v/>
      </c>
      <c r="M768" s="100" t="str">
        <f>IF(AND($B768&lt;&gt;"",HHJ=Kataloge!I$1),CONCATENATE($H768,"_",Kataloge!$D$5),"")</f>
        <v/>
      </c>
      <c r="N768" s="100" t="str">
        <f>IF(AND($B768&lt;&gt;"",HHJ=Kataloge!J$1),CONCATENATE($H768,"_",Kataloge!$D$5),"")</f>
        <v/>
      </c>
      <c r="O768" s="100" t="str">
        <f>IF(AND($B768&lt;&gt;"",HHJ=Kataloge!K$1),CONCATENATE($H768,"_",Kataloge!$D$5),"")</f>
        <v/>
      </c>
      <c r="P768" s="100" t="str">
        <f>IF(AND($B768&lt;&gt;"",HHJ=Kataloge!L$1),CONCATENATE($H768,"_",Kataloge!$D$5),"")</f>
        <v/>
      </c>
      <c r="Q768" s="100" t="str">
        <f>IF(AND($B768&lt;&gt;"",HHJ=Kataloge!M$1),CONCATENATE($H768,"_",Kataloge!$D$5),"")</f>
        <v/>
      </c>
    </row>
    <row r="769" spans="1:17" ht="18" customHeight="1" x14ac:dyDescent="0.2">
      <c r="A769" s="103" t="str">
        <f t="shared" si="24"/>
        <v/>
      </c>
      <c r="B769" s="104" t="str">
        <f>IF(I769=0,"",IF(I769&lt;&gt;"",Kataloge_Import!B768,""))</f>
        <v/>
      </c>
      <c r="C769" s="103" t="str">
        <f t="shared" si="23"/>
        <v/>
      </c>
      <c r="D769" s="104" t="str">
        <f>IF(I769=0,"",IFERROR(VLOOKUP(Kataloge_Import!A768,'Nachweis Ausgaben'!$A$27:$R$1026,4,FALSE),""))</f>
        <v/>
      </c>
      <c r="E769" s="104" t="str">
        <f>IF(I769=0,"",IFERROR(VLOOKUP(Kataloge_Import!A768,'Nachweis Ausgaben'!$A$27:$R$1026,2,FALSE),""))</f>
        <v/>
      </c>
      <c r="F769" s="105">
        <f>IF(I769=0,"",IFERROR(VLOOKUP(Kataloge_Import!A768,'Nachweis Ausgaben'!$A$27:$R$1026,5,FALSE),0))</f>
        <v>0</v>
      </c>
      <c r="G769" s="106" t="str">
        <f>IFERROR(VLOOKUP(Kataloge_Import!A768,'Nachweis Ausgaben'!$A$27:$R$1026,15,FALSE),"")</f>
        <v/>
      </c>
      <c r="H769" s="106" t="str">
        <f>IFERROR(VLOOKUP(Kataloge_Import!A768,'Nachweis Ausgaben'!$A$27:$R$1026,16,FALSE),"")</f>
        <v/>
      </c>
      <c r="I769" s="106" t="str">
        <f>IFERROR(VLOOKUP(Kataloge_Import!A768,'Nachweis Ausgaben'!$A$27:$R$1026,17,FALSE),"")</f>
        <v/>
      </c>
      <c r="J769" s="64"/>
      <c r="K769" s="64"/>
      <c r="L769" s="104" t="str">
        <f>IF(AND($B769&lt;&gt;"",HHJ=Kataloge!H$1),CONCATENATE($H769,"_",Kataloge!$D$6),"")</f>
        <v/>
      </c>
      <c r="M769" s="104" t="str">
        <f>IF(AND($B769&lt;&gt;"",HHJ=Kataloge!I$1),CONCATENATE($H769,"_",Kataloge!$D$6),"")</f>
        <v/>
      </c>
      <c r="N769" s="104" t="str">
        <f>IF(AND($B769&lt;&gt;"",HHJ=Kataloge!J$1),CONCATENATE($H769,"_",Kataloge!$D$6),"")</f>
        <v/>
      </c>
      <c r="O769" s="104" t="str">
        <f>IF(AND($B769&lt;&gt;"",HHJ=Kataloge!K$1),CONCATENATE($H769,"_",Kataloge!$D$6),"")</f>
        <v/>
      </c>
      <c r="P769" s="104" t="str">
        <f>IF(AND($B769&lt;&gt;"",HHJ=Kataloge!L$1),CONCATENATE($H769,"_",Kataloge!$D$6),"")</f>
        <v/>
      </c>
      <c r="Q769" s="104" t="str">
        <f>IF(AND($B769&lt;&gt;"",HHJ=Kataloge!M$1),CONCATENATE($H769,"_",Kataloge!$D$6),"")</f>
        <v/>
      </c>
    </row>
    <row r="770" spans="1:17" ht="18" customHeight="1" x14ac:dyDescent="0.2">
      <c r="A770" s="60" t="str">
        <f t="shared" si="24"/>
        <v/>
      </c>
      <c r="B770" s="61" t="str">
        <f>IF(I770=0,"",IF(I770&lt;&gt;"",Kataloge_Import!B769,""))</f>
        <v/>
      </c>
      <c r="C770" s="60" t="str">
        <f t="shared" ref="C770:C833" si="25">IF(A770="","",IF(I770=0,"",HHJ))</f>
        <v/>
      </c>
      <c r="D770" s="61" t="str">
        <f>IF(I770=0,"",IFERROR(VLOOKUP(Kataloge_Import!A769,'Nachweis Ausgaben'!$A$27:$R$1026,4,FALSE),""))</f>
        <v/>
      </c>
      <c r="E770" s="61" t="str">
        <f>IF(I770=0,"",IFERROR(VLOOKUP(Kataloge_Import!A769,'Nachweis Ausgaben'!$A$27:$R$1026,2,FALSE),""))</f>
        <v/>
      </c>
      <c r="F770" s="62">
        <f>IF(I770=0,"",IFERROR(VLOOKUP(Kataloge_Import!A769,'Nachweis Ausgaben'!$A$27:$R$1026,5,FALSE),0))</f>
        <v>0</v>
      </c>
      <c r="G770" s="63" t="str">
        <f>IFERROR(VLOOKUP(Kataloge_Import!A769,'Nachweis Ausgaben'!$A$27:$R$1026,7,FALSE),"")</f>
        <v/>
      </c>
      <c r="H770" s="63" t="str">
        <f>IFERROR(VLOOKUP(Kataloge_Import!A769,'Nachweis Ausgaben'!$A$27:$R$1026,8,FALSE),"")</f>
        <v/>
      </c>
      <c r="I770" s="63" t="str">
        <f>IFERROR(VLOOKUP(Kataloge_Import!A769,'Nachweis Ausgaben'!$A$27:$R$1026,9,FALSE),"")</f>
        <v/>
      </c>
      <c r="J770" s="64"/>
      <c r="K770" s="64"/>
      <c r="L770" s="61" t="str">
        <f>IF(AND($B770&lt;&gt;"",HHJ=Kataloge!H$1),CONCATENATE($H770,"_",$E770),"")</f>
        <v/>
      </c>
      <c r="M770" s="61" t="str">
        <f>IF(AND($B770&lt;&gt;"",HHJ=Kataloge!I$1),CONCATENATE($H770,"_",$E770),"")</f>
        <v/>
      </c>
      <c r="N770" s="61" t="str">
        <f>IF(AND($B770&lt;&gt;"",HHJ=Kataloge!J$1),CONCATENATE($H770,"_",$E770),"")</f>
        <v/>
      </c>
      <c r="O770" s="61" t="str">
        <f>IF(AND($B770&lt;&gt;"",HHJ=Kataloge!K$1),CONCATENATE($H770,"_",$E770),"")</f>
        <v/>
      </c>
      <c r="P770" s="61" t="str">
        <f>IF(AND($B770&lt;&gt;"",HHJ=Kataloge!L$1),CONCATENATE($H770,"_",$E770),"")</f>
        <v/>
      </c>
      <c r="Q770" s="61" t="str">
        <f>IF(AND($B770&lt;&gt;"",HHJ=Kataloge!M$1),CONCATENATE($H770,"_",$E770),"")</f>
        <v/>
      </c>
    </row>
    <row r="771" spans="1:17" ht="18" customHeight="1" x14ac:dyDescent="0.2">
      <c r="A771" s="99" t="str">
        <f t="shared" si="24"/>
        <v/>
      </c>
      <c r="B771" s="100" t="str">
        <f>IF(I771=0,"",IF(I771&lt;&gt;"",Kataloge_Import!B770,""))</f>
        <v/>
      </c>
      <c r="C771" s="99" t="str">
        <f t="shared" si="25"/>
        <v/>
      </c>
      <c r="D771" s="100" t="str">
        <f>IF(I771=0,"",IFERROR(VLOOKUP(Kataloge_Import!A770,'Nachweis Ausgaben'!$A$27:$R$1026,4,FALSE),""))</f>
        <v/>
      </c>
      <c r="E771" s="100" t="str">
        <f>IF(I771=0,"",IFERROR(VLOOKUP(Kataloge_Import!A770,'Nachweis Ausgaben'!$A$27:$R$1026,2,FALSE),""))</f>
        <v/>
      </c>
      <c r="F771" s="101">
        <f>IF(I771=0,"",IFERROR(VLOOKUP(Kataloge_Import!A770,'Nachweis Ausgaben'!$A$27:$R$1026,5,FALSE),0))</f>
        <v>0</v>
      </c>
      <c r="G771" s="102" t="str">
        <f>IFERROR(VLOOKUP(Kataloge_Import!A770,'Nachweis Ausgaben'!$A$27:$R$1026,11,FALSE),"")</f>
        <v/>
      </c>
      <c r="H771" s="102" t="str">
        <f>IFERROR(VLOOKUP(Kataloge_Import!A770,'Nachweis Ausgaben'!$A$27:$R$1026,12,FALSE),"")</f>
        <v/>
      </c>
      <c r="I771" s="102" t="str">
        <f>IFERROR(VLOOKUP(Kataloge_Import!A770,'Nachweis Ausgaben'!$A$27:$R$1026,13,FALSE),"")</f>
        <v/>
      </c>
      <c r="J771" s="64"/>
      <c r="K771" s="64"/>
      <c r="L771" s="100" t="str">
        <f>IF(AND($B771&lt;&gt;"",HHJ=Kataloge!H$1),CONCATENATE($H771,"_",Kataloge!$D$5),"")</f>
        <v/>
      </c>
      <c r="M771" s="100" t="str">
        <f>IF(AND($B771&lt;&gt;"",HHJ=Kataloge!I$1),CONCATENATE($H771,"_",Kataloge!$D$5),"")</f>
        <v/>
      </c>
      <c r="N771" s="100" t="str">
        <f>IF(AND($B771&lt;&gt;"",HHJ=Kataloge!J$1),CONCATENATE($H771,"_",Kataloge!$D$5),"")</f>
        <v/>
      </c>
      <c r="O771" s="100" t="str">
        <f>IF(AND($B771&lt;&gt;"",HHJ=Kataloge!K$1),CONCATENATE($H771,"_",Kataloge!$D$5),"")</f>
        <v/>
      </c>
      <c r="P771" s="100" t="str">
        <f>IF(AND($B771&lt;&gt;"",HHJ=Kataloge!L$1),CONCATENATE($H771,"_",Kataloge!$D$5),"")</f>
        <v/>
      </c>
      <c r="Q771" s="100" t="str">
        <f>IF(AND($B771&lt;&gt;"",HHJ=Kataloge!M$1),CONCATENATE($H771,"_",Kataloge!$D$5),"")</f>
        <v/>
      </c>
    </row>
    <row r="772" spans="1:17" ht="18" customHeight="1" x14ac:dyDescent="0.2">
      <c r="A772" s="103" t="str">
        <f t="shared" si="24"/>
        <v/>
      </c>
      <c r="B772" s="104" t="str">
        <f>IF(I772=0,"",IF(I772&lt;&gt;"",Kataloge_Import!B771,""))</f>
        <v/>
      </c>
      <c r="C772" s="103" t="str">
        <f t="shared" si="25"/>
        <v/>
      </c>
      <c r="D772" s="104" t="str">
        <f>IF(I772=0,"",IFERROR(VLOOKUP(Kataloge_Import!A771,'Nachweis Ausgaben'!$A$27:$R$1026,4,FALSE),""))</f>
        <v/>
      </c>
      <c r="E772" s="104" t="str">
        <f>IF(I772=0,"",IFERROR(VLOOKUP(Kataloge_Import!A771,'Nachweis Ausgaben'!$A$27:$R$1026,2,FALSE),""))</f>
        <v/>
      </c>
      <c r="F772" s="105">
        <f>IF(I772=0,"",IFERROR(VLOOKUP(Kataloge_Import!A771,'Nachweis Ausgaben'!$A$27:$R$1026,5,FALSE),0))</f>
        <v>0</v>
      </c>
      <c r="G772" s="106" t="str">
        <f>IFERROR(VLOOKUP(Kataloge_Import!A771,'Nachweis Ausgaben'!$A$27:$R$1026,15,FALSE),"")</f>
        <v/>
      </c>
      <c r="H772" s="106" t="str">
        <f>IFERROR(VLOOKUP(Kataloge_Import!A771,'Nachweis Ausgaben'!$A$27:$R$1026,16,FALSE),"")</f>
        <v/>
      </c>
      <c r="I772" s="106" t="str">
        <f>IFERROR(VLOOKUP(Kataloge_Import!A771,'Nachweis Ausgaben'!$A$27:$R$1026,17,FALSE),"")</f>
        <v/>
      </c>
      <c r="J772" s="64"/>
      <c r="K772" s="64"/>
      <c r="L772" s="104" t="str">
        <f>IF(AND($B772&lt;&gt;"",HHJ=Kataloge!H$1),CONCATENATE($H772,"_",Kataloge!$D$6),"")</f>
        <v/>
      </c>
      <c r="M772" s="104" t="str">
        <f>IF(AND($B772&lt;&gt;"",HHJ=Kataloge!I$1),CONCATENATE($H772,"_",Kataloge!$D$6),"")</f>
        <v/>
      </c>
      <c r="N772" s="104" t="str">
        <f>IF(AND($B772&lt;&gt;"",HHJ=Kataloge!J$1),CONCATENATE($H772,"_",Kataloge!$D$6),"")</f>
        <v/>
      </c>
      <c r="O772" s="104" t="str">
        <f>IF(AND($B772&lt;&gt;"",HHJ=Kataloge!K$1),CONCATENATE($H772,"_",Kataloge!$D$6),"")</f>
        <v/>
      </c>
      <c r="P772" s="104" t="str">
        <f>IF(AND($B772&lt;&gt;"",HHJ=Kataloge!L$1),CONCATENATE($H772,"_",Kataloge!$D$6),"")</f>
        <v/>
      </c>
      <c r="Q772" s="104" t="str">
        <f>IF(AND($B772&lt;&gt;"",HHJ=Kataloge!M$1),CONCATENATE($H772,"_",Kataloge!$D$6),"")</f>
        <v/>
      </c>
    </row>
    <row r="773" spans="1:17" ht="18" customHeight="1" x14ac:dyDescent="0.2">
      <c r="A773" s="60" t="str">
        <f t="shared" si="24"/>
        <v/>
      </c>
      <c r="B773" s="61" t="str">
        <f>IF(I773=0,"",IF(I773&lt;&gt;"",Kataloge_Import!B772,""))</f>
        <v/>
      </c>
      <c r="C773" s="60" t="str">
        <f t="shared" si="25"/>
        <v/>
      </c>
      <c r="D773" s="61" t="str">
        <f>IF(I773=0,"",IFERROR(VLOOKUP(Kataloge_Import!A772,'Nachweis Ausgaben'!$A$27:$R$1026,4,FALSE),""))</f>
        <v/>
      </c>
      <c r="E773" s="61" t="str">
        <f>IF(I773=0,"",IFERROR(VLOOKUP(Kataloge_Import!A772,'Nachweis Ausgaben'!$A$27:$R$1026,2,FALSE),""))</f>
        <v/>
      </c>
      <c r="F773" s="62">
        <f>IF(I773=0,"",IFERROR(VLOOKUP(Kataloge_Import!A772,'Nachweis Ausgaben'!$A$27:$R$1026,5,FALSE),0))</f>
        <v>0</v>
      </c>
      <c r="G773" s="63" t="str">
        <f>IFERROR(VLOOKUP(Kataloge_Import!A772,'Nachweis Ausgaben'!$A$27:$R$1026,7,FALSE),"")</f>
        <v/>
      </c>
      <c r="H773" s="63" t="str">
        <f>IFERROR(VLOOKUP(Kataloge_Import!A772,'Nachweis Ausgaben'!$A$27:$R$1026,8,FALSE),"")</f>
        <v/>
      </c>
      <c r="I773" s="63" t="str">
        <f>IFERROR(VLOOKUP(Kataloge_Import!A772,'Nachweis Ausgaben'!$A$27:$R$1026,9,FALSE),"")</f>
        <v/>
      </c>
      <c r="J773" s="64"/>
      <c r="K773" s="64"/>
      <c r="L773" s="61" t="str">
        <f>IF(AND($B773&lt;&gt;"",HHJ=Kataloge!H$1),CONCATENATE($H773,"_",$E773),"")</f>
        <v/>
      </c>
      <c r="M773" s="61" t="str">
        <f>IF(AND($B773&lt;&gt;"",HHJ=Kataloge!I$1),CONCATENATE($H773,"_",$E773),"")</f>
        <v/>
      </c>
      <c r="N773" s="61" t="str">
        <f>IF(AND($B773&lt;&gt;"",HHJ=Kataloge!J$1),CONCATENATE($H773,"_",$E773),"")</f>
        <v/>
      </c>
      <c r="O773" s="61" t="str">
        <f>IF(AND($B773&lt;&gt;"",HHJ=Kataloge!K$1),CONCATENATE($H773,"_",$E773),"")</f>
        <v/>
      </c>
      <c r="P773" s="61" t="str">
        <f>IF(AND($B773&lt;&gt;"",HHJ=Kataloge!L$1),CONCATENATE($H773,"_",$E773),"")</f>
        <v/>
      </c>
      <c r="Q773" s="61" t="str">
        <f>IF(AND($B773&lt;&gt;"",HHJ=Kataloge!M$1),CONCATENATE($H773,"_",$E773),"")</f>
        <v/>
      </c>
    </row>
    <row r="774" spans="1:17" ht="18" customHeight="1" x14ac:dyDescent="0.2">
      <c r="A774" s="99" t="str">
        <f t="shared" ref="A774:A837" si="26">IF(I774=0,"",IF(I774&lt;&gt;"","Beleg_Import_A_BT_3",""))</f>
        <v/>
      </c>
      <c r="B774" s="100" t="str">
        <f>IF(I774=0,"",IF(I774&lt;&gt;"",Kataloge_Import!B773,""))</f>
        <v/>
      </c>
      <c r="C774" s="99" t="str">
        <f t="shared" si="25"/>
        <v/>
      </c>
      <c r="D774" s="100" t="str">
        <f>IF(I774=0,"",IFERROR(VLOOKUP(Kataloge_Import!A773,'Nachweis Ausgaben'!$A$27:$R$1026,4,FALSE),""))</f>
        <v/>
      </c>
      <c r="E774" s="100" t="str">
        <f>IF(I774=0,"",IFERROR(VLOOKUP(Kataloge_Import!A773,'Nachweis Ausgaben'!$A$27:$R$1026,2,FALSE),""))</f>
        <v/>
      </c>
      <c r="F774" s="101">
        <f>IF(I774=0,"",IFERROR(VLOOKUP(Kataloge_Import!A773,'Nachweis Ausgaben'!$A$27:$R$1026,5,FALSE),0))</f>
        <v>0</v>
      </c>
      <c r="G774" s="102" t="str">
        <f>IFERROR(VLOOKUP(Kataloge_Import!A773,'Nachweis Ausgaben'!$A$27:$R$1026,11,FALSE),"")</f>
        <v/>
      </c>
      <c r="H774" s="102" t="str">
        <f>IFERROR(VLOOKUP(Kataloge_Import!A773,'Nachweis Ausgaben'!$A$27:$R$1026,12,FALSE),"")</f>
        <v/>
      </c>
      <c r="I774" s="102" t="str">
        <f>IFERROR(VLOOKUP(Kataloge_Import!A773,'Nachweis Ausgaben'!$A$27:$R$1026,13,FALSE),"")</f>
        <v/>
      </c>
      <c r="J774" s="64"/>
      <c r="K774" s="64"/>
      <c r="L774" s="100" t="str">
        <f>IF(AND($B774&lt;&gt;"",HHJ=Kataloge!H$1),CONCATENATE($H774,"_",Kataloge!$D$5),"")</f>
        <v/>
      </c>
      <c r="M774" s="100" t="str">
        <f>IF(AND($B774&lt;&gt;"",HHJ=Kataloge!I$1),CONCATENATE($H774,"_",Kataloge!$D$5),"")</f>
        <v/>
      </c>
      <c r="N774" s="100" t="str">
        <f>IF(AND($B774&lt;&gt;"",HHJ=Kataloge!J$1),CONCATENATE($H774,"_",Kataloge!$D$5),"")</f>
        <v/>
      </c>
      <c r="O774" s="100" t="str">
        <f>IF(AND($B774&lt;&gt;"",HHJ=Kataloge!K$1),CONCATENATE($H774,"_",Kataloge!$D$5),"")</f>
        <v/>
      </c>
      <c r="P774" s="100" t="str">
        <f>IF(AND($B774&lt;&gt;"",HHJ=Kataloge!L$1),CONCATENATE($H774,"_",Kataloge!$D$5),"")</f>
        <v/>
      </c>
      <c r="Q774" s="100" t="str">
        <f>IF(AND($B774&lt;&gt;"",HHJ=Kataloge!M$1),CONCATENATE($H774,"_",Kataloge!$D$5),"")</f>
        <v/>
      </c>
    </row>
    <row r="775" spans="1:17" ht="18" customHeight="1" x14ac:dyDescent="0.2">
      <c r="A775" s="103" t="str">
        <f t="shared" si="26"/>
        <v/>
      </c>
      <c r="B775" s="104" t="str">
        <f>IF(I775=0,"",IF(I775&lt;&gt;"",Kataloge_Import!B774,""))</f>
        <v/>
      </c>
      <c r="C775" s="103" t="str">
        <f t="shared" si="25"/>
        <v/>
      </c>
      <c r="D775" s="104" t="str">
        <f>IF(I775=0,"",IFERROR(VLOOKUP(Kataloge_Import!A774,'Nachweis Ausgaben'!$A$27:$R$1026,4,FALSE),""))</f>
        <v/>
      </c>
      <c r="E775" s="104" t="str">
        <f>IF(I775=0,"",IFERROR(VLOOKUP(Kataloge_Import!A774,'Nachweis Ausgaben'!$A$27:$R$1026,2,FALSE),""))</f>
        <v/>
      </c>
      <c r="F775" s="105">
        <f>IF(I775=0,"",IFERROR(VLOOKUP(Kataloge_Import!A774,'Nachweis Ausgaben'!$A$27:$R$1026,5,FALSE),0))</f>
        <v>0</v>
      </c>
      <c r="G775" s="106" t="str">
        <f>IFERROR(VLOOKUP(Kataloge_Import!A774,'Nachweis Ausgaben'!$A$27:$R$1026,15,FALSE),"")</f>
        <v/>
      </c>
      <c r="H775" s="106" t="str">
        <f>IFERROR(VLOOKUP(Kataloge_Import!A774,'Nachweis Ausgaben'!$A$27:$R$1026,16,FALSE),"")</f>
        <v/>
      </c>
      <c r="I775" s="106" t="str">
        <f>IFERROR(VLOOKUP(Kataloge_Import!A774,'Nachweis Ausgaben'!$A$27:$R$1026,17,FALSE),"")</f>
        <v/>
      </c>
      <c r="J775" s="64"/>
      <c r="K775" s="64"/>
      <c r="L775" s="104" t="str">
        <f>IF(AND($B775&lt;&gt;"",HHJ=Kataloge!H$1),CONCATENATE($H775,"_",Kataloge!$D$6),"")</f>
        <v/>
      </c>
      <c r="M775" s="104" t="str">
        <f>IF(AND($B775&lt;&gt;"",HHJ=Kataloge!I$1),CONCATENATE($H775,"_",Kataloge!$D$6),"")</f>
        <v/>
      </c>
      <c r="N775" s="104" t="str">
        <f>IF(AND($B775&lt;&gt;"",HHJ=Kataloge!J$1),CONCATENATE($H775,"_",Kataloge!$D$6),"")</f>
        <v/>
      </c>
      <c r="O775" s="104" t="str">
        <f>IF(AND($B775&lt;&gt;"",HHJ=Kataloge!K$1),CONCATENATE($H775,"_",Kataloge!$D$6),"")</f>
        <v/>
      </c>
      <c r="P775" s="104" t="str">
        <f>IF(AND($B775&lt;&gt;"",HHJ=Kataloge!L$1),CONCATENATE($H775,"_",Kataloge!$D$6),"")</f>
        <v/>
      </c>
      <c r="Q775" s="104" t="str">
        <f>IF(AND($B775&lt;&gt;"",HHJ=Kataloge!M$1),CONCATENATE($H775,"_",Kataloge!$D$6),"")</f>
        <v/>
      </c>
    </row>
    <row r="776" spans="1:17" ht="18" customHeight="1" x14ac:dyDescent="0.2">
      <c r="A776" s="60" t="str">
        <f t="shared" si="26"/>
        <v/>
      </c>
      <c r="B776" s="61" t="str">
        <f>IF(I776=0,"",IF(I776&lt;&gt;"",Kataloge_Import!B775,""))</f>
        <v/>
      </c>
      <c r="C776" s="60" t="str">
        <f t="shared" si="25"/>
        <v/>
      </c>
      <c r="D776" s="61" t="str">
        <f>IF(I776=0,"",IFERROR(VLOOKUP(Kataloge_Import!A775,'Nachweis Ausgaben'!$A$27:$R$1026,4,FALSE),""))</f>
        <v/>
      </c>
      <c r="E776" s="61" t="str">
        <f>IF(I776=0,"",IFERROR(VLOOKUP(Kataloge_Import!A775,'Nachweis Ausgaben'!$A$27:$R$1026,2,FALSE),""))</f>
        <v/>
      </c>
      <c r="F776" s="62">
        <f>IF(I776=0,"",IFERROR(VLOOKUP(Kataloge_Import!A775,'Nachweis Ausgaben'!$A$27:$R$1026,5,FALSE),0))</f>
        <v>0</v>
      </c>
      <c r="G776" s="63" t="str">
        <f>IFERROR(VLOOKUP(Kataloge_Import!A775,'Nachweis Ausgaben'!$A$27:$R$1026,7,FALSE),"")</f>
        <v/>
      </c>
      <c r="H776" s="63" t="str">
        <f>IFERROR(VLOOKUP(Kataloge_Import!A775,'Nachweis Ausgaben'!$A$27:$R$1026,8,FALSE),"")</f>
        <v/>
      </c>
      <c r="I776" s="63" t="str">
        <f>IFERROR(VLOOKUP(Kataloge_Import!A775,'Nachweis Ausgaben'!$A$27:$R$1026,9,FALSE),"")</f>
        <v/>
      </c>
      <c r="J776" s="64"/>
      <c r="K776" s="64"/>
      <c r="L776" s="61" t="str">
        <f>IF(AND($B776&lt;&gt;"",HHJ=Kataloge!H$1),CONCATENATE($H776,"_",$E776),"")</f>
        <v/>
      </c>
      <c r="M776" s="61" t="str">
        <f>IF(AND($B776&lt;&gt;"",HHJ=Kataloge!I$1),CONCATENATE($H776,"_",$E776),"")</f>
        <v/>
      </c>
      <c r="N776" s="61" t="str">
        <f>IF(AND($B776&lt;&gt;"",HHJ=Kataloge!J$1),CONCATENATE($H776,"_",$E776),"")</f>
        <v/>
      </c>
      <c r="O776" s="61" t="str">
        <f>IF(AND($B776&lt;&gt;"",HHJ=Kataloge!K$1),CONCATENATE($H776,"_",$E776),"")</f>
        <v/>
      </c>
      <c r="P776" s="61" t="str">
        <f>IF(AND($B776&lt;&gt;"",HHJ=Kataloge!L$1),CONCATENATE($H776,"_",$E776),"")</f>
        <v/>
      </c>
      <c r="Q776" s="61" t="str">
        <f>IF(AND($B776&lt;&gt;"",HHJ=Kataloge!M$1),CONCATENATE($H776,"_",$E776),"")</f>
        <v/>
      </c>
    </row>
    <row r="777" spans="1:17" ht="18" customHeight="1" x14ac:dyDescent="0.2">
      <c r="A777" s="99" t="str">
        <f t="shared" si="26"/>
        <v/>
      </c>
      <c r="B777" s="100" t="str">
        <f>IF(I777=0,"",IF(I777&lt;&gt;"",Kataloge_Import!B776,""))</f>
        <v/>
      </c>
      <c r="C777" s="99" t="str">
        <f t="shared" si="25"/>
        <v/>
      </c>
      <c r="D777" s="100" t="str">
        <f>IF(I777=0,"",IFERROR(VLOOKUP(Kataloge_Import!A776,'Nachweis Ausgaben'!$A$27:$R$1026,4,FALSE),""))</f>
        <v/>
      </c>
      <c r="E777" s="100" t="str">
        <f>IF(I777=0,"",IFERROR(VLOOKUP(Kataloge_Import!A776,'Nachweis Ausgaben'!$A$27:$R$1026,2,FALSE),""))</f>
        <v/>
      </c>
      <c r="F777" s="101">
        <f>IF(I777=0,"",IFERROR(VLOOKUP(Kataloge_Import!A776,'Nachweis Ausgaben'!$A$27:$R$1026,5,FALSE),0))</f>
        <v>0</v>
      </c>
      <c r="G777" s="102" t="str">
        <f>IFERROR(VLOOKUP(Kataloge_Import!A776,'Nachweis Ausgaben'!$A$27:$R$1026,11,FALSE),"")</f>
        <v/>
      </c>
      <c r="H777" s="102" t="str">
        <f>IFERROR(VLOOKUP(Kataloge_Import!A776,'Nachweis Ausgaben'!$A$27:$R$1026,12,FALSE),"")</f>
        <v/>
      </c>
      <c r="I777" s="102" t="str">
        <f>IFERROR(VLOOKUP(Kataloge_Import!A776,'Nachweis Ausgaben'!$A$27:$R$1026,13,FALSE),"")</f>
        <v/>
      </c>
      <c r="J777" s="64"/>
      <c r="K777" s="64"/>
      <c r="L777" s="100" t="str">
        <f>IF(AND($B777&lt;&gt;"",HHJ=Kataloge!H$1),CONCATENATE($H777,"_",Kataloge!$D$5),"")</f>
        <v/>
      </c>
      <c r="M777" s="100" t="str">
        <f>IF(AND($B777&lt;&gt;"",HHJ=Kataloge!I$1),CONCATENATE($H777,"_",Kataloge!$D$5),"")</f>
        <v/>
      </c>
      <c r="N777" s="100" t="str">
        <f>IF(AND($B777&lt;&gt;"",HHJ=Kataloge!J$1),CONCATENATE($H777,"_",Kataloge!$D$5),"")</f>
        <v/>
      </c>
      <c r="O777" s="100" t="str">
        <f>IF(AND($B777&lt;&gt;"",HHJ=Kataloge!K$1),CONCATENATE($H777,"_",Kataloge!$D$5),"")</f>
        <v/>
      </c>
      <c r="P777" s="100" t="str">
        <f>IF(AND($B777&lt;&gt;"",HHJ=Kataloge!L$1),CONCATENATE($H777,"_",Kataloge!$D$5),"")</f>
        <v/>
      </c>
      <c r="Q777" s="100" t="str">
        <f>IF(AND($B777&lt;&gt;"",HHJ=Kataloge!M$1),CONCATENATE($H777,"_",Kataloge!$D$5),"")</f>
        <v/>
      </c>
    </row>
    <row r="778" spans="1:17" ht="18" customHeight="1" x14ac:dyDescent="0.2">
      <c r="A778" s="103" t="str">
        <f t="shared" si="26"/>
        <v/>
      </c>
      <c r="B778" s="104" t="str">
        <f>IF(I778=0,"",IF(I778&lt;&gt;"",Kataloge_Import!B777,""))</f>
        <v/>
      </c>
      <c r="C778" s="103" t="str">
        <f t="shared" si="25"/>
        <v/>
      </c>
      <c r="D778" s="104" t="str">
        <f>IF(I778=0,"",IFERROR(VLOOKUP(Kataloge_Import!A777,'Nachweis Ausgaben'!$A$27:$R$1026,4,FALSE),""))</f>
        <v/>
      </c>
      <c r="E778" s="104" t="str">
        <f>IF(I778=0,"",IFERROR(VLOOKUP(Kataloge_Import!A777,'Nachweis Ausgaben'!$A$27:$R$1026,2,FALSE),""))</f>
        <v/>
      </c>
      <c r="F778" s="105">
        <f>IF(I778=0,"",IFERROR(VLOOKUP(Kataloge_Import!A777,'Nachweis Ausgaben'!$A$27:$R$1026,5,FALSE),0))</f>
        <v>0</v>
      </c>
      <c r="G778" s="106" t="str">
        <f>IFERROR(VLOOKUP(Kataloge_Import!A777,'Nachweis Ausgaben'!$A$27:$R$1026,15,FALSE),"")</f>
        <v/>
      </c>
      <c r="H778" s="106" t="str">
        <f>IFERROR(VLOOKUP(Kataloge_Import!A777,'Nachweis Ausgaben'!$A$27:$R$1026,16,FALSE),"")</f>
        <v/>
      </c>
      <c r="I778" s="106" t="str">
        <f>IFERROR(VLOOKUP(Kataloge_Import!A777,'Nachweis Ausgaben'!$A$27:$R$1026,17,FALSE),"")</f>
        <v/>
      </c>
      <c r="J778" s="64"/>
      <c r="K778" s="64"/>
      <c r="L778" s="104" t="str">
        <f>IF(AND($B778&lt;&gt;"",HHJ=Kataloge!H$1),CONCATENATE($H778,"_",Kataloge!$D$6),"")</f>
        <v/>
      </c>
      <c r="M778" s="104" t="str">
        <f>IF(AND($B778&lt;&gt;"",HHJ=Kataloge!I$1),CONCATENATE($H778,"_",Kataloge!$D$6),"")</f>
        <v/>
      </c>
      <c r="N778" s="104" t="str">
        <f>IF(AND($B778&lt;&gt;"",HHJ=Kataloge!J$1),CONCATENATE($H778,"_",Kataloge!$D$6),"")</f>
        <v/>
      </c>
      <c r="O778" s="104" t="str">
        <f>IF(AND($B778&lt;&gt;"",HHJ=Kataloge!K$1),CONCATENATE($H778,"_",Kataloge!$D$6),"")</f>
        <v/>
      </c>
      <c r="P778" s="104" t="str">
        <f>IF(AND($B778&lt;&gt;"",HHJ=Kataloge!L$1),CONCATENATE($H778,"_",Kataloge!$D$6),"")</f>
        <v/>
      </c>
      <c r="Q778" s="104" t="str">
        <f>IF(AND($B778&lt;&gt;"",HHJ=Kataloge!M$1),CONCATENATE($H778,"_",Kataloge!$D$6),"")</f>
        <v/>
      </c>
    </row>
    <row r="779" spans="1:17" ht="18" customHeight="1" x14ac:dyDescent="0.2">
      <c r="A779" s="60" t="str">
        <f t="shared" si="26"/>
        <v/>
      </c>
      <c r="B779" s="61" t="str">
        <f>IF(I779=0,"",IF(I779&lt;&gt;"",Kataloge_Import!B778,""))</f>
        <v/>
      </c>
      <c r="C779" s="60" t="str">
        <f t="shared" si="25"/>
        <v/>
      </c>
      <c r="D779" s="61" t="str">
        <f>IF(I779=0,"",IFERROR(VLOOKUP(Kataloge_Import!A778,'Nachweis Ausgaben'!$A$27:$R$1026,4,FALSE),""))</f>
        <v/>
      </c>
      <c r="E779" s="61" t="str">
        <f>IF(I779=0,"",IFERROR(VLOOKUP(Kataloge_Import!A778,'Nachweis Ausgaben'!$A$27:$R$1026,2,FALSE),""))</f>
        <v/>
      </c>
      <c r="F779" s="62">
        <f>IF(I779=0,"",IFERROR(VLOOKUP(Kataloge_Import!A778,'Nachweis Ausgaben'!$A$27:$R$1026,5,FALSE),0))</f>
        <v>0</v>
      </c>
      <c r="G779" s="63" t="str">
        <f>IFERROR(VLOOKUP(Kataloge_Import!A778,'Nachweis Ausgaben'!$A$27:$R$1026,7,FALSE),"")</f>
        <v/>
      </c>
      <c r="H779" s="63" t="str">
        <f>IFERROR(VLOOKUP(Kataloge_Import!A778,'Nachweis Ausgaben'!$A$27:$R$1026,8,FALSE),"")</f>
        <v/>
      </c>
      <c r="I779" s="63" t="str">
        <f>IFERROR(VLOOKUP(Kataloge_Import!A778,'Nachweis Ausgaben'!$A$27:$R$1026,9,FALSE),"")</f>
        <v/>
      </c>
      <c r="J779" s="64"/>
      <c r="K779" s="64"/>
      <c r="L779" s="61" t="str">
        <f>IF(AND($B779&lt;&gt;"",HHJ=Kataloge!H$1),CONCATENATE($H779,"_",$E779),"")</f>
        <v/>
      </c>
      <c r="M779" s="61" t="str">
        <f>IF(AND($B779&lt;&gt;"",HHJ=Kataloge!I$1),CONCATENATE($H779,"_",$E779),"")</f>
        <v/>
      </c>
      <c r="N779" s="61" t="str">
        <f>IF(AND($B779&lt;&gt;"",HHJ=Kataloge!J$1),CONCATENATE($H779,"_",$E779),"")</f>
        <v/>
      </c>
      <c r="O779" s="61" t="str">
        <f>IF(AND($B779&lt;&gt;"",HHJ=Kataloge!K$1),CONCATENATE($H779,"_",$E779),"")</f>
        <v/>
      </c>
      <c r="P779" s="61" t="str">
        <f>IF(AND($B779&lt;&gt;"",HHJ=Kataloge!L$1),CONCATENATE($H779,"_",$E779),"")</f>
        <v/>
      </c>
      <c r="Q779" s="61" t="str">
        <f>IF(AND($B779&lt;&gt;"",HHJ=Kataloge!M$1),CONCATENATE($H779,"_",$E779),"")</f>
        <v/>
      </c>
    </row>
    <row r="780" spans="1:17" ht="18" customHeight="1" x14ac:dyDescent="0.2">
      <c r="A780" s="99" t="str">
        <f t="shared" si="26"/>
        <v/>
      </c>
      <c r="B780" s="100" t="str">
        <f>IF(I780=0,"",IF(I780&lt;&gt;"",Kataloge_Import!B779,""))</f>
        <v/>
      </c>
      <c r="C780" s="99" t="str">
        <f t="shared" si="25"/>
        <v/>
      </c>
      <c r="D780" s="100" t="str">
        <f>IF(I780=0,"",IFERROR(VLOOKUP(Kataloge_Import!A779,'Nachweis Ausgaben'!$A$27:$R$1026,4,FALSE),""))</f>
        <v/>
      </c>
      <c r="E780" s="100" t="str">
        <f>IF(I780=0,"",IFERROR(VLOOKUP(Kataloge_Import!A779,'Nachweis Ausgaben'!$A$27:$R$1026,2,FALSE),""))</f>
        <v/>
      </c>
      <c r="F780" s="101">
        <f>IF(I780=0,"",IFERROR(VLOOKUP(Kataloge_Import!A779,'Nachweis Ausgaben'!$A$27:$R$1026,5,FALSE),0))</f>
        <v>0</v>
      </c>
      <c r="G780" s="102" t="str">
        <f>IFERROR(VLOOKUP(Kataloge_Import!A779,'Nachweis Ausgaben'!$A$27:$R$1026,11,FALSE),"")</f>
        <v/>
      </c>
      <c r="H780" s="102" t="str">
        <f>IFERROR(VLOOKUP(Kataloge_Import!A779,'Nachweis Ausgaben'!$A$27:$R$1026,12,FALSE),"")</f>
        <v/>
      </c>
      <c r="I780" s="102" t="str">
        <f>IFERROR(VLOOKUP(Kataloge_Import!A779,'Nachweis Ausgaben'!$A$27:$R$1026,13,FALSE),"")</f>
        <v/>
      </c>
      <c r="J780" s="64"/>
      <c r="K780" s="64"/>
      <c r="L780" s="100" t="str">
        <f>IF(AND($B780&lt;&gt;"",HHJ=Kataloge!H$1),CONCATENATE($H780,"_",Kataloge!$D$5),"")</f>
        <v/>
      </c>
      <c r="M780" s="100" t="str">
        <f>IF(AND($B780&lt;&gt;"",HHJ=Kataloge!I$1),CONCATENATE($H780,"_",Kataloge!$D$5),"")</f>
        <v/>
      </c>
      <c r="N780" s="100" t="str">
        <f>IF(AND($B780&lt;&gt;"",HHJ=Kataloge!J$1),CONCATENATE($H780,"_",Kataloge!$D$5),"")</f>
        <v/>
      </c>
      <c r="O780" s="100" t="str">
        <f>IF(AND($B780&lt;&gt;"",HHJ=Kataloge!K$1),CONCATENATE($H780,"_",Kataloge!$D$5),"")</f>
        <v/>
      </c>
      <c r="P780" s="100" t="str">
        <f>IF(AND($B780&lt;&gt;"",HHJ=Kataloge!L$1),CONCATENATE($H780,"_",Kataloge!$D$5),"")</f>
        <v/>
      </c>
      <c r="Q780" s="100" t="str">
        <f>IF(AND($B780&lt;&gt;"",HHJ=Kataloge!M$1),CONCATENATE($H780,"_",Kataloge!$D$5),"")</f>
        <v/>
      </c>
    </row>
    <row r="781" spans="1:17" ht="18" customHeight="1" x14ac:dyDescent="0.2">
      <c r="A781" s="103" t="str">
        <f t="shared" si="26"/>
        <v/>
      </c>
      <c r="B781" s="104" t="str">
        <f>IF(I781=0,"",IF(I781&lt;&gt;"",Kataloge_Import!B780,""))</f>
        <v/>
      </c>
      <c r="C781" s="103" t="str">
        <f t="shared" si="25"/>
        <v/>
      </c>
      <c r="D781" s="104" t="str">
        <f>IF(I781=0,"",IFERROR(VLOOKUP(Kataloge_Import!A780,'Nachweis Ausgaben'!$A$27:$R$1026,4,FALSE),""))</f>
        <v/>
      </c>
      <c r="E781" s="104" t="str">
        <f>IF(I781=0,"",IFERROR(VLOOKUP(Kataloge_Import!A780,'Nachweis Ausgaben'!$A$27:$R$1026,2,FALSE),""))</f>
        <v/>
      </c>
      <c r="F781" s="105">
        <f>IF(I781=0,"",IFERROR(VLOOKUP(Kataloge_Import!A780,'Nachweis Ausgaben'!$A$27:$R$1026,5,FALSE),0))</f>
        <v>0</v>
      </c>
      <c r="G781" s="106" t="str">
        <f>IFERROR(VLOOKUP(Kataloge_Import!A780,'Nachweis Ausgaben'!$A$27:$R$1026,15,FALSE),"")</f>
        <v/>
      </c>
      <c r="H781" s="106" t="str">
        <f>IFERROR(VLOOKUP(Kataloge_Import!A780,'Nachweis Ausgaben'!$A$27:$R$1026,16,FALSE),"")</f>
        <v/>
      </c>
      <c r="I781" s="106" t="str">
        <f>IFERROR(VLOOKUP(Kataloge_Import!A780,'Nachweis Ausgaben'!$A$27:$R$1026,17,FALSE),"")</f>
        <v/>
      </c>
      <c r="J781" s="64"/>
      <c r="K781" s="64"/>
      <c r="L781" s="104" t="str">
        <f>IF(AND($B781&lt;&gt;"",HHJ=Kataloge!H$1),CONCATENATE($H781,"_",Kataloge!$D$6),"")</f>
        <v/>
      </c>
      <c r="M781" s="104" t="str">
        <f>IF(AND($B781&lt;&gt;"",HHJ=Kataloge!I$1),CONCATENATE($H781,"_",Kataloge!$D$6),"")</f>
        <v/>
      </c>
      <c r="N781" s="104" t="str">
        <f>IF(AND($B781&lt;&gt;"",HHJ=Kataloge!J$1),CONCATENATE($H781,"_",Kataloge!$D$6),"")</f>
        <v/>
      </c>
      <c r="O781" s="104" t="str">
        <f>IF(AND($B781&lt;&gt;"",HHJ=Kataloge!K$1),CONCATENATE($H781,"_",Kataloge!$D$6),"")</f>
        <v/>
      </c>
      <c r="P781" s="104" t="str">
        <f>IF(AND($B781&lt;&gt;"",HHJ=Kataloge!L$1),CONCATENATE($H781,"_",Kataloge!$D$6),"")</f>
        <v/>
      </c>
      <c r="Q781" s="104" t="str">
        <f>IF(AND($B781&lt;&gt;"",HHJ=Kataloge!M$1),CONCATENATE($H781,"_",Kataloge!$D$6),"")</f>
        <v/>
      </c>
    </row>
    <row r="782" spans="1:17" ht="18" customHeight="1" x14ac:dyDescent="0.2">
      <c r="A782" s="60" t="str">
        <f t="shared" si="26"/>
        <v/>
      </c>
      <c r="B782" s="61" t="str">
        <f>IF(I782=0,"",IF(I782&lt;&gt;"",Kataloge_Import!B781,""))</f>
        <v/>
      </c>
      <c r="C782" s="60" t="str">
        <f t="shared" si="25"/>
        <v/>
      </c>
      <c r="D782" s="61" t="str">
        <f>IF(I782=0,"",IFERROR(VLOOKUP(Kataloge_Import!A781,'Nachweis Ausgaben'!$A$27:$R$1026,4,FALSE),""))</f>
        <v/>
      </c>
      <c r="E782" s="61" t="str">
        <f>IF(I782=0,"",IFERROR(VLOOKUP(Kataloge_Import!A781,'Nachweis Ausgaben'!$A$27:$R$1026,2,FALSE),""))</f>
        <v/>
      </c>
      <c r="F782" s="62">
        <f>IF(I782=0,"",IFERROR(VLOOKUP(Kataloge_Import!A781,'Nachweis Ausgaben'!$A$27:$R$1026,5,FALSE),0))</f>
        <v>0</v>
      </c>
      <c r="G782" s="63" t="str">
        <f>IFERROR(VLOOKUP(Kataloge_Import!A781,'Nachweis Ausgaben'!$A$27:$R$1026,7,FALSE),"")</f>
        <v/>
      </c>
      <c r="H782" s="63" t="str">
        <f>IFERROR(VLOOKUP(Kataloge_Import!A781,'Nachweis Ausgaben'!$A$27:$R$1026,8,FALSE),"")</f>
        <v/>
      </c>
      <c r="I782" s="63" t="str">
        <f>IFERROR(VLOOKUP(Kataloge_Import!A781,'Nachweis Ausgaben'!$A$27:$R$1026,9,FALSE),"")</f>
        <v/>
      </c>
      <c r="J782" s="64"/>
      <c r="K782" s="64"/>
      <c r="L782" s="61" t="str">
        <f>IF(AND($B782&lt;&gt;"",HHJ=Kataloge!H$1),CONCATENATE($H782,"_",$E782),"")</f>
        <v/>
      </c>
      <c r="M782" s="61" t="str">
        <f>IF(AND($B782&lt;&gt;"",HHJ=Kataloge!I$1),CONCATENATE($H782,"_",$E782),"")</f>
        <v/>
      </c>
      <c r="N782" s="61" t="str">
        <f>IF(AND($B782&lt;&gt;"",HHJ=Kataloge!J$1),CONCATENATE($H782,"_",$E782),"")</f>
        <v/>
      </c>
      <c r="O782" s="61" t="str">
        <f>IF(AND($B782&lt;&gt;"",HHJ=Kataloge!K$1),CONCATENATE($H782,"_",$E782),"")</f>
        <v/>
      </c>
      <c r="P782" s="61" t="str">
        <f>IF(AND($B782&lt;&gt;"",HHJ=Kataloge!L$1),CONCATENATE($H782,"_",$E782),"")</f>
        <v/>
      </c>
      <c r="Q782" s="61" t="str">
        <f>IF(AND($B782&lt;&gt;"",HHJ=Kataloge!M$1),CONCATENATE($H782,"_",$E782),"")</f>
        <v/>
      </c>
    </row>
    <row r="783" spans="1:17" ht="18" customHeight="1" x14ac:dyDescent="0.2">
      <c r="A783" s="99" t="str">
        <f t="shared" si="26"/>
        <v/>
      </c>
      <c r="B783" s="100" t="str">
        <f>IF(I783=0,"",IF(I783&lt;&gt;"",Kataloge_Import!B782,""))</f>
        <v/>
      </c>
      <c r="C783" s="99" t="str">
        <f t="shared" si="25"/>
        <v/>
      </c>
      <c r="D783" s="100" t="str">
        <f>IF(I783=0,"",IFERROR(VLOOKUP(Kataloge_Import!A782,'Nachweis Ausgaben'!$A$27:$R$1026,4,FALSE),""))</f>
        <v/>
      </c>
      <c r="E783" s="100" t="str">
        <f>IF(I783=0,"",IFERROR(VLOOKUP(Kataloge_Import!A782,'Nachweis Ausgaben'!$A$27:$R$1026,2,FALSE),""))</f>
        <v/>
      </c>
      <c r="F783" s="101">
        <f>IF(I783=0,"",IFERROR(VLOOKUP(Kataloge_Import!A782,'Nachweis Ausgaben'!$A$27:$R$1026,5,FALSE),0))</f>
        <v>0</v>
      </c>
      <c r="G783" s="102" t="str">
        <f>IFERROR(VLOOKUP(Kataloge_Import!A782,'Nachweis Ausgaben'!$A$27:$R$1026,11,FALSE),"")</f>
        <v/>
      </c>
      <c r="H783" s="102" t="str">
        <f>IFERROR(VLOOKUP(Kataloge_Import!A782,'Nachweis Ausgaben'!$A$27:$R$1026,12,FALSE),"")</f>
        <v/>
      </c>
      <c r="I783" s="102" t="str">
        <f>IFERROR(VLOOKUP(Kataloge_Import!A782,'Nachweis Ausgaben'!$A$27:$R$1026,13,FALSE),"")</f>
        <v/>
      </c>
      <c r="J783" s="64"/>
      <c r="K783" s="64"/>
      <c r="L783" s="100" t="str">
        <f>IF(AND($B783&lt;&gt;"",HHJ=Kataloge!H$1),CONCATENATE($H783,"_",Kataloge!$D$5),"")</f>
        <v/>
      </c>
      <c r="M783" s="100" t="str">
        <f>IF(AND($B783&lt;&gt;"",HHJ=Kataloge!I$1),CONCATENATE($H783,"_",Kataloge!$D$5),"")</f>
        <v/>
      </c>
      <c r="N783" s="100" t="str">
        <f>IF(AND($B783&lt;&gt;"",HHJ=Kataloge!J$1),CONCATENATE($H783,"_",Kataloge!$D$5),"")</f>
        <v/>
      </c>
      <c r="O783" s="100" t="str">
        <f>IF(AND($B783&lt;&gt;"",HHJ=Kataloge!K$1),CONCATENATE($H783,"_",Kataloge!$D$5),"")</f>
        <v/>
      </c>
      <c r="P783" s="100" t="str">
        <f>IF(AND($B783&lt;&gt;"",HHJ=Kataloge!L$1),CONCATENATE($H783,"_",Kataloge!$D$5),"")</f>
        <v/>
      </c>
      <c r="Q783" s="100" t="str">
        <f>IF(AND($B783&lt;&gt;"",HHJ=Kataloge!M$1),CONCATENATE($H783,"_",Kataloge!$D$5),"")</f>
        <v/>
      </c>
    </row>
    <row r="784" spans="1:17" ht="18" customHeight="1" x14ac:dyDescent="0.2">
      <c r="A784" s="103" t="str">
        <f t="shared" si="26"/>
        <v/>
      </c>
      <c r="B784" s="104" t="str">
        <f>IF(I784=0,"",IF(I784&lt;&gt;"",Kataloge_Import!B783,""))</f>
        <v/>
      </c>
      <c r="C784" s="103" t="str">
        <f t="shared" si="25"/>
        <v/>
      </c>
      <c r="D784" s="104" t="str">
        <f>IF(I784=0,"",IFERROR(VLOOKUP(Kataloge_Import!A783,'Nachweis Ausgaben'!$A$27:$R$1026,4,FALSE),""))</f>
        <v/>
      </c>
      <c r="E784" s="104" t="str">
        <f>IF(I784=0,"",IFERROR(VLOOKUP(Kataloge_Import!A783,'Nachweis Ausgaben'!$A$27:$R$1026,2,FALSE),""))</f>
        <v/>
      </c>
      <c r="F784" s="105">
        <f>IF(I784=0,"",IFERROR(VLOOKUP(Kataloge_Import!A783,'Nachweis Ausgaben'!$A$27:$R$1026,5,FALSE),0))</f>
        <v>0</v>
      </c>
      <c r="G784" s="106" t="str">
        <f>IFERROR(VLOOKUP(Kataloge_Import!A783,'Nachweis Ausgaben'!$A$27:$R$1026,15,FALSE),"")</f>
        <v/>
      </c>
      <c r="H784" s="106" t="str">
        <f>IFERROR(VLOOKUP(Kataloge_Import!A783,'Nachweis Ausgaben'!$A$27:$R$1026,16,FALSE),"")</f>
        <v/>
      </c>
      <c r="I784" s="106" t="str">
        <f>IFERROR(VLOOKUP(Kataloge_Import!A783,'Nachweis Ausgaben'!$A$27:$R$1026,17,FALSE),"")</f>
        <v/>
      </c>
      <c r="J784" s="64"/>
      <c r="K784" s="64"/>
      <c r="L784" s="104" t="str">
        <f>IF(AND($B784&lt;&gt;"",HHJ=Kataloge!H$1),CONCATENATE($H784,"_",Kataloge!$D$6),"")</f>
        <v/>
      </c>
      <c r="M784" s="104" t="str">
        <f>IF(AND($B784&lt;&gt;"",HHJ=Kataloge!I$1),CONCATENATE($H784,"_",Kataloge!$D$6),"")</f>
        <v/>
      </c>
      <c r="N784" s="104" t="str">
        <f>IF(AND($B784&lt;&gt;"",HHJ=Kataloge!J$1),CONCATENATE($H784,"_",Kataloge!$D$6),"")</f>
        <v/>
      </c>
      <c r="O784" s="104" t="str">
        <f>IF(AND($B784&lt;&gt;"",HHJ=Kataloge!K$1),CONCATENATE($H784,"_",Kataloge!$D$6),"")</f>
        <v/>
      </c>
      <c r="P784" s="104" t="str">
        <f>IF(AND($B784&lt;&gt;"",HHJ=Kataloge!L$1),CONCATENATE($H784,"_",Kataloge!$D$6),"")</f>
        <v/>
      </c>
      <c r="Q784" s="104" t="str">
        <f>IF(AND($B784&lt;&gt;"",HHJ=Kataloge!M$1),CONCATENATE($H784,"_",Kataloge!$D$6),"")</f>
        <v/>
      </c>
    </row>
    <row r="785" spans="1:17" ht="18" customHeight="1" x14ac:dyDescent="0.2">
      <c r="A785" s="60" t="str">
        <f t="shared" si="26"/>
        <v/>
      </c>
      <c r="B785" s="61" t="str">
        <f>IF(I785=0,"",IF(I785&lt;&gt;"",Kataloge_Import!B784,""))</f>
        <v/>
      </c>
      <c r="C785" s="60" t="str">
        <f t="shared" si="25"/>
        <v/>
      </c>
      <c r="D785" s="61" t="str">
        <f>IF(I785=0,"",IFERROR(VLOOKUP(Kataloge_Import!A784,'Nachweis Ausgaben'!$A$27:$R$1026,4,FALSE),""))</f>
        <v/>
      </c>
      <c r="E785" s="61" t="str">
        <f>IF(I785=0,"",IFERROR(VLOOKUP(Kataloge_Import!A784,'Nachweis Ausgaben'!$A$27:$R$1026,2,FALSE),""))</f>
        <v/>
      </c>
      <c r="F785" s="62">
        <f>IF(I785=0,"",IFERROR(VLOOKUP(Kataloge_Import!A784,'Nachweis Ausgaben'!$A$27:$R$1026,5,FALSE),0))</f>
        <v>0</v>
      </c>
      <c r="G785" s="63" t="str">
        <f>IFERROR(VLOOKUP(Kataloge_Import!A784,'Nachweis Ausgaben'!$A$27:$R$1026,7,FALSE),"")</f>
        <v/>
      </c>
      <c r="H785" s="63" t="str">
        <f>IFERROR(VLOOKUP(Kataloge_Import!A784,'Nachweis Ausgaben'!$A$27:$R$1026,8,FALSE),"")</f>
        <v/>
      </c>
      <c r="I785" s="63" t="str">
        <f>IFERROR(VLOOKUP(Kataloge_Import!A784,'Nachweis Ausgaben'!$A$27:$R$1026,9,FALSE),"")</f>
        <v/>
      </c>
      <c r="J785" s="64"/>
      <c r="K785" s="64"/>
      <c r="L785" s="61" t="str">
        <f>IF(AND($B785&lt;&gt;"",HHJ=Kataloge!H$1),CONCATENATE($H785,"_",$E785),"")</f>
        <v/>
      </c>
      <c r="M785" s="61" t="str">
        <f>IF(AND($B785&lt;&gt;"",HHJ=Kataloge!I$1),CONCATENATE($H785,"_",$E785),"")</f>
        <v/>
      </c>
      <c r="N785" s="61" t="str">
        <f>IF(AND($B785&lt;&gt;"",HHJ=Kataloge!J$1),CONCATENATE($H785,"_",$E785),"")</f>
        <v/>
      </c>
      <c r="O785" s="61" t="str">
        <f>IF(AND($B785&lt;&gt;"",HHJ=Kataloge!K$1),CONCATENATE($H785,"_",$E785),"")</f>
        <v/>
      </c>
      <c r="P785" s="61" t="str">
        <f>IF(AND($B785&lt;&gt;"",HHJ=Kataloge!L$1),CONCATENATE($H785,"_",$E785),"")</f>
        <v/>
      </c>
      <c r="Q785" s="61" t="str">
        <f>IF(AND($B785&lt;&gt;"",HHJ=Kataloge!M$1),CONCATENATE($H785,"_",$E785),"")</f>
        <v/>
      </c>
    </row>
    <row r="786" spans="1:17" ht="18" customHeight="1" x14ac:dyDescent="0.2">
      <c r="A786" s="99" t="str">
        <f t="shared" si="26"/>
        <v/>
      </c>
      <c r="B786" s="100" t="str">
        <f>IF(I786=0,"",IF(I786&lt;&gt;"",Kataloge_Import!B785,""))</f>
        <v/>
      </c>
      <c r="C786" s="99" t="str">
        <f t="shared" si="25"/>
        <v/>
      </c>
      <c r="D786" s="100" t="str">
        <f>IF(I786=0,"",IFERROR(VLOOKUP(Kataloge_Import!A785,'Nachweis Ausgaben'!$A$27:$R$1026,4,FALSE),""))</f>
        <v/>
      </c>
      <c r="E786" s="100" t="str">
        <f>IF(I786=0,"",IFERROR(VLOOKUP(Kataloge_Import!A785,'Nachweis Ausgaben'!$A$27:$R$1026,2,FALSE),""))</f>
        <v/>
      </c>
      <c r="F786" s="101">
        <f>IF(I786=0,"",IFERROR(VLOOKUP(Kataloge_Import!A785,'Nachweis Ausgaben'!$A$27:$R$1026,5,FALSE),0))</f>
        <v>0</v>
      </c>
      <c r="G786" s="102" t="str">
        <f>IFERROR(VLOOKUP(Kataloge_Import!A785,'Nachweis Ausgaben'!$A$27:$R$1026,11,FALSE),"")</f>
        <v/>
      </c>
      <c r="H786" s="102" t="str">
        <f>IFERROR(VLOOKUP(Kataloge_Import!A785,'Nachweis Ausgaben'!$A$27:$R$1026,12,FALSE),"")</f>
        <v/>
      </c>
      <c r="I786" s="102" t="str">
        <f>IFERROR(VLOOKUP(Kataloge_Import!A785,'Nachweis Ausgaben'!$A$27:$R$1026,13,FALSE),"")</f>
        <v/>
      </c>
      <c r="J786" s="64"/>
      <c r="K786" s="64"/>
      <c r="L786" s="100" t="str">
        <f>IF(AND($B786&lt;&gt;"",HHJ=Kataloge!H$1),CONCATENATE($H786,"_",Kataloge!$D$5),"")</f>
        <v/>
      </c>
      <c r="M786" s="100" t="str">
        <f>IF(AND($B786&lt;&gt;"",HHJ=Kataloge!I$1),CONCATENATE($H786,"_",Kataloge!$D$5),"")</f>
        <v/>
      </c>
      <c r="N786" s="100" t="str">
        <f>IF(AND($B786&lt;&gt;"",HHJ=Kataloge!J$1),CONCATENATE($H786,"_",Kataloge!$D$5),"")</f>
        <v/>
      </c>
      <c r="O786" s="100" t="str">
        <f>IF(AND($B786&lt;&gt;"",HHJ=Kataloge!K$1),CONCATENATE($H786,"_",Kataloge!$D$5),"")</f>
        <v/>
      </c>
      <c r="P786" s="100" t="str">
        <f>IF(AND($B786&lt;&gt;"",HHJ=Kataloge!L$1),CONCATENATE($H786,"_",Kataloge!$D$5),"")</f>
        <v/>
      </c>
      <c r="Q786" s="100" t="str">
        <f>IF(AND($B786&lt;&gt;"",HHJ=Kataloge!M$1),CONCATENATE($H786,"_",Kataloge!$D$5),"")</f>
        <v/>
      </c>
    </row>
    <row r="787" spans="1:17" ht="18" customHeight="1" x14ac:dyDescent="0.2">
      <c r="A787" s="103" t="str">
        <f t="shared" si="26"/>
        <v/>
      </c>
      <c r="B787" s="104" t="str">
        <f>IF(I787=0,"",IF(I787&lt;&gt;"",Kataloge_Import!B786,""))</f>
        <v/>
      </c>
      <c r="C787" s="103" t="str">
        <f t="shared" si="25"/>
        <v/>
      </c>
      <c r="D787" s="104" t="str">
        <f>IF(I787=0,"",IFERROR(VLOOKUP(Kataloge_Import!A786,'Nachweis Ausgaben'!$A$27:$R$1026,4,FALSE),""))</f>
        <v/>
      </c>
      <c r="E787" s="104" t="str">
        <f>IF(I787=0,"",IFERROR(VLOOKUP(Kataloge_Import!A786,'Nachweis Ausgaben'!$A$27:$R$1026,2,FALSE),""))</f>
        <v/>
      </c>
      <c r="F787" s="105">
        <f>IF(I787=0,"",IFERROR(VLOOKUP(Kataloge_Import!A786,'Nachweis Ausgaben'!$A$27:$R$1026,5,FALSE),0))</f>
        <v>0</v>
      </c>
      <c r="G787" s="106" t="str">
        <f>IFERROR(VLOOKUP(Kataloge_Import!A786,'Nachweis Ausgaben'!$A$27:$R$1026,15,FALSE),"")</f>
        <v/>
      </c>
      <c r="H787" s="106" t="str">
        <f>IFERROR(VLOOKUP(Kataloge_Import!A786,'Nachweis Ausgaben'!$A$27:$R$1026,16,FALSE),"")</f>
        <v/>
      </c>
      <c r="I787" s="106" t="str">
        <f>IFERROR(VLOOKUP(Kataloge_Import!A786,'Nachweis Ausgaben'!$A$27:$R$1026,17,FALSE),"")</f>
        <v/>
      </c>
      <c r="J787" s="64"/>
      <c r="K787" s="64"/>
      <c r="L787" s="104" t="str">
        <f>IF(AND($B787&lt;&gt;"",HHJ=Kataloge!H$1),CONCATENATE($H787,"_",Kataloge!$D$6),"")</f>
        <v/>
      </c>
      <c r="M787" s="104" t="str">
        <f>IF(AND($B787&lt;&gt;"",HHJ=Kataloge!I$1),CONCATENATE($H787,"_",Kataloge!$D$6),"")</f>
        <v/>
      </c>
      <c r="N787" s="104" t="str">
        <f>IF(AND($B787&lt;&gt;"",HHJ=Kataloge!J$1),CONCATENATE($H787,"_",Kataloge!$D$6),"")</f>
        <v/>
      </c>
      <c r="O787" s="104" t="str">
        <f>IF(AND($B787&lt;&gt;"",HHJ=Kataloge!K$1),CONCATENATE($H787,"_",Kataloge!$D$6),"")</f>
        <v/>
      </c>
      <c r="P787" s="104" t="str">
        <f>IF(AND($B787&lt;&gt;"",HHJ=Kataloge!L$1),CONCATENATE($H787,"_",Kataloge!$D$6),"")</f>
        <v/>
      </c>
      <c r="Q787" s="104" t="str">
        <f>IF(AND($B787&lt;&gt;"",HHJ=Kataloge!M$1),CONCATENATE($H787,"_",Kataloge!$D$6),"")</f>
        <v/>
      </c>
    </row>
    <row r="788" spans="1:17" ht="18" customHeight="1" x14ac:dyDescent="0.2">
      <c r="A788" s="60" t="str">
        <f t="shared" si="26"/>
        <v/>
      </c>
      <c r="B788" s="61" t="str">
        <f>IF(I788=0,"",IF(I788&lt;&gt;"",Kataloge_Import!B787,""))</f>
        <v/>
      </c>
      <c r="C788" s="60" t="str">
        <f t="shared" si="25"/>
        <v/>
      </c>
      <c r="D788" s="61" t="str">
        <f>IF(I788=0,"",IFERROR(VLOOKUP(Kataloge_Import!A787,'Nachweis Ausgaben'!$A$27:$R$1026,4,FALSE),""))</f>
        <v/>
      </c>
      <c r="E788" s="61" t="str">
        <f>IF(I788=0,"",IFERROR(VLOOKUP(Kataloge_Import!A787,'Nachweis Ausgaben'!$A$27:$R$1026,2,FALSE),""))</f>
        <v/>
      </c>
      <c r="F788" s="62">
        <f>IF(I788=0,"",IFERROR(VLOOKUP(Kataloge_Import!A787,'Nachweis Ausgaben'!$A$27:$R$1026,5,FALSE),0))</f>
        <v>0</v>
      </c>
      <c r="G788" s="63" t="str">
        <f>IFERROR(VLOOKUP(Kataloge_Import!A787,'Nachweis Ausgaben'!$A$27:$R$1026,7,FALSE),"")</f>
        <v/>
      </c>
      <c r="H788" s="63" t="str">
        <f>IFERROR(VLOOKUP(Kataloge_Import!A787,'Nachweis Ausgaben'!$A$27:$R$1026,8,FALSE),"")</f>
        <v/>
      </c>
      <c r="I788" s="63" t="str">
        <f>IFERROR(VLOOKUP(Kataloge_Import!A787,'Nachweis Ausgaben'!$A$27:$R$1026,9,FALSE),"")</f>
        <v/>
      </c>
      <c r="J788" s="64"/>
      <c r="K788" s="64"/>
      <c r="L788" s="61" t="str">
        <f>IF(AND($B788&lt;&gt;"",HHJ=Kataloge!H$1),CONCATENATE($H788,"_",$E788),"")</f>
        <v/>
      </c>
      <c r="M788" s="61" t="str">
        <f>IF(AND($B788&lt;&gt;"",HHJ=Kataloge!I$1),CONCATENATE($H788,"_",$E788),"")</f>
        <v/>
      </c>
      <c r="N788" s="61" t="str">
        <f>IF(AND($B788&lt;&gt;"",HHJ=Kataloge!J$1),CONCATENATE($H788,"_",$E788),"")</f>
        <v/>
      </c>
      <c r="O788" s="61" t="str">
        <f>IF(AND($B788&lt;&gt;"",HHJ=Kataloge!K$1),CONCATENATE($H788,"_",$E788),"")</f>
        <v/>
      </c>
      <c r="P788" s="61" t="str">
        <f>IF(AND($B788&lt;&gt;"",HHJ=Kataloge!L$1),CONCATENATE($H788,"_",$E788),"")</f>
        <v/>
      </c>
      <c r="Q788" s="61" t="str">
        <f>IF(AND($B788&lt;&gt;"",HHJ=Kataloge!M$1),CONCATENATE($H788,"_",$E788),"")</f>
        <v/>
      </c>
    </row>
    <row r="789" spans="1:17" ht="18" customHeight="1" x14ac:dyDescent="0.2">
      <c r="A789" s="99" t="str">
        <f t="shared" si="26"/>
        <v/>
      </c>
      <c r="B789" s="100" t="str">
        <f>IF(I789=0,"",IF(I789&lt;&gt;"",Kataloge_Import!B788,""))</f>
        <v/>
      </c>
      <c r="C789" s="99" t="str">
        <f t="shared" si="25"/>
        <v/>
      </c>
      <c r="D789" s="100" t="str">
        <f>IF(I789=0,"",IFERROR(VLOOKUP(Kataloge_Import!A788,'Nachweis Ausgaben'!$A$27:$R$1026,4,FALSE),""))</f>
        <v/>
      </c>
      <c r="E789" s="100" t="str">
        <f>IF(I789=0,"",IFERROR(VLOOKUP(Kataloge_Import!A788,'Nachweis Ausgaben'!$A$27:$R$1026,2,FALSE),""))</f>
        <v/>
      </c>
      <c r="F789" s="101">
        <f>IF(I789=0,"",IFERROR(VLOOKUP(Kataloge_Import!A788,'Nachweis Ausgaben'!$A$27:$R$1026,5,FALSE),0))</f>
        <v>0</v>
      </c>
      <c r="G789" s="102" t="str">
        <f>IFERROR(VLOOKUP(Kataloge_Import!A788,'Nachweis Ausgaben'!$A$27:$R$1026,11,FALSE),"")</f>
        <v/>
      </c>
      <c r="H789" s="102" t="str">
        <f>IFERROR(VLOOKUP(Kataloge_Import!A788,'Nachweis Ausgaben'!$A$27:$R$1026,12,FALSE),"")</f>
        <v/>
      </c>
      <c r="I789" s="102" t="str">
        <f>IFERROR(VLOOKUP(Kataloge_Import!A788,'Nachweis Ausgaben'!$A$27:$R$1026,13,FALSE),"")</f>
        <v/>
      </c>
      <c r="J789" s="64"/>
      <c r="K789" s="64"/>
      <c r="L789" s="100" t="str">
        <f>IF(AND($B789&lt;&gt;"",HHJ=Kataloge!H$1),CONCATENATE($H789,"_",Kataloge!$D$5),"")</f>
        <v/>
      </c>
      <c r="M789" s="100" t="str">
        <f>IF(AND($B789&lt;&gt;"",HHJ=Kataloge!I$1),CONCATENATE($H789,"_",Kataloge!$D$5),"")</f>
        <v/>
      </c>
      <c r="N789" s="100" t="str">
        <f>IF(AND($B789&lt;&gt;"",HHJ=Kataloge!J$1),CONCATENATE($H789,"_",Kataloge!$D$5),"")</f>
        <v/>
      </c>
      <c r="O789" s="100" t="str">
        <f>IF(AND($B789&lt;&gt;"",HHJ=Kataloge!K$1),CONCATENATE($H789,"_",Kataloge!$D$5),"")</f>
        <v/>
      </c>
      <c r="P789" s="100" t="str">
        <f>IF(AND($B789&lt;&gt;"",HHJ=Kataloge!L$1),CONCATENATE($H789,"_",Kataloge!$D$5),"")</f>
        <v/>
      </c>
      <c r="Q789" s="100" t="str">
        <f>IF(AND($B789&lt;&gt;"",HHJ=Kataloge!M$1),CONCATENATE($H789,"_",Kataloge!$D$5),"")</f>
        <v/>
      </c>
    </row>
    <row r="790" spans="1:17" ht="18" customHeight="1" x14ac:dyDescent="0.2">
      <c r="A790" s="103" t="str">
        <f t="shared" si="26"/>
        <v/>
      </c>
      <c r="B790" s="104" t="str">
        <f>IF(I790=0,"",IF(I790&lt;&gt;"",Kataloge_Import!B789,""))</f>
        <v/>
      </c>
      <c r="C790" s="103" t="str">
        <f t="shared" si="25"/>
        <v/>
      </c>
      <c r="D790" s="104" t="str">
        <f>IF(I790=0,"",IFERROR(VLOOKUP(Kataloge_Import!A789,'Nachweis Ausgaben'!$A$27:$R$1026,4,FALSE),""))</f>
        <v/>
      </c>
      <c r="E790" s="104" t="str">
        <f>IF(I790=0,"",IFERROR(VLOOKUP(Kataloge_Import!A789,'Nachweis Ausgaben'!$A$27:$R$1026,2,FALSE),""))</f>
        <v/>
      </c>
      <c r="F790" s="105">
        <f>IF(I790=0,"",IFERROR(VLOOKUP(Kataloge_Import!A789,'Nachweis Ausgaben'!$A$27:$R$1026,5,FALSE),0))</f>
        <v>0</v>
      </c>
      <c r="G790" s="106" t="str">
        <f>IFERROR(VLOOKUP(Kataloge_Import!A789,'Nachweis Ausgaben'!$A$27:$R$1026,15,FALSE),"")</f>
        <v/>
      </c>
      <c r="H790" s="106" t="str">
        <f>IFERROR(VLOOKUP(Kataloge_Import!A789,'Nachweis Ausgaben'!$A$27:$R$1026,16,FALSE),"")</f>
        <v/>
      </c>
      <c r="I790" s="106" t="str">
        <f>IFERROR(VLOOKUP(Kataloge_Import!A789,'Nachweis Ausgaben'!$A$27:$R$1026,17,FALSE),"")</f>
        <v/>
      </c>
      <c r="J790" s="64"/>
      <c r="K790" s="64"/>
      <c r="L790" s="104" t="str">
        <f>IF(AND($B790&lt;&gt;"",HHJ=Kataloge!H$1),CONCATENATE($H790,"_",Kataloge!$D$6),"")</f>
        <v/>
      </c>
      <c r="M790" s="104" t="str">
        <f>IF(AND($B790&lt;&gt;"",HHJ=Kataloge!I$1),CONCATENATE($H790,"_",Kataloge!$D$6),"")</f>
        <v/>
      </c>
      <c r="N790" s="104" t="str">
        <f>IF(AND($B790&lt;&gt;"",HHJ=Kataloge!J$1),CONCATENATE($H790,"_",Kataloge!$D$6),"")</f>
        <v/>
      </c>
      <c r="O790" s="104" t="str">
        <f>IF(AND($B790&lt;&gt;"",HHJ=Kataloge!K$1),CONCATENATE($H790,"_",Kataloge!$D$6),"")</f>
        <v/>
      </c>
      <c r="P790" s="104" t="str">
        <f>IF(AND($B790&lt;&gt;"",HHJ=Kataloge!L$1),CONCATENATE($H790,"_",Kataloge!$D$6),"")</f>
        <v/>
      </c>
      <c r="Q790" s="104" t="str">
        <f>IF(AND($B790&lt;&gt;"",HHJ=Kataloge!M$1),CONCATENATE($H790,"_",Kataloge!$D$6),"")</f>
        <v/>
      </c>
    </row>
    <row r="791" spans="1:17" ht="18" customHeight="1" x14ac:dyDescent="0.2">
      <c r="A791" s="60" t="str">
        <f t="shared" si="26"/>
        <v/>
      </c>
      <c r="B791" s="61" t="str">
        <f>IF(I791=0,"",IF(I791&lt;&gt;"",Kataloge_Import!B790,""))</f>
        <v/>
      </c>
      <c r="C791" s="60" t="str">
        <f t="shared" si="25"/>
        <v/>
      </c>
      <c r="D791" s="61" t="str">
        <f>IF(I791=0,"",IFERROR(VLOOKUP(Kataloge_Import!A790,'Nachweis Ausgaben'!$A$27:$R$1026,4,FALSE),""))</f>
        <v/>
      </c>
      <c r="E791" s="61" t="str">
        <f>IF(I791=0,"",IFERROR(VLOOKUP(Kataloge_Import!A790,'Nachweis Ausgaben'!$A$27:$R$1026,2,FALSE),""))</f>
        <v/>
      </c>
      <c r="F791" s="62">
        <f>IF(I791=0,"",IFERROR(VLOOKUP(Kataloge_Import!A790,'Nachweis Ausgaben'!$A$27:$R$1026,5,FALSE),0))</f>
        <v>0</v>
      </c>
      <c r="G791" s="63" t="str">
        <f>IFERROR(VLOOKUP(Kataloge_Import!A790,'Nachweis Ausgaben'!$A$27:$R$1026,7,FALSE),"")</f>
        <v/>
      </c>
      <c r="H791" s="63" t="str">
        <f>IFERROR(VLOOKUP(Kataloge_Import!A790,'Nachweis Ausgaben'!$A$27:$R$1026,8,FALSE),"")</f>
        <v/>
      </c>
      <c r="I791" s="63" t="str">
        <f>IFERROR(VLOOKUP(Kataloge_Import!A790,'Nachweis Ausgaben'!$A$27:$R$1026,9,FALSE),"")</f>
        <v/>
      </c>
      <c r="J791" s="64"/>
      <c r="K791" s="64"/>
      <c r="L791" s="61" t="str">
        <f>IF(AND($B791&lt;&gt;"",HHJ=Kataloge!H$1),CONCATENATE($H791,"_",$E791),"")</f>
        <v/>
      </c>
      <c r="M791" s="61" t="str">
        <f>IF(AND($B791&lt;&gt;"",HHJ=Kataloge!I$1),CONCATENATE($H791,"_",$E791),"")</f>
        <v/>
      </c>
      <c r="N791" s="61" t="str">
        <f>IF(AND($B791&lt;&gt;"",HHJ=Kataloge!J$1),CONCATENATE($H791,"_",$E791),"")</f>
        <v/>
      </c>
      <c r="O791" s="61" t="str">
        <f>IF(AND($B791&lt;&gt;"",HHJ=Kataloge!K$1),CONCATENATE($H791,"_",$E791),"")</f>
        <v/>
      </c>
      <c r="P791" s="61" t="str">
        <f>IF(AND($B791&lt;&gt;"",HHJ=Kataloge!L$1),CONCATENATE($H791,"_",$E791),"")</f>
        <v/>
      </c>
      <c r="Q791" s="61" t="str">
        <f>IF(AND($B791&lt;&gt;"",HHJ=Kataloge!M$1),CONCATENATE($H791,"_",$E791),"")</f>
        <v/>
      </c>
    </row>
    <row r="792" spans="1:17" ht="18" customHeight="1" x14ac:dyDescent="0.2">
      <c r="A792" s="99" t="str">
        <f t="shared" si="26"/>
        <v/>
      </c>
      <c r="B792" s="100" t="str">
        <f>IF(I792=0,"",IF(I792&lt;&gt;"",Kataloge_Import!B791,""))</f>
        <v/>
      </c>
      <c r="C792" s="99" t="str">
        <f t="shared" si="25"/>
        <v/>
      </c>
      <c r="D792" s="100" t="str">
        <f>IF(I792=0,"",IFERROR(VLOOKUP(Kataloge_Import!A791,'Nachweis Ausgaben'!$A$27:$R$1026,4,FALSE),""))</f>
        <v/>
      </c>
      <c r="E792" s="100" t="str">
        <f>IF(I792=0,"",IFERROR(VLOOKUP(Kataloge_Import!A791,'Nachweis Ausgaben'!$A$27:$R$1026,2,FALSE),""))</f>
        <v/>
      </c>
      <c r="F792" s="101">
        <f>IF(I792=0,"",IFERROR(VLOOKUP(Kataloge_Import!A791,'Nachweis Ausgaben'!$A$27:$R$1026,5,FALSE),0))</f>
        <v>0</v>
      </c>
      <c r="G792" s="102" t="str">
        <f>IFERROR(VLOOKUP(Kataloge_Import!A791,'Nachweis Ausgaben'!$A$27:$R$1026,11,FALSE),"")</f>
        <v/>
      </c>
      <c r="H792" s="102" t="str">
        <f>IFERROR(VLOOKUP(Kataloge_Import!A791,'Nachweis Ausgaben'!$A$27:$R$1026,12,FALSE),"")</f>
        <v/>
      </c>
      <c r="I792" s="102" t="str">
        <f>IFERROR(VLOOKUP(Kataloge_Import!A791,'Nachweis Ausgaben'!$A$27:$R$1026,13,FALSE),"")</f>
        <v/>
      </c>
      <c r="J792" s="64"/>
      <c r="K792" s="64"/>
      <c r="L792" s="100" t="str">
        <f>IF(AND($B792&lt;&gt;"",HHJ=Kataloge!H$1),CONCATENATE($H792,"_",Kataloge!$D$5),"")</f>
        <v/>
      </c>
      <c r="M792" s="100" t="str">
        <f>IF(AND($B792&lt;&gt;"",HHJ=Kataloge!I$1),CONCATENATE($H792,"_",Kataloge!$D$5),"")</f>
        <v/>
      </c>
      <c r="N792" s="100" t="str">
        <f>IF(AND($B792&lt;&gt;"",HHJ=Kataloge!J$1),CONCATENATE($H792,"_",Kataloge!$D$5),"")</f>
        <v/>
      </c>
      <c r="O792" s="100" t="str">
        <f>IF(AND($B792&lt;&gt;"",HHJ=Kataloge!K$1),CONCATENATE($H792,"_",Kataloge!$D$5),"")</f>
        <v/>
      </c>
      <c r="P792" s="100" t="str">
        <f>IF(AND($B792&lt;&gt;"",HHJ=Kataloge!L$1),CONCATENATE($H792,"_",Kataloge!$D$5),"")</f>
        <v/>
      </c>
      <c r="Q792" s="100" t="str">
        <f>IF(AND($B792&lt;&gt;"",HHJ=Kataloge!M$1),CONCATENATE($H792,"_",Kataloge!$D$5),"")</f>
        <v/>
      </c>
    </row>
    <row r="793" spans="1:17" ht="18" customHeight="1" x14ac:dyDescent="0.2">
      <c r="A793" s="103" t="str">
        <f t="shared" si="26"/>
        <v/>
      </c>
      <c r="B793" s="104" t="str">
        <f>IF(I793=0,"",IF(I793&lt;&gt;"",Kataloge_Import!B792,""))</f>
        <v/>
      </c>
      <c r="C793" s="103" t="str">
        <f t="shared" si="25"/>
        <v/>
      </c>
      <c r="D793" s="104" t="str">
        <f>IF(I793=0,"",IFERROR(VLOOKUP(Kataloge_Import!A792,'Nachweis Ausgaben'!$A$27:$R$1026,4,FALSE),""))</f>
        <v/>
      </c>
      <c r="E793" s="104" t="str">
        <f>IF(I793=0,"",IFERROR(VLOOKUP(Kataloge_Import!A792,'Nachweis Ausgaben'!$A$27:$R$1026,2,FALSE),""))</f>
        <v/>
      </c>
      <c r="F793" s="105">
        <f>IF(I793=0,"",IFERROR(VLOOKUP(Kataloge_Import!A792,'Nachweis Ausgaben'!$A$27:$R$1026,5,FALSE),0))</f>
        <v>0</v>
      </c>
      <c r="G793" s="106" t="str">
        <f>IFERROR(VLOOKUP(Kataloge_Import!A792,'Nachweis Ausgaben'!$A$27:$R$1026,15,FALSE),"")</f>
        <v/>
      </c>
      <c r="H793" s="106" t="str">
        <f>IFERROR(VLOOKUP(Kataloge_Import!A792,'Nachweis Ausgaben'!$A$27:$R$1026,16,FALSE),"")</f>
        <v/>
      </c>
      <c r="I793" s="106" t="str">
        <f>IFERROR(VLOOKUP(Kataloge_Import!A792,'Nachweis Ausgaben'!$A$27:$R$1026,17,FALSE),"")</f>
        <v/>
      </c>
      <c r="J793" s="64"/>
      <c r="K793" s="64"/>
      <c r="L793" s="104" t="str">
        <f>IF(AND($B793&lt;&gt;"",HHJ=Kataloge!H$1),CONCATENATE($H793,"_",Kataloge!$D$6),"")</f>
        <v/>
      </c>
      <c r="M793" s="104" t="str">
        <f>IF(AND($B793&lt;&gt;"",HHJ=Kataloge!I$1),CONCATENATE($H793,"_",Kataloge!$D$6),"")</f>
        <v/>
      </c>
      <c r="N793" s="104" t="str">
        <f>IF(AND($B793&lt;&gt;"",HHJ=Kataloge!J$1),CONCATENATE($H793,"_",Kataloge!$D$6),"")</f>
        <v/>
      </c>
      <c r="O793" s="104" t="str">
        <f>IF(AND($B793&lt;&gt;"",HHJ=Kataloge!K$1),CONCATENATE($H793,"_",Kataloge!$D$6),"")</f>
        <v/>
      </c>
      <c r="P793" s="104" t="str">
        <f>IF(AND($B793&lt;&gt;"",HHJ=Kataloge!L$1),CONCATENATE($H793,"_",Kataloge!$D$6),"")</f>
        <v/>
      </c>
      <c r="Q793" s="104" t="str">
        <f>IF(AND($B793&lt;&gt;"",HHJ=Kataloge!M$1),CONCATENATE($H793,"_",Kataloge!$D$6),"")</f>
        <v/>
      </c>
    </row>
    <row r="794" spans="1:17" ht="18" customHeight="1" x14ac:dyDescent="0.2">
      <c r="A794" s="60" t="str">
        <f t="shared" si="26"/>
        <v/>
      </c>
      <c r="B794" s="61" t="str">
        <f>IF(I794=0,"",IF(I794&lt;&gt;"",Kataloge_Import!B793,""))</f>
        <v/>
      </c>
      <c r="C794" s="60" t="str">
        <f t="shared" si="25"/>
        <v/>
      </c>
      <c r="D794" s="61" t="str">
        <f>IF(I794=0,"",IFERROR(VLOOKUP(Kataloge_Import!A793,'Nachweis Ausgaben'!$A$27:$R$1026,4,FALSE),""))</f>
        <v/>
      </c>
      <c r="E794" s="61" t="str">
        <f>IF(I794=0,"",IFERROR(VLOOKUP(Kataloge_Import!A793,'Nachweis Ausgaben'!$A$27:$R$1026,2,FALSE),""))</f>
        <v/>
      </c>
      <c r="F794" s="62">
        <f>IF(I794=0,"",IFERROR(VLOOKUP(Kataloge_Import!A793,'Nachweis Ausgaben'!$A$27:$R$1026,5,FALSE),0))</f>
        <v>0</v>
      </c>
      <c r="G794" s="63" t="str">
        <f>IFERROR(VLOOKUP(Kataloge_Import!A793,'Nachweis Ausgaben'!$A$27:$R$1026,7,FALSE),"")</f>
        <v/>
      </c>
      <c r="H794" s="63" t="str">
        <f>IFERROR(VLOOKUP(Kataloge_Import!A793,'Nachweis Ausgaben'!$A$27:$R$1026,8,FALSE),"")</f>
        <v/>
      </c>
      <c r="I794" s="63" t="str">
        <f>IFERROR(VLOOKUP(Kataloge_Import!A793,'Nachweis Ausgaben'!$A$27:$R$1026,9,FALSE),"")</f>
        <v/>
      </c>
      <c r="J794" s="64"/>
      <c r="K794" s="64"/>
      <c r="L794" s="61" t="str">
        <f>IF(AND($B794&lt;&gt;"",HHJ=Kataloge!H$1),CONCATENATE($H794,"_",$E794),"")</f>
        <v/>
      </c>
      <c r="M794" s="61" t="str">
        <f>IF(AND($B794&lt;&gt;"",HHJ=Kataloge!I$1),CONCATENATE($H794,"_",$E794),"")</f>
        <v/>
      </c>
      <c r="N794" s="61" t="str">
        <f>IF(AND($B794&lt;&gt;"",HHJ=Kataloge!J$1),CONCATENATE($H794,"_",$E794),"")</f>
        <v/>
      </c>
      <c r="O794" s="61" t="str">
        <f>IF(AND($B794&lt;&gt;"",HHJ=Kataloge!K$1),CONCATENATE($H794,"_",$E794),"")</f>
        <v/>
      </c>
      <c r="P794" s="61" t="str">
        <f>IF(AND($B794&lt;&gt;"",HHJ=Kataloge!L$1),CONCATENATE($H794,"_",$E794),"")</f>
        <v/>
      </c>
      <c r="Q794" s="61" t="str">
        <f>IF(AND($B794&lt;&gt;"",HHJ=Kataloge!M$1),CONCATENATE($H794,"_",$E794),"")</f>
        <v/>
      </c>
    </row>
    <row r="795" spans="1:17" ht="18" customHeight="1" x14ac:dyDescent="0.2">
      <c r="A795" s="99" t="str">
        <f t="shared" si="26"/>
        <v/>
      </c>
      <c r="B795" s="100" t="str">
        <f>IF(I795=0,"",IF(I795&lt;&gt;"",Kataloge_Import!B794,""))</f>
        <v/>
      </c>
      <c r="C795" s="99" t="str">
        <f t="shared" si="25"/>
        <v/>
      </c>
      <c r="D795" s="100" t="str">
        <f>IF(I795=0,"",IFERROR(VLOOKUP(Kataloge_Import!A794,'Nachweis Ausgaben'!$A$27:$R$1026,4,FALSE),""))</f>
        <v/>
      </c>
      <c r="E795" s="100" t="str">
        <f>IF(I795=0,"",IFERROR(VLOOKUP(Kataloge_Import!A794,'Nachweis Ausgaben'!$A$27:$R$1026,2,FALSE),""))</f>
        <v/>
      </c>
      <c r="F795" s="101">
        <f>IF(I795=0,"",IFERROR(VLOOKUP(Kataloge_Import!A794,'Nachweis Ausgaben'!$A$27:$R$1026,5,FALSE),0))</f>
        <v>0</v>
      </c>
      <c r="G795" s="102" t="str">
        <f>IFERROR(VLOOKUP(Kataloge_Import!A794,'Nachweis Ausgaben'!$A$27:$R$1026,11,FALSE),"")</f>
        <v/>
      </c>
      <c r="H795" s="102" t="str">
        <f>IFERROR(VLOOKUP(Kataloge_Import!A794,'Nachweis Ausgaben'!$A$27:$R$1026,12,FALSE),"")</f>
        <v/>
      </c>
      <c r="I795" s="102" t="str">
        <f>IFERROR(VLOOKUP(Kataloge_Import!A794,'Nachweis Ausgaben'!$A$27:$R$1026,13,FALSE),"")</f>
        <v/>
      </c>
      <c r="J795" s="64"/>
      <c r="K795" s="64"/>
      <c r="L795" s="100" t="str">
        <f>IF(AND($B795&lt;&gt;"",HHJ=Kataloge!H$1),CONCATENATE($H795,"_",Kataloge!$D$5),"")</f>
        <v/>
      </c>
      <c r="M795" s="100" t="str">
        <f>IF(AND($B795&lt;&gt;"",HHJ=Kataloge!I$1),CONCATENATE($H795,"_",Kataloge!$D$5),"")</f>
        <v/>
      </c>
      <c r="N795" s="100" t="str">
        <f>IF(AND($B795&lt;&gt;"",HHJ=Kataloge!J$1),CONCATENATE($H795,"_",Kataloge!$D$5),"")</f>
        <v/>
      </c>
      <c r="O795" s="100" t="str">
        <f>IF(AND($B795&lt;&gt;"",HHJ=Kataloge!K$1),CONCATENATE($H795,"_",Kataloge!$D$5),"")</f>
        <v/>
      </c>
      <c r="P795" s="100" t="str">
        <f>IF(AND($B795&lt;&gt;"",HHJ=Kataloge!L$1),CONCATENATE($H795,"_",Kataloge!$D$5),"")</f>
        <v/>
      </c>
      <c r="Q795" s="100" t="str">
        <f>IF(AND($B795&lt;&gt;"",HHJ=Kataloge!M$1),CONCATENATE($H795,"_",Kataloge!$D$5),"")</f>
        <v/>
      </c>
    </row>
    <row r="796" spans="1:17" ht="18" customHeight="1" x14ac:dyDescent="0.2">
      <c r="A796" s="103" t="str">
        <f t="shared" si="26"/>
        <v/>
      </c>
      <c r="B796" s="104" t="str">
        <f>IF(I796=0,"",IF(I796&lt;&gt;"",Kataloge_Import!B795,""))</f>
        <v/>
      </c>
      <c r="C796" s="103" t="str">
        <f t="shared" si="25"/>
        <v/>
      </c>
      <c r="D796" s="104" t="str">
        <f>IF(I796=0,"",IFERROR(VLOOKUP(Kataloge_Import!A795,'Nachweis Ausgaben'!$A$27:$R$1026,4,FALSE),""))</f>
        <v/>
      </c>
      <c r="E796" s="104" t="str">
        <f>IF(I796=0,"",IFERROR(VLOOKUP(Kataloge_Import!A795,'Nachweis Ausgaben'!$A$27:$R$1026,2,FALSE),""))</f>
        <v/>
      </c>
      <c r="F796" s="105">
        <f>IF(I796=0,"",IFERROR(VLOOKUP(Kataloge_Import!A795,'Nachweis Ausgaben'!$A$27:$R$1026,5,FALSE),0))</f>
        <v>0</v>
      </c>
      <c r="G796" s="106" t="str">
        <f>IFERROR(VLOOKUP(Kataloge_Import!A795,'Nachweis Ausgaben'!$A$27:$R$1026,15,FALSE),"")</f>
        <v/>
      </c>
      <c r="H796" s="106" t="str">
        <f>IFERROR(VLOOKUP(Kataloge_Import!A795,'Nachweis Ausgaben'!$A$27:$R$1026,16,FALSE),"")</f>
        <v/>
      </c>
      <c r="I796" s="106" t="str">
        <f>IFERROR(VLOOKUP(Kataloge_Import!A795,'Nachweis Ausgaben'!$A$27:$R$1026,17,FALSE),"")</f>
        <v/>
      </c>
      <c r="J796" s="64"/>
      <c r="K796" s="64"/>
      <c r="L796" s="104" t="str">
        <f>IF(AND($B796&lt;&gt;"",HHJ=Kataloge!H$1),CONCATENATE($H796,"_",Kataloge!$D$6),"")</f>
        <v/>
      </c>
      <c r="M796" s="104" t="str">
        <f>IF(AND($B796&lt;&gt;"",HHJ=Kataloge!I$1),CONCATENATE($H796,"_",Kataloge!$D$6),"")</f>
        <v/>
      </c>
      <c r="N796" s="104" t="str">
        <f>IF(AND($B796&lt;&gt;"",HHJ=Kataloge!J$1),CONCATENATE($H796,"_",Kataloge!$D$6),"")</f>
        <v/>
      </c>
      <c r="O796" s="104" t="str">
        <f>IF(AND($B796&lt;&gt;"",HHJ=Kataloge!K$1),CONCATENATE($H796,"_",Kataloge!$D$6),"")</f>
        <v/>
      </c>
      <c r="P796" s="104" t="str">
        <f>IF(AND($B796&lt;&gt;"",HHJ=Kataloge!L$1),CONCATENATE($H796,"_",Kataloge!$D$6),"")</f>
        <v/>
      </c>
      <c r="Q796" s="104" t="str">
        <f>IF(AND($B796&lt;&gt;"",HHJ=Kataloge!M$1),CONCATENATE($H796,"_",Kataloge!$D$6),"")</f>
        <v/>
      </c>
    </row>
    <row r="797" spans="1:17" ht="18" customHeight="1" x14ac:dyDescent="0.2">
      <c r="A797" s="60" t="str">
        <f t="shared" si="26"/>
        <v/>
      </c>
      <c r="B797" s="61" t="str">
        <f>IF(I797=0,"",IF(I797&lt;&gt;"",Kataloge_Import!B796,""))</f>
        <v/>
      </c>
      <c r="C797" s="60" t="str">
        <f t="shared" si="25"/>
        <v/>
      </c>
      <c r="D797" s="61" t="str">
        <f>IF(I797=0,"",IFERROR(VLOOKUP(Kataloge_Import!A796,'Nachweis Ausgaben'!$A$27:$R$1026,4,FALSE),""))</f>
        <v/>
      </c>
      <c r="E797" s="61" t="str">
        <f>IF(I797=0,"",IFERROR(VLOOKUP(Kataloge_Import!A796,'Nachweis Ausgaben'!$A$27:$R$1026,2,FALSE),""))</f>
        <v/>
      </c>
      <c r="F797" s="62">
        <f>IF(I797=0,"",IFERROR(VLOOKUP(Kataloge_Import!A796,'Nachweis Ausgaben'!$A$27:$R$1026,5,FALSE),0))</f>
        <v>0</v>
      </c>
      <c r="G797" s="63" t="str">
        <f>IFERROR(VLOOKUP(Kataloge_Import!A796,'Nachweis Ausgaben'!$A$27:$R$1026,7,FALSE),"")</f>
        <v/>
      </c>
      <c r="H797" s="63" t="str">
        <f>IFERROR(VLOOKUP(Kataloge_Import!A796,'Nachweis Ausgaben'!$A$27:$R$1026,8,FALSE),"")</f>
        <v/>
      </c>
      <c r="I797" s="63" t="str">
        <f>IFERROR(VLOOKUP(Kataloge_Import!A796,'Nachweis Ausgaben'!$A$27:$R$1026,9,FALSE),"")</f>
        <v/>
      </c>
      <c r="J797" s="64"/>
      <c r="K797" s="64"/>
      <c r="L797" s="61" t="str">
        <f>IF(AND($B797&lt;&gt;"",HHJ=Kataloge!H$1),CONCATENATE($H797,"_",$E797),"")</f>
        <v/>
      </c>
      <c r="M797" s="61" t="str">
        <f>IF(AND($B797&lt;&gt;"",HHJ=Kataloge!I$1),CONCATENATE($H797,"_",$E797),"")</f>
        <v/>
      </c>
      <c r="N797" s="61" t="str">
        <f>IF(AND($B797&lt;&gt;"",HHJ=Kataloge!J$1),CONCATENATE($H797,"_",$E797),"")</f>
        <v/>
      </c>
      <c r="O797" s="61" t="str">
        <f>IF(AND($B797&lt;&gt;"",HHJ=Kataloge!K$1),CONCATENATE($H797,"_",$E797),"")</f>
        <v/>
      </c>
      <c r="P797" s="61" t="str">
        <f>IF(AND($B797&lt;&gt;"",HHJ=Kataloge!L$1),CONCATENATE($H797,"_",$E797),"")</f>
        <v/>
      </c>
      <c r="Q797" s="61" t="str">
        <f>IF(AND($B797&lt;&gt;"",HHJ=Kataloge!M$1),CONCATENATE($H797,"_",$E797),"")</f>
        <v/>
      </c>
    </row>
    <row r="798" spans="1:17" ht="18" customHeight="1" x14ac:dyDescent="0.2">
      <c r="A798" s="99" t="str">
        <f t="shared" si="26"/>
        <v/>
      </c>
      <c r="B798" s="100" t="str">
        <f>IF(I798=0,"",IF(I798&lt;&gt;"",Kataloge_Import!B797,""))</f>
        <v/>
      </c>
      <c r="C798" s="99" t="str">
        <f t="shared" si="25"/>
        <v/>
      </c>
      <c r="D798" s="100" t="str">
        <f>IF(I798=0,"",IFERROR(VLOOKUP(Kataloge_Import!A797,'Nachweis Ausgaben'!$A$27:$R$1026,4,FALSE),""))</f>
        <v/>
      </c>
      <c r="E798" s="100" t="str">
        <f>IF(I798=0,"",IFERROR(VLOOKUP(Kataloge_Import!A797,'Nachweis Ausgaben'!$A$27:$R$1026,2,FALSE),""))</f>
        <v/>
      </c>
      <c r="F798" s="101">
        <f>IF(I798=0,"",IFERROR(VLOOKUP(Kataloge_Import!A797,'Nachweis Ausgaben'!$A$27:$R$1026,5,FALSE),0))</f>
        <v>0</v>
      </c>
      <c r="G798" s="102" t="str">
        <f>IFERROR(VLOOKUP(Kataloge_Import!A797,'Nachweis Ausgaben'!$A$27:$R$1026,11,FALSE),"")</f>
        <v/>
      </c>
      <c r="H798" s="102" t="str">
        <f>IFERROR(VLOOKUP(Kataloge_Import!A797,'Nachweis Ausgaben'!$A$27:$R$1026,12,FALSE),"")</f>
        <v/>
      </c>
      <c r="I798" s="102" t="str">
        <f>IFERROR(VLOOKUP(Kataloge_Import!A797,'Nachweis Ausgaben'!$A$27:$R$1026,13,FALSE),"")</f>
        <v/>
      </c>
      <c r="J798" s="64"/>
      <c r="K798" s="64"/>
      <c r="L798" s="100" t="str">
        <f>IF(AND($B798&lt;&gt;"",HHJ=Kataloge!H$1),CONCATENATE($H798,"_",Kataloge!$D$5),"")</f>
        <v/>
      </c>
      <c r="M798" s="100" t="str">
        <f>IF(AND($B798&lt;&gt;"",HHJ=Kataloge!I$1),CONCATENATE($H798,"_",Kataloge!$D$5),"")</f>
        <v/>
      </c>
      <c r="N798" s="100" t="str">
        <f>IF(AND($B798&lt;&gt;"",HHJ=Kataloge!J$1),CONCATENATE($H798,"_",Kataloge!$D$5),"")</f>
        <v/>
      </c>
      <c r="O798" s="100" t="str">
        <f>IF(AND($B798&lt;&gt;"",HHJ=Kataloge!K$1),CONCATENATE($H798,"_",Kataloge!$D$5),"")</f>
        <v/>
      </c>
      <c r="P798" s="100" t="str">
        <f>IF(AND($B798&lt;&gt;"",HHJ=Kataloge!L$1),CONCATENATE($H798,"_",Kataloge!$D$5),"")</f>
        <v/>
      </c>
      <c r="Q798" s="100" t="str">
        <f>IF(AND($B798&lt;&gt;"",HHJ=Kataloge!M$1),CONCATENATE($H798,"_",Kataloge!$D$5),"")</f>
        <v/>
      </c>
    </row>
    <row r="799" spans="1:17" ht="18" customHeight="1" x14ac:dyDescent="0.2">
      <c r="A799" s="103" t="str">
        <f t="shared" si="26"/>
        <v/>
      </c>
      <c r="B799" s="104" t="str">
        <f>IF(I799=0,"",IF(I799&lt;&gt;"",Kataloge_Import!B798,""))</f>
        <v/>
      </c>
      <c r="C799" s="103" t="str">
        <f t="shared" si="25"/>
        <v/>
      </c>
      <c r="D799" s="104" t="str">
        <f>IF(I799=0,"",IFERROR(VLOOKUP(Kataloge_Import!A798,'Nachweis Ausgaben'!$A$27:$R$1026,4,FALSE),""))</f>
        <v/>
      </c>
      <c r="E799" s="104" t="str">
        <f>IF(I799=0,"",IFERROR(VLOOKUP(Kataloge_Import!A798,'Nachweis Ausgaben'!$A$27:$R$1026,2,FALSE),""))</f>
        <v/>
      </c>
      <c r="F799" s="105">
        <f>IF(I799=0,"",IFERROR(VLOOKUP(Kataloge_Import!A798,'Nachweis Ausgaben'!$A$27:$R$1026,5,FALSE),0))</f>
        <v>0</v>
      </c>
      <c r="G799" s="106" t="str">
        <f>IFERROR(VLOOKUP(Kataloge_Import!A798,'Nachweis Ausgaben'!$A$27:$R$1026,15,FALSE),"")</f>
        <v/>
      </c>
      <c r="H799" s="106" t="str">
        <f>IFERROR(VLOOKUP(Kataloge_Import!A798,'Nachweis Ausgaben'!$A$27:$R$1026,16,FALSE),"")</f>
        <v/>
      </c>
      <c r="I799" s="106" t="str">
        <f>IFERROR(VLOOKUP(Kataloge_Import!A798,'Nachweis Ausgaben'!$A$27:$R$1026,17,FALSE),"")</f>
        <v/>
      </c>
      <c r="J799" s="64"/>
      <c r="K799" s="64"/>
      <c r="L799" s="104" t="str">
        <f>IF(AND($B799&lt;&gt;"",HHJ=Kataloge!H$1),CONCATENATE($H799,"_",Kataloge!$D$6),"")</f>
        <v/>
      </c>
      <c r="M799" s="104" t="str">
        <f>IF(AND($B799&lt;&gt;"",HHJ=Kataloge!I$1),CONCATENATE($H799,"_",Kataloge!$D$6),"")</f>
        <v/>
      </c>
      <c r="N799" s="104" t="str">
        <f>IF(AND($B799&lt;&gt;"",HHJ=Kataloge!J$1),CONCATENATE($H799,"_",Kataloge!$D$6),"")</f>
        <v/>
      </c>
      <c r="O799" s="104" t="str">
        <f>IF(AND($B799&lt;&gt;"",HHJ=Kataloge!K$1),CONCATENATE($H799,"_",Kataloge!$D$6),"")</f>
        <v/>
      </c>
      <c r="P799" s="104" t="str">
        <f>IF(AND($B799&lt;&gt;"",HHJ=Kataloge!L$1),CONCATENATE($H799,"_",Kataloge!$D$6),"")</f>
        <v/>
      </c>
      <c r="Q799" s="104" t="str">
        <f>IF(AND($B799&lt;&gt;"",HHJ=Kataloge!M$1),CONCATENATE($H799,"_",Kataloge!$D$6),"")</f>
        <v/>
      </c>
    </row>
    <row r="800" spans="1:17" ht="18" customHeight="1" x14ac:dyDescent="0.2">
      <c r="A800" s="60" t="str">
        <f t="shared" si="26"/>
        <v/>
      </c>
      <c r="B800" s="61" t="str">
        <f>IF(I800=0,"",IF(I800&lt;&gt;"",Kataloge_Import!B799,""))</f>
        <v/>
      </c>
      <c r="C800" s="60" t="str">
        <f t="shared" si="25"/>
        <v/>
      </c>
      <c r="D800" s="61" t="str">
        <f>IF(I800=0,"",IFERROR(VLOOKUP(Kataloge_Import!A799,'Nachweis Ausgaben'!$A$27:$R$1026,4,FALSE),""))</f>
        <v/>
      </c>
      <c r="E800" s="61" t="str">
        <f>IF(I800=0,"",IFERROR(VLOOKUP(Kataloge_Import!A799,'Nachweis Ausgaben'!$A$27:$R$1026,2,FALSE),""))</f>
        <v/>
      </c>
      <c r="F800" s="62">
        <f>IF(I800=0,"",IFERROR(VLOOKUP(Kataloge_Import!A799,'Nachweis Ausgaben'!$A$27:$R$1026,5,FALSE),0))</f>
        <v>0</v>
      </c>
      <c r="G800" s="63" t="str">
        <f>IFERROR(VLOOKUP(Kataloge_Import!A799,'Nachweis Ausgaben'!$A$27:$R$1026,7,FALSE),"")</f>
        <v/>
      </c>
      <c r="H800" s="63" t="str">
        <f>IFERROR(VLOOKUP(Kataloge_Import!A799,'Nachweis Ausgaben'!$A$27:$R$1026,8,FALSE),"")</f>
        <v/>
      </c>
      <c r="I800" s="63" t="str">
        <f>IFERROR(VLOOKUP(Kataloge_Import!A799,'Nachweis Ausgaben'!$A$27:$R$1026,9,FALSE),"")</f>
        <v/>
      </c>
      <c r="J800" s="64"/>
      <c r="K800" s="64"/>
      <c r="L800" s="61" t="str">
        <f>IF(AND($B800&lt;&gt;"",HHJ=Kataloge!H$1),CONCATENATE($H800,"_",$E800),"")</f>
        <v/>
      </c>
      <c r="M800" s="61" t="str">
        <f>IF(AND($B800&lt;&gt;"",HHJ=Kataloge!I$1),CONCATENATE($H800,"_",$E800),"")</f>
        <v/>
      </c>
      <c r="N800" s="61" t="str">
        <f>IF(AND($B800&lt;&gt;"",HHJ=Kataloge!J$1),CONCATENATE($H800,"_",$E800),"")</f>
        <v/>
      </c>
      <c r="O800" s="61" t="str">
        <f>IF(AND($B800&lt;&gt;"",HHJ=Kataloge!K$1),CONCATENATE($H800,"_",$E800),"")</f>
        <v/>
      </c>
      <c r="P800" s="61" t="str">
        <f>IF(AND($B800&lt;&gt;"",HHJ=Kataloge!L$1),CONCATENATE($H800,"_",$E800),"")</f>
        <v/>
      </c>
      <c r="Q800" s="61" t="str">
        <f>IF(AND($B800&lt;&gt;"",HHJ=Kataloge!M$1),CONCATENATE($H800,"_",$E800),"")</f>
        <v/>
      </c>
    </row>
    <row r="801" spans="1:17" ht="18" customHeight="1" x14ac:dyDescent="0.2">
      <c r="A801" s="99" t="str">
        <f t="shared" si="26"/>
        <v/>
      </c>
      <c r="B801" s="100" t="str">
        <f>IF(I801=0,"",IF(I801&lt;&gt;"",Kataloge_Import!B800,""))</f>
        <v/>
      </c>
      <c r="C801" s="99" t="str">
        <f t="shared" si="25"/>
        <v/>
      </c>
      <c r="D801" s="100" t="str">
        <f>IF(I801=0,"",IFERROR(VLOOKUP(Kataloge_Import!A800,'Nachweis Ausgaben'!$A$27:$R$1026,4,FALSE),""))</f>
        <v/>
      </c>
      <c r="E801" s="100" t="str">
        <f>IF(I801=0,"",IFERROR(VLOOKUP(Kataloge_Import!A800,'Nachweis Ausgaben'!$A$27:$R$1026,2,FALSE),""))</f>
        <v/>
      </c>
      <c r="F801" s="101">
        <f>IF(I801=0,"",IFERROR(VLOOKUP(Kataloge_Import!A800,'Nachweis Ausgaben'!$A$27:$R$1026,5,FALSE),0))</f>
        <v>0</v>
      </c>
      <c r="G801" s="102" t="str">
        <f>IFERROR(VLOOKUP(Kataloge_Import!A800,'Nachweis Ausgaben'!$A$27:$R$1026,11,FALSE),"")</f>
        <v/>
      </c>
      <c r="H801" s="102" t="str">
        <f>IFERROR(VLOOKUP(Kataloge_Import!A800,'Nachweis Ausgaben'!$A$27:$R$1026,12,FALSE),"")</f>
        <v/>
      </c>
      <c r="I801" s="102" t="str">
        <f>IFERROR(VLOOKUP(Kataloge_Import!A800,'Nachweis Ausgaben'!$A$27:$R$1026,13,FALSE),"")</f>
        <v/>
      </c>
      <c r="J801" s="64"/>
      <c r="K801" s="64"/>
      <c r="L801" s="100" t="str">
        <f>IF(AND($B801&lt;&gt;"",HHJ=Kataloge!H$1),CONCATENATE($H801,"_",Kataloge!$D$5),"")</f>
        <v/>
      </c>
      <c r="M801" s="100" t="str">
        <f>IF(AND($B801&lt;&gt;"",HHJ=Kataloge!I$1),CONCATENATE($H801,"_",Kataloge!$D$5),"")</f>
        <v/>
      </c>
      <c r="N801" s="100" t="str">
        <f>IF(AND($B801&lt;&gt;"",HHJ=Kataloge!J$1),CONCATENATE($H801,"_",Kataloge!$D$5),"")</f>
        <v/>
      </c>
      <c r="O801" s="100" t="str">
        <f>IF(AND($B801&lt;&gt;"",HHJ=Kataloge!K$1),CONCATENATE($H801,"_",Kataloge!$D$5),"")</f>
        <v/>
      </c>
      <c r="P801" s="100" t="str">
        <f>IF(AND($B801&lt;&gt;"",HHJ=Kataloge!L$1),CONCATENATE($H801,"_",Kataloge!$D$5),"")</f>
        <v/>
      </c>
      <c r="Q801" s="100" t="str">
        <f>IF(AND($B801&lt;&gt;"",HHJ=Kataloge!M$1),CONCATENATE($H801,"_",Kataloge!$D$5),"")</f>
        <v/>
      </c>
    </row>
    <row r="802" spans="1:17" ht="18" customHeight="1" x14ac:dyDescent="0.2">
      <c r="A802" s="103" t="str">
        <f t="shared" si="26"/>
        <v/>
      </c>
      <c r="B802" s="104" t="str">
        <f>IF(I802=0,"",IF(I802&lt;&gt;"",Kataloge_Import!B801,""))</f>
        <v/>
      </c>
      <c r="C802" s="103" t="str">
        <f t="shared" si="25"/>
        <v/>
      </c>
      <c r="D802" s="104" t="str">
        <f>IF(I802=0,"",IFERROR(VLOOKUP(Kataloge_Import!A801,'Nachweis Ausgaben'!$A$27:$R$1026,4,FALSE),""))</f>
        <v/>
      </c>
      <c r="E802" s="104" t="str">
        <f>IF(I802=0,"",IFERROR(VLOOKUP(Kataloge_Import!A801,'Nachweis Ausgaben'!$A$27:$R$1026,2,FALSE),""))</f>
        <v/>
      </c>
      <c r="F802" s="105">
        <f>IF(I802=0,"",IFERROR(VLOOKUP(Kataloge_Import!A801,'Nachweis Ausgaben'!$A$27:$R$1026,5,FALSE),0))</f>
        <v>0</v>
      </c>
      <c r="G802" s="106" t="str">
        <f>IFERROR(VLOOKUP(Kataloge_Import!A801,'Nachweis Ausgaben'!$A$27:$R$1026,15,FALSE),"")</f>
        <v/>
      </c>
      <c r="H802" s="106" t="str">
        <f>IFERROR(VLOOKUP(Kataloge_Import!A801,'Nachweis Ausgaben'!$A$27:$R$1026,16,FALSE),"")</f>
        <v/>
      </c>
      <c r="I802" s="106" t="str">
        <f>IFERROR(VLOOKUP(Kataloge_Import!A801,'Nachweis Ausgaben'!$A$27:$R$1026,17,FALSE),"")</f>
        <v/>
      </c>
      <c r="J802" s="64"/>
      <c r="K802" s="64"/>
      <c r="L802" s="104" t="str">
        <f>IF(AND($B802&lt;&gt;"",HHJ=Kataloge!H$1),CONCATENATE($H802,"_",Kataloge!$D$6),"")</f>
        <v/>
      </c>
      <c r="M802" s="104" t="str">
        <f>IF(AND($B802&lt;&gt;"",HHJ=Kataloge!I$1),CONCATENATE($H802,"_",Kataloge!$D$6),"")</f>
        <v/>
      </c>
      <c r="N802" s="104" t="str">
        <f>IF(AND($B802&lt;&gt;"",HHJ=Kataloge!J$1),CONCATENATE($H802,"_",Kataloge!$D$6),"")</f>
        <v/>
      </c>
      <c r="O802" s="104" t="str">
        <f>IF(AND($B802&lt;&gt;"",HHJ=Kataloge!K$1),CONCATENATE($H802,"_",Kataloge!$D$6),"")</f>
        <v/>
      </c>
      <c r="P802" s="104" t="str">
        <f>IF(AND($B802&lt;&gt;"",HHJ=Kataloge!L$1),CONCATENATE($H802,"_",Kataloge!$D$6),"")</f>
        <v/>
      </c>
      <c r="Q802" s="104" t="str">
        <f>IF(AND($B802&lt;&gt;"",HHJ=Kataloge!M$1),CONCATENATE($H802,"_",Kataloge!$D$6),"")</f>
        <v/>
      </c>
    </row>
    <row r="803" spans="1:17" ht="18" customHeight="1" x14ac:dyDescent="0.2">
      <c r="A803" s="60" t="str">
        <f t="shared" si="26"/>
        <v/>
      </c>
      <c r="B803" s="61" t="str">
        <f>IF(I803=0,"",IF(I803&lt;&gt;"",Kataloge_Import!B802,""))</f>
        <v/>
      </c>
      <c r="C803" s="60" t="str">
        <f t="shared" si="25"/>
        <v/>
      </c>
      <c r="D803" s="61" t="str">
        <f>IF(I803=0,"",IFERROR(VLOOKUP(Kataloge_Import!A802,'Nachweis Ausgaben'!$A$27:$R$1026,4,FALSE),""))</f>
        <v/>
      </c>
      <c r="E803" s="61" t="str">
        <f>IF(I803=0,"",IFERROR(VLOOKUP(Kataloge_Import!A802,'Nachweis Ausgaben'!$A$27:$R$1026,2,FALSE),""))</f>
        <v/>
      </c>
      <c r="F803" s="62">
        <f>IF(I803=0,"",IFERROR(VLOOKUP(Kataloge_Import!A802,'Nachweis Ausgaben'!$A$27:$R$1026,5,FALSE),0))</f>
        <v>0</v>
      </c>
      <c r="G803" s="63" t="str">
        <f>IFERROR(VLOOKUP(Kataloge_Import!A802,'Nachweis Ausgaben'!$A$27:$R$1026,7,FALSE),"")</f>
        <v/>
      </c>
      <c r="H803" s="63" t="str">
        <f>IFERROR(VLOOKUP(Kataloge_Import!A802,'Nachweis Ausgaben'!$A$27:$R$1026,8,FALSE),"")</f>
        <v/>
      </c>
      <c r="I803" s="63" t="str">
        <f>IFERROR(VLOOKUP(Kataloge_Import!A802,'Nachweis Ausgaben'!$A$27:$R$1026,9,FALSE),"")</f>
        <v/>
      </c>
      <c r="J803" s="64"/>
      <c r="K803" s="64"/>
      <c r="L803" s="61" t="str">
        <f>IF(AND($B803&lt;&gt;"",HHJ=Kataloge!H$1),CONCATENATE($H803,"_",$E803),"")</f>
        <v/>
      </c>
      <c r="M803" s="61" t="str">
        <f>IF(AND($B803&lt;&gt;"",HHJ=Kataloge!I$1),CONCATENATE($H803,"_",$E803),"")</f>
        <v/>
      </c>
      <c r="N803" s="61" t="str">
        <f>IF(AND($B803&lt;&gt;"",HHJ=Kataloge!J$1),CONCATENATE($H803,"_",$E803),"")</f>
        <v/>
      </c>
      <c r="O803" s="61" t="str">
        <f>IF(AND($B803&lt;&gt;"",HHJ=Kataloge!K$1),CONCATENATE($H803,"_",$E803),"")</f>
        <v/>
      </c>
      <c r="P803" s="61" t="str">
        <f>IF(AND($B803&lt;&gt;"",HHJ=Kataloge!L$1),CONCATENATE($H803,"_",$E803),"")</f>
        <v/>
      </c>
      <c r="Q803" s="61" t="str">
        <f>IF(AND($B803&lt;&gt;"",HHJ=Kataloge!M$1),CONCATENATE($H803,"_",$E803),"")</f>
        <v/>
      </c>
    </row>
    <row r="804" spans="1:17" ht="18" customHeight="1" x14ac:dyDescent="0.2">
      <c r="A804" s="99" t="str">
        <f t="shared" si="26"/>
        <v/>
      </c>
      <c r="B804" s="100" t="str">
        <f>IF(I804=0,"",IF(I804&lt;&gt;"",Kataloge_Import!B803,""))</f>
        <v/>
      </c>
      <c r="C804" s="99" t="str">
        <f t="shared" si="25"/>
        <v/>
      </c>
      <c r="D804" s="100" t="str">
        <f>IF(I804=0,"",IFERROR(VLOOKUP(Kataloge_Import!A803,'Nachweis Ausgaben'!$A$27:$R$1026,4,FALSE),""))</f>
        <v/>
      </c>
      <c r="E804" s="100" t="str">
        <f>IF(I804=0,"",IFERROR(VLOOKUP(Kataloge_Import!A803,'Nachweis Ausgaben'!$A$27:$R$1026,2,FALSE),""))</f>
        <v/>
      </c>
      <c r="F804" s="101">
        <f>IF(I804=0,"",IFERROR(VLOOKUP(Kataloge_Import!A803,'Nachweis Ausgaben'!$A$27:$R$1026,5,FALSE),0))</f>
        <v>0</v>
      </c>
      <c r="G804" s="102" t="str">
        <f>IFERROR(VLOOKUP(Kataloge_Import!A803,'Nachweis Ausgaben'!$A$27:$R$1026,11,FALSE),"")</f>
        <v/>
      </c>
      <c r="H804" s="102" t="str">
        <f>IFERROR(VLOOKUP(Kataloge_Import!A803,'Nachweis Ausgaben'!$A$27:$R$1026,12,FALSE),"")</f>
        <v/>
      </c>
      <c r="I804" s="102" t="str">
        <f>IFERROR(VLOOKUP(Kataloge_Import!A803,'Nachweis Ausgaben'!$A$27:$R$1026,13,FALSE),"")</f>
        <v/>
      </c>
      <c r="J804" s="64"/>
      <c r="K804" s="64"/>
      <c r="L804" s="100" t="str">
        <f>IF(AND($B804&lt;&gt;"",HHJ=Kataloge!H$1),CONCATENATE($H804,"_",Kataloge!$D$5),"")</f>
        <v/>
      </c>
      <c r="M804" s="100" t="str">
        <f>IF(AND($B804&lt;&gt;"",HHJ=Kataloge!I$1),CONCATENATE($H804,"_",Kataloge!$D$5),"")</f>
        <v/>
      </c>
      <c r="N804" s="100" t="str">
        <f>IF(AND($B804&lt;&gt;"",HHJ=Kataloge!J$1),CONCATENATE($H804,"_",Kataloge!$D$5),"")</f>
        <v/>
      </c>
      <c r="O804" s="100" t="str">
        <f>IF(AND($B804&lt;&gt;"",HHJ=Kataloge!K$1),CONCATENATE($H804,"_",Kataloge!$D$5),"")</f>
        <v/>
      </c>
      <c r="P804" s="100" t="str">
        <f>IF(AND($B804&lt;&gt;"",HHJ=Kataloge!L$1),CONCATENATE($H804,"_",Kataloge!$D$5),"")</f>
        <v/>
      </c>
      <c r="Q804" s="100" t="str">
        <f>IF(AND($B804&lt;&gt;"",HHJ=Kataloge!M$1),CONCATENATE($H804,"_",Kataloge!$D$5),"")</f>
        <v/>
      </c>
    </row>
    <row r="805" spans="1:17" ht="18" customHeight="1" x14ac:dyDescent="0.2">
      <c r="A805" s="103" t="str">
        <f t="shared" si="26"/>
        <v/>
      </c>
      <c r="B805" s="104" t="str">
        <f>IF(I805=0,"",IF(I805&lt;&gt;"",Kataloge_Import!B804,""))</f>
        <v/>
      </c>
      <c r="C805" s="103" t="str">
        <f t="shared" si="25"/>
        <v/>
      </c>
      <c r="D805" s="104" t="str">
        <f>IF(I805=0,"",IFERROR(VLOOKUP(Kataloge_Import!A804,'Nachweis Ausgaben'!$A$27:$R$1026,4,FALSE),""))</f>
        <v/>
      </c>
      <c r="E805" s="104" t="str">
        <f>IF(I805=0,"",IFERROR(VLOOKUP(Kataloge_Import!A804,'Nachweis Ausgaben'!$A$27:$R$1026,2,FALSE),""))</f>
        <v/>
      </c>
      <c r="F805" s="105">
        <f>IF(I805=0,"",IFERROR(VLOOKUP(Kataloge_Import!A804,'Nachweis Ausgaben'!$A$27:$R$1026,5,FALSE),0))</f>
        <v>0</v>
      </c>
      <c r="G805" s="106" t="str">
        <f>IFERROR(VLOOKUP(Kataloge_Import!A804,'Nachweis Ausgaben'!$A$27:$R$1026,15,FALSE),"")</f>
        <v/>
      </c>
      <c r="H805" s="106" t="str">
        <f>IFERROR(VLOOKUP(Kataloge_Import!A804,'Nachweis Ausgaben'!$A$27:$R$1026,16,FALSE),"")</f>
        <v/>
      </c>
      <c r="I805" s="106" t="str">
        <f>IFERROR(VLOOKUP(Kataloge_Import!A804,'Nachweis Ausgaben'!$A$27:$R$1026,17,FALSE),"")</f>
        <v/>
      </c>
      <c r="J805" s="64"/>
      <c r="K805" s="64"/>
      <c r="L805" s="104" t="str">
        <f>IF(AND($B805&lt;&gt;"",HHJ=Kataloge!H$1),CONCATENATE($H805,"_",Kataloge!$D$6),"")</f>
        <v/>
      </c>
      <c r="M805" s="104" t="str">
        <f>IF(AND($B805&lt;&gt;"",HHJ=Kataloge!I$1),CONCATENATE($H805,"_",Kataloge!$D$6),"")</f>
        <v/>
      </c>
      <c r="N805" s="104" t="str">
        <f>IF(AND($B805&lt;&gt;"",HHJ=Kataloge!J$1),CONCATENATE($H805,"_",Kataloge!$D$6),"")</f>
        <v/>
      </c>
      <c r="O805" s="104" t="str">
        <f>IF(AND($B805&lt;&gt;"",HHJ=Kataloge!K$1),CONCATENATE($H805,"_",Kataloge!$D$6),"")</f>
        <v/>
      </c>
      <c r="P805" s="104" t="str">
        <f>IF(AND($B805&lt;&gt;"",HHJ=Kataloge!L$1),CONCATENATE($H805,"_",Kataloge!$D$6),"")</f>
        <v/>
      </c>
      <c r="Q805" s="104" t="str">
        <f>IF(AND($B805&lt;&gt;"",HHJ=Kataloge!M$1),CONCATENATE($H805,"_",Kataloge!$D$6),"")</f>
        <v/>
      </c>
    </row>
    <row r="806" spans="1:17" ht="18" customHeight="1" x14ac:dyDescent="0.2">
      <c r="A806" s="60" t="str">
        <f t="shared" si="26"/>
        <v/>
      </c>
      <c r="B806" s="61" t="str">
        <f>IF(I806=0,"",IF(I806&lt;&gt;"",Kataloge_Import!B805,""))</f>
        <v/>
      </c>
      <c r="C806" s="60" t="str">
        <f t="shared" si="25"/>
        <v/>
      </c>
      <c r="D806" s="61" t="str">
        <f>IF(I806=0,"",IFERROR(VLOOKUP(Kataloge_Import!A805,'Nachweis Ausgaben'!$A$27:$R$1026,4,FALSE),""))</f>
        <v/>
      </c>
      <c r="E806" s="61" t="str">
        <f>IF(I806=0,"",IFERROR(VLOOKUP(Kataloge_Import!A805,'Nachweis Ausgaben'!$A$27:$R$1026,2,FALSE),""))</f>
        <v/>
      </c>
      <c r="F806" s="62">
        <f>IF(I806=0,"",IFERROR(VLOOKUP(Kataloge_Import!A805,'Nachweis Ausgaben'!$A$27:$R$1026,5,FALSE),0))</f>
        <v>0</v>
      </c>
      <c r="G806" s="63" t="str">
        <f>IFERROR(VLOOKUP(Kataloge_Import!A805,'Nachweis Ausgaben'!$A$27:$R$1026,7,FALSE),"")</f>
        <v/>
      </c>
      <c r="H806" s="63" t="str">
        <f>IFERROR(VLOOKUP(Kataloge_Import!A805,'Nachweis Ausgaben'!$A$27:$R$1026,8,FALSE),"")</f>
        <v/>
      </c>
      <c r="I806" s="63" t="str">
        <f>IFERROR(VLOOKUP(Kataloge_Import!A805,'Nachweis Ausgaben'!$A$27:$R$1026,9,FALSE),"")</f>
        <v/>
      </c>
      <c r="J806" s="64"/>
      <c r="K806" s="64"/>
      <c r="L806" s="61" t="str">
        <f>IF(AND($B806&lt;&gt;"",HHJ=Kataloge!H$1),CONCATENATE($H806,"_",$E806),"")</f>
        <v/>
      </c>
      <c r="M806" s="61" t="str">
        <f>IF(AND($B806&lt;&gt;"",HHJ=Kataloge!I$1),CONCATENATE($H806,"_",$E806),"")</f>
        <v/>
      </c>
      <c r="N806" s="61" t="str">
        <f>IF(AND($B806&lt;&gt;"",HHJ=Kataloge!J$1),CONCATENATE($H806,"_",$E806),"")</f>
        <v/>
      </c>
      <c r="O806" s="61" t="str">
        <f>IF(AND($B806&lt;&gt;"",HHJ=Kataloge!K$1),CONCATENATE($H806,"_",$E806),"")</f>
        <v/>
      </c>
      <c r="P806" s="61" t="str">
        <f>IF(AND($B806&lt;&gt;"",HHJ=Kataloge!L$1),CONCATENATE($H806,"_",$E806),"")</f>
        <v/>
      </c>
      <c r="Q806" s="61" t="str">
        <f>IF(AND($B806&lt;&gt;"",HHJ=Kataloge!M$1),CONCATENATE($H806,"_",$E806),"")</f>
        <v/>
      </c>
    </row>
    <row r="807" spans="1:17" ht="18" customHeight="1" x14ac:dyDescent="0.2">
      <c r="A807" s="99" t="str">
        <f t="shared" si="26"/>
        <v/>
      </c>
      <c r="B807" s="100" t="str">
        <f>IF(I807=0,"",IF(I807&lt;&gt;"",Kataloge_Import!B806,""))</f>
        <v/>
      </c>
      <c r="C807" s="99" t="str">
        <f t="shared" si="25"/>
        <v/>
      </c>
      <c r="D807" s="100" t="str">
        <f>IF(I807=0,"",IFERROR(VLOOKUP(Kataloge_Import!A806,'Nachweis Ausgaben'!$A$27:$R$1026,4,FALSE),""))</f>
        <v/>
      </c>
      <c r="E807" s="100" t="str">
        <f>IF(I807=0,"",IFERROR(VLOOKUP(Kataloge_Import!A806,'Nachweis Ausgaben'!$A$27:$R$1026,2,FALSE),""))</f>
        <v/>
      </c>
      <c r="F807" s="101">
        <f>IF(I807=0,"",IFERROR(VLOOKUP(Kataloge_Import!A806,'Nachweis Ausgaben'!$A$27:$R$1026,5,FALSE),0))</f>
        <v>0</v>
      </c>
      <c r="G807" s="102" t="str">
        <f>IFERROR(VLOOKUP(Kataloge_Import!A806,'Nachweis Ausgaben'!$A$27:$R$1026,11,FALSE),"")</f>
        <v/>
      </c>
      <c r="H807" s="102" t="str">
        <f>IFERROR(VLOOKUP(Kataloge_Import!A806,'Nachweis Ausgaben'!$A$27:$R$1026,12,FALSE),"")</f>
        <v/>
      </c>
      <c r="I807" s="102" t="str">
        <f>IFERROR(VLOOKUP(Kataloge_Import!A806,'Nachweis Ausgaben'!$A$27:$R$1026,13,FALSE),"")</f>
        <v/>
      </c>
      <c r="J807" s="64"/>
      <c r="K807" s="64"/>
      <c r="L807" s="100" t="str">
        <f>IF(AND($B807&lt;&gt;"",HHJ=Kataloge!H$1),CONCATENATE($H807,"_",Kataloge!$D$5),"")</f>
        <v/>
      </c>
      <c r="M807" s="100" t="str">
        <f>IF(AND($B807&lt;&gt;"",HHJ=Kataloge!I$1),CONCATENATE($H807,"_",Kataloge!$D$5),"")</f>
        <v/>
      </c>
      <c r="N807" s="100" t="str">
        <f>IF(AND($B807&lt;&gt;"",HHJ=Kataloge!J$1),CONCATENATE($H807,"_",Kataloge!$D$5),"")</f>
        <v/>
      </c>
      <c r="O807" s="100" t="str">
        <f>IF(AND($B807&lt;&gt;"",HHJ=Kataloge!K$1),CONCATENATE($H807,"_",Kataloge!$D$5),"")</f>
        <v/>
      </c>
      <c r="P807" s="100" t="str">
        <f>IF(AND($B807&lt;&gt;"",HHJ=Kataloge!L$1),CONCATENATE($H807,"_",Kataloge!$D$5),"")</f>
        <v/>
      </c>
      <c r="Q807" s="100" t="str">
        <f>IF(AND($B807&lt;&gt;"",HHJ=Kataloge!M$1),CONCATENATE($H807,"_",Kataloge!$D$5),"")</f>
        <v/>
      </c>
    </row>
    <row r="808" spans="1:17" ht="18" customHeight="1" x14ac:dyDescent="0.2">
      <c r="A808" s="103" t="str">
        <f t="shared" si="26"/>
        <v/>
      </c>
      <c r="B808" s="104" t="str">
        <f>IF(I808=0,"",IF(I808&lt;&gt;"",Kataloge_Import!B807,""))</f>
        <v/>
      </c>
      <c r="C808" s="103" t="str">
        <f t="shared" si="25"/>
        <v/>
      </c>
      <c r="D808" s="104" t="str">
        <f>IF(I808=0,"",IFERROR(VLOOKUP(Kataloge_Import!A807,'Nachweis Ausgaben'!$A$27:$R$1026,4,FALSE),""))</f>
        <v/>
      </c>
      <c r="E808" s="104" t="str">
        <f>IF(I808=0,"",IFERROR(VLOOKUP(Kataloge_Import!A807,'Nachweis Ausgaben'!$A$27:$R$1026,2,FALSE),""))</f>
        <v/>
      </c>
      <c r="F808" s="105">
        <f>IF(I808=0,"",IFERROR(VLOOKUP(Kataloge_Import!A807,'Nachweis Ausgaben'!$A$27:$R$1026,5,FALSE),0))</f>
        <v>0</v>
      </c>
      <c r="G808" s="106" t="str">
        <f>IFERROR(VLOOKUP(Kataloge_Import!A807,'Nachweis Ausgaben'!$A$27:$R$1026,15,FALSE),"")</f>
        <v/>
      </c>
      <c r="H808" s="106" t="str">
        <f>IFERROR(VLOOKUP(Kataloge_Import!A807,'Nachweis Ausgaben'!$A$27:$R$1026,16,FALSE),"")</f>
        <v/>
      </c>
      <c r="I808" s="106" t="str">
        <f>IFERROR(VLOOKUP(Kataloge_Import!A807,'Nachweis Ausgaben'!$A$27:$R$1026,17,FALSE),"")</f>
        <v/>
      </c>
      <c r="J808" s="64"/>
      <c r="K808" s="64"/>
      <c r="L808" s="104" t="str">
        <f>IF(AND($B808&lt;&gt;"",HHJ=Kataloge!H$1),CONCATENATE($H808,"_",Kataloge!$D$6),"")</f>
        <v/>
      </c>
      <c r="M808" s="104" t="str">
        <f>IF(AND($B808&lt;&gt;"",HHJ=Kataloge!I$1),CONCATENATE($H808,"_",Kataloge!$D$6),"")</f>
        <v/>
      </c>
      <c r="N808" s="104" t="str">
        <f>IF(AND($B808&lt;&gt;"",HHJ=Kataloge!J$1),CONCATENATE($H808,"_",Kataloge!$D$6),"")</f>
        <v/>
      </c>
      <c r="O808" s="104" t="str">
        <f>IF(AND($B808&lt;&gt;"",HHJ=Kataloge!K$1),CONCATENATE($H808,"_",Kataloge!$D$6),"")</f>
        <v/>
      </c>
      <c r="P808" s="104" t="str">
        <f>IF(AND($B808&lt;&gt;"",HHJ=Kataloge!L$1),CONCATENATE($H808,"_",Kataloge!$D$6),"")</f>
        <v/>
      </c>
      <c r="Q808" s="104" t="str">
        <f>IF(AND($B808&lt;&gt;"",HHJ=Kataloge!M$1),CONCATENATE($H808,"_",Kataloge!$D$6),"")</f>
        <v/>
      </c>
    </row>
    <row r="809" spans="1:17" ht="18" customHeight="1" x14ac:dyDescent="0.2">
      <c r="A809" s="60" t="str">
        <f t="shared" si="26"/>
        <v/>
      </c>
      <c r="B809" s="61" t="str">
        <f>IF(I809=0,"",IF(I809&lt;&gt;"",Kataloge_Import!B808,""))</f>
        <v/>
      </c>
      <c r="C809" s="60" t="str">
        <f t="shared" si="25"/>
        <v/>
      </c>
      <c r="D809" s="61" t="str">
        <f>IF(I809=0,"",IFERROR(VLOOKUP(Kataloge_Import!A808,'Nachweis Ausgaben'!$A$27:$R$1026,4,FALSE),""))</f>
        <v/>
      </c>
      <c r="E809" s="61" t="str">
        <f>IF(I809=0,"",IFERROR(VLOOKUP(Kataloge_Import!A808,'Nachweis Ausgaben'!$A$27:$R$1026,2,FALSE),""))</f>
        <v/>
      </c>
      <c r="F809" s="62">
        <f>IF(I809=0,"",IFERROR(VLOOKUP(Kataloge_Import!A808,'Nachweis Ausgaben'!$A$27:$R$1026,5,FALSE),0))</f>
        <v>0</v>
      </c>
      <c r="G809" s="63" t="str">
        <f>IFERROR(VLOOKUP(Kataloge_Import!A808,'Nachweis Ausgaben'!$A$27:$R$1026,7,FALSE),"")</f>
        <v/>
      </c>
      <c r="H809" s="63" t="str">
        <f>IFERROR(VLOOKUP(Kataloge_Import!A808,'Nachweis Ausgaben'!$A$27:$R$1026,8,FALSE),"")</f>
        <v/>
      </c>
      <c r="I809" s="63" t="str">
        <f>IFERROR(VLOOKUP(Kataloge_Import!A808,'Nachweis Ausgaben'!$A$27:$R$1026,9,FALSE),"")</f>
        <v/>
      </c>
      <c r="J809" s="64"/>
      <c r="K809" s="64"/>
      <c r="L809" s="61" t="str">
        <f>IF(AND($B809&lt;&gt;"",HHJ=Kataloge!H$1),CONCATENATE($H809,"_",$E809),"")</f>
        <v/>
      </c>
      <c r="M809" s="61" t="str">
        <f>IF(AND($B809&lt;&gt;"",HHJ=Kataloge!I$1),CONCATENATE($H809,"_",$E809),"")</f>
        <v/>
      </c>
      <c r="N809" s="61" t="str">
        <f>IF(AND($B809&lt;&gt;"",HHJ=Kataloge!J$1),CONCATENATE($H809,"_",$E809),"")</f>
        <v/>
      </c>
      <c r="O809" s="61" t="str">
        <f>IF(AND($B809&lt;&gt;"",HHJ=Kataloge!K$1),CONCATENATE($H809,"_",$E809),"")</f>
        <v/>
      </c>
      <c r="P809" s="61" t="str">
        <f>IF(AND($B809&lt;&gt;"",HHJ=Kataloge!L$1),CONCATENATE($H809,"_",$E809),"")</f>
        <v/>
      </c>
      <c r="Q809" s="61" t="str">
        <f>IF(AND($B809&lt;&gt;"",HHJ=Kataloge!M$1),CONCATENATE($H809,"_",$E809),"")</f>
        <v/>
      </c>
    </row>
    <row r="810" spans="1:17" ht="18" customHeight="1" x14ac:dyDescent="0.2">
      <c r="A810" s="99" t="str">
        <f t="shared" si="26"/>
        <v/>
      </c>
      <c r="B810" s="100" t="str">
        <f>IF(I810=0,"",IF(I810&lt;&gt;"",Kataloge_Import!B809,""))</f>
        <v/>
      </c>
      <c r="C810" s="99" t="str">
        <f t="shared" si="25"/>
        <v/>
      </c>
      <c r="D810" s="100" t="str">
        <f>IF(I810=0,"",IFERROR(VLOOKUP(Kataloge_Import!A809,'Nachweis Ausgaben'!$A$27:$R$1026,4,FALSE),""))</f>
        <v/>
      </c>
      <c r="E810" s="100" t="str">
        <f>IF(I810=0,"",IFERROR(VLOOKUP(Kataloge_Import!A809,'Nachweis Ausgaben'!$A$27:$R$1026,2,FALSE),""))</f>
        <v/>
      </c>
      <c r="F810" s="101">
        <f>IF(I810=0,"",IFERROR(VLOOKUP(Kataloge_Import!A809,'Nachweis Ausgaben'!$A$27:$R$1026,5,FALSE),0))</f>
        <v>0</v>
      </c>
      <c r="G810" s="102" t="str">
        <f>IFERROR(VLOOKUP(Kataloge_Import!A809,'Nachweis Ausgaben'!$A$27:$R$1026,11,FALSE),"")</f>
        <v/>
      </c>
      <c r="H810" s="102" t="str">
        <f>IFERROR(VLOOKUP(Kataloge_Import!A809,'Nachweis Ausgaben'!$A$27:$R$1026,12,FALSE),"")</f>
        <v/>
      </c>
      <c r="I810" s="102" t="str">
        <f>IFERROR(VLOOKUP(Kataloge_Import!A809,'Nachweis Ausgaben'!$A$27:$R$1026,13,FALSE),"")</f>
        <v/>
      </c>
      <c r="J810" s="64"/>
      <c r="K810" s="64"/>
      <c r="L810" s="100" t="str">
        <f>IF(AND($B810&lt;&gt;"",HHJ=Kataloge!H$1),CONCATENATE($H810,"_",Kataloge!$D$5),"")</f>
        <v/>
      </c>
      <c r="M810" s="100" t="str">
        <f>IF(AND($B810&lt;&gt;"",HHJ=Kataloge!I$1),CONCATENATE($H810,"_",Kataloge!$D$5),"")</f>
        <v/>
      </c>
      <c r="N810" s="100" t="str">
        <f>IF(AND($B810&lt;&gt;"",HHJ=Kataloge!J$1),CONCATENATE($H810,"_",Kataloge!$D$5),"")</f>
        <v/>
      </c>
      <c r="O810" s="100" t="str">
        <f>IF(AND($B810&lt;&gt;"",HHJ=Kataloge!K$1),CONCATENATE($H810,"_",Kataloge!$D$5),"")</f>
        <v/>
      </c>
      <c r="P810" s="100" t="str">
        <f>IF(AND($B810&lt;&gt;"",HHJ=Kataloge!L$1),CONCATENATE($H810,"_",Kataloge!$D$5),"")</f>
        <v/>
      </c>
      <c r="Q810" s="100" t="str">
        <f>IF(AND($B810&lt;&gt;"",HHJ=Kataloge!M$1),CONCATENATE($H810,"_",Kataloge!$D$5),"")</f>
        <v/>
      </c>
    </row>
    <row r="811" spans="1:17" ht="18" customHeight="1" x14ac:dyDescent="0.2">
      <c r="A811" s="103" t="str">
        <f t="shared" si="26"/>
        <v/>
      </c>
      <c r="B811" s="104" t="str">
        <f>IF(I811=0,"",IF(I811&lt;&gt;"",Kataloge_Import!B810,""))</f>
        <v/>
      </c>
      <c r="C811" s="103" t="str">
        <f t="shared" si="25"/>
        <v/>
      </c>
      <c r="D811" s="104" t="str">
        <f>IF(I811=0,"",IFERROR(VLOOKUP(Kataloge_Import!A810,'Nachweis Ausgaben'!$A$27:$R$1026,4,FALSE),""))</f>
        <v/>
      </c>
      <c r="E811" s="104" t="str">
        <f>IF(I811=0,"",IFERROR(VLOOKUP(Kataloge_Import!A810,'Nachweis Ausgaben'!$A$27:$R$1026,2,FALSE),""))</f>
        <v/>
      </c>
      <c r="F811" s="105">
        <f>IF(I811=0,"",IFERROR(VLOOKUP(Kataloge_Import!A810,'Nachweis Ausgaben'!$A$27:$R$1026,5,FALSE),0))</f>
        <v>0</v>
      </c>
      <c r="G811" s="106" t="str">
        <f>IFERROR(VLOOKUP(Kataloge_Import!A810,'Nachweis Ausgaben'!$A$27:$R$1026,15,FALSE),"")</f>
        <v/>
      </c>
      <c r="H811" s="106" t="str">
        <f>IFERROR(VLOOKUP(Kataloge_Import!A810,'Nachweis Ausgaben'!$A$27:$R$1026,16,FALSE),"")</f>
        <v/>
      </c>
      <c r="I811" s="106" t="str">
        <f>IFERROR(VLOOKUP(Kataloge_Import!A810,'Nachweis Ausgaben'!$A$27:$R$1026,17,FALSE),"")</f>
        <v/>
      </c>
      <c r="J811" s="64"/>
      <c r="K811" s="64"/>
      <c r="L811" s="104" t="str">
        <f>IF(AND($B811&lt;&gt;"",HHJ=Kataloge!H$1),CONCATENATE($H811,"_",Kataloge!$D$6),"")</f>
        <v/>
      </c>
      <c r="M811" s="104" t="str">
        <f>IF(AND($B811&lt;&gt;"",HHJ=Kataloge!I$1),CONCATENATE($H811,"_",Kataloge!$D$6),"")</f>
        <v/>
      </c>
      <c r="N811" s="104" t="str">
        <f>IF(AND($B811&lt;&gt;"",HHJ=Kataloge!J$1),CONCATENATE($H811,"_",Kataloge!$D$6),"")</f>
        <v/>
      </c>
      <c r="O811" s="104" t="str">
        <f>IF(AND($B811&lt;&gt;"",HHJ=Kataloge!K$1),CONCATENATE($H811,"_",Kataloge!$D$6),"")</f>
        <v/>
      </c>
      <c r="P811" s="104" t="str">
        <f>IF(AND($B811&lt;&gt;"",HHJ=Kataloge!L$1),CONCATENATE($H811,"_",Kataloge!$D$6),"")</f>
        <v/>
      </c>
      <c r="Q811" s="104" t="str">
        <f>IF(AND($B811&lt;&gt;"",HHJ=Kataloge!M$1),CONCATENATE($H811,"_",Kataloge!$D$6),"")</f>
        <v/>
      </c>
    </row>
    <row r="812" spans="1:17" ht="18" customHeight="1" x14ac:dyDescent="0.2">
      <c r="A812" s="60" t="str">
        <f t="shared" si="26"/>
        <v/>
      </c>
      <c r="B812" s="61" t="str">
        <f>IF(I812=0,"",IF(I812&lt;&gt;"",Kataloge_Import!B811,""))</f>
        <v/>
      </c>
      <c r="C812" s="60" t="str">
        <f t="shared" si="25"/>
        <v/>
      </c>
      <c r="D812" s="61" t="str">
        <f>IF(I812=0,"",IFERROR(VLOOKUP(Kataloge_Import!A811,'Nachweis Ausgaben'!$A$27:$R$1026,4,FALSE),""))</f>
        <v/>
      </c>
      <c r="E812" s="61" t="str">
        <f>IF(I812=0,"",IFERROR(VLOOKUP(Kataloge_Import!A811,'Nachweis Ausgaben'!$A$27:$R$1026,2,FALSE),""))</f>
        <v/>
      </c>
      <c r="F812" s="62">
        <f>IF(I812=0,"",IFERROR(VLOOKUP(Kataloge_Import!A811,'Nachweis Ausgaben'!$A$27:$R$1026,5,FALSE),0))</f>
        <v>0</v>
      </c>
      <c r="G812" s="63" t="str">
        <f>IFERROR(VLOOKUP(Kataloge_Import!A811,'Nachweis Ausgaben'!$A$27:$R$1026,7,FALSE),"")</f>
        <v/>
      </c>
      <c r="H812" s="63" t="str">
        <f>IFERROR(VLOOKUP(Kataloge_Import!A811,'Nachweis Ausgaben'!$A$27:$R$1026,8,FALSE),"")</f>
        <v/>
      </c>
      <c r="I812" s="63" t="str">
        <f>IFERROR(VLOOKUP(Kataloge_Import!A811,'Nachweis Ausgaben'!$A$27:$R$1026,9,FALSE),"")</f>
        <v/>
      </c>
      <c r="J812" s="64"/>
      <c r="K812" s="64"/>
      <c r="L812" s="61" t="str">
        <f>IF(AND($B812&lt;&gt;"",HHJ=Kataloge!H$1),CONCATENATE($H812,"_",$E812),"")</f>
        <v/>
      </c>
      <c r="M812" s="61" t="str">
        <f>IF(AND($B812&lt;&gt;"",HHJ=Kataloge!I$1),CONCATENATE($H812,"_",$E812),"")</f>
        <v/>
      </c>
      <c r="N812" s="61" t="str">
        <f>IF(AND($B812&lt;&gt;"",HHJ=Kataloge!J$1),CONCATENATE($H812,"_",$E812),"")</f>
        <v/>
      </c>
      <c r="O812" s="61" t="str">
        <f>IF(AND($B812&lt;&gt;"",HHJ=Kataloge!K$1),CONCATENATE($H812,"_",$E812),"")</f>
        <v/>
      </c>
      <c r="P812" s="61" t="str">
        <f>IF(AND($B812&lt;&gt;"",HHJ=Kataloge!L$1),CONCATENATE($H812,"_",$E812),"")</f>
        <v/>
      </c>
      <c r="Q812" s="61" t="str">
        <f>IF(AND($B812&lt;&gt;"",HHJ=Kataloge!M$1),CONCATENATE($H812,"_",$E812),"")</f>
        <v/>
      </c>
    </row>
    <row r="813" spans="1:17" ht="18" customHeight="1" x14ac:dyDescent="0.2">
      <c r="A813" s="99" t="str">
        <f t="shared" si="26"/>
        <v/>
      </c>
      <c r="B813" s="100" t="str">
        <f>IF(I813=0,"",IF(I813&lt;&gt;"",Kataloge_Import!B812,""))</f>
        <v/>
      </c>
      <c r="C813" s="99" t="str">
        <f t="shared" si="25"/>
        <v/>
      </c>
      <c r="D813" s="100" t="str">
        <f>IF(I813=0,"",IFERROR(VLOOKUP(Kataloge_Import!A812,'Nachweis Ausgaben'!$A$27:$R$1026,4,FALSE),""))</f>
        <v/>
      </c>
      <c r="E813" s="100" t="str">
        <f>IF(I813=0,"",IFERROR(VLOOKUP(Kataloge_Import!A812,'Nachweis Ausgaben'!$A$27:$R$1026,2,FALSE),""))</f>
        <v/>
      </c>
      <c r="F813" s="101">
        <f>IF(I813=0,"",IFERROR(VLOOKUP(Kataloge_Import!A812,'Nachweis Ausgaben'!$A$27:$R$1026,5,FALSE),0))</f>
        <v>0</v>
      </c>
      <c r="G813" s="102" t="str">
        <f>IFERROR(VLOOKUP(Kataloge_Import!A812,'Nachweis Ausgaben'!$A$27:$R$1026,11,FALSE),"")</f>
        <v/>
      </c>
      <c r="H813" s="102" t="str">
        <f>IFERROR(VLOOKUP(Kataloge_Import!A812,'Nachweis Ausgaben'!$A$27:$R$1026,12,FALSE),"")</f>
        <v/>
      </c>
      <c r="I813" s="102" t="str">
        <f>IFERROR(VLOOKUP(Kataloge_Import!A812,'Nachweis Ausgaben'!$A$27:$R$1026,13,FALSE),"")</f>
        <v/>
      </c>
      <c r="J813" s="64"/>
      <c r="K813" s="64"/>
      <c r="L813" s="100" t="str">
        <f>IF(AND($B813&lt;&gt;"",HHJ=Kataloge!H$1),CONCATENATE($H813,"_",Kataloge!$D$5),"")</f>
        <v/>
      </c>
      <c r="M813" s="100" t="str">
        <f>IF(AND($B813&lt;&gt;"",HHJ=Kataloge!I$1),CONCATENATE($H813,"_",Kataloge!$D$5),"")</f>
        <v/>
      </c>
      <c r="N813" s="100" t="str">
        <f>IF(AND($B813&lt;&gt;"",HHJ=Kataloge!J$1),CONCATENATE($H813,"_",Kataloge!$D$5),"")</f>
        <v/>
      </c>
      <c r="O813" s="100" t="str">
        <f>IF(AND($B813&lt;&gt;"",HHJ=Kataloge!K$1),CONCATENATE($H813,"_",Kataloge!$D$5),"")</f>
        <v/>
      </c>
      <c r="P813" s="100" t="str">
        <f>IF(AND($B813&lt;&gt;"",HHJ=Kataloge!L$1),CONCATENATE($H813,"_",Kataloge!$D$5),"")</f>
        <v/>
      </c>
      <c r="Q813" s="100" t="str">
        <f>IF(AND($B813&lt;&gt;"",HHJ=Kataloge!M$1),CONCATENATE($H813,"_",Kataloge!$D$5),"")</f>
        <v/>
      </c>
    </row>
    <row r="814" spans="1:17" ht="18" customHeight="1" x14ac:dyDescent="0.2">
      <c r="A814" s="103" t="str">
        <f t="shared" si="26"/>
        <v/>
      </c>
      <c r="B814" s="104" t="str">
        <f>IF(I814=0,"",IF(I814&lt;&gt;"",Kataloge_Import!B813,""))</f>
        <v/>
      </c>
      <c r="C814" s="103" t="str">
        <f t="shared" si="25"/>
        <v/>
      </c>
      <c r="D814" s="104" t="str">
        <f>IF(I814=0,"",IFERROR(VLOOKUP(Kataloge_Import!A813,'Nachweis Ausgaben'!$A$27:$R$1026,4,FALSE),""))</f>
        <v/>
      </c>
      <c r="E814" s="104" t="str">
        <f>IF(I814=0,"",IFERROR(VLOOKUP(Kataloge_Import!A813,'Nachweis Ausgaben'!$A$27:$R$1026,2,FALSE),""))</f>
        <v/>
      </c>
      <c r="F814" s="105">
        <f>IF(I814=0,"",IFERROR(VLOOKUP(Kataloge_Import!A813,'Nachweis Ausgaben'!$A$27:$R$1026,5,FALSE),0))</f>
        <v>0</v>
      </c>
      <c r="G814" s="106" t="str">
        <f>IFERROR(VLOOKUP(Kataloge_Import!A813,'Nachweis Ausgaben'!$A$27:$R$1026,15,FALSE),"")</f>
        <v/>
      </c>
      <c r="H814" s="106" t="str">
        <f>IFERROR(VLOOKUP(Kataloge_Import!A813,'Nachweis Ausgaben'!$A$27:$R$1026,16,FALSE),"")</f>
        <v/>
      </c>
      <c r="I814" s="106" t="str">
        <f>IFERROR(VLOOKUP(Kataloge_Import!A813,'Nachweis Ausgaben'!$A$27:$R$1026,17,FALSE),"")</f>
        <v/>
      </c>
      <c r="J814" s="64"/>
      <c r="K814" s="64"/>
      <c r="L814" s="104" t="str">
        <f>IF(AND($B814&lt;&gt;"",HHJ=Kataloge!H$1),CONCATENATE($H814,"_",Kataloge!$D$6),"")</f>
        <v/>
      </c>
      <c r="M814" s="104" t="str">
        <f>IF(AND($B814&lt;&gt;"",HHJ=Kataloge!I$1),CONCATENATE($H814,"_",Kataloge!$D$6),"")</f>
        <v/>
      </c>
      <c r="N814" s="104" t="str">
        <f>IF(AND($B814&lt;&gt;"",HHJ=Kataloge!J$1),CONCATENATE($H814,"_",Kataloge!$D$6),"")</f>
        <v/>
      </c>
      <c r="O814" s="104" t="str">
        <f>IF(AND($B814&lt;&gt;"",HHJ=Kataloge!K$1),CONCATENATE($H814,"_",Kataloge!$D$6),"")</f>
        <v/>
      </c>
      <c r="P814" s="104" t="str">
        <f>IF(AND($B814&lt;&gt;"",HHJ=Kataloge!L$1),CONCATENATE($H814,"_",Kataloge!$D$6),"")</f>
        <v/>
      </c>
      <c r="Q814" s="104" t="str">
        <f>IF(AND($B814&lt;&gt;"",HHJ=Kataloge!M$1),CONCATENATE($H814,"_",Kataloge!$D$6),"")</f>
        <v/>
      </c>
    </row>
    <row r="815" spans="1:17" ht="18" customHeight="1" x14ac:dyDescent="0.2">
      <c r="A815" s="60" t="str">
        <f t="shared" si="26"/>
        <v/>
      </c>
      <c r="B815" s="61" t="str">
        <f>IF(I815=0,"",IF(I815&lt;&gt;"",Kataloge_Import!B814,""))</f>
        <v/>
      </c>
      <c r="C815" s="60" t="str">
        <f t="shared" si="25"/>
        <v/>
      </c>
      <c r="D815" s="61" t="str">
        <f>IF(I815=0,"",IFERROR(VLOOKUP(Kataloge_Import!A814,'Nachweis Ausgaben'!$A$27:$R$1026,4,FALSE),""))</f>
        <v/>
      </c>
      <c r="E815" s="61" t="str">
        <f>IF(I815=0,"",IFERROR(VLOOKUP(Kataloge_Import!A814,'Nachweis Ausgaben'!$A$27:$R$1026,2,FALSE),""))</f>
        <v/>
      </c>
      <c r="F815" s="62">
        <f>IF(I815=0,"",IFERROR(VLOOKUP(Kataloge_Import!A814,'Nachweis Ausgaben'!$A$27:$R$1026,5,FALSE),0))</f>
        <v>0</v>
      </c>
      <c r="G815" s="63" t="str">
        <f>IFERROR(VLOOKUP(Kataloge_Import!A814,'Nachweis Ausgaben'!$A$27:$R$1026,7,FALSE),"")</f>
        <v/>
      </c>
      <c r="H815" s="63" t="str">
        <f>IFERROR(VLOOKUP(Kataloge_Import!A814,'Nachweis Ausgaben'!$A$27:$R$1026,8,FALSE),"")</f>
        <v/>
      </c>
      <c r="I815" s="63" t="str">
        <f>IFERROR(VLOOKUP(Kataloge_Import!A814,'Nachweis Ausgaben'!$A$27:$R$1026,9,FALSE),"")</f>
        <v/>
      </c>
      <c r="J815" s="64"/>
      <c r="K815" s="64"/>
      <c r="L815" s="61" t="str">
        <f>IF(AND($B815&lt;&gt;"",HHJ=Kataloge!H$1),CONCATENATE($H815,"_",$E815),"")</f>
        <v/>
      </c>
      <c r="M815" s="61" t="str">
        <f>IF(AND($B815&lt;&gt;"",HHJ=Kataloge!I$1),CONCATENATE($H815,"_",$E815),"")</f>
        <v/>
      </c>
      <c r="N815" s="61" t="str">
        <f>IF(AND($B815&lt;&gt;"",HHJ=Kataloge!J$1),CONCATENATE($H815,"_",$E815),"")</f>
        <v/>
      </c>
      <c r="O815" s="61" t="str">
        <f>IF(AND($B815&lt;&gt;"",HHJ=Kataloge!K$1),CONCATENATE($H815,"_",$E815),"")</f>
        <v/>
      </c>
      <c r="P815" s="61" t="str">
        <f>IF(AND($B815&lt;&gt;"",HHJ=Kataloge!L$1),CONCATENATE($H815,"_",$E815),"")</f>
        <v/>
      </c>
      <c r="Q815" s="61" t="str">
        <f>IF(AND($B815&lt;&gt;"",HHJ=Kataloge!M$1),CONCATENATE($H815,"_",$E815),"")</f>
        <v/>
      </c>
    </row>
    <row r="816" spans="1:17" ht="18" customHeight="1" x14ac:dyDescent="0.2">
      <c r="A816" s="99" t="str">
        <f t="shared" si="26"/>
        <v/>
      </c>
      <c r="B816" s="100" t="str">
        <f>IF(I816=0,"",IF(I816&lt;&gt;"",Kataloge_Import!B815,""))</f>
        <v/>
      </c>
      <c r="C816" s="99" t="str">
        <f t="shared" si="25"/>
        <v/>
      </c>
      <c r="D816" s="100" t="str">
        <f>IF(I816=0,"",IFERROR(VLOOKUP(Kataloge_Import!A815,'Nachweis Ausgaben'!$A$27:$R$1026,4,FALSE),""))</f>
        <v/>
      </c>
      <c r="E816" s="100" t="str">
        <f>IF(I816=0,"",IFERROR(VLOOKUP(Kataloge_Import!A815,'Nachweis Ausgaben'!$A$27:$R$1026,2,FALSE),""))</f>
        <v/>
      </c>
      <c r="F816" s="101">
        <f>IF(I816=0,"",IFERROR(VLOOKUP(Kataloge_Import!A815,'Nachweis Ausgaben'!$A$27:$R$1026,5,FALSE),0))</f>
        <v>0</v>
      </c>
      <c r="G816" s="102" t="str">
        <f>IFERROR(VLOOKUP(Kataloge_Import!A815,'Nachweis Ausgaben'!$A$27:$R$1026,11,FALSE),"")</f>
        <v/>
      </c>
      <c r="H816" s="102" t="str">
        <f>IFERROR(VLOOKUP(Kataloge_Import!A815,'Nachweis Ausgaben'!$A$27:$R$1026,12,FALSE),"")</f>
        <v/>
      </c>
      <c r="I816" s="102" t="str">
        <f>IFERROR(VLOOKUP(Kataloge_Import!A815,'Nachweis Ausgaben'!$A$27:$R$1026,13,FALSE),"")</f>
        <v/>
      </c>
      <c r="J816" s="64"/>
      <c r="K816" s="64"/>
      <c r="L816" s="100" t="str">
        <f>IF(AND($B816&lt;&gt;"",HHJ=Kataloge!H$1),CONCATENATE($H816,"_",Kataloge!$D$5),"")</f>
        <v/>
      </c>
      <c r="M816" s="100" t="str">
        <f>IF(AND($B816&lt;&gt;"",HHJ=Kataloge!I$1),CONCATENATE($H816,"_",Kataloge!$D$5),"")</f>
        <v/>
      </c>
      <c r="N816" s="100" t="str">
        <f>IF(AND($B816&lt;&gt;"",HHJ=Kataloge!J$1),CONCATENATE($H816,"_",Kataloge!$D$5),"")</f>
        <v/>
      </c>
      <c r="O816" s="100" t="str">
        <f>IF(AND($B816&lt;&gt;"",HHJ=Kataloge!K$1),CONCATENATE($H816,"_",Kataloge!$D$5),"")</f>
        <v/>
      </c>
      <c r="P816" s="100" t="str">
        <f>IF(AND($B816&lt;&gt;"",HHJ=Kataloge!L$1),CONCATENATE($H816,"_",Kataloge!$D$5),"")</f>
        <v/>
      </c>
      <c r="Q816" s="100" t="str">
        <f>IF(AND($B816&lt;&gt;"",HHJ=Kataloge!M$1),CONCATENATE($H816,"_",Kataloge!$D$5),"")</f>
        <v/>
      </c>
    </row>
    <row r="817" spans="1:17" ht="18" customHeight="1" x14ac:dyDescent="0.2">
      <c r="A817" s="103" t="str">
        <f t="shared" si="26"/>
        <v/>
      </c>
      <c r="B817" s="104" t="str">
        <f>IF(I817=0,"",IF(I817&lt;&gt;"",Kataloge_Import!B816,""))</f>
        <v/>
      </c>
      <c r="C817" s="103" t="str">
        <f t="shared" si="25"/>
        <v/>
      </c>
      <c r="D817" s="104" t="str">
        <f>IF(I817=0,"",IFERROR(VLOOKUP(Kataloge_Import!A816,'Nachweis Ausgaben'!$A$27:$R$1026,4,FALSE),""))</f>
        <v/>
      </c>
      <c r="E817" s="104" t="str">
        <f>IF(I817=0,"",IFERROR(VLOOKUP(Kataloge_Import!A816,'Nachweis Ausgaben'!$A$27:$R$1026,2,FALSE),""))</f>
        <v/>
      </c>
      <c r="F817" s="105">
        <f>IF(I817=0,"",IFERROR(VLOOKUP(Kataloge_Import!A816,'Nachweis Ausgaben'!$A$27:$R$1026,5,FALSE),0))</f>
        <v>0</v>
      </c>
      <c r="G817" s="106" t="str">
        <f>IFERROR(VLOOKUP(Kataloge_Import!A816,'Nachweis Ausgaben'!$A$27:$R$1026,15,FALSE),"")</f>
        <v/>
      </c>
      <c r="H817" s="106" t="str">
        <f>IFERROR(VLOOKUP(Kataloge_Import!A816,'Nachweis Ausgaben'!$A$27:$R$1026,16,FALSE),"")</f>
        <v/>
      </c>
      <c r="I817" s="106" t="str">
        <f>IFERROR(VLOOKUP(Kataloge_Import!A816,'Nachweis Ausgaben'!$A$27:$R$1026,17,FALSE),"")</f>
        <v/>
      </c>
      <c r="J817" s="64"/>
      <c r="K817" s="64"/>
      <c r="L817" s="104" t="str">
        <f>IF(AND($B817&lt;&gt;"",HHJ=Kataloge!H$1),CONCATENATE($H817,"_",Kataloge!$D$6),"")</f>
        <v/>
      </c>
      <c r="M817" s="104" t="str">
        <f>IF(AND($B817&lt;&gt;"",HHJ=Kataloge!I$1),CONCATENATE($H817,"_",Kataloge!$D$6),"")</f>
        <v/>
      </c>
      <c r="N817" s="104" t="str">
        <f>IF(AND($B817&lt;&gt;"",HHJ=Kataloge!J$1),CONCATENATE($H817,"_",Kataloge!$D$6),"")</f>
        <v/>
      </c>
      <c r="O817" s="104" t="str">
        <f>IF(AND($B817&lt;&gt;"",HHJ=Kataloge!K$1),CONCATENATE($H817,"_",Kataloge!$D$6),"")</f>
        <v/>
      </c>
      <c r="P817" s="104" t="str">
        <f>IF(AND($B817&lt;&gt;"",HHJ=Kataloge!L$1),CONCATENATE($H817,"_",Kataloge!$D$6),"")</f>
        <v/>
      </c>
      <c r="Q817" s="104" t="str">
        <f>IF(AND($B817&lt;&gt;"",HHJ=Kataloge!M$1),CONCATENATE($H817,"_",Kataloge!$D$6),"")</f>
        <v/>
      </c>
    </row>
    <row r="818" spans="1:17" ht="18" customHeight="1" x14ac:dyDescent="0.2">
      <c r="A818" s="60" t="str">
        <f t="shared" si="26"/>
        <v/>
      </c>
      <c r="B818" s="61" t="str">
        <f>IF(I818=0,"",IF(I818&lt;&gt;"",Kataloge_Import!B817,""))</f>
        <v/>
      </c>
      <c r="C818" s="60" t="str">
        <f t="shared" si="25"/>
        <v/>
      </c>
      <c r="D818" s="61" t="str">
        <f>IF(I818=0,"",IFERROR(VLOOKUP(Kataloge_Import!A817,'Nachweis Ausgaben'!$A$27:$R$1026,4,FALSE),""))</f>
        <v/>
      </c>
      <c r="E818" s="61" t="str">
        <f>IF(I818=0,"",IFERROR(VLOOKUP(Kataloge_Import!A817,'Nachweis Ausgaben'!$A$27:$R$1026,2,FALSE),""))</f>
        <v/>
      </c>
      <c r="F818" s="62">
        <f>IF(I818=0,"",IFERROR(VLOOKUP(Kataloge_Import!A817,'Nachweis Ausgaben'!$A$27:$R$1026,5,FALSE),0))</f>
        <v>0</v>
      </c>
      <c r="G818" s="63" t="str">
        <f>IFERROR(VLOOKUP(Kataloge_Import!A817,'Nachweis Ausgaben'!$A$27:$R$1026,7,FALSE),"")</f>
        <v/>
      </c>
      <c r="H818" s="63" t="str">
        <f>IFERROR(VLOOKUP(Kataloge_Import!A817,'Nachweis Ausgaben'!$A$27:$R$1026,8,FALSE),"")</f>
        <v/>
      </c>
      <c r="I818" s="63" t="str">
        <f>IFERROR(VLOOKUP(Kataloge_Import!A817,'Nachweis Ausgaben'!$A$27:$R$1026,9,FALSE),"")</f>
        <v/>
      </c>
      <c r="J818" s="64"/>
      <c r="K818" s="64"/>
      <c r="L818" s="61" t="str">
        <f>IF(AND($B818&lt;&gt;"",HHJ=Kataloge!H$1),CONCATENATE($H818,"_",$E818),"")</f>
        <v/>
      </c>
      <c r="M818" s="61" t="str">
        <f>IF(AND($B818&lt;&gt;"",HHJ=Kataloge!I$1),CONCATENATE($H818,"_",$E818),"")</f>
        <v/>
      </c>
      <c r="N818" s="61" t="str">
        <f>IF(AND($B818&lt;&gt;"",HHJ=Kataloge!J$1),CONCATENATE($H818,"_",$E818),"")</f>
        <v/>
      </c>
      <c r="O818" s="61" t="str">
        <f>IF(AND($B818&lt;&gt;"",HHJ=Kataloge!K$1),CONCATENATE($H818,"_",$E818),"")</f>
        <v/>
      </c>
      <c r="P818" s="61" t="str">
        <f>IF(AND($B818&lt;&gt;"",HHJ=Kataloge!L$1),CONCATENATE($H818,"_",$E818),"")</f>
        <v/>
      </c>
      <c r="Q818" s="61" t="str">
        <f>IF(AND($B818&lt;&gt;"",HHJ=Kataloge!M$1),CONCATENATE($H818,"_",$E818),"")</f>
        <v/>
      </c>
    </row>
    <row r="819" spans="1:17" ht="18" customHeight="1" x14ac:dyDescent="0.2">
      <c r="A819" s="99" t="str">
        <f t="shared" si="26"/>
        <v/>
      </c>
      <c r="B819" s="100" t="str">
        <f>IF(I819=0,"",IF(I819&lt;&gt;"",Kataloge_Import!B818,""))</f>
        <v/>
      </c>
      <c r="C819" s="99" t="str">
        <f t="shared" si="25"/>
        <v/>
      </c>
      <c r="D819" s="100" t="str">
        <f>IF(I819=0,"",IFERROR(VLOOKUP(Kataloge_Import!A818,'Nachweis Ausgaben'!$A$27:$R$1026,4,FALSE),""))</f>
        <v/>
      </c>
      <c r="E819" s="100" t="str">
        <f>IF(I819=0,"",IFERROR(VLOOKUP(Kataloge_Import!A818,'Nachweis Ausgaben'!$A$27:$R$1026,2,FALSE),""))</f>
        <v/>
      </c>
      <c r="F819" s="101">
        <f>IF(I819=0,"",IFERROR(VLOOKUP(Kataloge_Import!A818,'Nachweis Ausgaben'!$A$27:$R$1026,5,FALSE),0))</f>
        <v>0</v>
      </c>
      <c r="G819" s="102" t="str">
        <f>IFERROR(VLOOKUP(Kataloge_Import!A818,'Nachweis Ausgaben'!$A$27:$R$1026,11,FALSE),"")</f>
        <v/>
      </c>
      <c r="H819" s="102" t="str">
        <f>IFERROR(VLOOKUP(Kataloge_Import!A818,'Nachweis Ausgaben'!$A$27:$R$1026,12,FALSE),"")</f>
        <v/>
      </c>
      <c r="I819" s="102" t="str">
        <f>IFERROR(VLOOKUP(Kataloge_Import!A818,'Nachweis Ausgaben'!$A$27:$R$1026,13,FALSE),"")</f>
        <v/>
      </c>
      <c r="J819" s="64"/>
      <c r="K819" s="64"/>
      <c r="L819" s="100" t="str">
        <f>IF(AND($B819&lt;&gt;"",HHJ=Kataloge!H$1),CONCATENATE($H819,"_",Kataloge!$D$5),"")</f>
        <v/>
      </c>
      <c r="M819" s="100" t="str">
        <f>IF(AND($B819&lt;&gt;"",HHJ=Kataloge!I$1),CONCATENATE($H819,"_",Kataloge!$D$5),"")</f>
        <v/>
      </c>
      <c r="N819" s="100" t="str">
        <f>IF(AND($B819&lt;&gt;"",HHJ=Kataloge!J$1),CONCATENATE($H819,"_",Kataloge!$D$5),"")</f>
        <v/>
      </c>
      <c r="O819" s="100" t="str">
        <f>IF(AND($B819&lt;&gt;"",HHJ=Kataloge!K$1),CONCATENATE($H819,"_",Kataloge!$D$5),"")</f>
        <v/>
      </c>
      <c r="P819" s="100" t="str">
        <f>IF(AND($B819&lt;&gt;"",HHJ=Kataloge!L$1),CONCATENATE($H819,"_",Kataloge!$D$5),"")</f>
        <v/>
      </c>
      <c r="Q819" s="100" t="str">
        <f>IF(AND($B819&lt;&gt;"",HHJ=Kataloge!M$1),CONCATENATE($H819,"_",Kataloge!$D$5),"")</f>
        <v/>
      </c>
    </row>
    <row r="820" spans="1:17" ht="18" customHeight="1" x14ac:dyDescent="0.2">
      <c r="A820" s="103" t="str">
        <f t="shared" si="26"/>
        <v/>
      </c>
      <c r="B820" s="104" t="str">
        <f>IF(I820=0,"",IF(I820&lt;&gt;"",Kataloge_Import!B819,""))</f>
        <v/>
      </c>
      <c r="C820" s="103" t="str">
        <f t="shared" si="25"/>
        <v/>
      </c>
      <c r="D820" s="104" t="str">
        <f>IF(I820=0,"",IFERROR(VLOOKUP(Kataloge_Import!A819,'Nachweis Ausgaben'!$A$27:$R$1026,4,FALSE),""))</f>
        <v/>
      </c>
      <c r="E820" s="104" t="str">
        <f>IF(I820=0,"",IFERROR(VLOOKUP(Kataloge_Import!A819,'Nachweis Ausgaben'!$A$27:$R$1026,2,FALSE),""))</f>
        <v/>
      </c>
      <c r="F820" s="105">
        <f>IF(I820=0,"",IFERROR(VLOOKUP(Kataloge_Import!A819,'Nachweis Ausgaben'!$A$27:$R$1026,5,FALSE),0))</f>
        <v>0</v>
      </c>
      <c r="G820" s="106" t="str">
        <f>IFERROR(VLOOKUP(Kataloge_Import!A819,'Nachweis Ausgaben'!$A$27:$R$1026,15,FALSE),"")</f>
        <v/>
      </c>
      <c r="H820" s="106" t="str">
        <f>IFERROR(VLOOKUP(Kataloge_Import!A819,'Nachweis Ausgaben'!$A$27:$R$1026,16,FALSE),"")</f>
        <v/>
      </c>
      <c r="I820" s="106" t="str">
        <f>IFERROR(VLOOKUP(Kataloge_Import!A819,'Nachweis Ausgaben'!$A$27:$R$1026,17,FALSE),"")</f>
        <v/>
      </c>
      <c r="J820" s="64"/>
      <c r="K820" s="64"/>
      <c r="L820" s="104" t="str">
        <f>IF(AND($B820&lt;&gt;"",HHJ=Kataloge!H$1),CONCATENATE($H820,"_",Kataloge!$D$6),"")</f>
        <v/>
      </c>
      <c r="M820" s="104" t="str">
        <f>IF(AND($B820&lt;&gt;"",HHJ=Kataloge!I$1),CONCATENATE($H820,"_",Kataloge!$D$6),"")</f>
        <v/>
      </c>
      <c r="N820" s="104" t="str">
        <f>IF(AND($B820&lt;&gt;"",HHJ=Kataloge!J$1),CONCATENATE($H820,"_",Kataloge!$D$6),"")</f>
        <v/>
      </c>
      <c r="O820" s="104" t="str">
        <f>IF(AND($B820&lt;&gt;"",HHJ=Kataloge!K$1),CONCATENATE($H820,"_",Kataloge!$D$6),"")</f>
        <v/>
      </c>
      <c r="P820" s="104" t="str">
        <f>IF(AND($B820&lt;&gt;"",HHJ=Kataloge!L$1),CONCATENATE($H820,"_",Kataloge!$D$6),"")</f>
        <v/>
      </c>
      <c r="Q820" s="104" t="str">
        <f>IF(AND($B820&lt;&gt;"",HHJ=Kataloge!M$1),CONCATENATE($H820,"_",Kataloge!$D$6),"")</f>
        <v/>
      </c>
    </row>
    <row r="821" spans="1:17" ht="18" customHeight="1" x14ac:dyDescent="0.2">
      <c r="A821" s="60" t="str">
        <f t="shared" si="26"/>
        <v/>
      </c>
      <c r="B821" s="61" t="str">
        <f>IF(I821=0,"",IF(I821&lt;&gt;"",Kataloge_Import!B820,""))</f>
        <v/>
      </c>
      <c r="C821" s="60" t="str">
        <f t="shared" si="25"/>
        <v/>
      </c>
      <c r="D821" s="61" t="str">
        <f>IF(I821=0,"",IFERROR(VLOOKUP(Kataloge_Import!A820,'Nachweis Ausgaben'!$A$27:$R$1026,4,FALSE),""))</f>
        <v/>
      </c>
      <c r="E821" s="61" t="str">
        <f>IF(I821=0,"",IFERROR(VLOOKUP(Kataloge_Import!A820,'Nachweis Ausgaben'!$A$27:$R$1026,2,FALSE),""))</f>
        <v/>
      </c>
      <c r="F821" s="62">
        <f>IF(I821=0,"",IFERROR(VLOOKUP(Kataloge_Import!A820,'Nachweis Ausgaben'!$A$27:$R$1026,5,FALSE),0))</f>
        <v>0</v>
      </c>
      <c r="G821" s="63" t="str">
        <f>IFERROR(VLOOKUP(Kataloge_Import!A820,'Nachweis Ausgaben'!$A$27:$R$1026,7,FALSE),"")</f>
        <v/>
      </c>
      <c r="H821" s="63" t="str">
        <f>IFERROR(VLOOKUP(Kataloge_Import!A820,'Nachweis Ausgaben'!$A$27:$R$1026,8,FALSE),"")</f>
        <v/>
      </c>
      <c r="I821" s="63" t="str">
        <f>IFERROR(VLOOKUP(Kataloge_Import!A820,'Nachweis Ausgaben'!$A$27:$R$1026,9,FALSE),"")</f>
        <v/>
      </c>
      <c r="J821" s="64"/>
      <c r="K821" s="64"/>
      <c r="L821" s="61" t="str">
        <f>IF(AND($B821&lt;&gt;"",HHJ=Kataloge!H$1),CONCATENATE($H821,"_",$E821),"")</f>
        <v/>
      </c>
      <c r="M821" s="61" t="str">
        <f>IF(AND($B821&lt;&gt;"",HHJ=Kataloge!I$1),CONCATENATE($H821,"_",$E821),"")</f>
        <v/>
      </c>
      <c r="N821" s="61" t="str">
        <f>IF(AND($B821&lt;&gt;"",HHJ=Kataloge!J$1),CONCATENATE($H821,"_",$E821),"")</f>
        <v/>
      </c>
      <c r="O821" s="61" t="str">
        <f>IF(AND($B821&lt;&gt;"",HHJ=Kataloge!K$1),CONCATENATE($H821,"_",$E821),"")</f>
        <v/>
      </c>
      <c r="P821" s="61" t="str">
        <f>IF(AND($B821&lt;&gt;"",HHJ=Kataloge!L$1),CONCATENATE($H821,"_",$E821),"")</f>
        <v/>
      </c>
      <c r="Q821" s="61" t="str">
        <f>IF(AND($B821&lt;&gt;"",HHJ=Kataloge!M$1),CONCATENATE($H821,"_",$E821),"")</f>
        <v/>
      </c>
    </row>
    <row r="822" spans="1:17" ht="18" customHeight="1" x14ac:dyDescent="0.2">
      <c r="A822" s="99" t="str">
        <f t="shared" si="26"/>
        <v/>
      </c>
      <c r="B822" s="100" t="str">
        <f>IF(I822=0,"",IF(I822&lt;&gt;"",Kataloge_Import!B821,""))</f>
        <v/>
      </c>
      <c r="C822" s="99" t="str">
        <f t="shared" si="25"/>
        <v/>
      </c>
      <c r="D822" s="100" t="str">
        <f>IF(I822=0,"",IFERROR(VLOOKUP(Kataloge_Import!A821,'Nachweis Ausgaben'!$A$27:$R$1026,4,FALSE),""))</f>
        <v/>
      </c>
      <c r="E822" s="100" t="str">
        <f>IF(I822=0,"",IFERROR(VLOOKUP(Kataloge_Import!A821,'Nachweis Ausgaben'!$A$27:$R$1026,2,FALSE),""))</f>
        <v/>
      </c>
      <c r="F822" s="101">
        <f>IF(I822=0,"",IFERROR(VLOOKUP(Kataloge_Import!A821,'Nachweis Ausgaben'!$A$27:$R$1026,5,FALSE),0))</f>
        <v>0</v>
      </c>
      <c r="G822" s="102" t="str">
        <f>IFERROR(VLOOKUP(Kataloge_Import!A821,'Nachweis Ausgaben'!$A$27:$R$1026,11,FALSE),"")</f>
        <v/>
      </c>
      <c r="H822" s="102" t="str">
        <f>IFERROR(VLOOKUP(Kataloge_Import!A821,'Nachweis Ausgaben'!$A$27:$R$1026,12,FALSE),"")</f>
        <v/>
      </c>
      <c r="I822" s="102" t="str">
        <f>IFERROR(VLOOKUP(Kataloge_Import!A821,'Nachweis Ausgaben'!$A$27:$R$1026,13,FALSE),"")</f>
        <v/>
      </c>
      <c r="J822" s="64"/>
      <c r="K822" s="64"/>
      <c r="L822" s="100" t="str">
        <f>IF(AND($B822&lt;&gt;"",HHJ=Kataloge!H$1),CONCATENATE($H822,"_",Kataloge!$D$5),"")</f>
        <v/>
      </c>
      <c r="M822" s="100" t="str">
        <f>IF(AND($B822&lt;&gt;"",HHJ=Kataloge!I$1),CONCATENATE($H822,"_",Kataloge!$D$5),"")</f>
        <v/>
      </c>
      <c r="N822" s="100" t="str">
        <f>IF(AND($B822&lt;&gt;"",HHJ=Kataloge!J$1),CONCATENATE($H822,"_",Kataloge!$D$5),"")</f>
        <v/>
      </c>
      <c r="O822" s="100" t="str">
        <f>IF(AND($B822&lt;&gt;"",HHJ=Kataloge!K$1),CONCATENATE($H822,"_",Kataloge!$D$5),"")</f>
        <v/>
      </c>
      <c r="P822" s="100" t="str">
        <f>IF(AND($B822&lt;&gt;"",HHJ=Kataloge!L$1),CONCATENATE($H822,"_",Kataloge!$D$5),"")</f>
        <v/>
      </c>
      <c r="Q822" s="100" t="str">
        <f>IF(AND($B822&lt;&gt;"",HHJ=Kataloge!M$1),CONCATENATE($H822,"_",Kataloge!$D$5),"")</f>
        <v/>
      </c>
    </row>
    <row r="823" spans="1:17" ht="18" customHeight="1" x14ac:dyDescent="0.2">
      <c r="A823" s="103" t="str">
        <f t="shared" si="26"/>
        <v/>
      </c>
      <c r="B823" s="104" t="str">
        <f>IF(I823=0,"",IF(I823&lt;&gt;"",Kataloge_Import!B822,""))</f>
        <v/>
      </c>
      <c r="C823" s="103" t="str">
        <f t="shared" si="25"/>
        <v/>
      </c>
      <c r="D823" s="104" t="str">
        <f>IF(I823=0,"",IFERROR(VLOOKUP(Kataloge_Import!A822,'Nachweis Ausgaben'!$A$27:$R$1026,4,FALSE),""))</f>
        <v/>
      </c>
      <c r="E823" s="104" t="str">
        <f>IF(I823=0,"",IFERROR(VLOOKUP(Kataloge_Import!A822,'Nachweis Ausgaben'!$A$27:$R$1026,2,FALSE),""))</f>
        <v/>
      </c>
      <c r="F823" s="105">
        <f>IF(I823=0,"",IFERROR(VLOOKUP(Kataloge_Import!A822,'Nachweis Ausgaben'!$A$27:$R$1026,5,FALSE),0))</f>
        <v>0</v>
      </c>
      <c r="G823" s="106" t="str">
        <f>IFERROR(VLOOKUP(Kataloge_Import!A822,'Nachweis Ausgaben'!$A$27:$R$1026,15,FALSE),"")</f>
        <v/>
      </c>
      <c r="H823" s="106" t="str">
        <f>IFERROR(VLOOKUP(Kataloge_Import!A822,'Nachweis Ausgaben'!$A$27:$R$1026,16,FALSE),"")</f>
        <v/>
      </c>
      <c r="I823" s="106" t="str">
        <f>IFERROR(VLOOKUP(Kataloge_Import!A822,'Nachweis Ausgaben'!$A$27:$R$1026,17,FALSE),"")</f>
        <v/>
      </c>
      <c r="J823" s="64"/>
      <c r="K823" s="64"/>
      <c r="L823" s="104" t="str">
        <f>IF(AND($B823&lt;&gt;"",HHJ=Kataloge!H$1),CONCATENATE($H823,"_",Kataloge!$D$6),"")</f>
        <v/>
      </c>
      <c r="M823" s="104" t="str">
        <f>IF(AND($B823&lt;&gt;"",HHJ=Kataloge!I$1),CONCATENATE($H823,"_",Kataloge!$D$6),"")</f>
        <v/>
      </c>
      <c r="N823" s="104" t="str">
        <f>IF(AND($B823&lt;&gt;"",HHJ=Kataloge!J$1),CONCATENATE($H823,"_",Kataloge!$D$6),"")</f>
        <v/>
      </c>
      <c r="O823" s="104" t="str">
        <f>IF(AND($B823&lt;&gt;"",HHJ=Kataloge!K$1),CONCATENATE($H823,"_",Kataloge!$D$6),"")</f>
        <v/>
      </c>
      <c r="P823" s="104" t="str">
        <f>IF(AND($B823&lt;&gt;"",HHJ=Kataloge!L$1),CONCATENATE($H823,"_",Kataloge!$D$6),"")</f>
        <v/>
      </c>
      <c r="Q823" s="104" t="str">
        <f>IF(AND($B823&lt;&gt;"",HHJ=Kataloge!M$1),CONCATENATE($H823,"_",Kataloge!$D$6),"")</f>
        <v/>
      </c>
    </row>
    <row r="824" spans="1:17" ht="18" customHeight="1" x14ac:dyDescent="0.2">
      <c r="A824" s="60" t="str">
        <f t="shared" si="26"/>
        <v/>
      </c>
      <c r="B824" s="61" t="str">
        <f>IF(I824=0,"",IF(I824&lt;&gt;"",Kataloge_Import!B823,""))</f>
        <v/>
      </c>
      <c r="C824" s="60" t="str">
        <f t="shared" si="25"/>
        <v/>
      </c>
      <c r="D824" s="61" t="str">
        <f>IF(I824=0,"",IFERROR(VLOOKUP(Kataloge_Import!A823,'Nachweis Ausgaben'!$A$27:$R$1026,4,FALSE),""))</f>
        <v/>
      </c>
      <c r="E824" s="61" t="str">
        <f>IF(I824=0,"",IFERROR(VLOOKUP(Kataloge_Import!A823,'Nachweis Ausgaben'!$A$27:$R$1026,2,FALSE),""))</f>
        <v/>
      </c>
      <c r="F824" s="62">
        <f>IF(I824=0,"",IFERROR(VLOOKUP(Kataloge_Import!A823,'Nachweis Ausgaben'!$A$27:$R$1026,5,FALSE),0))</f>
        <v>0</v>
      </c>
      <c r="G824" s="63" t="str">
        <f>IFERROR(VLOOKUP(Kataloge_Import!A823,'Nachweis Ausgaben'!$A$27:$R$1026,7,FALSE),"")</f>
        <v/>
      </c>
      <c r="H824" s="63" t="str">
        <f>IFERROR(VLOOKUP(Kataloge_Import!A823,'Nachweis Ausgaben'!$A$27:$R$1026,8,FALSE),"")</f>
        <v/>
      </c>
      <c r="I824" s="63" t="str">
        <f>IFERROR(VLOOKUP(Kataloge_Import!A823,'Nachweis Ausgaben'!$A$27:$R$1026,9,FALSE),"")</f>
        <v/>
      </c>
      <c r="J824" s="64"/>
      <c r="K824" s="64"/>
      <c r="L824" s="61" t="str">
        <f>IF(AND($B824&lt;&gt;"",HHJ=Kataloge!H$1),CONCATENATE($H824,"_",$E824),"")</f>
        <v/>
      </c>
      <c r="M824" s="61" t="str">
        <f>IF(AND($B824&lt;&gt;"",HHJ=Kataloge!I$1),CONCATENATE($H824,"_",$E824),"")</f>
        <v/>
      </c>
      <c r="N824" s="61" t="str">
        <f>IF(AND($B824&lt;&gt;"",HHJ=Kataloge!J$1),CONCATENATE($H824,"_",$E824),"")</f>
        <v/>
      </c>
      <c r="O824" s="61" t="str">
        <f>IF(AND($B824&lt;&gt;"",HHJ=Kataloge!K$1),CONCATENATE($H824,"_",$E824),"")</f>
        <v/>
      </c>
      <c r="P824" s="61" t="str">
        <f>IF(AND($B824&lt;&gt;"",HHJ=Kataloge!L$1),CONCATENATE($H824,"_",$E824),"")</f>
        <v/>
      </c>
      <c r="Q824" s="61" t="str">
        <f>IF(AND($B824&lt;&gt;"",HHJ=Kataloge!M$1),CONCATENATE($H824,"_",$E824),"")</f>
        <v/>
      </c>
    </row>
    <row r="825" spans="1:17" ht="18" customHeight="1" x14ac:dyDescent="0.2">
      <c r="A825" s="99" t="str">
        <f t="shared" si="26"/>
        <v/>
      </c>
      <c r="B825" s="100" t="str">
        <f>IF(I825=0,"",IF(I825&lt;&gt;"",Kataloge_Import!B824,""))</f>
        <v/>
      </c>
      <c r="C825" s="99" t="str">
        <f t="shared" si="25"/>
        <v/>
      </c>
      <c r="D825" s="100" t="str">
        <f>IF(I825=0,"",IFERROR(VLOOKUP(Kataloge_Import!A824,'Nachweis Ausgaben'!$A$27:$R$1026,4,FALSE),""))</f>
        <v/>
      </c>
      <c r="E825" s="100" t="str">
        <f>IF(I825=0,"",IFERROR(VLOOKUP(Kataloge_Import!A824,'Nachweis Ausgaben'!$A$27:$R$1026,2,FALSE),""))</f>
        <v/>
      </c>
      <c r="F825" s="101">
        <f>IF(I825=0,"",IFERROR(VLOOKUP(Kataloge_Import!A824,'Nachweis Ausgaben'!$A$27:$R$1026,5,FALSE),0))</f>
        <v>0</v>
      </c>
      <c r="G825" s="102" t="str">
        <f>IFERROR(VLOOKUP(Kataloge_Import!A824,'Nachweis Ausgaben'!$A$27:$R$1026,11,FALSE),"")</f>
        <v/>
      </c>
      <c r="H825" s="102" t="str">
        <f>IFERROR(VLOOKUP(Kataloge_Import!A824,'Nachweis Ausgaben'!$A$27:$R$1026,12,FALSE),"")</f>
        <v/>
      </c>
      <c r="I825" s="102" t="str">
        <f>IFERROR(VLOOKUP(Kataloge_Import!A824,'Nachweis Ausgaben'!$A$27:$R$1026,13,FALSE),"")</f>
        <v/>
      </c>
      <c r="J825" s="64"/>
      <c r="K825" s="64"/>
      <c r="L825" s="100" t="str">
        <f>IF(AND($B825&lt;&gt;"",HHJ=Kataloge!H$1),CONCATENATE($H825,"_",Kataloge!$D$5),"")</f>
        <v/>
      </c>
      <c r="M825" s="100" t="str">
        <f>IF(AND($B825&lt;&gt;"",HHJ=Kataloge!I$1),CONCATENATE($H825,"_",Kataloge!$D$5),"")</f>
        <v/>
      </c>
      <c r="N825" s="100" t="str">
        <f>IF(AND($B825&lt;&gt;"",HHJ=Kataloge!J$1),CONCATENATE($H825,"_",Kataloge!$D$5),"")</f>
        <v/>
      </c>
      <c r="O825" s="100" t="str">
        <f>IF(AND($B825&lt;&gt;"",HHJ=Kataloge!K$1),CONCATENATE($H825,"_",Kataloge!$D$5),"")</f>
        <v/>
      </c>
      <c r="P825" s="100" t="str">
        <f>IF(AND($B825&lt;&gt;"",HHJ=Kataloge!L$1),CONCATENATE($H825,"_",Kataloge!$D$5),"")</f>
        <v/>
      </c>
      <c r="Q825" s="100" t="str">
        <f>IF(AND($B825&lt;&gt;"",HHJ=Kataloge!M$1),CONCATENATE($H825,"_",Kataloge!$D$5),"")</f>
        <v/>
      </c>
    </row>
    <row r="826" spans="1:17" ht="18" customHeight="1" x14ac:dyDescent="0.2">
      <c r="A826" s="103" t="str">
        <f t="shared" si="26"/>
        <v/>
      </c>
      <c r="B826" s="104" t="str">
        <f>IF(I826=0,"",IF(I826&lt;&gt;"",Kataloge_Import!B825,""))</f>
        <v/>
      </c>
      <c r="C826" s="103" t="str">
        <f t="shared" si="25"/>
        <v/>
      </c>
      <c r="D826" s="104" t="str">
        <f>IF(I826=0,"",IFERROR(VLOOKUP(Kataloge_Import!A825,'Nachweis Ausgaben'!$A$27:$R$1026,4,FALSE),""))</f>
        <v/>
      </c>
      <c r="E826" s="104" t="str">
        <f>IF(I826=0,"",IFERROR(VLOOKUP(Kataloge_Import!A825,'Nachweis Ausgaben'!$A$27:$R$1026,2,FALSE),""))</f>
        <v/>
      </c>
      <c r="F826" s="105">
        <f>IF(I826=0,"",IFERROR(VLOOKUP(Kataloge_Import!A825,'Nachweis Ausgaben'!$A$27:$R$1026,5,FALSE),0))</f>
        <v>0</v>
      </c>
      <c r="G826" s="106" t="str">
        <f>IFERROR(VLOOKUP(Kataloge_Import!A825,'Nachweis Ausgaben'!$A$27:$R$1026,15,FALSE),"")</f>
        <v/>
      </c>
      <c r="H826" s="106" t="str">
        <f>IFERROR(VLOOKUP(Kataloge_Import!A825,'Nachweis Ausgaben'!$A$27:$R$1026,16,FALSE),"")</f>
        <v/>
      </c>
      <c r="I826" s="106" t="str">
        <f>IFERROR(VLOOKUP(Kataloge_Import!A825,'Nachweis Ausgaben'!$A$27:$R$1026,17,FALSE),"")</f>
        <v/>
      </c>
      <c r="J826" s="64"/>
      <c r="K826" s="64"/>
      <c r="L826" s="104" t="str">
        <f>IF(AND($B826&lt;&gt;"",HHJ=Kataloge!H$1),CONCATENATE($H826,"_",Kataloge!$D$6),"")</f>
        <v/>
      </c>
      <c r="M826" s="104" t="str">
        <f>IF(AND($B826&lt;&gt;"",HHJ=Kataloge!I$1),CONCATENATE($H826,"_",Kataloge!$D$6),"")</f>
        <v/>
      </c>
      <c r="N826" s="104" t="str">
        <f>IF(AND($B826&lt;&gt;"",HHJ=Kataloge!J$1),CONCATENATE($H826,"_",Kataloge!$D$6),"")</f>
        <v/>
      </c>
      <c r="O826" s="104" t="str">
        <f>IF(AND($B826&lt;&gt;"",HHJ=Kataloge!K$1),CONCATENATE($H826,"_",Kataloge!$D$6),"")</f>
        <v/>
      </c>
      <c r="P826" s="104" t="str">
        <f>IF(AND($B826&lt;&gt;"",HHJ=Kataloge!L$1),CONCATENATE($H826,"_",Kataloge!$D$6),"")</f>
        <v/>
      </c>
      <c r="Q826" s="104" t="str">
        <f>IF(AND($B826&lt;&gt;"",HHJ=Kataloge!M$1),CONCATENATE($H826,"_",Kataloge!$D$6),"")</f>
        <v/>
      </c>
    </row>
    <row r="827" spans="1:17" ht="18" customHeight="1" x14ac:dyDescent="0.2">
      <c r="A827" s="60" t="str">
        <f t="shared" si="26"/>
        <v/>
      </c>
      <c r="B827" s="61" t="str">
        <f>IF(I827=0,"",IF(I827&lt;&gt;"",Kataloge_Import!B826,""))</f>
        <v/>
      </c>
      <c r="C827" s="60" t="str">
        <f t="shared" si="25"/>
        <v/>
      </c>
      <c r="D827" s="61" t="str">
        <f>IF(I827=0,"",IFERROR(VLOOKUP(Kataloge_Import!A826,'Nachweis Ausgaben'!$A$27:$R$1026,4,FALSE),""))</f>
        <v/>
      </c>
      <c r="E827" s="61" t="str">
        <f>IF(I827=0,"",IFERROR(VLOOKUP(Kataloge_Import!A826,'Nachweis Ausgaben'!$A$27:$R$1026,2,FALSE),""))</f>
        <v/>
      </c>
      <c r="F827" s="62">
        <f>IF(I827=0,"",IFERROR(VLOOKUP(Kataloge_Import!A826,'Nachweis Ausgaben'!$A$27:$R$1026,5,FALSE),0))</f>
        <v>0</v>
      </c>
      <c r="G827" s="63" t="str">
        <f>IFERROR(VLOOKUP(Kataloge_Import!A826,'Nachweis Ausgaben'!$A$27:$R$1026,7,FALSE),"")</f>
        <v/>
      </c>
      <c r="H827" s="63" t="str">
        <f>IFERROR(VLOOKUP(Kataloge_Import!A826,'Nachweis Ausgaben'!$A$27:$R$1026,8,FALSE),"")</f>
        <v/>
      </c>
      <c r="I827" s="63" t="str">
        <f>IFERROR(VLOOKUP(Kataloge_Import!A826,'Nachweis Ausgaben'!$A$27:$R$1026,9,FALSE),"")</f>
        <v/>
      </c>
      <c r="J827" s="64"/>
      <c r="K827" s="64"/>
      <c r="L827" s="61" t="str">
        <f>IF(AND($B827&lt;&gt;"",HHJ=Kataloge!H$1),CONCATENATE($H827,"_",$E827),"")</f>
        <v/>
      </c>
      <c r="M827" s="61" t="str">
        <f>IF(AND($B827&lt;&gt;"",HHJ=Kataloge!I$1),CONCATENATE($H827,"_",$E827),"")</f>
        <v/>
      </c>
      <c r="N827" s="61" t="str">
        <f>IF(AND($B827&lt;&gt;"",HHJ=Kataloge!J$1),CONCATENATE($H827,"_",$E827),"")</f>
        <v/>
      </c>
      <c r="O827" s="61" t="str">
        <f>IF(AND($B827&lt;&gt;"",HHJ=Kataloge!K$1),CONCATENATE($H827,"_",$E827),"")</f>
        <v/>
      </c>
      <c r="P827" s="61" t="str">
        <f>IF(AND($B827&lt;&gt;"",HHJ=Kataloge!L$1),CONCATENATE($H827,"_",$E827),"")</f>
        <v/>
      </c>
      <c r="Q827" s="61" t="str">
        <f>IF(AND($B827&lt;&gt;"",HHJ=Kataloge!M$1),CONCATENATE($H827,"_",$E827),"")</f>
        <v/>
      </c>
    </row>
    <row r="828" spans="1:17" ht="18" customHeight="1" x14ac:dyDescent="0.2">
      <c r="A828" s="99" t="str">
        <f t="shared" si="26"/>
        <v/>
      </c>
      <c r="B828" s="100" t="str">
        <f>IF(I828=0,"",IF(I828&lt;&gt;"",Kataloge_Import!B827,""))</f>
        <v/>
      </c>
      <c r="C828" s="99" t="str">
        <f t="shared" si="25"/>
        <v/>
      </c>
      <c r="D828" s="100" t="str">
        <f>IF(I828=0,"",IFERROR(VLOOKUP(Kataloge_Import!A827,'Nachweis Ausgaben'!$A$27:$R$1026,4,FALSE),""))</f>
        <v/>
      </c>
      <c r="E828" s="100" t="str">
        <f>IF(I828=0,"",IFERROR(VLOOKUP(Kataloge_Import!A827,'Nachweis Ausgaben'!$A$27:$R$1026,2,FALSE),""))</f>
        <v/>
      </c>
      <c r="F828" s="101">
        <f>IF(I828=0,"",IFERROR(VLOOKUP(Kataloge_Import!A827,'Nachweis Ausgaben'!$A$27:$R$1026,5,FALSE),0))</f>
        <v>0</v>
      </c>
      <c r="G828" s="102" t="str">
        <f>IFERROR(VLOOKUP(Kataloge_Import!A827,'Nachweis Ausgaben'!$A$27:$R$1026,11,FALSE),"")</f>
        <v/>
      </c>
      <c r="H828" s="102" t="str">
        <f>IFERROR(VLOOKUP(Kataloge_Import!A827,'Nachweis Ausgaben'!$A$27:$R$1026,12,FALSE),"")</f>
        <v/>
      </c>
      <c r="I828" s="102" t="str">
        <f>IFERROR(VLOOKUP(Kataloge_Import!A827,'Nachweis Ausgaben'!$A$27:$R$1026,13,FALSE),"")</f>
        <v/>
      </c>
      <c r="J828" s="64"/>
      <c r="K828" s="64"/>
      <c r="L828" s="100" t="str">
        <f>IF(AND($B828&lt;&gt;"",HHJ=Kataloge!H$1),CONCATENATE($H828,"_",Kataloge!$D$5),"")</f>
        <v/>
      </c>
      <c r="M828" s="100" t="str">
        <f>IF(AND($B828&lt;&gt;"",HHJ=Kataloge!I$1),CONCATENATE($H828,"_",Kataloge!$D$5),"")</f>
        <v/>
      </c>
      <c r="N828" s="100" t="str">
        <f>IF(AND($B828&lt;&gt;"",HHJ=Kataloge!J$1),CONCATENATE($H828,"_",Kataloge!$D$5),"")</f>
        <v/>
      </c>
      <c r="O828" s="100" t="str">
        <f>IF(AND($B828&lt;&gt;"",HHJ=Kataloge!K$1),CONCATENATE($H828,"_",Kataloge!$D$5),"")</f>
        <v/>
      </c>
      <c r="P828" s="100" t="str">
        <f>IF(AND($B828&lt;&gt;"",HHJ=Kataloge!L$1),CONCATENATE($H828,"_",Kataloge!$D$5),"")</f>
        <v/>
      </c>
      <c r="Q828" s="100" t="str">
        <f>IF(AND($B828&lt;&gt;"",HHJ=Kataloge!M$1),CONCATENATE($H828,"_",Kataloge!$D$5),"")</f>
        <v/>
      </c>
    </row>
    <row r="829" spans="1:17" ht="18" customHeight="1" x14ac:dyDescent="0.2">
      <c r="A829" s="103" t="str">
        <f t="shared" si="26"/>
        <v/>
      </c>
      <c r="B829" s="104" t="str">
        <f>IF(I829=0,"",IF(I829&lt;&gt;"",Kataloge_Import!B828,""))</f>
        <v/>
      </c>
      <c r="C829" s="103" t="str">
        <f t="shared" si="25"/>
        <v/>
      </c>
      <c r="D829" s="104" t="str">
        <f>IF(I829=0,"",IFERROR(VLOOKUP(Kataloge_Import!A828,'Nachweis Ausgaben'!$A$27:$R$1026,4,FALSE),""))</f>
        <v/>
      </c>
      <c r="E829" s="104" t="str">
        <f>IF(I829=0,"",IFERROR(VLOOKUP(Kataloge_Import!A828,'Nachweis Ausgaben'!$A$27:$R$1026,2,FALSE),""))</f>
        <v/>
      </c>
      <c r="F829" s="105">
        <f>IF(I829=0,"",IFERROR(VLOOKUP(Kataloge_Import!A828,'Nachweis Ausgaben'!$A$27:$R$1026,5,FALSE),0))</f>
        <v>0</v>
      </c>
      <c r="G829" s="106" t="str">
        <f>IFERROR(VLOOKUP(Kataloge_Import!A828,'Nachweis Ausgaben'!$A$27:$R$1026,15,FALSE),"")</f>
        <v/>
      </c>
      <c r="H829" s="106" t="str">
        <f>IFERROR(VLOOKUP(Kataloge_Import!A828,'Nachweis Ausgaben'!$A$27:$R$1026,16,FALSE),"")</f>
        <v/>
      </c>
      <c r="I829" s="106" t="str">
        <f>IFERROR(VLOOKUP(Kataloge_Import!A828,'Nachweis Ausgaben'!$A$27:$R$1026,17,FALSE),"")</f>
        <v/>
      </c>
      <c r="J829" s="64"/>
      <c r="K829" s="64"/>
      <c r="L829" s="104" t="str">
        <f>IF(AND($B829&lt;&gt;"",HHJ=Kataloge!H$1),CONCATENATE($H829,"_",Kataloge!$D$6),"")</f>
        <v/>
      </c>
      <c r="M829" s="104" t="str">
        <f>IF(AND($B829&lt;&gt;"",HHJ=Kataloge!I$1),CONCATENATE($H829,"_",Kataloge!$D$6),"")</f>
        <v/>
      </c>
      <c r="N829" s="104" t="str">
        <f>IF(AND($B829&lt;&gt;"",HHJ=Kataloge!J$1),CONCATENATE($H829,"_",Kataloge!$D$6),"")</f>
        <v/>
      </c>
      <c r="O829" s="104" t="str">
        <f>IF(AND($B829&lt;&gt;"",HHJ=Kataloge!K$1),CONCATENATE($H829,"_",Kataloge!$D$6),"")</f>
        <v/>
      </c>
      <c r="P829" s="104" t="str">
        <f>IF(AND($B829&lt;&gt;"",HHJ=Kataloge!L$1),CONCATENATE($H829,"_",Kataloge!$D$6),"")</f>
        <v/>
      </c>
      <c r="Q829" s="104" t="str">
        <f>IF(AND($B829&lt;&gt;"",HHJ=Kataloge!M$1),CONCATENATE($H829,"_",Kataloge!$D$6),"")</f>
        <v/>
      </c>
    </row>
    <row r="830" spans="1:17" ht="18" customHeight="1" x14ac:dyDescent="0.2">
      <c r="A830" s="60" t="str">
        <f t="shared" si="26"/>
        <v/>
      </c>
      <c r="B830" s="61" t="str">
        <f>IF(I830=0,"",IF(I830&lt;&gt;"",Kataloge_Import!B829,""))</f>
        <v/>
      </c>
      <c r="C830" s="60" t="str">
        <f t="shared" si="25"/>
        <v/>
      </c>
      <c r="D830" s="61" t="str">
        <f>IF(I830=0,"",IFERROR(VLOOKUP(Kataloge_Import!A829,'Nachweis Ausgaben'!$A$27:$R$1026,4,FALSE),""))</f>
        <v/>
      </c>
      <c r="E830" s="61" t="str">
        <f>IF(I830=0,"",IFERROR(VLOOKUP(Kataloge_Import!A829,'Nachweis Ausgaben'!$A$27:$R$1026,2,FALSE),""))</f>
        <v/>
      </c>
      <c r="F830" s="62">
        <f>IF(I830=0,"",IFERROR(VLOOKUP(Kataloge_Import!A829,'Nachweis Ausgaben'!$A$27:$R$1026,5,FALSE),0))</f>
        <v>0</v>
      </c>
      <c r="G830" s="63" t="str">
        <f>IFERROR(VLOOKUP(Kataloge_Import!A829,'Nachweis Ausgaben'!$A$27:$R$1026,7,FALSE),"")</f>
        <v/>
      </c>
      <c r="H830" s="63" t="str">
        <f>IFERROR(VLOOKUP(Kataloge_Import!A829,'Nachweis Ausgaben'!$A$27:$R$1026,8,FALSE),"")</f>
        <v/>
      </c>
      <c r="I830" s="63" t="str">
        <f>IFERROR(VLOOKUP(Kataloge_Import!A829,'Nachweis Ausgaben'!$A$27:$R$1026,9,FALSE),"")</f>
        <v/>
      </c>
      <c r="J830" s="64"/>
      <c r="K830" s="64"/>
      <c r="L830" s="61" t="str">
        <f>IF(AND($B830&lt;&gt;"",HHJ=Kataloge!H$1),CONCATENATE($H830,"_",$E830),"")</f>
        <v/>
      </c>
      <c r="M830" s="61" t="str">
        <f>IF(AND($B830&lt;&gt;"",HHJ=Kataloge!I$1),CONCATENATE($H830,"_",$E830),"")</f>
        <v/>
      </c>
      <c r="N830" s="61" t="str">
        <f>IF(AND($B830&lt;&gt;"",HHJ=Kataloge!J$1),CONCATENATE($H830,"_",$E830),"")</f>
        <v/>
      </c>
      <c r="O830" s="61" t="str">
        <f>IF(AND($B830&lt;&gt;"",HHJ=Kataloge!K$1),CONCATENATE($H830,"_",$E830),"")</f>
        <v/>
      </c>
      <c r="P830" s="61" t="str">
        <f>IF(AND($B830&lt;&gt;"",HHJ=Kataloge!L$1),CONCATENATE($H830,"_",$E830),"")</f>
        <v/>
      </c>
      <c r="Q830" s="61" t="str">
        <f>IF(AND($B830&lt;&gt;"",HHJ=Kataloge!M$1),CONCATENATE($H830,"_",$E830),"")</f>
        <v/>
      </c>
    </row>
    <row r="831" spans="1:17" ht="18" customHeight="1" x14ac:dyDescent="0.2">
      <c r="A831" s="99" t="str">
        <f t="shared" si="26"/>
        <v/>
      </c>
      <c r="B831" s="100" t="str">
        <f>IF(I831=0,"",IF(I831&lt;&gt;"",Kataloge_Import!B830,""))</f>
        <v/>
      </c>
      <c r="C831" s="99" t="str">
        <f t="shared" si="25"/>
        <v/>
      </c>
      <c r="D831" s="100" t="str">
        <f>IF(I831=0,"",IFERROR(VLOOKUP(Kataloge_Import!A830,'Nachweis Ausgaben'!$A$27:$R$1026,4,FALSE),""))</f>
        <v/>
      </c>
      <c r="E831" s="100" t="str">
        <f>IF(I831=0,"",IFERROR(VLOOKUP(Kataloge_Import!A830,'Nachweis Ausgaben'!$A$27:$R$1026,2,FALSE),""))</f>
        <v/>
      </c>
      <c r="F831" s="101">
        <f>IF(I831=0,"",IFERROR(VLOOKUP(Kataloge_Import!A830,'Nachweis Ausgaben'!$A$27:$R$1026,5,FALSE),0))</f>
        <v>0</v>
      </c>
      <c r="G831" s="102" t="str">
        <f>IFERROR(VLOOKUP(Kataloge_Import!A830,'Nachweis Ausgaben'!$A$27:$R$1026,11,FALSE),"")</f>
        <v/>
      </c>
      <c r="H831" s="102" t="str">
        <f>IFERROR(VLOOKUP(Kataloge_Import!A830,'Nachweis Ausgaben'!$A$27:$R$1026,12,FALSE),"")</f>
        <v/>
      </c>
      <c r="I831" s="102" t="str">
        <f>IFERROR(VLOOKUP(Kataloge_Import!A830,'Nachweis Ausgaben'!$A$27:$R$1026,13,FALSE),"")</f>
        <v/>
      </c>
      <c r="J831" s="64"/>
      <c r="K831" s="64"/>
      <c r="L831" s="100" t="str">
        <f>IF(AND($B831&lt;&gt;"",HHJ=Kataloge!H$1),CONCATENATE($H831,"_",Kataloge!$D$5),"")</f>
        <v/>
      </c>
      <c r="M831" s="100" t="str">
        <f>IF(AND($B831&lt;&gt;"",HHJ=Kataloge!I$1),CONCATENATE($H831,"_",Kataloge!$D$5),"")</f>
        <v/>
      </c>
      <c r="N831" s="100" t="str">
        <f>IF(AND($B831&lt;&gt;"",HHJ=Kataloge!J$1),CONCATENATE($H831,"_",Kataloge!$D$5),"")</f>
        <v/>
      </c>
      <c r="O831" s="100" t="str">
        <f>IF(AND($B831&lt;&gt;"",HHJ=Kataloge!K$1),CONCATENATE($H831,"_",Kataloge!$D$5),"")</f>
        <v/>
      </c>
      <c r="P831" s="100" t="str">
        <f>IF(AND($B831&lt;&gt;"",HHJ=Kataloge!L$1),CONCATENATE($H831,"_",Kataloge!$D$5),"")</f>
        <v/>
      </c>
      <c r="Q831" s="100" t="str">
        <f>IF(AND($B831&lt;&gt;"",HHJ=Kataloge!M$1),CONCATENATE($H831,"_",Kataloge!$D$5),"")</f>
        <v/>
      </c>
    </row>
    <row r="832" spans="1:17" ht="18" customHeight="1" x14ac:dyDescent="0.2">
      <c r="A832" s="103" t="str">
        <f t="shared" si="26"/>
        <v/>
      </c>
      <c r="B832" s="104" t="str">
        <f>IF(I832=0,"",IF(I832&lt;&gt;"",Kataloge_Import!B831,""))</f>
        <v/>
      </c>
      <c r="C832" s="103" t="str">
        <f t="shared" si="25"/>
        <v/>
      </c>
      <c r="D832" s="104" t="str">
        <f>IF(I832=0,"",IFERROR(VLOOKUP(Kataloge_Import!A831,'Nachweis Ausgaben'!$A$27:$R$1026,4,FALSE),""))</f>
        <v/>
      </c>
      <c r="E832" s="104" t="str">
        <f>IF(I832=0,"",IFERROR(VLOOKUP(Kataloge_Import!A831,'Nachweis Ausgaben'!$A$27:$R$1026,2,FALSE),""))</f>
        <v/>
      </c>
      <c r="F832" s="105">
        <f>IF(I832=0,"",IFERROR(VLOOKUP(Kataloge_Import!A831,'Nachweis Ausgaben'!$A$27:$R$1026,5,FALSE),0))</f>
        <v>0</v>
      </c>
      <c r="G832" s="106" t="str">
        <f>IFERROR(VLOOKUP(Kataloge_Import!A831,'Nachweis Ausgaben'!$A$27:$R$1026,15,FALSE),"")</f>
        <v/>
      </c>
      <c r="H832" s="106" t="str">
        <f>IFERROR(VLOOKUP(Kataloge_Import!A831,'Nachweis Ausgaben'!$A$27:$R$1026,16,FALSE),"")</f>
        <v/>
      </c>
      <c r="I832" s="106" t="str">
        <f>IFERROR(VLOOKUP(Kataloge_Import!A831,'Nachweis Ausgaben'!$A$27:$R$1026,17,FALSE),"")</f>
        <v/>
      </c>
      <c r="J832" s="64"/>
      <c r="K832" s="64"/>
      <c r="L832" s="104" t="str">
        <f>IF(AND($B832&lt;&gt;"",HHJ=Kataloge!H$1),CONCATENATE($H832,"_",Kataloge!$D$6),"")</f>
        <v/>
      </c>
      <c r="M832" s="104" t="str">
        <f>IF(AND($B832&lt;&gt;"",HHJ=Kataloge!I$1),CONCATENATE($H832,"_",Kataloge!$D$6),"")</f>
        <v/>
      </c>
      <c r="N832" s="104" t="str">
        <f>IF(AND($B832&lt;&gt;"",HHJ=Kataloge!J$1),CONCATENATE($H832,"_",Kataloge!$D$6),"")</f>
        <v/>
      </c>
      <c r="O832" s="104" t="str">
        <f>IF(AND($B832&lt;&gt;"",HHJ=Kataloge!K$1),CONCATENATE($H832,"_",Kataloge!$D$6),"")</f>
        <v/>
      </c>
      <c r="P832" s="104" t="str">
        <f>IF(AND($B832&lt;&gt;"",HHJ=Kataloge!L$1),CONCATENATE($H832,"_",Kataloge!$D$6),"")</f>
        <v/>
      </c>
      <c r="Q832" s="104" t="str">
        <f>IF(AND($B832&lt;&gt;"",HHJ=Kataloge!M$1),CONCATENATE($H832,"_",Kataloge!$D$6),"")</f>
        <v/>
      </c>
    </row>
    <row r="833" spans="1:17" ht="18" customHeight="1" x14ac:dyDescent="0.2">
      <c r="A833" s="60" t="str">
        <f t="shared" si="26"/>
        <v/>
      </c>
      <c r="B833" s="61" t="str">
        <f>IF(I833=0,"",IF(I833&lt;&gt;"",Kataloge_Import!B832,""))</f>
        <v/>
      </c>
      <c r="C833" s="60" t="str">
        <f t="shared" si="25"/>
        <v/>
      </c>
      <c r="D833" s="61" t="str">
        <f>IF(I833=0,"",IFERROR(VLOOKUP(Kataloge_Import!A832,'Nachweis Ausgaben'!$A$27:$R$1026,4,FALSE),""))</f>
        <v/>
      </c>
      <c r="E833" s="61" t="str">
        <f>IF(I833=0,"",IFERROR(VLOOKUP(Kataloge_Import!A832,'Nachweis Ausgaben'!$A$27:$R$1026,2,FALSE),""))</f>
        <v/>
      </c>
      <c r="F833" s="62">
        <f>IF(I833=0,"",IFERROR(VLOOKUP(Kataloge_Import!A832,'Nachweis Ausgaben'!$A$27:$R$1026,5,FALSE),0))</f>
        <v>0</v>
      </c>
      <c r="G833" s="63" t="str">
        <f>IFERROR(VLOOKUP(Kataloge_Import!A832,'Nachweis Ausgaben'!$A$27:$R$1026,7,FALSE),"")</f>
        <v/>
      </c>
      <c r="H833" s="63" t="str">
        <f>IFERROR(VLOOKUP(Kataloge_Import!A832,'Nachweis Ausgaben'!$A$27:$R$1026,8,FALSE),"")</f>
        <v/>
      </c>
      <c r="I833" s="63" t="str">
        <f>IFERROR(VLOOKUP(Kataloge_Import!A832,'Nachweis Ausgaben'!$A$27:$R$1026,9,FALSE),"")</f>
        <v/>
      </c>
      <c r="J833" s="64"/>
      <c r="K833" s="64"/>
      <c r="L833" s="61" t="str">
        <f>IF(AND($B833&lt;&gt;"",HHJ=Kataloge!H$1),CONCATENATE($H833,"_",$E833),"")</f>
        <v/>
      </c>
      <c r="M833" s="61" t="str">
        <f>IF(AND($B833&lt;&gt;"",HHJ=Kataloge!I$1),CONCATENATE($H833,"_",$E833),"")</f>
        <v/>
      </c>
      <c r="N833" s="61" t="str">
        <f>IF(AND($B833&lt;&gt;"",HHJ=Kataloge!J$1),CONCATENATE($H833,"_",$E833),"")</f>
        <v/>
      </c>
      <c r="O833" s="61" t="str">
        <f>IF(AND($B833&lt;&gt;"",HHJ=Kataloge!K$1),CONCATENATE($H833,"_",$E833),"")</f>
        <v/>
      </c>
      <c r="P833" s="61" t="str">
        <f>IF(AND($B833&lt;&gt;"",HHJ=Kataloge!L$1),CONCATENATE($H833,"_",$E833),"")</f>
        <v/>
      </c>
      <c r="Q833" s="61" t="str">
        <f>IF(AND($B833&lt;&gt;"",HHJ=Kataloge!M$1),CONCATENATE($H833,"_",$E833),"")</f>
        <v/>
      </c>
    </row>
    <row r="834" spans="1:17" ht="18" customHeight="1" x14ac:dyDescent="0.2">
      <c r="A834" s="99" t="str">
        <f t="shared" si="26"/>
        <v/>
      </c>
      <c r="B834" s="100" t="str">
        <f>IF(I834=0,"",IF(I834&lt;&gt;"",Kataloge_Import!B833,""))</f>
        <v/>
      </c>
      <c r="C834" s="99" t="str">
        <f t="shared" ref="C834:C897" si="27">IF(A834="","",IF(I834=0,"",HHJ))</f>
        <v/>
      </c>
      <c r="D834" s="100" t="str">
        <f>IF(I834=0,"",IFERROR(VLOOKUP(Kataloge_Import!A833,'Nachweis Ausgaben'!$A$27:$R$1026,4,FALSE),""))</f>
        <v/>
      </c>
      <c r="E834" s="100" t="str">
        <f>IF(I834=0,"",IFERROR(VLOOKUP(Kataloge_Import!A833,'Nachweis Ausgaben'!$A$27:$R$1026,2,FALSE),""))</f>
        <v/>
      </c>
      <c r="F834" s="101">
        <f>IF(I834=0,"",IFERROR(VLOOKUP(Kataloge_Import!A833,'Nachweis Ausgaben'!$A$27:$R$1026,5,FALSE),0))</f>
        <v>0</v>
      </c>
      <c r="G834" s="102" t="str">
        <f>IFERROR(VLOOKUP(Kataloge_Import!A833,'Nachweis Ausgaben'!$A$27:$R$1026,11,FALSE),"")</f>
        <v/>
      </c>
      <c r="H834" s="102" t="str">
        <f>IFERROR(VLOOKUP(Kataloge_Import!A833,'Nachweis Ausgaben'!$A$27:$R$1026,12,FALSE),"")</f>
        <v/>
      </c>
      <c r="I834" s="102" t="str">
        <f>IFERROR(VLOOKUP(Kataloge_Import!A833,'Nachweis Ausgaben'!$A$27:$R$1026,13,FALSE),"")</f>
        <v/>
      </c>
      <c r="J834" s="64"/>
      <c r="K834" s="64"/>
      <c r="L834" s="100" t="str">
        <f>IF(AND($B834&lt;&gt;"",HHJ=Kataloge!H$1),CONCATENATE($H834,"_",Kataloge!$D$5),"")</f>
        <v/>
      </c>
      <c r="M834" s="100" t="str">
        <f>IF(AND($B834&lt;&gt;"",HHJ=Kataloge!I$1),CONCATENATE($H834,"_",Kataloge!$D$5),"")</f>
        <v/>
      </c>
      <c r="N834" s="100" t="str">
        <f>IF(AND($B834&lt;&gt;"",HHJ=Kataloge!J$1),CONCATENATE($H834,"_",Kataloge!$D$5),"")</f>
        <v/>
      </c>
      <c r="O834" s="100" t="str">
        <f>IF(AND($B834&lt;&gt;"",HHJ=Kataloge!K$1),CONCATENATE($H834,"_",Kataloge!$D$5),"")</f>
        <v/>
      </c>
      <c r="P834" s="100" t="str">
        <f>IF(AND($B834&lt;&gt;"",HHJ=Kataloge!L$1),CONCATENATE($H834,"_",Kataloge!$D$5),"")</f>
        <v/>
      </c>
      <c r="Q834" s="100" t="str">
        <f>IF(AND($B834&lt;&gt;"",HHJ=Kataloge!M$1),CONCATENATE($H834,"_",Kataloge!$D$5),"")</f>
        <v/>
      </c>
    </row>
    <row r="835" spans="1:17" ht="18" customHeight="1" x14ac:dyDescent="0.2">
      <c r="A835" s="103" t="str">
        <f t="shared" si="26"/>
        <v/>
      </c>
      <c r="B835" s="104" t="str">
        <f>IF(I835=0,"",IF(I835&lt;&gt;"",Kataloge_Import!B834,""))</f>
        <v/>
      </c>
      <c r="C835" s="103" t="str">
        <f t="shared" si="27"/>
        <v/>
      </c>
      <c r="D835" s="104" t="str">
        <f>IF(I835=0,"",IFERROR(VLOOKUP(Kataloge_Import!A834,'Nachweis Ausgaben'!$A$27:$R$1026,4,FALSE),""))</f>
        <v/>
      </c>
      <c r="E835" s="104" t="str">
        <f>IF(I835=0,"",IFERROR(VLOOKUP(Kataloge_Import!A834,'Nachweis Ausgaben'!$A$27:$R$1026,2,FALSE),""))</f>
        <v/>
      </c>
      <c r="F835" s="105">
        <f>IF(I835=0,"",IFERROR(VLOOKUP(Kataloge_Import!A834,'Nachweis Ausgaben'!$A$27:$R$1026,5,FALSE),0))</f>
        <v>0</v>
      </c>
      <c r="G835" s="106" t="str">
        <f>IFERROR(VLOOKUP(Kataloge_Import!A834,'Nachweis Ausgaben'!$A$27:$R$1026,15,FALSE),"")</f>
        <v/>
      </c>
      <c r="H835" s="106" t="str">
        <f>IFERROR(VLOOKUP(Kataloge_Import!A834,'Nachweis Ausgaben'!$A$27:$R$1026,16,FALSE),"")</f>
        <v/>
      </c>
      <c r="I835" s="106" t="str">
        <f>IFERROR(VLOOKUP(Kataloge_Import!A834,'Nachweis Ausgaben'!$A$27:$R$1026,17,FALSE),"")</f>
        <v/>
      </c>
      <c r="J835" s="64"/>
      <c r="K835" s="64"/>
      <c r="L835" s="104" t="str">
        <f>IF(AND($B835&lt;&gt;"",HHJ=Kataloge!H$1),CONCATENATE($H835,"_",Kataloge!$D$6),"")</f>
        <v/>
      </c>
      <c r="M835" s="104" t="str">
        <f>IF(AND($B835&lt;&gt;"",HHJ=Kataloge!I$1),CONCATENATE($H835,"_",Kataloge!$D$6),"")</f>
        <v/>
      </c>
      <c r="N835" s="104" t="str">
        <f>IF(AND($B835&lt;&gt;"",HHJ=Kataloge!J$1),CONCATENATE($H835,"_",Kataloge!$D$6),"")</f>
        <v/>
      </c>
      <c r="O835" s="104" t="str">
        <f>IF(AND($B835&lt;&gt;"",HHJ=Kataloge!K$1),CONCATENATE($H835,"_",Kataloge!$D$6),"")</f>
        <v/>
      </c>
      <c r="P835" s="104" t="str">
        <f>IF(AND($B835&lt;&gt;"",HHJ=Kataloge!L$1),CONCATENATE($H835,"_",Kataloge!$D$6),"")</f>
        <v/>
      </c>
      <c r="Q835" s="104" t="str">
        <f>IF(AND($B835&lt;&gt;"",HHJ=Kataloge!M$1),CONCATENATE($H835,"_",Kataloge!$D$6),"")</f>
        <v/>
      </c>
    </row>
    <row r="836" spans="1:17" ht="18" customHeight="1" x14ac:dyDescent="0.2">
      <c r="A836" s="60" t="str">
        <f t="shared" si="26"/>
        <v/>
      </c>
      <c r="B836" s="61" t="str">
        <f>IF(I836=0,"",IF(I836&lt;&gt;"",Kataloge_Import!B835,""))</f>
        <v/>
      </c>
      <c r="C836" s="60" t="str">
        <f t="shared" si="27"/>
        <v/>
      </c>
      <c r="D836" s="61" t="str">
        <f>IF(I836=0,"",IFERROR(VLOOKUP(Kataloge_Import!A835,'Nachweis Ausgaben'!$A$27:$R$1026,4,FALSE),""))</f>
        <v/>
      </c>
      <c r="E836" s="61" t="str">
        <f>IF(I836=0,"",IFERROR(VLOOKUP(Kataloge_Import!A835,'Nachweis Ausgaben'!$A$27:$R$1026,2,FALSE),""))</f>
        <v/>
      </c>
      <c r="F836" s="62">
        <f>IF(I836=0,"",IFERROR(VLOOKUP(Kataloge_Import!A835,'Nachweis Ausgaben'!$A$27:$R$1026,5,FALSE),0))</f>
        <v>0</v>
      </c>
      <c r="G836" s="63" t="str">
        <f>IFERROR(VLOOKUP(Kataloge_Import!A835,'Nachweis Ausgaben'!$A$27:$R$1026,7,FALSE),"")</f>
        <v/>
      </c>
      <c r="H836" s="63" t="str">
        <f>IFERROR(VLOOKUP(Kataloge_Import!A835,'Nachweis Ausgaben'!$A$27:$R$1026,8,FALSE),"")</f>
        <v/>
      </c>
      <c r="I836" s="63" t="str">
        <f>IFERROR(VLOOKUP(Kataloge_Import!A835,'Nachweis Ausgaben'!$A$27:$R$1026,9,FALSE),"")</f>
        <v/>
      </c>
      <c r="J836" s="64"/>
      <c r="K836" s="64"/>
      <c r="L836" s="61" t="str">
        <f>IF(AND($B836&lt;&gt;"",HHJ=Kataloge!H$1),CONCATENATE($H836,"_",$E836),"")</f>
        <v/>
      </c>
      <c r="M836" s="61" t="str">
        <f>IF(AND($B836&lt;&gt;"",HHJ=Kataloge!I$1),CONCATENATE($H836,"_",$E836),"")</f>
        <v/>
      </c>
      <c r="N836" s="61" t="str">
        <f>IF(AND($B836&lt;&gt;"",HHJ=Kataloge!J$1),CONCATENATE($H836,"_",$E836),"")</f>
        <v/>
      </c>
      <c r="O836" s="61" t="str">
        <f>IF(AND($B836&lt;&gt;"",HHJ=Kataloge!K$1),CONCATENATE($H836,"_",$E836),"")</f>
        <v/>
      </c>
      <c r="P836" s="61" t="str">
        <f>IF(AND($B836&lt;&gt;"",HHJ=Kataloge!L$1),CONCATENATE($H836,"_",$E836),"")</f>
        <v/>
      </c>
      <c r="Q836" s="61" t="str">
        <f>IF(AND($B836&lt;&gt;"",HHJ=Kataloge!M$1),CONCATENATE($H836,"_",$E836),"")</f>
        <v/>
      </c>
    </row>
    <row r="837" spans="1:17" ht="18" customHeight="1" x14ac:dyDescent="0.2">
      <c r="A837" s="99" t="str">
        <f t="shared" si="26"/>
        <v/>
      </c>
      <c r="B837" s="100" t="str">
        <f>IF(I837=0,"",IF(I837&lt;&gt;"",Kataloge_Import!B836,""))</f>
        <v/>
      </c>
      <c r="C837" s="99" t="str">
        <f t="shared" si="27"/>
        <v/>
      </c>
      <c r="D837" s="100" t="str">
        <f>IF(I837=0,"",IFERROR(VLOOKUP(Kataloge_Import!A836,'Nachweis Ausgaben'!$A$27:$R$1026,4,FALSE),""))</f>
        <v/>
      </c>
      <c r="E837" s="100" t="str">
        <f>IF(I837=0,"",IFERROR(VLOOKUP(Kataloge_Import!A836,'Nachweis Ausgaben'!$A$27:$R$1026,2,FALSE),""))</f>
        <v/>
      </c>
      <c r="F837" s="101">
        <f>IF(I837=0,"",IFERROR(VLOOKUP(Kataloge_Import!A836,'Nachweis Ausgaben'!$A$27:$R$1026,5,FALSE),0))</f>
        <v>0</v>
      </c>
      <c r="G837" s="102" t="str">
        <f>IFERROR(VLOOKUP(Kataloge_Import!A836,'Nachweis Ausgaben'!$A$27:$R$1026,11,FALSE),"")</f>
        <v/>
      </c>
      <c r="H837" s="102" t="str">
        <f>IFERROR(VLOOKUP(Kataloge_Import!A836,'Nachweis Ausgaben'!$A$27:$R$1026,12,FALSE),"")</f>
        <v/>
      </c>
      <c r="I837" s="102" t="str">
        <f>IFERROR(VLOOKUP(Kataloge_Import!A836,'Nachweis Ausgaben'!$A$27:$R$1026,13,FALSE),"")</f>
        <v/>
      </c>
      <c r="J837" s="64"/>
      <c r="K837" s="64"/>
      <c r="L837" s="100" t="str">
        <f>IF(AND($B837&lt;&gt;"",HHJ=Kataloge!H$1),CONCATENATE($H837,"_",Kataloge!$D$5),"")</f>
        <v/>
      </c>
      <c r="M837" s="100" t="str">
        <f>IF(AND($B837&lt;&gt;"",HHJ=Kataloge!I$1),CONCATENATE($H837,"_",Kataloge!$D$5),"")</f>
        <v/>
      </c>
      <c r="N837" s="100" t="str">
        <f>IF(AND($B837&lt;&gt;"",HHJ=Kataloge!J$1),CONCATENATE($H837,"_",Kataloge!$D$5),"")</f>
        <v/>
      </c>
      <c r="O837" s="100" t="str">
        <f>IF(AND($B837&lt;&gt;"",HHJ=Kataloge!K$1),CONCATENATE($H837,"_",Kataloge!$D$5),"")</f>
        <v/>
      </c>
      <c r="P837" s="100" t="str">
        <f>IF(AND($B837&lt;&gt;"",HHJ=Kataloge!L$1),CONCATENATE($H837,"_",Kataloge!$D$5),"")</f>
        <v/>
      </c>
      <c r="Q837" s="100" t="str">
        <f>IF(AND($B837&lt;&gt;"",HHJ=Kataloge!M$1),CONCATENATE($H837,"_",Kataloge!$D$5),"")</f>
        <v/>
      </c>
    </row>
    <row r="838" spans="1:17" ht="18" customHeight="1" x14ac:dyDescent="0.2">
      <c r="A838" s="103" t="str">
        <f t="shared" ref="A838:A901" si="28">IF(I838=0,"",IF(I838&lt;&gt;"","Beleg_Import_A_BT_3",""))</f>
        <v/>
      </c>
      <c r="B838" s="104" t="str">
        <f>IF(I838=0,"",IF(I838&lt;&gt;"",Kataloge_Import!B837,""))</f>
        <v/>
      </c>
      <c r="C838" s="103" t="str">
        <f t="shared" si="27"/>
        <v/>
      </c>
      <c r="D838" s="104" t="str">
        <f>IF(I838=0,"",IFERROR(VLOOKUP(Kataloge_Import!A837,'Nachweis Ausgaben'!$A$27:$R$1026,4,FALSE),""))</f>
        <v/>
      </c>
      <c r="E838" s="104" t="str">
        <f>IF(I838=0,"",IFERROR(VLOOKUP(Kataloge_Import!A837,'Nachweis Ausgaben'!$A$27:$R$1026,2,FALSE),""))</f>
        <v/>
      </c>
      <c r="F838" s="105">
        <f>IF(I838=0,"",IFERROR(VLOOKUP(Kataloge_Import!A837,'Nachweis Ausgaben'!$A$27:$R$1026,5,FALSE),0))</f>
        <v>0</v>
      </c>
      <c r="G838" s="106" t="str">
        <f>IFERROR(VLOOKUP(Kataloge_Import!A837,'Nachweis Ausgaben'!$A$27:$R$1026,15,FALSE),"")</f>
        <v/>
      </c>
      <c r="H838" s="106" t="str">
        <f>IFERROR(VLOOKUP(Kataloge_Import!A837,'Nachweis Ausgaben'!$A$27:$R$1026,16,FALSE),"")</f>
        <v/>
      </c>
      <c r="I838" s="106" t="str">
        <f>IFERROR(VLOOKUP(Kataloge_Import!A837,'Nachweis Ausgaben'!$A$27:$R$1026,17,FALSE),"")</f>
        <v/>
      </c>
      <c r="J838" s="64"/>
      <c r="K838" s="64"/>
      <c r="L838" s="104" t="str">
        <f>IF(AND($B838&lt;&gt;"",HHJ=Kataloge!H$1),CONCATENATE($H838,"_",Kataloge!$D$6),"")</f>
        <v/>
      </c>
      <c r="M838" s="104" t="str">
        <f>IF(AND($B838&lt;&gt;"",HHJ=Kataloge!I$1),CONCATENATE($H838,"_",Kataloge!$D$6),"")</f>
        <v/>
      </c>
      <c r="N838" s="104" t="str">
        <f>IF(AND($B838&lt;&gt;"",HHJ=Kataloge!J$1),CONCATENATE($H838,"_",Kataloge!$D$6),"")</f>
        <v/>
      </c>
      <c r="O838" s="104" t="str">
        <f>IF(AND($B838&lt;&gt;"",HHJ=Kataloge!K$1),CONCATENATE($H838,"_",Kataloge!$D$6),"")</f>
        <v/>
      </c>
      <c r="P838" s="104" t="str">
        <f>IF(AND($B838&lt;&gt;"",HHJ=Kataloge!L$1),CONCATENATE($H838,"_",Kataloge!$D$6),"")</f>
        <v/>
      </c>
      <c r="Q838" s="104" t="str">
        <f>IF(AND($B838&lt;&gt;"",HHJ=Kataloge!M$1),CONCATENATE($H838,"_",Kataloge!$D$6),"")</f>
        <v/>
      </c>
    </row>
    <row r="839" spans="1:17" ht="18" customHeight="1" x14ac:dyDescent="0.2">
      <c r="A839" s="60" t="str">
        <f t="shared" si="28"/>
        <v/>
      </c>
      <c r="B839" s="61" t="str">
        <f>IF(I839=0,"",IF(I839&lt;&gt;"",Kataloge_Import!B838,""))</f>
        <v/>
      </c>
      <c r="C839" s="60" t="str">
        <f t="shared" si="27"/>
        <v/>
      </c>
      <c r="D839" s="61" t="str">
        <f>IF(I839=0,"",IFERROR(VLOOKUP(Kataloge_Import!A838,'Nachweis Ausgaben'!$A$27:$R$1026,4,FALSE),""))</f>
        <v/>
      </c>
      <c r="E839" s="61" t="str">
        <f>IF(I839=0,"",IFERROR(VLOOKUP(Kataloge_Import!A838,'Nachweis Ausgaben'!$A$27:$R$1026,2,FALSE),""))</f>
        <v/>
      </c>
      <c r="F839" s="62">
        <f>IF(I839=0,"",IFERROR(VLOOKUP(Kataloge_Import!A838,'Nachweis Ausgaben'!$A$27:$R$1026,5,FALSE),0))</f>
        <v>0</v>
      </c>
      <c r="G839" s="63" t="str">
        <f>IFERROR(VLOOKUP(Kataloge_Import!A838,'Nachweis Ausgaben'!$A$27:$R$1026,7,FALSE),"")</f>
        <v/>
      </c>
      <c r="H839" s="63" t="str">
        <f>IFERROR(VLOOKUP(Kataloge_Import!A838,'Nachweis Ausgaben'!$A$27:$R$1026,8,FALSE),"")</f>
        <v/>
      </c>
      <c r="I839" s="63" t="str">
        <f>IFERROR(VLOOKUP(Kataloge_Import!A838,'Nachweis Ausgaben'!$A$27:$R$1026,9,FALSE),"")</f>
        <v/>
      </c>
      <c r="J839" s="64"/>
      <c r="K839" s="64"/>
      <c r="L839" s="61" t="str">
        <f>IF(AND($B839&lt;&gt;"",HHJ=Kataloge!H$1),CONCATENATE($H839,"_",$E839),"")</f>
        <v/>
      </c>
      <c r="M839" s="61" t="str">
        <f>IF(AND($B839&lt;&gt;"",HHJ=Kataloge!I$1),CONCATENATE($H839,"_",$E839),"")</f>
        <v/>
      </c>
      <c r="N839" s="61" t="str">
        <f>IF(AND($B839&lt;&gt;"",HHJ=Kataloge!J$1),CONCATENATE($H839,"_",$E839),"")</f>
        <v/>
      </c>
      <c r="O839" s="61" t="str">
        <f>IF(AND($B839&lt;&gt;"",HHJ=Kataloge!K$1),CONCATENATE($H839,"_",$E839),"")</f>
        <v/>
      </c>
      <c r="P839" s="61" t="str">
        <f>IF(AND($B839&lt;&gt;"",HHJ=Kataloge!L$1),CONCATENATE($H839,"_",$E839),"")</f>
        <v/>
      </c>
      <c r="Q839" s="61" t="str">
        <f>IF(AND($B839&lt;&gt;"",HHJ=Kataloge!M$1),CONCATENATE($H839,"_",$E839),"")</f>
        <v/>
      </c>
    </row>
    <row r="840" spans="1:17" ht="18" customHeight="1" x14ac:dyDescent="0.2">
      <c r="A840" s="99" t="str">
        <f t="shared" si="28"/>
        <v/>
      </c>
      <c r="B840" s="100" t="str">
        <f>IF(I840=0,"",IF(I840&lt;&gt;"",Kataloge_Import!B839,""))</f>
        <v/>
      </c>
      <c r="C840" s="99" t="str">
        <f t="shared" si="27"/>
        <v/>
      </c>
      <c r="D840" s="100" t="str">
        <f>IF(I840=0,"",IFERROR(VLOOKUP(Kataloge_Import!A839,'Nachweis Ausgaben'!$A$27:$R$1026,4,FALSE),""))</f>
        <v/>
      </c>
      <c r="E840" s="100" t="str">
        <f>IF(I840=0,"",IFERROR(VLOOKUP(Kataloge_Import!A839,'Nachweis Ausgaben'!$A$27:$R$1026,2,FALSE),""))</f>
        <v/>
      </c>
      <c r="F840" s="101">
        <f>IF(I840=0,"",IFERROR(VLOOKUP(Kataloge_Import!A839,'Nachweis Ausgaben'!$A$27:$R$1026,5,FALSE),0))</f>
        <v>0</v>
      </c>
      <c r="G840" s="102" t="str">
        <f>IFERROR(VLOOKUP(Kataloge_Import!A839,'Nachweis Ausgaben'!$A$27:$R$1026,11,FALSE),"")</f>
        <v/>
      </c>
      <c r="H840" s="102" t="str">
        <f>IFERROR(VLOOKUP(Kataloge_Import!A839,'Nachweis Ausgaben'!$A$27:$R$1026,12,FALSE),"")</f>
        <v/>
      </c>
      <c r="I840" s="102" t="str">
        <f>IFERROR(VLOOKUP(Kataloge_Import!A839,'Nachweis Ausgaben'!$A$27:$R$1026,13,FALSE),"")</f>
        <v/>
      </c>
      <c r="J840" s="64"/>
      <c r="K840" s="64"/>
      <c r="L840" s="100" t="str">
        <f>IF(AND($B840&lt;&gt;"",HHJ=Kataloge!H$1),CONCATENATE($H840,"_",Kataloge!$D$5),"")</f>
        <v/>
      </c>
      <c r="M840" s="100" t="str">
        <f>IF(AND($B840&lt;&gt;"",HHJ=Kataloge!I$1),CONCATENATE($H840,"_",Kataloge!$D$5),"")</f>
        <v/>
      </c>
      <c r="N840" s="100" t="str">
        <f>IF(AND($B840&lt;&gt;"",HHJ=Kataloge!J$1),CONCATENATE($H840,"_",Kataloge!$D$5),"")</f>
        <v/>
      </c>
      <c r="O840" s="100" t="str">
        <f>IF(AND($B840&lt;&gt;"",HHJ=Kataloge!K$1),CONCATENATE($H840,"_",Kataloge!$D$5),"")</f>
        <v/>
      </c>
      <c r="P840" s="100" t="str">
        <f>IF(AND($B840&lt;&gt;"",HHJ=Kataloge!L$1),CONCATENATE($H840,"_",Kataloge!$D$5),"")</f>
        <v/>
      </c>
      <c r="Q840" s="100" t="str">
        <f>IF(AND($B840&lt;&gt;"",HHJ=Kataloge!M$1),CONCATENATE($H840,"_",Kataloge!$D$5),"")</f>
        <v/>
      </c>
    </row>
    <row r="841" spans="1:17" ht="18" customHeight="1" x14ac:dyDescent="0.2">
      <c r="A841" s="103" t="str">
        <f t="shared" si="28"/>
        <v/>
      </c>
      <c r="B841" s="104" t="str">
        <f>IF(I841=0,"",IF(I841&lt;&gt;"",Kataloge_Import!B840,""))</f>
        <v/>
      </c>
      <c r="C841" s="103" t="str">
        <f t="shared" si="27"/>
        <v/>
      </c>
      <c r="D841" s="104" t="str">
        <f>IF(I841=0,"",IFERROR(VLOOKUP(Kataloge_Import!A840,'Nachweis Ausgaben'!$A$27:$R$1026,4,FALSE),""))</f>
        <v/>
      </c>
      <c r="E841" s="104" t="str">
        <f>IF(I841=0,"",IFERROR(VLOOKUP(Kataloge_Import!A840,'Nachweis Ausgaben'!$A$27:$R$1026,2,FALSE),""))</f>
        <v/>
      </c>
      <c r="F841" s="105">
        <f>IF(I841=0,"",IFERROR(VLOOKUP(Kataloge_Import!A840,'Nachweis Ausgaben'!$A$27:$R$1026,5,FALSE),0))</f>
        <v>0</v>
      </c>
      <c r="G841" s="106" t="str">
        <f>IFERROR(VLOOKUP(Kataloge_Import!A840,'Nachweis Ausgaben'!$A$27:$R$1026,15,FALSE),"")</f>
        <v/>
      </c>
      <c r="H841" s="106" t="str">
        <f>IFERROR(VLOOKUP(Kataloge_Import!A840,'Nachweis Ausgaben'!$A$27:$R$1026,16,FALSE),"")</f>
        <v/>
      </c>
      <c r="I841" s="106" t="str">
        <f>IFERROR(VLOOKUP(Kataloge_Import!A840,'Nachweis Ausgaben'!$A$27:$R$1026,17,FALSE),"")</f>
        <v/>
      </c>
      <c r="J841" s="64"/>
      <c r="K841" s="64"/>
      <c r="L841" s="104" t="str">
        <f>IF(AND($B841&lt;&gt;"",HHJ=Kataloge!H$1),CONCATENATE($H841,"_",Kataloge!$D$6),"")</f>
        <v/>
      </c>
      <c r="M841" s="104" t="str">
        <f>IF(AND($B841&lt;&gt;"",HHJ=Kataloge!I$1),CONCATENATE($H841,"_",Kataloge!$D$6),"")</f>
        <v/>
      </c>
      <c r="N841" s="104" t="str">
        <f>IF(AND($B841&lt;&gt;"",HHJ=Kataloge!J$1),CONCATENATE($H841,"_",Kataloge!$D$6),"")</f>
        <v/>
      </c>
      <c r="O841" s="104" t="str">
        <f>IF(AND($B841&lt;&gt;"",HHJ=Kataloge!K$1),CONCATENATE($H841,"_",Kataloge!$D$6),"")</f>
        <v/>
      </c>
      <c r="P841" s="104" t="str">
        <f>IF(AND($B841&lt;&gt;"",HHJ=Kataloge!L$1),CONCATENATE($H841,"_",Kataloge!$D$6),"")</f>
        <v/>
      </c>
      <c r="Q841" s="104" t="str">
        <f>IF(AND($B841&lt;&gt;"",HHJ=Kataloge!M$1),CONCATENATE($H841,"_",Kataloge!$D$6),"")</f>
        <v/>
      </c>
    </row>
    <row r="842" spans="1:17" ht="18" customHeight="1" x14ac:dyDescent="0.2">
      <c r="A842" s="60" t="str">
        <f t="shared" si="28"/>
        <v/>
      </c>
      <c r="B842" s="61" t="str">
        <f>IF(I842=0,"",IF(I842&lt;&gt;"",Kataloge_Import!B841,""))</f>
        <v/>
      </c>
      <c r="C842" s="60" t="str">
        <f t="shared" si="27"/>
        <v/>
      </c>
      <c r="D842" s="61" t="str">
        <f>IF(I842=0,"",IFERROR(VLOOKUP(Kataloge_Import!A841,'Nachweis Ausgaben'!$A$27:$R$1026,4,FALSE),""))</f>
        <v/>
      </c>
      <c r="E842" s="61" t="str">
        <f>IF(I842=0,"",IFERROR(VLOOKUP(Kataloge_Import!A841,'Nachweis Ausgaben'!$A$27:$R$1026,2,FALSE),""))</f>
        <v/>
      </c>
      <c r="F842" s="62">
        <f>IF(I842=0,"",IFERROR(VLOOKUP(Kataloge_Import!A841,'Nachweis Ausgaben'!$A$27:$R$1026,5,FALSE),0))</f>
        <v>0</v>
      </c>
      <c r="G842" s="63" t="str">
        <f>IFERROR(VLOOKUP(Kataloge_Import!A841,'Nachweis Ausgaben'!$A$27:$R$1026,7,FALSE),"")</f>
        <v/>
      </c>
      <c r="H842" s="63" t="str">
        <f>IFERROR(VLOOKUP(Kataloge_Import!A841,'Nachweis Ausgaben'!$A$27:$R$1026,8,FALSE),"")</f>
        <v/>
      </c>
      <c r="I842" s="63" t="str">
        <f>IFERROR(VLOOKUP(Kataloge_Import!A841,'Nachweis Ausgaben'!$A$27:$R$1026,9,FALSE),"")</f>
        <v/>
      </c>
      <c r="J842" s="64"/>
      <c r="K842" s="64"/>
      <c r="L842" s="61" t="str">
        <f>IF(AND($B842&lt;&gt;"",HHJ=Kataloge!H$1),CONCATENATE($H842,"_",$E842),"")</f>
        <v/>
      </c>
      <c r="M842" s="61" t="str">
        <f>IF(AND($B842&lt;&gt;"",HHJ=Kataloge!I$1),CONCATENATE($H842,"_",$E842),"")</f>
        <v/>
      </c>
      <c r="N842" s="61" t="str">
        <f>IF(AND($B842&lt;&gt;"",HHJ=Kataloge!J$1),CONCATENATE($H842,"_",$E842),"")</f>
        <v/>
      </c>
      <c r="O842" s="61" t="str">
        <f>IF(AND($B842&lt;&gt;"",HHJ=Kataloge!K$1),CONCATENATE($H842,"_",$E842),"")</f>
        <v/>
      </c>
      <c r="P842" s="61" t="str">
        <f>IF(AND($B842&lt;&gt;"",HHJ=Kataloge!L$1),CONCATENATE($H842,"_",$E842),"")</f>
        <v/>
      </c>
      <c r="Q842" s="61" t="str">
        <f>IF(AND($B842&lt;&gt;"",HHJ=Kataloge!M$1),CONCATENATE($H842,"_",$E842),"")</f>
        <v/>
      </c>
    </row>
    <row r="843" spans="1:17" ht="18" customHeight="1" x14ac:dyDescent="0.2">
      <c r="A843" s="99" t="str">
        <f t="shared" si="28"/>
        <v/>
      </c>
      <c r="B843" s="100" t="str">
        <f>IF(I843=0,"",IF(I843&lt;&gt;"",Kataloge_Import!B842,""))</f>
        <v/>
      </c>
      <c r="C843" s="99" t="str">
        <f t="shared" si="27"/>
        <v/>
      </c>
      <c r="D843" s="100" t="str">
        <f>IF(I843=0,"",IFERROR(VLOOKUP(Kataloge_Import!A842,'Nachweis Ausgaben'!$A$27:$R$1026,4,FALSE),""))</f>
        <v/>
      </c>
      <c r="E843" s="100" t="str">
        <f>IF(I843=0,"",IFERROR(VLOOKUP(Kataloge_Import!A842,'Nachweis Ausgaben'!$A$27:$R$1026,2,FALSE),""))</f>
        <v/>
      </c>
      <c r="F843" s="101">
        <f>IF(I843=0,"",IFERROR(VLOOKUP(Kataloge_Import!A842,'Nachweis Ausgaben'!$A$27:$R$1026,5,FALSE),0))</f>
        <v>0</v>
      </c>
      <c r="G843" s="102" t="str">
        <f>IFERROR(VLOOKUP(Kataloge_Import!A842,'Nachweis Ausgaben'!$A$27:$R$1026,11,FALSE),"")</f>
        <v/>
      </c>
      <c r="H843" s="102" t="str">
        <f>IFERROR(VLOOKUP(Kataloge_Import!A842,'Nachweis Ausgaben'!$A$27:$R$1026,12,FALSE),"")</f>
        <v/>
      </c>
      <c r="I843" s="102" t="str">
        <f>IFERROR(VLOOKUP(Kataloge_Import!A842,'Nachweis Ausgaben'!$A$27:$R$1026,13,FALSE),"")</f>
        <v/>
      </c>
      <c r="J843" s="64"/>
      <c r="K843" s="64"/>
      <c r="L843" s="100" t="str">
        <f>IF(AND($B843&lt;&gt;"",HHJ=Kataloge!H$1),CONCATENATE($H843,"_",Kataloge!$D$5),"")</f>
        <v/>
      </c>
      <c r="M843" s="100" t="str">
        <f>IF(AND($B843&lt;&gt;"",HHJ=Kataloge!I$1),CONCATENATE($H843,"_",Kataloge!$D$5),"")</f>
        <v/>
      </c>
      <c r="N843" s="100" t="str">
        <f>IF(AND($B843&lt;&gt;"",HHJ=Kataloge!J$1),CONCATENATE($H843,"_",Kataloge!$D$5),"")</f>
        <v/>
      </c>
      <c r="O843" s="100" t="str">
        <f>IF(AND($B843&lt;&gt;"",HHJ=Kataloge!K$1),CONCATENATE($H843,"_",Kataloge!$D$5),"")</f>
        <v/>
      </c>
      <c r="P843" s="100" t="str">
        <f>IF(AND($B843&lt;&gt;"",HHJ=Kataloge!L$1),CONCATENATE($H843,"_",Kataloge!$D$5),"")</f>
        <v/>
      </c>
      <c r="Q843" s="100" t="str">
        <f>IF(AND($B843&lt;&gt;"",HHJ=Kataloge!M$1),CONCATENATE($H843,"_",Kataloge!$D$5),"")</f>
        <v/>
      </c>
    </row>
    <row r="844" spans="1:17" ht="18" customHeight="1" x14ac:dyDescent="0.2">
      <c r="A844" s="103" t="str">
        <f t="shared" si="28"/>
        <v/>
      </c>
      <c r="B844" s="104" t="str">
        <f>IF(I844=0,"",IF(I844&lt;&gt;"",Kataloge_Import!B843,""))</f>
        <v/>
      </c>
      <c r="C844" s="103" t="str">
        <f t="shared" si="27"/>
        <v/>
      </c>
      <c r="D844" s="104" t="str">
        <f>IF(I844=0,"",IFERROR(VLOOKUP(Kataloge_Import!A843,'Nachweis Ausgaben'!$A$27:$R$1026,4,FALSE),""))</f>
        <v/>
      </c>
      <c r="E844" s="104" t="str">
        <f>IF(I844=0,"",IFERROR(VLOOKUP(Kataloge_Import!A843,'Nachweis Ausgaben'!$A$27:$R$1026,2,FALSE),""))</f>
        <v/>
      </c>
      <c r="F844" s="105">
        <f>IF(I844=0,"",IFERROR(VLOOKUP(Kataloge_Import!A843,'Nachweis Ausgaben'!$A$27:$R$1026,5,FALSE),0))</f>
        <v>0</v>
      </c>
      <c r="G844" s="106" t="str">
        <f>IFERROR(VLOOKUP(Kataloge_Import!A843,'Nachweis Ausgaben'!$A$27:$R$1026,15,FALSE),"")</f>
        <v/>
      </c>
      <c r="H844" s="106" t="str">
        <f>IFERROR(VLOOKUP(Kataloge_Import!A843,'Nachweis Ausgaben'!$A$27:$R$1026,16,FALSE),"")</f>
        <v/>
      </c>
      <c r="I844" s="106" t="str">
        <f>IFERROR(VLOOKUP(Kataloge_Import!A843,'Nachweis Ausgaben'!$A$27:$R$1026,17,FALSE),"")</f>
        <v/>
      </c>
      <c r="J844" s="64"/>
      <c r="K844" s="64"/>
      <c r="L844" s="104" t="str">
        <f>IF(AND($B844&lt;&gt;"",HHJ=Kataloge!H$1),CONCATENATE($H844,"_",Kataloge!$D$6),"")</f>
        <v/>
      </c>
      <c r="M844" s="104" t="str">
        <f>IF(AND($B844&lt;&gt;"",HHJ=Kataloge!I$1),CONCATENATE($H844,"_",Kataloge!$D$6),"")</f>
        <v/>
      </c>
      <c r="N844" s="104" t="str">
        <f>IF(AND($B844&lt;&gt;"",HHJ=Kataloge!J$1),CONCATENATE($H844,"_",Kataloge!$D$6),"")</f>
        <v/>
      </c>
      <c r="O844" s="104" t="str">
        <f>IF(AND($B844&lt;&gt;"",HHJ=Kataloge!K$1),CONCATENATE($H844,"_",Kataloge!$D$6),"")</f>
        <v/>
      </c>
      <c r="P844" s="104" t="str">
        <f>IF(AND($B844&lt;&gt;"",HHJ=Kataloge!L$1),CONCATENATE($H844,"_",Kataloge!$D$6),"")</f>
        <v/>
      </c>
      <c r="Q844" s="104" t="str">
        <f>IF(AND($B844&lt;&gt;"",HHJ=Kataloge!M$1),CONCATENATE($H844,"_",Kataloge!$D$6),"")</f>
        <v/>
      </c>
    </row>
    <row r="845" spans="1:17" ht="18" customHeight="1" x14ac:dyDescent="0.2">
      <c r="A845" s="60" t="str">
        <f t="shared" si="28"/>
        <v/>
      </c>
      <c r="B845" s="61" t="str">
        <f>IF(I845=0,"",IF(I845&lt;&gt;"",Kataloge_Import!B844,""))</f>
        <v/>
      </c>
      <c r="C845" s="60" t="str">
        <f t="shared" si="27"/>
        <v/>
      </c>
      <c r="D845" s="61" t="str">
        <f>IF(I845=0,"",IFERROR(VLOOKUP(Kataloge_Import!A844,'Nachweis Ausgaben'!$A$27:$R$1026,4,FALSE),""))</f>
        <v/>
      </c>
      <c r="E845" s="61" t="str">
        <f>IF(I845=0,"",IFERROR(VLOOKUP(Kataloge_Import!A844,'Nachweis Ausgaben'!$A$27:$R$1026,2,FALSE),""))</f>
        <v/>
      </c>
      <c r="F845" s="62">
        <f>IF(I845=0,"",IFERROR(VLOOKUP(Kataloge_Import!A844,'Nachweis Ausgaben'!$A$27:$R$1026,5,FALSE),0))</f>
        <v>0</v>
      </c>
      <c r="G845" s="63" t="str">
        <f>IFERROR(VLOOKUP(Kataloge_Import!A844,'Nachweis Ausgaben'!$A$27:$R$1026,7,FALSE),"")</f>
        <v/>
      </c>
      <c r="H845" s="63" t="str">
        <f>IFERROR(VLOOKUP(Kataloge_Import!A844,'Nachweis Ausgaben'!$A$27:$R$1026,8,FALSE),"")</f>
        <v/>
      </c>
      <c r="I845" s="63" t="str">
        <f>IFERROR(VLOOKUP(Kataloge_Import!A844,'Nachweis Ausgaben'!$A$27:$R$1026,9,FALSE),"")</f>
        <v/>
      </c>
      <c r="J845" s="64"/>
      <c r="K845" s="64"/>
      <c r="L845" s="61" t="str">
        <f>IF(AND($B845&lt;&gt;"",HHJ=Kataloge!H$1),CONCATENATE($H845,"_",$E845),"")</f>
        <v/>
      </c>
      <c r="M845" s="61" t="str">
        <f>IF(AND($B845&lt;&gt;"",HHJ=Kataloge!I$1),CONCATENATE($H845,"_",$E845),"")</f>
        <v/>
      </c>
      <c r="N845" s="61" t="str">
        <f>IF(AND($B845&lt;&gt;"",HHJ=Kataloge!J$1),CONCATENATE($H845,"_",$E845),"")</f>
        <v/>
      </c>
      <c r="O845" s="61" t="str">
        <f>IF(AND($B845&lt;&gt;"",HHJ=Kataloge!K$1),CONCATENATE($H845,"_",$E845),"")</f>
        <v/>
      </c>
      <c r="P845" s="61" t="str">
        <f>IF(AND($B845&lt;&gt;"",HHJ=Kataloge!L$1),CONCATENATE($H845,"_",$E845),"")</f>
        <v/>
      </c>
      <c r="Q845" s="61" t="str">
        <f>IF(AND($B845&lt;&gt;"",HHJ=Kataloge!M$1),CONCATENATE($H845,"_",$E845),"")</f>
        <v/>
      </c>
    </row>
    <row r="846" spans="1:17" ht="18" customHeight="1" x14ac:dyDescent="0.2">
      <c r="A846" s="99" t="str">
        <f t="shared" si="28"/>
        <v/>
      </c>
      <c r="B846" s="100" t="str">
        <f>IF(I846=0,"",IF(I846&lt;&gt;"",Kataloge_Import!B845,""))</f>
        <v/>
      </c>
      <c r="C846" s="99" t="str">
        <f t="shared" si="27"/>
        <v/>
      </c>
      <c r="D846" s="100" t="str">
        <f>IF(I846=0,"",IFERROR(VLOOKUP(Kataloge_Import!A845,'Nachweis Ausgaben'!$A$27:$R$1026,4,FALSE),""))</f>
        <v/>
      </c>
      <c r="E846" s="100" t="str">
        <f>IF(I846=0,"",IFERROR(VLOOKUP(Kataloge_Import!A845,'Nachweis Ausgaben'!$A$27:$R$1026,2,FALSE),""))</f>
        <v/>
      </c>
      <c r="F846" s="101">
        <f>IF(I846=0,"",IFERROR(VLOOKUP(Kataloge_Import!A845,'Nachweis Ausgaben'!$A$27:$R$1026,5,FALSE),0))</f>
        <v>0</v>
      </c>
      <c r="G846" s="102" t="str">
        <f>IFERROR(VLOOKUP(Kataloge_Import!A845,'Nachweis Ausgaben'!$A$27:$R$1026,11,FALSE),"")</f>
        <v/>
      </c>
      <c r="H846" s="102" t="str">
        <f>IFERROR(VLOOKUP(Kataloge_Import!A845,'Nachweis Ausgaben'!$A$27:$R$1026,12,FALSE),"")</f>
        <v/>
      </c>
      <c r="I846" s="102" t="str">
        <f>IFERROR(VLOOKUP(Kataloge_Import!A845,'Nachweis Ausgaben'!$A$27:$R$1026,13,FALSE),"")</f>
        <v/>
      </c>
      <c r="J846" s="64"/>
      <c r="K846" s="64"/>
      <c r="L846" s="100" t="str">
        <f>IF(AND($B846&lt;&gt;"",HHJ=Kataloge!H$1),CONCATENATE($H846,"_",Kataloge!$D$5),"")</f>
        <v/>
      </c>
      <c r="M846" s="100" t="str">
        <f>IF(AND($B846&lt;&gt;"",HHJ=Kataloge!I$1),CONCATENATE($H846,"_",Kataloge!$D$5),"")</f>
        <v/>
      </c>
      <c r="N846" s="100" t="str">
        <f>IF(AND($B846&lt;&gt;"",HHJ=Kataloge!J$1),CONCATENATE($H846,"_",Kataloge!$D$5),"")</f>
        <v/>
      </c>
      <c r="O846" s="100" t="str">
        <f>IF(AND($B846&lt;&gt;"",HHJ=Kataloge!K$1),CONCATENATE($H846,"_",Kataloge!$D$5),"")</f>
        <v/>
      </c>
      <c r="P846" s="100" t="str">
        <f>IF(AND($B846&lt;&gt;"",HHJ=Kataloge!L$1),CONCATENATE($H846,"_",Kataloge!$D$5),"")</f>
        <v/>
      </c>
      <c r="Q846" s="100" t="str">
        <f>IF(AND($B846&lt;&gt;"",HHJ=Kataloge!M$1),CONCATENATE($H846,"_",Kataloge!$D$5),"")</f>
        <v/>
      </c>
    </row>
    <row r="847" spans="1:17" ht="18" customHeight="1" x14ac:dyDescent="0.2">
      <c r="A847" s="103" t="str">
        <f t="shared" si="28"/>
        <v/>
      </c>
      <c r="B847" s="104" t="str">
        <f>IF(I847=0,"",IF(I847&lt;&gt;"",Kataloge_Import!B846,""))</f>
        <v/>
      </c>
      <c r="C847" s="103" t="str">
        <f t="shared" si="27"/>
        <v/>
      </c>
      <c r="D847" s="104" t="str">
        <f>IF(I847=0,"",IFERROR(VLOOKUP(Kataloge_Import!A846,'Nachweis Ausgaben'!$A$27:$R$1026,4,FALSE),""))</f>
        <v/>
      </c>
      <c r="E847" s="104" t="str">
        <f>IF(I847=0,"",IFERROR(VLOOKUP(Kataloge_Import!A846,'Nachweis Ausgaben'!$A$27:$R$1026,2,FALSE),""))</f>
        <v/>
      </c>
      <c r="F847" s="105">
        <f>IF(I847=0,"",IFERROR(VLOOKUP(Kataloge_Import!A846,'Nachweis Ausgaben'!$A$27:$R$1026,5,FALSE),0))</f>
        <v>0</v>
      </c>
      <c r="G847" s="106" t="str">
        <f>IFERROR(VLOOKUP(Kataloge_Import!A846,'Nachweis Ausgaben'!$A$27:$R$1026,15,FALSE),"")</f>
        <v/>
      </c>
      <c r="H847" s="106" t="str">
        <f>IFERROR(VLOOKUP(Kataloge_Import!A846,'Nachweis Ausgaben'!$A$27:$R$1026,16,FALSE),"")</f>
        <v/>
      </c>
      <c r="I847" s="106" t="str">
        <f>IFERROR(VLOOKUP(Kataloge_Import!A846,'Nachweis Ausgaben'!$A$27:$R$1026,17,FALSE),"")</f>
        <v/>
      </c>
      <c r="J847" s="64"/>
      <c r="K847" s="64"/>
      <c r="L847" s="104" t="str">
        <f>IF(AND($B847&lt;&gt;"",HHJ=Kataloge!H$1),CONCATENATE($H847,"_",Kataloge!$D$6),"")</f>
        <v/>
      </c>
      <c r="M847" s="104" t="str">
        <f>IF(AND($B847&lt;&gt;"",HHJ=Kataloge!I$1),CONCATENATE($H847,"_",Kataloge!$D$6),"")</f>
        <v/>
      </c>
      <c r="N847" s="104" t="str">
        <f>IF(AND($B847&lt;&gt;"",HHJ=Kataloge!J$1),CONCATENATE($H847,"_",Kataloge!$D$6),"")</f>
        <v/>
      </c>
      <c r="O847" s="104" t="str">
        <f>IF(AND($B847&lt;&gt;"",HHJ=Kataloge!K$1),CONCATENATE($H847,"_",Kataloge!$D$6),"")</f>
        <v/>
      </c>
      <c r="P847" s="104" t="str">
        <f>IF(AND($B847&lt;&gt;"",HHJ=Kataloge!L$1),CONCATENATE($H847,"_",Kataloge!$D$6),"")</f>
        <v/>
      </c>
      <c r="Q847" s="104" t="str">
        <f>IF(AND($B847&lt;&gt;"",HHJ=Kataloge!M$1),CONCATENATE($H847,"_",Kataloge!$D$6),"")</f>
        <v/>
      </c>
    </row>
    <row r="848" spans="1:17" ht="18" customHeight="1" x14ac:dyDescent="0.2">
      <c r="A848" s="60" t="str">
        <f t="shared" si="28"/>
        <v/>
      </c>
      <c r="B848" s="61" t="str">
        <f>IF(I848=0,"",IF(I848&lt;&gt;"",Kataloge_Import!B847,""))</f>
        <v/>
      </c>
      <c r="C848" s="60" t="str">
        <f t="shared" si="27"/>
        <v/>
      </c>
      <c r="D848" s="61" t="str">
        <f>IF(I848=0,"",IFERROR(VLOOKUP(Kataloge_Import!A847,'Nachweis Ausgaben'!$A$27:$R$1026,4,FALSE),""))</f>
        <v/>
      </c>
      <c r="E848" s="61" t="str">
        <f>IF(I848=0,"",IFERROR(VLOOKUP(Kataloge_Import!A847,'Nachweis Ausgaben'!$A$27:$R$1026,2,FALSE),""))</f>
        <v/>
      </c>
      <c r="F848" s="62">
        <f>IF(I848=0,"",IFERROR(VLOOKUP(Kataloge_Import!A847,'Nachweis Ausgaben'!$A$27:$R$1026,5,FALSE),0))</f>
        <v>0</v>
      </c>
      <c r="G848" s="63" t="str">
        <f>IFERROR(VLOOKUP(Kataloge_Import!A847,'Nachweis Ausgaben'!$A$27:$R$1026,7,FALSE),"")</f>
        <v/>
      </c>
      <c r="H848" s="63" t="str">
        <f>IFERROR(VLOOKUP(Kataloge_Import!A847,'Nachweis Ausgaben'!$A$27:$R$1026,8,FALSE),"")</f>
        <v/>
      </c>
      <c r="I848" s="63" t="str">
        <f>IFERROR(VLOOKUP(Kataloge_Import!A847,'Nachweis Ausgaben'!$A$27:$R$1026,9,FALSE),"")</f>
        <v/>
      </c>
      <c r="J848" s="64"/>
      <c r="K848" s="64"/>
      <c r="L848" s="61" t="str">
        <f>IF(AND($B848&lt;&gt;"",HHJ=Kataloge!H$1),CONCATENATE($H848,"_",$E848),"")</f>
        <v/>
      </c>
      <c r="M848" s="61" t="str">
        <f>IF(AND($B848&lt;&gt;"",HHJ=Kataloge!I$1),CONCATENATE($H848,"_",$E848),"")</f>
        <v/>
      </c>
      <c r="N848" s="61" t="str">
        <f>IF(AND($B848&lt;&gt;"",HHJ=Kataloge!J$1),CONCATENATE($H848,"_",$E848),"")</f>
        <v/>
      </c>
      <c r="O848" s="61" t="str">
        <f>IF(AND($B848&lt;&gt;"",HHJ=Kataloge!K$1),CONCATENATE($H848,"_",$E848),"")</f>
        <v/>
      </c>
      <c r="P848" s="61" t="str">
        <f>IF(AND($B848&lt;&gt;"",HHJ=Kataloge!L$1),CONCATENATE($H848,"_",$E848),"")</f>
        <v/>
      </c>
      <c r="Q848" s="61" t="str">
        <f>IF(AND($B848&lt;&gt;"",HHJ=Kataloge!M$1),CONCATENATE($H848,"_",$E848),"")</f>
        <v/>
      </c>
    </row>
    <row r="849" spans="1:17" ht="18" customHeight="1" x14ac:dyDescent="0.2">
      <c r="A849" s="99" t="str">
        <f t="shared" si="28"/>
        <v/>
      </c>
      <c r="B849" s="100" t="str">
        <f>IF(I849=0,"",IF(I849&lt;&gt;"",Kataloge_Import!B848,""))</f>
        <v/>
      </c>
      <c r="C849" s="99" t="str">
        <f t="shared" si="27"/>
        <v/>
      </c>
      <c r="D849" s="100" t="str">
        <f>IF(I849=0,"",IFERROR(VLOOKUP(Kataloge_Import!A848,'Nachweis Ausgaben'!$A$27:$R$1026,4,FALSE),""))</f>
        <v/>
      </c>
      <c r="E849" s="100" t="str">
        <f>IF(I849=0,"",IFERROR(VLOOKUP(Kataloge_Import!A848,'Nachweis Ausgaben'!$A$27:$R$1026,2,FALSE),""))</f>
        <v/>
      </c>
      <c r="F849" s="101">
        <f>IF(I849=0,"",IFERROR(VLOOKUP(Kataloge_Import!A848,'Nachweis Ausgaben'!$A$27:$R$1026,5,FALSE),0))</f>
        <v>0</v>
      </c>
      <c r="G849" s="102" t="str">
        <f>IFERROR(VLOOKUP(Kataloge_Import!A848,'Nachweis Ausgaben'!$A$27:$R$1026,11,FALSE),"")</f>
        <v/>
      </c>
      <c r="H849" s="102" t="str">
        <f>IFERROR(VLOOKUP(Kataloge_Import!A848,'Nachweis Ausgaben'!$A$27:$R$1026,12,FALSE),"")</f>
        <v/>
      </c>
      <c r="I849" s="102" t="str">
        <f>IFERROR(VLOOKUP(Kataloge_Import!A848,'Nachweis Ausgaben'!$A$27:$R$1026,13,FALSE),"")</f>
        <v/>
      </c>
      <c r="J849" s="64"/>
      <c r="K849" s="64"/>
      <c r="L849" s="100" t="str">
        <f>IF(AND($B849&lt;&gt;"",HHJ=Kataloge!H$1),CONCATENATE($H849,"_",Kataloge!$D$5),"")</f>
        <v/>
      </c>
      <c r="M849" s="100" t="str">
        <f>IF(AND($B849&lt;&gt;"",HHJ=Kataloge!I$1),CONCATENATE($H849,"_",Kataloge!$D$5),"")</f>
        <v/>
      </c>
      <c r="N849" s="100" t="str">
        <f>IF(AND($B849&lt;&gt;"",HHJ=Kataloge!J$1),CONCATENATE($H849,"_",Kataloge!$D$5),"")</f>
        <v/>
      </c>
      <c r="O849" s="100" t="str">
        <f>IF(AND($B849&lt;&gt;"",HHJ=Kataloge!K$1),CONCATENATE($H849,"_",Kataloge!$D$5),"")</f>
        <v/>
      </c>
      <c r="P849" s="100" t="str">
        <f>IF(AND($B849&lt;&gt;"",HHJ=Kataloge!L$1),CONCATENATE($H849,"_",Kataloge!$D$5),"")</f>
        <v/>
      </c>
      <c r="Q849" s="100" t="str">
        <f>IF(AND($B849&lt;&gt;"",HHJ=Kataloge!M$1),CONCATENATE($H849,"_",Kataloge!$D$5),"")</f>
        <v/>
      </c>
    </row>
    <row r="850" spans="1:17" ht="18" customHeight="1" x14ac:dyDescent="0.2">
      <c r="A850" s="103" t="str">
        <f t="shared" si="28"/>
        <v/>
      </c>
      <c r="B850" s="104" t="str">
        <f>IF(I850=0,"",IF(I850&lt;&gt;"",Kataloge_Import!B849,""))</f>
        <v/>
      </c>
      <c r="C850" s="103" t="str">
        <f t="shared" si="27"/>
        <v/>
      </c>
      <c r="D850" s="104" t="str">
        <f>IF(I850=0,"",IFERROR(VLOOKUP(Kataloge_Import!A849,'Nachweis Ausgaben'!$A$27:$R$1026,4,FALSE),""))</f>
        <v/>
      </c>
      <c r="E850" s="104" t="str">
        <f>IF(I850=0,"",IFERROR(VLOOKUP(Kataloge_Import!A849,'Nachweis Ausgaben'!$A$27:$R$1026,2,FALSE),""))</f>
        <v/>
      </c>
      <c r="F850" s="105">
        <f>IF(I850=0,"",IFERROR(VLOOKUP(Kataloge_Import!A849,'Nachweis Ausgaben'!$A$27:$R$1026,5,FALSE),0))</f>
        <v>0</v>
      </c>
      <c r="G850" s="106" t="str">
        <f>IFERROR(VLOOKUP(Kataloge_Import!A849,'Nachweis Ausgaben'!$A$27:$R$1026,15,FALSE),"")</f>
        <v/>
      </c>
      <c r="H850" s="106" t="str">
        <f>IFERROR(VLOOKUP(Kataloge_Import!A849,'Nachweis Ausgaben'!$A$27:$R$1026,16,FALSE),"")</f>
        <v/>
      </c>
      <c r="I850" s="106" t="str">
        <f>IFERROR(VLOOKUP(Kataloge_Import!A849,'Nachweis Ausgaben'!$A$27:$R$1026,17,FALSE),"")</f>
        <v/>
      </c>
      <c r="J850" s="64"/>
      <c r="K850" s="64"/>
      <c r="L850" s="104" t="str">
        <f>IF(AND($B850&lt;&gt;"",HHJ=Kataloge!H$1),CONCATENATE($H850,"_",Kataloge!$D$6),"")</f>
        <v/>
      </c>
      <c r="M850" s="104" t="str">
        <f>IF(AND($B850&lt;&gt;"",HHJ=Kataloge!I$1),CONCATENATE($H850,"_",Kataloge!$D$6),"")</f>
        <v/>
      </c>
      <c r="N850" s="104" t="str">
        <f>IF(AND($B850&lt;&gt;"",HHJ=Kataloge!J$1),CONCATENATE($H850,"_",Kataloge!$D$6),"")</f>
        <v/>
      </c>
      <c r="O850" s="104" t="str">
        <f>IF(AND($B850&lt;&gt;"",HHJ=Kataloge!K$1),CONCATENATE($H850,"_",Kataloge!$D$6),"")</f>
        <v/>
      </c>
      <c r="P850" s="104" t="str">
        <f>IF(AND($B850&lt;&gt;"",HHJ=Kataloge!L$1),CONCATENATE($H850,"_",Kataloge!$D$6),"")</f>
        <v/>
      </c>
      <c r="Q850" s="104" t="str">
        <f>IF(AND($B850&lt;&gt;"",HHJ=Kataloge!M$1),CONCATENATE($H850,"_",Kataloge!$D$6),"")</f>
        <v/>
      </c>
    </row>
    <row r="851" spans="1:17" ht="18" customHeight="1" x14ac:dyDescent="0.2">
      <c r="A851" s="60" t="str">
        <f t="shared" si="28"/>
        <v/>
      </c>
      <c r="B851" s="61" t="str">
        <f>IF(I851=0,"",IF(I851&lt;&gt;"",Kataloge_Import!B850,""))</f>
        <v/>
      </c>
      <c r="C851" s="60" t="str">
        <f t="shared" si="27"/>
        <v/>
      </c>
      <c r="D851" s="61" t="str">
        <f>IF(I851=0,"",IFERROR(VLOOKUP(Kataloge_Import!A850,'Nachweis Ausgaben'!$A$27:$R$1026,4,FALSE),""))</f>
        <v/>
      </c>
      <c r="E851" s="61" t="str">
        <f>IF(I851=0,"",IFERROR(VLOOKUP(Kataloge_Import!A850,'Nachweis Ausgaben'!$A$27:$R$1026,2,FALSE),""))</f>
        <v/>
      </c>
      <c r="F851" s="62">
        <f>IF(I851=0,"",IFERROR(VLOOKUP(Kataloge_Import!A850,'Nachweis Ausgaben'!$A$27:$R$1026,5,FALSE),0))</f>
        <v>0</v>
      </c>
      <c r="G851" s="63" t="str">
        <f>IFERROR(VLOOKUP(Kataloge_Import!A850,'Nachweis Ausgaben'!$A$27:$R$1026,7,FALSE),"")</f>
        <v/>
      </c>
      <c r="H851" s="63" t="str">
        <f>IFERROR(VLOOKUP(Kataloge_Import!A850,'Nachweis Ausgaben'!$A$27:$R$1026,8,FALSE),"")</f>
        <v/>
      </c>
      <c r="I851" s="63" t="str">
        <f>IFERROR(VLOOKUP(Kataloge_Import!A850,'Nachweis Ausgaben'!$A$27:$R$1026,9,FALSE),"")</f>
        <v/>
      </c>
      <c r="J851" s="64"/>
      <c r="K851" s="64"/>
      <c r="L851" s="61" t="str">
        <f>IF(AND($B851&lt;&gt;"",HHJ=Kataloge!H$1),CONCATENATE($H851,"_",$E851),"")</f>
        <v/>
      </c>
      <c r="M851" s="61" t="str">
        <f>IF(AND($B851&lt;&gt;"",HHJ=Kataloge!I$1),CONCATENATE($H851,"_",$E851),"")</f>
        <v/>
      </c>
      <c r="N851" s="61" t="str">
        <f>IF(AND($B851&lt;&gt;"",HHJ=Kataloge!J$1),CONCATENATE($H851,"_",$E851),"")</f>
        <v/>
      </c>
      <c r="O851" s="61" t="str">
        <f>IF(AND($B851&lt;&gt;"",HHJ=Kataloge!K$1),CONCATENATE($H851,"_",$E851),"")</f>
        <v/>
      </c>
      <c r="P851" s="61" t="str">
        <f>IF(AND($B851&lt;&gt;"",HHJ=Kataloge!L$1),CONCATENATE($H851,"_",$E851),"")</f>
        <v/>
      </c>
      <c r="Q851" s="61" t="str">
        <f>IF(AND($B851&lt;&gt;"",HHJ=Kataloge!M$1),CONCATENATE($H851,"_",$E851),"")</f>
        <v/>
      </c>
    </row>
    <row r="852" spans="1:17" ht="18" customHeight="1" x14ac:dyDescent="0.2">
      <c r="A852" s="99" t="str">
        <f t="shared" si="28"/>
        <v/>
      </c>
      <c r="B852" s="100" t="str">
        <f>IF(I852=0,"",IF(I852&lt;&gt;"",Kataloge_Import!B851,""))</f>
        <v/>
      </c>
      <c r="C852" s="99" t="str">
        <f t="shared" si="27"/>
        <v/>
      </c>
      <c r="D852" s="100" t="str">
        <f>IF(I852=0,"",IFERROR(VLOOKUP(Kataloge_Import!A851,'Nachweis Ausgaben'!$A$27:$R$1026,4,FALSE),""))</f>
        <v/>
      </c>
      <c r="E852" s="100" t="str">
        <f>IF(I852=0,"",IFERROR(VLOOKUP(Kataloge_Import!A851,'Nachweis Ausgaben'!$A$27:$R$1026,2,FALSE),""))</f>
        <v/>
      </c>
      <c r="F852" s="101">
        <f>IF(I852=0,"",IFERROR(VLOOKUP(Kataloge_Import!A851,'Nachweis Ausgaben'!$A$27:$R$1026,5,FALSE),0))</f>
        <v>0</v>
      </c>
      <c r="G852" s="102" t="str">
        <f>IFERROR(VLOOKUP(Kataloge_Import!A851,'Nachweis Ausgaben'!$A$27:$R$1026,11,FALSE),"")</f>
        <v/>
      </c>
      <c r="H852" s="102" t="str">
        <f>IFERROR(VLOOKUP(Kataloge_Import!A851,'Nachweis Ausgaben'!$A$27:$R$1026,12,FALSE),"")</f>
        <v/>
      </c>
      <c r="I852" s="102" t="str">
        <f>IFERROR(VLOOKUP(Kataloge_Import!A851,'Nachweis Ausgaben'!$A$27:$R$1026,13,FALSE),"")</f>
        <v/>
      </c>
      <c r="J852" s="64"/>
      <c r="K852" s="64"/>
      <c r="L852" s="100" t="str">
        <f>IF(AND($B852&lt;&gt;"",HHJ=Kataloge!H$1),CONCATENATE($H852,"_",Kataloge!$D$5),"")</f>
        <v/>
      </c>
      <c r="M852" s="100" t="str">
        <f>IF(AND($B852&lt;&gt;"",HHJ=Kataloge!I$1),CONCATENATE($H852,"_",Kataloge!$D$5),"")</f>
        <v/>
      </c>
      <c r="N852" s="100" t="str">
        <f>IF(AND($B852&lt;&gt;"",HHJ=Kataloge!J$1),CONCATENATE($H852,"_",Kataloge!$D$5),"")</f>
        <v/>
      </c>
      <c r="O852" s="100" t="str">
        <f>IF(AND($B852&lt;&gt;"",HHJ=Kataloge!K$1),CONCATENATE($H852,"_",Kataloge!$D$5),"")</f>
        <v/>
      </c>
      <c r="P852" s="100" t="str">
        <f>IF(AND($B852&lt;&gt;"",HHJ=Kataloge!L$1),CONCATENATE($H852,"_",Kataloge!$D$5),"")</f>
        <v/>
      </c>
      <c r="Q852" s="100" t="str">
        <f>IF(AND($B852&lt;&gt;"",HHJ=Kataloge!M$1),CONCATENATE($H852,"_",Kataloge!$D$5),"")</f>
        <v/>
      </c>
    </row>
    <row r="853" spans="1:17" ht="18" customHeight="1" x14ac:dyDescent="0.2">
      <c r="A853" s="103" t="str">
        <f t="shared" si="28"/>
        <v/>
      </c>
      <c r="B853" s="104" t="str">
        <f>IF(I853=0,"",IF(I853&lt;&gt;"",Kataloge_Import!B852,""))</f>
        <v/>
      </c>
      <c r="C853" s="103" t="str">
        <f t="shared" si="27"/>
        <v/>
      </c>
      <c r="D853" s="104" t="str">
        <f>IF(I853=0,"",IFERROR(VLOOKUP(Kataloge_Import!A852,'Nachweis Ausgaben'!$A$27:$R$1026,4,FALSE),""))</f>
        <v/>
      </c>
      <c r="E853" s="104" t="str">
        <f>IF(I853=0,"",IFERROR(VLOOKUP(Kataloge_Import!A852,'Nachweis Ausgaben'!$A$27:$R$1026,2,FALSE),""))</f>
        <v/>
      </c>
      <c r="F853" s="105">
        <f>IF(I853=0,"",IFERROR(VLOOKUP(Kataloge_Import!A852,'Nachweis Ausgaben'!$A$27:$R$1026,5,FALSE),0))</f>
        <v>0</v>
      </c>
      <c r="G853" s="106" t="str">
        <f>IFERROR(VLOOKUP(Kataloge_Import!A852,'Nachweis Ausgaben'!$A$27:$R$1026,15,FALSE),"")</f>
        <v/>
      </c>
      <c r="H853" s="106" t="str">
        <f>IFERROR(VLOOKUP(Kataloge_Import!A852,'Nachweis Ausgaben'!$A$27:$R$1026,16,FALSE),"")</f>
        <v/>
      </c>
      <c r="I853" s="106" t="str">
        <f>IFERROR(VLOOKUP(Kataloge_Import!A852,'Nachweis Ausgaben'!$A$27:$R$1026,17,FALSE),"")</f>
        <v/>
      </c>
      <c r="J853" s="64"/>
      <c r="K853" s="64"/>
      <c r="L853" s="104" t="str">
        <f>IF(AND($B853&lt;&gt;"",HHJ=Kataloge!H$1),CONCATENATE($H853,"_",Kataloge!$D$6),"")</f>
        <v/>
      </c>
      <c r="M853" s="104" t="str">
        <f>IF(AND($B853&lt;&gt;"",HHJ=Kataloge!I$1),CONCATENATE($H853,"_",Kataloge!$D$6),"")</f>
        <v/>
      </c>
      <c r="N853" s="104" t="str">
        <f>IF(AND($B853&lt;&gt;"",HHJ=Kataloge!J$1),CONCATENATE($H853,"_",Kataloge!$D$6),"")</f>
        <v/>
      </c>
      <c r="O853" s="104" t="str">
        <f>IF(AND($B853&lt;&gt;"",HHJ=Kataloge!K$1),CONCATENATE($H853,"_",Kataloge!$D$6),"")</f>
        <v/>
      </c>
      <c r="P853" s="104" t="str">
        <f>IF(AND($B853&lt;&gt;"",HHJ=Kataloge!L$1),CONCATENATE($H853,"_",Kataloge!$D$6),"")</f>
        <v/>
      </c>
      <c r="Q853" s="104" t="str">
        <f>IF(AND($B853&lt;&gt;"",HHJ=Kataloge!M$1),CONCATENATE($H853,"_",Kataloge!$D$6),"")</f>
        <v/>
      </c>
    </row>
    <row r="854" spans="1:17" ht="18" customHeight="1" x14ac:dyDescent="0.2">
      <c r="A854" s="60" t="str">
        <f t="shared" si="28"/>
        <v/>
      </c>
      <c r="B854" s="61" t="str">
        <f>IF(I854=0,"",IF(I854&lt;&gt;"",Kataloge_Import!B853,""))</f>
        <v/>
      </c>
      <c r="C854" s="60" t="str">
        <f t="shared" si="27"/>
        <v/>
      </c>
      <c r="D854" s="61" t="str">
        <f>IF(I854=0,"",IFERROR(VLOOKUP(Kataloge_Import!A853,'Nachweis Ausgaben'!$A$27:$R$1026,4,FALSE),""))</f>
        <v/>
      </c>
      <c r="E854" s="61" t="str">
        <f>IF(I854=0,"",IFERROR(VLOOKUP(Kataloge_Import!A853,'Nachweis Ausgaben'!$A$27:$R$1026,2,FALSE),""))</f>
        <v/>
      </c>
      <c r="F854" s="62">
        <f>IF(I854=0,"",IFERROR(VLOOKUP(Kataloge_Import!A853,'Nachweis Ausgaben'!$A$27:$R$1026,5,FALSE),0))</f>
        <v>0</v>
      </c>
      <c r="G854" s="63" t="str">
        <f>IFERROR(VLOOKUP(Kataloge_Import!A853,'Nachweis Ausgaben'!$A$27:$R$1026,7,FALSE),"")</f>
        <v/>
      </c>
      <c r="H854" s="63" t="str">
        <f>IFERROR(VLOOKUP(Kataloge_Import!A853,'Nachweis Ausgaben'!$A$27:$R$1026,8,FALSE),"")</f>
        <v/>
      </c>
      <c r="I854" s="63" t="str">
        <f>IFERROR(VLOOKUP(Kataloge_Import!A853,'Nachweis Ausgaben'!$A$27:$R$1026,9,FALSE),"")</f>
        <v/>
      </c>
      <c r="J854" s="64"/>
      <c r="K854" s="64"/>
      <c r="L854" s="61" t="str">
        <f>IF(AND($B854&lt;&gt;"",HHJ=Kataloge!H$1),CONCATENATE($H854,"_",$E854),"")</f>
        <v/>
      </c>
      <c r="M854" s="61" t="str">
        <f>IF(AND($B854&lt;&gt;"",HHJ=Kataloge!I$1),CONCATENATE($H854,"_",$E854),"")</f>
        <v/>
      </c>
      <c r="N854" s="61" t="str">
        <f>IF(AND($B854&lt;&gt;"",HHJ=Kataloge!J$1),CONCATENATE($H854,"_",$E854),"")</f>
        <v/>
      </c>
      <c r="O854" s="61" t="str">
        <f>IF(AND($B854&lt;&gt;"",HHJ=Kataloge!K$1),CONCATENATE($H854,"_",$E854),"")</f>
        <v/>
      </c>
      <c r="P854" s="61" t="str">
        <f>IF(AND($B854&lt;&gt;"",HHJ=Kataloge!L$1),CONCATENATE($H854,"_",$E854),"")</f>
        <v/>
      </c>
      <c r="Q854" s="61" t="str">
        <f>IF(AND($B854&lt;&gt;"",HHJ=Kataloge!M$1),CONCATENATE($H854,"_",$E854),"")</f>
        <v/>
      </c>
    </row>
    <row r="855" spans="1:17" ht="18" customHeight="1" x14ac:dyDescent="0.2">
      <c r="A855" s="99" t="str">
        <f t="shared" si="28"/>
        <v/>
      </c>
      <c r="B855" s="100" t="str">
        <f>IF(I855=0,"",IF(I855&lt;&gt;"",Kataloge_Import!B854,""))</f>
        <v/>
      </c>
      <c r="C855" s="99" t="str">
        <f t="shared" si="27"/>
        <v/>
      </c>
      <c r="D855" s="100" t="str">
        <f>IF(I855=0,"",IFERROR(VLOOKUP(Kataloge_Import!A854,'Nachweis Ausgaben'!$A$27:$R$1026,4,FALSE),""))</f>
        <v/>
      </c>
      <c r="E855" s="100" t="str">
        <f>IF(I855=0,"",IFERROR(VLOOKUP(Kataloge_Import!A854,'Nachweis Ausgaben'!$A$27:$R$1026,2,FALSE),""))</f>
        <v/>
      </c>
      <c r="F855" s="101">
        <f>IF(I855=0,"",IFERROR(VLOOKUP(Kataloge_Import!A854,'Nachweis Ausgaben'!$A$27:$R$1026,5,FALSE),0))</f>
        <v>0</v>
      </c>
      <c r="G855" s="102" t="str">
        <f>IFERROR(VLOOKUP(Kataloge_Import!A854,'Nachweis Ausgaben'!$A$27:$R$1026,11,FALSE),"")</f>
        <v/>
      </c>
      <c r="H855" s="102" t="str">
        <f>IFERROR(VLOOKUP(Kataloge_Import!A854,'Nachweis Ausgaben'!$A$27:$R$1026,12,FALSE),"")</f>
        <v/>
      </c>
      <c r="I855" s="102" t="str">
        <f>IFERROR(VLOOKUP(Kataloge_Import!A854,'Nachweis Ausgaben'!$A$27:$R$1026,13,FALSE),"")</f>
        <v/>
      </c>
      <c r="J855" s="64"/>
      <c r="K855" s="64"/>
      <c r="L855" s="100" t="str">
        <f>IF(AND($B855&lt;&gt;"",HHJ=Kataloge!H$1),CONCATENATE($H855,"_",Kataloge!$D$5),"")</f>
        <v/>
      </c>
      <c r="M855" s="100" t="str">
        <f>IF(AND($B855&lt;&gt;"",HHJ=Kataloge!I$1),CONCATENATE($H855,"_",Kataloge!$D$5),"")</f>
        <v/>
      </c>
      <c r="N855" s="100" t="str">
        <f>IF(AND($B855&lt;&gt;"",HHJ=Kataloge!J$1),CONCATENATE($H855,"_",Kataloge!$D$5),"")</f>
        <v/>
      </c>
      <c r="O855" s="100" t="str">
        <f>IF(AND($B855&lt;&gt;"",HHJ=Kataloge!K$1),CONCATENATE($H855,"_",Kataloge!$D$5),"")</f>
        <v/>
      </c>
      <c r="P855" s="100" t="str">
        <f>IF(AND($B855&lt;&gt;"",HHJ=Kataloge!L$1),CONCATENATE($H855,"_",Kataloge!$D$5),"")</f>
        <v/>
      </c>
      <c r="Q855" s="100" t="str">
        <f>IF(AND($B855&lt;&gt;"",HHJ=Kataloge!M$1),CONCATENATE($H855,"_",Kataloge!$D$5),"")</f>
        <v/>
      </c>
    </row>
    <row r="856" spans="1:17" ht="18" customHeight="1" x14ac:dyDescent="0.2">
      <c r="A856" s="103" t="str">
        <f t="shared" si="28"/>
        <v/>
      </c>
      <c r="B856" s="104" t="str">
        <f>IF(I856=0,"",IF(I856&lt;&gt;"",Kataloge_Import!B855,""))</f>
        <v/>
      </c>
      <c r="C856" s="103" t="str">
        <f t="shared" si="27"/>
        <v/>
      </c>
      <c r="D856" s="104" t="str">
        <f>IF(I856=0,"",IFERROR(VLOOKUP(Kataloge_Import!A855,'Nachweis Ausgaben'!$A$27:$R$1026,4,FALSE),""))</f>
        <v/>
      </c>
      <c r="E856" s="104" t="str">
        <f>IF(I856=0,"",IFERROR(VLOOKUP(Kataloge_Import!A855,'Nachweis Ausgaben'!$A$27:$R$1026,2,FALSE),""))</f>
        <v/>
      </c>
      <c r="F856" s="105">
        <f>IF(I856=0,"",IFERROR(VLOOKUP(Kataloge_Import!A855,'Nachweis Ausgaben'!$A$27:$R$1026,5,FALSE),0))</f>
        <v>0</v>
      </c>
      <c r="G856" s="106" t="str">
        <f>IFERROR(VLOOKUP(Kataloge_Import!A855,'Nachweis Ausgaben'!$A$27:$R$1026,15,FALSE),"")</f>
        <v/>
      </c>
      <c r="H856" s="106" t="str">
        <f>IFERROR(VLOOKUP(Kataloge_Import!A855,'Nachweis Ausgaben'!$A$27:$R$1026,16,FALSE),"")</f>
        <v/>
      </c>
      <c r="I856" s="106" t="str">
        <f>IFERROR(VLOOKUP(Kataloge_Import!A855,'Nachweis Ausgaben'!$A$27:$R$1026,17,FALSE),"")</f>
        <v/>
      </c>
      <c r="J856" s="64"/>
      <c r="K856" s="64"/>
      <c r="L856" s="104" t="str">
        <f>IF(AND($B856&lt;&gt;"",HHJ=Kataloge!H$1),CONCATENATE($H856,"_",Kataloge!$D$6),"")</f>
        <v/>
      </c>
      <c r="M856" s="104" t="str">
        <f>IF(AND($B856&lt;&gt;"",HHJ=Kataloge!I$1),CONCATENATE($H856,"_",Kataloge!$D$6),"")</f>
        <v/>
      </c>
      <c r="N856" s="104" t="str">
        <f>IF(AND($B856&lt;&gt;"",HHJ=Kataloge!J$1),CONCATENATE($H856,"_",Kataloge!$D$6),"")</f>
        <v/>
      </c>
      <c r="O856" s="104" t="str">
        <f>IF(AND($B856&lt;&gt;"",HHJ=Kataloge!K$1),CONCATENATE($H856,"_",Kataloge!$D$6),"")</f>
        <v/>
      </c>
      <c r="P856" s="104" t="str">
        <f>IF(AND($B856&lt;&gt;"",HHJ=Kataloge!L$1),CONCATENATE($H856,"_",Kataloge!$D$6),"")</f>
        <v/>
      </c>
      <c r="Q856" s="104" t="str">
        <f>IF(AND($B856&lt;&gt;"",HHJ=Kataloge!M$1),CONCATENATE($H856,"_",Kataloge!$D$6),"")</f>
        <v/>
      </c>
    </row>
    <row r="857" spans="1:17" ht="18" customHeight="1" x14ac:dyDescent="0.2">
      <c r="A857" s="60" t="str">
        <f t="shared" si="28"/>
        <v/>
      </c>
      <c r="B857" s="61" t="str">
        <f>IF(I857=0,"",IF(I857&lt;&gt;"",Kataloge_Import!B856,""))</f>
        <v/>
      </c>
      <c r="C857" s="60" t="str">
        <f t="shared" si="27"/>
        <v/>
      </c>
      <c r="D857" s="61" t="str">
        <f>IF(I857=0,"",IFERROR(VLOOKUP(Kataloge_Import!A856,'Nachweis Ausgaben'!$A$27:$R$1026,4,FALSE),""))</f>
        <v/>
      </c>
      <c r="E857" s="61" t="str">
        <f>IF(I857=0,"",IFERROR(VLOOKUP(Kataloge_Import!A856,'Nachweis Ausgaben'!$A$27:$R$1026,2,FALSE),""))</f>
        <v/>
      </c>
      <c r="F857" s="62">
        <f>IF(I857=0,"",IFERROR(VLOOKUP(Kataloge_Import!A856,'Nachweis Ausgaben'!$A$27:$R$1026,5,FALSE),0))</f>
        <v>0</v>
      </c>
      <c r="G857" s="63" t="str">
        <f>IFERROR(VLOOKUP(Kataloge_Import!A856,'Nachweis Ausgaben'!$A$27:$R$1026,7,FALSE),"")</f>
        <v/>
      </c>
      <c r="H857" s="63" t="str">
        <f>IFERROR(VLOOKUP(Kataloge_Import!A856,'Nachweis Ausgaben'!$A$27:$R$1026,8,FALSE),"")</f>
        <v/>
      </c>
      <c r="I857" s="63" t="str">
        <f>IFERROR(VLOOKUP(Kataloge_Import!A856,'Nachweis Ausgaben'!$A$27:$R$1026,9,FALSE),"")</f>
        <v/>
      </c>
      <c r="J857" s="64"/>
      <c r="K857" s="64"/>
      <c r="L857" s="61" t="str">
        <f>IF(AND($B857&lt;&gt;"",HHJ=Kataloge!H$1),CONCATENATE($H857,"_",$E857),"")</f>
        <v/>
      </c>
      <c r="M857" s="61" t="str">
        <f>IF(AND($B857&lt;&gt;"",HHJ=Kataloge!I$1),CONCATENATE($H857,"_",$E857),"")</f>
        <v/>
      </c>
      <c r="N857" s="61" t="str">
        <f>IF(AND($B857&lt;&gt;"",HHJ=Kataloge!J$1),CONCATENATE($H857,"_",$E857),"")</f>
        <v/>
      </c>
      <c r="O857" s="61" t="str">
        <f>IF(AND($B857&lt;&gt;"",HHJ=Kataloge!K$1),CONCATENATE($H857,"_",$E857),"")</f>
        <v/>
      </c>
      <c r="P857" s="61" t="str">
        <f>IF(AND($B857&lt;&gt;"",HHJ=Kataloge!L$1),CONCATENATE($H857,"_",$E857),"")</f>
        <v/>
      </c>
      <c r="Q857" s="61" t="str">
        <f>IF(AND($B857&lt;&gt;"",HHJ=Kataloge!M$1),CONCATENATE($H857,"_",$E857),"")</f>
        <v/>
      </c>
    </row>
    <row r="858" spans="1:17" ht="18" customHeight="1" x14ac:dyDescent="0.2">
      <c r="A858" s="99" t="str">
        <f t="shared" si="28"/>
        <v/>
      </c>
      <c r="B858" s="100" t="str">
        <f>IF(I858=0,"",IF(I858&lt;&gt;"",Kataloge_Import!B857,""))</f>
        <v/>
      </c>
      <c r="C858" s="99" t="str">
        <f t="shared" si="27"/>
        <v/>
      </c>
      <c r="D858" s="100" t="str">
        <f>IF(I858=0,"",IFERROR(VLOOKUP(Kataloge_Import!A857,'Nachweis Ausgaben'!$A$27:$R$1026,4,FALSE),""))</f>
        <v/>
      </c>
      <c r="E858" s="100" t="str">
        <f>IF(I858=0,"",IFERROR(VLOOKUP(Kataloge_Import!A857,'Nachweis Ausgaben'!$A$27:$R$1026,2,FALSE),""))</f>
        <v/>
      </c>
      <c r="F858" s="101">
        <f>IF(I858=0,"",IFERROR(VLOOKUP(Kataloge_Import!A857,'Nachweis Ausgaben'!$A$27:$R$1026,5,FALSE),0))</f>
        <v>0</v>
      </c>
      <c r="G858" s="102" t="str">
        <f>IFERROR(VLOOKUP(Kataloge_Import!A857,'Nachweis Ausgaben'!$A$27:$R$1026,11,FALSE),"")</f>
        <v/>
      </c>
      <c r="H858" s="102" t="str">
        <f>IFERROR(VLOOKUP(Kataloge_Import!A857,'Nachweis Ausgaben'!$A$27:$R$1026,12,FALSE),"")</f>
        <v/>
      </c>
      <c r="I858" s="102" t="str">
        <f>IFERROR(VLOOKUP(Kataloge_Import!A857,'Nachweis Ausgaben'!$A$27:$R$1026,13,FALSE),"")</f>
        <v/>
      </c>
      <c r="J858" s="64"/>
      <c r="K858" s="64"/>
      <c r="L858" s="100" t="str">
        <f>IF(AND($B858&lt;&gt;"",HHJ=Kataloge!H$1),CONCATENATE($H858,"_",Kataloge!$D$5),"")</f>
        <v/>
      </c>
      <c r="M858" s="100" t="str">
        <f>IF(AND($B858&lt;&gt;"",HHJ=Kataloge!I$1),CONCATENATE($H858,"_",Kataloge!$D$5),"")</f>
        <v/>
      </c>
      <c r="N858" s="100" t="str">
        <f>IF(AND($B858&lt;&gt;"",HHJ=Kataloge!J$1),CONCATENATE($H858,"_",Kataloge!$D$5),"")</f>
        <v/>
      </c>
      <c r="O858" s="100" t="str">
        <f>IF(AND($B858&lt;&gt;"",HHJ=Kataloge!K$1),CONCATENATE($H858,"_",Kataloge!$D$5),"")</f>
        <v/>
      </c>
      <c r="P858" s="100" t="str">
        <f>IF(AND($B858&lt;&gt;"",HHJ=Kataloge!L$1),CONCATENATE($H858,"_",Kataloge!$D$5),"")</f>
        <v/>
      </c>
      <c r="Q858" s="100" t="str">
        <f>IF(AND($B858&lt;&gt;"",HHJ=Kataloge!M$1),CONCATENATE($H858,"_",Kataloge!$D$5),"")</f>
        <v/>
      </c>
    </row>
    <row r="859" spans="1:17" ht="18" customHeight="1" x14ac:dyDescent="0.2">
      <c r="A859" s="103" t="str">
        <f t="shared" si="28"/>
        <v/>
      </c>
      <c r="B859" s="104" t="str">
        <f>IF(I859=0,"",IF(I859&lt;&gt;"",Kataloge_Import!B858,""))</f>
        <v/>
      </c>
      <c r="C859" s="103" t="str">
        <f t="shared" si="27"/>
        <v/>
      </c>
      <c r="D859" s="104" t="str">
        <f>IF(I859=0,"",IFERROR(VLOOKUP(Kataloge_Import!A858,'Nachweis Ausgaben'!$A$27:$R$1026,4,FALSE),""))</f>
        <v/>
      </c>
      <c r="E859" s="104" t="str">
        <f>IF(I859=0,"",IFERROR(VLOOKUP(Kataloge_Import!A858,'Nachweis Ausgaben'!$A$27:$R$1026,2,FALSE),""))</f>
        <v/>
      </c>
      <c r="F859" s="105">
        <f>IF(I859=0,"",IFERROR(VLOOKUP(Kataloge_Import!A858,'Nachweis Ausgaben'!$A$27:$R$1026,5,FALSE),0))</f>
        <v>0</v>
      </c>
      <c r="G859" s="106" t="str">
        <f>IFERROR(VLOOKUP(Kataloge_Import!A858,'Nachweis Ausgaben'!$A$27:$R$1026,15,FALSE),"")</f>
        <v/>
      </c>
      <c r="H859" s="106" t="str">
        <f>IFERROR(VLOOKUP(Kataloge_Import!A858,'Nachweis Ausgaben'!$A$27:$R$1026,16,FALSE),"")</f>
        <v/>
      </c>
      <c r="I859" s="106" t="str">
        <f>IFERROR(VLOOKUP(Kataloge_Import!A858,'Nachweis Ausgaben'!$A$27:$R$1026,17,FALSE),"")</f>
        <v/>
      </c>
      <c r="J859" s="64"/>
      <c r="K859" s="64"/>
      <c r="L859" s="104" t="str">
        <f>IF(AND($B859&lt;&gt;"",HHJ=Kataloge!H$1),CONCATENATE($H859,"_",Kataloge!$D$6),"")</f>
        <v/>
      </c>
      <c r="M859" s="104" t="str">
        <f>IF(AND($B859&lt;&gt;"",HHJ=Kataloge!I$1),CONCATENATE($H859,"_",Kataloge!$D$6),"")</f>
        <v/>
      </c>
      <c r="N859" s="104" t="str">
        <f>IF(AND($B859&lt;&gt;"",HHJ=Kataloge!J$1),CONCATENATE($H859,"_",Kataloge!$D$6),"")</f>
        <v/>
      </c>
      <c r="O859" s="104" t="str">
        <f>IF(AND($B859&lt;&gt;"",HHJ=Kataloge!K$1),CONCATENATE($H859,"_",Kataloge!$D$6),"")</f>
        <v/>
      </c>
      <c r="P859" s="104" t="str">
        <f>IF(AND($B859&lt;&gt;"",HHJ=Kataloge!L$1),CONCATENATE($H859,"_",Kataloge!$D$6),"")</f>
        <v/>
      </c>
      <c r="Q859" s="104" t="str">
        <f>IF(AND($B859&lt;&gt;"",HHJ=Kataloge!M$1),CONCATENATE($H859,"_",Kataloge!$D$6),"")</f>
        <v/>
      </c>
    </row>
    <row r="860" spans="1:17" ht="18" customHeight="1" x14ac:dyDescent="0.2">
      <c r="A860" s="60" t="str">
        <f t="shared" si="28"/>
        <v/>
      </c>
      <c r="B860" s="61" t="str">
        <f>IF(I860=0,"",IF(I860&lt;&gt;"",Kataloge_Import!B859,""))</f>
        <v/>
      </c>
      <c r="C860" s="60" t="str">
        <f t="shared" si="27"/>
        <v/>
      </c>
      <c r="D860" s="61" t="str">
        <f>IF(I860=0,"",IFERROR(VLOOKUP(Kataloge_Import!A859,'Nachweis Ausgaben'!$A$27:$R$1026,4,FALSE),""))</f>
        <v/>
      </c>
      <c r="E860" s="61" t="str">
        <f>IF(I860=0,"",IFERROR(VLOOKUP(Kataloge_Import!A859,'Nachweis Ausgaben'!$A$27:$R$1026,2,FALSE),""))</f>
        <v/>
      </c>
      <c r="F860" s="62">
        <f>IF(I860=0,"",IFERROR(VLOOKUP(Kataloge_Import!A859,'Nachweis Ausgaben'!$A$27:$R$1026,5,FALSE),0))</f>
        <v>0</v>
      </c>
      <c r="G860" s="63" t="str">
        <f>IFERROR(VLOOKUP(Kataloge_Import!A859,'Nachweis Ausgaben'!$A$27:$R$1026,7,FALSE),"")</f>
        <v/>
      </c>
      <c r="H860" s="63" t="str">
        <f>IFERROR(VLOOKUP(Kataloge_Import!A859,'Nachweis Ausgaben'!$A$27:$R$1026,8,FALSE),"")</f>
        <v/>
      </c>
      <c r="I860" s="63" t="str">
        <f>IFERROR(VLOOKUP(Kataloge_Import!A859,'Nachweis Ausgaben'!$A$27:$R$1026,9,FALSE),"")</f>
        <v/>
      </c>
      <c r="J860" s="64"/>
      <c r="K860" s="64"/>
      <c r="L860" s="61" t="str">
        <f>IF(AND($B860&lt;&gt;"",HHJ=Kataloge!H$1),CONCATENATE($H860,"_",$E860),"")</f>
        <v/>
      </c>
      <c r="M860" s="61" t="str">
        <f>IF(AND($B860&lt;&gt;"",HHJ=Kataloge!I$1),CONCATENATE($H860,"_",$E860),"")</f>
        <v/>
      </c>
      <c r="N860" s="61" t="str">
        <f>IF(AND($B860&lt;&gt;"",HHJ=Kataloge!J$1),CONCATENATE($H860,"_",$E860),"")</f>
        <v/>
      </c>
      <c r="O860" s="61" t="str">
        <f>IF(AND($B860&lt;&gt;"",HHJ=Kataloge!K$1),CONCATENATE($H860,"_",$E860),"")</f>
        <v/>
      </c>
      <c r="P860" s="61" t="str">
        <f>IF(AND($B860&lt;&gt;"",HHJ=Kataloge!L$1),CONCATENATE($H860,"_",$E860),"")</f>
        <v/>
      </c>
      <c r="Q860" s="61" t="str">
        <f>IF(AND($B860&lt;&gt;"",HHJ=Kataloge!M$1),CONCATENATE($H860,"_",$E860),"")</f>
        <v/>
      </c>
    </row>
    <row r="861" spans="1:17" ht="18" customHeight="1" x14ac:dyDescent="0.2">
      <c r="A861" s="99" t="str">
        <f t="shared" si="28"/>
        <v/>
      </c>
      <c r="B861" s="100" t="str">
        <f>IF(I861=0,"",IF(I861&lt;&gt;"",Kataloge_Import!B860,""))</f>
        <v/>
      </c>
      <c r="C861" s="99" t="str">
        <f t="shared" si="27"/>
        <v/>
      </c>
      <c r="D861" s="100" t="str">
        <f>IF(I861=0,"",IFERROR(VLOOKUP(Kataloge_Import!A860,'Nachweis Ausgaben'!$A$27:$R$1026,4,FALSE),""))</f>
        <v/>
      </c>
      <c r="E861" s="100" t="str">
        <f>IF(I861=0,"",IFERROR(VLOOKUP(Kataloge_Import!A860,'Nachweis Ausgaben'!$A$27:$R$1026,2,FALSE),""))</f>
        <v/>
      </c>
      <c r="F861" s="101">
        <f>IF(I861=0,"",IFERROR(VLOOKUP(Kataloge_Import!A860,'Nachweis Ausgaben'!$A$27:$R$1026,5,FALSE),0))</f>
        <v>0</v>
      </c>
      <c r="G861" s="102" t="str">
        <f>IFERROR(VLOOKUP(Kataloge_Import!A860,'Nachweis Ausgaben'!$A$27:$R$1026,11,FALSE),"")</f>
        <v/>
      </c>
      <c r="H861" s="102" t="str">
        <f>IFERROR(VLOOKUP(Kataloge_Import!A860,'Nachweis Ausgaben'!$A$27:$R$1026,12,FALSE),"")</f>
        <v/>
      </c>
      <c r="I861" s="102" t="str">
        <f>IFERROR(VLOOKUP(Kataloge_Import!A860,'Nachweis Ausgaben'!$A$27:$R$1026,13,FALSE),"")</f>
        <v/>
      </c>
      <c r="J861" s="64"/>
      <c r="K861" s="64"/>
      <c r="L861" s="100" t="str">
        <f>IF(AND($B861&lt;&gt;"",HHJ=Kataloge!H$1),CONCATENATE($H861,"_",Kataloge!$D$5),"")</f>
        <v/>
      </c>
      <c r="M861" s="100" t="str">
        <f>IF(AND($B861&lt;&gt;"",HHJ=Kataloge!I$1),CONCATENATE($H861,"_",Kataloge!$D$5),"")</f>
        <v/>
      </c>
      <c r="N861" s="100" t="str">
        <f>IF(AND($B861&lt;&gt;"",HHJ=Kataloge!J$1),CONCATENATE($H861,"_",Kataloge!$D$5),"")</f>
        <v/>
      </c>
      <c r="O861" s="100" t="str">
        <f>IF(AND($B861&lt;&gt;"",HHJ=Kataloge!K$1),CONCATENATE($H861,"_",Kataloge!$D$5),"")</f>
        <v/>
      </c>
      <c r="P861" s="100" t="str">
        <f>IF(AND($B861&lt;&gt;"",HHJ=Kataloge!L$1),CONCATENATE($H861,"_",Kataloge!$D$5),"")</f>
        <v/>
      </c>
      <c r="Q861" s="100" t="str">
        <f>IF(AND($B861&lt;&gt;"",HHJ=Kataloge!M$1),CONCATENATE($H861,"_",Kataloge!$D$5),"")</f>
        <v/>
      </c>
    </row>
    <row r="862" spans="1:17" ht="18" customHeight="1" x14ac:dyDescent="0.2">
      <c r="A862" s="103" t="str">
        <f t="shared" si="28"/>
        <v/>
      </c>
      <c r="B862" s="104" t="str">
        <f>IF(I862=0,"",IF(I862&lt;&gt;"",Kataloge_Import!B861,""))</f>
        <v/>
      </c>
      <c r="C862" s="103" t="str">
        <f t="shared" si="27"/>
        <v/>
      </c>
      <c r="D862" s="104" t="str">
        <f>IF(I862=0,"",IFERROR(VLOOKUP(Kataloge_Import!A861,'Nachweis Ausgaben'!$A$27:$R$1026,4,FALSE),""))</f>
        <v/>
      </c>
      <c r="E862" s="104" t="str">
        <f>IF(I862=0,"",IFERROR(VLOOKUP(Kataloge_Import!A861,'Nachweis Ausgaben'!$A$27:$R$1026,2,FALSE),""))</f>
        <v/>
      </c>
      <c r="F862" s="105">
        <f>IF(I862=0,"",IFERROR(VLOOKUP(Kataloge_Import!A861,'Nachweis Ausgaben'!$A$27:$R$1026,5,FALSE),0))</f>
        <v>0</v>
      </c>
      <c r="G862" s="106" t="str">
        <f>IFERROR(VLOOKUP(Kataloge_Import!A861,'Nachweis Ausgaben'!$A$27:$R$1026,15,FALSE),"")</f>
        <v/>
      </c>
      <c r="H862" s="106" t="str">
        <f>IFERROR(VLOOKUP(Kataloge_Import!A861,'Nachweis Ausgaben'!$A$27:$R$1026,16,FALSE),"")</f>
        <v/>
      </c>
      <c r="I862" s="106" t="str">
        <f>IFERROR(VLOOKUP(Kataloge_Import!A861,'Nachweis Ausgaben'!$A$27:$R$1026,17,FALSE),"")</f>
        <v/>
      </c>
      <c r="J862" s="64"/>
      <c r="K862" s="64"/>
      <c r="L862" s="104" t="str">
        <f>IF(AND($B862&lt;&gt;"",HHJ=Kataloge!H$1),CONCATENATE($H862,"_",Kataloge!$D$6),"")</f>
        <v/>
      </c>
      <c r="M862" s="104" t="str">
        <f>IF(AND($B862&lt;&gt;"",HHJ=Kataloge!I$1),CONCATENATE($H862,"_",Kataloge!$D$6),"")</f>
        <v/>
      </c>
      <c r="N862" s="104" t="str">
        <f>IF(AND($B862&lt;&gt;"",HHJ=Kataloge!J$1),CONCATENATE($H862,"_",Kataloge!$D$6),"")</f>
        <v/>
      </c>
      <c r="O862" s="104" t="str">
        <f>IF(AND($B862&lt;&gt;"",HHJ=Kataloge!K$1),CONCATENATE($H862,"_",Kataloge!$D$6),"")</f>
        <v/>
      </c>
      <c r="P862" s="104" t="str">
        <f>IF(AND($B862&lt;&gt;"",HHJ=Kataloge!L$1),CONCATENATE($H862,"_",Kataloge!$D$6),"")</f>
        <v/>
      </c>
      <c r="Q862" s="104" t="str">
        <f>IF(AND($B862&lt;&gt;"",HHJ=Kataloge!M$1),CONCATENATE($H862,"_",Kataloge!$D$6),"")</f>
        <v/>
      </c>
    </row>
    <row r="863" spans="1:17" ht="18" customHeight="1" x14ac:dyDescent="0.2">
      <c r="A863" s="60" t="str">
        <f t="shared" si="28"/>
        <v/>
      </c>
      <c r="B863" s="61" t="str">
        <f>IF(I863=0,"",IF(I863&lt;&gt;"",Kataloge_Import!B862,""))</f>
        <v/>
      </c>
      <c r="C863" s="60" t="str">
        <f t="shared" si="27"/>
        <v/>
      </c>
      <c r="D863" s="61" t="str">
        <f>IF(I863=0,"",IFERROR(VLOOKUP(Kataloge_Import!A862,'Nachweis Ausgaben'!$A$27:$R$1026,4,FALSE),""))</f>
        <v/>
      </c>
      <c r="E863" s="61" t="str">
        <f>IF(I863=0,"",IFERROR(VLOOKUP(Kataloge_Import!A862,'Nachweis Ausgaben'!$A$27:$R$1026,2,FALSE),""))</f>
        <v/>
      </c>
      <c r="F863" s="62">
        <f>IF(I863=0,"",IFERROR(VLOOKUP(Kataloge_Import!A862,'Nachweis Ausgaben'!$A$27:$R$1026,5,FALSE),0))</f>
        <v>0</v>
      </c>
      <c r="G863" s="63" t="str">
        <f>IFERROR(VLOOKUP(Kataloge_Import!A862,'Nachweis Ausgaben'!$A$27:$R$1026,7,FALSE),"")</f>
        <v/>
      </c>
      <c r="H863" s="63" t="str">
        <f>IFERROR(VLOOKUP(Kataloge_Import!A862,'Nachweis Ausgaben'!$A$27:$R$1026,8,FALSE),"")</f>
        <v/>
      </c>
      <c r="I863" s="63" t="str">
        <f>IFERROR(VLOOKUP(Kataloge_Import!A862,'Nachweis Ausgaben'!$A$27:$R$1026,9,FALSE),"")</f>
        <v/>
      </c>
      <c r="J863" s="64"/>
      <c r="K863" s="64"/>
      <c r="L863" s="61" t="str">
        <f>IF(AND($B863&lt;&gt;"",HHJ=Kataloge!H$1),CONCATENATE($H863,"_",$E863),"")</f>
        <v/>
      </c>
      <c r="M863" s="61" t="str">
        <f>IF(AND($B863&lt;&gt;"",HHJ=Kataloge!I$1),CONCATENATE($H863,"_",$E863),"")</f>
        <v/>
      </c>
      <c r="N863" s="61" t="str">
        <f>IF(AND($B863&lt;&gt;"",HHJ=Kataloge!J$1),CONCATENATE($H863,"_",$E863),"")</f>
        <v/>
      </c>
      <c r="O863" s="61" t="str">
        <f>IF(AND($B863&lt;&gt;"",HHJ=Kataloge!K$1),CONCATENATE($H863,"_",$E863),"")</f>
        <v/>
      </c>
      <c r="P863" s="61" t="str">
        <f>IF(AND($B863&lt;&gt;"",HHJ=Kataloge!L$1),CONCATENATE($H863,"_",$E863),"")</f>
        <v/>
      </c>
      <c r="Q863" s="61" t="str">
        <f>IF(AND($B863&lt;&gt;"",HHJ=Kataloge!M$1),CONCATENATE($H863,"_",$E863),"")</f>
        <v/>
      </c>
    </row>
    <row r="864" spans="1:17" ht="18" customHeight="1" x14ac:dyDescent="0.2">
      <c r="A864" s="99" t="str">
        <f t="shared" si="28"/>
        <v/>
      </c>
      <c r="B864" s="100" t="str">
        <f>IF(I864=0,"",IF(I864&lt;&gt;"",Kataloge_Import!B863,""))</f>
        <v/>
      </c>
      <c r="C864" s="99" t="str">
        <f t="shared" si="27"/>
        <v/>
      </c>
      <c r="D864" s="100" t="str">
        <f>IF(I864=0,"",IFERROR(VLOOKUP(Kataloge_Import!A863,'Nachweis Ausgaben'!$A$27:$R$1026,4,FALSE),""))</f>
        <v/>
      </c>
      <c r="E864" s="100" t="str">
        <f>IF(I864=0,"",IFERROR(VLOOKUP(Kataloge_Import!A863,'Nachweis Ausgaben'!$A$27:$R$1026,2,FALSE),""))</f>
        <v/>
      </c>
      <c r="F864" s="101">
        <f>IF(I864=0,"",IFERROR(VLOOKUP(Kataloge_Import!A863,'Nachweis Ausgaben'!$A$27:$R$1026,5,FALSE),0))</f>
        <v>0</v>
      </c>
      <c r="G864" s="102" t="str">
        <f>IFERROR(VLOOKUP(Kataloge_Import!A863,'Nachweis Ausgaben'!$A$27:$R$1026,11,FALSE),"")</f>
        <v/>
      </c>
      <c r="H864" s="102" t="str">
        <f>IFERROR(VLOOKUP(Kataloge_Import!A863,'Nachweis Ausgaben'!$A$27:$R$1026,12,FALSE),"")</f>
        <v/>
      </c>
      <c r="I864" s="102" t="str">
        <f>IFERROR(VLOOKUP(Kataloge_Import!A863,'Nachweis Ausgaben'!$A$27:$R$1026,13,FALSE),"")</f>
        <v/>
      </c>
      <c r="J864" s="64"/>
      <c r="K864" s="64"/>
      <c r="L864" s="100" t="str">
        <f>IF(AND($B864&lt;&gt;"",HHJ=Kataloge!H$1),CONCATENATE($H864,"_",Kataloge!$D$5),"")</f>
        <v/>
      </c>
      <c r="M864" s="100" t="str">
        <f>IF(AND($B864&lt;&gt;"",HHJ=Kataloge!I$1),CONCATENATE($H864,"_",Kataloge!$D$5),"")</f>
        <v/>
      </c>
      <c r="N864" s="100" t="str">
        <f>IF(AND($B864&lt;&gt;"",HHJ=Kataloge!J$1),CONCATENATE($H864,"_",Kataloge!$D$5),"")</f>
        <v/>
      </c>
      <c r="O864" s="100" t="str">
        <f>IF(AND($B864&lt;&gt;"",HHJ=Kataloge!K$1),CONCATENATE($H864,"_",Kataloge!$D$5),"")</f>
        <v/>
      </c>
      <c r="P864" s="100" t="str">
        <f>IF(AND($B864&lt;&gt;"",HHJ=Kataloge!L$1),CONCATENATE($H864,"_",Kataloge!$D$5),"")</f>
        <v/>
      </c>
      <c r="Q864" s="100" t="str">
        <f>IF(AND($B864&lt;&gt;"",HHJ=Kataloge!M$1),CONCATENATE($H864,"_",Kataloge!$D$5),"")</f>
        <v/>
      </c>
    </row>
    <row r="865" spans="1:17" ht="18" customHeight="1" x14ac:dyDescent="0.2">
      <c r="A865" s="103" t="str">
        <f t="shared" si="28"/>
        <v/>
      </c>
      <c r="B865" s="104" t="str">
        <f>IF(I865=0,"",IF(I865&lt;&gt;"",Kataloge_Import!B864,""))</f>
        <v/>
      </c>
      <c r="C865" s="103" t="str">
        <f t="shared" si="27"/>
        <v/>
      </c>
      <c r="D865" s="104" t="str">
        <f>IF(I865=0,"",IFERROR(VLOOKUP(Kataloge_Import!A864,'Nachweis Ausgaben'!$A$27:$R$1026,4,FALSE),""))</f>
        <v/>
      </c>
      <c r="E865" s="104" t="str">
        <f>IF(I865=0,"",IFERROR(VLOOKUP(Kataloge_Import!A864,'Nachweis Ausgaben'!$A$27:$R$1026,2,FALSE),""))</f>
        <v/>
      </c>
      <c r="F865" s="105">
        <f>IF(I865=0,"",IFERROR(VLOOKUP(Kataloge_Import!A864,'Nachweis Ausgaben'!$A$27:$R$1026,5,FALSE),0))</f>
        <v>0</v>
      </c>
      <c r="G865" s="106" t="str">
        <f>IFERROR(VLOOKUP(Kataloge_Import!A864,'Nachweis Ausgaben'!$A$27:$R$1026,15,FALSE),"")</f>
        <v/>
      </c>
      <c r="H865" s="106" t="str">
        <f>IFERROR(VLOOKUP(Kataloge_Import!A864,'Nachweis Ausgaben'!$A$27:$R$1026,16,FALSE),"")</f>
        <v/>
      </c>
      <c r="I865" s="106" t="str">
        <f>IFERROR(VLOOKUP(Kataloge_Import!A864,'Nachweis Ausgaben'!$A$27:$R$1026,17,FALSE),"")</f>
        <v/>
      </c>
      <c r="J865" s="64"/>
      <c r="K865" s="64"/>
      <c r="L865" s="104" t="str">
        <f>IF(AND($B865&lt;&gt;"",HHJ=Kataloge!H$1),CONCATENATE($H865,"_",Kataloge!$D$6),"")</f>
        <v/>
      </c>
      <c r="M865" s="104" t="str">
        <f>IF(AND($B865&lt;&gt;"",HHJ=Kataloge!I$1),CONCATENATE($H865,"_",Kataloge!$D$6),"")</f>
        <v/>
      </c>
      <c r="N865" s="104" t="str">
        <f>IF(AND($B865&lt;&gt;"",HHJ=Kataloge!J$1),CONCATENATE($H865,"_",Kataloge!$D$6),"")</f>
        <v/>
      </c>
      <c r="O865" s="104" t="str">
        <f>IF(AND($B865&lt;&gt;"",HHJ=Kataloge!K$1),CONCATENATE($H865,"_",Kataloge!$D$6),"")</f>
        <v/>
      </c>
      <c r="P865" s="104" t="str">
        <f>IF(AND($B865&lt;&gt;"",HHJ=Kataloge!L$1),CONCATENATE($H865,"_",Kataloge!$D$6),"")</f>
        <v/>
      </c>
      <c r="Q865" s="104" t="str">
        <f>IF(AND($B865&lt;&gt;"",HHJ=Kataloge!M$1),CONCATENATE($H865,"_",Kataloge!$D$6),"")</f>
        <v/>
      </c>
    </row>
    <row r="866" spans="1:17" ht="18" customHeight="1" x14ac:dyDescent="0.2">
      <c r="A866" s="60" t="str">
        <f t="shared" si="28"/>
        <v/>
      </c>
      <c r="B866" s="61" t="str">
        <f>IF(I866=0,"",IF(I866&lt;&gt;"",Kataloge_Import!B865,""))</f>
        <v/>
      </c>
      <c r="C866" s="60" t="str">
        <f t="shared" si="27"/>
        <v/>
      </c>
      <c r="D866" s="61" t="str">
        <f>IF(I866=0,"",IFERROR(VLOOKUP(Kataloge_Import!A865,'Nachweis Ausgaben'!$A$27:$R$1026,4,FALSE),""))</f>
        <v/>
      </c>
      <c r="E866" s="61" t="str">
        <f>IF(I866=0,"",IFERROR(VLOOKUP(Kataloge_Import!A865,'Nachweis Ausgaben'!$A$27:$R$1026,2,FALSE),""))</f>
        <v/>
      </c>
      <c r="F866" s="62">
        <f>IF(I866=0,"",IFERROR(VLOOKUP(Kataloge_Import!A865,'Nachweis Ausgaben'!$A$27:$R$1026,5,FALSE),0))</f>
        <v>0</v>
      </c>
      <c r="G866" s="63" t="str">
        <f>IFERROR(VLOOKUP(Kataloge_Import!A865,'Nachweis Ausgaben'!$A$27:$R$1026,7,FALSE),"")</f>
        <v/>
      </c>
      <c r="H866" s="63" t="str">
        <f>IFERROR(VLOOKUP(Kataloge_Import!A865,'Nachweis Ausgaben'!$A$27:$R$1026,8,FALSE),"")</f>
        <v/>
      </c>
      <c r="I866" s="63" t="str">
        <f>IFERROR(VLOOKUP(Kataloge_Import!A865,'Nachweis Ausgaben'!$A$27:$R$1026,9,FALSE),"")</f>
        <v/>
      </c>
      <c r="J866" s="64"/>
      <c r="K866" s="64"/>
      <c r="L866" s="61" t="str">
        <f>IF(AND($B866&lt;&gt;"",HHJ=Kataloge!H$1),CONCATENATE($H866,"_",$E866),"")</f>
        <v/>
      </c>
      <c r="M866" s="61" t="str">
        <f>IF(AND($B866&lt;&gt;"",HHJ=Kataloge!I$1),CONCATENATE($H866,"_",$E866),"")</f>
        <v/>
      </c>
      <c r="N866" s="61" t="str">
        <f>IF(AND($B866&lt;&gt;"",HHJ=Kataloge!J$1),CONCATENATE($H866,"_",$E866),"")</f>
        <v/>
      </c>
      <c r="O866" s="61" t="str">
        <f>IF(AND($B866&lt;&gt;"",HHJ=Kataloge!K$1),CONCATENATE($H866,"_",$E866),"")</f>
        <v/>
      </c>
      <c r="P866" s="61" t="str">
        <f>IF(AND($B866&lt;&gt;"",HHJ=Kataloge!L$1),CONCATENATE($H866,"_",$E866),"")</f>
        <v/>
      </c>
      <c r="Q866" s="61" t="str">
        <f>IF(AND($B866&lt;&gt;"",HHJ=Kataloge!M$1),CONCATENATE($H866,"_",$E866),"")</f>
        <v/>
      </c>
    </row>
    <row r="867" spans="1:17" ht="18" customHeight="1" x14ac:dyDescent="0.2">
      <c r="A867" s="99" t="str">
        <f t="shared" si="28"/>
        <v/>
      </c>
      <c r="B867" s="100" t="str">
        <f>IF(I867=0,"",IF(I867&lt;&gt;"",Kataloge_Import!B866,""))</f>
        <v/>
      </c>
      <c r="C867" s="99" t="str">
        <f t="shared" si="27"/>
        <v/>
      </c>
      <c r="D867" s="100" t="str">
        <f>IF(I867=0,"",IFERROR(VLOOKUP(Kataloge_Import!A866,'Nachweis Ausgaben'!$A$27:$R$1026,4,FALSE),""))</f>
        <v/>
      </c>
      <c r="E867" s="100" t="str">
        <f>IF(I867=0,"",IFERROR(VLOOKUP(Kataloge_Import!A866,'Nachweis Ausgaben'!$A$27:$R$1026,2,FALSE),""))</f>
        <v/>
      </c>
      <c r="F867" s="101">
        <f>IF(I867=0,"",IFERROR(VLOOKUP(Kataloge_Import!A866,'Nachweis Ausgaben'!$A$27:$R$1026,5,FALSE),0))</f>
        <v>0</v>
      </c>
      <c r="G867" s="102" t="str">
        <f>IFERROR(VLOOKUP(Kataloge_Import!A866,'Nachweis Ausgaben'!$A$27:$R$1026,11,FALSE),"")</f>
        <v/>
      </c>
      <c r="H867" s="102" t="str">
        <f>IFERROR(VLOOKUP(Kataloge_Import!A866,'Nachweis Ausgaben'!$A$27:$R$1026,12,FALSE),"")</f>
        <v/>
      </c>
      <c r="I867" s="102" t="str">
        <f>IFERROR(VLOOKUP(Kataloge_Import!A866,'Nachweis Ausgaben'!$A$27:$R$1026,13,FALSE),"")</f>
        <v/>
      </c>
      <c r="J867" s="64"/>
      <c r="K867" s="64"/>
      <c r="L867" s="100" t="str">
        <f>IF(AND($B867&lt;&gt;"",HHJ=Kataloge!H$1),CONCATENATE($H867,"_",Kataloge!$D$5),"")</f>
        <v/>
      </c>
      <c r="M867" s="100" t="str">
        <f>IF(AND($B867&lt;&gt;"",HHJ=Kataloge!I$1),CONCATENATE($H867,"_",Kataloge!$D$5),"")</f>
        <v/>
      </c>
      <c r="N867" s="100" t="str">
        <f>IF(AND($B867&lt;&gt;"",HHJ=Kataloge!J$1),CONCATENATE($H867,"_",Kataloge!$D$5),"")</f>
        <v/>
      </c>
      <c r="O867" s="100" t="str">
        <f>IF(AND($B867&lt;&gt;"",HHJ=Kataloge!K$1),CONCATENATE($H867,"_",Kataloge!$D$5),"")</f>
        <v/>
      </c>
      <c r="P867" s="100" t="str">
        <f>IF(AND($B867&lt;&gt;"",HHJ=Kataloge!L$1),CONCATENATE($H867,"_",Kataloge!$D$5),"")</f>
        <v/>
      </c>
      <c r="Q867" s="100" t="str">
        <f>IF(AND($B867&lt;&gt;"",HHJ=Kataloge!M$1),CONCATENATE($H867,"_",Kataloge!$D$5),"")</f>
        <v/>
      </c>
    </row>
    <row r="868" spans="1:17" ht="18" customHeight="1" x14ac:dyDescent="0.2">
      <c r="A868" s="103" t="str">
        <f t="shared" si="28"/>
        <v/>
      </c>
      <c r="B868" s="104" t="str">
        <f>IF(I868=0,"",IF(I868&lt;&gt;"",Kataloge_Import!B867,""))</f>
        <v/>
      </c>
      <c r="C868" s="103" t="str">
        <f t="shared" si="27"/>
        <v/>
      </c>
      <c r="D868" s="104" t="str">
        <f>IF(I868=0,"",IFERROR(VLOOKUP(Kataloge_Import!A867,'Nachweis Ausgaben'!$A$27:$R$1026,4,FALSE),""))</f>
        <v/>
      </c>
      <c r="E868" s="104" t="str">
        <f>IF(I868=0,"",IFERROR(VLOOKUP(Kataloge_Import!A867,'Nachweis Ausgaben'!$A$27:$R$1026,2,FALSE),""))</f>
        <v/>
      </c>
      <c r="F868" s="105">
        <f>IF(I868=0,"",IFERROR(VLOOKUP(Kataloge_Import!A867,'Nachweis Ausgaben'!$A$27:$R$1026,5,FALSE),0))</f>
        <v>0</v>
      </c>
      <c r="G868" s="106" t="str">
        <f>IFERROR(VLOOKUP(Kataloge_Import!A867,'Nachweis Ausgaben'!$A$27:$R$1026,15,FALSE),"")</f>
        <v/>
      </c>
      <c r="H868" s="106" t="str">
        <f>IFERROR(VLOOKUP(Kataloge_Import!A867,'Nachweis Ausgaben'!$A$27:$R$1026,16,FALSE),"")</f>
        <v/>
      </c>
      <c r="I868" s="106" t="str">
        <f>IFERROR(VLOOKUP(Kataloge_Import!A867,'Nachweis Ausgaben'!$A$27:$R$1026,17,FALSE),"")</f>
        <v/>
      </c>
      <c r="J868" s="64"/>
      <c r="K868" s="64"/>
      <c r="L868" s="104" t="str">
        <f>IF(AND($B868&lt;&gt;"",HHJ=Kataloge!H$1),CONCATENATE($H868,"_",Kataloge!$D$6),"")</f>
        <v/>
      </c>
      <c r="M868" s="104" t="str">
        <f>IF(AND($B868&lt;&gt;"",HHJ=Kataloge!I$1),CONCATENATE($H868,"_",Kataloge!$D$6),"")</f>
        <v/>
      </c>
      <c r="N868" s="104" t="str">
        <f>IF(AND($B868&lt;&gt;"",HHJ=Kataloge!J$1),CONCATENATE($H868,"_",Kataloge!$D$6),"")</f>
        <v/>
      </c>
      <c r="O868" s="104" t="str">
        <f>IF(AND($B868&lt;&gt;"",HHJ=Kataloge!K$1),CONCATENATE($H868,"_",Kataloge!$D$6),"")</f>
        <v/>
      </c>
      <c r="P868" s="104" t="str">
        <f>IF(AND($B868&lt;&gt;"",HHJ=Kataloge!L$1),CONCATENATE($H868,"_",Kataloge!$D$6),"")</f>
        <v/>
      </c>
      <c r="Q868" s="104" t="str">
        <f>IF(AND($B868&lt;&gt;"",HHJ=Kataloge!M$1),CONCATENATE($H868,"_",Kataloge!$D$6),"")</f>
        <v/>
      </c>
    </row>
    <row r="869" spans="1:17" ht="18" customHeight="1" x14ac:dyDescent="0.2">
      <c r="A869" s="60" t="str">
        <f t="shared" si="28"/>
        <v/>
      </c>
      <c r="B869" s="61" t="str">
        <f>IF(I869=0,"",IF(I869&lt;&gt;"",Kataloge_Import!B868,""))</f>
        <v/>
      </c>
      <c r="C869" s="60" t="str">
        <f t="shared" si="27"/>
        <v/>
      </c>
      <c r="D869" s="61" t="str">
        <f>IF(I869=0,"",IFERROR(VLOOKUP(Kataloge_Import!A868,'Nachweis Ausgaben'!$A$27:$R$1026,4,FALSE),""))</f>
        <v/>
      </c>
      <c r="E869" s="61" t="str">
        <f>IF(I869=0,"",IFERROR(VLOOKUP(Kataloge_Import!A868,'Nachweis Ausgaben'!$A$27:$R$1026,2,FALSE),""))</f>
        <v/>
      </c>
      <c r="F869" s="62">
        <f>IF(I869=0,"",IFERROR(VLOOKUP(Kataloge_Import!A868,'Nachweis Ausgaben'!$A$27:$R$1026,5,FALSE),0))</f>
        <v>0</v>
      </c>
      <c r="G869" s="63" t="str">
        <f>IFERROR(VLOOKUP(Kataloge_Import!A868,'Nachweis Ausgaben'!$A$27:$R$1026,7,FALSE),"")</f>
        <v/>
      </c>
      <c r="H869" s="63" t="str">
        <f>IFERROR(VLOOKUP(Kataloge_Import!A868,'Nachweis Ausgaben'!$A$27:$R$1026,8,FALSE),"")</f>
        <v/>
      </c>
      <c r="I869" s="63" t="str">
        <f>IFERROR(VLOOKUP(Kataloge_Import!A868,'Nachweis Ausgaben'!$A$27:$R$1026,9,FALSE),"")</f>
        <v/>
      </c>
      <c r="J869" s="64"/>
      <c r="K869" s="64"/>
      <c r="L869" s="61" t="str">
        <f>IF(AND($B869&lt;&gt;"",HHJ=Kataloge!H$1),CONCATENATE($H869,"_",$E869),"")</f>
        <v/>
      </c>
      <c r="M869" s="61" t="str">
        <f>IF(AND($B869&lt;&gt;"",HHJ=Kataloge!I$1),CONCATENATE($H869,"_",$E869),"")</f>
        <v/>
      </c>
      <c r="N869" s="61" t="str">
        <f>IF(AND($B869&lt;&gt;"",HHJ=Kataloge!J$1),CONCATENATE($H869,"_",$E869),"")</f>
        <v/>
      </c>
      <c r="O869" s="61" t="str">
        <f>IF(AND($B869&lt;&gt;"",HHJ=Kataloge!K$1),CONCATENATE($H869,"_",$E869),"")</f>
        <v/>
      </c>
      <c r="P869" s="61" t="str">
        <f>IF(AND($B869&lt;&gt;"",HHJ=Kataloge!L$1),CONCATENATE($H869,"_",$E869),"")</f>
        <v/>
      </c>
      <c r="Q869" s="61" t="str">
        <f>IF(AND($B869&lt;&gt;"",HHJ=Kataloge!M$1),CONCATENATE($H869,"_",$E869),"")</f>
        <v/>
      </c>
    </row>
    <row r="870" spans="1:17" ht="18" customHeight="1" x14ac:dyDescent="0.2">
      <c r="A870" s="99" t="str">
        <f t="shared" si="28"/>
        <v/>
      </c>
      <c r="B870" s="100" t="str">
        <f>IF(I870=0,"",IF(I870&lt;&gt;"",Kataloge_Import!B869,""))</f>
        <v/>
      </c>
      <c r="C870" s="99" t="str">
        <f t="shared" si="27"/>
        <v/>
      </c>
      <c r="D870" s="100" t="str">
        <f>IF(I870=0,"",IFERROR(VLOOKUP(Kataloge_Import!A869,'Nachweis Ausgaben'!$A$27:$R$1026,4,FALSE),""))</f>
        <v/>
      </c>
      <c r="E870" s="100" t="str">
        <f>IF(I870=0,"",IFERROR(VLOOKUP(Kataloge_Import!A869,'Nachweis Ausgaben'!$A$27:$R$1026,2,FALSE),""))</f>
        <v/>
      </c>
      <c r="F870" s="101">
        <f>IF(I870=0,"",IFERROR(VLOOKUP(Kataloge_Import!A869,'Nachweis Ausgaben'!$A$27:$R$1026,5,FALSE),0))</f>
        <v>0</v>
      </c>
      <c r="G870" s="102" t="str">
        <f>IFERROR(VLOOKUP(Kataloge_Import!A869,'Nachweis Ausgaben'!$A$27:$R$1026,11,FALSE),"")</f>
        <v/>
      </c>
      <c r="H870" s="102" t="str">
        <f>IFERROR(VLOOKUP(Kataloge_Import!A869,'Nachweis Ausgaben'!$A$27:$R$1026,12,FALSE),"")</f>
        <v/>
      </c>
      <c r="I870" s="102" t="str">
        <f>IFERROR(VLOOKUP(Kataloge_Import!A869,'Nachweis Ausgaben'!$A$27:$R$1026,13,FALSE),"")</f>
        <v/>
      </c>
      <c r="J870" s="64"/>
      <c r="K870" s="64"/>
      <c r="L870" s="100" t="str">
        <f>IF(AND($B870&lt;&gt;"",HHJ=Kataloge!H$1),CONCATENATE($H870,"_",Kataloge!$D$5),"")</f>
        <v/>
      </c>
      <c r="M870" s="100" t="str">
        <f>IF(AND($B870&lt;&gt;"",HHJ=Kataloge!I$1),CONCATENATE($H870,"_",Kataloge!$D$5),"")</f>
        <v/>
      </c>
      <c r="N870" s="100" t="str">
        <f>IF(AND($B870&lt;&gt;"",HHJ=Kataloge!J$1),CONCATENATE($H870,"_",Kataloge!$D$5),"")</f>
        <v/>
      </c>
      <c r="O870" s="100" t="str">
        <f>IF(AND($B870&lt;&gt;"",HHJ=Kataloge!K$1),CONCATENATE($H870,"_",Kataloge!$D$5),"")</f>
        <v/>
      </c>
      <c r="P870" s="100" t="str">
        <f>IF(AND($B870&lt;&gt;"",HHJ=Kataloge!L$1),CONCATENATE($H870,"_",Kataloge!$D$5),"")</f>
        <v/>
      </c>
      <c r="Q870" s="100" t="str">
        <f>IF(AND($B870&lt;&gt;"",HHJ=Kataloge!M$1),CONCATENATE($H870,"_",Kataloge!$D$5),"")</f>
        <v/>
      </c>
    </row>
    <row r="871" spans="1:17" ht="18" customHeight="1" x14ac:dyDescent="0.2">
      <c r="A871" s="103" t="str">
        <f t="shared" si="28"/>
        <v/>
      </c>
      <c r="B871" s="104" t="str">
        <f>IF(I871=0,"",IF(I871&lt;&gt;"",Kataloge_Import!B870,""))</f>
        <v/>
      </c>
      <c r="C871" s="103" t="str">
        <f t="shared" si="27"/>
        <v/>
      </c>
      <c r="D871" s="104" t="str">
        <f>IF(I871=0,"",IFERROR(VLOOKUP(Kataloge_Import!A870,'Nachweis Ausgaben'!$A$27:$R$1026,4,FALSE),""))</f>
        <v/>
      </c>
      <c r="E871" s="104" t="str">
        <f>IF(I871=0,"",IFERROR(VLOOKUP(Kataloge_Import!A870,'Nachweis Ausgaben'!$A$27:$R$1026,2,FALSE),""))</f>
        <v/>
      </c>
      <c r="F871" s="105">
        <f>IF(I871=0,"",IFERROR(VLOOKUP(Kataloge_Import!A870,'Nachweis Ausgaben'!$A$27:$R$1026,5,FALSE),0))</f>
        <v>0</v>
      </c>
      <c r="G871" s="106" t="str">
        <f>IFERROR(VLOOKUP(Kataloge_Import!A870,'Nachweis Ausgaben'!$A$27:$R$1026,15,FALSE),"")</f>
        <v/>
      </c>
      <c r="H871" s="106" t="str">
        <f>IFERROR(VLOOKUP(Kataloge_Import!A870,'Nachweis Ausgaben'!$A$27:$R$1026,16,FALSE),"")</f>
        <v/>
      </c>
      <c r="I871" s="106" t="str">
        <f>IFERROR(VLOOKUP(Kataloge_Import!A870,'Nachweis Ausgaben'!$A$27:$R$1026,17,FALSE),"")</f>
        <v/>
      </c>
      <c r="J871" s="64"/>
      <c r="K871" s="64"/>
      <c r="L871" s="104" t="str">
        <f>IF(AND($B871&lt;&gt;"",HHJ=Kataloge!H$1),CONCATENATE($H871,"_",Kataloge!$D$6),"")</f>
        <v/>
      </c>
      <c r="M871" s="104" t="str">
        <f>IF(AND($B871&lt;&gt;"",HHJ=Kataloge!I$1),CONCATENATE($H871,"_",Kataloge!$D$6),"")</f>
        <v/>
      </c>
      <c r="N871" s="104" t="str">
        <f>IF(AND($B871&lt;&gt;"",HHJ=Kataloge!J$1),CONCATENATE($H871,"_",Kataloge!$D$6),"")</f>
        <v/>
      </c>
      <c r="O871" s="104" t="str">
        <f>IF(AND($B871&lt;&gt;"",HHJ=Kataloge!K$1),CONCATENATE($H871,"_",Kataloge!$D$6),"")</f>
        <v/>
      </c>
      <c r="P871" s="104" t="str">
        <f>IF(AND($B871&lt;&gt;"",HHJ=Kataloge!L$1),CONCATENATE($H871,"_",Kataloge!$D$6),"")</f>
        <v/>
      </c>
      <c r="Q871" s="104" t="str">
        <f>IF(AND($B871&lt;&gt;"",HHJ=Kataloge!M$1),CONCATENATE($H871,"_",Kataloge!$D$6),"")</f>
        <v/>
      </c>
    </row>
    <row r="872" spans="1:17" ht="18" customHeight="1" x14ac:dyDescent="0.2">
      <c r="A872" s="60" t="str">
        <f t="shared" si="28"/>
        <v/>
      </c>
      <c r="B872" s="61" t="str">
        <f>IF(I872=0,"",IF(I872&lt;&gt;"",Kataloge_Import!B871,""))</f>
        <v/>
      </c>
      <c r="C872" s="60" t="str">
        <f t="shared" si="27"/>
        <v/>
      </c>
      <c r="D872" s="61" t="str">
        <f>IF(I872=0,"",IFERROR(VLOOKUP(Kataloge_Import!A871,'Nachweis Ausgaben'!$A$27:$R$1026,4,FALSE),""))</f>
        <v/>
      </c>
      <c r="E872" s="61" t="str">
        <f>IF(I872=0,"",IFERROR(VLOOKUP(Kataloge_Import!A871,'Nachweis Ausgaben'!$A$27:$R$1026,2,FALSE),""))</f>
        <v/>
      </c>
      <c r="F872" s="62">
        <f>IF(I872=0,"",IFERROR(VLOOKUP(Kataloge_Import!A871,'Nachweis Ausgaben'!$A$27:$R$1026,5,FALSE),0))</f>
        <v>0</v>
      </c>
      <c r="G872" s="63" t="str">
        <f>IFERROR(VLOOKUP(Kataloge_Import!A871,'Nachweis Ausgaben'!$A$27:$R$1026,7,FALSE),"")</f>
        <v/>
      </c>
      <c r="H872" s="63" t="str">
        <f>IFERROR(VLOOKUP(Kataloge_Import!A871,'Nachweis Ausgaben'!$A$27:$R$1026,8,FALSE),"")</f>
        <v/>
      </c>
      <c r="I872" s="63" t="str">
        <f>IFERROR(VLOOKUP(Kataloge_Import!A871,'Nachweis Ausgaben'!$A$27:$R$1026,9,FALSE),"")</f>
        <v/>
      </c>
      <c r="J872" s="64"/>
      <c r="K872" s="64"/>
      <c r="L872" s="61" t="str">
        <f>IF(AND($B872&lt;&gt;"",HHJ=Kataloge!H$1),CONCATENATE($H872,"_",$E872),"")</f>
        <v/>
      </c>
      <c r="M872" s="61" t="str">
        <f>IF(AND($B872&lt;&gt;"",HHJ=Kataloge!I$1),CONCATENATE($H872,"_",$E872),"")</f>
        <v/>
      </c>
      <c r="N872" s="61" t="str">
        <f>IF(AND($B872&lt;&gt;"",HHJ=Kataloge!J$1),CONCATENATE($H872,"_",$E872),"")</f>
        <v/>
      </c>
      <c r="O872" s="61" t="str">
        <f>IF(AND($B872&lt;&gt;"",HHJ=Kataloge!K$1),CONCATENATE($H872,"_",$E872),"")</f>
        <v/>
      </c>
      <c r="P872" s="61" t="str">
        <f>IF(AND($B872&lt;&gt;"",HHJ=Kataloge!L$1),CONCATENATE($H872,"_",$E872),"")</f>
        <v/>
      </c>
      <c r="Q872" s="61" t="str">
        <f>IF(AND($B872&lt;&gt;"",HHJ=Kataloge!M$1),CONCATENATE($H872,"_",$E872),"")</f>
        <v/>
      </c>
    </row>
    <row r="873" spans="1:17" ht="18" customHeight="1" x14ac:dyDescent="0.2">
      <c r="A873" s="99" t="str">
        <f t="shared" si="28"/>
        <v/>
      </c>
      <c r="B873" s="100" t="str">
        <f>IF(I873=0,"",IF(I873&lt;&gt;"",Kataloge_Import!B872,""))</f>
        <v/>
      </c>
      <c r="C873" s="99" t="str">
        <f t="shared" si="27"/>
        <v/>
      </c>
      <c r="D873" s="100" t="str">
        <f>IF(I873=0,"",IFERROR(VLOOKUP(Kataloge_Import!A872,'Nachweis Ausgaben'!$A$27:$R$1026,4,FALSE),""))</f>
        <v/>
      </c>
      <c r="E873" s="100" t="str">
        <f>IF(I873=0,"",IFERROR(VLOOKUP(Kataloge_Import!A872,'Nachweis Ausgaben'!$A$27:$R$1026,2,FALSE),""))</f>
        <v/>
      </c>
      <c r="F873" s="101">
        <f>IF(I873=0,"",IFERROR(VLOOKUP(Kataloge_Import!A872,'Nachweis Ausgaben'!$A$27:$R$1026,5,FALSE),0))</f>
        <v>0</v>
      </c>
      <c r="G873" s="102" t="str">
        <f>IFERROR(VLOOKUP(Kataloge_Import!A872,'Nachweis Ausgaben'!$A$27:$R$1026,11,FALSE),"")</f>
        <v/>
      </c>
      <c r="H873" s="102" t="str">
        <f>IFERROR(VLOOKUP(Kataloge_Import!A872,'Nachweis Ausgaben'!$A$27:$R$1026,12,FALSE),"")</f>
        <v/>
      </c>
      <c r="I873" s="102" t="str">
        <f>IFERROR(VLOOKUP(Kataloge_Import!A872,'Nachweis Ausgaben'!$A$27:$R$1026,13,FALSE),"")</f>
        <v/>
      </c>
      <c r="J873" s="64"/>
      <c r="K873" s="64"/>
      <c r="L873" s="100" t="str">
        <f>IF(AND($B873&lt;&gt;"",HHJ=Kataloge!H$1),CONCATENATE($H873,"_",Kataloge!$D$5),"")</f>
        <v/>
      </c>
      <c r="M873" s="100" t="str">
        <f>IF(AND($B873&lt;&gt;"",HHJ=Kataloge!I$1),CONCATENATE($H873,"_",Kataloge!$D$5),"")</f>
        <v/>
      </c>
      <c r="N873" s="100" t="str">
        <f>IF(AND($B873&lt;&gt;"",HHJ=Kataloge!J$1),CONCATENATE($H873,"_",Kataloge!$D$5),"")</f>
        <v/>
      </c>
      <c r="O873" s="100" t="str">
        <f>IF(AND($B873&lt;&gt;"",HHJ=Kataloge!K$1),CONCATENATE($H873,"_",Kataloge!$D$5),"")</f>
        <v/>
      </c>
      <c r="P873" s="100" t="str">
        <f>IF(AND($B873&lt;&gt;"",HHJ=Kataloge!L$1),CONCATENATE($H873,"_",Kataloge!$D$5),"")</f>
        <v/>
      </c>
      <c r="Q873" s="100" t="str">
        <f>IF(AND($B873&lt;&gt;"",HHJ=Kataloge!M$1),CONCATENATE($H873,"_",Kataloge!$D$5),"")</f>
        <v/>
      </c>
    </row>
    <row r="874" spans="1:17" ht="18" customHeight="1" x14ac:dyDescent="0.2">
      <c r="A874" s="103" t="str">
        <f t="shared" si="28"/>
        <v/>
      </c>
      <c r="B874" s="104" t="str">
        <f>IF(I874=0,"",IF(I874&lt;&gt;"",Kataloge_Import!B873,""))</f>
        <v/>
      </c>
      <c r="C874" s="103" t="str">
        <f t="shared" si="27"/>
        <v/>
      </c>
      <c r="D874" s="104" t="str">
        <f>IF(I874=0,"",IFERROR(VLOOKUP(Kataloge_Import!A873,'Nachweis Ausgaben'!$A$27:$R$1026,4,FALSE),""))</f>
        <v/>
      </c>
      <c r="E874" s="104" t="str">
        <f>IF(I874=0,"",IFERROR(VLOOKUP(Kataloge_Import!A873,'Nachweis Ausgaben'!$A$27:$R$1026,2,FALSE),""))</f>
        <v/>
      </c>
      <c r="F874" s="105">
        <f>IF(I874=0,"",IFERROR(VLOOKUP(Kataloge_Import!A873,'Nachweis Ausgaben'!$A$27:$R$1026,5,FALSE),0))</f>
        <v>0</v>
      </c>
      <c r="G874" s="106" t="str">
        <f>IFERROR(VLOOKUP(Kataloge_Import!A873,'Nachweis Ausgaben'!$A$27:$R$1026,15,FALSE),"")</f>
        <v/>
      </c>
      <c r="H874" s="106" t="str">
        <f>IFERROR(VLOOKUP(Kataloge_Import!A873,'Nachweis Ausgaben'!$A$27:$R$1026,16,FALSE),"")</f>
        <v/>
      </c>
      <c r="I874" s="106" t="str">
        <f>IFERROR(VLOOKUP(Kataloge_Import!A873,'Nachweis Ausgaben'!$A$27:$R$1026,17,FALSE),"")</f>
        <v/>
      </c>
      <c r="J874" s="64"/>
      <c r="K874" s="64"/>
      <c r="L874" s="104" t="str">
        <f>IF(AND($B874&lt;&gt;"",HHJ=Kataloge!H$1),CONCATENATE($H874,"_",Kataloge!$D$6),"")</f>
        <v/>
      </c>
      <c r="M874" s="104" t="str">
        <f>IF(AND($B874&lt;&gt;"",HHJ=Kataloge!I$1),CONCATENATE($H874,"_",Kataloge!$D$6),"")</f>
        <v/>
      </c>
      <c r="N874" s="104" t="str">
        <f>IF(AND($B874&lt;&gt;"",HHJ=Kataloge!J$1),CONCATENATE($H874,"_",Kataloge!$D$6),"")</f>
        <v/>
      </c>
      <c r="O874" s="104" t="str">
        <f>IF(AND($B874&lt;&gt;"",HHJ=Kataloge!K$1),CONCATENATE($H874,"_",Kataloge!$D$6),"")</f>
        <v/>
      </c>
      <c r="P874" s="104" t="str">
        <f>IF(AND($B874&lt;&gt;"",HHJ=Kataloge!L$1),CONCATENATE($H874,"_",Kataloge!$D$6),"")</f>
        <v/>
      </c>
      <c r="Q874" s="104" t="str">
        <f>IF(AND($B874&lt;&gt;"",HHJ=Kataloge!M$1),CONCATENATE($H874,"_",Kataloge!$D$6),"")</f>
        <v/>
      </c>
    </row>
    <row r="875" spans="1:17" ht="18" customHeight="1" x14ac:dyDescent="0.2">
      <c r="A875" s="60" t="str">
        <f t="shared" si="28"/>
        <v/>
      </c>
      <c r="B875" s="61" t="str">
        <f>IF(I875=0,"",IF(I875&lt;&gt;"",Kataloge_Import!B874,""))</f>
        <v/>
      </c>
      <c r="C875" s="60" t="str">
        <f t="shared" si="27"/>
        <v/>
      </c>
      <c r="D875" s="61" t="str">
        <f>IF(I875=0,"",IFERROR(VLOOKUP(Kataloge_Import!A874,'Nachweis Ausgaben'!$A$27:$R$1026,4,FALSE),""))</f>
        <v/>
      </c>
      <c r="E875" s="61" t="str">
        <f>IF(I875=0,"",IFERROR(VLOOKUP(Kataloge_Import!A874,'Nachweis Ausgaben'!$A$27:$R$1026,2,FALSE),""))</f>
        <v/>
      </c>
      <c r="F875" s="62">
        <f>IF(I875=0,"",IFERROR(VLOOKUP(Kataloge_Import!A874,'Nachweis Ausgaben'!$A$27:$R$1026,5,FALSE),0))</f>
        <v>0</v>
      </c>
      <c r="G875" s="63" t="str">
        <f>IFERROR(VLOOKUP(Kataloge_Import!A874,'Nachweis Ausgaben'!$A$27:$R$1026,7,FALSE),"")</f>
        <v/>
      </c>
      <c r="H875" s="63" t="str">
        <f>IFERROR(VLOOKUP(Kataloge_Import!A874,'Nachweis Ausgaben'!$A$27:$R$1026,8,FALSE),"")</f>
        <v/>
      </c>
      <c r="I875" s="63" t="str">
        <f>IFERROR(VLOOKUP(Kataloge_Import!A874,'Nachweis Ausgaben'!$A$27:$R$1026,9,FALSE),"")</f>
        <v/>
      </c>
      <c r="J875" s="64"/>
      <c r="K875" s="64"/>
      <c r="L875" s="61" t="str">
        <f>IF(AND($B875&lt;&gt;"",HHJ=Kataloge!H$1),CONCATENATE($H875,"_",$E875),"")</f>
        <v/>
      </c>
      <c r="M875" s="61" t="str">
        <f>IF(AND($B875&lt;&gt;"",HHJ=Kataloge!I$1),CONCATENATE($H875,"_",$E875),"")</f>
        <v/>
      </c>
      <c r="N875" s="61" t="str">
        <f>IF(AND($B875&lt;&gt;"",HHJ=Kataloge!J$1),CONCATENATE($H875,"_",$E875),"")</f>
        <v/>
      </c>
      <c r="O875" s="61" t="str">
        <f>IF(AND($B875&lt;&gt;"",HHJ=Kataloge!K$1),CONCATENATE($H875,"_",$E875),"")</f>
        <v/>
      </c>
      <c r="P875" s="61" t="str">
        <f>IF(AND($B875&lt;&gt;"",HHJ=Kataloge!L$1),CONCATENATE($H875,"_",$E875),"")</f>
        <v/>
      </c>
      <c r="Q875" s="61" t="str">
        <f>IF(AND($B875&lt;&gt;"",HHJ=Kataloge!M$1),CONCATENATE($H875,"_",$E875),"")</f>
        <v/>
      </c>
    </row>
    <row r="876" spans="1:17" ht="18" customHeight="1" x14ac:dyDescent="0.2">
      <c r="A876" s="99" t="str">
        <f t="shared" si="28"/>
        <v/>
      </c>
      <c r="B876" s="100" t="str">
        <f>IF(I876=0,"",IF(I876&lt;&gt;"",Kataloge_Import!B875,""))</f>
        <v/>
      </c>
      <c r="C876" s="99" t="str">
        <f t="shared" si="27"/>
        <v/>
      </c>
      <c r="D876" s="100" t="str">
        <f>IF(I876=0,"",IFERROR(VLOOKUP(Kataloge_Import!A875,'Nachweis Ausgaben'!$A$27:$R$1026,4,FALSE),""))</f>
        <v/>
      </c>
      <c r="E876" s="100" t="str">
        <f>IF(I876=0,"",IFERROR(VLOOKUP(Kataloge_Import!A875,'Nachweis Ausgaben'!$A$27:$R$1026,2,FALSE),""))</f>
        <v/>
      </c>
      <c r="F876" s="101">
        <f>IF(I876=0,"",IFERROR(VLOOKUP(Kataloge_Import!A875,'Nachweis Ausgaben'!$A$27:$R$1026,5,FALSE),0))</f>
        <v>0</v>
      </c>
      <c r="G876" s="102" t="str">
        <f>IFERROR(VLOOKUP(Kataloge_Import!A875,'Nachweis Ausgaben'!$A$27:$R$1026,11,FALSE),"")</f>
        <v/>
      </c>
      <c r="H876" s="102" t="str">
        <f>IFERROR(VLOOKUP(Kataloge_Import!A875,'Nachweis Ausgaben'!$A$27:$R$1026,12,FALSE),"")</f>
        <v/>
      </c>
      <c r="I876" s="102" t="str">
        <f>IFERROR(VLOOKUP(Kataloge_Import!A875,'Nachweis Ausgaben'!$A$27:$R$1026,13,FALSE),"")</f>
        <v/>
      </c>
      <c r="J876" s="64"/>
      <c r="K876" s="64"/>
      <c r="L876" s="100" t="str">
        <f>IF(AND($B876&lt;&gt;"",HHJ=Kataloge!H$1),CONCATENATE($H876,"_",Kataloge!$D$5),"")</f>
        <v/>
      </c>
      <c r="M876" s="100" t="str">
        <f>IF(AND($B876&lt;&gt;"",HHJ=Kataloge!I$1),CONCATENATE($H876,"_",Kataloge!$D$5),"")</f>
        <v/>
      </c>
      <c r="N876" s="100" t="str">
        <f>IF(AND($B876&lt;&gt;"",HHJ=Kataloge!J$1),CONCATENATE($H876,"_",Kataloge!$D$5),"")</f>
        <v/>
      </c>
      <c r="O876" s="100" t="str">
        <f>IF(AND($B876&lt;&gt;"",HHJ=Kataloge!K$1),CONCATENATE($H876,"_",Kataloge!$D$5),"")</f>
        <v/>
      </c>
      <c r="P876" s="100" t="str">
        <f>IF(AND($B876&lt;&gt;"",HHJ=Kataloge!L$1),CONCATENATE($H876,"_",Kataloge!$D$5),"")</f>
        <v/>
      </c>
      <c r="Q876" s="100" t="str">
        <f>IF(AND($B876&lt;&gt;"",HHJ=Kataloge!M$1),CONCATENATE($H876,"_",Kataloge!$D$5),"")</f>
        <v/>
      </c>
    </row>
    <row r="877" spans="1:17" ht="18" customHeight="1" x14ac:dyDescent="0.2">
      <c r="A877" s="103" t="str">
        <f t="shared" si="28"/>
        <v/>
      </c>
      <c r="B877" s="104" t="str">
        <f>IF(I877=0,"",IF(I877&lt;&gt;"",Kataloge_Import!B876,""))</f>
        <v/>
      </c>
      <c r="C877" s="103" t="str">
        <f t="shared" si="27"/>
        <v/>
      </c>
      <c r="D877" s="104" t="str">
        <f>IF(I877=0,"",IFERROR(VLOOKUP(Kataloge_Import!A876,'Nachweis Ausgaben'!$A$27:$R$1026,4,FALSE),""))</f>
        <v/>
      </c>
      <c r="E877" s="104" t="str">
        <f>IF(I877=0,"",IFERROR(VLOOKUP(Kataloge_Import!A876,'Nachweis Ausgaben'!$A$27:$R$1026,2,FALSE),""))</f>
        <v/>
      </c>
      <c r="F877" s="105">
        <f>IF(I877=0,"",IFERROR(VLOOKUP(Kataloge_Import!A876,'Nachweis Ausgaben'!$A$27:$R$1026,5,FALSE),0))</f>
        <v>0</v>
      </c>
      <c r="G877" s="106" t="str">
        <f>IFERROR(VLOOKUP(Kataloge_Import!A876,'Nachweis Ausgaben'!$A$27:$R$1026,15,FALSE),"")</f>
        <v/>
      </c>
      <c r="H877" s="106" t="str">
        <f>IFERROR(VLOOKUP(Kataloge_Import!A876,'Nachweis Ausgaben'!$A$27:$R$1026,16,FALSE),"")</f>
        <v/>
      </c>
      <c r="I877" s="106" t="str">
        <f>IFERROR(VLOOKUP(Kataloge_Import!A876,'Nachweis Ausgaben'!$A$27:$R$1026,17,FALSE),"")</f>
        <v/>
      </c>
      <c r="J877" s="64"/>
      <c r="K877" s="64"/>
      <c r="L877" s="104" t="str">
        <f>IF(AND($B877&lt;&gt;"",HHJ=Kataloge!H$1),CONCATENATE($H877,"_",Kataloge!$D$6),"")</f>
        <v/>
      </c>
      <c r="M877" s="104" t="str">
        <f>IF(AND($B877&lt;&gt;"",HHJ=Kataloge!I$1),CONCATENATE($H877,"_",Kataloge!$D$6),"")</f>
        <v/>
      </c>
      <c r="N877" s="104" t="str">
        <f>IF(AND($B877&lt;&gt;"",HHJ=Kataloge!J$1),CONCATENATE($H877,"_",Kataloge!$D$6),"")</f>
        <v/>
      </c>
      <c r="O877" s="104" t="str">
        <f>IF(AND($B877&lt;&gt;"",HHJ=Kataloge!K$1),CONCATENATE($H877,"_",Kataloge!$D$6),"")</f>
        <v/>
      </c>
      <c r="P877" s="104" t="str">
        <f>IF(AND($B877&lt;&gt;"",HHJ=Kataloge!L$1),CONCATENATE($H877,"_",Kataloge!$D$6),"")</f>
        <v/>
      </c>
      <c r="Q877" s="104" t="str">
        <f>IF(AND($B877&lt;&gt;"",HHJ=Kataloge!M$1),CONCATENATE($H877,"_",Kataloge!$D$6),"")</f>
        <v/>
      </c>
    </row>
    <row r="878" spans="1:17" ht="18" customHeight="1" x14ac:dyDescent="0.2">
      <c r="A878" s="60" t="str">
        <f t="shared" si="28"/>
        <v/>
      </c>
      <c r="B878" s="61" t="str">
        <f>IF(I878=0,"",IF(I878&lt;&gt;"",Kataloge_Import!B877,""))</f>
        <v/>
      </c>
      <c r="C878" s="60" t="str">
        <f t="shared" si="27"/>
        <v/>
      </c>
      <c r="D878" s="61" t="str">
        <f>IF(I878=0,"",IFERROR(VLOOKUP(Kataloge_Import!A877,'Nachweis Ausgaben'!$A$27:$R$1026,4,FALSE),""))</f>
        <v/>
      </c>
      <c r="E878" s="61" t="str">
        <f>IF(I878=0,"",IFERROR(VLOOKUP(Kataloge_Import!A877,'Nachweis Ausgaben'!$A$27:$R$1026,2,FALSE),""))</f>
        <v/>
      </c>
      <c r="F878" s="62">
        <f>IF(I878=0,"",IFERROR(VLOOKUP(Kataloge_Import!A877,'Nachweis Ausgaben'!$A$27:$R$1026,5,FALSE),0))</f>
        <v>0</v>
      </c>
      <c r="G878" s="63" t="str">
        <f>IFERROR(VLOOKUP(Kataloge_Import!A877,'Nachweis Ausgaben'!$A$27:$R$1026,7,FALSE),"")</f>
        <v/>
      </c>
      <c r="H878" s="63" t="str">
        <f>IFERROR(VLOOKUP(Kataloge_Import!A877,'Nachweis Ausgaben'!$A$27:$R$1026,8,FALSE),"")</f>
        <v/>
      </c>
      <c r="I878" s="63" t="str">
        <f>IFERROR(VLOOKUP(Kataloge_Import!A877,'Nachweis Ausgaben'!$A$27:$R$1026,9,FALSE),"")</f>
        <v/>
      </c>
      <c r="J878" s="64"/>
      <c r="K878" s="64"/>
      <c r="L878" s="61" t="str">
        <f>IF(AND($B878&lt;&gt;"",HHJ=Kataloge!H$1),CONCATENATE($H878,"_",$E878),"")</f>
        <v/>
      </c>
      <c r="M878" s="61" t="str">
        <f>IF(AND($B878&lt;&gt;"",HHJ=Kataloge!I$1),CONCATENATE($H878,"_",$E878),"")</f>
        <v/>
      </c>
      <c r="N878" s="61" t="str">
        <f>IF(AND($B878&lt;&gt;"",HHJ=Kataloge!J$1),CONCATENATE($H878,"_",$E878),"")</f>
        <v/>
      </c>
      <c r="O878" s="61" t="str">
        <f>IF(AND($B878&lt;&gt;"",HHJ=Kataloge!K$1),CONCATENATE($H878,"_",$E878),"")</f>
        <v/>
      </c>
      <c r="P878" s="61" t="str">
        <f>IF(AND($B878&lt;&gt;"",HHJ=Kataloge!L$1),CONCATENATE($H878,"_",$E878),"")</f>
        <v/>
      </c>
      <c r="Q878" s="61" t="str">
        <f>IF(AND($B878&lt;&gt;"",HHJ=Kataloge!M$1),CONCATENATE($H878,"_",$E878),"")</f>
        <v/>
      </c>
    </row>
    <row r="879" spans="1:17" ht="18" customHeight="1" x14ac:dyDescent="0.2">
      <c r="A879" s="99" t="str">
        <f t="shared" si="28"/>
        <v/>
      </c>
      <c r="B879" s="100" t="str">
        <f>IF(I879=0,"",IF(I879&lt;&gt;"",Kataloge_Import!B878,""))</f>
        <v/>
      </c>
      <c r="C879" s="99" t="str">
        <f t="shared" si="27"/>
        <v/>
      </c>
      <c r="D879" s="100" t="str">
        <f>IF(I879=0,"",IFERROR(VLOOKUP(Kataloge_Import!A878,'Nachweis Ausgaben'!$A$27:$R$1026,4,FALSE),""))</f>
        <v/>
      </c>
      <c r="E879" s="100" t="str">
        <f>IF(I879=0,"",IFERROR(VLOOKUP(Kataloge_Import!A878,'Nachweis Ausgaben'!$A$27:$R$1026,2,FALSE),""))</f>
        <v/>
      </c>
      <c r="F879" s="101">
        <f>IF(I879=0,"",IFERROR(VLOOKUP(Kataloge_Import!A878,'Nachweis Ausgaben'!$A$27:$R$1026,5,FALSE),0))</f>
        <v>0</v>
      </c>
      <c r="G879" s="102" t="str">
        <f>IFERROR(VLOOKUP(Kataloge_Import!A878,'Nachweis Ausgaben'!$A$27:$R$1026,11,FALSE),"")</f>
        <v/>
      </c>
      <c r="H879" s="102" t="str">
        <f>IFERROR(VLOOKUP(Kataloge_Import!A878,'Nachweis Ausgaben'!$A$27:$R$1026,12,FALSE),"")</f>
        <v/>
      </c>
      <c r="I879" s="102" t="str">
        <f>IFERROR(VLOOKUP(Kataloge_Import!A878,'Nachweis Ausgaben'!$A$27:$R$1026,13,FALSE),"")</f>
        <v/>
      </c>
      <c r="J879" s="64"/>
      <c r="K879" s="64"/>
      <c r="L879" s="100" t="str">
        <f>IF(AND($B879&lt;&gt;"",HHJ=Kataloge!H$1),CONCATENATE($H879,"_",Kataloge!$D$5),"")</f>
        <v/>
      </c>
      <c r="M879" s="100" t="str">
        <f>IF(AND($B879&lt;&gt;"",HHJ=Kataloge!I$1),CONCATENATE($H879,"_",Kataloge!$D$5),"")</f>
        <v/>
      </c>
      <c r="N879" s="100" t="str">
        <f>IF(AND($B879&lt;&gt;"",HHJ=Kataloge!J$1),CONCATENATE($H879,"_",Kataloge!$D$5),"")</f>
        <v/>
      </c>
      <c r="O879" s="100" t="str">
        <f>IF(AND($B879&lt;&gt;"",HHJ=Kataloge!K$1),CONCATENATE($H879,"_",Kataloge!$D$5),"")</f>
        <v/>
      </c>
      <c r="P879" s="100" t="str">
        <f>IF(AND($B879&lt;&gt;"",HHJ=Kataloge!L$1),CONCATENATE($H879,"_",Kataloge!$D$5),"")</f>
        <v/>
      </c>
      <c r="Q879" s="100" t="str">
        <f>IF(AND($B879&lt;&gt;"",HHJ=Kataloge!M$1),CONCATENATE($H879,"_",Kataloge!$D$5),"")</f>
        <v/>
      </c>
    </row>
    <row r="880" spans="1:17" ht="18" customHeight="1" x14ac:dyDescent="0.2">
      <c r="A880" s="103" t="str">
        <f t="shared" si="28"/>
        <v/>
      </c>
      <c r="B880" s="104" t="str">
        <f>IF(I880=0,"",IF(I880&lt;&gt;"",Kataloge_Import!B879,""))</f>
        <v/>
      </c>
      <c r="C880" s="103" t="str">
        <f t="shared" si="27"/>
        <v/>
      </c>
      <c r="D880" s="104" t="str">
        <f>IF(I880=0,"",IFERROR(VLOOKUP(Kataloge_Import!A879,'Nachweis Ausgaben'!$A$27:$R$1026,4,FALSE),""))</f>
        <v/>
      </c>
      <c r="E880" s="104" t="str">
        <f>IF(I880=0,"",IFERROR(VLOOKUP(Kataloge_Import!A879,'Nachweis Ausgaben'!$A$27:$R$1026,2,FALSE),""))</f>
        <v/>
      </c>
      <c r="F880" s="105">
        <f>IF(I880=0,"",IFERROR(VLOOKUP(Kataloge_Import!A879,'Nachweis Ausgaben'!$A$27:$R$1026,5,FALSE),0))</f>
        <v>0</v>
      </c>
      <c r="G880" s="106" t="str">
        <f>IFERROR(VLOOKUP(Kataloge_Import!A879,'Nachweis Ausgaben'!$A$27:$R$1026,15,FALSE),"")</f>
        <v/>
      </c>
      <c r="H880" s="106" t="str">
        <f>IFERROR(VLOOKUP(Kataloge_Import!A879,'Nachweis Ausgaben'!$A$27:$R$1026,16,FALSE),"")</f>
        <v/>
      </c>
      <c r="I880" s="106" t="str">
        <f>IFERROR(VLOOKUP(Kataloge_Import!A879,'Nachweis Ausgaben'!$A$27:$R$1026,17,FALSE),"")</f>
        <v/>
      </c>
      <c r="J880" s="64"/>
      <c r="K880" s="64"/>
      <c r="L880" s="104" t="str">
        <f>IF(AND($B880&lt;&gt;"",HHJ=Kataloge!H$1),CONCATENATE($H880,"_",Kataloge!$D$6),"")</f>
        <v/>
      </c>
      <c r="M880" s="104" t="str">
        <f>IF(AND($B880&lt;&gt;"",HHJ=Kataloge!I$1),CONCATENATE($H880,"_",Kataloge!$D$6),"")</f>
        <v/>
      </c>
      <c r="N880" s="104" t="str">
        <f>IF(AND($B880&lt;&gt;"",HHJ=Kataloge!J$1),CONCATENATE($H880,"_",Kataloge!$D$6),"")</f>
        <v/>
      </c>
      <c r="O880" s="104" t="str">
        <f>IF(AND($B880&lt;&gt;"",HHJ=Kataloge!K$1),CONCATENATE($H880,"_",Kataloge!$D$6),"")</f>
        <v/>
      </c>
      <c r="P880" s="104" t="str">
        <f>IF(AND($B880&lt;&gt;"",HHJ=Kataloge!L$1),CONCATENATE($H880,"_",Kataloge!$D$6),"")</f>
        <v/>
      </c>
      <c r="Q880" s="104" t="str">
        <f>IF(AND($B880&lt;&gt;"",HHJ=Kataloge!M$1),CONCATENATE($H880,"_",Kataloge!$D$6),"")</f>
        <v/>
      </c>
    </row>
    <row r="881" spans="1:17" ht="18" customHeight="1" x14ac:dyDescent="0.2">
      <c r="A881" s="60" t="str">
        <f t="shared" si="28"/>
        <v/>
      </c>
      <c r="B881" s="61" t="str">
        <f>IF(I881=0,"",IF(I881&lt;&gt;"",Kataloge_Import!B880,""))</f>
        <v/>
      </c>
      <c r="C881" s="60" t="str">
        <f t="shared" si="27"/>
        <v/>
      </c>
      <c r="D881" s="61" t="str">
        <f>IF(I881=0,"",IFERROR(VLOOKUP(Kataloge_Import!A880,'Nachweis Ausgaben'!$A$27:$R$1026,4,FALSE),""))</f>
        <v/>
      </c>
      <c r="E881" s="61" t="str">
        <f>IF(I881=0,"",IFERROR(VLOOKUP(Kataloge_Import!A880,'Nachweis Ausgaben'!$A$27:$R$1026,2,FALSE),""))</f>
        <v/>
      </c>
      <c r="F881" s="62">
        <f>IF(I881=0,"",IFERROR(VLOOKUP(Kataloge_Import!A880,'Nachweis Ausgaben'!$A$27:$R$1026,5,FALSE),0))</f>
        <v>0</v>
      </c>
      <c r="G881" s="63" t="str">
        <f>IFERROR(VLOOKUP(Kataloge_Import!A880,'Nachweis Ausgaben'!$A$27:$R$1026,7,FALSE),"")</f>
        <v/>
      </c>
      <c r="H881" s="63" t="str">
        <f>IFERROR(VLOOKUP(Kataloge_Import!A880,'Nachweis Ausgaben'!$A$27:$R$1026,8,FALSE),"")</f>
        <v/>
      </c>
      <c r="I881" s="63" t="str">
        <f>IFERROR(VLOOKUP(Kataloge_Import!A880,'Nachweis Ausgaben'!$A$27:$R$1026,9,FALSE),"")</f>
        <v/>
      </c>
      <c r="J881" s="64"/>
      <c r="K881" s="64"/>
      <c r="L881" s="61" t="str">
        <f>IF(AND($B881&lt;&gt;"",HHJ=Kataloge!H$1),CONCATENATE($H881,"_",$E881),"")</f>
        <v/>
      </c>
      <c r="M881" s="61" t="str">
        <f>IF(AND($B881&lt;&gt;"",HHJ=Kataloge!I$1),CONCATENATE($H881,"_",$E881),"")</f>
        <v/>
      </c>
      <c r="N881" s="61" t="str">
        <f>IF(AND($B881&lt;&gt;"",HHJ=Kataloge!J$1),CONCATENATE($H881,"_",$E881),"")</f>
        <v/>
      </c>
      <c r="O881" s="61" t="str">
        <f>IF(AND($B881&lt;&gt;"",HHJ=Kataloge!K$1),CONCATENATE($H881,"_",$E881),"")</f>
        <v/>
      </c>
      <c r="P881" s="61" t="str">
        <f>IF(AND($B881&lt;&gt;"",HHJ=Kataloge!L$1),CONCATENATE($H881,"_",$E881),"")</f>
        <v/>
      </c>
      <c r="Q881" s="61" t="str">
        <f>IF(AND($B881&lt;&gt;"",HHJ=Kataloge!M$1),CONCATENATE($H881,"_",$E881),"")</f>
        <v/>
      </c>
    </row>
    <row r="882" spans="1:17" ht="18" customHeight="1" x14ac:dyDescent="0.2">
      <c r="A882" s="99" t="str">
        <f t="shared" si="28"/>
        <v/>
      </c>
      <c r="B882" s="100" t="str">
        <f>IF(I882=0,"",IF(I882&lt;&gt;"",Kataloge_Import!B881,""))</f>
        <v/>
      </c>
      <c r="C882" s="99" t="str">
        <f t="shared" si="27"/>
        <v/>
      </c>
      <c r="D882" s="100" t="str">
        <f>IF(I882=0,"",IFERROR(VLOOKUP(Kataloge_Import!A881,'Nachweis Ausgaben'!$A$27:$R$1026,4,FALSE),""))</f>
        <v/>
      </c>
      <c r="E882" s="100" t="str">
        <f>IF(I882=0,"",IFERROR(VLOOKUP(Kataloge_Import!A881,'Nachweis Ausgaben'!$A$27:$R$1026,2,FALSE),""))</f>
        <v/>
      </c>
      <c r="F882" s="101">
        <f>IF(I882=0,"",IFERROR(VLOOKUP(Kataloge_Import!A881,'Nachweis Ausgaben'!$A$27:$R$1026,5,FALSE),0))</f>
        <v>0</v>
      </c>
      <c r="G882" s="102" t="str">
        <f>IFERROR(VLOOKUP(Kataloge_Import!A881,'Nachweis Ausgaben'!$A$27:$R$1026,11,FALSE),"")</f>
        <v/>
      </c>
      <c r="H882" s="102" t="str">
        <f>IFERROR(VLOOKUP(Kataloge_Import!A881,'Nachweis Ausgaben'!$A$27:$R$1026,12,FALSE),"")</f>
        <v/>
      </c>
      <c r="I882" s="102" t="str">
        <f>IFERROR(VLOOKUP(Kataloge_Import!A881,'Nachweis Ausgaben'!$A$27:$R$1026,13,FALSE),"")</f>
        <v/>
      </c>
      <c r="J882" s="64"/>
      <c r="K882" s="64"/>
      <c r="L882" s="100" t="str">
        <f>IF(AND($B882&lt;&gt;"",HHJ=Kataloge!H$1),CONCATENATE($H882,"_",Kataloge!$D$5),"")</f>
        <v/>
      </c>
      <c r="M882" s="100" t="str">
        <f>IF(AND($B882&lt;&gt;"",HHJ=Kataloge!I$1),CONCATENATE($H882,"_",Kataloge!$D$5),"")</f>
        <v/>
      </c>
      <c r="N882" s="100" t="str">
        <f>IF(AND($B882&lt;&gt;"",HHJ=Kataloge!J$1),CONCATENATE($H882,"_",Kataloge!$D$5),"")</f>
        <v/>
      </c>
      <c r="O882" s="100" t="str">
        <f>IF(AND($B882&lt;&gt;"",HHJ=Kataloge!K$1),CONCATENATE($H882,"_",Kataloge!$D$5),"")</f>
        <v/>
      </c>
      <c r="P882" s="100" t="str">
        <f>IF(AND($B882&lt;&gt;"",HHJ=Kataloge!L$1),CONCATENATE($H882,"_",Kataloge!$D$5),"")</f>
        <v/>
      </c>
      <c r="Q882" s="100" t="str">
        <f>IF(AND($B882&lt;&gt;"",HHJ=Kataloge!M$1),CONCATENATE($H882,"_",Kataloge!$D$5),"")</f>
        <v/>
      </c>
    </row>
    <row r="883" spans="1:17" ht="18" customHeight="1" x14ac:dyDescent="0.2">
      <c r="A883" s="103" t="str">
        <f t="shared" si="28"/>
        <v/>
      </c>
      <c r="B883" s="104" t="str">
        <f>IF(I883=0,"",IF(I883&lt;&gt;"",Kataloge_Import!B882,""))</f>
        <v/>
      </c>
      <c r="C883" s="103" t="str">
        <f t="shared" si="27"/>
        <v/>
      </c>
      <c r="D883" s="104" t="str">
        <f>IF(I883=0,"",IFERROR(VLOOKUP(Kataloge_Import!A882,'Nachweis Ausgaben'!$A$27:$R$1026,4,FALSE),""))</f>
        <v/>
      </c>
      <c r="E883" s="104" t="str">
        <f>IF(I883=0,"",IFERROR(VLOOKUP(Kataloge_Import!A882,'Nachweis Ausgaben'!$A$27:$R$1026,2,FALSE),""))</f>
        <v/>
      </c>
      <c r="F883" s="105">
        <f>IF(I883=0,"",IFERROR(VLOOKUP(Kataloge_Import!A882,'Nachweis Ausgaben'!$A$27:$R$1026,5,FALSE),0))</f>
        <v>0</v>
      </c>
      <c r="G883" s="106" t="str">
        <f>IFERROR(VLOOKUP(Kataloge_Import!A882,'Nachweis Ausgaben'!$A$27:$R$1026,15,FALSE),"")</f>
        <v/>
      </c>
      <c r="H883" s="106" t="str">
        <f>IFERROR(VLOOKUP(Kataloge_Import!A882,'Nachweis Ausgaben'!$A$27:$R$1026,16,FALSE),"")</f>
        <v/>
      </c>
      <c r="I883" s="106" t="str">
        <f>IFERROR(VLOOKUP(Kataloge_Import!A882,'Nachweis Ausgaben'!$A$27:$R$1026,17,FALSE),"")</f>
        <v/>
      </c>
      <c r="J883" s="64"/>
      <c r="K883" s="64"/>
      <c r="L883" s="104" t="str">
        <f>IF(AND($B883&lt;&gt;"",HHJ=Kataloge!H$1),CONCATENATE($H883,"_",Kataloge!$D$6),"")</f>
        <v/>
      </c>
      <c r="M883" s="104" t="str">
        <f>IF(AND($B883&lt;&gt;"",HHJ=Kataloge!I$1),CONCATENATE($H883,"_",Kataloge!$D$6),"")</f>
        <v/>
      </c>
      <c r="N883" s="104" t="str">
        <f>IF(AND($B883&lt;&gt;"",HHJ=Kataloge!J$1),CONCATENATE($H883,"_",Kataloge!$D$6),"")</f>
        <v/>
      </c>
      <c r="O883" s="104" t="str">
        <f>IF(AND($B883&lt;&gt;"",HHJ=Kataloge!K$1),CONCATENATE($H883,"_",Kataloge!$D$6),"")</f>
        <v/>
      </c>
      <c r="P883" s="104" t="str">
        <f>IF(AND($B883&lt;&gt;"",HHJ=Kataloge!L$1),CONCATENATE($H883,"_",Kataloge!$D$6),"")</f>
        <v/>
      </c>
      <c r="Q883" s="104" t="str">
        <f>IF(AND($B883&lt;&gt;"",HHJ=Kataloge!M$1),CONCATENATE($H883,"_",Kataloge!$D$6),"")</f>
        <v/>
      </c>
    </row>
    <row r="884" spans="1:17" ht="18" customHeight="1" x14ac:dyDescent="0.2">
      <c r="A884" s="60" t="str">
        <f t="shared" si="28"/>
        <v/>
      </c>
      <c r="B884" s="61" t="str">
        <f>IF(I884=0,"",IF(I884&lt;&gt;"",Kataloge_Import!B883,""))</f>
        <v/>
      </c>
      <c r="C884" s="60" t="str">
        <f t="shared" si="27"/>
        <v/>
      </c>
      <c r="D884" s="61" t="str">
        <f>IF(I884=0,"",IFERROR(VLOOKUP(Kataloge_Import!A883,'Nachweis Ausgaben'!$A$27:$R$1026,4,FALSE),""))</f>
        <v/>
      </c>
      <c r="E884" s="61" t="str">
        <f>IF(I884=0,"",IFERROR(VLOOKUP(Kataloge_Import!A883,'Nachweis Ausgaben'!$A$27:$R$1026,2,FALSE),""))</f>
        <v/>
      </c>
      <c r="F884" s="62">
        <f>IF(I884=0,"",IFERROR(VLOOKUP(Kataloge_Import!A883,'Nachweis Ausgaben'!$A$27:$R$1026,5,FALSE),0))</f>
        <v>0</v>
      </c>
      <c r="G884" s="63" t="str">
        <f>IFERROR(VLOOKUP(Kataloge_Import!A883,'Nachweis Ausgaben'!$A$27:$R$1026,7,FALSE),"")</f>
        <v/>
      </c>
      <c r="H884" s="63" t="str">
        <f>IFERROR(VLOOKUP(Kataloge_Import!A883,'Nachweis Ausgaben'!$A$27:$R$1026,8,FALSE),"")</f>
        <v/>
      </c>
      <c r="I884" s="63" t="str">
        <f>IFERROR(VLOOKUP(Kataloge_Import!A883,'Nachweis Ausgaben'!$A$27:$R$1026,9,FALSE),"")</f>
        <v/>
      </c>
      <c r="J884" s="64"/>
      <c r="K884" s="64"/>
      <c r="L884" s="61" t="str">
        <f>IF(AND($B884&lt;&gt;"",HHJ=Kataloge!H$1),CONCATENATE($H884,"_",$E884),"")</f>
        <v/>
      </c>
      <c r="M884" s="61" t="str">
        <f>IF(AND($B884&lt;&gt;"",HHJ=Kataloge!I$1),CONCATENATE($H884,"_",$E884),"")</f>
        <v/>
      </c>
      <c r="N884" s="61" t="str">
        <f>IF(AND($B884&lt;&gt;"",HHJ=Kataloge!J$1),CONCATENATE($H884,"_",$E884),"")</f>
        <v/>
      </c>
      <c r="O884" s="61" t="str">
        <f>IF(AND($B884&lt;&gt;"",HHJ=Kataloge!K$1),CONCATENATE($H884,"_",$E884),"")</f>
        <v/>
      </c>
      <c r="P884" s="61" t="str">
        <f>IF(AND($B884&lt;&gt;"",HHJ=Kataloge!L$1),CONCATENATE($H884,"_",$E884),"")</f>
        <v/>
      </c>
      <c r="Q884" s="61" t="str">
        <f>IF(AND($B884&lt;&gt;"",HHJ=Kataloge!M$1),CONCATENATE($H884,"_",$E884),"")</f>
        <v/>
      </c>
    </row>
    <row r="885" spans="1:17" ht="18" customHeight="1" x14ac:dyDescent="0.2">
      <c r="A885" s="99" t="str">
        <f t="shared" si="28"/>
        <v/>
      </c>
      <c r="B885" s="100" t="str">
        <f>IF(I885=0,"",IF(I885&lt;&gt;"",Kataloge_Import!B884,""))</f>
        <v/>
      </c>
      <c r="C885" s="99" t="str">
        <f t="shared" si="27"/>
        <v/>
      </c>
      <c r="D885" s="100" t="str">
        <f>IF(I885=0,"",IFERROR(VLOOKUP(Kataloge_Import!A884,'Nachweis Ausgaben'!$A$27:$R$1026,4,FALSE),""))</f>
        <v/>
      </c>
      <c r="E885" s="100" t="str">
        <f>IF(I885=0,"",IFERROR(VLOOKUP(Kataloge_Import!A884,'Nachweis Ausgaben'!$A$27:$R$1026,2,FALSE),""))</f>
        <v/>
      </c>
      <c r="F885" s="101">
        <f>IF(I885=0,"",IFERROR(VLOOKUP(Kataloge_Import!A884,'Nachweis Ausgaben'!$A$27:$R$1026,5,FALSE),0))</f>
        <v>0</v>
      </c>
      <c r="G885" s="102" t="str">
        <f>IFERROR(VLOOKUP(Kataloge_Import!A884,'Nachweis Ausgaben'!$A$27:$R$1026,11,FALSE),"")</f>
        <v/>
      </c>
      <c r="H885" s="102" t="str">
        <f>IFERROR(VLOOKUP(Kataloge_Import!A884,'Nachweis Ausgaben'!$A$27:$R$1026,12,FALSE),"")</f>
        <v/>
      </c>
      <c r="I885" s="102" t="str">
        <f>IFERROR(VLOOKUP(Kataloge_Import!A884,'Nachweis Ausgaben'!$A$27:$R$1026,13,FALSE),"")</f>
        <v/>
      </c>
      <c r="J885" s="64"/>
      <c r="K885" s="64"/>
      <c r="L885" s="100" t="str">
        <f>IF(AND($B885&lt;&gt;"",HHJ=Kataloge!H$1),CONCATENATE($H885,"_",Kataloge!$D$5),"")</f>
        <v/>
      </c>
      <c r="M885" s="100" t="str">
        <f>IF(AND($B885&lt;&gt;"",HHJ=Kataloge!I$1),CONCATENATE($H885,"_",Kataloge!$D$5),"")</f>
        <v/>
      </c>
      <c r="N885" s="100" t="str">
        <f>IF(AND($B885&lt;&gt;"",HHJ=Kataloge!J$1),CONCATENATE($H885,"_",Kataloge!$D$5),"")</f>
        <v/>
      </c>
      <c r="O885" s="100" t="str">
        <f>IF(AND($B885&lt;&gt;"",HHJ=Kataloge!K$1),CONCATENATE($H885,"_",Kataloge!$D$5),"")</f>
        <v/>
      </c>
      <c r="P885" s="100" t="str">
        <f>IF(AND($B885&lt;&gt;"",HHJ=Kataloge!L$1),CONCATENATE($H885,"_",Kataloge!$D$5),"")</f>
        <v/>
      </c>
      <c r="Q885" s="100" t="str">
        <f>IF(AND($B885&lt;&gt;"",HHJ=Kataloge!M$1),CONCATENATE($H885,"_",Kataloge!$D$5),"")</f>
        <v/>
      </c>
    </row>
    <row r="886" spans="1:17" ht="18" customHeight="1" x14ac:dyDescent="0.2">
      <c r="A886" s="103" t="str">
        <f t="shared" si="28"/>
        <v/>
      </c>
      <c r="B886" s="104" t="str">
        <f>IF(I886=0,"",IF(I886&lt;&gt;"",Kataloge_Import!B885,""))</f>
        <v/>
      </c>
      <c r="C886" s="103" t="str">
        <f t="shared" si="27"/>
        <v/>
      </c>
      <c r="D886" s="104" t="str">
        <f>IF(I886=0,"",IFERROR(VLOOKUP(Kataloge_Import!A885,'Nachweis Ausgaben'!$A$27:$R$1026,4,FALSE),""))</f>
        <v/>
      </c>
      <c r="E886" s="104" t="str">
        <f>IF(I886=0,"",IFERROR(VLOOKUP(Kataloge_Import!A885,'Nachweis Ausgaben'!$A$27:$R$1026,2,FALSE),""))</f>
        <v/>
      </c>
      <c r="F886" s="105">
        <f>IF(I886=0,"",IFERROR(VLOOKUP(Kataloge_Import!A885,'Nachweis Ausgaben'!$A$27:$R$1026,5,FALSE),0))</f>
        <v>0</v>
      </c>
      <c r="G886" s="106" t="str">
        <f>IFERROR(VLOOKUP(Kataloge_Import!A885,'Nachweis Ausgaben'!$A$27:$R$1026,15,FALSE),"")</f>
        <v/>
      </c>
      <c r="H886" s="106" t="str">
        <f>IFERROR(VLOOKUP(Kataloge_Import!A885,'Nachweis Ausgaben'!$A$27:$R$1026,16,FALSE),"")</f>
        <v/>
      </c>
      <c r="I886" s="106" t="str">
        <f>IFERROR(VLOOKUP(Kataloge_Import!A885,'Nachweis Ausgaben'!$A$27:$R$1026,17,FALSE),"")</f>
        <v/>
      </c>
      <c r="J886" s="64"/>
      <c r="K886" s="64"/>
      <c r="L886" s="104" t="str">
        <f>IF(AND($B886&lt;&gt;"",HHJ=Kataloge!H$1),CONCATENATE($H886,"_",Kataloge!$D$6),"")</f>
        <v/>
      </c>
      <c r="M886" s="104" t="str">
        <f>IF(AND($B886&lt;&gt;"",HHJ=Kataloge!I$1),CONCATENATE($H886,"_",Kataloge!$D$6),"")</f>
        <v/>
      </c>
      <c r="N886" s="104" t="str">
        <f>IF(AND($B886&lt;&gt;"",HHJ=Kataloge!J$1),CONCATENATE($H886,"_",Kataloge!$D$6),"")</f>
        <v/>
      </c>
      <c r="O886" s="104" t="str">
        <f>IF(AND($B886&lt;&gt;"",HHJ=Kataloge!K$1),CONCATENATE($H886,"_",Kataloge!$D$6),"")</f>
        <v/>
      </c>
      <c r="P886" s="104" t="str">
        <f>IF(AND($B886&lt;&gt;"",HHJ=Kataloge!L$1),CONCATENATE($H886,"_",Kataloge!$D$6),"")</f>
        <v/>
      </c>
      <c r="Q886" s="104" t="str">
        <f>IF(AND($B886&lt;&gt;"",HHJ=Kataloge!M$1),CONCATENATE($H886,"_",Kataloge!$D$6),"")</f>
        <v/>
      </c>
    </row>
    <row r="887" spans="1:17" ht="18" customHeight="1" x14ac:dyDescent="0.2">
      <c r="A887" s="60" t="str">
        <f t="shared" si="28"/>
        <v/>
      </c>
      <c r="B887" s="61" t="str">
        <f>IF(I887=0,"",IF(I887&lt;&gt;"",Kataloge_Import!B886,""))</f>
        <v/>
      </c>
      <c r="C887" s="60" t="str">
        <f t="shared" si="27"/>
        <v/>
      </c>
      <c r="D887" s="61" t="str">
        <f>IF(I887=0,"",IFERROR(VLOOKUP(Kataloge_Import!A886,'Nachweis Ausgaben'!$A$27:$R$1026,4,FALSE),""))</f>
        <v/>
      </c>
      <c r="E887" s="61" t="str">
        <f>IF(I887=0,"",IFERROR(VLOOKUP(Kataloge_Import!A886,'Nachweis Ausgaben'!$A$27:$R$1026,2,FALSE),""))</f>
        <v/>
      </c>
      <c r="F887" s="62">
        <f>IF(I887=0,"",IFERROR(VLOOKUP(Kataloge_Import!A886,'Nachweis Ausgaben'!$A$27:$R$1026,5,FALSE),0))</f>
        <v>0</v>
      </c>
      <c r="G887" s="63" t="str">
        <f>IFERROR(VLOOKUP(Kataloge_Import!A886,'Nachweis Ausgaben'!$A$27:$R$1026,7,FALSE),"")</f>
        <v/>
      </c>
      <c r="H887" s="63" t="str">
        <f>IFERROR(VLOOKUP(Kataloge_Import!A886,'Nachweis Ausgaben'!$A$27:$R$1026,8,FALSE),"")</f>
        <v/>
      </c>
      <c r="I887" s="63" t="str">
        <f>IFERROR(VLOOKUP(Kataloge_Import!A886,'Nachweis Ausgaben'!$A$27:$R$1026,9,FALSE),"")</f>
        <v/>
      </c>
      <c r="J887" s="64"/>
      <c r="K887" s="64"/>
      <c r="L887" s="61" t="str">
        <f>IF(AND($B887&lt;&gt;"",HHJ=Kataloge!H$1),CONCATENATE($H887,"_",$E887),"")</f>
        <v/>
      </c>
      <c r="M887" s="61" t="str">
        <f>IF(AND($B887&lt;&gt;"",HHJ=Kataloge!I$1),CONCATENATE($H887,"_",$E887),"")</f>
        <v/>
      </c>
      <c r="N887" s="61" t="str">
        <f>IF(AND($B887&lt;&gt;"",HHJ=Kataloge!J$1),CONCATENATE($H887,"_",$E887),"")</f>
        <v/>
      </c>
      <c r="O887" s="61" t="str">
        <f>IF(AND($B887&lt;&gt;"",HHJ=Kataloge!K$1),CONCATENATE($H887,"_",$E887),"")</f>
        <v/>
      </c>
      <c r="P887" s="61" t="str">
        <f>IF(AND($B887&lt;&gt;"",HHJ=Kataloge!L$1),CONCATENATE($H887,"_",$E887),"")</f>
        <v/>
      </c>
      <c r="Q887" s="61" t="str">
        <f>IF(AND($B887&lt;&gt;"",HHJ=Kataloge!M$1),CONCATENATE($H887,"_",$E887),"")</f>
        <v/>
      </c>
    </row>
    <row r="888" spans="1:17" ht="18" customHeight="1" x14ac:dyDescent="0.2">
      <c r="A888" s="99" t="str">
        <f t="shared" si="28"/>
        <v/>
      </c>
      <c r="B888" s="100" t="str">
        <f>IF(I888=0,"",IF(I888&lt;&gt;"",Kataloge_Import!B887,""))</f>
        <v/>
      </c>
      <c r="C888" s="99" t="str">
        <f t="shared" si="27"/>
        <v/>
      </c>
      <c r="D888" s="100" t="str">
        <f>IF(I888=0,"",IFERROR(VLOOKUP(Kataloge_Import!A887,'Nachweis Ausgaben'!$A$27:$R$1026,4,FALSE),""))</f>
        <v/>
      </c>
      <c r="E888" s="100" t="str">
        <f>IF(I888=0,"",IFERROR(VLOOKUP(Kataloge_Import!A887,'Nachweis Ausgaben'!$A$27:$R$1026,2,FALSE),""))</f>
        <v/>
      </c>
      <c r="F888" s="101">
        <f>IF(I888=0,"",IFERROR(VLOOKUP(Kataloge_Import!A887,'Nachweis Ausgaben'!$A$27:$R$1026,5,FALSE),0))</f>
        <v>0</v>
      </c>
      <c r="G888" s="102" t="str">
        <f>IFERROR(VLOOKUP(Kataloge_Import!A887,'Nachweis Ausgaben'!$A$27:$R$1026,11,FALSE),"")</f>
        <v/>
      </c>
      <c r="H888" s="102" t="str">
        <f>IFERROR(VLOOKUP(Kataloge_Import!A887,'Nachweis Ausgaben'!$A$27:$R$1026,12,FALSE),"")</f>
        <v/>
      </c>
      <c r="I888" s="102" t="str">
        <f>IFERROR(VLOOKUP(Kataloge_Import!A887,'Nachweis Ausgaben'!$A$27:$R$1026,13,FALSE),"")</f>
        <v/>
      </c>
      <c r="J888" s="64"/>
      <c r="K888" s="64"/>
      <c r="L888" s="100" t="str">
        <f>IF(AND($B888&lt;&gt;"",HHJ=Kataloge!H$1),CONCATENATE($H888,"_",Kataloge!$D$5),"")</f>
        <v/>
      </c>
      <c r="M888" s="100" t="str">
        <f>IF(AND($B888&lt;&gt;"",HHJ=Kataloge!I$1),CONCATENATE($H888,"_",Kataloge!$D$5),"")</f>
        <v/>
      </c>
      <c r="N888" s="100" t="str">
        <f>IF(AND($B888&lt;&gt;"",HHJ=Kataloge!J$1),CONCATENATE($H888,"_",Kataloge!$D$5),"")</f>
        <v/>
      </c>
      <c r="O888" s="100" t="str">
        <f>IF(AND($B888&lt;&gt;"",HHJ=Kataloge!K$1),CONCATENATE($H888,"_",Kataloge!$D$5),"")</f>
        <v/>
      </c>
      <c r="P888" s="100" t="str">
        <f>IF(AND($B888&lt;&gt;"",HHJ=Kataloge!L$1),CONCATENATE($H888,"_",Kataloge!$D$5),"")</f>
        <v/>
      </c>
      <c r="Q888" s="100" t="str">
        <f>IF(AND($B888&lt;&gt;"",HHJ=Kataloge!M$1),CONCATENATE($H888,"_",Kataloge!$D$5),"")</f>
        <v/>
      </c>
    </row>
    <row r="889" spans="1:17" ht="18" customHeight="1" x14ac:dyDescent="0.2">
      <c r="A889" s="103" t="str">
        <f t="shared" si="28"/>
        <v/>
      </c>
      <c r="B889" s="104" t="str">
        <f>IF(I889=0,"",IF(I889&lt;&gt;"",Kataloge_Import!B888,""))</f>
        <v/>
      </c>
      <c r="C889" s="103" t="str">
        <f t="shared" si="27"/>
        <v/>
      </c>
      <c r="D889" s="104" t="str">
        <f>IF(I889=0,"",IFERROR(VLOOKUP(Kataloge_Import!A888,'Nachweis Ausgaben'!$A$27:$R$1026,4,FALSE),""))</f>
        <v/>
      </c>
      <c r="E889" s="104" t="str">
        <f>IF(I889=0,"",IFERROR(VLOOKUP(Kataloge_Import!A888,'Nachweis Ausgaben'!$A$27:$R$1026,2,FALSE),""))</f>
        <v/>
      </c>
      <c r="F889" s="105">
        <f>IF(I889=0,"",IFERROR(VLOOKUP(Kataloge_Import!A888,'Nachweis Ausgaben'!$A$27:$R$1026,5,FALSE),0))</f>
        <v>0</v>
      </c>
      <c r="G889" s="106" t="str">
        <f>IFERROR(VLOOKUP(Kataloge_Import!A888,'Nachweis Ausgaben'!$A$27:$R$1026,15,FALSE),"")</f>
        <v/>
      </c>
      <c r="H889" s="106" t="str">
        <f>IFERROR(VLOOKUP(Kataloge_Import!A888,'Nachweis Ausgaben'!$A$27:$R$1026,16,FALSE),"")</f>
        <v/>
      </c>
      <c r="I889" s="106" t="str">
        <f>IFERROR(VLOOKUP(Kataloge_Import!A888,'Nachweis Ausgaben'!$A$27:$R$1026,17,FALSE),"")</f>
        <v/>
      </c>
      <c r="J889" s="64"/>
      <c r="K889" s="64"/>
      <c r="L889" s="104" t="str">
        <f>IF(AND($B889&lt;&gt;"",HHJ=Kataloge!H$1),CONCATENATE($H889,"_",Kataloge!$D$6),"")</f>
        <v/>
      </c>
      <c r="M889" s="104" t="str">
        <f>IF(AND($B889&lt;&gt;"",HHJ=Kataloge!I$1),CONCATENATE($H889,"_",Kataloge!$D$6),"")</f>
        <v/>
      </c>
      <c r="N889" s="104" t="str">
        <f>IF(AND($B889&lt;&gt;"",HHJ=Kataloge!J$1),CONCATENATE($H889,"_",Kataloge!$D$6),"")</f>
        <v/>
      </c>
      <c r="O889" s="104" t="str">
        <f>IF(AND($B889&lt;&gt;"",HHJ=Kataloge!K$1),CONCATENATE($H889,"_",Kataloge!$D$6),"")</f>
        <v/>
      </c>
      <c r="P889" s="104" t="str">
        <f>IF(AND($B889&lt;&gt;"",HHJ=Kataloge!L$1),CONCATENATE($H889,"_",Kataloge!$D$6),"")</f>
        <v/>
      </c>
      <c r="Q889" s="104" t="str">
        <f>IF(AND($B889&lt;&gt;"",HHJ=Kataloge!M$1),CONCATENATE($H889,"_",Kataloge!$D$6),"")</f>
        <v/>
      </c>
    </row>
    <row r="890" spans="1:17" ht="18" customHeight="1" x14ac:dyDescent="0.2">
      <c r="A890" s="60" t="str">
        <f t="shared" si="28"/>
        <v/>
      </c>
      <c r="B890" s="61" t="str">
        <f>IF(I890=0,"",IF(I890&lt;&gt;"",Kataloge_Import!B889,""))</f>
        <v/>
      </c>
      <c r="C890" s="60" t="str">
        <f t="shared" si="27"/>
        <v/>
      </c>
      <c r="D890" s="61" t="str">
        <f>IF(I890=0,"",IFERROR(VLOOKUP(Kataloge_Import!A889,'Nachweis Ausgaben'!$A$27:$R$1026,4,FALSE),""))</f>
        <v/>
      </c>
      <c r="E890" s="61" t="str">
        <f>IF(I890=0,"",IFERROR(VLOOKUP(Kataloge_Import!A889,'Nachweis Ausgaben'!$A$27:$R$1026,2,FALSE),""))</f>
        <v/>
      </c>
      <c r="F890" s="62">
        <f>IF(I890=0,"",IFERROR(VLOOKUP(Kataloge_Import!A889,'Nachweis Ausgaben'!$A$27:$R$1026,5,FALSE),0))</f>
        <v>0</v>
      </c>
      <c r="G890" s="63" t="str">
        <f>IFERROR(VLOOKUP(Kataloge_Import!A889,'Nachweis Ausgaben'!$A$27:$R$1026,7,FALSE),"")</f>
        <v/>
      </c>
      <c r="H890" s="63" t="str">
        <f>IFERROR(VLOOKUP(Kataloge_Import!A889,'Nachweis Ausgaben'!$A$27:$R$1026,8,FALSE),"")</f>
        <v/>
      </c>
      <c r="I890" s="63" t="str">
        <f>IFERROR(VLOOKUP(Kataloge_Import!A889,'Nachweis Ausgaben'!$A$27:$R$1026,9,FALSE),"")</f>
        <v/>
      </c>
      <c r="J890" s="64"/>
      <c r="K890" s="64"/>
      <c r="L890" s="61" t="str">
        <f>IF(AND($B890&lt;&gt;"",HHJ=Kataloge!H$1),CONCATENATE($H890,"_",$E890),"")</f>
        <v/>
      </c>
      <c r="M890" s="61" t="str">
        <f>IF(AND($B890&lt;&gt;"",HHJ=Kataloge!I$1),CONCATENATE($H890,"_",$E890),"")</f>
        <v/>
      </c>
      <c r="N890" s="61" t="str">
        <f>IF(AND($B890&lt;&gt;"",HHJ=Kataloge!J$1),CONCATENATE($H890,"_",$E890),"")</f>
        <v/>
      </c>
      <c r="O890" s="61" t="str">
        <f>IF(AND($B890&lt;&gt;"",HHJ=Kataloge!K$1),CONCATENATE($H890,"_",$E890),"")</f>
        <v/>
      </c>
      <c r="P890" s="61" t="str">
        <f>IF(AND($B890&lt;&gt;"",HHJ=Kataloge!L$1),CONCATENATE($H890,"_",$E890),"")</f>
        <v/>
      </c>
      <c r="Q890" s="61" t="str">
        <f>IF(AND($B890&lt;&gt;"",HHJ=Kataloge!M$1),CONCATENATE($H890,"_",$E890),"")</f>
        <v/>
      </c>
    </row>
    <row r="891" spans="1:17" ht="18" customHeight="1" x14ac:dyDescent="0.2">
      <c r="A891" s="99" t="str">
        <f t="shared" si="28"/>
        <v/>
      </c>
      <c r="B891" s="100" t="str">
        <f>IF(I891=0,"",IF(I891&lt;&gt;"",Kataloge_Import!B890,""))</f>
        <v/>
      </c>
      <c r="C891" s="99" t="str">
        <f t="shared" si="27"/>
        <v/>
      </c>
      <c r="D891" s="100" t="str">
        <f>IF(I891=0,"",IFERROR(VLOOKUP(Kataloge_Import!A890,'Nachweis Ausgaben'!$A$27:$R$1026,4,FALSE),""))</f>
        <v/>
      </c>
      <c r="E891" s="100" t="str">
        <f>IF(I891=0,"",IFERROR(VLOOKUP(Kataloge_Import!A890,'Nachweis Ausgaben'!$A$27:$R$1026,2,FALSE),""))</f>
        <v/>
      </c>
      <c r="F891" s="101">
        <f>IF(I891=0,"",IFERROR(VLOOKUP(Kataloge_Import!A890,'Nachweis Ausgaben'!$A$27:$R$1026,5,FALSE),0))</f>
        <v>0</v>
      </c>
      <c r="G891" s="102" t="str">
        <f>IFERROR(VLOOKUP(Kataloge_Import!A890,'Nachweis Ausgaben'!$A$27:$R$1026,11,FALSE),"")</f>
        <v/>
      </c>
      <c r="H891" s="102" t="str">
        <f>IFERROR(VLOOKUP(Kataloge_Import!A890,'Nachweis Ausgaben'!$A$27:$R$1026,12,FALSE),"")</f>
        <v/>
      </c>
      <c r="I891" s="102" t="str">
        <f>IFERROR(VLOOKUP(Kataloge_Import!A890,'Nachweis Ausgaben'!$A$27:$R$1026,13,FALSE),"")</f>
        <v/>
      </c>
      <c r="J891" s="64"/>
      <c r="K891" s="64"/>
      <c r="L891" s="100" t="str">
        <f>IF(AND($B891&lt;&gt;"",HHJ=Kataloge!H$1),CONCATENATE($H891,"_",Kataloge!$D$5),"")</f>
        <v/>
      </c>
      <c r="M891" s="100" t="str">
        <f>IF(AND($B891&lt;&gt;"",HHJ=Kataloge!I$1),CONCATENATE($H891,"_",Kataloge!$D$5),"")</f>
        <v/>
      </c>
      <c r="N891" s="100" t="str">
        <f>IF(AND($B891&lt;&gt;"",HHJ=Kataloge!J$1),CONCATENATE($H891,"_",Kataloge!$D$5),"")</f>
        <v/>
      </c>
      <c r="O891" s="100" t="str">
        <f>IF(AND($B891&lt;&gt;"",HHJ=Kataloge!K$1),CONCATENATE($H891,"_",Kataloge!$D$5),"")</f>
        <v/>
      </c>
      <c r="P891" s="100" t="str">
        <f>IF(AND($B891&lt;&gt;"",HHJ=Kataloge!L$1),CONCATENATE($H891,"_",Kataloge!$D$5),"")</f>
        <v/>
      </c>
      <c r="Q891" s="100" t="str">
        <f>IF(AND($B891&lt;&gt;"",HHJ=Kataloge!M$1),CONCATENATE($H891,"_",Kataloge!$D$5),"")</f>
        <v/>
      </c>
    </row>
    <row r="892" spans="1:17" ht="18" customHeight="1" x14ac:dyDescent="0.2">
      <c r="A892" s="103" t="str">
        <f t="shared" si="28"/>
        <v/>
      </c>
      <c r="B892" s="104" t="str">
        <f>IF(I892=0,"",IF(I892&lt;&gt;"",Kataloge_Import!B891,""))</f>
        <v/>
      </c>
      <c r="C892" s="103" t="str">
        <f t="shared" si="27"/>
        <v/>
      </c>
      <c r="D892" s="104" t="str">
        <f>IF(I892=0,"",IFERROR(VLOOKUP(Kataloge_Import!A891,'Nachweis Ausgaben'!$A$27:$R$1026,4,FALSE),""))</f>
        <v/>
      </c>
      <c r="E892" s="104" t="str">
        <f>IF(I892=0,"",IFERROR(VLOOKUP(Kataloge_Import!A891,'Nachweis Ausgaben'!$A$27:$R$1026,2,FALSE),""))</f>
        <v/>
      </c>
      <c r="F892" s="105">
        <f>IF(I892=0,"",IFERROR(VLOOKUP(Kataloge_Import!A891,'Nachweis Ausgaben'!$A$27:$R$1026,5,FALSE),0))</f>
        <v>0</v>
      </c>
      <c r="G892" s="106" t="str">
        <f>IFERROR(VLOOKUP(Kataloge_Import!A891,'Nachweis Ausgaben'!$A$27:$R$1026,15,FALSE),"")</f>
        <v/>
      </c>
      <c r="H892" s="106" t="str">
        <f>IFERROR(VLOOKUP(Kataloge_Import!A891,'Nachweis Ausgaben'!$A$27:$R$1026,16,FALSE),"")</f>
        <v/>
      </c>
      <c r="I892" s="106" t="str">
        <f>IFERROR(VLOOKUP(Kataloge_Import!A891,'Nachweis Ausgaben'!$A$27:$R$1026,17,FALSE),"")</f>
        <v/>
      </c>
      <c r="J892" s="64"/>
      <c r="K892" s="64"/>
      <c r="L892" s="104" t="str">
        <f>IF(AND($B892&lt;&gt;"",HHJ=Kataloge!H$1),CONCATENATE($H892,"_",Kataloge!$D$6),"")</f>
        <v/>
      </c>
      <c r="M892" s="104" t="str">
        <f>IF(AND($B892&lt;&gt;"",HHJ=Kataloge!I$1),CONCATENATE($H892,"_",Kataloge!$D$6),"")</f>
        <v/>
      </c>
      <c r="N892" s="104" t="str">
        <f>IF(AND($B892&lt;&gt;"",HHJ=Kataloge!J$1),CONCATENATE($H892,"_",Kataloge!$D$6),"")</f>
        <v/>
      </c>
      <c r="O892" s="104" t="str">
        <f>IF(AND($B892&lt;&gt;"",HHJ=Kataloge!K$1),CONCATENATE($H892,"_",Kataloge!$D$6),"")</f>
        <v/>
      </c>
      <c r="P892" s="104" t="str">
        <f>IF(AND($B892&lt;&gt;"",HHJ=Kataloge!L$1),CONCATENATE($H892,"_",Kataloge!$D$6),"")</f>
        <v/>
      </c>
      <c r="Q892" s="104" t="str">
        <f>IF(AND($B892&lt;&gt;"",HHJ=Kataloge!M$1),CONCATENATE($H892,"_",Kataloge!$D$6),"")</f>
        <v/>
      </c>
    </row>
    <row r="893" spans="1:17" ht="18" customHeight="1" x14ac:dyDescent="0.2">
      <c r="A893" s="60" t="str">
        <f t="shared" si="28"/>
        <v/>
      </c>
      <c r="B893" s="61" t="str">
        <f>IF(I893=0,"",IF(I893&lt;&gt;"",Kataloge_Import!B892,""))</f>
        <v/>
      </c>
      <c r="C893" s="60" t="str">
        <f t="shared" si="27"/>
        <v/>
      </c>
      <c r="D893" s="61" t="str">
        <f>IF(I893=0,"",IFERROR(VLOOKUP(Kataloge_Import!A892,'Nachweis Ausgaben'!$A$27:$R$1026,4,FALSE),""))</f>
        <v/>
      </c>
      <c r="E893" s="61" t="str">
        <f>IF(I893=0,"",IFERROR(VLOOKUP(Kataloge_Import!A892,'Nachweis Ausgaben'!$A$27:$R$1026,2,FALSE),""))</f>
        <v/>
      </c>
      <c r="F893" s="62">
        <f>IF(I893=0,"",IFERROR(VLOOKUP(Kataloge_Import!A892,'Nachweis Ausgaben'!$A$27:$R$1026,5,FALSE),0))</f>
        <v>0</v>
      </c>
      <c r="G893" s="63" t="str">
        <f>IFERROR(VLOOKUP(Kataloge_Import!A892,'Nachweis Ausgaben'!$A$27:$R$1026,7,FALSE),"")</f>
        <v/>
      </c>
      <c r="H893" s="63" t="str">
        <f>IFERROR(VLOOKUP(Kataloge_Import!A892,'Nachweis Ausgaben'!$A$27:$R$1026,8,FALSE),"")</f>
        <v/>
      </c>
      <c r="I893" s="63" t="str">
        <f>IFERROR(VLOOKUP(Kataloge_Import!A892,'Nachweis Ausgaben'!$A$27:$R$1026,9,FALSE),"")</f>
        <v/>
      </c>
      <c r="J893" s="64"/>
      <c r="K893" s="64"/>
      <c r="L893" s="61" t="str">
        <f>IF(AND($B893&lt;&gt;"",HHJ=Kataloge!H$1),CONCATENATE($H893,"_",$E893),"")</f>
        <v/>
      </c>
      <c r="M893" s="61" t="str">
        <f>IF(AND($B893&lt;&gt;"",HHJ=Kataloge!I$1),CONCATENATE($H893,"_",$E893),"")</f>
        <v/>
      </c>
      <c r="N893" s="61" t="str">
        <f>IF(AND($B893&lt;&gt;"",HHJ=Kataloge!J$1),CONCATENATE($H893,"_",$E893),"")</f>
        <v/>
      </c>
      <c r="O893" s="61" t="str">
        <f>IF(AND($B893&lt;&gt;"",HHJ=Kataloge!K$1),CONCATENATE($H893,"_",$E893),"")</f>
        <v/>
      </c>
      <c r="P893" s="61" t="str">
        <f>IF(AND($B893&lt;&gt;"",HHJ=Kataloge!L$1),CONCATENATE($H893,"_",$E893),"")</f>
        <v/>
      </c>
      <c r="Q893" s="61" t="str">
        <f>IF(AND($B893&lt;&gt;"",HHJ=Kataloge!M$1),CONCATENATE($H893,"_",$E893),"")</f>
        <v/>
      </c>
    </row>
    <row r="894" spans="1:17" ht="18" customHeight="1" x14ac:dyDescent="0.2">
      <c r="A894" s="99" t="str">
        <f t="shared" si="28"/>
        <v/>
      </c>
      <c r="B894" s="100" t="str">
        <f>IF(I894=0,"",IF(I894&lt;&gt;"",Kataloge_Import!B893,""))</f>
        <v/>
      </c>
      <c r="C894" s="99" t="str">
        <f t="shared" si="27"/>
        <v/>
      </c>
      <c r="D894" s="100" t="str">
        <f>IF(I894=0,"",IFERROR(VLOOKUP(Kataloge_Import!A893,'Nachweis Ausgaben'!$A$27:$R$1026,4,FALSE),""))</f>
        <v/>
      </c>
      <c r="E894" s="100" t="str">
        <f>IF(I894=0,"",IFERROR(VLOOKUP(Kataloge_Import!A893,'Nachweis Ausgaben'!$A$27:$R$1026,2,FALSE),""))</f>
        <v/>
      </c>
      <c r="F894" s="101">
        <f>IF(I894=0,"",IFERROR(VLOOKUP(Kataloge_Import!A893,'Nachweis Ausgaben'!$A$27:$R$1026,5,FALSE),0))</f>
        <v>0</v>
      </c>
      <c r="G894" s="102" t="str">
        <f>IFERROR(VLOOKUP(Kataloge_Import!A893,'Nachweis Ausgaben'!$A$27:$R$1026,11,FALSE),"")</f>
        <v/>
      </c>
      <c r="H894" s="102" t="str">
        <f>IFERROR(VLOOKUP(Kataloge_Import!A893,'Nachweis Ausgaben'!$A$27:$R$1026,12,FALSE),"")</f>
        <v/>
      </c>
      <c r="I894" s="102" t="str">
        <f>IFERROR(VLOOKUP(Kataloge_Import!A893,'Nachweis Ausgaben'!$A$27:$R$1026,13,FALSE),"")</f>
        <v/>
      </c>
      <c r="J894" s="64"/>
      <c r="K894" s="64"/>
      <c r="L894" s="100" t="str">
        <f>IF(AND($B894&lt;&gt;"",HHJ=Kataloge!H$1),CONCATENATE($H894,"_",Kataloge!$D$5),"")</f>
        <v/>
      </c>
      <c r="M894" s="100" t="str">
        <f>IF(AND($B894&lt;&gt;"",HHJ=Kataloge!I$1),CONCATENATE($H894,"_",Kataloge!$D$5),"")</f>
        <v/>
      </c>
      <c r="N894" s="100" t="str">
        <f>IF(AND($B894&lt;&gt;"",HHJ=Kataloge!J$1),CONCATENATE($H894,"_",Kataloge!$D$5),"")</f>
        <v/>
      </c>
      <c r="O894" s="100" t="str">
        <f>IF(AND($B894&lt;&gt;"",HHJ=Kataloge!K$1),CONCATENATE($H894,"_",Kataloge!$D$5),"")</f>
        <v/>
      </c>
      <c r="P894" s="100" t="str">
        <f>IF(AND($B894&lt;&gt;"",HHJ=Kataloge!L$1),CONCATENATE($H894,"_",Kataloge!$D$5),"")</f>
        <v/>
      </c>
      <c r="Q894" s="100" t="str">
        <f>IF(AND($B894&lt;&gt;"",HHJ=Kataloge!M$1),CONCATENATE($H894,"_",Kataloge!$D$5),"")</f>
        <v/>
      </c>
    </row>
    <row r="895" spans="1:17" ht="18" customHeight="1" x14ac:dyDescent="0.2">
      <c r="A895" s="103" t="str">
        <f t="shared" si="28"/>
        <v/>
      </c>
      <c r="B895" s="104" t="str">
        <f>IF(I895=0,"",IF(I895&lt;&gt;"",Kataloge_Import!B894,""))</f>
        <v/>
      </c>
      <c r="C895" s="103" t="str">
        <f t="shared" si="27"/>
        <v/>
      </c>
      <c r="D895" s="104" t="str">
        <f>IF(I895=0,"",IFERROR(VLOOKUP(Kataloge_Import!A894,'Nachweis Ausgaben'!$A$27:$R$1026,4,FALSE),""))</f>
        <v/>
      </c>
      <c r="E895" s="104" t="str">
        <f>IF(I895=0,"",IFERROR(VLOOKUP(Kataloge_Import!A894,'Nachweis Ausgaben'!$A$27:$R$1026,2,FALSE),""))</f>
        <v/>
      </c>
      <c r="F895" s="105">
        <f>IF(I895=0,"",IFERROR(VLOOKUP(Kataloge_Import!A894,'Nachweis Ausgaben'!$A$27:$R$1026,5,FALSE),0))</f>
        <v>0</v>
      </c>
      <c r="G895" s="106" t="str">
        <f>IFERROR(VLOOKUP(Kataloge_Import!A894,'Nachweis Ausgaben'!$A$27:$R$1026,15,FALSE),"")</f>
        <v/>
      </c>
      <c r="H895" s="106" t="str">
        <f>IFERROR(VLOOKUP(Kataloge_Import!A894,'Nachweis Ausgaben'!$A$27:$R$1026,16,FALSE),"")</f>
        <v/>
      </c>
      <c r="I895" s="106" t="str">
        <f>IFERROR(VLOOKUP(Kataloge_Import!A894,'Nachweis Ausgaben'!$A$27:$R$1026,17,FALSE),"")</f>
        <v/>
      </c>
      <c r="J895" s="64"/>
      <c r="K895" s="64"/>
      <c r="L895" s="104" t="str">
        <f>IF(AND($B895&lt;&gt;"",HHJ=Kataloge!H$1),CONCATENATE($H895,"_",Kataloge!$D$6),"")</f>
        <v/>
      </c>
      <c r="M895" s="104" t="str">
        <f>IF(AND($B895&lt;&gt;"",HHJ=Kataloge!I$1),CONCATENATE($H895,"_",Kataloge!$D$6),"")</f>
        <v/>
      </c>
      <c r="N895" s="104" t="str">
        <f>IF(AND($B895&lt;&gt;"",HHJ=Kataloge!J$1),CONCATENATE($H895,"_",Kataloge!$D$6),"")</f>
        <v/>
      </c>
      <c r="O895" s="104" t="str">
        <f>IF(AND($B895&lt;&gt;"",HHJ=Kataloge!K$1),CONCATENATE($H895,"_",Kataloge!$D$6),"")</f>
        <v/>
      </c>
      <c r="P895" s="104" t="str">
        <f>IF(AND($B895&lt;&gt;"",HHJ=Kataloge!L$1),CONCATENATE($H895,"_",Kataloge!$D$6),"")</f>
        <v/>
      </c>
      <c r="Q895" s="104" t="str">
        <f>IF(AND($B895&lt;&gt;"",HHJ=Kataloge!M$1),CONCATENATE($H895,"_",Kataloge!$D$6),"")</f>
        <v/>
      </c>
    </row>
    <row r="896" spans="1:17" ht="18" customHeight="1" x14ac:dyDescent="0.2">
      <c r="A896" s="60" t="str">
        <f t="shared" si="28"/>
        <v/>
      </c>
      <c r="B896" s="61" t="str">
        <f>IF(I896=0,"",IF(I896&lt;&gt;"",Kataloge_Import!B895,""))</f>
        <v/>
      </c>
      <c r="C896" s="60" t="str">
        <f t="shared" si="27"/>
        <v/>
      </c>
      <c r="D896" s="61" t="str">
        <f>IF(I896=0,"",IFERROR(VLOOKUP(Kataloge_Import!A895,'Nachweis Ausgaben'!$A$27:$R$1026,4,FALSE),""))</f>
        <v/>
      </c>
      <c r="E896" s="61" t="str">
        <f>IF(I896=0,"",IFERROR(VLOOKUP(Kataloge_Import!A895,'Nachweis Ausgaben'!$A$27:$R$1026,2,FALSE),""))</f>
        <v/>
      </c>
      <c r="F896" s="62">
        <f>IF(I896=0,"",IFERROR(VLOOKUP(Kataloge_Import!A895,'Nachweis Ausgaben'!$A$27:$R$1026,5,FALSE),0))</f>
        <v>0</v>
      </c>
      <c r="G896" s="63" t="str">
        <f>IFERROR(VLOOKUP(Kataloge_Import!A895,'Nachweis Ausgaben'!$A$27:$R$1026,7,FALSE),"")</f>
        <v/>
      </c>
      <c r="H896" s="63" t="str">
        <f>IFERROR(VLOOKUP(Kataloge_Import!A895,'Nachweis Ausgaben'!$A$27:$R$1026,8,FALSE),"")</f>
        <v/>
      </c>
      <c r="I896" s="63" t="str">
        <f>IFERROR(VLOOKUP(Kataloge_Import!A895,'Nachweis Ausgaben'!$A$27:$R$1026,9,FALSE),"")</f>
        <v/>
      </c>
      <c r="J896" s="64"/>
      <c r="K896" s="64"/>
      <c r="L896" s="61" t="str">
        <f>IF(AND($B896&lt;&gt;"",HHJ=Kataloge!H$1),CONCATENATE($H896,"_",$E896),"")</f>
        <v/>
      </c>
      <c r="M896" s="61" t="str">
        <f>IF(AND($B896&lt;&gt;"",HHJ=Kataloge!I$1),CONCATENATE($H896,"_",$E896),"")</f>
        <v/>
      </c>
      <c r="N896" s="61" t="str">
        <f>IF(AND($B896&lt;&gt;"",HHJ=Kataloge!J$1),CONCATENATE($H896,"_",$E896),"")</f>
        <v/>
      </c>
      <c r="O896" s="61" t="str">
        <f>IF(AND($B896&lt;&gt;"",HHJ=Kataloge!K$1),CONCATENATE($H896,"_",$E896),"")</f>
        <v/>
      </c>
      <c r="P896" s="61" t="str">
        <f>IF(AND($B896&lt;&gt;"",HHJ=Kataloge!L$1),CONCATENATE($H896,"_",$E896),"")</f>
        <v/>
      </c>
      <c r="Q896" s="61" t="str">
        <f>IF(AND($B896&lt;&gt;"",HHJ=Kataloge!M$1),CONCATENATE($H896,"_",$E896),"")</f>
        <v/>
      </c>
    </row>
    <row r="897" spans="1:17" ht="18" customHeight="1" x14ac:dyDescent="0.2">
      <c r="A897" s="99" t="str">
        <f t="shared" si="28"/>
        <v/>
      </c>
      <c r="B897" s="100" t="str">
        <f>IF(I897=0,"",IF(I897&lt;&gt;"",Kataloge_Import!B896,""))</f>
        <v/>
      </c>
      <c r="C897" s="99" t="str">
        <f t="shared" si="27"/>
        <v/>
      </c>
      <c r="D897" s="100" t="str">
        <f>IF(I897=0,"",IFERROR(VLOOKUP(Kataloge_Import!A896,'Nachweis Ausgaben'!$A$27:$R$1026,4,FALSE),""))</f>
        <v/>
      </c>
      <c r="E897" s="100" t="str">
        <f>IF(I897=0,"",IFERROR(VLOOKUP(Kataloge_Import!A896,'Nachweis Ausgaben'!$A$27:$R$1026,2,FALSE),""))</f>
        <v/>
      </c>
      <c r="F897" s="101">
        <f>IF(I897=0,"",IFERROR(VLOOKUP(Kataloge_Import!A896,'Nachweis Ausgaben'!$A$27:$R$1026,5,FALSE),0))</f>
        <v>0</v>
      </c>
      <c r="G897" s="102" t="str">
        <f>IFERROR(VLOOKUP(Kataloge_Import!A896,'Nachweis Ausgaben'!$A$27:$R$1026,11,FALSE),"")</f>
        <v/>
      </c>
      <c r="H897" s="102" t="str">
        <f>IFERROR(VLOOKUP(Kataloge_Import!A896,'Nachweis Ausgaben'!$A$27:$R$1026,12,FALSE),"")</f>
        <v/>
      </c>
      <c r="I897" s="102" t="str">
        <f>IFERROR(VLOOKUP(Kataloge_Import!A896,'Nachweis Ausgaben'!$A$27:$R$1026,13,FALSE),"")</f>
        <v/>
      </c>
      <c r="J897" s="64"/>
      <c r="K897" s="64"/>
      <c r="L897" s="100" t="str">
        <f>IF(AND($B897&lt;&gt;"",HHJ=Kataloge!H$1),CONCATENATE($H897,"_",Kataloge!$D$5),"")</f>
        <v/>
      </c>
      <c r="M897" s="100" t="str">
        <f>IF(AND($B897&lt;&gt;"",HHJ=Kataloge!I$1),CONCATENATE($H897,"_",Kataloge!$D$5),"")</f>
        <v/>
      </c>
      <c r="N897" s="100" t="str">
        <f>IF(AND($B897&lt;&gt;"",HHJ=Kataloge!J$1),CONCATENATE($H897,"_",Kataloge!$D$5),"")</f>
        <v/>
      </c>
      <c r="O897" s="100" t="str">
        <f>IF(AND($B897&lt;&gt;"",HHJ=Kataloge!K$1),CONCATENATE($H897,"_",Kataloge!$D$5),"")</f>
        <v/>
      </c>
      <c r="P897" s="100" t="str">
        <f>IF(AND($B897&lt;&gt;"",HHJ=Kataloge!L$1),CONCATENATE($H897,"_",Kataloge!$D$5),"")</f>
        <v/>
      </c>
      <c r="Q897" s="100" t="str">
        <f>IF(AND($B897&lt;&gt;"",HHJ=Kataloge!M$1),CONCATENATE($H897,"_",Kataloge!$D$5),"")</f>
        <v/>
      </c>
    </row>
    <row r="898" spans="1:17" ht="18" customHeight="1" x14ac:dyDescent="0.2">
      <c r="A898" s="103" t="str">
        <f t="shared" si="28"/>
        <v/>
      </c>
      <c r="B898" s="104" t="str">
        <f>IF(I898=0,"",IF(I898&lt;&gt;"",Kataloge_Import!B897,""))</f>
        <v/>
      </c>
      <c r="C898" s="103" t="str">
        <f t="shared" ref="C898:C961" si="29">IF(A898="","",IF(I898=0,"",HHJ))</f>
        <v/>
      </c>
      <c r="D898" s="104" t="str">
        <f>IF(I898=0,"",IFERROR(VLOOKUP(Kataloge_Import!A897,'Nachweis Ausgaben'!$A$27:$R$1026,4,FALSE),""))</f>
        <v/>
      </c>
      <c r="E898" s="104" t="str">
        <f>IF(I898=0,"",IFERROR(VLOOKUP(Kataloge_Import!A897,'Nachweis Ausgaben'!$A$27:$R$1026,2,FALSE),""))</f>
        <v/>
      </c>
      <c r="F898" s="105">
        <f>IF(I898=0,"",IFERROR(VLOOKUP(Kataloge_Import!A897,'Nachweis Ausgaben'!$A$27:$R$1026,5,FALSE),0))</f>
        <v>0</v>
      </c>
      <c r="G898" s="106" t="str">
        <f>IFERROR(VLOOKUP(Kataloge_Import!A897,'Nachweis Ausgaben'!$A$27:$R$1026,15,FALSE),"")</f>
        <v/>
      </c>
      <c r="H898" s="106" t="str">
        <f>IFERROR(VLOOKUP(Kataloge_Import!A897,'Nachweis Ausgaben'!$A$27:$R$1026,16,FALSE),"")</f>
        <v/>
      </c>
      <c r="I898" s="106" t="str">
        <f>IFERROR(VLOOKUP(Kataloge_Import!A897,'Nachweis Ausgaben'!$A$27:$R$1026,17,FALSE),"")</f>
        <v/>
      </c>
      <c r="J898" s="64"/>
      <c r="K898" s="64"/>
      <c r="L898" s="104" t="str">
        <f>IF(AND($B898&lt;&gt;"",HHJ=Kataloge!H$1),CONCATENATE($H898,"_",Kataloge!$D$6),"")</f>
        <v/>
      </c>
      <c r="M898" s="104" t="str">
        <f>IF(AND($B898&lt;&gt;"",HHJ=Kataloge!I$1),CONCATENATE($H898,"_",Kataloge!$D$6),"")</f>
        <v/>
      </c>
      <c r="N898" s="104" t="str">
        <f>IF(AND($B898&lt;&gt;"",HHJ=Kataloge!J$1),CONCATENATE($H898,"_",Kataloge!$D$6),"")</f>
        <v/>
      </c>
      <c r="O898" s="104" t="str">
        <f>IF(AND($B898&lt;&gt;"",HHJ=Kataloge!K$1),CONCATENATE($H898,"_",Kataloge!$D$6),"")</f>
        <v/>
      </c>
      <c r="P898" s="104" t="str">
        <f>IF(AND($B898&lt;&gt;"",HHJ=Kataloge!L$1),CONCATENATE($H898,"_",Kataloge!$D$6),"")</f>
        <v/>
      </c>
      <c r="Q898" s="104" t="str">
        <f>IF(AND($B898&lt;&gt;"",HHJ=Kataloge!M$1),CONCATENATE($H898,"_",Kataloge!$D$6),"")</f>
        <v/>
      </c>
    </row>
    <row r="899" spans="1:17" ht="18" customHeight="1" x14ac:dyDescent="0.2">
      <c r="A899" s="60" t="str">
        <f t="shared" si="28"/>
        <v/>
      </c>
      <c r="B899" s="61" t="str">
        <f>IF(I899=0,"",IF(I899&lt;&gt;"",Kataloge_Import!B898,""))</f>
        <v/>
      </c>
      <c r="C899" s="60" t="str">
        <f t="shared" si="29"/>
        <v/>
      </c>
      <c r="D899" s="61" t="str">
        <f>IF(I899=0,"",IFERROR(VLOOKUP(Kataloge_Import!A898,'Nachweis Ausgaben'!$A$27:$R$1026,4,FALSE),""))</f>
        <v/>
      </c>
      <c r="E899" s="61" t="str">
        <f>IF(I899=0,"",IFERROR(VLOOKUP(Kataloge_Import!A898,'Nachweis Ausgaben'!$A$27:$R$1026,2,FALSE),""))</f>
        <v/>
      </c>
      <c r="F899" s="62">
        <f>IF(I899=0,"",IFERROR(VLOOKUP(Kataloge_Import!A898,'Nachweis Ausgaben'!$A$27:$R$1026,5,FALSE),0))</f>
        <v>0</v>
      </c>
      <c r="G899" s="63" t="str">
        <f>IFERROR(VLOOKUP(Kataloge_Import!A898,'Nachweis Ausgaben'!$A$27:$R$1026,7,FALSE),"")</f>
        <v/>
      </c>
      <c r="H899" s="63" t="str">
        <f>IFERROR(VLOOKUP(Kataloge_Import!A898,'Nachweis Ausgaben'!$A$27:$R$1026,8,FALSE),"")</f>
        <v/>
      </c>
      <c r="I899" s="63" t="str">
        <f>IFERROR(VLOOKUP(Kataloge_Import!A898,'Nachweis Ausgaben'!$A$27:$R$1026,9,FALSE),"")</f>
        <v/>
      </c>
      <c r="J899" s="64"/>
      <c r="K899" s="64"/>
      <c r="L899" s="61" t="str">
        <f>IF(AND($B899&lt;&gt;"",HHJ=Kataloge!H$1),CONCATENATE($H899,"_",$E899),"")</f>
        <v/>
      </c>
      <c r="M899" s="61" t="str">
        <f>IF(AND($B899&lt;&gt;"",HHJ=Kataloge!I$1),CONCATENATE($H899,"_",$E899),"")</f>
        <v/>
      </c>
      <c r="N899" s="61" t="str">
        <f>IF(AND($B899&lt;&gt;"",HHJ=Kataloge!J$1),CONCATENATE($H899,"_",$E899),"")</f>
        <v/>
      </c>
      <c r="O899" s="61" t="str">
        <f>IF(AND($B899&lt;&gt;"",HHJ=Kataloge!K$1),CONCATENATE($H899,"_",$E899),"")</f>
        <v/>
      </c>
      <c r="P899" s="61" t="str">
        <f>IF(AND($B899&lt;&gt;"",HHJ=Kataloge!L$1),CONCATENATE($H899,"_",$E899),"")</f>
        <v/>
      </c>
      <c r="Q899" s="61" t="str">
        <f>IF(AND($B899&lt;&gt;"",HHJ=Kataloge!M$1),CONCATENATE($H899,"_",$E899),"")</f>
        <v/>
      </c>
    </row>
    <row r="900" spans="1:17" ht="18" customHeight="1" x14ac:dyDescent="0.2">
      <c r="A900" s="99" t="str">
        <f t="shared" si="28"/>
        <v/>
      </c>
      <c r="B900" s="100" t="str">
        <f>IF(I900=0,"",IF(I900&lt;&gt;"",Kataloge_Import!B899,""))</f>
        <v/>
      </c>
      <c r="C900" s="99" t="str">
        <f t="shared" si="29"/>
        <v/>
      </c>
      <c r="D900" s="100" t="str">
        <f>IF(I900=0,"",IFERROR(VLOOKUP(Kataloge_Import!A899,'Nachweis Ausgaben'!$A$27:$R$1026,4,FALSE),""))</f>
        <v/>
      </c>
      <c r="E900" s="100" t="str">
        <f>IF(I900=0,"",IFERROR(VLOOKUP(Kataloge_Import!A899,'Nachweis Ausgaben'!$A$27:$R$1026,2,FALSE),""))</f>
        <v/>
      </c>
      <c r="F900" s="101">
        <f>IF(I900=0,"",IFERROR(VLOOKUP(Kataloge_Import!A899,'Nachweis Ausgaben'!$A$27:$R$1026,5,FALSE),0))</f>
        <v>0</v>
      </c>
      <c r="G900" s="102" t="str">
        <f>IFERROR(VLOOKUP(Kataloge_Import!A899,'Nachweis Ausgaben'!$A$27:$R$1026,11,FALSE),"")</f>
        <v/>
      </c>
      <c r="H900" s="102" t="str">
        <f>IFERROR(VLOOKUP(Kataloge_Import!A899,'Nachweis Ausgaben'!$A$27:$R$1026,12,FALSE),"")</f>
        <v/>
      </c>
      <c r="I900" s="102" t="str">
        <f>IFERROR(VLOOKUP(Kataloge_Import!A899,'Nachweis Ausgaben'!$A$27:$R$1026,13,FALSE),"")</f>
        <v/>
      </c>
      <c r="J900" s="64"/>
      <c r="K900" s="64"/>
      <c r="L900" s="100" t="str">
        <f>IF(AND($B900&lt;&gt;"",HHJ=Kataloge!H$1),CONCATENATE($H900,"_",Kataloge!$D$5),"")</f>
        <v/>
      </c>
      <c r="M900" s="100" t="str">
        <f>IF(AND($B900&lt;&gt;"",HHJ=Kataloge!I$1),CONCATENATE($H900,"_",Kataloge!$D$5),"")</f>
        <v/>
      </c>
      <c r="N900" s="100" t="str">
        <f>IF(AND($B900&lt;&gt;"",HHJ=Kataloge!J$1),CONCATENATE($H900,"_",Kataloge!$D$5),"")</f>
        <v/>
      </c>
      <c r="O900" s="100" t="str">
        <f>IF(AND($B900&lt;&gt;"",HHJ=Kataloge!K$1),CONCATENATE($H900,"_",Kataloge!$D$5),"")</f>
        <v/>
      </c>
      <c r="P900" s="100" t="str">
        <f>IF(AND($B900&lt;&gt;"",HHJ=Kataloge!L$1),CONCATENATE($H900,"_",Kataloge!$D$5),"")</f>
        <v/>
      </c>
      <c r="Q900" s="100" t="str">
        <f>IF(AND($B900&lt;&gt;"",HHJ=Kataloge!M$1),CONCATENATE($H900,"_",Kataloge!$D$5),"")</f>
        <v/>
      </c>
    </row>
    <row r="901" spans="1:17" ht="18" customHeight="1" x14ac:dyDescent="0.2">
      <c r="A901" s="103" t="str">
        <f t="shared" si="28"/>
        <v/>
      </c>
      <c r="B901" s="104" t="str">
        <f>IF(I901=0,"",IF(I901&lt;&gt;"",Kataloge_Import!B900,""))</f>
        <v/>
      </c>
      <c r="C901" s="103" t="str">
        <f t="shared" si="29"/>
        <v/>
      </c>
      <c r="D901" s="104" t="str">
        <f>IF(I901=0,"",IFERROR(VLOOKUP(Kataloge_Import!A900,'Nachweis Ausgaben'!$A$27:$R$1026,4,FALSE),""))</f>
        <v/>
      </c>
      <c r="E901" s="104" t="str">
        <f>IF(I901=0,"",IFERROR(VLOOKUP(Kataloge_Import!A900,'Nachweis Ausgaben'!$A$27:$R$1026,2,FALSE),""))</f>
        <v/>
      </c>
      <c r="F901" s="105">
        <f>IF(I901=0,"",IFERROR(VLOOKUP(Kataloge_Import!A900,'Nachweis Ausgaben'!$A$27:$R$1026,5,FALSE),0))</f>
        <v>0</v>
      </c>
      <c r="G901" s="106" t="str">
        <f>IFERROR(VLOOKUP(Kataloge_Import!A900,'Nachweis Ausgaben'!$A$27:$R$1026,15,FALSE),"")</f>
        <v/>
      </c>
      <c r="H901" s="106" t="str">
        <f>IFERROR(VLOOKUP(Kataloge_Import!A900,'Nachweis Ausgaben'!$A$27:$R$1026,16,FALSE),"")</f>
        <v/>
      </c>
      <c r="I901" s="106" t="str">
        <f>IFERROR(VLOOKUP(Kataloge_Import!A900,'Nachweis Ausgaben'!$A$27:$R$1026,17,FALSE),"")</f>
        <v/>
      </c>
      <c r="J901" s="64"/>
      <c r="K901" s="64"/>
      <c r="L901" s="104" t="str">
        <f>IF(AND($B901&lt;&gt;"",HHJ=Kataloge!H$1),CONCATENATE($H901,"_",Kataloge!$D$6),"")</f>
        <v/>
      </c>
      <c r="M901" s="104" t="str">
        <f>IF(AND($B901&lt;&gt;"",HHJ=Kataloge!I$1),CONCATENATE($H901,"_",Kataloge!$D$6),"")</f>
        <v/>
      </c>
      <c r="N901" s="104" t="str">
        <f>IF(AND($B901&lt;&gt;"",HHJ=Kataloge!J$1),CONCATENATE($H901,"_",Kataloge!$D$6),"")</f>
        <v/>
      </c>
      <c r="O901" s="104" t="str">
        <f>IF(AND($B901&lt;&gt;"",HHJ=Kataloge!K$1),CONCATENATE($H901,"_",Kataloge!$D$6),"")</f>
        <v/>
      </c>
      <c r="P901" s="104" t="str">
        <f>IF(AND($B901&lt;&gt;"",HHJ=Kataloge!L$1),CONCATENATE($H901,"_",Kataloge!$D$6),"")</f>
        <v/>
      </c>
      <c r="Q901" s="104" t="str">
        <f>IF(AND($B901&lt;&gt;"",HHJ=Kataloge!M$1),CONCATENATE($H901,"_",Kataloge!$D$6),"")</f>
        <v/>
      </c>
    </row>
    <row r="902" spans="1:17" ht="18" customHeight="1" x14ac:dyDescent="0.2">
      <c r="A902" s="60" t="str">
        <f t="shared" ref="A902:A965" si="30">IF(I902=0,"",IF(I902&lt;&gt;"","Beleg_Import_A_BT_3",""))</f>
        <v/>
      </c>
      <c r="B902" s="61" t="str">
        <f>IF(I902=0,"",IF(I902&lt;&gt;"",Kataloge_Import!B901,""))</f>
        <v/>
      </c>
      <c r="C902" s="60" t="str">
        <f t="shared" si="29"/>
        <v/>
      </c>
      <c r="D902" s="61" t="str">
        <f>IF(I902=0,"",IFERROR(VLOOKUP(Kataloge_Import!A901,'Nachweis Ausgaben'!$A$27:$R$1026,4,FALSE),""))</f>
        <v/>
      </c>
      <c r="E902" s="61" t="str">
        <f>IF(I902=0,"",IFERROR(VLOOKUP(Kataloge_Import!A901,'Nachweis Ausgaben'!$A$27:$R$1026,2,FALSE),""))</f>
        <v/>
      </c>
      <c r="F902" s="62">
        <f>IF(I902=0,"",IFERROR(VLOOKUP(Kataloge_Import!A901,'Nachweis Ausgaben'!$A$27:$R$1026,5,FALSE),0))</f>
        <v>0</v>
      </c>
      <c r="G902" s="63" t="str">
        <f>IFERROR(VLOOKUP(Kataloge_Import!A901,'Nachweis Ausgaben'!$A$27:$R$1026,7,FALSE),"")</f>
        <v/>
      </c>
      <c r="H902" s="63" t="str">
        <f>IFERROR(VLOOKUP(Kataloge_Import!A901,'Nachweis Ausgaben'!$A$27:$R$1026,8,FALSE),"")</f>
        <v/>
      </c>
      <c r="I902" s="63" t="str">
        <f>IFERROR(VLOOKUP(Kataloge_Import!A901,'Nachweis Ausgaben'!$A$27:$R$1026,9,FALSE),"")</f>
        <v/>
      </c>
      <c r="J902" s="64"/>
      <c r="K902" s="64"/>
      <c r="L902" s="61" t="str">
        <f>IF(AND($B902&lt;&gt;"",HHJ=Kataloge!H$1),CONCATENATE($H902,"_",$E902),"")</f>
        <v/>
      </c>
      <c r="M902" s="61" t="str">
        <f>IF(AND($B902&lt;&gt;"",HHJ=Kataloge!I$1),CONCATENATE($H902,"_",$E902),"")</f>
        <v/>
      </c>
      <c r="N902" s="61" t="str">
        <f>IF(AND($B902&lt;&gt;"",HHJ=Kataloge!J$1),CONCATENATE($H902,"_",$E902),"")</f>
        <v/>
      </c>
      <c r="O902" s="61" t="str">
        <f>IF(AND($B902&lt;&gt;"",HHJ=Kataloge!K$1),CONCATENATE($H902,"_",$E902),"")</f>
        <v/>
      </c>
      <c r="P902" s="61" t="str">
        <f>IF(AND($B902&lt;&gt;"",HHJ=Kataloge!L$1),CONCATENATE($H902,"_",$E902),"")</f>
        <v/>
      </c>
      <c r="Q902" s="61" t="str">
        <f>IF(AND($B902&lt;&gt;"",HHJ=Kataloge!M$1),CONCATENATE($H902,"_",$E902),"")</f>
        <v/>
      </c>
    </row>
    <row r="903" spans="1:17" ht="18" customHeight="1" x14ac:dyDescent="0.2">
      <c r="A903" s="99" t="str">
        <f t="shared" si="30"/>
        <v/>
      </c>
      <c r="B903" s="100" t="str">
        <f>IF(I903=0,"",IF(I903&lt;&gt;"",Kataloge_Import!B902,""))</f>
        <v/>
      </c>
      <c r="C903" s="99" t="str">
        <f t="shared" si="29"/>
        <v/>
      </c>
      <c r="D903" s="100" t="str">
        <f>IF(I903=0,"",IFERROR(VLOOKUP(Kataloge_Import!A902,'Nachweis Ausgaben'!$A$27:$R$1026,4,FALSE),""))</f>
        <v/>
      </c>
      <c r="E903" s="100" t="str">
        <f>IF(I903=0,"",IFERROR(VLOOKUP(Kataloge_Import!A902,'Nachweis Ausgaben'!$A$27:$R$1026,2,FALSE),""))</f>
        <v/>
      </c>
      <c r="F903" s="101">
        <f>IF(I903=0,"",IFERROR(VLOOKUP(Kataloge_Import!A902,'Nachweis Ausgaben'!$A$27:$R$1026,5,FALSE),0))</f>
        <v>0</v>
      </c>
      <c r="G903" s="102" t="str">
        <f>IFERROR(VLOOKUP(Kataloge_Import!A902,'Nachweis Ausgaben'!$A$27:$R$1026,11,FALSE),"")</f>
        <v/>
      </c>
      <c r="H903" s="102" t="str">
        <f>IFERROR(VLOOKUP(Kataloge_Import!A902,'Nachweis Ausgaben'!$A$27:$R$1026,12,FALSE),"")</f>
        <v/>
      </c>
      <c r="I903" s="102" t="str">
        <f>IFERROR(VLOOKUP(Kataloge_Import!A902,'Nachweis Ausgaben'!$A$27:$R$1026,13,FALSE),"")</f>
        <v/>
      </c>
      <c r="J903" s="64"/>
      <c r="K903" s="64"/>
      <c r="L903" s="100" t="str">
        <f>IF(AND($B903&lt;&gt;"",HHJ=Kataloge!H$1),CONCATENATE($H903,"_",Kataloge!$D$5),"")</f>
        <v/>
      </c>
      <c r="M903" s="100" t="str">
        <f>IF(AND($B903&lt;&gt;"",HHJ=Kataloge!I$1),CONCATENATE($H903,"_",Kataloge!$D$5),"")</f>
        <v/>
      </c>
      <c r="N903" s="100" t="str">
        <f>IF(AND($B903&lt;&gt;"",HHJ=Kataloge!J$1),CONCATENATE($H903,"_",Kataloge!$D$5),"")</f>
        <v/>
      </c>
      <c r="O903" s="100" t="str">
        <f>IF(AND($B903&lt;&gt;"",HHJ=Kataloge!K$1),CONCATENATE($H903,"_",Kataloge!$D$5),"")</f>
        <v/>
      </c>
      <c r="P903" s="100" t="str">
        <f>IF(AND($B903&lt;&gt;"",HHJ=Kataloge!L$1),CONCATENATE($H903,"_",Kataloge!$D$5),"")</f>
        <v/>
      </c>
      <c r="Q903" s="100" t="str">
        <f>IF(AND($B903&lt;&gt;"",HHJ=Kataloge!M$1),CONCATENATE($H903,"_",Kataloge!$D$5),"")</f>
        <v/>
      </c>
    </row>
    <row r="904" spans="1:17" ht="18" customHeight="1" x14ac:dyDescent="0.2">
      <c r="A904" s="103" t="str">
        <f t="shared" si="30"/>
        <v/>
      </c>
      <c r="B904" s="104" t="str">
        <f>IF(I904=0,"",IF(I904&lt;&gt;"",Kataloge_Import!B903,""))</f>
        <v/>
      </c>
      <c r="C904" s="103" t="str">
        <f t="shared" si="29"/>
        <v/>
      </c>
      <c r="D904" s="104" t="str">
        <f>IF(I904=0,"",IFERROR(VLOOKUP(Kataloge_Import!A903,'Nachweis Ausgaben'!$A$27:$R$1026,4,FALSE),""))</f>
        <v/>
      </c>
      <c r="E904" s="104" t="str">
        <f>IF(I904=0,"",IFERROR(VLOOKUP(Kataloge_Import!A903,'Nachweis Ausgaben'!$A$27:$R$1026,2,FALSE),""))</f>
        <v/>
      </c>
      <c r="F904" s="105">
        <f>IF(I904=0,"",IFERROR(VLOOKUP(Kataloge_Import!A903,'Nachweis Ausgaben'!$A$27:$R$1026,5,FALSE),0))</f>
        <v>0</v>
      </c>
      <c r="G904" s="106" t="str">
        <f>IFERROR(VLOOKUP(Kataloge_Import!A903,'Nachweis Ausgaben'!$A$27:$R$1026,15,FALSE),"")</f>
        <v/>
      </c>
      <c r="H904" s="106" t="str">
        <f>IFERROR(VLOOKUP(Kataloge_Import!A903,'Nachweis Ausgaben'!$A$27:$R$1026,16,FALSE),"")</f>
        <v/>
      </c>
      <c r="I904" s="106" t="str">
        <f>IFERROR(VLOOKUP(Kataloge_Import!A903,'Nachweis Ausgaben'!$A$27:$R$1026,17,FALSE),"")</f>
        <v/>
      </c>
      <c r="J904" s="64"/>
      <c r="K904" s="64"/>
      <c r="L904" s="104" t="str">
        <f>IF(AND($B904&lt;&gt;"",HHJ=Kataloge!H$1),CONCATENATE($H904,"_",Kataloge!$D$6),"")</f>
        <v/>
      </c>
      <c r="M904" s="104" t="str">
        <f>IF(AND($B904&lt;&gt;"",HHJ=Kataloge!I$1),CONCATENATE($H904,"_",Kataloge!$D$6),"")</f>
        <v/>
      </c>
      <c r="N904" s="104" t="str">
        <f>IF(AND($B904&lt;&gt;"",HHJ=Kataloge!J$1),CONCATENATE($H904,"_",Kataloge!$D$6),"")</f>
        <v/>
      </c>
      <c r="O904" s="104" t="str">
        <f>IF(AND($B904&lt;&gt;"",HHJ=Kataloge!K$1),CONCATENATE($H904,"_",Kataloge!$D$6),"")</f>
        <v/>
      </c>
      <c r="P904" s="104" t="str">
        <f>IF(AND($B904&lt;&gt;"",HHJ=Kataloge!L$1),CONCATENATE($H904,"_",Kataloge!$D$6),"")</f>
        <v/>
      </c>
      <c r="Q904" s="104" t="str">
        <f>IF(AND($B904&lt;&gt;"",HHJ=Kataloge!M$1),CONCATENATE($H904,"_",Kataloge!$D$6),"")</f>
        <v/>
      </c>
    </row>
    <row r="905" spans="1:17" ht="18" customHeight="1" x14ac:dyDescent="0.2">
      <c r="A905" s="60" t="str">
        <f t="shared" si="30"/>
        <v/>
      </c>
      <c r="B905" s="61" t="str">
        <f>IF(I905=0,"",IF(I905&lt;&gt;"",Kataloge_Import!B904,""))</f>
        <v/>
      </c>
      <c r="C905" s="60" t="str">
        <f t="shared" si="29"/>
        <v/>
      </c>
      <c r="D905" s="61" t="str">
        <f>IF(I905=0,"",IFERROR(VLOOKUP(Kataloge_Import!A904,'Nachweis Ausgaben'!$A$27:$R$1026,4,FALSE),""))</f>
        <v/>
      </c>
      <c r="E905" s="61" t="str">
        <f>IF(I905=0,"",IFERROR(VLOOKUP(Kataloge_Import!A904,'Nachweis Ausgaben'!$A$27:$R$1026,2,FALSE),""))</f>
        <v/>
      </c>
      <c r="F905" s="62">
        <f>IF(I905=0,"",IFERROR(VLOOKUP(Kataloge_Import!A904,'Nachweis Ausgaben'!$A$27:$R$1026,5,FALSE),0))</f>
        <v>0</v>
      </c>
      <c r="G905" s="63" t="str">
        <f>IFERROR(VLOOKUP(Kataloge_Import!A904,'Nachweis Ausgaben'!$A$27:$R$1026,7,FALSE),"")</f>
        <v/>
      </c>
      <c r="H905" s="63" t="str">
        <f>IFERROR(VLOOKUP(Kataloge_Import!A904,'Nachweis Ausgaben'!$A$27:$R$1026,8,FALSE),"")</f>
        <v/>
      </c>
      <c r="I905" s="63" t="str">
        <f>IFERROR(VLOOKUP(Kataloge_Import!A904,'Nachweis Ausgaben'!$A$27:$R$1026,9,FALSE),"")</f>
        <v/>
      </c>
      <c r="J905" s="64"/>
      <c r="K905" s="64"/>
      <c r="L905" s="61" t="str">
        <f>IF(AND($B905&lt;&gt;"",HHJ=Kataloge!H$1),CONCATENATE($H905,"_",$E905),"")</f>
        <v/>
      </c>
      <c r="M905" s="61" t="str">
        <f>IF(AND($B905&lt;&gt;"",HHJ=Kataloge!I$1),CONCATENATE($H905,"_",$E905),"")</f>
        <v/>
      </c>
      <c r="N905" s="61" t="str">
        <f>IF(AND($B905&lt;&gt;"",HHJ=Kataloge!J$1),CONCATENATE($H905,"_",$E905),"")</f>
        <v/>
      </c>
      <c r="O905" s="61" t="str">
        <f>IF(AND($B905&lt;&gt;"",HHJ=Kataloge!K$1),CONCATENATE($H905,"_",$E905),"")</f>
        <v/>
      </c>
      <c r="P905" s="61" t="str">
        <f>IF(AND($B905&lt;&gt;"",HHJ=Kataloge!L$1),CONCATENATE($H905,"_",$E905),"")</f>
        <v/>
      </c>
      <c r="Q905" s="61" t="str">
        <f>IF(AND($B905&lt;&gt;"",HHJ=Kataloge!M$1),CONCATENATE($H905,"_",$E905),"")</f>
        <v/>
      </c>
    </row>
    <row r="906" spans="1:17" ht="18" customHeight="1" x14ac:dyDescent="0.2">
      <c r="A906" s="99" t="str">
        <f t="shared" si="30"/>
        <v/>
      </c>
      <c r="B906" s="100" t="str">
        <f>IF(I906=0,"",IF(I906&lt;&gt;"",Kataloge_Import!B905,""))</f>
        <v/>
      </c>
      <c r="C906" s="99" t="str">
        <f t="shared" si="29"/>
        <v/>
      </c>
      <c r="D906" s="100" t="str">
        <f>IF(I906=0,"",IFERROR(VLOOKUP(Kataloge_Import!A905,'Nachweis Ausgaben'!$A$27:$R$1026,4,FALSE),""))</f>
        <v/>
      </c>
      <c r="E906" s="100" t="str">
        <f>IF(I906=0,"",IFERROR(VLOOKUP(Kataloge_Import!A905,'Nachweis Ausgaben'!$A$27:$R$1026,2,FALSE),""))</f>
        <v/>
      </c>
      <c r="F906" s="101">
        <f>IF(I906=0,"",IFERROR(VLOOKUP(Kataloge_Import!A905,'Nachweis Ausgaben'!$A$27:$R$1026,5,FALSE),0))</f>
        <v>0</v>
      </c>
      <c r="G906" s="102" t="str">
        <f>IFERROR(VLOOKUP(Kataloge_Import!A905,'Nachweis Ausgaben'!$A$27:$R$1026,11,FALSE),"")</f>
        <v/>
      </c>
      <c r="H906" s="102" t="str">
        <f>IFERROR(VLOOKUP(Kataloge_Import!A905,'Nachweis Ausgaben'!$A$27:$R$1026,12,FALSE),"")</f>
        <v/>
      </c>
      <c r="I906" s="102" t="str">
        <f>IFERROR(VLOOKUP(Kataloge_Import!A905,'Nachweis Ausgaben'!$A$27:$R$1026,13,FALSE),"")</f>
        <v/>
      </c>
      <c r="J906" s="64"/>
      <c r="K906" s="64"/>
      <c r="L906" s="100" t="str">
        <f>IF(AND($B906&lt;&gt;"",HHJ=Kataloge!H$1),CONCATENATE($H906,"_",Kataloge!$D$5),"")</f>
        <v/>
      </c>
      <c r="M906" s="100" t="str">
        <f>IF(AND($B906&lt;&gt;"",HHJ=Kataloge!I$1),CONCATENATE($H906,"_",Kataloge!$D$5),"")</f>
        <v/>
      </c>
      <c r="N906" s="100" t="str">
        <f>IF(AND($B906&lt;&gt;"",HHJ=Kataloge!J$1),CONCATENATE($H906,"_",Kataloge!$D$5),"")</f>
        <v/>
      </c>
      <c r="O906" s="100" t="str">
        <f>IF(AND($B906&lt;&gt;"",HHJ=Kataloge!K$1),CONCATENATE($H906,"_",Kataloge!$D$5),"")</f>
        <v/>
      </c>
      <c r="P906" s="100" t="str">
        <f>IF(AND($B906&lt;&gt;"",HHJ=Kataloge!L$1),CONCATENATE($H906,"_",Kataloge!$D$5),"")</f>
        <v/>
      </c>
      <c r="Q906" s="100" t="str">
        <f>IF(AND($B906&lt;&gt;"",HHJ=Kataloge!M$1),CONCATENATE($H906,"_",Kataloge!$D$5),"")</f>
        <v/>
      </c>
    </row>
    <row r="907" spans="1:17" ht="18" customHeight="1" x14ac:dyDescent="0.2">
      <c r="A907" s="103" t="str">
        <f t="shared" si="30"/>
        <v/>
      </c>
      <c r="B907" s="104" t="str">
        <f>IF(I907=0,"",IF(I907&lt;&gt;"",Kataloge_Import!B906,""))</f>
        <v/>
      </c>
      <c r="C907" s="103" t="str">
        <f t="shared" si="29"/>
        <v/>
      </c>
      <c r="D907" s="104" t="str">
        <f>IF(I907=0,"",IFERROR(VLOOKUP(Kataloge_Import!A906,'Nachweis Ausgaben'!$A$27:$R$1026,4,FALSE),""))</f>
        <v/>
      </c>
      <c r="E907" s="104" t="str">
        <f>IF(I907=0,"",IFERROR(VLOOKUP(Kataloge_Import!A906,'Nachweis Ausgaben'!$A$27:$R$1026,2,FALSE),""))</f>
        <v/>
      </c>
      <c r="F907" s="105">
        <f>IF(I907=0,"",IFERROR(VLOOKUP(Kataloge_Import!A906,'Nachweis Ausgaben'!$A$27:$R$1026,5,FALSE),0))</f>
        <v>0</v>
      </c>
      <c r="G907" s="106" t="str">
        <f>IFERROR(VLOOKUP(Kataloge_Import!A906,'Nachweis Ausgaben'!$A$27:$R$1026,15,FALSE),"")</f>
        <v/>
      </c>
      <c r="H907" s="106" t="str">
        <f>IFERROR(VLOOKUP(Kataloge_Import!A906,'Nachweis Ausgaben'!$A$27:$R$1026,16,FALSE),"")</f>
        <v/>
      </c>
      <c r="I907" s="106" t="str">
        <f>IFERROR(VLOOKUP(Kataloge_Import!A906,'Nachweis Ausgaben'!$A$27:$R$1026,17,FALSE),"")</f>
        <v/>
      </c>
      <c r="J907" s="64"/>
      <c r="K907" s="64"/>
      <c r="L907" s="104" t="str">
        <f>IF(AND($B907&lt;&gt;"",HHJ=Kataloge!H$1),CONCATENATE($H907,"_",Kataloge!$D$6),"")</f>
        <v/>
      </c>
      <c r="M907" s="104" t="str">
        <f>IF(AND($B907&lt;&gt;"",HHJ=Kataloge!I$1),CONCATENATE($H907,"_",Kataloge!$D$6),"")</f>
        <v/>
      </c>
      <c r="N907" s="104" t="str">
        <f>IF(AND($B907&lt;&gt;"",HHJ=Kataloge!J$1),CONCATENATE($H907,"_",Kataloge!$D$6),"")</f>
        <v/>
      </c>
      <c r="O907" s="104" t="str">
        <f>IF(AND($B907&lt;&gt;"",HHJ=Kataloge!K$1),CONCATENATE($H907,"_",Kataloge!$D$6),"")</f>
        <v/>
      </c>
      <c r="P907" s="104" t="str">
        <f>IF(AND($B907&lt;&gt;"",HHJ=Kataloge!L$1),CONCATENATE($H907,"_",Kataloge!$D$6),"")</f>
        <v/>
      </c>
      <c r="Q907" s="104" t="str">
        <f>IF(AND($B907&lt;&gt;"",HHJ=Kataloge!M$1),CONCATENATE($H907,"_",Kataloge!$D$6),"")</f>
        <v/>
      </c>
    </row>
    <row r="908" spans="1:17" ht="18" customHeight="1" x14ac:dyDescent="0.2">
      <c r="A908" s="60" t="str">
        <f t="shared" si="30"/>
        <v/>
      </c>
      <c r="B908" s="61" t="str">
        <f>IF(I908=0,"",IF(I908&lt;&gt;"",Kataloge_Import!B907,""))</f>
        <v/>
      </c>
      <c r="C908" s="60" t="str">
        <f t="shared" si="29"/>
        <v/>
      </c>
      <c r="D908" s="61" t="str">
        <f>IF(I908=0,"",IFERROR(VLOOKUP(Kataloge_Import!A907,'Nachweis Ausgaben'!$A$27:$R$1026,4,FALSE),""))</f>
        <v/>
      </c>
      <c r="E908" s="61" t="str">
        <f>IF(I908=0,"",IFERROR(VLOOKUP(Kataloge_Import!A907,'Nachweis Ausgaben'!$A$27:$R$1026,2,FALSE),""))</f>
        <v/>
      </c>
      <c r="F908" s="62">
        <f>IF(I908=0,"",IFERROR(VLOOKUP(Kataloge_Import!A907,'Nachweis Ausgaben'!$A$27:$R$1026,5,FALSE),0))</f>
        <v>0</v>
      </c>
      <c r="G908" s="63" t="str">
        <f>IFERROR(VLOOKUP(Kataloge_Import!A907,'Nachweis Ausgaben'!$A$27:$R$1026,7,FALSE),"")</f>
        <v/>
      </c>
      <c r="H908" s="63" t="str">
        <f>IFERROR(VLOOKUP(Kataloge_Import!A907,'Nachweis Ausgaben'!$A$27:$R$1026,8,FALSE),"")</f>
        <v/>
      </c>
      <c r="I908" s="63" t="str">
        <f>IFERROR(VLOOKUP(Kataloge_Import!A907,'Nachweis Ausgaben'!$A$27:$R$1026,9,FALSE),"")</f>
        <v/>
      </c>
      <c r="J908" s="64"/>
      <c r="K908" s="64"/>
      <c r="L908" s="61" t="str">
        <f>IF(AND($B908&lt;&gt;"",HHJ=Kataloge!H$1),CONCATENATE($H908,"_",$E908),"")</f>
        <v/>
      </c>
      <c r="M908" s="61" t="str">
        <f>IF(AND($B908&lt;&gt;"",HHJ=Kataloge!I$1),CONCATENATE($H908,"_",$E908),"")</f>
        <v/>
      </c>
      <c r="N908" s="61" t="str">
        <f>IF(AND($B908&lt;&gt;"",HHJ=Kataloge!J$1),CONCATENATE($H908,"_",$E908),"")</f>
        <v/>
      </c>
      <c r="O908" s="61" t="str">
        <f>IF(AND($B908&lt;&gt;"",HHJ=Kataloge!K$1),CONCATENATE($H908,"_",$E908),"")</f>
        <v/>
      </c>
      <c r="P908" s="61" t="str">
        <f>IF(AND($B908&lt;&gt;"",HHJ=Kataloge!L$1),CONCATENATE($H908,"_",$E908),"")</f>
        <v/>
      </c>
      <c r="Q908" s="61" t="str">
        <f>IF(AND($B908&lt;&gt;"",HHJ=Kataloge!M$1),CONCATENATE($H908,"_",$E908),"")</f>
        <v/>
      </c>
    </row>
    <row r="909" spans="1:17" ht="18" customHeight="1" x14ac:dyDescent="0.2">
      <c r="A909" s="99" t="str">
        <f t="shared" si="30"/>
        <v/>
      </c>
      <c r="B909" s="100" t="str">
        <f>IF(I909=0,"",IF(I909&lt;&gt;"",Kataloge_Import!B908,""))</f>
        <v/>
      </c>
      <c r="C909" s="99" t="str">
        <f t="shared" si="29"/>
        <v/>
      </c>
      <c r="D909" s="100" t="str">
        <f>IF(I909=0,"",IFERROR(VLOOKUP(Kataloge_Import!A908,'Nachweis Ausgaben'!$A$27:$R$1026,4,FALSE),""))</f>
        <v/>
      </c>
      <c r="E909" s="100" t="str">
        <f>IF(I909=0,"",IFERROR(VLOOKUP(Kataloge_Import!A908,'Nachweis Ausgaben'!$A$27:$R$1026,2,FALSE),""))</f>
        <v/>
      </c>
      <c r="F909" s="101">
        <f>IF(I909=0,"",IFERROR(VLOOKUP(Kataloge_Import!A908,'Nachweis Ausgaben'!$A$27:$R$1026,5,FALSE),0))</f>
        <v>0</v>
      </c>
      <c r="G909" s="102" t="str">
        <f>IFERROR(VLOOKUP(Kataloge_Import!A908,'Nachweis Ausgaben'!$A$27:$R$1026,11,FALSE),"")</f>
        <v/>
      </c>
      <c r="H909" s="102" t="str">
        <f>IFERROR(VLOOKUP(Kataloge_Import!A908,'Nachweis Ausgaben'!$A$27:$R$1026,12,FALSE),"")</f>
        <v/>
      </c>
      <c r="I909" s="102" t="str">
        <f>IFERROR(VLOOKUP(Kataloge_Import!A908,'Nachweis Ausgaben'!$A$27:$R$1026,13,FALSE),"")</f>
        <v/>
      </c>
      <c r="J909" s="64"/>
      <c r="K909" s="64"/>
      <c r="L909" s="100" t="str">
        <f>IF(AND($B909&lt;&gt;"",HHJ=Kataloge!H$1),CONCATENATE($H909,"_",Kataloge!$D$5),"")</f>
        <v/>
      </c>
      <c r="M909" s="100" t="str">
        <f>IF(AND($B909&lt;&gt;"",HHJ=Kataloge!I$1),CONCATENATE($H909,"_",Kataloge!$D$5),"")</f>
        <v/>
      </c>
      <c r="N909" s="100" t="str">
        <f>IF(AND($B909&lt;&gt;"",HHJ=Kataloge!J$1),CONCATENATE($H909,"_",Kataloge!$D$5),"")</f>
        <v/>
      </c>
      <c r="O909" s="100" t="str">
        <f>IF(AND($B909&lt;&gt;"",HHJ=Kataloge!K$1),CONCATENATE($H909,"_",Kataloge!$D$5),"")</f>
        <v/>
      </c>
      <c r="P909" s="100" t="str">
        <f>IF(AND($B909&lt;&gt;"",HHJ=Kataloge!L$1),CONCATENATE($H909,"_",Kataloge!$D$5),"")</f>
        <v/>
      </c>
      <c r="Q909" s="100" t="str">
        <f>IF(AND($B909&lt;&gt;"",HHJ=Kataloge!M$1),CONCATENATE($H909,"_",Kataloge!$D$5),"")</f>
        <v/>
      </c>
    </row>
    <row r="910" spans="1:17" ht="18" customHeight="1" x14ac:dyDescent="0.2">
      <c r="A910" s="103" t="str">
        <f t="shared" si="30"/>
        <v/>
      </c>
      <c r="B910" s="104" t="str">
        <f>IF(I910=0,"",IF(I910&lt;&gt;"",Kataloge_Import!B909,""))</f>
        <v/>
      </c>
      <c r="C910" s="103" t="str">
        <f t="shared" si="29"/>
        <v/>
      </c>
      <c r="D910" s="104" t="str">
        <f>IF(I910=0,"",IFERROR(VLOOKUP(Kataloge_Import!A909,'Nachweis Ausgaben'!$A$27:$R$1026,4,FALSE),""))</f>
        <v/>
      </c>
      <c r="E910" s="104" t="str">
        <f>IF(I910=0,"",IFERROR(VLOOKUP(Kataloge_Import!A909,'Nachweis Ausgaben'!$A$27:$R$1026,2,FALSE),""))</f>
        <v/>
      </c>
      <c r="F910" s="105">
        <f>IF(I910=0,"",IFERROR(VLOOKUP(Kataloge_Import!A909,'Nachweis Ausgaben'!$A$27:$R$1026,5,FALSE),0))</f>
        <v>0</v>
      </c>
      <c r="G910" s="106" t="str">
        <f>IFERROR(VLOOKUP(Kataloge_Import!A909,'Nachweis Ausgaben'!$A$27:$R$1026,15,FALSE),"")</f>
        <v/>
      </c>
      <c r="H910" s="106" t="str">
        <f>IFERROR(VLOOKUP(Kataloge_Import!A909,'Nachweis Ausgaben'!$A$27:$R$1026,16,FALSE),"")</f>
        <v/>
      </c>
      <c r="I910" s="106" t="str">
        <f>IFERROR(VLOOKUP(Kataloge_Import!A909,'Nachweis Ausgaben'!$A$27:$R$1026,17,FALSE),"")</f>
        <v/>
      </c>
      <c r="J910" s="64"/>
      <c r="K910" s="64"/>
      <c r="L910" s="104" t="str">
        <f>IF(AND($B910&lt;&gt;"",HHJ=Kataloge!H$1),CONCATENATE($H910,"_",Kataloge!$D$6),"")</f>
        <v/>
      </c>
      <c r="M910" s="104" t="str">
        <f>IF(AND($B910&lt;&gt;"",HHJ=Kataloge!I$1),CONCATENATE($H910,"_",Kataloge!$D$6),"")</f>
        <v/>
      </c>
      <c r="N910" s="104" t="str">
        <f>IF(AND($B910&lt;&gt;"",HHJ=Kataloge!J$1),CONCATENATE($H910,"_",Kataloge!$D$6),"")</f>
        <v/>
      </c>
      <c r="O910" s="104" t="str">
        <f>IF(AND($B910&lt;&gt;"",HHJ=Kataloge!K$1),CONCATENATE($H910,"_",Kataloge!$D$6),"")</f>
        <v/>
      </c>
      <c r="P910" s="104" t="str">
        <f>IF(AND($B910&lt;&gt;"",HHJ=Kataloge!L$1),CONCATENATE($H910,"_",Kataloge!$D$6),"")</f>
        <v/>
      </c>
      <c r="Q910" s="104" t="str">
        <f>IF(AND($B910&lt;&gt;"",HHJ=Kataloge!M$1),CONCATENATE($H910,"_",Kataloge!$D$6),"")</f>
        <v/>
      </c>
    </row>
    <row r="911" spans="1:17" ht="18" customHeight="1" x14ac:dyDescent="0.2">
      <c r="A911" s="60" t="str">
        <f t="shared" si="30"/>
        <v/>
      </c>
      <c r="B911" s="61" t="str">
        <f>IF(I911=0,"",IF(I911&lt;&gt;"",Kataloge_Import!B910,""))</f>
        <v/>
      </c>
      <c r="C911" s="60" t="str">
        <f t="shared" si="29"/>
        <v/>
      </c>
      <c r="D911" s="61" t="str">
        <f>IF(I911=0,"",IFERROR(VLOOKUP(Kataloge_Import!A910,'Nachweis Ausgaben'!$A$27:$R$1026,4,FALSE),""))</f>
        <v/>
      </c>
      <c r="E911" s="61" t="str">
        <f>IF(I911=0,"",IFERROR(VLOOKUP(Kataloge_Import!A910,'Nachweis Ausgaben'!$A$27:$R$1026,2,FALSE),""))</f>
        <v/>
      </c>
      <c r="F911" s="62">
        <f>IF(I911=0,"",IFERROR(VLOOKUP(Kataloge_Import!A910,'Nachweis Ausgaben'!$A$27:$R$1026,5,FALSE),0))</f>
        <v>0</v>
      </c>
      <c r="G911" s="63" t="str">
        <f>IFERROR(VLOOKUP(Kataloge_Import!A910,'Nachweis Ausgaben'!$A$27:$R$1026,7,FALSE),"")</f>
        <v/>
      </c>
      <c r="H911" s="63" t="str">
        <f>IFERROR(VLOOKUP(Kataloge_Import!A910,'Nachweis Ausgaben'!$A$27:$R$1026,8,FALSE),"")</f>
        <v/>
      </c>
      <c r="I911" s="63" t="str">
        <f>IFERROR(VLOOKUP(Kataloge_Import!A910,'Nachweis Ausgaben'!$A$27:$R$1026,9,FALSE),"")</f>
        <v/>
      </c>
      <c r="J911" s="64"/>
      <c r="K911" s="64"/>
      <c r="L911" s="61" t="str">
        <f>IF(AND($B911&lt;&gt;"",HHJ=Kataloge!H$1),CONCATENATE($H911,"_",$E911),"")</f>
        <v/>
      </c>
      <c r="M911" s="61" t="str">
        <f>IF(AND($B911&lt;&gt;"",HHJ=Kataloge!I$1),CONCATENATE($H911,"_",$E911),"")</f>
        <v/>
      </c>
      <c r="N911" s="61" t="str">
        <f>IF(AND($B911&lt;&gt;"",HHJ=Kataloge!J$1),CONCATENATE($H911,"_",$E911),"")</f>
        <v/>
      </c>
      <c r="O911" s="61" t="str">
        <f>IF(AND($B911&lt;&gt;"",HHJ=Kataloge!K$1),CONCATENATE($H911,"_",$E911),"")</f>
        <v/>
      </c>
      <c r="P911" s="61" t="str">
        <f>IF(AND($B911&lt;&gt;"",HHJ=Kataloge!L$1),CONCATENATE($H911,"_",$E911),"")</f>
        <v/>
      </c>
      <c r="Q911" s="61" t="str">
        <f>IF(AND($B911&lt;&gt;"",HHJ=Kataloge!M$1),CONCATENATE($H911,"_",$E911),"")</f>
        <v/>
      </c>
    </row>
    <row r="912" spans="1:17" ht="18" customHeight="1" x14ac:dyDescent="0.2">
      <c r="A912" s="99" t="str">
        <f t="shared" si="30"/>
        <v/>
      </c>
      <c r="B912" s="100" t="str">
        <f>IF(I912=0,"",IF(I912&lt;&gt;"",Kataloge_Import!B911,""))</f>
        <v/>
      </c>
      <c r="C912" s="99" t="str">
        <f t="shared" si="29"/>
        <v/>
      </c>
      <c r="D912" s="100" t="str">
        <f>IF(I912=0,"",IFERROR(VLOOKUP(Kataloge_Import!A911,'Nachweis Ausgaben'!$A$27:$R$1026,4,FALSE),""))</f>
        <v/>
      </c>
      <c r="E912" s="100" t="str">
        <f>IF(I912=0,"",IFERROR(VLOOKUP(Kataloge_Import!A911,'Nachweis Ausgaben'!$A$27:$R$1026,2,FALSE),""))</f>
        <v/>
      </c>
      <c r="F912" s="101">
        <f>IF(I912=0,"",IFERROR(VLOOKUP(Kataloge_Import!A911,'Nachweis Ausgaben'!$A$27:$R$1026,5,FALSE),0))</f>
        <v>0</v>
      </c>
      <c r="G912" s="102" t="str">
        <f>IFERROR(VLOOKUP(Kataloge_Import!A911,'Nachweis Ausgaben'!$A$27:$R$1026,11,FALSE),"")</f>
        <v/>
      </c>
      <c r="H912" s="102" t="str">
        <f>IFERROR(VLOOKUP(Kataloge_Import!A911,'Nachweis Ausgaben'!$A$27:$R$1026,12,FALSE),"")</f>
        <v/>
      </c>
      <c r="I912" s="102" t="str">
        <f>IFERROR(VLOOKUP(Kataloge_Import!A911,'Nachweis Ausgaben'!$A$27:$R$1026,13,FALSE),"")</f>
        <v/>
      </c>
      <c r="J912" s="64"/>
      <c r="K912" s="64"/>
      <c r="L912" s="100" t="str">
        <f>IF(AND($B912&lt;&gt;"",HHJ=Kataloge!H$1),CONCATENATE($H912,"_",Kataloge!$D$5),"")</f>
        <v/>
      </c>
      <c r="M912" s="100" t="str">
        <f>IF(AND($B912&lt;&gt;"",HHJ=Kataloge!I$1),CONCATENATE($H912,"_",Kataloge!$D$5),"")</f>
        <v/>
      </c>
      <c r="N912" s="100" t="str">
        <f>IF(AND($B912&lt;&gt;"",HHJ=Kataloge!J$1),CONCATENATE($H912,"_",Kataloge!$D$5),"")</f>
        <v/>
      </c>
      <c r="O912" s="100" t="str">
        <f>IF(AND($B912&lt;&gt;"",HHJ=Kataloge!K$1),CONCATENATE($H912,"_",Kataloge!$D$5),"")</f>
        <v/>
      </c>
      <c r="P912" s="100" t="str">
        <f>IF(AND($B912&lt;&gt;"",HHJ=Kataloge!L$1),CONCATENATE($H912,"_",Kataloge!$D$5),"")</f>
        <v/>
      </c>
      <c r="Q912" s="100" t="str">
        <f>IF(AND($B912&lt;&gt;"",HHJ=Kataloge!M$1),CONCATENATE($H912,"_",Kataloge!$D$5),"")</f>
        <v/>
      </c>
    </row>
    <row r="913" spans="1:17" ht="18" customHeight="1" x14ac:dyDescent="0.2">
      <c r="A913" s="103" t="str">
        <f t="shared" si="30"/>
        <v/>
      </c>
      <c r="B913" s="104" t="str">
        <f>IF(I913=0,"",IF(I913&lt;&gt;"",Kataloge_Import!B912,""))</f>
        <v/>
      </c>
      <c r="C913" s="103" t="str">
        <f t="shared" si="29"/>
        <v/>
      </c>
      <c r="D913" s="104" t="str">
        <f>IF(I913=0,"",IFERROR(VLOOKUP(Kataloge_Import!A912,'Nachweis Ausgaben'!$A$27:$R$1026,4,FALSE),""))</f>
        <v/>
      </c>
      <c r="E913" s="104" t="str">
        <f>IF(I913=0,"",IFERROR(VLOOKUP(Kataloge_Import!A912,'Nachweis Ausgaben'!$A$27:$R$1026,2,FALSE),""))</f>
        <v/>
      </c>
      <c r="F913" s="105">
        <f>IF(I913=0,"",IFERROR(VLOOKUP(Kataloge_Import!A912,'Nachweis Ausgaben'!$A$27:$R$1026,5,FALSE),0))</f>
        <v>0</v>
      </c>
      <c r="G913" s="106" t="str">
        <f>IFERROR(VLOOKUP(Kataloge_Import!A912,'Nachweis Ausgaben'!$A$27:$R$1026,15,FALSE),"")</f>
        <v/>
      </c>
      <c r="H913" s="106" t="str">
        <f>IFERROR(VLOOKUP(Kataloge_Import!A912,'Nachweis Ausgaben'!$A$27:$R$1026,16,FALSE),"")</f>
        <v/>
      </c>
      <c r="I913" s="106" t="str">
        <f>IFERROR(VLOOKUP(Kataloge_Import!A912,'Nachweis Ausgaben'!$A$27:$R$1026,17,FALSE),"")</f>
        <v/>
      </c>
      <c r="J913" s="64"/>
      <c r="K913" s="64"/>
      <c r="L913" s="104" t="str">
        <f>IF(AND($B913&lt;&gt;"",HHJ=Kataloge!H$1),CONCATENATE($H913,"_",Kataloge!$D$6),"")</f>
        <v/>
      </c>
      <c r="M913" s="104" t="str">
        <f>IF(AND($B913&lt;&gt;"",HHJ=Kataloge!I$1),CONCATENATE($H913,"_",Kataloge!$D$6),"")</f>
        <v/>
      </c>
      <c r="N913" s="104" t="str">
        <f>IF(AND($B913&lt;&gt;"",HHJ=Kataloge!J$1),CONCATENATE($H913,"_",Kataloge!$D$6),"")</f>
        <v/>
      </c>
      <c r="O913" s="104" t="str">
        <f>IF(AND($B913&lt;&gt;"",HHJ=Kataloge!K$1),CONCATENATE($H913,"_",Kataloge!$D$6),"")</f>
        <v/>
      </c>
      <c r="P913" s="104" t="str">
        <f>IF(AND($B913&lt;&gt;"",HHJ=Kataloge!L$1),CONCATENATE($H913,"_",Kataloge!$D$6),"")</f>
        <v/>
      </c>
      <c r="Q913" s="104" t="str">
        <f>IF(AND($B913&lt;&gt;"",HHJ=Kataloge!M$1),CONCATENATE($H913,"_",Kataloge!$D$6),"")</f>
        <v/>
      </c>
    </row>
    <row r="914" spans="1:17" ht="18" customHeight="1" x14ac:dyDescent="0.2">
      <c r="A914" s="60" t="str">
        <f t="shared" si="30"/>
        <v/>
      </c>
      <c r="B914" s="61" t="str">
        <f>IF(I914=0,"",IF(I914&lt;&gt;"",Kataloge_Import!B913,""))</f>
        <v/>
      </c>
      <c r="C914" s="60" t="str">
        <f t="shared" si="29"/>
        <v/>
      </c>
      <c r="D914" s="61" t="str">
        <f>IF(I914=0,"",IFERROR(VLOOKUP(Kataloge_Import!A913,'Nachweis Ausgaben'!$A$27:$R$1026,4,FALSE),""))</f>
        <v/>
      </c>
      <c r="E914" s="61" t="str">
        <f>IF(I914=0,"",IFERROR(VLOOKUP(Kataloge_Import!A913,'Nachweis Ausgaben'!$A$27:$R$1026,2,FALSE),""))</f>
        <v/>
      </c>
      <c r="F914" s="62">
        <f>IF(I914=0,"",IFERROR(VLOOKUP(Kataloge_Import!A913,'Nachweis Ausgaben'!$A$27:$R$1026,5,FALSE),0))</f>
        <v>0</v>
      </c>
      <c r="G914" s="63" t="str">
        <f>IFERROR(VLOOKUP(Kataloge_Import!A913,'Nachweis Ausgaben'!$A$27:$R$1026,7,FALSE),"")</f>
        <v/>
      </c>
      <c r="H914" s="63" t="str">
        <f>IFERROR(VLOOKUP(Kataloge_Import!A913,'Nachweis Ausgaben'!$A$27:$R$1026,8,FALSE),"")</f>
        <v/>
      </c>
      <c r="I914" s="63" t="str">
        <f>IFERROR(VLOOKUP(Kataloge_Import!A913,'Nachweis Ausgaben'!$A$27:$R$1026,9,FALSE),"")</f>
        <v/>
      </c>
      <c r="J914" s="64"/>
      <c r="K914" s="64"/>
      <c r="L914" s="61" t="str">
        <f>IF(AND($B914&lt;&gt;"",HHJ=Kataloge!H$1),CONCATENATE($H914,"_",$E914),"")</f>
        <v/>
      </c>
      <c r="M914" s="61" t="str">
        <f>IF(AND($B914&lt;&gt;"",HHJ=Kataloge!I$1),CONCATENATE($H914,"_",$E914),"")</f>
        <v/>
      </c>
      <c r="N914" s="61" t="str">
        <f>IF(AND($B914&lt;&gt;"",HHJ=Kataloge!J$1),CONCATENATE($H914,"_",$E914),"")</f>
        <v/>
      </c>
      <c r="O914" s="61" t="str">
        <f>IF(AND($B914&lt;&gt;"",HHJ=Kataloge!K$1),CONCATENATE($H914,"_",$E914),"")</f>
        <v/>
      </c>
      <c r="P914" s="61" t="str">
        <f>IF(AND($B914&lt;&gt;"",HHJ=Kataloge!L$1),CONCATENATE($H914,"_",$E914),"")</f>
        <v/>
      </c>
      <c r="Q914" s="61" t="str">
        <f>IF(AND($B914&lt;&gt;"",HHJ=Kataloge!M$1),CONCATENATE($H914,"_",$E914),"")</f>
        <v/>
      </c>
    </row>
    <row r="915" spans="1:17" ht="18" customHeight="1" x14ac:dyDescent="0.2">
      <c r="A915" s="99" t="str">
        <f t="shared" si="30"/>
        <v/>
      </c>
      <c r="B915" s="100" t="str">
        <f>IF(I915=0,"",IF(I915&lt;&gt;"",Kataloge_Import!B914,""))</f>
        <v/>
      </c>
      <c r="C915" s="99" t="str">
        <f t="shared" si="29"/>
        <v/>
      </c>
      <c r="D915" s="100" t="str">
        <f>IF(I915=0,"",IFERROR(VLOOKUP(Kataloge_Import!A914,'Nachweis Ausgaben'!$A$27:$R$1026,4,FALSE),""))</f>
        <v/>
      </c>
      <c r="E915" s="100" t="str">
        <f>IF(I915=0,"",IFERROR(VLOOKUP(Kataloge_Import!A914,'Nachweis Ausgaben'!$A$27:$R$1026,2,FALSE),""))</f>
        <v/>
      </c>
      <c r="F915" s="101">
        <f>IF(I915=0,"",IFERROR(VLOOKUP(Kataloge_Import!A914,'Nachweis Ausgaben'!$A$27:$R$1026,5,FALSE),0))</f>
        <v>0</v>
      </c>
      <c r="G915" s="102" t="str">
        <f>IFERROR(VLOOKUP(Kataloge_Import!A914,'Nachweis Ausgaben'!$A$27:$R$1026,11,FALSE),"")</f>
        <v/>
      </c>
      <c r="H915" s="102" t="str">
        <f>IFERROR(VLOOKUP(Kataloge_Import!A914,'Nachweis Ausgaben'!$A$27:$R$1026,12,FALSE),"")</f>
        <v/>
      </c>
      <c r="I915" s="102" t="str">
        <f>IFERROR(VLOOKUP(Kataloge_Import!A914,'Nachweis Ausgaben'!$A$27:$R$1026,13,FALSE),"")</f>
        <v/>
      </c>
      <c r="J915" s="64"/>
      <c r="K915" s="64"/>
      <c r="L915" s="100" t="str">
        <f>IF(AND($B915&lt;&gt;"",HHJ=Kataloge!H$1),CONCATENATE($H915,"_",Kataloge!$D$5),"")</f>
        <v/>
      </c>
      <c r="M915" s="100" t="str">
        <f>IF(AND($B915&lt;&gt;"",HHJ=Kataloge!I$1),CONCATENATE($H915,"_",Kataloge!$D$5),"")</f>
        <v/>
      </c>
      <c r="N915" s="100" t="str">
        <f>IF(AND($B915&lt;&gt;"",HHJ=Kataloge!J$1),CONCATENATE($H915,"_",Kataloge!$D$5),"")</f>
        <v/>
      </c>
      <c r="O915" s="100" t="str">
        <f>IF(AND($B915&lt;&gt;"",HHJ=Kataloge!K$1),CONCATENATE($H915,"_",Kataloge!$D$5),"")</f>
        <v/>
      </c>
      <c r="P915" s="100" t="str">
        <f>IF(AND($B915&lt;&gt;"",HHJ=Kataloge!L$1),CONCATENATE($H915,"_",Kataloge!$D$5),"")</f>
        <v/>
      </c>
      <c r="Q915" s="100" t="str">
        <f>IF(AND($B915&lt;&gt;"",HHJ=Kataloge!M$1),CONCATENATE($H915,"_",Kataloge!$D$5),"")</f>
        <v/>
      </c>
    </row>
    <row r="916" spans="1:17" ht="18" customHeight="1" x14ac:dyDescent="0.2">
      <c r="A916" s="103" t="str">
        <f t="shared" si="30"/>
        <v/>
      </c>
      <c r="B916" s="104" t="str">
        <f>IF(I916=0,"",IF(I916&lt;&gt;"",Kataloge_Import!B915,""))</f>
        <v/>
      </c>
      <c r="C916" s="103" t="str">
        <f t="shared" si="29"/>
        <v/>
      </c>
      <c r="D916" s="104" t="str">
        <f>IF(I916=0,"",IFERROR(VLOOKUP(Kataloge_Import!A915,'Nachweis Ausgaben'!$A$27:$R$1026,4,FALSE),""))</f>
        <v/>
      </c>
      <c r="E916" s="104" t="str">
        <f>IF(I916=0,"",IFERROR(VLOOKUP(Kataloge_Import!A915,'Nachweis Ausgaben'!$A$27:$R$1026,2,FALSE),""))</f>
        <v/>
      </c>
      <c r="F916" s="105">
        <f>IF(I916=0,"",IFERROR(VLOOKUP(Kataloge_Import!A915,'Nachweis Ausgaben'!$A$27:$R$1026,5,FALSE),0))</f>
        <v>0</v>
      </c>
      <c r="G916" s="106" t="str">
        <f>IFERROR(VLOOKUP(Kataloge_Import!A915,'Nachweis Ausgaben'!$A$27:$R$1026,15,FALSE),"")</f>
        <v/>
      </c>
      <c r="H916" s="106" t="str">
        <f>IFERROR(VLOOKUP(Kataloge_Import!A915,'Nachweis Ausgaben'!$A$27:$R$1026,16,FALSE),"")</f>
        <v/>
      </c>
      <c r="I916" s="106" t="str">
        <f>IFERROR(VLOOKUP(Kataloge_Import!A915,'Nachweis Ausgaben'!$A$27:$R$1026,17,FALSE),"")</f>
        <v/>
      </c>
      <c r="J916" s="64"/>
      <c r="K916" s="64"/>
      <c r="L916" s="104" t="str">
        <f>IF(AND($B916&lt;&gt;"",HHJ=Kataloge!H$1),CONCATENATE($H916,"_",Kataloge!$D$6),"")</f>
        <v/>
      </c>
      <c r="M916" s="104" t="str">
        <f>IF(AND($B916&lt;&gt;"",HHJ=Kataloge!I$1),CONCATENATE($H916,"_",Kataloge!$D$6),"")</f>
        <v/>
      </c>
      <c r="N916" s="104" t="str">
        <f>IF(AND($B916&lt;&gt;"",HHJ=Kataloge!J$1),CONCATENATE($H916,"_",Kataloge!$D$6),"")</f>
        <v/>
      </c>
      <c r="O916" s="104" t="str">
        <f>IF(AND($B916&lt;&gt;"",HHJ=Kataloge!K$1),CONCATENATE($H916,"_",Kataloge!$D$6),"")</f>
        <v/>
      </c>
      <c r="P916" s="104" t="str">
        <f>IF(AND($B916&lt;&gt;"",HHJ=Kataloge!L$1),CONCATENATE($H916,"_",Kataloge!$D$6),"")</f>
        <v/>
      </c>
      <c r="Q916" s="104" t="str">
        <f>IF(AND($B916&lt;&gt;"",HHJ=Kataloge!M$1),CONCATENATE($H916,"_",Kataloge!$D$6),"")</f>
        <v/>
      </c>
    </row>
    <row r="917" spans="1:17" ht="18" customHeight="1" x14ac:dyDescent="0.2">
      <c r="A917" s="60" t="str">
        <f t="shared" si="30"/>
        <v/>
      </c>
      <c r="B917" s="61" t="str">
        <f>IF(I917=0,"",IF(I917&lt;&gt;"",Kataloge_Import!B916,""))</f>
        <v/>
      </c>
      <c r="C917" s="60" t="str">
        <f t="shared" si="29"/>
        <v/>
      </c>
      <c r="D917" s="61" t="str">
        <f>IF(I917=0,"",IFERROR(VLOOKUP(Kataloge_Import!A916,'Nachweis Ausgaben'!$A$27:$R$1026,4,FALSE),""))</f>
        <v/>
      </c>
      <c r="E917" s="61" t="str">
        <f>IF(I917=0,"",IFERROR(VLOOKUP(Kataloge_Import!A916,'Nachweis Ausgaben'!$A$27:$R$1026,2,FALSE),""))</f>
        <v/>
      </c>
      <c r="F917" s="62">
        <f>IF(I917=0,"",IFERROR(VLOOKUP(Kataloge_Import!A916,'Nachweis Ausgaben'!$A$27:$R$1026,5,FALSE),0))</f>
        <v>0</v>
      </c>
      <c r="G917" s="63" t="str">
        <f>IFERROR(VLOOKUP(Kataloge_Import!A916,'Nachweis Ausgaben'!$A$27:$R$1026,7,FALSE),"")</f>
        <v/>
      </c>
      <c r="H917" s="63" t="str">
        <f>IFERROR(VLOOKUP(Kataloge_Import!A916,'Nachweis Ausgaben'!$A$27:$R$1026,8,FALSE),"")</f>
        <v/>
      </c>
      <c r="I917" s="63" t="str">
        <f>IFERROR(VLOOKUP(Kataloge_Import!A916,'Nachweis Ausgaben'!$A$27:$R$1026,9,FALSE),"")</f>
        <v/>
      </c>
      <c r="J917" s="64"/>
      <c r="K917" s="64"/>
      <c r="L917" s="61" t="str">
        <f>IF(AND($B917&lt;&gt;"",HHJ=Kataloge!H$1),CONCATENATE($H917,"_",$E917),"")</f>
        <v/>
      </c>
      <c r="M917" s="61" t="str">
        <f>IF(AND($B917&lt;&gt;"",HHJ=Kataloge!I$1),CONCATENATE($H917,"_",$E917),"")</f>
        <v/>
      </c>
      <c r="N917" s="61" t="str">
        <f>IF(AND($B917&lt;&gt;"",HHJ=Kataloge!J$1),CONCATENATE($H917,"_",$E917),"")</f>
        <v/>
      </c>
      <c r="O917" s="61" t="str">
        <f>IF(AND($B917&lt;&gt;"",HHJ=Kataloge!K$1),CONCATENATE($H917,"_",$E917),"")</f>
        <v/>
      </c>
      <c r="P917" s="61" t="str">
        <f>IF(AND($B917&lt;&gt;"",HHJ=Kataloge!L$1),CONCATENATE($H917,"_",$E917),"")</f>
        <v/>
      </c>
      <c r="Q917" s="61" t="str">
        <f>IF(AND($B917&lt;&gt;"",HHJ=Kataloge!M$1),CONCATENATE($H917,"_",$E917),"")</f>
        <v/>
      </c>
    </row>
    <row r="918" spans="1:17" ht="18" customHeight="1" x14ac:dyDescent="0.2">
      <c r="A918" s="99" t="str">
        <f t="shared" si="30"/>
        <v/>
      </c>
      <c r="B918" s="100" t="str">
        <f>IF(I918=0,"",IF(I918&lt;&gt;"",Kataloge_Import!B917,""))</f>
        <v/>
      </c>
      <c r="C918" s="99" t="str">
        <f t="shared" si="29"/>
        <v/>
      </c>
      <c r="D918" s="100" t="str">
        <f>IF(I918=0,"",IFERROR(VLOOKUP(Kataloge_Import!A917,'Nachweis Ausgaben'!$A$27:$R$1026,4,FALSE),""))</f>
        <v/>
      </c>
      <c r="E918" s="100" t="str">
        <f>IF(I918=0,"",IFERROR(VLOOKUP(Kataloge_Import!A917,'Nachweis Ausgaben'!$A$27:$R$1026,2,FALSE),""))</f>
        <v/>
      </c>
      <c r="F918" s="101">
        <f>IF(I918=0,"",IFERROR(VLOOKUP(Kataloge_Import!A917,'Nachweis Ausgaben'!$A$27:$R$1026,5,FALSE),0))</f>
        <v>0</v>
      </c>
      <c r="G918" s="102" t="str">
        <f>IFERROR(VLOOKUP(Kataloge_Import!A917,'Nachweis Ausgaben'!$A$27:$R$1026,11,FALSE),"")</f>
        <v/>
      </c>
      <c r="H918" s="102" t="str">
        <f>IFERROR(VLOOKUP(Kataloge_Import!A917,'Nachweis Ausgaben'!$A$27:$R$1026,12,FALSE),"")</f>
        <v/>
      </c>
      <c r="I918" s="102" t="str">
        <f>IFERROR(VLOOKUP(Kataloge_Import!A917,'Nachweis Ausgaben'!$A$27:$R$1026,13,FALSE),"")</f>
        <v/>
      </c>
      <c r="J918" s="64"/>
      <c r="K918" s="64"/>
      <c r="L918" s="100" t="str">
        <f>IF(AND($B918&lt;&gt;"",HHJ=Kataloge!H$1),CONCATENATE($H918,"_",Kataloge!$D$5),"")</f>
        <v/>
      </c>
      <c r="M918" s="100" t="str">
        <f>IF(AND($B918&lt;&gt;"",HHJ=Kataloge!I$1),CONCATENATE($H918,"_",Kataloge!$D$5),"")</f>
        <v/>
      </c>
      <c r="N918" s="100" t="str">
        <f>IF(AND($B918&lt;&gt;"",HHJ=Kataloge!J$1),CONCATENATE($H918,"_",Kataloge!$D$5),"")</f>
        <v/>
      </c>
      <c r="O918" s="100" t="str">
        <f>IF(AND($B918&lt;&gt;"",HHJ=Kataloge!K$1),CONCATENATE($H918,"_",Kataloge!$D$5),"")</f>
        <v/>
      </c>
      <c r="P918" s="100" t="str">
        <f>IF(AND($B918&lt;&gt;"",HHJ=Kataloge!L$1),CONCATENATE($H918,"_",Kataloge!$D$5),"")</f>
        <v/>
      </c>
      <c r="Q918" s="100" t="str">
        <f>IF(AND($B918&lt;&gt;"",HHJ=Kataloge!M$1),CONCATENATE($H918,"_",Kataloge!$D$5),"")</f>
        <v/>
      </c>
    </row>
    <row r="919" spans="1:17" ht="18" customHeight="1" x14ac:dyDescent="0.2">
      <c r="A919" s="103" t="str">
        <f t="shared" si="30"/>
        <v/>
      </c>
      <c r="B919" s="104" t="str">
        <f>IF(I919=0,"",IF(I919&lt;&gt;"",Kataloge_Import!B918,""))</f>
        <v/>
      </c>
      <c r="C919" s="103" t="str">
        <f t="shared" si="29"/>
        <v/>
      </c>
      <c r="D919" s="104" t="str">
        <f>IF(I919=0,"",IFERROR(VLOOKUP(Kataloge_Import!A918,'Nachweis Ausgaben'!$A$27:$R$1026,4,FALSE),""))</f>
        <v/>
      </c>
      <c r="E919" s="104" t="str">
        <f>IF(I919=0,"",IFERROR(VLOOKUP(Kataloge_Import!A918,'Nachweis Ausgaben'!$A$27:$R$1026,2,FALSE),""))</f>
        <v/>
      </c>
      <c r="F919" s="105">
        <f>IF(I919=0,"",IFERROR(VLOOKUP(Kataloge_Import!A918,'Nachweis Ausgaben'!$A$27:$R$1026,5,FALSE),0))</f>
        <v>0</v>
      </c>
      <c r="G919" s="106" t="str">
        <f>IFERROR(VLOOKUP(Kataloge_Import!A918,'Nachweis Ausgaben'!$A$27:$R$1026,15,FALSE),"")</f>
        <v/>
      </c>
      <c r="H919" s="106" t="str">
        <f>IFERROR(VLOOKUP(Kataloge_Import!A918,'Nachweis Ausgaben'!$A$27:$R$1026,16,FALSE),"")</f>
        <v/>
      </c>
      <c r="I919" s="106" t="str">
        <f>IFERROR(VLOOKUP(Kataloge_Import!A918,'Nachweis Ausgaben'!$A$27:$R$1026,17,FALSE),"")</f>
        <v/>
      </c>
      <c r="J919" s="64"/>
      <c r="K919" s="64"/>
      <c r="L919" s="104" t="str">
        <f>IF(AND($B919&lt;&gt;"",HHJ=Kataloge!H$1),CONCATENATE($H919,"_",Kataloge!$D$6),"")</f>
        <v/>
      </c>
      <c r="M919" s="104" t="str">
        <f>IF(AND($B919&lt;&gt;"",HHJ=Kataloge!I$1),CONCATENATE($H919,"_",Kataloge!$D$6),"")</f>
        <v/>
      </c>
      <c r="N919" s="104" t="str">
        <f>IF(AND($B919&lt;&gt;"",HHJ=Kataloge!J$1),CONCATENATE($H919,"_",Kataloge!$D$6),"")</f>
        <v/>
      </c>
      <c r="O919" s="104" t="str">
        <f>IF(AND($B919&lt;&gt;"",HHJ=Kataloge!K$1),CONCATENATE($H919,"_",Kataloge!$D$6),"")</f>
        <v/>
      </c>
      <c r="P919" s="104" t="str">
        <f>IF(AND($B919&lt;&gt;"",HHJ=Kataloge!L$1),CONCATENATE($H919,"_",Kataloge!$D$6),"")</f>
        <v/>
      </c>
      <c r="Q919" s="104" t="str">
        <f>IF(AND($B919&lt;&gt;"",HHJ=Kataloge!M$1),CONCATENATE($H919,"_",Kataloge!$D$6),"")</f>
        <v/>
      </c>
    </row>
    <row r="920" spans="1:17" ht="18" customHeight="1" x14ac:dyDescent="0.2">
      <c r="A920" s="60" t="str">
        <f t="shared" si="30"/>
        <v/>
      </c>
      <c r="B920" s="61" t="str">
        <f>IF(I920=0,"",IF(I920&lt;&gt;"",Kataloge_Import!B919,""))</f>
        <v/>
      </c>
      <c r="C920" s="60" t="str">
        <f t="shared" si="29"/>
        <v/>
      </c>
      <c r="D920" s="61" t="str">
        <f>IF(I920=0,"",IFERROR(VLOOKUP(Kataloge_Import!A919,'Nachweis Ausgaben'!$A$27:$R$1026,4,FALSE),""))</f>
        <v/>
      </c>
      <c r="E920" s="61" t="str">
        <f>IF(I920=0,"",IFERROR(VLOOKUP(Kataloge_Import!A919,'Nachweis Ausgaben'!$A$27:$R$1026,2,FALSE),""))</f>
        <v/>
      </c>
      <c r="F920" s="62">
        <f>IF(I920=0,"",IFERROR(VLOOKUP(Kataloge_Import!A919,'Nachweis Ausgaben'!$A$27:$R$1026,5,FALSE),0))</f>
        <v>0</v>
      </c>
      <c r="G920" s="63" t="str">
        <f>IFERROR(VLOOKUP(Kataloge_Import!A919,'Nachweis Ausgaben'!$A$27:$R$1026,7,FALSE),"")</f>
        <v/>
      </c>
      <c r="H920" s="63" t="str">
        <f>IFERROR(VLOOKUP(Kataloge_Import!A919,'Nachweis Ausgaben'!$A$27:$R$1026,8,FALSE),"")</f>
        <v/>
      </c>
      <c r="I920" s="63" t="str">
        <f>IFERROR(VLOOKUP(Kataloge_Import!A919,'Nachweis Ausgaben'!$A$27:$R$1026,9,FALSE),"")</f>
        <v/>
      </c>
      <c r="J920" s="64"/>
      <c r="K920" s="64"/>
      <c r="L920" s="61" t="str">
        <f>IF(AND($B920&lt;&gt;"",HHJ=Kataloge!H$1),CONCATENATE($H920,"_",$E920),"")</f>
        <v/>
      </c>
      <c r="M920" s="61" t="str">
        <f>IF(AND($B920&lt;&gt;"",HHJ=Kataloge!I$1),CONCATENATE($H920,"_",$E920),"")</f>
        <v/>
      </c>
      <c r="N920" s="61" t="str">
        <f>IF(AND($B920&lt;&gt;"",HHJ=Kataloge!J$1),CONCATENATE($H920,"_",$E920),"")</f>
        <v/>
      </c>
      <c r="O920" s="61" t="str">
        <f>IF(AND($B920&lt;&gt;"",HHJ=Kataloge!K$1),CONCATENATE($H920,"_",$E920),"")</f>
        <v/>
      </c>
      <c r="P920" s="61" t="str">
        <f>IF(AND($B920&lt;&gt;"",HHJ=Kataloge!L$1),CONCATENATE($H920,"_",$E920),"")</f>
        <v/>
      </c>
      <c r="Q920" s="61" t="str">
        <f>IF(AND($B920&lt;&gt;"",HHJ=Kataloge!M$1),CONCATENATE($H920,"_",$E920),"")</f>
        <v/>
      </c>
    </row>
    <row r="921" spans="1:17" ht="18" customHeight="1" x14ac:dyDescent="0.2">
      <c r="A921" s="99" t="str">
        <f t="shared" si="30"/>
        <v/>
      </c>
      <c r="B921" s="100" t="str">
        <f>IF(I921=0,"",IF(I921&lt;&gt;"",Kataloge_Import!B920,""))</f>
        <v/>
      </c>
      <c r="C921" s="99" t="str">
        <f t="shared" si="29"/>
        <v/>
      </c>
      <c r="D921" s="100" t="str">
        <f>IF(I921=0,"",IFERROR(VLOOKUP(Kataloge_Import!A920,'Nachweis Ausgaben'!$A$27:$R$1026,4,FALSE),""))</f>
        <v/>
      </c>
      <c r="E921" s="100" t="str">
        <f>IF(I921=0,"",IFERROR(VLOOKUP(Kataloge_Import!A920,'Nachweis Ausgaben'!$A$27:$R$1026,2,FALSE),""))</f>
        <v/>
      </c>
      <c r="F921" s="101">
        <f>IF(I921=0,"",IFERROR(VLOOKUP(Kataloge_Import!A920,'Nachweis Ausgaben'!$A$27:$R$1026,5,FALSE),0))</f>
        <v>0</v>
      </c>
      <c r="G921" s="102" t="str">
        <f>IFERROR(VLOOKUP(Kataloge_Import!A920,'Nachweis Ausgaben'!$A$27:$R$1026,11,FALSE),"")</f>
        <v/>
      </c>
      <c r="H921" s="102" t="str">
        <f>IFERROR(VLOOKUP(Kataloge_Import!A920,'Nachweis Ausgaben'!$A$27:$R$1026,12,FALSE),"")</f>
        <v/>
      </c>
      <c r="I921" s="102" t="str">
        <f>IFERROR(VLOOKUP(Kataloge_Import!A920,'Nachweis Ausgaben'!$A$27:$R$1026,13,FALSE),"")</f>
        <v/>
      </c>
      <c r="J921" s="64"/>
      <c r="K921" s="64"/>
      <c r="L921" s="100" t="str">
        <f>IF(AND($B921&lt;&gt;"",HHJ=Kataloge!H$1),CONCATENATE($H921,"_",Kataloge!$D$5),"")</f>
        <v/>
      </c>
      <c r="M921" s="100" t="str">
        <f>IF(AND($B921&lt;&gt;"",HHJ=Kataloge!I$1),CONCATENATE($H921,"_",Kataloge!$D$5),"")</f>
        <v/>
      </c>
      <c r="N921" s="100" t="str">
        <f>IF(AND($B921&lt;&gt;"",HHJ=Kataloge!J$1),CONCATENATE($H921,"_",Kataloge!$D$5),"")</f>
        <v/>
      </c>
      <c r="O921" s="100" t="str">
        <f>IF(AND($B921&lt;&gt;"",HHJ=Kataloge!K$1),CONCATENATE($H921,"_",Kataloge!$D$5),"")</f>
        <v/>
      </c>
      <c r="P921" s="100" t="str">
        <f>IF(AND($B921&lt;&gt;"",HHJ=Kataloge!L$1),CONCATENATE($H921,"_",Kataloge!$D$5),"")</f>
        <v/>
      </c>
      <c r="Q921" s="100" t="str">
        <f>IF(AND($B921&lt;&gt;"",HHJ=Kataloge!M$1),CONCATENATE($H921,"_",Kataloge!$D$5),"")</f>
        <v/>
      </c>
    </row>
    <row r="922" spans="1:17" ht="18" customHeight="1" x14ac:dyDescent="0.2">
      <c r="A922" s="103" t="str">
        <f t="shared" si="30"/>
        <v/>
      </c>
      <c r="B922" s="104" t="str">
        <f>IF(I922=0,"",IF(I922&lt;&gt;"",Kataloge_Import!B921,""))</f>
        <v/>
      </c>
      <c r="C922" s="103" t="str">
        <f t="shared" si="29"/>
        <v/>
      </c>
      <c r="D922" s="104" t="str">
        <f>IF(I922=0,"",IFERROR(VLOOKUP(Kataloge_Import!A921,'Nachweis Ausgaben'!$A$27:$R$1026,4,FALSE),""))</f>
        <v/>
      </c>
      <c r="E922" s="104" t="str">
        <f>IF(I922=0,"",IFERROR(VLOOKUP(Kataloge_Import!A921,'Nachweis Ausgaben'!$A$27:$R$1026,2,FALSE),""))</f>
        <v/>
      </c>
      <c r="F922" s="105">
        <f>IF(I922=0,"",IFERROR(VLOOKUP(Kataloge_Import!A921,'Nachweis Ausgaben'!$A$27:$R$1026,5,FALSE),0))</f>
        <v>0</v>
      </c>
      <c r="G922" s="106" t="str">
        <f>IFERROR(VLOOKUP(Kataloge_Import!A921,'Nachweis Ausgaben'!$A$27:$R$1026,15,FALSE),"")</f>
        <v/>
      </c>
      <c r="H922" s="106" t="str">
        <f>IFERROR(VLOOKUP(Kataloge_Import!A921,'Nachweis Ausgaben'!$A$27:$R$1026,16,FALSE),"")</f>
        <v/>
      </c>
      <c r="I922" s="106" t="str">
        <f>IFERROR(VLOOKUP(Kataloge_Import!A921,'Nachweis Ausgaben'!$A$27:$R$1026,17,FALSE),"")</f>
        <v/>
      </c>
      <c r="J922" s="64"/>
      <c r="K922" s="64"/>
      <c r="L922" s="104" t="str">
        <f>IF(AND($B922&lt;&gt;"",HHJ=Kataloge!H$1),CONCATENATE($H922,"_",Kataloge!$D$6),"")</f>
        <v/>
      </c>
      <c r="M922" s="104" t="str">
        <f>IF(AND($B922&lt;&gt;"",HHJ=Kataloge!I$1),CONCATENATE($H922,"_",Kataloge!$D$6),"")</f>
        <v/>
      </c>
      <c r="N922" s="104" t="str">
        <f>IF(AND($B922&lt;&gt;"",HHJ=Kataloge!J$1),CONCATENATE($H922,"_",Kataloge!$D$6),"")</f>
        <v/>
      </c>
      <c r="O922" s="104" t="str">
        <f>IF(AND($B922&lt;&gt;"",HHJ=Kataloge!K$1),CONCATENATE($H922,"_",Kataloge!$D$6),"")</f>
        <v/>
      </c>
      <c r="P922" s="104" t="str">
        <f>IF(AND($B922&lt;&gt;"",HHJ=Kataloge!L$1),CONCATENATE($H922,"_",Kataloge!$D$6),"")</f>
        <v/>
      </c>
      <c r="Q922" s="104" t="str">
        <f>IF(AND($B922&lt;&gt;"",HHJ=Kataloge!M$1),CONCATENATE($H922,"_",Kataloge!$D$6),"")</f>
        <v/>
      </c>
    </row>
    <row r="923" spans="1:17" ht="18" customHeight="1" x14ac:dyDescent="0.2">
      <c r="A923" s="60" t="str">
        <f t="shared" si="30"/>
        <v/>
      </c>
      <c r="B923" s="61" t="str">
        <f>IF(I923=0,"",IF(I923&lt;&gt;"",Kataloge_Import!B922,""))</f>
        <v/>
      </c>
      <c r="C923" s="60" t="str">
        <f t="shared" si="29"/>
        <v/>
      </c>
      <c r="D923" s="61" t="str">
        <f>IF(I923=0,"",IFERROR(VLOOKUP(Kataloge_Import!A922,'Nachweis Ausgaben'!$A$27:$R$1026,4,FALSE),""))</f>
        <v/>
      </c>
      <c r="E923" s="61" t="str">
        <f>IF(I923=0,"",IFERROR(VLOOKUP(Kataloge_Import!A922,'Nachweis Ausgaben'!$A$27:$R$1026,2,FALSE),""))</f>
        <v/>
      </c>
      <c r="F923" s="62">
        <f>IF(I923=0,"",IFERROR(VLOOKUP(Kataloge_Import!A922,'Nachweis Ausgaben'!$A$27:$R$1026,5,FALSE),0))</f>
        <v>0</v>
      </c>
      <c r="G923" s="63" t="str">
        <f>IFERROR(VLOOKUP(Kataloge_Import!A922,'Nachweis Ausgaben'!$A$27:$R$1026,7,FALSE),"")</f>
        <v/>
      </c>
      <c r="H923" s="63" t="str">
        <f>IFERROR(VLOOKUP(Kataloge_Import!A922,'Nachweis Ausgaben'!$A$27:$R$1026,8,FALSE),"")</f>
        <v/>
      </c>
      <c r="I923" s="63" t="str">
        <f>IFERROR(VLOOKUP(Kataloge_Import!A922,'Nachweis Ausgaben'!$A$27:$R$1026,9,FALSE),"")</f>
        <v/>
      </c>
      <c r="J923" s="64"/>
      <c r="K923" s="64"/>
      <c r="L923" s="61" t="str">
        <f>IF(AND($B923&lt;&gt;"",HHJ=Kataloge!H$1),CONCATENATE($H923,"_",$E923),"")</f>
        <v/>
      </c>
      <c r="M923" s="61" t="str">
        <f>IF(AND($B923&lt;&gt;"",HHJ=Kataloge!I$1),CONCATENATE($H923,"_",$E923),"")</f>
        <v/>
      </c>
      <c r="N923" s="61" t="str">
        <f>IF(AND($B923&lt;&gt;"",HHJ=Kataloge!J$1),CONCATENATE($H923,"_",$E923),"")</f>
        <v/>
      </c>
      <c r="O923" s="61" t="str">
        <f>IF(AND($B923&lt;&gt;"",HHJ=Kataloge!K$1),CONCATENATE($H923,"_",$E923),"")</f>
        <v/>
      </c>
      <c r="P923" s="61" t="str">
        <f>IF(AND($B923&lt;&gt;"",HHJ=Kataloge!L$1),CONCATENATE($H923,"_",$E923),"")</f>
        <v/>
      </c>
      <c r="Q923" s="61" t="str">
        <f>IF(AND($B923&lt;&gt;"",HHJ=Kataloge!M$1),CONCATENATE($H923,"_",$E923),"")</f>
        <v/>
      </c>
    </row>
    <row r="924" spans="1:17" ht="18" customHeight="1" x14ac:dyDescent="0.2">
      <c r="A924" s="99" t="str">
        <f t="shared" si="30"/>
        <v/>
      </c>
      <c r="B924" s="100" t="str">
        <f>IF(I924=0,"",IF(I924&lt;&gt;"",Kataloge_Import!B923,""))</f>
        <v/>
      </c>
      <c r="C924" s="99" t="str">
        <f t="shared" si="29"/>
        <v/>
      </c>
      <c r="D924" s="100" t="str">
        <f>IF(I924=0,"",IFERROR(VLOOKUP(Kataloge_Import!A923,'Nachweis Ausgaben'!$A$27:$R$1026,4,FALSE),""))</f>
        <v/>
      </c>
      <c r="E924" s="100" t="str">
        <f>IF(I924=0,"",IFERROR(VLOOKUP(Kataloge_Import!A923,'Nachweis Ausgaben'!$A$27:$R$1026,2,FALSE),""))</f>
        <v/>
      </c>
      <c r="F924" s="101">
        <f>IF(I924=0,"",IFERROR(VLOOKUP(Kataloge_Import!A923,'Nachweis Ausgaben'!$A$27:$R$1026,5,FALSE),0))</f>
        <v>0</v>
      </c>
      <c r="G924" s="102" t="str">
        <f>IFERROR(VLOOKUP(Kataloge_Import!A923,'Nachweis Ausgaben'!$A$27:$R$1026,11,FALSE),"")</f>
        <v/>
      </c>
      <c r="H924" s="102" t="str">
        <f>IFERROR(VLOOKUP(Kataloge_Import!A923,'Nachweis Ausgaben'!$A$27:$R$1026,12,FALSE),"")</f>
        <v/>
      </c>
      <c r="I924" s="102" t="str">
        <f>IFERROR(VLOOKUP(Kataloge_Import!A923,'Nachweis Ausgaben'!$A$27:$R$1026,13,FALSE),"")</f>
        <v/>
      </c>
      <c r="J924" s="64"/>
      <c r="K924" s="64"/>
      <c r="L924" s="100" t="str">
        <f>IF(AND($B924&lt;&gt;"",HHJ=Kataloge!H$1),CONCATENATE($H924,"_",Kataloge!$D$5),"")</f>
        <v/>
      </c>
      <c r="M924" s="100" t="str">
        <f>IF(AND($B924&lt;&gt;"",HHJ=Kataloge!I$1),CONCATENATE($H924,"_",Kataloge!$D$5),"")</f>
        <v/>
      </c>
      <c r="N924" s="100" t="str">
        <f>IF(AND($B924&lt;&gt;"",HHJ=Kataloge!J$1),CONCATENATE($H924,"_",Kataloge!$D$5),"")</f>
        <v/>
      </c>
      <c r="O924" s="100" t="str">
        <f>IF(AND($B924&lt;&gt;"",HHJ=Kataloge!K$1),CONCATENATE($H924,"_",Kataloge!$D$5),"")</f>
        <v/>
      </c>
      <c r="P924" s="100" t="str">
        <f>IF(AND($B924&lt;&gt;"",HHJ=Kataloge!L$1),CONCATENATE($H924,"_",Kataloge!$D$5),"")</f>
        <v/>
      </c>
      <c r="Q924" s="100" t="str">
        <f>IF(AND($B924&lt;&gt;"",HHJ=Kataloge!M$1),CONCATENATE($H924,"_",Kataloge!$D$5),"")</f>
        <v/>
      </c>
    </row>
    <row r="925" spans="1:17" ht="18" customHeight="1" x14ac:dyDescent="0.2">
      <c r="A925" s="103" t="str">
        <f t="shared" si="30"/>
        <v/>
      </c>
      <c r="B925" s="104" t="str">
        <f>IF(I925=0,"",IF(I925&lt;&gt;"",Kataloge_Import!B924,""))</f>
        <v/>
      </c>
      <c r="C925" s="103" t="str">
        <f t="shared" si="29"/>
        <v/>
      </c>
      <c r="D925" s="104" t="str">
        <f>IF(I925=0,"",IFERROR(VLOOKUP(Kataloge_Import!A924,'Nachweis Ausgaben'!$A$27:$R$1026,4,FALSE),""))</f>
        <v/>
      </c>
      <c r="E925" s="104" t="str">
        <f>IF(I925=0,"",IFERROR(VLOOKUP(Kataloge_Import!A924,'Nachweis Ausgaben'!$A$27:$R$1026,2,FALSE),""))</f>
        <v/>
      </c>
      <c r="F925" s="105">
        <f>IF(I925=0,"",IFERROR(VLOOKUP(Kataloge_Import!A924,'Nachweis Ausgaben'!$A$27:$R$1026,5,FALSE),0))</f>
        <v>0</v>
      </c>
      <c r="G925" s="106" t="str">
        <f>IFERROR(VLOOKUP(Kataloge_Import!A924,'Nachweis Ausgaben'!$A$27:$R$1026,15,FALSE),"")</f>
        <v/>
      </c>
      <c r="H925" s="106" t="str">
        <f>IFERROR(VLOOKUP(Kataloge_Import!A924,'Nachweis Ausgaben'!$A$27:$R$1026,16,FALSE),"")</f>
        <v/>
      </c>
      <c r="I925" s="106" t="str">
        <f>IFERROR(VLOOKUP(Kataloge_Import!A924,'Nachweis Ausgaben'!$A$27:$R$1026,17,FALSE),"")</f>
        <v/>
      </c>
      <c r="J925" s="64"/>
      <c r="K925" s="64"/>
      <c r="L925" s="104" t="str">
        <f>IF(AND($B925&lt;&gt;"",HHJ=Kataloge!H$1),CONCATENATE($H925,"_",Kataloge!$D$6),"")</f>
        <v/>
      </c>
      <c r="M925" s="104" t="str">
        <f>IF(AND($B925&lt;&gt;"",HHJ=Kataloge!I$1),CONCATENATE($H925,"_",Kataloge!$D$6),"")</f>
        <v/>
      </c>
      <c r="N925" s="104" t="str">
        <f>IF(AND($B925&lt;&gt;"",HHJ=Kataloge!J$1),CONCATENATE($H925,"_",Kataloge!$D$6),"")</f>
        <v/>
      </c>
      <c r="O925" s="104" t="str">
        <f>IF(AND($B925&lt;&gt;"",HHJ=Kataloge!K$1),CONCATENATE($H925,"_",Kataloge!$D$6),"")</f>
        <v/>
      </c>
      <c r="P925" s="104" t="str">
        <f>IF(AND($B925&lt;&gt;"",HHJ=Kataloge!L$1),CONCATENATE($H925,"_",Kataloge!$D$6),"")</f>
        <v/>
      </c>
      <c r="Q925" s="104" t="str">
        <f>IF(AND($B925&lt;&gt;"",HHJ=Kataloge!M$1),CONCATENATE($H925,"_",Kataloge!$D$6),"")</f>
        <v/>
      </c>
    </row>
    <row r="926" spans="1:17" ht="18" customHeight="1" x14ac:dyDescent="0.2">
      <c r="A926" s="60" t="str">
        <f t="shared" si="30"/>
        <v/>
      </c>
      <c r="B926" s="61" t="str">
        <f>IF(I926=0,"",IF(I926&lt;&gt;"",Kataloge_Import!B925,""))</f>
        <v/>
      </c>
      <c r="C926" s="60" t="str">
        <f t="shared" si="29"/>
        <v/>
      </c>
      <c r="D926" s="61" t="str">
        <f>IF(I926=0,"",IFERROR(VLOOKUP(Kataloge_Import!A925,'Nachweis Ausgaben'!$A$27:$R$1026,4,FALSE),""))</f>
        <v/>
      </c>
      <c r="E926" s="61" t="str">
        <f>IF(I926=0,"",IFERROR(VLOOKUP(Kataloge_Import!A925,'Nachweis Ausgaben'!$A$27:$R$1026,2,FALSE),""))</f>
        <v/>
      </c>
      <c r="F926" s="62">
        <f>IF(I926=0,"",IFERROR(VLOOKUP(Kataloge_Import!A925,'Nachweis Ausgaben'!$A$27:$R$1026,5,FALSE),0))</f>
        <v>0</v>
      </c>
      <c r="G926" s="63" t="str">
        <f>IFERROR(VLOOKUP(Kataloge_Import!A925,'Nachweis Ausgaben'!$A$27:$R$1026,7,FALSE),"")</f>
        <v/>
      </c>
      <c r="H926" s="63" t="str">
        <f>IFERROR(VLOOKUP(Kataloge_Import!A925,'Nachweis Ausgaben'!$A$27:$R$1026,8,FALSE),"")</f>
        <v/>
      </c>
      <c r="I926" s="63" t="str">
        <f>IFERROR(VLOOKUP(Kataloge_Import!A925,'Nachweis Ausgaben'!$A$27:$R$1026,9,FALSE),"")</f>
        <v/>
      </c>
      <c r="J926" s="64"/>
      <c r="K926" s="64"/>
      <c r="L926" s="61" t="str">
        <f>IF(AND($B926&lt;&gt;"",HHJ=Kataloge!H$1),CONCATENATE($H926,"_",$E926),"")</f>
        <v/>
      </c>
      <c r="M926" s="61" t="str">
        <f>IF(AND($B926&lt;&gt;"",HHJ=Kataloge!I$1),CONCATENATE($H926,"_",$E926),"")</f>
        <v/>
      </c>
      <c r="N926" s="61" t="str">
        <f>IF(AND($B926&lt;&gt;"",HHJ=Kataloge!J$1),CONCATENATE($H926,"_",$E926),"")</f>
        <v/>
      </c>
      <c r="O926" s="61" t="str">
        <f>IF(AND($B926&lt;&gt;"",HHJ=Kataloge!K$1),CONCATENATE($H926,"_",$E926),"")</f>
        <v/>
      </c>
      <c r="P926" s="61" t="str">
        <f>IF(AND($B926&lt;&gt;"",HHJ=Kataloge!L$1),CONCATENATE($H926,"_",$E926),"")</f>
        <v/>
      </c>
      <c r="Q926" s="61" t="str">
        <f>IF(AND($B926&lt;&gt;"",HHJ=Kataloge!M$1),CONCATENATE($H926,"_",$E926),"")</f>
        <v/>
      </c>
    </row>
    <row r="927" spans="1:17" ht="18" customHeight="1" x14ac:dyDescent="0.2">
      <c r="A927" s="99" t="str">
        <f t="shared" si="30"/>
        <v/>
      </c>
      <c r="B927" s="100" t="str">
        <f>IF(I927=0,"",IF(I927&lt;&gt;"",Kataloge_Import!B926,""))</f>
        <v/>
      </c>
      <c r="C927" s="99" t="str">
        <f t="shared" si="29"/>
        <v/>
      </c>
      <c r="D927" s="100" t="str">
        <f>IF(I927=0,"",IFERROR(VLOOKUP(Kataloge_Import!A926,'Nachweis Ausgaben'!$A$27:$R$1026,4,FALSE),""))</f>
        <v/>
      </c>
      <c r="E927" s="100" t="str">
        <f>IF(I927=0,"",IFERROR(VLOOKUP(Kataloge_Import!A926,'Nachweis Ausgaben'!$A$27:$R$1026,2,FALSE),""))</f>
        <v/>
      </c>
      <c r="F927" s="101">
        <f>IF(I927=0,"",IFERROR(VLOOKUP(Kataloge_Import!A926,'Nachweis Ausgaben'!$A$27:$R$1026,5,FALSE),0))</f>
        <v>0</v>
      </c>
      <c r="G927" s="102" t="str">
        <f>IFERROR(VLOOKUP(Kataloge_Import!A926,'Nachweis Ausgaben'!$A$27:$R$1026,11,FALSE),"")</f>
        <v/>
      </c>
      <c r="H927" s="102" t="str">
        <f>IFERROR(VLOOKUP(Kataloge_Import!A926,'Nachweis Ausgaben'!$A$27:$R$1026,12,FALSE),"")</f>
        <v/>
      </c>
      <c r="I927" s="102" t="str">
        <f>IFERROR(VLOOKUP(Kataloge_Import!A926,'Nachweis Ausgaben'!$A$27:$R$1026,13,FALSE),"")</f>
        <v/>
      </c>
      <c r="J927" s="64"/>
      <c r="K927" s="64"/>
      <c r="L927" s="100" t="str">
        <f>IF(AND($B927&lt;&gt;"",HHJ=Kataloge!H$1),CONCATENATE($H927,"_",Kataloge!$D$5),"")</f>
        <v/>
      </c>
      <c r="M927" s="100" t="str">
        <f>IF(AND($B927&lt;&gt;"",HHJ=Kataloge!I$1),CONCATENATE($H927,"_",Kataloge!$D$5),"")</f>
        <v/>
      </c>
      <c r="N927" s="100" t="str">
        <f>IF(AND($B927&lt;&gt;"",HHJ=Kataloge!J$1),CONCATENATE($H927,"_",Kataloge!$D$5),"")</f>
        <v/>
      </c>
      <c r="O927" s="100" t="str">
        <f>IF(AND($B927&lt;&gt;"",HHJ=Kataloge!K$1),CONCATENATE($H927,"_",Kataloge!$D$5),"")</f>
        <v/>
      </c>
      <c r="P927" s="100" t="str">
        <f>IF(AND($B927&lt;&gt;"",HHJ=Kataloge!L$1),CONCATENATE($H927,"_",Kataloge!$D$5),"")</f>
        <v/>
      </c>
      <c r="Q927" s="100" t="str">
        <f>IF(AND($B927&lt;&gt;"",HHJ=Kataloge!M$1),CONCATENATE($H927,"_",Kataloge!$D$5),"")</f>
        <v/>
      </c>
    </row>
    <row r="928" spans="1:17" ht="18" customHeight="1" x14ac:dyDescent="0.2">
      <c r="A928" s="103" t="str">
        <f t="shared" si="30"/>
        <v/>
      </c>
      <c r="B928" s="104" t="str">
        <f>IF(I928=0,"",IF(I928&lt;&gt;"",Kataloge_Import!B927,""))</f>
        <v/>
      </c>
      <c r="C928" s="103" t="str">
        <f t="shared" si="29"/>
        <v/>
      </c>
      <c r="D928" s="104" t="str">
        <f>IF(I928=0,"",IFERROR(VLOOKUP(Kataloge_Import!A927,'Nachweis Ausgaben'!$A$27:$R$1026,4,FALSE),""))</f>
        <v/>
      </c>
      <c r="E928" s="104" t="str">
        <f>IF(I928=0,"",IFERROR(VLOOKUP(Kataloge_Import!A927,'Nachweis Ausgaben'!$A$27:$R$1026,2,FALSE),""))</f>
        <v/>
      </c>
      <c r="F928" s="105">
        <f>IF(I928=0,"",IFERROR(VLOOKUP(Kataloge_Import!A927,'Nachweis Ausgaben'!$A$27:$R$1026,5,FALSE),0))</f>
        <v>0</v>
      </c>
      <c r="G928" s="106" t="str">
        <f>IFERROR(VLOOKUP(Kataloge_Import!A927,'Nachweis Ausgaben'!$A$27:$R$1026,15,FALSE),"")</f>
        <v/>
      </c>
      <c r="H928" s="106" t="str">
        <f>IFERROR(VLOOKUP(Kataloge_Import!A927,'Nachweis Ausgaben'!$A$27:$R$1026,16,FALSE),"")</f>
        <v/>
      </c>
      <c r="I928" s="106" t="str">
        <f>IFERROR(VLOOKUP(Kataloge_Import!A927,'Nachweis Ausgaben'!$A$27:$R$1026,17,FALSE),"")</f>
        <v/>
      </c>
      <c r="J928" s="64"/>
      <c r="K928" s="64"/>
      <c r="L928" s="104" t="str">
        <f>IF(AND($B928&lt;&gt;"",HHJ=Kataloge!H$1),CONCATENATE($H928,"_",Kataloge!$D$6),"")</f>
        <v/>
      </c>
      <c r="M928" s="104" t="str">
        <f>IF(AND($B928&lt;&gt;"",HHJ=Kataloge!I$1),CONCATENATE($H928,"_",Kataloge!$D$6),"")</f>
        <v/>
      </c>
      <c r="N928" s="104" t="str">
        <f>IF(AND($B928&lt;&gt;"",HHJ=Kataloge!J$1),CONCATENATE($H928,"_",Kataloge!$D$6),"")</f>
        <v/>
      </c>
      <c r="O928" s="104" t="str">
        <f>IF(AND($B928&lt;&gt;"",HHJ=Kataloge!K$1),CONCATENATE($H928,"_",Kataloge!$D$6),"")</f>
        <v/>
      </c>
      <c r="P928" s="104" t="str">
        <f>IF(AND($B928&lt;&gt;"",HHJ=Kataloge!L$1),CONCATENATE($H928,"_",Kataloge!$D$6),"")</f>
        <v/>
      </c>
      <c r="Q928" s="104" t="str">
        <f>IF(AND($B928&lt;&gt;"",HHJ=Kataloge!M$1),CONCATENATE($H928,"_",Kataloge!$D$6),"")</f>
        <v/>
      </c>
    </row>
    <row r="929" spans="1:17" ht="18" customHeight="1" x14ac:dyDescent="0.2">
      <c r="A929" s="60" t="str">
        <f t="shared" si="30"/>
        <v/>
      </c>
      <c r="B929" s="61" t="str">
        <f>IF(I929=0,"",IF(I929&lt;&gt;"",Kataloge_Import!B928,""))</f>
        <v/>
      </c>
      <c r="C929" s="60" t="str">
        <f t="shared" si="29"/>
        <v/>
      </c>
      <c r="D929" s="61" t="str">
        <f>IF(I929=0,"",IFERROR(VLOOKUP(Kataloge_Import!A928,'Nachweis Ausgaben'!$A$27:$R$1026,4,FALSE),""))</f>
        <v/>
      </c>
      <c r="E929" s="61" t="str">
        <f>IF(I929=0,"",IFERROR(VLOOKUP(Kataloge_Import!A928,'Nachweis Ausgaben'!$A$27:$R$1026,2,FALSE),""))</f>
        <v/>
      </c>
      <c r="F929" s="62">
        <f>IF(I929=0,"",IFERROR(VLOOKUP(Kataloge_Import!A928,'Nachweis Ausgaben'!$A$27:$R$1026,5,FALSE),0))</f>
        <v>0</v>
      </c>
      <c r="G929" s="63" t="str">
        <f>IFERROR(VLOOKUP(Kataloge_Import!A928,'Nachweis Ausgaben'!$A$27:$R$1026,7,FALSE),"")</f>
        <v/>
      </c>
      <c r="H929" s="63" t="str">
        <f>IFERROR(VLOOKUP(Kataloge_Import!A928,'Nachweis Ausgaben'!$A$27:$R$1026,8,FALSE),"")</f>
        <v/>
      </c>
      <c r="I929" s="63" t="str">
        <f>IFERROR(VLOOKUP(Kataloge_Import!A928,'Nachweis Ausgaben'!$A$27:$R$1026,9,FALSE),"")</f>
        <v/>
      </c>
      <c r="J929" s="64"/>
      <c r="K929" s="64"/>
      <c r="L929" s="61" t="str">
        <f>IF(AND($B929&lt;&gt;"",HHJ=Kataloge!H$1),CONCATENATE($H929,"_",$E929),"")</f>
        <v/>
      </c>
      <c r="M929" s="61" t="str">
        <f>IF(AND($B929&lt;&gt;"",HHJ=Kataloge!I$1),CONCATENATE($H929,"_",$E929),"")</f>
        <v/>
      </c>
      <c r="N929" s="61" t="str">
        <f>IF(AND($B929&lt;&gt;"",HHJ=Kataloge!J$1),CONCATENATE($H929,"_",$E929),"")</f>
        <v/>
      </c>
      <c r="O929" s="61" t="str">
        <f>IF(AND($B929&lt;&gt;"",HHJ=Kataloge!K$1),CONCATENATE($H929,"_",$E929),"")</f>
        <v/>
      </c>
      <c r="P929" s="61" t="str">
        <f>IF(AND($B929&lt;&gt;"",HHJ=Kataloge!L$1),CONCATENATE($H929,"_",$E929),"")</f>
        <v/>
      </c>
      <c r="Q929" s="61" t="str">
        <f>IF(AND($B929&lt;&gt;"",HHJ=Kataloge!M$1),CONCATENATE($H929,"_",$E929),"")</f>
        <v/>
      </c>
    </row>
    <row r="930" spans="1:17" ht="18" customHeight="1" x14ac:dyDescent="0.2">
      <c r="A930" s="99" t="str">
        <f t="shared" si="30"/>
        <v/>
      </c>
      <c r="B930" s="100" t="str">
        <f>IF(I930=0,"",IF(I930&lt;&gt;"",Kataloge_Import!B929,""))</f>
        <v/>
      </c>
      <c r="C930" s="99" t="str">
        <f t="shared" si="29"/>
        <v/>
      </c>
      <c r="D930" s="100" t="str">
        <f>IF(I930=0,"",IFERROR(VLOOKUP(Kataloge_Import!A929,'Nachweis Ausgaben'!$A$27:$R$1026,4,FALSE),""))</f>
        <v/>
      </c>
      <c r="E930" s="100" t="str">
        <f>IF(I930=0,"",IFERROR(VLOOKUP(Kataloge_Import!A929,'Nachweis Ausgaben'!$A$27:$R$1026,2,FALSE),""))</f>
        <v/>
      </c>
      <c r="F930" s="101">
        <f>IF(I930=0,"",IFERROR(VLOOKUP(Kataloge_Import!A929,'Nachweis Ausgaben'!$A$27:$R$1026,5,FALSE),0))</f>
        <v>0</v>
      </c>
      <c r="G930" s="102" t="str">
        <f>IFERROR(VLOOKUP(Kataloge_Import!A929,'Nachweis Ausgaben'!$A$27:$R$1026,11,FALSE),"")</f>
        <v/>
      </c>
      <c r="H930" s="102" t="str">
        <f>IFERROR(VLOOKUP(Kataloge_Import!A929,'Nachweis Ausgaben'!$A$27:$R$1026,12,FALSE),"")</f>
        <v/>
      </c>
      <c r="I930" s="102" t="str">
        <f>IFERROR(VLOOKUP(Kataloge_Import!A929,'Nachweis Ausgaben'!$A$27:$R$1026,13,FALSE),"")</f>
        <v/>
      </c>
      <c r="J930" s="64"/>
      <c r="K930" s="64"/>
      <c r="L930" s="100" t="str">
        <f>IF(AND($B930&lt;&gt;"",HHJ=Kataloge!H$1),CONCATENATE($H930,"_",Kataloge!$D$5),"")</f>
        <v/>
      </c>
      <c r="M930" s="100" t="str">
        <f>IF(AND($B930&lt;&gt;"",HHJ=Kataloge!I$1),CONCATENATE($H930,"_",Kataloge!$D$5),"")</f>
        <v/>
      </c>
      <c r="N930" s="100" t="str">
        <f>IF(AND($B930&lt;&gt;"",HHJ=Kataloge!J$1),CONCATENATE($H930,"_",Kataloge!$D$5),"")</f>
        <v/>
      </c>
      <c r="O930" s="100" t="str">
        <f>IF(AND($B930&lt;&gt;"",HHJ=Kataloge!K$1),CONCATENATE($H930,"_",Kataloge!$D$5),"")</f>
        <v/>
      </c>
      <c r="P930" s="100" t="str">
        <f>IF(AND($B930&lt;&gt;"",HHJ=Kataloge!L$1),CONCATENATE($H930,"_",Kataloge!$D$5),"")</f>
        <v/>
      </c>
      <c r="Q930" s="100" t="str">
        <f>IF(AND($B930&lt;&gt;"",HHJ=Kataloge!M$1),CONCATENATE($H930,"_",Kataloge!$D$5),"")</f>
        <v/>
      </c>
    </row>
    <row r="931" spans="1:17" ht="18" customHeight="1" x14ac:dyDescent="0.2">
      <c r="A931" s="103" t="str">
        <f t="shared" si="30"/>
        <v/>
      </c>
      <c r="B931" s="104" t="str">
        <f>IF(I931=0,"",IF(I931&lt;&gt;"",Kataloge_Import!B930,""))</f>
        <v/>
      </c>
      <c r="C931" s="103" t="str">
        <f t="shared" si="29"/>
        <v/>
      </c>
      <c r="D931" s="104" t="str">
        <f>IF(I931=0,"",IFERROR(VLOOKUP(Kataloge_Import!A930,'Nachweis Ausgaben'!$A$27:$R$1026,4,FALSE),""))</f>
        <v/>
      </c>
      <c r="E931" s="104" t="str">
        <f>IF(I931=0,"",IFERROR(VLOOKUP(Kataloge_Import!A930,'Nachweis Ausgaben'!$A$27:$R$1026,2,FALSE),""))</f>
        <v/>
      </c>
      <c r="F931" s="105">
        <f>IF(I931=0,"",IFERROR(VLOOKUP(Kataloge_Import!A930,'Nachweis Ausgaben'!$A$27:$R$1026,5,FALSE),0))</f>
        <v>0</v>
      </c>
      <c r="G931" s="106" t="str">
        <f>IFERROR(VLOOKUP(Kataloge_Import!A930,'Nachweis Ausgaben'!$A$27:$R$1026,15,FALSE),"")</f>
        <v/>
      </c>
      <c r="H931" s="106" t="str">
        <f>IFERROR(VLOOKUP(Kataloge_Import!A930,'Nachweis Ausgaben'!$A$27:$R$1026,16,FALSE),"")</f>
        <v/>
      </c>
      <c r="I931" s="106" t="str">
        <f>IFERROR(VLOOKUP(Kataloge_Import!A930,'Nachweis Ausgaben'!$A$27:$R$1026,17,FALSE),"")</f>
        <v/>
      </c>
      <c r="J931" s="64"/>
      <c r="K931" s="64"/>
      <c r="L931" s="104" t="str">
        <f>IF(AND($B931&lt;&gt;"",HHJ=Kataloge!H$1),CONCATENATE($H931,"_",Kataloge!$D$6),"")</f>
        <v/>
      </c>
      <c r="M931" s="104" t="str">
        <f>IF(AND($B931&lt;&gt;"",HHJ=Kataloge!I$1),CONCATENATE($H931,"_",Kataloge!$D$6),"")</f>
        <v/>
      </c>
      <c r="N931" s="104" t="str">
        <f>IF(AND($B931&lt;&gt;"",HHJ=Kataloge!J$1),CONCATENATE($H931,"_",Kataloge!$D$6),"")</f>
        <v/>
      </c>
      <c r="O931" s="104" t="str">
        <f>IF(AND($B931&lt;&gt;"",HHJ=Kataloge!K$1),CONCATENATE($H931,"_",Kataloge!$D$6),"")</f>
        <v/>
      </c>
      <c r="P931" s="104" t="str">
        <f>IF(AND($B931&lt;&gt;"",HHJ=Kataloge!L$1),CONCATENATE($H931,"_",Kataloge!$D$6),"")</f>
        <v/>
      </c>
      <c r="Q931" s="104" t="str">
        <f>IF(AND($B931&lt;&gt;"",HHJ=Kataloge!M$1),CONCATENATE($H931,"_",Kataloge!$D$6),"")</f>
        <v/>
      </c>
    </row>
    <row r="932" spans="1:17" ht="18" customHeight="1" x14ac:dyDescent="0.2">
      <c r="A932" s="60" t="str">
        <f t="shared" si="30"/>
        <v/>
      </c>
      <c r="B932" s="61" t="str">
        <f>IF(I932=0,"",IF(I932&lt;&gt;"",Kataloge_Import!B931,""))</f>
        <v/>
      </c>
      <c r="C932" s="60" t="str">
        <f t="shared" si="29"/>
        <v/>
      </c>
      <c r="D932" s="61" t="str">
        <f>IF(I932=0,"",IFERROR(VLOOKUP(Kataloge_Import!A931,'Nachweis Ausgaben'!$A$27:$R$1026,4,FALSE),""))</f>
        <v/>
      </c>
      <c r="E932" s="61" t="str">
        <f>IF(I932=0,"",IFERROR(VLOOKUP(Kataloge_Import!A931,'Nachweis Ausgaben'!$A$27:$R$1026,2,FALSE),""))</f>
        <v/>
      </c>
      <c r="F932" s="62">
        <f>IF(I932=0,"",IFERROR(VLOOKUP(Kataloge_Import!A931,'Nachweis Ausgaben'!$A$27:$R$1026,5,FALSE),0))</f>
        <v>0</v>
      </c>
      <c r="G932" s="63" t="str">
        <f>IFERROR(VLOOKUP(Kataloge_Import!A931,'Nachweis Ausgaben'!$A$27:$R$1026,7,FALSE),"")</f>
        <v/>
      </c>
      <c r="H932" s="63" t="str">
        <f>IFERROR(VLOOKUP(Kataloge_Import!A931,'Nachweis Ausgaben'!$A$27:$R$1026,8,FALSE),"")</f>
        <v/>
      </c>
      <c r="I932" s="63" t="str">
        <f>IFERROR(VLOOKUP(Kataloge_Import!A931,'Nachweis Ausgaben'!$A$27:$R$1026,9,FALSE),"")</f>
        <v/>
      </c>
      <c r="J932" s="64"/>
      <c r="K932" s="64"/>
      <c r="L932" s="61" t="str">
        <f>IF(AND($B932&lt;&gt;"",HHJ=Kataloge!H$1),CONCATENATE($H932,"_",$E932),"")</f>
        <v/>
      </c>
      <c r="M932" s="61" t="str">
        <f>IF(AND($B932&lt;&gt;"",HHJ=Kataloge!I$1),CONCATENATE($H932,"_",$E932),"")</f>
        <v/>
      </c>
      <c r="N932" s="61" t="str">
        <f>IF(AND($B932&lt;&gt;"",HHJ=Kataloge!J$1),CONCATENATE($H932,"_",$E932),"")</f>
        <v/>
      </c>
      <c r="O932" s="61" t="str">
        <f>IF(AND($B932&lt;&gt;"",HHJ=Kataloge!K$1),CONCATENATE($H932,"_",$E932),"")</f>
        <v/>
      </c>
      <c r="P932" s="61" t="str">
        <f>IF(AND($B932&lt;&gt;"",HHJ=Kataloge!L$1),CONCATENATE($H932,"_",$E932),"")</f>
        <v/>
      </c>
      <c r="Q932" s="61" t="str">
        <f>IF(AND($B932&lt;&gt;"",HHJ=Kataloge!M$1),CONCATENATE($H932,"_",$E932),"")</f>
        <v/>
      </c>
    </row>
    <row r="933" spans="1:17" ht="18" customHeight="1" x14ac:dyDescent="0.2">
      <c r="A933" s="99" t="str">
        <f t="shared" si="30"/>
        <v/>
      </c>
      <c r="B933" s="100" t="str">
        <f>IF(I933=0,"",IF(I933&lt;&gt;"",Kataloge_Import!B932,""))</f>
        <v/>
      </c>
      <c r="C933" s="99" t="str">
        <f t="shared" si="29"/>
        <v/>
      </c>
      <c r="D933" s="100" t="str">
        <f>IF(I933=0,"",IFERROR(VLOOKUP(Kataloge_Import!A932,'Nachweis Ausgaben'!$A$27:$R$1026,4,FALSE),""))</f>
        <v/>
      </c>
      <c r="E933" s="100" t="str">
        <f>IF(I933=0,"",IFERROR(VLOOKUP(Kataloge_Import!A932,'Nachweis Ausgaben'!$A$27:$R$1026,2,FALSE),""))</f>
        <v/>
      </c>
      <c r="F933" s="101">
        <f>IF(I933=0,"",IFERROR(VLOOKUP(Kataloge_Import!A932,'Nachweis Ausgaben'!$A$27:$R$1026,5,FALSE),0))</f>
        <v>0</v>
      </c>
      <c r="G933" s="102" t="str">
        <f>IFERROR(VLOOKUP(Kataloge_Import!A932,'Nachweis Ausgaben'!$A$27:$R$1026,11,FALSE),"")</f>
        <v/>
      </c>
      <c r="H933" s="102" t="str">
        <f>IFERROR(VLOOKUP(Kataloge_Import!A932,'Nachweis Ausgaben'!$A$27:$R$1026,12,FALSE),"")</f>
        <v/>
      </c>
      <c r="I933" s="102" t="str">
        <f>IFERROR(VLOOKUP(Kataloge_Import!A932,'Nachweis Ausgaben'!$A$27:$R$1026,13,FALSE),"")</f>
        <v/>
      </c>
      <c r="J933" s="64"/>
      <c r="K933" s="64"/>
      <c r="L933" s="100" t="str">
        <f>IF(AND($B933&lt;&gt;"",HHJ=Kataloge!H$1),CONCATENATE($H933,"_",Kataloge!$D$5),"")</f>
        <v/>
      </c>
      <c r="M933" s="100" t="str">
        <f>IF(AND($B933&lt;&gt;"",HHJ=Kataloge!I$1),CONCATENATE($H933,"_",Kataloge!$D$5),"")</f>
        <v/>
      </c>
      <c r="N933" s="100" t="str">
        <f>IF(AND($B933&lt;&gt;"",HHJ=Kataloge!J$1),CONCATENATE($H933,"_",Kataloge!$D$5),"")</f>
        <v/>
      </c>
      <c r="O933" s="100" t="str">
        <f>IF(AND($B933&lt;&gt;"",HHJ=Kataloge!K$1),CONCATENATE($H933,"_",Kataloge!$D$5),"")</f>
        <v/>
      </c>
      <c r="P933" s="100" t="str">
        <f>IF(AND($B933&lt;&gt;"",HHJ=Kataloge!L$1),CONCATENATE($H933,"_",Kataloge!$D$5),"")</f>
        <v/>
      </c>
      <c r="Q933" s="100" t="str">
        <f>IF(AND($B933&lt;&gt;"",HHJ=Kataloge!M$1),CONCATENATE($H933,"_",Kataloge!$D$5),"")</f>
        <v/>
      </c>
    </row>
    <row r="934" spans="1:17" ht="18" customHeight="1" x14ac:dyDescent="0.2">
      <c r="A934" s="103" t="str">
        <f t="shared" si="30"/>
        <v/>
      </c>
      <c r="B934" s="104" t="str">
        <f>IF(I934=0,"",IF(I934&lt;&gt;"",Kataloge_Import!B933,""))</f>
        <v/>
      </c>
      <c r="C934" s="103" t="str">
        <f t="shared" si="29"/>
        <v/>
      </c>
      <c r="D934" s="104" t="str">
        <f>IF(I934=0,"",IFERROR(VLOOKUP(Kataloge_Import!A933,'Nachweis Ausgaben'!$A$27:$R$1026,4,FALSE),""))</f>
        <v/>
      </c>
      <c r="E934" s="104" t="str">
        <f>IF(I934=0,"",IFERROR(VLOOKUP(Kataloge_Import!A933,'Nachweis Ausgaben'!$A$27:$R$1026,2,FALSE),""))</f>
        <v/>
      </c>
      <c r="F934" s="105">
        <f>IF(I934=0,"",IFERROR(VLOOKUP(Kataloge_Import!A933,'Nachweis Ausgaben'!$A$27:$R$1026,5,FALSE),0))</f>
        <v>0</v>
      </c>
      <c r="G934" s="106" t="str">
        <f>IFERROR(VLOOKUP(Kataloge_Import!A933,'Nachweis Ausgaben'!$A$27:$R$1026,15,FALSE),"")</f>
        <v/>
      </c>
      <c r="H934" s="106" t="str">
        <f>IFERROR(VLOOKUP(Kataloge_Import!A933,'Nachweis Ausgaben'!$A$27:$R$1026,16,FALSE),"")</f>
        <v/>
      </c>
      <c r="I934" s="106" t="str">
        <f>IFERROR(VLOOKUP(Kataloge_Import!A933,'Nachweis Ausgaben'!$A$27:$R$1026,17,FALSE),"")</f>
        <v/>
      </c>
      <c r="J934" s="64"/>
      <c r="K934" s="64"/>
      <c r="L934" s="104" t="str">
        <f>IF(AND($B934&lt;&gt;"",HHJ=Kataloge!H$1),CONCATENATE($H934,"_",Kataloge!$D$6),"")</f>
        <v/>
      </c>
      <c r="M934" s="104" t="str">
        <f>IF(AND($B934&lt;&gt;"",HHJ=Kataloge!I$1),CONCATENATE($H934,"_",Kataloge!$D$6),"")</f>
        <v/>
      </c>
      <c r="N934" s="104" t="str">
        <f>IF(AND($B934&lt;&gt;"",HHJ=Kataloge!J$1),CONCATENATE($H934,"_",Kataloge!$D$6),"")</f>
        <v/>
      </c>
      <c r="O934" s="104" t="str">
        <f>IF(AND($B934&lt;&gt;"",HHJ=Kataloge!K$1),CONCATENATE($H934,"_",Kataloge!$D$6),"")</f>
        <v/>
      </c>
      <c r="P934" s="104" t="str">
        <f>IF(AND($B934&lt;&gt;"",HHJ=Kataloge!L$1),CONCATENATE($H934,"_",Kataloge!$D$6),"")</f>
        <v/>
      </c>
      <c r="Q934" s="104" t="str">
        <f>IF(AND($B934&lt;&gt;"",HHJ=Kataloge!M$1),CONCATENATE($H934,"_",Kataloge!$D$6),"")</f>
        <v/>
      </c>
    </row>
    <row r="935" spans="1:17" ht="18" customHeight="1" x14ac:dyDescent="0.2">
      <c r="A935" s="60" t="str">
        <f t="shared" si="30"/>
        <v/>
      </c>
      <c r="B935" s="61" t="str">
        <f>IF(I935=0,"",IF(I935&lt;&gt;"",Kataloge_Import!B934,""))</f>
        <v/>
      </c>
      <c r="C935" s="60" t="str">
        <f t="shared" si="29"/>
        <v/>
      </c>
      <c r="D935" s="61" t="str">
        <f>IF(I935=0,"",IFERROR(VLOOKUP(Kataloge_Import!A934,'Nachweis Ausgaben'!$A$27:$R$1026,4,FALSE),""))</f>
        <v/>
      </c>
      <c r="E935" s="61" t="str">
        <f>IF(I935=0,"",IFERROR(VLOOKUP(Kataloge_Import!A934,'Nachweis Ausgaben'!$A$27:$R$1026,2,FALSE),""))</f>
        <v/>
      </c>
      <c r="F935" s="62">
        <f>IF(I935=0,"",IFERROR(VLOOKUP(Kataloge_Import!A934,'Nachweis Ausgaben'!$A$27:$R$1026,5,FALSE),0))</f>
        <v>0</v>
      </c>
      <c r="G935" s="63" t="str">
        <f>IFERROR(VLOOKUP(Kataloge_Import!A934,'Nachweis Ausgaben'!$A$27:$R$1026,7,FALSE),"")</f>
        <v/>
      </c>
      <c r="H935" s="63" t="str">
        <f>IFERROR(VLOOKUP(Kataloge_Import!A934,'Nachweis Ausgaben'!$A$27:$R$1026,8,FALSE),"")</f>
        <v/>
      </c>
      <c r="I935" s="63" t="str">
        <f>IFERROR(VLOOKUP(Kataloge_Import!A934,'Nachweis Ausgaben'!$A$27:$R$1026,9,FALSE),"")</f>
        <v/>
      </c>
      <c r="J935" s="64"/>
      <c r="K935" s="64"/>
      <c r="L935" s="61" t="str">
        <f>IF(AND($B935&lt;&gt;"",HHJ=Kataloge!H$1),CONCATENATE($H935,"_",$E935),"")</f>
        <v/>
      </c>
      <c r="M935" s="61" t="str">
        <f>IF(AND($B935&lt;&gt;"",HHJ=Kataloge!I$1),CONCATENATE($H935,"_",$E935),"")</f>
        <v/>
      </c>
      <c r="N935" s="61" t="str">
        <f>IF(AND($B935&lt;&gt;"",HHJ=Kataloge!J$1),CONCATENATE($H935,"_",$E935),"")</f>
        <v/>
      </c>
      <c r="O935" s="61" t="str">
        <f>IF(AND($B935&lt;&gt;"",HHJ=Kataloge!K$1),CONCATENATE($H935,"_",$E935),"")</f>
        <v/>
      </c>
      <c r="P935" s="61" t="str">
        <f>IF(AND($B935&lt;&gt;"",HHJ=Kataloge!L$1),CONCATENATE($H935,"_",$E935),"")</f>
        <v/>
      </c>
      <c r="Q935" s="61" t="str">
        <f>IF(AND($B935&lt;&gt;"",HHJ=Kataloge!M$1),CONCATENATE($H935,"_",$E935),"")</f>
        <v/>
      </c>
    </row>
    <row r="936" spans="1:17" ht="18" customHeight="1" x14ac:dyDescent="0.2">
      <c r="A936" s="99" t="str">
        <f t="shared" si="30"/>
        <v/>
      </c>
      <c r="B936" s="100" t="str">
        <f>IF(I936=0,"",IF(I936&lt;&gt;"",Kataloge_Import!B935,""))</f>
        <v/>
      </c>
      <c r="C936" s="99" t="str">
        <f t="shared" si="29"/>
        <v/>
      </c>
      <c r="D936" s="100" t="str">
        <f>IF(I936=0,"",IFERROR(VLOOKUP(Kataloge_Import!A935,'Nachweis Ausgaben'!$A$27:$R$1026,4,FALSE),""))</f>
        <v/>
      </c>
      <c r="E936" s="100" t="str">
        <f>IF(I936=0,"",IFERROR(VLOOKUP(Kataloge_Import!A935,'Nachweis Ausgaben'!$A$27:$R$1026,2,FALSE),""))</f>
        <v/>
      </c>
      <c r="F936" s="101">
        <f>IF(I936=0,"",IFERROR(VLOOKUP(Kataloge_Import!A935,'Nachweis Ausgaben'!$A$27:$R$1026,5,FALSE),0))</f>
        <v>0</v>
      </c>
      <c r="G936" s="102" t="str">
        <f>IFERROR(VLOOKUP(Kataloge_Import!A935,'Nachweis Ausgaben'!$A$27:$R$1026,11,FALSE),"")</f>
        <v/>
      </c>
      <c r="H936" s="102" t="str">
        <f>IFERROR(VLOOKUP(Kataloge_Import!A935,'Nachweis Ausgaben'!$A$27:$R$1026,12,FALSE),"")</f>
        <v/>
      </c>
      <c r="I936" s="102" t="str">
        <f>IFERROR(VLOOKUP(Kataloge_Import!A935,'Nachweis Ausgaben'!$A$27:$R$1026,13,FALSE),"")</f>
        <v/>
      </c>
      <c r="J936" s="64"/>
      <c r="K936" s="64"/>
      <c r="L936" s="100" t="str">
        <f>IF(AND($B936&lt;&gt;"",HHJ=Kataloge!H$1),CONCATENATE($H936,"_",Kataloge!$D$5),"")</f>
        <v/>
      </c>
      <c r="M936" s="100" t="str">
        <f>IF(AND($B936&lt;&gt;"",HHJ=Kataloge!I$1),CONCATENATE($H936,"_",Kataloge!$D$5),"")</f>
        <v/>
      </c>
      <c r="N936" s="100" t="str">
        <f>IF(AND($B936&lt;&gt;"",HHJ=Kataloge!J$1),CONCATENATE($H936,"_",Kataloge!$D$5),"")</f>
        <v/>
      </c>
      <c r="O936" s="100" t="str">
        <f>IF(AND($B936&lt;&gt;"",HHJ=Kataloge!K$1),CONCATENATE($H936,"_",Kataloge!$D$5),"")</f>
        <v/>
      </c>
      <c r="P936" s="100" t="str">
        <f>IF(AND($B936&lt;&gt;"",HHJ=Kataloge!L$1),CONCATENATE($H936,"_",Kataloge!$D$5),"")</f>
        <v/>
      </c>
      <c r="Q936" s="100" t="str">
        <f>IF(AND($B936&lt;&gt;"",HHJ=Kataloge!M$1),CONCATENATE($H936,"_",Kataloge!$D$5),"")</f>
        <v/>
      </c>
    </row>
    <row r="937" spans="1:17" ht="18" customHeight="1" x14ac:dyDescent="0.2">
      <c r="A937" s="103" t="str">
        <f t="shared" si="30"/>
        <v/>
      </c>
      <c r="B937" s="104" t="str">
        <f>IF(I937=0,"",IF(I937&lt;&gt;"",Kataloge_Import!B936,""))</f>
        <v/>
      </c>
      <c r="C937" s="103" t="str">
        <f t="shared" si="29"/>
        <v/>
      </c>
      <c r="D937" s="104" t="str">
        <f>IF(I937=0,"",IFERROR(VLOOKUP(Kataloge_Import!A936,'Nachweis Ausgaben'!$A$27:$R$1026,4,FALSE),""))</f>
        <v/>
      </c>
      <c r="E937" s="104" t="str">
        <f>IF(I937=0,"",IFERROR(VLOOKUP(Kataloge_Import!A936,'Nachweis Ausgaben'!$A$27:$R$1026,2,FALSE),""))</f>
        <v/>
      </c>
      <c r="F937" s="105">
        <f>IF(I937=0,"",IFERROR(VLOOKUP(Kataloge_Import!A936,'Nachweis Ausgaben'!$A$27:$R$1026,5,FALSE),0))</f>
        <v>0</v>
      </c>
      <c r="G937" s="106" t="str">
        <f>IFERROR(VLOOKUP(Kataloge_Import!A936,'Nachweis Ausgaben'!$A$27:$R$1026,15,FALSE),"")</f>
        <v/>
      </c>
      <c r="H937" s="106" t="str">
        <f>IFERROR(VLOOKUP(Kataloge_Import!A936,'Nachweis Ausgaben'!$A$27:$R$1026,16,FALSE),"")</f>
        <v/>
      </c>
      <c r="I937" s="106" t="str">
        <f>IFERROR(VLOOKUP(Kataloge_Import!A936,'Nachweis Ausgaben'!$A$27:$R$1026,17,FALSE),"")</f>
        <v/>
      </c>
      <c r="J937" s="64"/>
      <c r="K937" s="64"/>
      <c r="L937" s="104" t="str">
        <f>IF(AND($B937&lt;&gt;"",HHJ=Kataloge!H$1),CONCATENATE($H937,"_",Kataloge!$D$6),"")</f>
        <v/>
      </c>
      <c r="M937" s="104" t="str">
        <f>IF(AND($B937&lt;&gt;"",HHJ=Kataloge!I$1),CONCATENATE($H937,"_",Kataloge!$D$6),"")</f>
        <v/>
      </c>
      <c r="N937" s="104" t="str">
        <f>IF(AND($B937&lt;&gt;"",HHJ=Kataloge!J$1),CONCATENATE($H937,"_",Kataloge!$D$6),"")</f>
        <v/>
      </c>
      <c r="O937" s="104" t="str">
        <f>IF(AND($B937&lt;&gt;"",HHJ=Kataloge!K$1),CONCATENATE($H937,"_",Kataloge!$D$6),"")</f>
        <v/>
      </c>
      <c r="P937" s="104" t="str">
        <f>IF(AND($B937&lt;&gt;"",HHJ=Kataloge!L$1),CONCATENATE($H937,"_",Kataloge!$D$6),"")</f>
        <v/>
      </c>
      <c r="Q937" s="104" t="str">
        <f>IF(AND($B937&lt;&gt;"",HHJ=Kataloge!M$1),CONCATENATE($H937,"_",Kataloge!$D$6),"")</f>
        <v/>
      </c>
    </row>
    <row r="938" spans="1:17" ht="18" customHeight="1" x14ac:dyDescent="0.2">
      <c r="A938" s="60" t="str">
        <f t="shared" si="30"/>
        <v/>
      </c>
      <c r="B938" s="61" t="str">
        <f>IF(I938=0,"",IF(I938&lt;&gt;"",Kataloge_Import!B937,""))</f>
        <v/>
      </c>
      <c r="C938" s="60" t="str">
        <f t="shared" si="29"/>
        <v/>
      </c>
      <c r="D938" s="61" t="str">
        <f>IF(I938=0,"",IFERROR(VLOOKUP(Kataloge_Import!A937,'Nachweis Ausgaben'!$A$27:$R$1026,4,FALSE),""))</f>
        <v/>
      </c>
      <c r="E938" s="61" t="str">
        <f>IF(I938=0,"",IFERROR(VLOOKUP(Kataloge_Import!A937,'Nachweis Ausgaben'!$A$27:$R$1026,2,FALSE),""))</f>
        <v/>
      </c>
      <c r="F938" s="62">
        <f>IF(I938=0,"",IFERROR(VLOOKUP(Kataloge_Import!A937,'Nachweis Ausgaben'!$A$27:$R$1026,5,FALSE),0))</f>
        <v>0</v>
      </c>
      <c r="G938" s="63" t="str">
        <f>IFERROR(VLOOKUP(Kataloge_Import!A937,'Nachweis Ausgaben'!$A$27:$R$1026,7,FALSE),"")</f>
        <v/>
      </c>
      <c r="H938" s="63" t="str">
        <f>IFERROR(VLOOKUP(Kataloge_Import!A937,'Nachweis Ausgaben'!$A$27:$R$1026,8,FALSE),"")</f>
        <v/>
      </c>
      <c r="I938" s="63" t="str">
        <f>IFERROR(VLOOKUP(Kataloge_Import!A937,'Nachweis Ausgaben'!$A$27:$R$1026,9,FALSE),"")</f>
        <v/>
      </c>
      <c r="J938" s="64"/>
      <c r="K938" s="64"/>
      <c r="L938" s="61" t="str">
        <f>IF(AND($B938&lt;&gt;"",HHJ=Kataloge!H$1),CONCATENATE($H938,"_",$E938),"")</f>
        <v/>
      </c>
      <c r="M938" s="61" t="str">
        <f>IF(AND($B938&lt;&gt;"",HHJ=Kataloge!I$1),CONCATENATE($H938,"_",$E938),"")</f>
        <v/>
      </c>
      <c r="N938" s="61" t="str">
        <f>IF(AND($B938&lt;&gt;"",HHJ=Kataloge!J$1),CONCATENATE($H938,"_",$E938),"")</f>
        <v/>
      </c>
      <c r="O938" s="61" t="str">
        <f>IF(AND($B938&lt;&gt;"",HHJ=Kataloge!K$1),CONCATENATE($H938,"_",$E938),"")</f>
        <v/>
      </c>
      <c r="P938" s="61" t="str">
        <f>IF(AND($B938&lt;&gt;"",HHJ=Kataloge!L$1),CONCATENATE($H938,"_",$E938),"")</f>
        <v/>
      </c>
      <c r="Q938" s="61" t="str">
        <f>IF(AND($B938&lt;&gt;"",HHJ=Kataloge!M$1),CONCATENATE($H938,"_",$E938),"")</f>
        <v/>
      </c>
    </row>
    <row r="939" spans="1:17" ht="18" customHeight="1" x14ac:dyDescent="0.2">
      <c r="A939" s="99" t="str">
        <f t="shared" si="30"/>
        <v/>
      </c>
      <c r="B939" s="100" t="str">
        <f>IF(I939=0,"",IF(I939&lt;&gt;"",Kataloge_Import!B938,""))</f>
        <v/>
      </c>
      <c r="C939" s="99" t="str">
        <f t="shared" si="29"/>
        <v/>
      </c>
      <c r="D939" s="100" t="str">
        <f>IF(I939=0,"",IFERROR(VLOOKUP(Kataloge_Import!A938,'Nachweis Ausgaben'!$A$27:$R$1026,4,FALSE),""))</f>
        <v/>
      </c>
      <c r="E939" s="100" t="str">
        <f>IF(I939=0,"",IFERROR(VLOOKUP(Kataloge_Import!A938,'Nachweis Ausgaben'!$A$27:$R$1026,2,FALSE),""))</f>
        <v/>
      </c>
      <c r="F939" s="101">
        <f>IF(I939=0,"",IFERROR(VLOOKUP(Kataloge_Import!A938,'Nachweis Ausgaben'!$A$27:$R$1026,5,FALSE),0))</f>
        <v>0</v>
      </c>
      <c r="G939" s="102" t="str">
        <f>IFERROR(VLOOKUP(Kataloge_Import!A938,'Nachweis Ausgaben'!$A$27:$R$1026,11,FALSE),"")</f>
        <v/>
      </c>
      <c r="H939" s="102" t="str">
        <f>IFERROR(VLOOKUP(Kataloge_Import!A938,'Nachweis Ausgaben'!$A$27:$R$1026,12,FALSE),"")</f>
        <v/>
      </c>
      <c r="I939" s="102" t="str">
        <f>IFERROR(VLOOKUP(Kataloge_Import!A938,'Nachweis Ausgaben'!$A$27:$R$1026,13,FALSE),"")</f>
        <v/>
      </c>
      <c r="J939" s="64"/>
      <c r="K939" s="64"/>
      <c r="L939" s="100" t="str">
        <f>IF(AND($B939&lt;&gt;"",HHJ=Kataloge!H$1),CONCATENATE($H939,"_",Kataloge!$D$5),"")</f>
        <v/>
      </c>
      <c r="M939" s="100" t="str">
        <f>IF(AND($B939&lt;&gt;"",HHJ=Kataloge!I$1),CONCATENATE($H939,"_",Kataloge!$D$5),"")</f>
        <v/>
      </c>
      <c r="N939" s="100" t="str">
        <f>IF(AND($B939&lt;&gt;"",HHJ=Kataloge!J$1),CONCATENATE($H939,"_",Kataloge!$D$5),"")</f>
        <v/>
      </c>
      <c r="O939" s="100" t="str">
        <f>IF(AND($B939&lt;&gt;"",HHJ=Kataloge!K$1),CONCATENATE($H939,"_",Kataloge!$D$5),"")</f>
        <v/>
      </c>
      <c r="P939" s="100" t="str">
        <f>IF(AND($B939&lt;&gt;"",HHJ=Kataloge!L$1),CONCATENATE($H939,"_",Kataloge!$D$5),"")</f>
        <v/>
      </c>
      <c r="Q939" s="100" t="str">
        <f>IF(AND($B939&lt;&gt;"",HHJ=Kataloge!M$1),CONCATENATE($H939,"_",Kataloge!$D$5),"")</f>
        <v/>
      </c>
    </row>
    <row r="940" spans="1:17" ht="18" customHeight="1" x14ac:dyDescent="0.2">
      <c r="A940" s="103" t="str">
        <f t="shared" si="30"/>
        <v/>
      </c>
      <c r="B940" s="104" t="str">
        <f>IF(I940=0,"",IF(I940&lt;&gt;"",Kataloge_Import!B939,""))</f>
        <v/>
      </c>
      <c r="C940" s="103" t="str">
        <f t="shared" si="29"/>
        <v/>
      </c>
      <c r="D940" s="104" t="str">
        <f>IF(I940=0,"",IFERROR(VLOOKUP(Kataloge_Import!A939,'Nachweis Ausgaben'!$A$27:$R$1026,4,FALSE),""))</f>
        <v/>
      </c>
      <c r="E940" s="104" t="str">
        <f>IF(I940=0,"",IFERROR(VLOOKUP(Kataloge_Import!A939,'Nachweis Ausgaben'!$A$27:$R$1026,2,FALSE),""))</f>
        <v/>
      </c>
      <c r="F940" s="105">
        <f>IF(I940=0,"",IFERROR(VLOOKUP(Kataloge_Import!A939,'Nachweis Ausgaben'!$A$27:$R$1026,5,FALSE),0))</f>
        <v>0</v>
      </c>
      <c r="G940" s="106" t="str">
        <f>IFERROR(VLOOKUP(Kataloge_Import!A939,'Nachweis Ausgaben'!$A$27:$R$1026,15,FALSE),"")</f>
        <v/>
      </c>
      <c r="H940" s="106" t="str">
        <f>IFERROR(VLOOKUP(Kataloge_Import!A939,'Nachweis Ausgaben'!$A$27:$R$1026,16,FALSE),"")</f>
        <v/>
      </c>
      <c r="I940" s="106" t="str">
        <f>IFERROR(VLOOKUP(Kataloge_Import!A939,'Nachweis Ausgaben'!$A$27:$R$1026,17,FALSE),"")</f>
        <v/>
      </c>
      <c r="J940" s="64"/>
      <c r="K940" s="64"/>
      <c r="L940" s="104" t="str">
        <f>IF(AND($B940&lt;&gt;"",HHJ=Kataloge!H$1),CONCATENATE($H940,"_",Kataloge!$D$6),"")</f>
        <v/>
      </c>
      <c r="M940" s="104" t="str">
        <f>IF(AND($B940&lt;&gt;"",HHJ=Kataloge!I$1),CONCATENATE($H940,"_",Kataloge!$D$6),"")</f>
        <v/>
      </c>
      <c r="N940" s="104" t="str">
        <f>IF(AND($B940&lt;&gt;"",HHJ=Kataloge!J$1),CONCATENATE($H940,"_",Kataloge!$D$6),"")</f>
        <v/>
      </c>
      <c r="O940" s="104" t="str">
        <f>IF(AND($B940&lt;&gt;"",HHJ=Kataloge!K$1),CONCATENATE($H940,"_",Kataloge!$D$6),"")</f>
        <v/>
      </c>
      <c r="P940" s="104" t="str">
        <f>IF(AND($B940&lt;&gt;"",HHJ=Kataloge!L$1),CONCATENATE($H940,"_",Kataloge!$D$6),"")</f>
        <v/>
      </c>
      <c r="Q940" s="104" t="str">
        <f>IF(AND($B940&lt;&gt;"",HHJ=Kataloge!M$1),CONCATENATE($H940,"_",Kataloge!$D$6),"")</f>
        <v/>
      </c>
    </row>
    <row r="941" spans="1:17" ht="18" customHeight="1" x14ac:dyDescent="0.2">
      <c r="A941" s="60" t="str">
        <f t="shared" si="30"/>
        <v/>
      </c>
      <c r="B941" s="61" t="str">
        <f>IF(I941=0,"",IF(I941&lt;&gt;"",Kataloge_Import!B940,""))</f>
        <v/>
      </c>
      <c r="C941" s="60" t="str">
        <f t="shared" si="29"/>
        <v/>
      </c>
      <c r="D941" s="61" t="str">
        <f>IF(I941=0,"",IFERROR(VLOOKUP(Kataloge_Import!A940,'Nachweis Ausgaben'!$A$27:$R$1026,4,FALSE),""))</f>
        <v/>
      </c>
      <c r="E941" s="61" t="str">
        <f>IF(I941=0,"",IFERROR(VLOOKUP(Kataloge_Import!A940,'Nachweis Ausgaben'!$A$27:$R$1026,2,FALSE),""))</f>
        <v/>
      </c>
      <c r="F941" s="62">
        <f>IF(I941=0,"",IFERROR(VLOOKUP(Kataloge_Import!A940,'Nachweis Ausgaben'!$A$27:$R$1026,5,FALSE),0))</f>
        <v>0</v>
      </c>
      <c r="G941" s="63" t="str">
        <f>IFERROR(VLOOKUP(Kataloge_Import!A940,'Nachweis Ausgaben'!$A$27:$R$1026,7,FALSE),"")</f>
        <v/>
      </c>
      <c r="H941" s="63" t="str">
        <f>IFERROR(VLOOKUP(Kataloge_Import!A940,'Nachweis Ausgaben'!$A$27:$R$1026,8,FALSE),"")</f>
        <v/>
      </c>
      <c r="I941" s="63" t="str">
        <f>IFERROR(VLOOKUP(Kataloge_Import!A940,'Nachweis Ausgaben'!$A$27:$R$1026,9,FALSE),"")</f>
        <v/>
      </c>
      <c r="J941" s="64"/>
      <c r="K941" s="64"/>
      <c r="L941" s="61" t="str">
        <f>IF(AND($B941&lt;&gt;"",HHJ=Kataloge!H$1),CONCATENATE($H941,"_",$E941),"")</f>
        <v/>
      </c>
      <c r="M941" s="61" t="str">
        <f>IF(AND($B941&lt;&gt;"",HHJ=Kataloge!I$1),CONCATENATE($H941,"_",$E941),"")</f>
        <v/>
      </c>
      <c r="N941" s="61" t="str">
        <f>IF(AND($B941&lt;&gt;"",HHJ=Kataloge!J$1),CONCATENATE($H941,"_",$E941),"")</f>
        <v/>
      </c>
      <c r="O941" s="61" t="str">
        <f>IF(AND($B941&lt;&gt;"",HHJ=Kataloge!K$1),CONCATENATE($H941,"_",$E941),"")</f>
        <v/>
      </c>
      <c r="P941" s="61" t="str">
        <f>IF(AND($B941&lt;&gt;"",HHJ=Kataloge!L$1),CONCATENATE($H941,"_",$E941),"")</f>
        <v/>
      </c>
      <c r="Q941" s="61" t="str">
        <f>IF(AND($B941&lt;&gt;"",HHJ=Kataloge!M$1),CONCATENATE($H941,"_",$E941),"")</f>
        <v/>
      </c>
    </row>
    <row r="942" spans="1:17" ht="18" customHeight="1" x14ac:dyDescent="0.2">
      <c r="A942" s="99" t="str">
        <f t="shared" si="30"/>
        <v/>
      </c>
      <c r="B942" s="100" t="str">
        <f>IF(I942=0,"",IF(I942&lt;&gt;"",Kataloge_Import!B941,""))</f>
        <v/>
      </c>
      <c r="C942" s="99" t="str">
        <f t="shared" si="29"/>
        <v/>
      </c>
      <c r="D942" s="100" t="str">
        <f>IF(I942=0,"",IFERROR(VLOOKUP(Kataloge_Import!A941,'Nachweis Ausgaben'!$A$27:$R$1026,4,FALSE),""))</f>
        <v/>
      </c>
      <c r="E942" s="100" t="str">
        <f>IF(I942=0,"",IFERROR(VLOOKUP(Kataloge_Import!A941,'Nachweis Ausgaben'!$A$27:$R$1026,2,FALSE),""))</f>
        <v/>
      </c>
      <c r="F942" s="101">
        <f>IF(I942=0,"",IFERROR(VLOOKUP(Kataloge_Import!A941,'Nachweis Ausgaben'!$A$27:$R$1026,5,FALSE),0))</f>
        <v>0</v>
      </c>
      <c r="G942" s="102" t="str">
        <f>IFERROR(VLOOKUP(Kataloge_Import!A941,'Nachweis Ausgaben'!$A$27:$R$1026,11,FALSE),"")</f>
        <v/>
      </c>
      <c r="H942" s="102" t="str">
        <f>IFERROR(VLOOKUP(Kataloge_Import!A941,'Nachweis Ausgaben'!$A$27:$R$1026,12,FALSE),"")</f>
        <v/>
      </c>
      <c r="I942" s="102" t="str">
        <f>IFERROR(VLOOKUP(Kataloge_Import!A941,'Nachweis Ausgaben'!$A$27:$R$1026,13,FALSE),"")</f>
        <v/>
      </c>
      <c r="J942" s="64"/>
      <c r="K942" s="64"/>
      <c r="L942" s="100" t="str">
        <f>IF(AND($B942&lt;&gt;"",HHJ=Kataloge!H$1),CONCATENATE($H942,"_",Kataloge!$D$5),"")</f>
        <v/>
      </c>
      <c r="M942" s="100" t="str">
        <f>IF(AND($B942&lt;&gt;"",HHJ=Kataloge!I$1),CONCATENATE($H942,"_",Kataloge!$D$5),"")</f>
        <v/>
      </c>
      <c r="N942" s="100" t="str">
        <f>IF(AND($B942&lt;&gt;"",HHJ=Kataloge!J$1),CONCATENATE($H942,"_",Kataloge!$D$5),"")</f>
        <v/>
      </c>
      <c r="O942" s="100" t="str">
        <f>IF(AND($B942&lt;&gt;"",HHJ=Kataloge!K$1),CONCATENATE($H942,"_",Kataloge!$D$5),"")</f>
        <v/>
      </c>
      <c r="P942" s="100" t="str">
        <f>IF(AND($B942&lt;&gt;"",HHJ=Kataloge!L$1),CONCATENATE($H942,"_",Kataloge!$D$5),"")</f>
        <v/>
      </c>
      <c r="Q942" s="100" t="str">
        <f>IF(AND($B942&lt;&gt;"",HHJ=Kataloge!M$1),CONCATENATE($H942,"_",Kataloge!$D$5),"")</f>
        <v/>
      </c>
    </row>
    <row r="943" spans="1:17" ht="18" customHeight="1" x14ac:dyDescent="0.2">
      <c r="A943" s="103" t="str">
        <f t="shared" si="30"/>
        <v/>
      </c>
      <c r="B943" s="104" t="str">
        <f>IF(I943=0,"",IF(I943&lt;&gt;"",Kataloge_Import!B942,""))</f>
        <v/>
      </c>
      <c r="C943" s="103" t="str">
        <f t="shared" si="29"/>
        <v/>
      </c>
      <c r="D943" s="104" t="str">
        <f>IF(I943=0,"",IFERROR(VLOOKUP(Kataloge_Import!A942,'Nachweis Ausgaben'!$A$27:$R$1026,4,FALSE),""))</f>
        <v/>
      </c>
      <c r="E943" s="104" t="str">
        <f>IF(I943=0,"",IFERROR(VLOOKUP(Kataloge_Import!A942,'Nachweis Ausgaben'!$A$27:$R$1026,2,FALSE),""))</f>
        <v/>
      </c>
      <c r="F943" s="105">
        <f>IF(I943=0,"",IFERROR(VLOOKUP(Kataloge_Import!A942,'Nachweis Ausgaben'!$A$27:$R$1026,5,FALSE),0))</f>
        <v>0</v>
      </c>
      <c r="G943" s="106" t="str">
        <f>IFERROR(VLOOKUP(Kataloge_Import!A942,'Nachweis Ausgaben'!$A$27:$R$1026,15,FALSE),"")</f>
        <v/>
      </c>
      <c r="H943" s="106" t="str">
        <f>IFERROR(VLOOKUP(Kataloge_Import!A942,'Nachweis Ausgaben'!$A$27:$R$1026,16,FALSE),"")</f>
        <v/>
      </c>
      <c r="I943" s="106" t="str">
        <f>IFERROR(VLOOKUP(Kataloge_Import!A942,'Nachweis Ausgaben'!$A$27:$R$1026,17,FALSE),"")</f>
        <v/>
      </c>
      <c r="J943" s="64"/>
      <c r="K943" s="64"/>
      <c r="L943" s="104" t="str">
        <f>IF(AND($B943&lt;&gt;"",HHJ=Kataloge!H$1),CONCATENATE($H943,"_",Kataloge!$D$6),"")</f>
        <v/>
      </c>
      <c r="M943" s="104" t="str">
        <f>IF(AND($B943&lt;&gt;"",HHJ=Kataloge!I$1),CONCATENATE($H943,"_",Kataloge!$D$6),"")</f>
        <v/>
      </c>
      <c r="N943" s="104" t="str">
        <f>IF(AND($B943&lt;&gt;"",HHJ=Kataloge!J$1),CONCATENATE($H943,"_",Kataloge!$D$6),"")</f>
        <v/>
      </c>
      <c r="O943" s="104" t="str">
        <f>IF(AND($B943&lt;&gt;"",HHJ=Kataloge!K$1),CONCATENATE($H943,"_",Kataloge!$D$6),"")</f>
        <v/>
      </c>
      <c r="P943" s="104" t="str">
        <f>IF(AND($B943&lt;&gt;"",HHJ=Kataloge!L$1),CONCATENATE($H943,"_",Kataloge!$D$6),"")</f>
        <v/>
      </c>
      <c r="Q943" s="104" t="str">
        <f>IF(AND($B943&lt;&gt;"",HHJ=Kataloge!M$1),CONCATENATE($H943,"_",Kataloge!$D$6),"")</f>
        <v/>
      </c>
    </row>
    <row r="944" spans="1:17" ht="18" customHeight="1" x14ac:dyDescent="0.2">
      <c r="A944" s="60" t="str">
        <f t="shared" si="30"/>
        <v/>
      </c>
      <c r="B944" s="61" t="str">
        <f>IF(I944=0,"",IF(I944&lt;&gt;"",Kataloge_Import!B943,""))</f>
        <v/>
      </c>
      <c r="C944" s="60" t="str">
        <f t="shared" si="29"/>
        <v/>
      </c>
      <c r="D944" s="61" t="str">
        <f>IF(I944=0,"",IFERROR(VLOOKUP(Kataloge_Import!A943,'Nachweis Ausgaben'!$A$27:$R$1026,4,FALSE),""))</f>
        <v/>
      </c>
      <c r="E944" s="61" t="str">
        <f>IF(I944=0,"",IFERROR(VLOOKUP(Kataloge_Import!A943,'Nachweis Ausgaben'!$A$27:$R$1026,2,FALSE),""))</f>
        <v/>
      </c>
      <c r="F944" s="62">
        <f>IF(I944=0,"",IFERROR(VLOOKUP(Kataloge_Import!A943,'Nachweis Ausgaben'!$A$27:$R$1026,5,FALSE),0))</f>
        <v>0</v>
      </c>
      <c r="G944" s="63" t="str">
        <f>IFERROR(VLOOKUP(Kataloge_Import!A943,'Nachweis Ausgaben'!$A$27:$R$1026,7,FALSE),"")</f>
        <v/>
      </c>
      <c r="H944" s="63" t="str">
        <f>IFERROR(VLOOKUP(Kataloge_Import!A943,'Nachweis Ausgaben'!$A$27:$R$1026,8,FALSE),"")</f>
        <v/>
      </c>
      <c r="I944" s="63" t="str">
        <f>IFERROR(VLOOKUP(Kataloge_Import!A943,'Nachweis Ausgaben'!$A$27:$R$1026,9,FALSE),"")</f>
        <v/>
      </c>
      <c r="J944" s="64"/>
      <c r="K944" s="64"/>
      <c r="L944" s="61" t="str">
        <f>IF(AND($B944&lt;&gt;"",HHJ=Kataloge!H$1),CONCATENATE($H944,"_",$E944),"")</f>
        <v/>
      </c>
      <c r="M944" s="61" t="str">
        <f>IF(AND($B944&lt;&gt;"",HHJ=Kataloge!I$1),CONCATENATE($H944,"_",$E944),"")</f>
        <v/>
      </c>
      <c r="N944" s="61" t="str">
        <f>IF(AND($B944&lt;&gt;"",HHJ=Kataloge!J$1),CONCATENATE($H944,"_",$E944),"")</f>
        <v/>
      </c>
      <c r="O944" s="61" t="str">
        <f>IF(AND($B944&lt;&gt;"",HHJ=Kataloge!K$1),CONCATENATE($H944,"_",$E944),"")</f>
        <v/>
      </c>
      <c r="P944" s="61" t="str">
        <f>IF(AND($B944&lt;&gt;"",HHJ=Kataloge!L$1),CONCATENATE($H944,"_",$E944),"")</f>
        <v/>
      </c>
      <c r="Q944" s="61" t="str">
        <f>IF(AND($B944&lt;&gt;"",HHJ=Kataloge!M$1),CONCATENATE($H944,"_",$E944),"")</f>
        <v/>
      </c>
    </row>
    <row r="945" spans="1:17" ht="18" customHeight="1" x14ac:dyDescent="0.2">
      <c r="A945" s="99" t="str">
        <f t="shared" si="30"/>
        <v/>
      </c>
      <c r="B945" s="100" t="str">
        <f>IF(I945=0,"",IF(I945&lt;&gt;"",Kataloge_Import!B944,""))</f>
        <v/>
      </c>
      <c r="C945" s="99" t="str">
        <f t="shared" si="29"/>
        <v/>
      </c>
      <c r="D945" s="100" t="str">
        <f>IF(I945=0,"",IFERROR(VLOOKUP(Kataloge_Import!A944,'Nachweis Ausgaben'!$A$27:$R$1026,4,FALSE),""))</f>
        <v/>
      </c>
      <c r="E945" s="100" t="str">
        <f>IF(I945=0,"",IFERROR(VLOOKUP(Kataloge_Import!A944,'Nachweis Ausgaben'!$A$27:$R$1026,2,FALSE),""))</f>
        <v/>
      </c>
      <c r="F945" s="101">
        <f>IF(I945=0,"",IFERROR(VLOOKUP(Kataloge_Import!A944,'Nachweis Ausgaben'!$A$27:$R$1026,5,FALSE),0))</f>
        <v>0</v>
      </c>
      <c r="G945" s="102" t="str">
        <f>IFERROR(VLOOKUP(Kataloge_Import!A944,'Nachweis Ausgaben'!$A$27:$R$1026,11,FALSE),"")</f>
        <v/>
      </c>
      <c r="H945" s="102" t="str">
        <f>IFERROR(VLOOKUP(Kataloge_Import!A944,'Nachweis Ausgaben'!$A$27:$R$1026,12,FALSE),"")</f>
        <v/>
      </c>
      <c r="I945" s="102" t="str">
        <f>IFERROR(VLOOKUP(Kataloge_Import!A944,'Nachweis Ausgaben'!$A$27:$R$1026,13,FALSE),"")</f>
        <v/>
      </c>
      <c r="J945" s="64"/>
      <c r="K945" s="64"/>
      <c r="L945" s="100" t="str">
        <f>IF(AND($B945&lt;&gt;"",HHJ=Kataloge!H$1),CONCATENATE($H945,"_",Kataloge!$D$5),"")</f>
        <v/>
      </c>
      <c r="M945" s="100" t="str">
        <f>IF(AND($B945&lt;&gt;"",HHJ=Kataloge!I$1),CONCATENATE($H945,"_",Kataloge!$D$5),"")</f>
        <v/>
      </c>
      <c r="N945" s="100" t="str">
        <f>IF(AND($B945&lt;&gt;"",HHJ=Kataloge!J$1),CONCATENATE($H945,"_",Kataloge!$D$5),"")</f>
        <v/>
      </c>
      <c r="O945" s="100" t="str">
        <f>IF(AND($B945&lt;&gt;"",HHJ=Kataloge!K$1),CONCATENATE($H945,"_",Kataloge!$D$5),"")</f>
        <v/>
      </c>
      <c r="P945" s="100" t="str">
        <f>IF(AND($B945&lt;&gt;"",HHJ=Kataloge!L$1),CONCATENATE($H945,"_",Kataloge!$D$5),"")</f>
        <v/>
      </c>
      <c r="Q945" s="100" t="str">
        <f>IF(AND($B945&lt;&gt;"",HHJ=Kataloge!M$1),CONCATENATE($H945,"_",Kataloge!$D$5),"")</f>
        <v/>
      </c>
    </row>
    <row r="946" spans="1:17" ht="18" customHeight="1" x14ac:dyDescent="0.2">
      <c r="A946" s="103" t="str">
        <f t="shared" si="30"/>
        <v/>
      </c>
      <c r="B946" s="104" t="str">
        <f>IF(I946=0,"",IF(I946&lt;&gt;"",Kataloge_Import!B945,""))</f>
        <v/>
      </c>
      <c r="C946" s="103" t="str">
        <f t="shared" si="29"/>
        <v/>
      </c>
      <c r="D946" s="104" t="str">
        <f>IF(I946=0,"",IFERROR(VLOOKUP(Kataloge_Import!A945,'Nachweis Ausgaben'!$A$27:$R$1026,4,FALSE),""))</f>
        <v/>
      </c>
      <c r="E946" s="104" t="str">
        <f>IF(I946=0,"",IFERROR(VLOOKUP(Kataloge_Import!A945,'Nachweis Ausgaben'!$A$27:$R$1026,2,FALSE),""))</f>
        <v/>
      </c>
      <c r="F946" s="105">
        <f>IF(I946=0,"",IFERROR(VLOOKUP(Kataloge_Import!A945,'Nachweis Ausgaben'!$A$27:$R$1026,5,FALSE),0))</f>
        <v>0</v>
      </c>
      <c r="G946" s="106" t="str">
        <f>IFERROR(VLOOKUP(Kataloge_Import!A945,'Nachweis Ausgaben'!$A$27:$R$1026,15,FALSE),"")</f>
        <v/>
      </c>
      <c r="H946" s="106" t="str">
        <f>IFERROR(VLOOKUP(Kataloge_Import!A945,'Nachweis Ausgaben'!$A$27:$R$1026,16,FALSE),"")</f>
        <v/>
      </c>
      <c r="I946" s="106" t="str">
        <f>IFERROR(VLOOKUP(Kataloge_Import!A945,'Nachweis Ausgaben'!$A$27:$R$1026,17,FALSE),"")</f>
        <v/>
      </c>
      <c r="J946" s="64"/>
      <c r="K946" s="64"/>
      <c r="L946" s="104" t="str">
        <f>IF(AND($B946&lt;&gt;"",HHJ=Kataloge!H$1),CONCATENATE($H946,"_",Kataloge!$D$6),"")</f>
        <v/>
      </c>
      <c r="M946" s="104" t="str">
        <f>IF(AND($B946&lt;&gt;"",HHJ=Kataloge!I$1),CONCATENATE($H946,"_",Kataloge!$D$6),"")</f>
        <v/>
      </c>
      <c r="N946" s="104" t="str">
        <f>IF(AND($B946&lt;&gt;"",HHJ=Kataloge!J$1),CONCATENATE($H946,"_",Kataloge!$D$6),"")</f>
        <v/>
      </c>
      <c r="O946" s="104" t="str">
        <f>IF(AND($B946&lt;&gt;"",HHJ=Kataloge!K$1),CONCATENATE($H946,"_",Kataloge!$D$6),"")</f>
        <v/>
      </c>
      <c r="P946" s="104" t="str">
        <f>IF(AND($B946&lt;&gt;"",HHJ=Kataloge!L$1),CONCATENATE($H946,"_",Kataloge!$D$6),"")</f>
        <v/>
      </c>
      <c r="Q946" s="104" t="str">
        <f>IF(AND($B946&lt;&gt;"",HHJ=Kataloge!M$1),CONCATENATE($H946,"_",Kataloge!$D$6),"")</f>
        <v/>
      </c>
    </row>
    <row r="947" spans="1:17" ht="18" customHeight="1" x14ac:dyDescent="0.2">
      <c r="A947" s="60" t="str">
        <f t="shared" si="30"/>
        <v/>
      </c>
      <c r="B947" s="61" t="str">
        <f>IF(I947=0,"",IF(I947&lt;&gt;"",Kataloge_Import!B946,""))</f>
        <v/>
      </c>
      <c r="C947" s="60" t="str">
        <f t="shared" si="29"/>
        <v/>
      </c>
      <c r="D947" s="61" t="str">
        <f>IF(I947=0,"",IFERROR(VLOOKUP(Kataloge_Import!A946,'Nachweis Ausgaben'!$A$27:$R$1026,4,FALSE),""))</f>
        <v/>
      </c>
      <c r="E947" s="61" t="str">
        <f>IF(I947=0,"",IFERROR(VLOOKUP(Kataloge_Import!A946,'Nachweis Ausgaben'!$A$27:$R$1026,2,FALSE),""))</f>
        <v/>
      </c>
      <c r="F947" s="62">
        <f>IF(I947=0,"",IFERROR(VLOOKUP(Kataloge_Import!A946,'Nachweis Ausgaben'!$A$27:$R$1026,5,FALSE),0))</f>
        <v>0</v>
      </c>
      <c r="G947" s="63" t="str">
        <f>IFERROR(VLOOKUP(Kataloge_Import!A946,'Nachweis Ausgaben'!$A$27:$R$1026,7,FALSE),"")</f>
        <v/>
      </c>
      <c r="H947" s="63" t="str">
        <f>IFERROR(VLOOKUP(Kataloge_Import!A946,'Nachweis Ausgaben'!$A$27:$R$1026,8,FALSE),"")</f>
        <v/>
      </c>
      <c r="I947" s="63" t="str">
        <f>IFERROR(VLOOKUP(Kataloge_Import!A946,'Nachweis Ausgaben'!$A$27:$R$1026,9,FALSE),"")</f>
        <v/>
      </c>
      <c r="J947" s="64"/>
      <c r="K947" s="64"/>
      <c r="L947" s="61" t="str">
        <f>IF(AND($B947&lt;&gt;"",HHJ=Kataloge!H$1),CONCATENATE($H947,"_",$E947),"")</f>
        <v/>
      </c>
      <c r="M947" s="61" t="str">
        <f>IF(AND($B947&lt;&gt;"",HHJ=Kataloge!I$1),CONCATENATE($H947,"_",$E947),"")</f>
        <v/>
      </c>
      <c r="N947" s="61" t="str">
        <f>IF(AND($B947&lt;&gt;"",HHJ=Kataloge!J$1),CONCATENATE($H947,"_",$E947),"")</f>
        <v/>
      </c>
      <c r="O947" s="61" t="str">
        <f>IF(AND($B947&lt;&gt;"",HHJ=Kataloge!K$1),CONCATENATE($H947,"_",$E947),"")</f>
        <v/>
      </c>
      <c r="P947" s="61" t="str">
        <f>IF(AND($B947&lt;&gt;"",HHJ=Kataloge!L$1),CONCATENATE($H947,"_",$E947),"")</f>
        <v/>
      </c>
      <c r="Q947" s="61" t="str">
        <f>IF(AND($B947&lt;&gt;"",HHJ=Kataloge!M$1),CONCATENATE($H947,"_",$E947),"")</f>
        <v/>
      </c>
    </row>
    <row r="948" spans="1:17" ht="18" customHeight="1" x14ac:dyDescent="0.2">
      <c r="A948" s="99" t="str">
        <f t="shared" si="30"/>
        <v/>
      </c>
      <c r="B948" s="100" t="str">
        <f>IF(I948=0,"",IF(I948&lt;&gt;"",Kataloge_Import!B947,""))</f>
        <v/>
      </c>
      <c r="C948" s="99" t="str">
        <f t="shared" si="29"/>
        <v/>
      </c>
      <c r="D948" s="100" t="str">
        <f>IF(I948=0,"",IFERROR(VLOOKUP(Kataloge_Import!A947,'Nachweis Ausgaben'!$A$27:$R$1026,4,FALSE),""))</f>
        <v/>
      </c>
      <c r="E948" s="100" t="str">
        <f>IF(I948=0,"",IFERROR(VLOOKUP(Kataloge_Import!A947,'Nachweis Ausgaben'!$A$27:$R$1026,2,FALSE),""))</f>
        <v/>
      </c>
      <c r="F948" s="101">
        <f>IF(I948=0,"",IFERROR(VLOOKUP(Kataloge_Import!A947,'Nachweis Ausgaben'!$A$27:$R$1026,5,FALSE),0))</f>
        <v>0</v>
      </c>
      <c r="G948" s="102" t="str">
        <f>IFERROR(VLOOKUP(Kataloge_Import!A947,'Nachweis Ausgaben'!$A$27:$R$1026,11,FALSE),"")</f>
        <v/>
      </c>
      <c r="H948" s="102" t="str">
        <f>IFERROR(VLOOKUP(Kataloge_Import!A947,'Nachweis Ausgaben'!$A$27:$R$1026,12,FALSE),"")</f>
        <v/>
      </c>
      <c r="I948" s="102" t="str">
        <f>IFERROR(VLOOKUP(Kataloge_Import!A947,'Nachweis Ausgaben'!$A$27:$R$1026,13,FALSE),"")</f>
        <v/>
      </c>
      <c r="J948" s="64"/>
      <c r="K948" s="64"/>
      <c r="L948" s="100" t="str">
        <f>IF(AND($B948&lt;&gt;"",HHJ=Kataloge!H$1),CONCATENATE($H948,"_",Kataloge!$D$5),"")</f>
        <v/>
      </c>
      <c r="M948" s="100" t="str">
        <f>IF(AND($B948&lt;&gt;"",HHJ=Kataloge!I$1),CONCATENATE($H948,"_",Kataloge!$D$5),"")</f>
        <v/>
      </c>
      <c r="N948" s="100" t="str">
        <f>IF(AND($B948&lt;&gt;"",HHJ=Kataloge!J$1),CONCATENATE($H948,"_",Kataloge!$D$5),"")</f>
        <v/>
      </c>
      <c r="O948" s="100" t="str">
        <f>IF(AND($B948&lt;&gt;"",HHJ=Kataloge!K$1),CONCATENATE($H948,"_",Kataloge!$D$5),"")</f>
        <v/>
      </c>
      <c r="P948" s="100" t="str">
        <f>IF(AND($B948&lt;&gt;"",HHJ=Kataloge!L$1),CONCATENATE($H948,"_",Kataloge!$D$5),"")</f>
        <v/>
      </c>
      <c r="Q948" s="100" t="str">
        <f>IF(AND($B948&lt;&gt;"",HHJ=Kataloge!M$1),CONCATENATE($H948,"_",Kataloge!$D$5),"")</f>
        <v/>
      </c>
    </row>
    <row r="949" spans="1:17" ht="18" customHeight="1" x14ac:dyDescent="0.2">
      <c r="A949" s="103" t="str">
        <f t="shared" si="30"/>
        <v/>
      </c>
      <c r="B949" s="104" t="str">
        <f>IF(I949=0,"",IF(I949&lt;&gt;"",Kataloge_Import!B948,""))</f>
        <v/>
      </c>
      <c r="C949" s="103" t="str">
        <f t="shared" si="29"/>
        <v/>
      </c>
      <c r="D949" s="104" t="str">
        <f>IF(I949=0,"",IFERROR(VLOOKUP(Kataloge_Import!A948,'Nachweis Ausgaben'!$A$27:$R$1026,4,FALSE),""))</f>
        <v/>
      </c>
      <c r="E949" s="104" t="str">
        <f>IF(I949=0,"",IFERROR(VLOOKUP(Kataloge_Import!A948,'Nachweis Ausgaben'!$A$27:$R$1026,2,FALSE),""))</f>
        <v/>
      </c>
      <c r="F949" s="105">
        <f>IF(I949=0,"",IFERROR(VLOOKUP(Kataloge_Import!A948,'Nachweis Ausgaben'!$A$27:$R$1026,5,FALSE),0))</f>
        <v>0</v>
      </c>
      <c r="G949" s="106" t="str">
        <f>IFERROR(VLOOKUP(Kataloge_Import!A948,'Nachweis Ausgaben'!$A$27:$R$1026,15,FALSE),"")</f>
        <v/>
      </c>
      <c r="H949" s="106" t="str">
        <f>IFERROR(VLOOKUP(Kataloge_Import!A948,'Nachweis Ausgaben'!$A$27:$R$1026,16,FALSE),"")</f>
        <v/>
      </c>
      <c r="I949" s="106" t="str">
        <f>IFERROR(VLOOKUP(Kataloge_Import!A948,'Nachweis Ausgaben'!$A$27:$R$1026,17,FALSE),"")</f>
        <v/>
      </c>
      <c r="J949" s="64"/>
      <c r="K949" s="64"/>
      <c r="L949" s="104" t="str">
        <f>IF(AND($B949&lt;&gt;"",HHJ=Kataloge!H$1),CONCATENATE($H949,"_",Kataloge!$D$6),"")</f>
        <v/>
      </c>
      <c r="M949" s="104" t="str">
        <f>IF(AND($B949&lt;&gt;"",HHJ=Kataloge!I$1),CONCATENATE($H949,"_",Kataloge!$D$6),"")</f>
        <v/>
      </c>
      <c r="N949" s="104" t="str">
        <f>IF(AND($B949&lt;&gt;"",HHJ=Kataloge!J$1),CONCATENATE($H949,"_",Kataloge!$D$6),"")</f>
        <v/>
      </c>
      <c r="O949" s="104" t="str">
        <f>IF(AND($B949&lt;&gt;"",HHJ=Kataloge!K$1),CONCATENATE($H949,"_",Kataloge!$D$6),"")</f>
        <v/>
      </c>
      <c r="P949" s="104" t="str">
        <f>IF(AND($B949&lt;&gt;"",HHJ=Kataloge!L$1),CONCATENATE($H949,"_",Kataloge!$D$6),"")</f>
        <v/>
      </c>
      <c r="Q949" s="104" t="str">
        <f>IF(AND($B949&lt;&gt;"",HHJ=Kataloge!M$1),CONCATENATE($H949,"_",Kataloge!$D$6),"")</f>
        <v/>
      </c>
    </row>
    <row r="950" spans="1:17" ht="18" customHeight="1" x14ac:dyDescent="0.2">
      <c r="A950" s="60" t="str">
        <f t="shared" si="30"/>
        <v/>
      </c>
      <c r="B950" s="61" t="str">
        <f>IF(I950=0,"",IF(I950&lt;&gt;"",Kataloge_Import!B949,""))</f>
        <v/>
      </c>
      <c r="C950" s="60" t="str">
        <f t="shared" si="29"/>
        <v/>
      </c>
      <c r="D950" s="61" t="str">
        <f>IF(I950=0,"",IFERROR(VLOOKUP(Kataloge_Import!A949,'Nachweis Ausgaben'!$A$27:$R$1026,4,FALSE),""))</f>
        <v/>
      </c>
      <c r="E950" s="61" t="str">
        <f>IF(I950=0,"",IFERROR(VLOOKUP(Kataloge_Import!A949,'Nachweis Ausgaben'!$A$27:$R$1026,2,FALSE),""))</f>
        <v/>
      </c>
      <c r="F950" s="62">
        <f>IF(I950=0,"",IFERROR(VLOOKUP(Kataloge_Import!A949,'Nachweis Ausgaben'!$A$27:$R$1026,5,FALSE),0))</f>
        <v>0</v>
      </c>
      <c r="G950" s="63" t="str">
        <f>IFERROR(VLOOKUP(Kataloge_Import!A949,'Nachweis Ausgaben'!$A$27:$R$1026,7,FALSE),"")</f>
        <v/>
      </c>
      <c r="H950" s="63" t="str">
        <f>IFERROR(VLOOKUP(Kataloge_Import!A949,'Nachweis Ausgaben'!$A$27:$R$1026,8,FALSE),"")</f>
        <v/>
      </c>
      <c r="I950" s="63" t="str">
        <f>IFERROR(VLOOKUP(Kataloge_Import!A949,'Nachweis Ausgaben'!$A$27:$R$1026,9,FALSE),"")</f>
        <v/>
      </c>
      <c r="J950" s="64"/>
      <c r="K950" s="64"/>
      <c r="L950" s="61" t="str">
        <f>IF(AND($B950&lt;&gt;"",HHJ=Kataloge!H$1),CONCATENATE($H950,"_",$E950),"")</f>
        <v/>
      </c>
      <c r="M950" s="61" t="str">
        <f>IF(AND($B950&lt;&gt;"",HHJ=Kataloge!I$1),CONCATENATE($H950,"_",$E950),"")</f>
        <v/>
      </c>
      <c r="N950" s="61" t="str">
        <f>IF(AND($B950&lt;&gt;"",HHJ=Kataloge!J$1),CONCATENATE($H950,"_",$E950),"")</f>
        <v/>
      </c>
      <c r="O950" s="61" t="str">
        <f>IF(AND($B950&lt;&gt;"",HHJ=Kataloge!K$1),CONCATENATE($H950,"_",$E950),"")</f>
        <v/>
      </c>
      <c r="P950" s="61" t="str">
        <f>IF(AND($B950&lt;&gt;"",HHJ=Kataloge!L$1),CONCATENATE($H950,"_",$E950),"")</f>
        <v/>
      </c>
      <c r="Q950" s="61" t="str">
        <f>IF(AND($B950&lt;&gt;"",HHJ=Kataloge!M$1),CONCATENATE($H950,"_",$E950),"")</f>
        <v/>
      </c>
    </row>
    <row r="951" spans="1:17" ht="18" customHeight="1" x14ac:dyDescent="0.2">
      <c r="A951" s="99" t="str">
        <f t="shared" si="30"/>
        <v/>
      </c>
      <c r="B951" s="100" t="str">
        <f>IF(I951=0,"",IF(I951&lt;&gt;"",Kataloge_Import!B950,""))</f>
        <v/>
      </c>
      <c r="C951" s="99" t="str">
        <f t="shared" si="29"/>
        <v/>
      </c>
      <c r="D951" s="100" t="str">
        <f>IF(I951=0,"",IFERROR(VLOOKUP(Kataloge_Import!A950,'Nachweis Ausgaben'!$A$27:$R$1026,4,FALSE),""))</f>
        <v/>
      </c>
      <c r="E951" s="100" t="str">
        <f>IF(I951=0,"",IFERROR(VLOOKUP(Kataloge_Import!A950,'Nachweis Ausgaben'!$A$27:$R$1026,2,FALSE),""))</f>
        <v/>
      </c>
      <c r="F951" s="101">
        <f>IF(I951=0,"",IFERROR(VLOOKUP(Kataloge_Import!A950,'Nachweis Ausgaben'!$A$27:$R$1026,5,FALSE),0))</f>
        <v>0</v>
      </c>
      <c r="G951" s="102" t="str">
        <f>IFERROR(VLOOKUP(Kataloge_Import!A950,'Nachweis Ausgaben'!$A$27:$R$1026,11,FALSE),"")</f>
        <v/>
      </c>
      <c r="H951" s="102" t="str">
        <f>IFERROR(VLOOKUP(Kataloge_Import!A950,'Nachweis Ausgaben'!$A$27:$R$1026,12,FALSE),"")</f>
        <v/>
      </c>
      <c r="I951" s="102" t="str">
        <f>IFERROR(VLOOKUP(Kataloge_Import!A950,'Nachweis Ausgaben'!$A$27:$R$1026,13,FALSE),"")</f>
        <v/>
      </c>
      <c r="J951" s="64"/>
      <c r="K951" s="64"/>
      <c r="L951" s="100" t="str">
        <f>IF(AND($B951&lt;&gt;"",HHJ=Kataloge!H$1),CONCATENATE($H951,"_",Kataloge!$D$5),"")</f>
        <v/>
      </c>
      <c r="M951" s="100" t="str">
        <f>IF(AND($B951&lt;&gt;"",HHJ=Kataloge!I$1),CONCATENATE($H951,"_",Kataloge!$D$5),"")</f>
        <v/>
      </c>
      <c r="N951" s="100" t="str">
        <f>IF(AND($B951&lt;&gt;"",HHJ=Kataloge!J$1),CONCATENATE($H951,"_",Kataloge!$D$5),"")</f>
        <v/>
      </c>
      <c r="O951" s="100" t="str">
        <f>IF(AND($B951&lt;&gt;"",HHJ=Kataloge!K$1),CONCATENATE($H951,"_",Kataloge!$D$5),"")</f>
        <v/>
      </c>
      <c r="P951" s="100" t="str">
        <f>IF(AND($B951&lt;&gt;"",HHJ=Kataloge!L$1),CONCATENATE($H951,"_",Kataloge!$D$5),"")</f>
        <v/>
      </c>
      <c r="Q951" s="100" t="str">
        <f>IF(AND($B951&lt;&gt;"",HHJ=Kataloge!M$1),CONCATENATE($H951,"_",Kataloge!$D$5),"")</f>
        <v/>
      </c>
    </row>
    <row r="952" spans="1:17" ht="18" customHeight="1" x14ac:dyDescent="0.2">
      <c r="A952" s="103" t="str">
        <f t="shared" si="30"/>
        <v/>
      </c>
      <c r="B952" s="104" t="str">
        <f>IF(I952=0,"",IF(I952&lt;&gt;"",Kataloge_Import!B951,""))</f>
        <v/>
      </c>
      <c r="C952" s="103" t="str">
        <f t="shared" si="29"/>
        <v/>
      </c>
      <c r="D952" s="104" t="str">
        <f>IF(I952=0,"",IFERROR(VLOOKUP(Kataloge_Import!A951,'Nachweis Ausgaben'!$A$27:$R$1026,4,FALSE),""))</f>
        <v/>
      </c>
      <c r="E952" s="104" t="str">
        <f>IF(I952=0,"",IFERROR(VLOOKUP(Kataloge_Import!A951,'Nachweis Ausgaben'!$A$27:$R$1026,2,FALSE),""))</f>
        <v/>
      </c>
      <c r="F952" s="105">
        <f>IF(I952=0,"",IFERROR(VLOOKUP(Kataloge_Import!A951,'Nachweis Ausgaben'!$A$27:$R$1026,5,FALSE),0))</f>
        <v>0</v>
      </c>
      <c r="G952" s="106" t="str">
        <f>IFERROR(VLOOKUP(Kataloge_Import!A951,'Nachweis Ausgaben'!$A$27:$R$1026,15,FALSE),"")</f>
        <v/>
      </c>
      <c r="H952" s="106" t="str">
        <f>IFERROR(VLOOKUP(Kataloge_Import!A951,'Nachweis Ausgaben'!$A$27:$R$1026,16,FALSE),"")</f>
        <v/>
      </c>
      <c r="I952" s="106" t="str">
        <f>IFERROR(VLOOKUP(Kataloge_Import!A951,'Nachweis Ausgaben'!$A$27:$R$1026,17,FALSE),"")</f>
        <v/>
      </c>
      <c r="J952" s="64"/>
      <c r="K952" s="64"/>
      <c r="L952" s="104" t="str">
        <f>IF(AND($B952&lt;&gt;"",HHJ=Kataloge!H$1),CONCATENATE($H952,"_",Kataloge!$D$6),"")</f>
        <v/>
      </c>
      <c r="M952" s="104" t="str">
        <f>IF(AND($B952&lt;&gt;"",HHJ=Kataloge!I$1),CONCATENATE($H952,"_",Kataloge!$D$6),"")</f>
        <v/>
      </c>
      <c r="N952" s="104" t="str">
        <f>IF(AND($B952&lt;&gt;"",HHJ=Kataloge!J$1),CONCATENATE($H952,"_",Kataloge!$D$6),"")</f>
        <v/>
      </c>
      <c r="O952" s="104" t="str">
        <f>IF(AND($B952&lt;&gt;"",HHJ=Kataloge!K$1),CONCATENATE($H952,"_",Kataloge!$D$6),"")</f>
        <v/>
      </c>
      <c r="P952" s="104" t="str">
        <f>IF(AND($B952&lt;&gt;"",HHJ=Kataloge!L$1),CONCATENATE($H952,"_",Kataloge!$D$6),"")</f>
        <v/>
      </c>
      <c r="Q952" s="104" t="str">
        <f>IF(AND($B952&lt;&gt;"",HHJ=Kataloge!M$1),CONCATENATE($H952,"_",Kataloge!$D$6),"")</f>
        <v/>
      </c>
    </row>
    <row r="953" spans="1:17" ht="18" customHeight="1" x14ac:dyDescent="0.2">
      <c r="A953" s="60" t="str">
        <f t="shared" si="30"/>
        <v/>
      </c>
      <c r="B953" s="61" t="str">
        <f>IF(I953=0,"",IF(I953&lt;&gt;"",Kataloge_Import!B952,""))</f>
        <v/>
      </c>
      <c r="C953" s="60" t="str">
        <f t="shared" si="29"/>
        <v/>
      </c>
      <c r="D953" s="61" t="str">
        <f>IF(I953=0,"",IFERROR(VLOOKUP(Kataloge_Import!A952,'Nachweis Ausgaben'!$A$27:$R$1026,4,FALSE),""))</f>
        <v/>
      </c>
      <c r="E953" s="61" t="str">
        <f>IF(I953=0,"",IFERROR(VLOOKUP(Kataloge_Import!A952,'Nachweis Ausgaben'!$A$27:$R$1026,2,FALSE),""))</f>
        <v/>
      </c>
      <c r="F953" s="62">
        <f>IF(I953=0,"",IFERROR(VLOOKUP(Kataloge_Import!A952,'Nachweis Ausgaben'!$A$27:$R$1026,5,FALSE),0))</f>
        <v>0</v>
      </c>
      <c r="G953" s="63" t="str">
        <f>IFERROR(VLOOKUP(Kataloge_Import!A952,'Nachweis Ausgaben'!$A$27:$R$1026,7,FALSE),"")</f>
        <v/>
      </c>
      <c r="H953" s="63" t="str">
        <f>IFERROR(VLOOKUP(Kataloge_Import!A952,'Nachweis Ausgaben'!$A$27:$R$1026,8,FALSE),"")</f>
        <v/>
      </c>
      <c r="I953" s="63" t="str">
        <f>IFERROR(VLOOKUP(Kataloge_Import!A952,'Nachweis Ausgaben'!$A$27:$R$1026,9,FALSE),"")</f>
        <v/>
      </c>
      <c r="J953" s="64"/>
      <c r="K953" s="64"/>
      <c r="L953" s="61" t="str">
        <f>IF(AND($B953&lt;&gt;"",HHJ=Kataloge!H$1),CONCATENATE($H953,"_",$E953),"")</f>
        <v/>
      </c>
      <c r="M953" s="61" t="str">
        <f>IF(AND($B953&lt;&gt;"",HHJ=Kataloge!I$1),CONCATENATE($H953,"_",$E953),"")</f>
        <v/>
      </c>
      <c r="N953" s="61" t="str">
        <f>IF(AND($B953&lt;&gt;"",HHJ=Kataloge!J$1),CONCATENATE($H953,"_",$E953),"")</f>
        <v/>
      </c>
      <c r="O953" s="61" t="str">
        <f>IF(AND($B953&lt;&gt;"",HHJ=Kataloge!K$1),CONCATENATE($H953,"_",$E953),"")</f>
        <v/>
      </c>
      <c r="P953" s="61" t="str">
        <f>IF(AND($B953&lt;&gt;"",HHJ=Kataloge!L$1),CONCATENATE($H953,"_",$E953),"")</f>
        <v/>
      </c>
      <c r="Q953" s="61" t="str">
        <f>IF(AND($B953&lt;&gt;"",HHJ=Kataloge!M$1),CONCATENATE($H953,"_",$E953),"")</f>
        <v/>
      </c>
    </row>
    <row r="954" spans="1:17" ht="18" customHeight="1" x14ac:dyDescent="0.2">
      <c r="A954" s="99" t="str">
        <f t="shared" si="30"/>
        <v/>
      </c>
      <c r="B954" s="100" t="str">
        <f>IF(I954=0,"",IF(I954&lt;&gt;"",Kataloge_Import!B953,""))</f>
        <v/>
      </c>
      <c r="C954" s="99" t="str">
        <f t="shared" si="29"/>
        <v/>
      </c>
      <c r="D954" s="100" t="str">
        <f>IF(I954=0,"",IFERROR(VLOOKUP(Kataloge_Import!A953,'Nachweis Ausgaben'!$A$27:$R$1026,4,FALSE),""))</f>
        <v/>
      </c>
      <c r="E954" s="100" t="str">
        <f>IF(I954=0,"",IFERROR(VLOOKUP(Kataloge_Import!A953,'Nachweis Ausgaben'!$A$27:$R$1026,2,FALSE),""))</f>
        <v/>
      </c>
      <c r="F954" s="101">
        <f>IF(I954=0,"",IFERROR(VLOOKUP(Kataloge_Import!A953,'Nachweis Ausgaben'!$A$27:$R$1026,5,FALSE),0))</f>
        <v>0</v>
      </c>
      <c r="G954" s="102" t="str">
        <f>IFERROR(VLOOKUP(Kataloge_Import!A953,'Nachweis Ausgaben'!$A$27:$R$1026,11,FALSE),"")</f>
        <v/>
      </c>
      <c r="H954" s="102" t="str">
        <f>IFERROR(VLOOKUP(Kataloge_Import!A953,'Nachweis Ausgaben'!$A$27:$R$1026,12,FALSE),"")</f>
        <v/>
      </c>
      <c r="I954" s="102" t="str">
        <f>IFERROR(VLOOKUP(Kataloge_Import!A953,'Nachweis Ausgaben'!$A$27:$R$1026,13,FALSE),"")</f>
        <v/>
      </c>
      <c r="J954" s="64"/>
      <c r="K954" s="64"/>
      <c r="L954" s="100" t="str">
        <f>IF(AND($B954&lt;&gt;"",HHJ=Kataloge!H$1),CONCATENATE($H954,"_",Kataloge!$D$5),"")</f>
        <v/>
      </c>
      <c r="M954" s="100" t="str">
        <f>IF(AND($B954&lt;&gt;"",HHJ=Kataloge!I$1),CONCATENATE($H954,"_",Kataloge!$D$5),"")</f>
        <v/>
      </c>
      <c r="N954" s="100" t="str">
        <f>IF(AND($B954&lt;&gt;"",HHJ=Kataloge!J$1),CONCATENATE($H954,"_",Kataloge!$D$5),"")</f>
        <v/>
      </c>
      <c r="O954" s="100" t="str">
        <f>IF(AND($B954&lt;&gt;"",HHJ=Kataloge!K$1),CONCATENATE($H954,"_",Kataloge!$D$5),"")</f>
        <v/>
      </c>
      <c r="P954" s="100" t="str">
        <f>IF(AND($B954&lt;&gt;"",HHJ=Kataloge!L$1),CONCATENATE($H954,"_",Kataloge!$D$5),"")</f>
        <v/>
      </c>
      <c r="Q954" s="100" t="str">
        <f>IF(AND($B954&lt;&gt;"",HHJ=Kataloge!M$1),CONCATENATE($H954,"_",Kataloge!$D$5),"")</f>
        <v/>
      </c>
    </row>
    <row r="955" spans="1:17" ht="18" customHeight="1" x14ac:dyDescent="0.2">
      <c r="A955" s="103" t="str">
        <f t="shared" si="30"/>
        <v/>
      </c>
      <c r="B955" s="104" t="str">
        <f>IF(I955=0,"",IF(I955&lt;&gt;"",Kataloge_Import!B954,""))</f>
        <v/>
      </c>
      <c r="C955" s="103" t="str">
        <f t="shared" si="29"/>
        <v/>
      </c>
      <c r="D955" s="104" t="str">
        <f>IF(I955=0,"",IFERROR(VLOOKUP(Kataloge_Import!A954,'Nachweis Ausgaben'!$A$27:$R$1026,4,FALSE),""))</f>
        <v/>
      </c>
      <c r="E955" s="104" t="str">
        <f>IF(I955=0,"",IFERROR(VLOOKUP(Kataloge_Import!A954,'Nachweis Ausgaben'!$A$27:$R$1026,2,FALSE),""))</f>
        <v/>
      </c>
      <c r="F955" s="105">
        <f>IF(I955=0,"",IFERROR(VLOOKUP(Kataloge_Import!A954,'Nachweis Ausgaben'!$A$27:$R$1026,5,FALSE),0))</f>
        <v>0</v>
      </c>
      <c r="G955" s="106" t="str">
        <f>IFERROR(VLOOKUP(Kataloge_Import!A954,'Nachweis Ausgaben'!$A$27:$R$1026,15,FALSE),"")</f>
        <v/>
      </c>
      <c r="H955" s="106" t="str">
        <f>IFERROR(VLOOKUP(Kataloge_Import!A954,'Nachweis Ausgaben'!$A$27:$R$1026,16,FALSE),"")</f>
        <v/>
      </c>
      <c r="I955" s="106" t="str">
        <f>IFERROR(VLOOKUP(Kataloge_Import!A954,'Nachweis Ausgaben'!$A$27:$R$1026,17,FALSE),"")</f>
        <v/>
      </c>
      <c r="J955" s="64"/>
      <c r="K955" s="64"/>
      <c r="L955" s="104" t="str">
        <f>IF(AND($B955&lt;&gt;"",HHJ=Kataloge!H$1),CONCATENATE($H955,"_",Kataloge!$D$6),"")</f>
        <v/>
      </c>
      <c r="M955" s="104" t="str">
        <f>IF(AND($B955&lt;&gt;"",HHJ=Kataloge!I$1),CONCATENATE($H955,"_",Kataloge!$D$6),"")</f>
        <v/>
      </c>
      <c r="N955" s="104" t="str">
        <f>IF(AND($B955&lt;&gt;"",HHJ=Kataloge!J$1),CONCATENATE($H955,"_",Kataloge!$D$6),"")</f>
        <v/>
      </c>
      <c r="O955" s="104" t="str">
        <f>IF(AND($B955&lt;&gt;"",HHJ=Kataloge!K$1),CONCATENATE($H955,"_",Kataloge!$D$6),"")</f>
        <v/>
      </c>
      <c r="P955" s="104" t="str">
        <f>IF(AND($B955&lt;&gt;"",HHJ=Kataloge!L$1),CONCATENATE($H955,"_",Kataloge!$D$6),"")</f>
        <v/>
      </c>
      <c r="Q955" s="104" t="str">
        <f>IF(AND($B955&lt;&gt;"",HHJ=Kataloge!M$1),CONCATENATE($H955,"_",Kataloge!$D$6),"")</f>
        <v/>
      </c>
    </row>
    <row r="956" spans="1:17" ht="18" customHeight="1" x14ac:dyDescent="0.2">
      <c r="A956" s="60" t="str">
        <f t="shared" si="30"/>
        <v/>
      </c>
      <c r="B956" s="61" t="str">
        <f>IF(I956=0,"",IF(I956&lt;&gt;"",Kataloge_Import!B955,""))</f>
        <v/>
      </c>
      <c r="C956" s="60" t="str">
        <f t="shared" si="29"/>
        <v/>
      </c>
      <c r="D956" s="61" t="str">
        <f>IF(I956=0,"",IFERROR(VLOOKUP(Kataloge_Import!A955,'Nachweis Ausgaben'!$A$27:$R$1026,4,FALSE),""))</f>
        <v/>
      </c>
      <c r="E956" s="61" t="str">
        <f>IF(I956=0,"",IFERROR(VLOOKUP(Kataloge_Import!A955,'Nachweis Ausgaben'!$A$27:$R$1026,2,FALSE),""))</f>
        <v/>
      </c>
      <c r="F956" s="62">
        <f>IF(I956=0,"",IFERROR(VLOOKUP(Kataloge_Import!A955,'Nachweis Ausgaben'!$A$27:$R$1026,5,FALSE),0))</f>
        <v>0</v>
      </c>
      <c r="G956" s="63" t="str">
        <f>IFERROR(VLOOKUP(Kataloge_Import!A955,'Nachweis Ausgaben'!$A$27:$R$1026,7,FALSE),"")</f>
        <v/>
      </c>
      <c r="H956" s="63" t="str">
        <f>IFERROR(VLOOKUP(Kataloge_Import!A955,'Nachweis Ausgaben'!$A$27:$R$1026,8,FALSE),"")</f>
        <v/>
      </c>
      <c r="I956" s="63" t="str">
        <f>IFERROR(VLOOKUP(Kataloge_Import!A955,'Nachweis Ausgaben'!$A$27:$R$1026,9,FALSE),"")</f>
        <v/>
      </c>
      <c r="J956" s="64"/>
      <c r="K956" s="64"/>
      <c r="L956" s="61" t="str">
        <f>IF(AND($B956&lt;&gt;"",HHJ=Kataloge!H$1),CONCATENATE($H956,"_",$E956),"")</f>
        <v/>
      </c>
      <c r="M956" s="61" t="str">
        <f>IF(AND($B956&lt;&gt;"",HHJ=Kataloge!I$1),CONCATENATE($H956,"_",$E956),"")</f>
        <v/>
      </c>
      <c r="N956" s="61" t="str">
        <f>IF(AND($B956&lt;&gt;"",HHJ=Kataloge!J$1),CONCATENATE($H956,"_",$E956),"")</f>
        <v/>
      </c>
      <c r="O956" s="61" t="str">
        <f>IF(AND($B956&lt;&gt;"",HHJ=Kataloge!K$1),CONCATENATE($H956,"_",$E956),"")</f>
        <v/>
      </c>
      <c r="P956" s="61" t="str">
        <f>IF(AND($B956&lt;&gt;"",HHJ=Kataloge!L$1),CONCATENATE($H956,"_",$E956),"")</f>
        <v/>
      </c>
      <c r="Q956" s="61" t="str">
        <f>IF(AND($B956&lt;&gt;"",HHJ=Kataloge!M$1),CONCATENATE($H956,"_",$E956),"")</f>
        <v/>
      </c>
    </row>
    <row r="957" spans="1:17" ht="18" customHeight="1" x14ac:dyDescent="0.2">
      <c r="A957" s="99" t="str">
        <f t="shared" si="30"/>
        <v/>
      </c>
      <c r="B957" s="100" t="str">
        <f>IF(I957=0,"",IF(I957&lt;&gt;"",Kataloge_Import!B956,""))</f>
        <v/>
      </c>
      <c r="C957" s="99" t="str">
        <f t="shared" si="29"/>
        <v/>
      </c>
      <c r="D957" s="100" t="str">
        <f>IF(I957=0,"",IFERROR(VLOOKUP(Kataloge_Import!A956,'Nachweis Ausgaben'!$A$27:$R$1026,4,FALSE),""))</f>
        <v/>
      </c>
      <c r="E957" s="100" t="str">
        <f>IF(I957=0,"",IFERROR(VLOOKUP(Kataloge_Import!A956,'Nachweis Ausgaben'!$A$27:$R$1026,2,FALSE),""))</f>
        <v/>
      </c>
      <c r="F957" s="101">
        <f>IF(I957=0,"",IFERROR(VLOOKUP(Kataloge_Import!A956,'Nachweis Ausgaben'!$A$27:$R$1026,5,FALSE),0))</f>
        <v>0</v>
      </c>
      <c r="G957" s="102" t="str">
        <f>IFERROR(VLOOKUP(Kataloge_Import!A956,'Nachweis Ausgaben'!$A$27:$R$1026,11,FALSE),"")</f>
        <v/>
      </c>
      <c r="H957" s="102" t="str">
        <f>IFERROR(VLOOKUP(Kataloge_Import!A956,'Nachweis Ausgaben'!$A$27:$R$1026,12,FALSE),"")</f>
        <v/>
      </c>
      <c r="I957" s="102" t="str">
        <f>IFERROR(VLOOKUP(Kataloge_Import!A956,'Nachweis Ausgaben'!$A$27:$R$1026,13,FALSE),"")</f>
        <v/>
      </c>
      <c r="J957" s="64"/>
      <c r="K957" s="64"/>
      <c r="L957" s="100" t="str">
        <f>IF(AND($B957&lt;&gt;"",HHJ=Kataloge!H$1),CONCATENATE($H957,"_",Kataloge!$D$5),"")</f>
        <v/>
      </c>
      <c r="M957" s="100" t="str">
        <f>IF(AND($B957&lt;&gt;"",HHJ=Kataloge!I$1),CONCATENATE($H957,"_",Kataloge!$D$5),"")</f>
        <v/>
      </c>
      <c r="N957" s="100" t="str">
        <f>IF(AND($B957&lt;&gt;"",HHJ=Kataloge!J$1),CONCATENATE($H957,"_",Kataloge!$D$5),"")</f>
        <v/>
      </c>
      <c r="O957" s="100" t="str">
        <f>IF(AND($B957&lt;&gt;"",HHJ=Kataloge!K$1),CONCATENATE($H957,"_",Kataloge!$D$5),"")</f>
        <v/>
      </c>
      <c r="P957" s="100" t="str">
        <f>IF(AND($B957&lt;&gt;"",HHJ=Kataloge!L$1),CONCATENATE($H957,"_",Kataloge!$D$5),"")</f>
        <v/>
      </c>
      <c r="Q957" s="100" t="str">
        <f>IF(AND($B957&lt;&gt;"",HHJ=Kataloge!M$1),CONCATENATE($H957,"_",Kataloge!$D$5),"")</f>
        <v/>
      </c>
    </row>
    <row r="958" spans="1:17" ht="18" customHeight="1" x14ac:dyDescent="0.2">
      <c r="A958" s="103" t="str">
        <f t="shared" si="30"/>
        <v/>
      </c>
      <c r="B958" s="104" t="str">
        <f>IF(I958=0,"",IF(I958&lt;&gt;"",Kataloge_Import!B957,""))</f>
        <v/>
      </c>
      <c r="C958" s="103" t="str">
        <f t="shared" si="29"/>
        <v/>
      </c>
      <c r="D958" s="104" t="str">
        <f>IF(I958=0,"",IFERROR(VLOOKUP(Kataloge_Import!A957,'Nachweis Ausgaben'!$A$27:$R$1026,4,FALSE),""))</f>
        <v/>
      </c>
      <c r="E958" s="104" t="str">
        <f>IF(I958=0,"",IFERROR(VLOOKUP(Kataloge_Import!A957,'Nachweis Ausgaben'!$A$27:$R$1026,2,FALSE),""))</f>
        <v/>
      </c>
      <c r="F958" s="105">
        <f>IF(I958=0,"",IFERROR(VLOOKUP(Kataloge_Import!A957,'Nachweis Ausgaben'!$A$27:$R$1026,5,FALSE),0))</f>
        <v>0</v>
      </c>
      <c r="G958" s="106" t="str">
        <f>IFERROR(VLOOKUP(Kataloge_Import!A957,'Nachweis Ausgaben'!$A$27:$R$1026,15,FALSE),"")</f>
        <v/>
      </c>
      <c r="H958" s="106" t="str">
        <f>IFERROR(VLOOKUP(Kataloge_Import!A957,'Nachweis Ausgaben'!$A$27:$R$1026,16,FALSE),"")</f>
        <v/>
      </c>
      <c r="I958" s="106" t="str">
        <f>IFERROR(VLOOKUP(Kataloge_Import!A957,'Nachweis Ausgaben'!$A$27:$R$1026,17,FALSE),"")</f>
        <v/>
      </c>
      <c r="J958" s="64"/>
      <c r="K958" s="64"/>
      <c r="L958" s="104" t="str">
        <f>IF(AND($B958&lt;&gt;"",HHJ=Kataloge!H$1),CONCATENATE($H958,"_",Kataloge!$D$6),"")</f>
        <v/>
      </c>
      <c r="M958" s="104" t="str">
        <f>IF(AND($B958&lt;&gt;"",HHJ=Kataloge!I$1),CONCATENATE($H958,"_",Kataloge!$D$6),"")</f>
        <v/>
      </c>
      <c r="N958" s="104" t="str">
        <f>IF(AND($B958&lt;&gt;"",HHJ=Kataloge!J$1),CONCATENATE($H958,"_",Kataloge!$D$6),"")</f>
        <v/>
      </c>
      <c r="O958" s="104" t="str">
        <f>IF(AND($B958&lt;&gt;"",HHJ=Kataloge!K$1),CONCATENATE($H958,"_",Kataloge!$D$6),"")</f>
        <v/>
      </c>
      <c r="P958" s="104" t="str">
        <f>IF(AND($B958&lt;&gt;"",HHJ=Kataloge!L$1),CONCATENATE($H958,"_",Kataloge!$D$6),"")</f>
        <v/>
      </c>
      <c r="Q958" s="104" t="str">
        <f>IF(AND($B958&lt;&gt;"",HHJ=Kataloge!M$1),CONCATENATE($H958,"_",Kataloge!$D$6),"")</f>
        <v/>
      </c>
    </row>
    <row r="959" spans="1:17" ht="18" customHeight="1" x14ac:dyDescent="0.2">
      <c r="A959" s="60" t="str">
        <f t="shared" si="30"/>
        <v/>
      </c>
      <c r="B959" s="61" t="str">
        <f>IF(I959=0,"",IF(I959&lt;&gt;"",Kataloge_Import!B958,""))</f>
        <v/>
      </c>
      <c r="C959" s="60" t="str">
        <f t="shared" si="29"/>
        <v/>
      </c>
      <c r="D959" s="61" t="str">
        <f>IF(I959=0,"",IFERROR(VLOOKUP(Kataloge_Import!A958,'Nachweis Ausgaben'!$A$27:$R$1026,4,FALSE),""))</f>
        <v/>
      </c>
      <c r="E959" s="61" t="str">
        <f>IF(I959=0,"",IFERROR(VLOOKUP(Kataloge_Import!A958,'Nachweis Ausgaben'!$A$27:$R$1026,2,FALSE),""))</f>
        <v/>
      </c>
      <c r="F959" s="62">
        <f>IF(I959=0,"",IFERROR(VLOOKUP(Kataloge_Import!A958,'Nachweis Ausgaben'!$A$27:$R$1026,5,FALSE),0))</f>
        <v>0</v>
      </c>
      <c r="G959" s="63" t="str">
        <f>IFERROR(VLOOKUP(Kataloge_Import!A958,'Nachweis Ausgaben'!$A$27:$R$1026,7,FALSE),"")</f>
        <v/>
      </c>
      <c r="H959" s="63" t="str">
        <f>IFERROR(VLOOKUP(Kataloge_Import!A958,'Nachweis Ausgaben'!$A$27:$R$1026,8,FALSE),"")</f>
        <v/>
      </c>
      <c r="I959" s="63" t="str">
        <f>IFERROR(VLOOKUP(Kataloge_Import!A958,'Nachweis Ausgaben'!$A$27:$R$1026,9,FALSE),"")</f>
        <v/>
      </c>
      <c r="J959" s="64"/>
      <c r="K959" s="64"/>
      <c r="L959" s="61" t="str">
        <f>IF(AND($B959&lt;&gt;"",HHJ=Kataloge!H$1),CONCATENATE($H959,"_",$E959),"")</f>
        <v/>
      </c>
      <c r="M959" s="61" t="str">
        <f>IF(AND($B959&lt;&gt;"",HHJ=Kataloge!I$1),CONCATENATE($H959,"_",$E959),"")</f>
        <v/>
      </c>
      <c r="N959" s="61" t="str">
        <f>IF(AND($B959&lt;&gt;"",HHJ=Kataloge!J$1),CONCATENATE($H959,"_",$E959),"")</f>
        <v/>
      </c>
      <c r="O959" s="61" t="str">
        <f>IF(AND($B959&lt;&gt;"",HHJ=Kataloge!K$1),CONCATENATE($H959,"_",$E959),"")</f>
        <v/>
      </c>
      <c r="P959" s="61" t="str">
        <f>IF(AND($B959&lt;&gt;"",HHJ=Kataloge!L$1),CONCATENATE($H959,"_",$E959),"")</f>
        <v/>
      </c>
      <c r="Q959" s="61" t="str">
        <f>IF(AND($B959&lt;&gt;"",HHJ=Kataloge!M$1),CONCATENATE($H959,"_",$E959),"")</f>
        <v/>
      </c>
    </row>
    <row r="960" spans="1:17" ht="18" customHeight="1" x14ac:dyDescent="0.2">
      <c r="A960" s="99" t="str">
        <f t="shared" si="30"/>
        <v/>
      </c>
      <c r="B960" s="100" t="str">
        <f>IF(I960=0,"",IF(I960&lt;&gt;"",Kataloge_Import!B959,""))</f>
        <v/>
      </c>
      <c r="C960" s="99" t="str">
        <f t="shared" si="29"/>
        <v/>
      </c>
      <c r="D960" s="100" t="str">
        <f>IF(I960=0,"",IFERROR(VLOOKUP(Kataloge_Import!A959,'Nachweis Ausgaben'!$A$27:$R$1026,4,FALSE),""))</f>
        <v/>
      </c>
      <c r="E960" s="100" t="str">
        <f>IF(I960=0,"",IFERROR(VLOOKUP(Kataloge_Import!A959,'Nachweis Ausgaben'!$A$27:$R$1026,2,FALSE),""))</f>
        <v/>
      </c>
      <c r="F960" s="101">
        <f>IF(I960=0,"",IFERROR(VLOOKUP(Kataloge_Import!A959,'Nachweis Ausgaben'!$A$27:$R$1026,5,FALSE),0))</f>
        <v>0</v>
      </c>
      <c r="G960" s="102" t="str">
        <f>IFERROR(VLOOKUP(Kataloge_Import!A959,'Nachweis Ausgaben'!$A$27:$R$1026,11,FALSE),"")</f>
        <v/>
      </c>
      <c r="H960" s="102" t="str">
        <f>IFERROR(VLOOKUP(Kataloge_Import!A959,'Nachweis Ausgaben'!$A$27:$R$1026,12,FALSE),"")</f>
        <v/>
      </c>
      <c r="I960" s="102" t="str">
        <f>IFERROR(VLOOKUP(Kataloge_Import!A959,'Nachweis Ausgaben'!$A$27:$R$1026,13,FALSE),"")</f>
        <v/>
      </c>
      <c r="J960" s="64"/>
      <c r="K960" s="64"/>
      <c r="L960" s="100" t="str">
        <f>IF(AND($B960&lt;&gt;"",HHJ=Kataloge!H$1),CONCATENATE($H960,"_",Kataloge!$D$5),"")</f>
        <v/>
      </c>
      <c r="M960" s="100" t="str">
        <f>IF(AND($B960&lt;&gt;"",HHJ=Kataloge!I$1),CONCATENATE($H960,"_",Kataloge!$D$5),"")</f>
        <v/>
      </c>
      <c r="N960" s="100" t="str">
        <f>IF(AND($B960&lt;&gt;"",HHJ=Kataloge!J$1),CONCATENATE($H960,"_",Kataloge!$D$5),"")</f>
        <v/>
      </c>
      <c r="O960" s="100" t="str">
        <f>IF(AND($B960&lt;&gt;"",HHJ=Kataloge!K$1),CONCATENATE($H960,"_",Kataloge!$D$5),"")</f>
        <v/>
      </c>
      <c r="P960" s="100" t="str">
        <f>IF(AND($B960&lt;&gt;"",HHJ=Kataloge!L$1),CONCATENATE($H960,"_",Kataloge!$D$5),"")</f>
        <v/>
      </c>
      <c r="Q960" s="100" t="str">
        <f>IF(AND($B960&lt;&gt;"",HHJ=Kataloge!M$1),CONCATENATE($H960,"_",Kataloge!$D$5),"")</f>
        <v/>
      </c>
    </row>
    <row r="961" spans="1:17" ht="18" customHeight="1" x14ac:dyDescent="0.2">
      <c r="A961" s="103" t="str">
        <f t="shared" si="30"/>
        <v/>
      </c>
      <c r="B961" s="104" t="str">
        <f>IF(I961=0,"",IF(I961&lt;&gt;"",Kataloge_Import!B960,""))</f>
        <v/>
      </c>
      <c r="C961" s="103" t="str">
        <f t="shared" si="29"/>
        <v/>
      </c>
      <c r="D961" s="104" t="str">
        <f>IF(I961=0,"",IFERROR(VLOOKUP(Kataloge_Import!A960,'Nachweis Ausgaben'!$A$27:$R$1026,4,FALSE),""))</f>
        <v/>
      </c>
      <c r="E961" s="104" t="str">
        <f>IF(I961=0,"",IFERROR(VLOOKUP(Kataloge_Import!A960,'Nachweis Ausgaben'!$A$27:$R$1026,2,FALSE),""))</f>
        <v/>
      </c>
      <c r="F961" s="105">
        <f>IF(I961=0,"",IFERROR(VLOOKUP(Kataloge_Import!A960,'Nachweis Ausgaben'!$A$27:$R$1026,5,FALSE),0))</f>
        <v>0</v>
      </c>
      <c r="G961" s="106" t="str">
        <f>IFERROR(VLOOKUP(Kataloge_Import!A960,'Nachweis Ausgaben'!$A$27:$R$1026,15,FALSE),"")</f>
        <v/>
      </c>
      <c r="H961" s="106" t="str">
        <f>IFERROR(VLOOKUP(Kataloge_Import!A960,'Nachweis Ausgaben'!$A$27:$R$1026,16,FALSE),"")</f>
        <v/>
      </c>
      <c r="I961" s="106" t="str">
        <f>IFERROR(VLOOKUP(Kataloge_Import!A960,'Nachweis Ausgaben'!$A$27:$R$1026,17,FALSE),"")</f>
        <v/>
      </c>
      <c r="J961" s="64"/>
      <c r="K961" s="64"/>
      <c r="L961" s="104" t="str">
        <f>IF(AND($B961&lt;&gt;"",HHJ=Kataloge!H$1),CONCATENATE($H961,"_",Kataloge!$D$6),"")</f>
        <v/>
      </c>
      <c r="M961" s="104" t="str">
        <f>IF(AND($B961&lt;&gt;"",HHJ=Kataloge!I$1),CONCATENATE($H961,"_",Kataloge!$D$6),"")</f>
        <v/>
      </c>
      <c r="N961" s="104" t="str">
        <f>IF(AND($B961&lt;&gt;"",HHJ=Kataloge!J$1),CONCATENATE($H961,"_",Kataloge!$D$6),"")</f>
        <v/>
      </c>
      <c r="O961" s="104" t="str">
        <f>IF(AND($B961&lt;&gt;"",HHJ=Kataloge!K$1),CONCATENATE($H961,"_",Kataloge!$D$6),"")</f>
        <v/>
      </c>
      <c r="P961" s="104" t="str">
        <f>IF(AND($B961&lt;&gt;"",HHJ=Kataloge!L$1),CONCATENATE($H961,"_",Kataloge!$D$6),"")</f>
        <v/>
      </c>
      <c r="Q961" s="104" t="str">
        <f>IF(AND($B961&lt;&gt;"",HHJ=Kataloge!M$1),CONCATENATE($H961,"_",Kataloge!$D$6),"")</f>
        <v/>
      </c>
    </row>
    <row r="962" spans="1:17" ht="18" customHeight="1" x14ac:dyDescent="0.2">
      <c r="A962" s="60" t="str">
        <f t="shared" si="30"/>
        <v/>
      </c>
      <c r="B962" s="61" t="str">
        <f>IF(I962=0,"",IF(I962&lt;&gt;"",Kataloge_Import!B961,""))</f>
        <v/>
      </c>
      <c r="C962" s="60" t="str">
        <f t="shared" ref="C962:C1025" si="31">IF(A962="","",IF(I962=0,"",HHJ))</f>
        <v/>
      </c>
      <c r="D962" s="61" t="str">
        <f>IF(I962=0,"",IFERROR(VLOOKUP(Kataloge_Import!A961,'Nachweis Ausgaben'!$A$27:$R$1026,4,FALSE),""))</f>
        <v/>
      </c>
      <c r="E962" s="61" t="str">
        <f>IF(I962=0,"",IFERROR(VLOOKUP(Kataloge_Import!A961,'Nachweis Ausgaben'!$A$27:$R$1026,2,FALSE),""))</f>
        <v/>
      </c>
      <c r="F962" s="62">
        <f>IF(I962=0,"",IFERROR(VLOOKUP(Kataloge_Import!A961,'Nachweis Ausgaben'!$A$27:$R$1026,5,FALSE),0))</f>
        <v>0</v>
      </c>
      <c r="G962" s="63" t="str">
        <f>IFERROR(VLOOKUP(Kataloge_Import!A961,'Nachweis Ausgaben'!$A$27:$R$1026,7,FALSE),"")</f>
        <v/>
      </c>
      <c r="H962" s="63" t="str">
        <f>IFERROR(VLOOKUP(Kataloge_Import!A961,'Nachweis Ausgaben'!$A$27:$R$1026,8,FALSE),"")</f>
        <v/>
      </c>
      <c r="I962" s="63" t="str">
        <f>IFERROR(VLOOKUP(Kataloge_Import!A961,'Nachweis Ausgaben'!$A$27:$R$1026,9,FALSE),"")</f>
        <v/>
      </c>
      <c r="J962" s="64"/>
      <c r="K962" s="64"/>
      <c r="L962" s="61" t="str">
        <f>IF(AND($B962&lt;&gt;"",HHJ=Kataloge!H$1),CONCATENATE($H962,"_",$E962),"")</f>
        <v/>
      </c>
      <c r="M962" s="61" t="str">
        <f>IF(AND($B962&lt;&gt;"",HHJ=Kataloge!I$1),CONCATENATE($H962,"_",$E962),"")</f>
        <v/>
      </c>
      <c r="N962" s="61" t="str">
        <f>IF(AND($B962&lt;&gt;"",HHJ=Kataloge!J$1),CONCATENATE($H962,"_",$E962),"")</f>
        <v/>
      </c>
      <c r="O962" s="61" t="str">
        <f>IF(AND($B962&lt;&gt;"",HHJ=Kataloge!K$1),CONCATENATE($H962,"_",$E962),"")</f>
        <v/>
      </c>
      <c r="P962" s="61" t="str">
        <f>IF(AND($B962&lt;&gt;"",HHJ=Kataloge!L$1),CONCATENATE($H962,"_",$E962),"")</f>
        <v/>
      </c>
      <c r="Q962" s="61" t="str">
        <f>IF(AND($B962&lt;&gt;"",HHJ=Kataloge!M$1),CONCATENATE($H962,"_",$E962),"")</f>
        <v/>
      </c>
    </row>
    <row r="963" spans="1:17" ht="18" customHeight="1" x14ac:dyDescent="0.2">
      <c r="A963" s="99" t="str">
        <f t="shared" si="30"/>
        <v/>
      </c>
      <c r="B963" s="100" t="str">
        <f>IF(I963=0,"",IF(I963&lt;&gt;"",Kataloge_Import!B962,""))</f>
        <v/>
      </c>
      <c r="C963" s="99" t="str">
        <f t="shared" si="31"/>
        <v/>
      </c>
      <c r="D963" s="100" t="str">
        <f>IF(I963=0,"",IFERROR(VLOOKUP(Kataloge_Import!A962,'Nachweis Ausgaben'!$A$27:$R$1026,4,FALSE),""))</f>
        <v/>
      </c>
      <c r="E963" s="100" t="str">
        <f>IF(I963=0,"",IFERROR(VLOOKUP(Kataloge_Import!A962,'Nachweis Ausgaben'!$A$27:$R$1026,2,FALSE),""))</f>
        <v/>
      </c>
      <c r="F963" s="101">
        <f>IF(I963=0,"",IFERROR(VLOOKUP(Kataloge_Import!A962,'Nachweis Ausgaben'!$A$27:$R$1026,5,FALSE),0))</f>
        <v>0</v>
      </c>
      <c r="G963" s="102" t="str">
        <f>IFERROR(VLOOKUP(Kataloge_Import!A962,'Nachweis Ausgaben'!$A$27:$R$1026,11,FALSE),"")</f>
        <v/>
      </c>
      <c r="H963" s="102" t="str">
        <f>IFERROR(VLOOKUP(Kataloge_Import!A962,'Nachweis Ausgaben'!$A$27:$R$1026,12,FALSE),"")</f>
        <v/>
      </c>
      <c r="I963" s="102" t="str">
        <f>IFERROR(VLOOKUP(Kataloge_Import!A962,'Nachweis Ausgaben'!$A$27:$R$1026,13,FALSE),"")</f>
        <v/>
      </c>
      <c r="J963" s="64"/>
      <c r="K963" s="64"/>
      <c r="L963" s="100" t="str">
        <f>IF(AND($B963&lt;&gt;"",HHJ=Kataloge!H$1),CONCATENATE($H963,"_",Kataloge!$D$5),"")</f>
        <v/>
      </c>
      <c r="M963" s="100" t="str">
        <f>IF(AND($B963&lt;&gt;"",HHJ=Kataloge!I$1),CONCATENATE($H963,"_",Kataloge!$D$5),"")</f>
        <v/>
      </c>
      <c r="N963" s="100" t="str">
        <f>IF(AND($B963&lt;&gt;"",HHJ=Kataloge!J$1),CONCATENATE($H963,"_",Kataloge!$D$5),"")</f>
        <v/>
      </c>
      <c r="O963" s="100" t="str">
        <f>IF(AND($B963&lt;&gt;"",HHJ=Kataloge!K$1),CONCATENATE($H963,"_",Kataloge!$D$5),"")</f>
        <v/>
      </c>
      <c r="P963" s="100" t="str">
        <f>IF(AND($B963&lt;&gt;"",HHJ=Kataloge!L$1),CONCATENATE($H963,"_",Kataloge!$D$5),"")</f>
        <v/>
      </c>
      <c r="Q963" s="100" t="str">
        <f>IF(AND($B963&lt;&gt;"",HHJ=Kataloge!M$1),CONCATENATE($H963,"_",Kataloge!$D$5),"")</f>
        <v/>
      </c>
    </row>
    <row r="964" spans="1:17" ht="18" customHeight="1" x14ac:dyDescent="0.2">
      <c r="A964" s="103" t="str">
        <f t="shared" si="30"/>
        <v/>
      </c>
      <c r="B964" s="104" t="str">
        <f>IF(I964=0,"",IF(I964&lt;&gt;"",Kataloge_Import!B963,""))</f>
        <v/>
      </c>
      <c r="C964" s="103" t="str">
        <f t="shared" si="31"/>
        <v/>
      </c>
      <c r="D964" s="104" t="str">
        <f>IF(I964=0,"",IFERROR(VLOOKUP(Kataloge_Import!A963,'Nachweis Ausgaben'!$A$27:$R$1026,4,FALSE),""))</f>
        <v/>
      </c>
      <c r="E964" s="104" t="str">
        <f>IF(I964=0,"",IFERROR(VLOOKUP(Kataloge_Import!A963,'Nachweis Ausgaben'!$A$27:$R$1026,2,FALSE),""))</f>
        <v/>
      </c>
      <c r="F964" s="105">
        <f>IF(I964=0,"",IFERROR(VLOOKUP(Kataloge_Import!A963,'Nachweis Ausgaben'!$A$27:$R$1026,5,FALSE),0))</f>
        <v>0</v>
      </c>
      <c r="G964" s="106" t="str">
        <f>IFERROR(VLOOKUP(Kataloge_Import!A963,'Nachweis Ausgaben'!$A$27:$R$1026,15,FALSE),"")</f>
        <v/>
      </c>
      <c r="H964" s="106" t="str">
        <f>IFERROR(VLOOKUP(Kataloge_Import!A963,'Nachweis Ausgaben'!$A$27:$R$1026,16,FALSE),"")</f>
        <v/>
      </c>
      <c r="I964" s="106" t="str">
        <f>IFERROR(VLOOKUP(Kataloge_Import!A963,'Nachweis Ausgaben'!$A$27:$R$1026,17,FALSE),"")</f>
        <v/>
      </c>
      <c r="J964" s="64"/>
      <c r="K964" s="64"/>
      <c r="L964" s="104" t="str">
        <f>IF(AND($B964&lt;&gt;"",HHJ=Kataloge!H$1),CONCATENATE($H964,"_",Kataloge!$D$6),"")</f>
        <v/>
      </c>
      <c r="M964" s="104" t="str">
        <f>IF(AND($B964&lt;&gt;"",HHJ=Kataloge!I$1),CONCATENATE($H964,"_",Kataloge!$D$6),"")</f>
        <v/>
      </c>
      <c r="N964" s="104" t="str">
        <f>IF(AND($B964&lt;&gt;"",HHJ=Kataloge!J$1),CONCATENATE($H964,"_",Kataloge!$D$6),"")</f>
        <v/>
      </c>
      <c r="O964" s="104" t="str">
        <f>IF(AND($B964&lt;&gt;"",HHJ=Kataloge!K$1),CONCATENATE($H964,"_",Kataloge!$D$6),"")</f>
        <v/>
      </c>
      <c r="P964" s="104" t="str">
        <f>IF(AND($B964&lt;&gt;"",HHJ=Kataloge!L$1),CONCATENATE($H964,"_",Kataloge!$D$6),"")</f>
        <v/>
      </c>
      <c r="Q964" s="104" t="str">
        <f>IF(AND($B964&lt;&gt;"",HHJ=Kataloge!M$1),CONCATENATE($H964,"_",Kataloge!$D$6),"")</f>
        <v/>
      </c>
    </row>
    <row r="965" spans="1:17" ht="18" customHeight="1" x14ac:dyDescent="0.2">
      <c r="A965" s="60" t="str">
        <f t="shared" si="30"/>
        <v/>
      </c>
      <c r="B965" s="61" t="str">
        <f>IF(I965=0,"",IF(I965&lt;&gt;"",Kataloge_Import!B964,""))</f>
        <v/>
      </c>
      <c r="C965" s="60" t="str">
        <f t="shared" si="31"/>
        <v/>
      </c>
      <c r="D965" s="61" t="str">
        <f>IF(I965=0,"",IFERROR(VLOOKUP(Kataloge_Import!A964,'Nachweis Ausgaben'!$A$27:$R$1026,4,FALSE),""))</f>
        <v/>
      </c>
      <c r="E965" s="61" t="str">
        <f>IF(I965=0,"",IFERROR(VLOOKUP(Kataloge_Import!A964,'Nachweis Ausgaben'!$A$27:$R$1026,2,FALSE),""))</f>
        <v/>
      </c>
      <c r="F965" s="62">
        <f>IF(I965=0,"",IFERROR(VLOOKUP(Kataloge_Import!A964,'Nachweis Ausgaben'!$A$27:$R$1026,5,FALSE),0))</f>
        <v>0</v>
      </c>
      <c r="G965" s="63" t="str">
        <f>IFERROR(VLOOKUP(Kataloge_Import!A964,'Nachweis Ausgaben'!$A$27:$R$1026,7,FALSE),"")</f>
        <v/>
      </c>
      <c r="H965" s="63" t="str">
        <f>IFERROR(VLOOKUP(Kataloge_Import!A964,'Nachweis Ausgaben'!$A$27:$R$1026,8,FALSE),"")</f>
        <v/>
      </c>
      <c r="I965" s="63" t="str">
        <f>IFERROR(VLOOKUP(Kataloge_Import!A964,'Nachweis Ausgaben'!$A$27:$R$1026,9,FALSE),"")</f>
        <v/>
      </c>
      <c r="J965" s="64"/>
      <c r="K965" s="64"/>
      <c r="L965" s="61" t="str">
        <f>IF(AND($B965&lt;&gt;"",HHJ=Kataloge!H$1),CONCATENATE($H965,"_",$E965),"")</f>
        <v/>
      </c>
      <c r="M965" s="61" t="str">
        <f>IF(AND($B965&lt;&gt;"",HHJ=Kataloge!I$1),CONCATENATE($H965,"_",$E965),"")</f>
        <v/>
      </c>
      <c r="N965" s="61" t="str">
        <f>IF(AND($B965&lt;&gt;"",HHJ=Kataloge!J$1),CONCATENATE($H965,"_",$E965),"")</f>
        <v/>
      </c>
      <c r="O965" s="61" t="str">
        <f>IF(AND($B965&lt;&gt;"",HHJ=Kataloge!K$1),CONCATENATE($H965,"_",$E965),"")</f>
        <v/>
      </c>
      <c r="P965" s="61" t="str">
        <f>IF(AND($B965&lt;&gt;"",HHJ=Kataloge!L$1),CONCATENATE($H965,"_",$E965),"")</f>
        <v/>
      </c>
      <c r="Q965" s="61" t="str">
        <f>IF(AND($B965&lt;&gt;"",HHJ=Kataloge!M$1),CONCATENATE($H965,"_",$E965),"")</f>
        <v/>
      </c>
    </row>
    <row r="966" spans="1:17" ht="18" customHeight="1" x14ac:dyDescent="0.2">
      <c r="A966" s="99" t="str">
        <f t="shared" ref="A966:A1029" si="32">IF(I966=0,"",IF(I966&lt;&gt;"","Beleg_Import_A_BT_3",""))</f>
        <v/>
      </c>
      <c r="B966" s="100" t="str">
        <f>IF(I966=0,"",IF(I966&lt;&gt;"",Kataloge_Import!B965,""))</f>
        <v/>
      </c>
      <c r="C966" s="99" t="str">
        <f t="shared" si="31"/>
        <v/>
      </c>
      <c r="D966" s="100" t="str">
        <f>IF(I966=0,"",IFERROR(VLOOKUP(Kataloge_Import!A965,'Nachweis Ausgaben'!$A$27:$R$1026,4,FALSE),""))</f>
        <v/>
      </c>
      <c r="E966" s="100" t="str">
        <f>IF(I966=0,"",IFERROR(VLOOKUP(Kataloge_Import!A965,'Nachweis Ausgaben'!$A$27:$R$1026,2,FALSE),""))</f>
        <v/>
      </c>
      <c r="F966" s="101">
        <f>IF(I966=0,"",IFERROR(VLOOKUP(Kataloge_Import!A965,'Nachweis Ausgaben'!$A$27:$R$1026,5,FALSE),0))</f>
        <v>0</v>
      </c>
      <c r="G966" s="102" t="str">
        <f>IFERROR(VLOOKUP(Kataloge_Import!A965,'Nachweis Ausgaben'!$A$27:$R$1026,11,FALSE),"")</f>
        <v/>
      </c>
      <c r="H966" s="102" t="str">
        <f>IFERROR(VLOOKUP(Kataloge_Import!A965,'Nachweis Ausgaben'!$A$27:$R$1026,12,FALSE),"")</f>
        <v/>
      </c>
      <c r="I966" s="102" t="str">
        <f>IFERROR(VLOOKUP(Kataloge_Import!A965,'Nachweis Ausgaben'!$A$27:$R$1026,13,FALSE),"")</f>
        <v/>
      </c>
      <c r="J966" s="64"/>
      <c r="K966" s="64"/>
      <c r="L966" s="100" t="str">
        <f>IF(AND($B966&lt;&gt;"",HHJ=Kataloge!H$1),CONCATENATE($H966,"_",Kataloge!$D$5),"")</f>
        <v/>
      </c>
      <c r="M966" s="100" t="str">
        <f>IF(AND($B966&lt;&gt;"",HHJ=Kataloge!I$1),CONCATENATE($H966,"_",Kataloge!$D$5),"")</f>
        <v/>
      </c>
      <c r="N966" s="100" t="str">
        <f>IF(AND($B966&lt;&gt;"",HHJ=Kataloge!J$1),CONCATENATE($H966,"_",Kataloge!$D$5),"")</f>
        <v/>
      </c>
      <c r="O966" s="100" t="str">
        <f>IF(AND($B966&lt;&gt;"",HHJ=Kataloge!K$1),CONCATENATE($H966,"_",Kataloge!$D$5),"")</f>
        <v/>
      </c>
      <c r="P966" s="100" t="str">
        <f>IF(AND($B966&lt;&gt;"",HHJ=Kataloge!L$1),CONCATENATE($H966,"_",Kataloge!$D$5),"")</f>
        <v/>
      </c>
      <c r="Q966" s="100" t="str">
        <f>IF(AND($B966&lt;&gt;"",HHJ=Kataloge!M$1),CONCATENATE($H966,"_",Kataloge!$D$5),"")</f>
        <v/>
      </c>
    </row>
    <row r="967" spans="1:17" ht="18" customHeight="1" x14ac:dyDescent="0.2">
      <c r="A967" s="103" t="str">
        <f t="shared" si="32"/>
        <v/>
      </c>
      <c r="B967" s="104" t="str">
        <f>IF(I967=0,"",IF(I967&lt;&gt;"",Kataloge_Import!B966,""))</f>
        <v/>
      </c>
      <c r="C967" s="103" t="str">
        <f t="shared" si="31"/>
        <v/>
      </c>
      <c r="D967" s="104" t="str">
        <f>IF(I967=0,"",IFERROR(VLOOKUP(Kataloge_Import!A966,'Nachweis Ausgaben'!$A$27:$R$1026,4,FALSE),""))</f>
        <v/>
      </c>
      <c r="E967" s="104" t="str">
        <f>IF(I967=0,"",IFERROR(VLOOKUP(Kataloge_Import!A966,'Nachweis Ausgaben'!$A$27:$R$1026,2,FALSE),""))</f>
        <v/>
      </c>
      <c r="F967" s="105">
        <f>IF(I967=0,"",IFERROR(VLOOKUP(Kataloge_Import!A966,'Nachweis Ausgaben'!$A$27:$R$1026,5,FALSE),0))</f>
        <v>0</v>
      </c>
      <c r="G967" s="106" t="str">
        <f>IFERROR(VLOOKUP(Kataloge_Import!A966,'Nachweis Ausgaben'!$A$27:$R$1026,15,FALSE),"")</f>
        <v/>
      </c>
      <c r="H967" s="106" t="str">
        <f>IFERROR(VLOOKUP(Kataloge_Import!A966,'Nachweis Ausgaben'!$A$27:$R$1026,16,FALSE),"")</f>
        <v/>
      </c>
      <c r="I967" s="106" t="str">
        <f>IFERROR(VLOOKUP(Kataloge_Import!A966,'Nachweis Ausgaben'!$A$27:$R$1026,17,FALSE),"")</f>
        <v/>
      </c>
      <c r="J967" s="64"/>
      <c r="K967" s="64"/>
      <c r="L967" s="104" t="str">
        <f>IF(AND($B967&lt;&gt;"",HHJ=Kataloge!H$1),CONCATENATE($H967,"_",Kataloge!$D$6),"")</f>
        <v/>
      </c>
      <c r="M967" s="104" t="str">
        <f>IF(AND($B967&lt;&gt;"",HHJ=Kataloge!I$1),CONCATENATE($H967,"_",Kataloge!$D$6),"")</f>
        <v/>
      </c>
      <c r="N967" s="104" t="str">
        <f>IF(AND($B967&lt;&gt;"",HHJ=Kataloge!J$1),CONCATENATE($H967,"_",Kataloge!$D$6),"")</f>
        <v/>
      </c>
      <c r="O967" s="104" t="str">
        <f>IF(AND($B967&lt;&gt;"",HHJ=Kataloge!K$1),CONCATENATE($H967,"_",Kataloge!$D$6),"")</f>
        <v/>
      </c>
      <c r="P967" s="104" t="str">
        <f>IF(AND($B967&lt;&gt;"",HHJ=Kataloge!L$1),CONCATENATE($H967,"_",Kataloge!$D$6),"")</f>
        <v/>
      </c>
      <c r="Q967" s="104" t="str">
        <f>IF(AND($B967&lt;&gt;"",HHJ=Kataloge!M$1),CONCATENATE($H967,"_",Kataloge!$D$6),"")</f>
        <v/>
      </c>
    </row>
    <row r="968" spans="1:17" ht="18" customHeight="1" x14ac:dyDescent="0.2">
      <c r="A968" s="60" t="str">
        <f t="shared" si="32"/>
        <v/>
      </c>
      <c r="B968" s="61" t="str">
        <f>IF(I968=0,"",IF(I968&lt;&gt;"",Kataloge_Import!B967,""))</f>
        <v/>
      </c>
      <c r="C968" s="60" t="str">
        <f t="shared" si="31"/>
        <v/>
      </c>
      <c r="D968" s="61" t="str">
        <f>IF(I968=0,"",IFERROR(VLOOKUP(Kataloge_Import!A967,'Nachweis Ausgaben'!$A$27:$R$1026,4,FALSE),""))</f>
        <v/>
      </c>
      <c r="E968" s="61" t="str">
        <f>IF(I968=0,"",IFERROR(VLOOKUP(Kataloge_Import!A967,'Nachweis Ausgaben'!$A$27:$R$1026,2,FALSE),""))</f>
        <v/>
      </c>
      <c r="F968" s="62">
        <f>IF(I968=0,"",IFERROR(VLOOKUP(Kataloge_Import!A967,'Nachweis Ausgaben'!$A$27:$R$1026,5,FALSE),0))</f>
        <v>0</v>
      </c>
      <c r="G968" s="63" t="str">
        <f>IFERROR(VLOOKUP(Kataloge_Import!A967,'Nachweis Ausgaben'!$A$27:$R$1026,7,FALSE),"")</f>
        <v/>
      </c>
      <c r="H968" s="63" t="str">
        <f>IFERROR(VLOOKUP(Kataloge_Import!A967,'Nachweis Ausgaben'!$A$27:$R$1026,8,FALSE),"")</f>
        <v/>
      </c>
      <c r="I968" s="63" t="str">
        <f>IFERROR(VLOOKUP(Kataloge_Import!A967,'Nachweis Ausgaben'!$A$27:$R$1026,9,FALSE),"")</f>
        <v/>
      </c>
      <c r="J968" s="64"/>
      <c r="K968" s="64"/>
      <c r="L968" s="61" t="str">
        <f>IF(AND($B968&lt;&gt;"",HHJ=Kataloge!H$1),CONCATENATE($H968,"_",$E968),"")</f>
        <v/>
      </c>
      <c r="M968" s="61" t="str">
        <f>IF(AND($B968&lt;&gt;"",HHJ=Kataloge!I$1),CONCATENATE($H968,"_",$E968),"")</f>
        <v/>
      </c>
      <c r="N968" s="61" t="str">
        <f>IF(AND($B968&lt;&gt;"",HHJ=Kataloge!J$1),CONCATENATE($H968,"_",$E968),"")</f>
        <v/>
      </c>
      <c r="O968" s="61" t="str">
        <f>IF(AND($B968&lt;&gt;"",HHJ=Kataloge!K$1),CONCATENATE($H968,"_",$E968),"")</f>
        <v/>
      </c>
      <c r="P968" s="61" t="str">
        <f>IF(AND($B968&lt;&gt;"",HHJ=Kataloge!L$1),CONCATENATE($H968,"_",$E968),"")</f>
        <v/>
      </c>
      <c r="Q968" s="61" t="str">
        <f>IF(AND($B968&lt;&gt;"",HHJ=Kataloge!M$1),CONCATENATE($H968,"_",$E968),"")</f>
        <v/>
      </c>
    </row>
    <row r="969" spans="1:17" ht="18" customHeight="1" x14ac:dyDescent="0.2">
      <c r="A969" s="99" t="str">
        <f t="shared" si="32"/>
        <v/>
      </c>
      <c r="B969" s="100" t="str">
        <f>IF(I969=0,"",IF(I969&lt;&gt;"",Kataloge_Import!B968,""))</f>
        <v/>
      </c>
      <c r="C969" s="99" t="str">
        <f t="shared" si="31"/>
        <v/>
      </c>
      <c r="D969" s="100" t="str">
        <f>IF(I969=0,"",IFERROR(VLOOKUP(Kataloge_Import!A968,'Nachweis Ausgaben'!$A$27:$R$1026,4,FALSE),""))</f>
        <v/>
      </c>
      <c r="E969" s="100" t="str">
        <f>IF(I969=0,"",IFERROR(VLOOKUP(Kataloge_Import!A968,'Nachweis Ausgaben'!$A$27:$R$1026,2,FALSE),""))</f>
        <v/>
      </c>
      <c r="F969" s="101">
        <f>IF(I969=0,"",IFERROR(VLOOKUP(Kataloge_Import!A968,'Nachweis Ausgaben'!$A$27:$R$1026,5,FALSE),0))</f>
        <v>0</v>
      </c>
      <c r="G969" s="102" t="str">
        <f>IFERROR(VLOOKUP(Kataloge_Import!A968,'Nachweis Ausgaben'!$A$27:$R$1026,11,FALSE),"")</f>
        <v/>
      </c>
      <c r="H969" s="102" t="str">
        <f>IFERROR(VLOOKUP(Kataloge_Import!A968,'Nachweis Ausgaben'!$A$27:$R$1026,12,FALSE),"")</f>
        <v/>
      </c>
      <c r="I969" s="102" t="str">
        <f>IFERROR(VLOOKUP(Kataloge_Import!A968,'Nachweis Ausgaben'!$A$27:$R$1026,13,FALSE),"")</f>
        <v/>
      </c>
      <c r="J969" s="64"/>
      <c r="K969" s="64"/>
      <c r="L969" s="100" t="str">
        <f>IF(AND($B969&lt;&gt;"",HHJ=Kataloge!H$1),CONCATENATE($H969,"_",Kataloge!$D$5),"")</f>
        <v/>
      </c>
      <c r="M969" s="100" t="str">
        <f>IF(AND($B969&lt;&gt;"",HHJ=Kataloge!I$1),CONCATENATE($H969,"_",Kataloge!$D$5),"")</f>
        <v/>
      </c>
      <c r="N969" s="100" t="str">
        <f>IF(AND($B969&lt;&gt;"",HHJ=Kataloge!J$1),CONCATENATE($H969,"_",Kataloge!$D$5),"")</f>
        <v/>
      </c>
      <c r="O969" s="100" t="str">
        <f>IF(AND($B969&lt;&gt;"",HHJ=Kataloge!K$1),CONCATENATE($H969,"_",Kataloge!$D$5),"")</f>
        <v/>
      </c>
      <c r="P969" s="100" t="str">
        <f>IF(AND($B969&lt;&gt;"",HHJ=Kataloge!L$1),CONCATENATE($H969,"_",Kataloge!$D$5),"")</f>
        <v/>
      </c>
      <c r="Q969" s="100" t="str">
        <f>IF(AND($B969&lt;&gt;"",HHJ=Kataloge!M$1),CONCATENATE($H969,"_",Kataloge!$D$5),"")</f>
        <v/>
      </c>
    </row>
    <row r="970" spans="1:17" ht="18" customHeight="1" x14ac:dyDescent="0.2">
      <c r="A970" s="103" t="str">
        <f t="shared" si="32"/>
        <v/>
      </c>
      <c r="B970" s="104" t="str">
        <f>IF(I970=0,"",IF(I970&lt;&gt;"",Kataloge_Import!B969,""))</f>
        <v/>
      </c>
      <c r="C970" s="103" t="str">
        <f t="shared" si="31"/>
        <v/>
      </c>
      <c r="D970" s="104" t="str">
        <f>IF(I970=0,"",IFERROR(VLOOKUP(Kataloge_Import!A969,'Nachweis Ausgaben'!$A$27:$R$1026,4,FALSE),""))</f>
        <v/>
      </c>
      <c r="E970" s="104" t="str">
        <f>IF(I970=0,"",IFERROR(VLOOKUP(Kataloge_Import!A969,'Nachweis Ausgaben'!$A$27:$R$1026,2,FALSE),""))</f>
        <v/>
      </c>
      <c r="F970" s="105">
        <f>IF(I970=0,"",IFERROR(VLOOKUP(Kataloge_Import!A969,'Nachweis Ausgaben'!$A$27:$R$1026,5,FALSE),0))</f>
        <v>0</v>
      </c>
      <c r="G970" s="106" t="str">
        <f>IFERROR(VLOOKUP(Kataloge_Import!A969,'Nachweis Ausgaben'!$A$27:$R$1026,15,FALSE),"")</f>
        <v/>
      </c>
      <c r="H970" s="106" t="str">
        <f>IFERROR(VLOOKUP(Kataloge_Import!A969,'Nachweis Ausgaben'!$A$27:$R$1026,16,FALSE),"")</f>
        <v/>
      </c>
      <c r="I970" s="106" t="str">
        <f>IFERROR(VLOOKUP(Kataloge_Import!A969,'Nachweis Ausgaben'!$A$27:$R$1026,17,FALSE),"")</f>
        <v/>
      </c>
      <c r="J970" s="64"/>
      <c r="K970" s="64"/>
      <c r="L970" s="104" t="str">
        <f>IF(AND($B970&lt;&gt;"",HHJ=Kataloge!H$1),CONCATENATE($H970,"_",Kataloge!$D$6),"")</f>
        <v/>
      </c>
      <c r="M970" s="104" t="str">
        <f>IF(AND($B970&lt;&gt;"",HHJ=Kataloge!I$1),CONCATENATE($H970,"_",Kataloge!$D$6),"")</f>
        <v/>
      </c>
      <c r="N970" s="104" t="str">
        <f>IF(AND($B970&lt;&gt;"",HHJ=Kataloge!J$1),CONCATENATE($H970,"_",Kataloge!$D$6),"")</f>
        <v/>
      </c>
      <c r="O970" s="104" t="str">
        <f>IF(AND($B970&lt;&gt;"",HHJ=Kataloge!K$1),CONCATENATE($H970,"_",Kataloge!$D$6),"")</f>
        <v/>
      </c>
      <c r="P970" s="104" t="str">
        <f>IF(AND($B970&lt;&gt;"",HHJ=Kataloge!L$1),CONCATENATE($H970,"_",Kataloge!$D$6),"")</f>
        <v/>
      </c>
      <c r="Q970" s="104" t="str">
        <f>IF(AND($B970&lt;&gt;"",HHJ=Kataloge!M$1),CONCATENATE($H970,"_",Kataloge!$D$6),"")</f>
        <v/>
      </c>
    </row>
    <row r="971" spans="1:17" ht="18" customHeight="1" x14ac:dyDescent="0.2">
      <c r="A971" s="60" t="str">
        <f t="shared" si="32"/>
        <v/>
      </c>
      <c r="B971" s="61" t="str">
        <f>IF(I971=0,"",IF(I971&lt;&gt;"",Kataloge_Import!B970,""))</f>
        <v/>
      </c>
      <c r="C971" s="60" t="str">
        <f t="shared" si="31"/>
        <v/>
      </c>
      <c r="D971" s="61" t="str">
        <f>IF(I971=0,"",IFERROR(VLOOKUP(Kataloge_Import!A970,'Nachweis Ausgaben'!$A$27:$R$1026,4,FALSE),""))</f>
        <v/>
      </c>
      <c r="E971" s="61" t="str">
        <f>IF(I971=0,"",IFERROR(VLOOKUP(Kataloge_Import!A970,'Nachweis Ausgaben'!$A$27:$R$1026,2,FALSE),""))</f>
        <v/>
      </c>
      <c r="F971" s="62">
        <f>IF(I971=0,"",IFERROR(VLOOKUP(Kataloge_Import!A970,'Nachweis Ausgaben'!$A$27:$R$1026,5,FALSE),0))</f>
        <v>0</v>
      </c>
      <c r="G971" s="63" t="str">
        <f>IFERROR(VLOOKUP(Kataloge_Import!A970,'Nachweis Ausgaben'!$A$27:$R$1026,7,FALSE),"")</f>
        <v/>
      </c>
      <c r="H971" s="63" t="str">
        <f>IFERROR(VLOOKUP(Kataloge_Import!A970,'Nachweis Ausgaben'!$A$27:$R$1026,8,FALSE),"")</f>
        <v/>
      </c>
      <c r="I971" s="63" t="str">
        <f>IFERROR(VLOOKUP(Kataloge_Import!A970,'Nachweis Ausgaben'!$A$27:$R$1026,9,FALSE),"")</f>
        <v/>
      </c>
      <c r="J971" s="64"/>
      <c r="K971" s="64"/>
      <c r="L971" s="61" t="str">
        <f>IF(AND($B971&lt;&gt;"",HHJ=Kataloge!H$1),CONCATENATE($H971,"_",$E971),"")</f>
        <v/>
      </c>
      <c r="M971" s="61" t="str">
        <f>IF(AND($B971&lt;&gt;"",HHJ=Kataloge!I$1),CONCATENATE($H971,"_",$E971),"")</f>
        <v/>
      </c>
      <c r="N971" s="61" t="str">
        <f>IF(AND($B971&lt;&gt;"",HHJ=Kataloge!J$1),CONCATENATE($H971,"_",$E971),"")</f>
        <v/>
      </c>
      <c r="O971" s="61" t="str">
        <f>IF(AND($B971&lt;&gt;"",HHJ=Kataloge!K$1),CONCATENATE($H971,"_",$E971),"")</f>
        <v/>
      </c>
      <c r="P971" s="61" t="str">
        <f>IF(AND($B971&lt;&gt;"",HHJ=Kataloge!L$1),CONCATENATE($H971,"_",$E971),"")</f>
        <v/>
      </c>
      <c r="Q971" s="61" t="str">
        <f>IF(AND($B971&lt;&gt;"",HHJ=Kataloge!M$1),CONCATENATE($H971,"_",$E971),"")</f>
        <v/>
      </c>
    </row>
    <row r="972" spans="1:17" ht="18" customHeight="1" x14ac:dyDescent="0.2">
      <c r="A972" s="99" t="str">
        <f t="shared" si="32"/>
        <v/>
      </c>
      <c r="B972" s="100" t="str">
        <f>IF(I972=0,"",IF(I972&lt;&gt;"",Kataloge_Import!B971,""))</f>
        <v/>
      </c>
      <c r="C972" s="99" t="str">
        <f t="shared" si="31"/>
        <v/>
      </c>
      <c r="D972" s="100" t="str">
        <f>IF(I972=0,"",IFERROR(VLOOKUP(Kataloge_Import!A971,'Nachweis Ausgaben'!$A$27:$R$1026,4,FALSE),""))</f>
        <v/>
      </c>
      <c r="E972" s="100" t="str">
        <f>IF(I972=0,"",IFERROR(VLOOKUP(Kataloge_Import!A971,'Nachweis Ausgaben'!$A$27:$R$1026,2,FALSE),""))</f>
        <v/>
      </c>
      <c r="F972" s="101">
        <f>IF(I972=0,"",IFERROR(VLOOKUP(Kataloge_Import!A971,'Nachweis Ausgaben'!$A$27:$R$1026,5,FALSE),0))</f>
        <v>0</v>
      </c>
      <c r="G972" s="102" t="str">
        <f>IFERROR(VLOOKUP(Kataloge_Import!A971,'Nachweis Ausgaben'!$A$27:$R$1026,11,FALSE),"")</f>
        <v/>
      </c>
      <c r="H972" s="102" t="str">
        <f>IFERROR(VLOOKUP(Kataloge_Import!A971,'Nachweis Ausgaben'!$A$27:$R$1026,12,FALSE),"")</f>
        <v/>
      </c>
      <c r="I972" s="102" t="str">
        <f>IFERROR(VLOOKUP(Kataloge_Import!A971,'Nachweis Ausgaben'!$A$27:$R$1026,13,FALSE),"")</f>
        <v/>
      </c>
      <c r="J972" s="64"/>
      <c r="K972" s="64"/>
      <c r="L972" s="100" t="str">
        <f>IF(AND($B972&lt;&gt;"",HHJ=Kataloge!H$1),CONCATENATE($H972,"_",Kataloge!$D$5),"")</f>
        <v/>
      </c>
      <c r="M972" s="100" t="str">
        <f>IF(AND($B972&lt;&gt;"",HHJ=Kataloge!I$1),CONCATENATE($H972,"_",Kataloge!$D$5),"")</f>
        <v/>
      </c>
      <c r="N972" s="100" t="str">
        <f>IF(AND($B972&lt;&gt;"",HHJ=Kataloge!J$1),CONCATENATE($H972,"_",Kataloge!$D$5),"")</f>
        <v/>
      </c>
      <c r="O972" s="100" t="str">
        <f>IF(AND($B972&lt;&gt;"",HHJ=Kataloge!K$1),CONCATENATE($H972,"_",Kataloge!$D$5),"")</f>
        <v/>
      </c>
      <c r="P972" s="100" t="str">
        <f>IF(AND($B972&lt;&gt;"",HHJ=Kataloge!L$1),CONCATENATE($H972,"_",Kataloge!$D$5),"")</f>
        <v/>
      </c>
      <c r="Q972" s="100" t="str">
        <f>IF(AND($B972&lt;&gt;"",HHJ=Kataloge!M$1),CONCATENATE($H972,"_",Kataloge!$D$5),"")</f>
        <v/>
      </c>
    </row>
    <row r="973" spans="1:17" ht="18" customHeight="1" x14ac:dyDescent="0.2">
      <c r="A973" s="103" t="str">
        <f t="shared" si="32"/>
        <v/>
      </c>
      <c r="B973" s="104" t="str">
        <f>IF(I973=0,"",IF(I973&lt;&gt;"",Kataloge_Import!B972,""))</f>
        <v/>
      </c>
      <c r="C973" s="103" t="str">
        <f t="shared" si="31"/>
        <v/>
      </c>
      <c r="D973" s="104" t="str">
        <f>IF(I973=0,"",IFERROR(VLOOKUP(Kataloge_Import!A972,'Nachweis Ausgaben'!$A$27:$R$1026,4,FALSE),""))</f>
        <v/>
      </c>
      <c r="E973" s="104" t="str">
        <f>IF(I973=0,"",IFERROR(VLOOKUP(Kataloge_Import!A972,'Nachweis Ausgaben'!$A$27:$R$1026,2,FALSE),""))</f>
        <v/>
      </c>
      <c r="F973" s="105">
        <f>IF(I973=0,"",IFERROR(VLOOKUP(Kataloge_Import!A972,'Nachweis Ausgaben'!$A$27:$R$1026,5,FALSE),0))</f>
        <v>0</v>
      </c>
      <c r="G973" s="106" t="str">
        <f>IFERROR(VLOOKUP(Kataloge_Import!A972,'Nachweis Ausgaben'!$A$27:$R$1026,15,FALSE),"")</f>
        <v/>
      </c>
      <c r="H973" s="106" t="str">
        <f>IFERROR(VLOOKUP(Kataloge_Import!A972,'Nachweis Ausgaben'!$A$27:$R$1026,16,FALSE),"")</f>
        <v/>
      </c>
      <c r="I973" s="106" t="str">
        <f>IFERROR(VLOOKUP(Kataloge_Import!A972,'Nachweis Ausgaben'!$A$27:$R$1026,17,FALSE),"")</f>
        <v/>
      </c>
      <c r="J973" s="64"/>
      <c r="K973" s="64"/>
      <c r="L973" s="104" t="str">
        <f>IF(AND($B973&lt;&gt;"",HHJ=Kataloge!H$1),CONCATENATE($H973,"_",Kataloge!$D$6),"")</f>
        <v/>
      </c>
      <c r="M973" s="104" t="str">
        <f>IF(AND($B973&lt;&gt;"",HHJ=Kataloge!I$1),CONCATENATE($H973,"_",Kataloge!$D$6),"")</f>
        <v/>
      </c>
      <c r="N973" s="104" t="str">
        <f>IF(AND($B973&lt;&gt;"",HHJ=Kataloge!J$1),CONCATENATE($H973,"_",Kataloge!$D$6),"")</f>
        <v/>
      </c>
      <c r="O973" s="104" t="str">
        <f>IF(AND($B973&lt;&gt;"",HHJ=Kataloge!K$1),CONCATENATE($H973,"_",Kataloge!$D$6),"")</f>
        <v/>
      </c>
      <c r="P973" s="104" t="str">
        <f>IF(AND($B973&lt;&gt;"",HHJ=Kataloge!L$1),CONCATENATE($H973,"_",Kataloge!$D$6),"")</f>
        <v/>
      </c>
      <c r="Q973" s="104" t="str">
        <f>IF(AND($B973&lt;&gt;"",HHJ=Kataloge!M$1),CONCATENATE($H973,"_",Kataloge!$D$6),"")</f>
        <v/>
      </c>
    </row>
    <row r="974" spans="1:17" ht="18" customHeight="1" x14ac:dyDescent="0.2">
      <c r="A974" s="60" t="str">
        <f t="shared" si="32"/>
        <v/>
      </c>
      <c r="B974" s="61" t="str">
        <f>IF(I974=0,"",IF(I974&lt;&gt;"",Kataloge_Import!B973,""))</f>
        <v/>
      </c>
      <c r="C974" s="60" t="str">
        <f t="shared" si="31"/>
        <v/>
      </c>
      <c r="D974" s="61" t="str">
        <f>IF(I974=0,"",IFERROR(VLOOKUP(Kataloge_Import!A973,'Nachweis Ausgaben'!$A$27:$R$1026,4,FALSE),""))</f>
        <v/>
      </c>
      <c r="E974" s="61" t="str">
        <f>IF(I974=0,"",IFERROR(VLOOKUP(Kataloge_Import!A973,'Nachweis Ausgaben'!$A$27:$R$1026,2,FALSE),""))</f>
        <v/>
      </c>
      <c r="F974" s="62">
        <f>IF(I974=0,"",IFERROR(VLOOKUP(Kataloge_Import!A973,'Nachweis Ausgaben'!$A$27:$R$1026,5,FALSE),0))</f>
        <v>0</v>
      </c>
      <c r="G974" s="63" t="str">
        <f>IFERROR(VLOOKUP(Kataloge_Import!A973,'Nachweis Ausgaben'!$A$27:$R$1026,7,FALSE),"")</f>
        <v/>
      </c>
      <c r="H974" s="63" t="str">
        <f>IFERROR(VLOOKUP(Kataloge_Import!A973,'Nachweis Ausgaben'!$A$27:$R$1026,8,FALSE),"")</f>
        <v/>
      </c>
      <c r="I974" s="63" t="str">
        <f>IFERROR(VLOOKUP(Kataloge_Import!A973,'Nachweis Ausgaben'!$A$27:$R$1026,9,FALSE),"")</f>
        <v/>
      </c>
      <c r="J974" s="64"/>
      <c r="K974" s="64"/>
      <c r="L974" s="61" t="str">
        <f>IF(AND($B974&lt;&gt;"",HHJ=Kataloge!H$1),CONCATENATE($H974,"_",$E974),"")</f>
        <v/>
      </c>
      <c r="M974" s="61" t="str">
        <f>IF(AND($B974&lt;&gt;"",HHJ=Kataloge!I$1),CONCATENATE($H974,"_",$E974),"")</f>
        <v/>
      </c>
      <c r="N974" s="61" t="str">
        <f>IF(AND($B974&lt;&gt;"",HHJ=Kataloge!J$1),CONCATENATE($H974,"_",$E974),"")</f>
        <v/>
      </c>
      <c r="O974" s="61" t="str">
        <f>IF(AND($B974&lt;&gt;"",HHJ=Kataloge!K$1),CONCATENATE($H974,"_",$E974),"")</f>
        <v/>
      </c>
      <c r="P974" s="61" t="str">
        <f>IF(AND($B974&lt;&gt;"",HHJ=Kataloge!L$1),CONCATENATE($H974,"_",$E974),"")</f>
        <v/>
      </c>
      <c r="Q974" s="61" t="str">
        <f>IF(AND($B974&lt;&gt;"",HHJ=Kataloge!M$1),CONCATENATE($H974,"_",$E974),"")</f>
        <v/>
      </c>
    </row>
    <row r="975" spans="1:17" ht="18" customHeight="1" x14ac:dyDescent="0.2">
      <c r="A975" s="99" t="str">
        <f t="shared" si="32"/>
        <v/>
      </c>
      <c r="B975" s="100" t="str">
        <f>IF(I975=0,"",IF(I975&lt;&gt;"",Kataloge_Import!B974,""))</f>
        <v/>
      </c>
      <c r="C975" s="99" t="str">
        <f t="shared" si="31"/>
        <v/>
      </c>
      <c r="D975" s="100" t="str">
        <f>IF(I975=0,"",IFERROR(VLOOKUP(Kataloge_Import!A974,'Nachweis Ausgaben'!$A$27:$R$1026,4,FALSE),""))</f>
        <v/>
      </c>
      <c r="E975" s="100" t="str">
        <f>IF(I975=0,"",IFERROR(VLOOKUP(Kataloge_Import!A974,'Nachweis Ausgaben'!$A$27:$R$1026,2,FALSE),""))</f>
        <v/>
      </c>
      <c r="F975" s="101">
        <f>IF(I975=0,"",IFERROR(VLOOKUP(Kataloge_Import!A974,'Nachweis Ausgaben'!$A$27:$R$1026,5,FALSE),0))</f>
        <v>0</v>
      </c>
      <c r="G975" s="102" t="str">
        <f>IFERROR(VLOOKUP(Kataloge_Import!A974,'Nachweis Ausgaben'!$A$27:$R$1026,11,FALSE),"")</f>
        <v/>
      </c>
      <c r="H975" s="102" t="str">
        <f>IFERROR(VLOOKUP(Kataloge_Import!A974,'Nachweis Ausgaben'!$A$27:$R$1026,12,FALSE),"")</f>
        <v/>
      </c>
      <c r="I975" s="102" t="str">
        <f>IFERROR(VLOOKUP(Kataloge_Import!A974,'Nachweis Ausgaben'!$A$27:$R$1026,13,FALSE),"")</f>
        <v/>
      </c>
      <c r="J975" s="64"/>
      <c r="K975" s="64"/>
      <c r="L975" s="100" t="str">
        <f>IF(AND($B975&lt;&gt;"",HHJ=Kataloge!H$1),CONCATENATE($H975,"_",Kataloge!$D$5),"")</f>
        <v/>
      </c>
      <c r="M975" s="100" t="str">
        <f>IF(AND($B975&lt;&gt;"",HHJ=Kataloge!I$1),CONCATENATE($H975,"_",Kataloge!$D$5),"")</f>
        <v/>
      </c>
      <c r="N975" s="100" t="str">
        <f>IF(AND($B975&lt;&gt;"",HHJ=Kataloge!J$1),CONCATENATE($H975,"_",Kataloge!$D$5),"")</f>
        <v/>
      </c>
      <c r="O975" s="100" t="str">
        <f>IF(AND($B975&lt;&gt;"",HHJ=Kataloge!K$1),CONCATENATE($H975,"_",Kataloge!$D$5),"")</f>
        <v/>
      </c>
      <c r="P975" s="100" t="str">
        <f>IF(AND($B975&lt;&gt;"",HHJ=Kataloge!L$1),CONCATENATE($H975,"_",Kataloge!$D$5),"")</f>
        <v/>
      </c>
      <c r="Q975" s="100" t="str">
        <f>IF(AND($B975&lt;&gt;"",HHJ=Kataloge!M$1),CONCATENATE($H975,"_",Kataloge!$D$5),"")</f>
        <v/>
      </c>
    </row>
    <row r="976" spans="1:17" ht="18" customHeight="1" x14ac:dyDescent="0.2">
      <c r="A976" s="103" t="str">
        <f t="shared" si="32"/>
        <v/>
      </c>
      <c r="B976" s="104" t="str">
        <f>IF(I976=0,"",IF(I976&lt;&gt;"",Kataloge_Import!B975,""))</f>
        <v/>
      </c>
      <c r="C976" s="103" t="str">
        <f t="shared" si="31"/>
        <v/>
      </c>
      <c r="D976" s="104" t="str">
        <f>IF(I976=0,"",IFERROR(VLOOKUP(Kataloge_Import!A975,'Nachweis Ausgaben'!$A$27:$R$1026,4,FALSE),""))</f>
        <v/>
      </c>
      <c r="E976" s="104" t="str">
        <f>IF(I976=0,"",IFERROR(VLOOKUP(Kataloge_Import!A975,'Nachweis Ausgaben'!$A$27:$R$1026,2,FALSE),""))</f>
        <v/>
      </c>
      <c r="F976" s="105">
        <f>IF(I976=0,"",IFERROR(VLOOKUP(Kataloge_Import!A975,'Nachweis Ausgaben'!$A$27:$R$1026,5,FALSE),0))</f>
        <v>0</v>
      </c>
      <c r="G976" s="106" t="str">
        <f>IFERROR(VLOOKUP(Kataloge_Import!A975,'Nachweis Ausgaben'!$A$27:$R$1026,15,FALSE),"")</f>
        <v/>
      </c>
      <c r="H976" s="106" t="str">
        <f>IFERROR(VLOOKUP(Kataloge_Import!A975,'Nachweis Ausgaben'!$A$27:$R$1026,16,FALSE),"")</f>
        <v/>
      </c>
      <c r="I976" s="106" t="str">
        <f>IFERROR(VLOOKUP(Kataloge_Import!A975,'Nachweis Ausgaben'!$A$27:$R$1026,17,FALSE),"")</f>
        <v/>
      </c>
      <c r="J976" s="64"/>
      <c r="K976" s="64"/>
      <c r="L976" s="104" t="str">
        <f>IF(AND($B976&lt;&gt;"",HHJ=Kataloge!H$1),CONCATENATE($H976,"_",Kataloge!$D$6),"")</f>
        <v/>
      </c>
      <c r="M976" s="104" t="str">
        <f>IF(AND($B976&lt;&gt;"",HHJ=Kataloge!I$1),CONCATENATE($H976,"_",Kataloge!$D$6),"")</f>
        <v/>
      </c>
      <c r="N976" s="104" t="str">
        <f>IF(AND($B976&lt;&gt;"",HHJ=Kataloge!J$1),CONCATENATE($H976,"_",Kataloge!$D$6),"")</f>
        <v/>
      </c>
      <c r="O976" s="104" t="str">
        <f>IF(AND($B976&lt;&gt;"",HHJ=Kataloge!K$1),CONCATENATE($H976,"_",Kataloge!$D$6),"")</f>
        <v/>
      </c>
      <c r="P976" s="104" t="str">
        <f>IF(AND($B976&lt;&gt;"",HHJ=Kataloge!L$1),CONCATENATE($H976,"_",Kataloge!$D$6),"")</f>
        <v/>
      </c>
      <c r="Q976" s="104" t="str">
        <f>IF(AND($B976&lt;&gt;"",HHJ=Kataloge!M$1),CONCATENATE($H976,"_",Kataloge!$D$6),"")</f>
        <v/>
      </c>
    </row>
    <row r="977" spans="1:17" ht="18" customHeight="1" x14ac:dyDescent="0.2">
      <c r="A977" s="60" t="str">
        <f t="shared" si="32"/>
        <v/>
      </c>
      <c r="B977" s="61" t="str">
        <f>IF(I977=0,"",IF(I977&lt;&gt;"",Kataloge_Import!B976,""))</f>
        <v/>
      </c>
      <c r="C977" s="60" t="str">
        <f t="shared" si="31"/>
        <v/>
      </c>
      <c r="D977" s="61" t="str">
        <f>IF(I977=0,"",IFERROR(VLOOKUP(Kataloge_Import!A976,'Nachweis Ausgaben'!$A$27:$R$1026,4,FALSE),""))</f>
        <v/>
      </c>
      <c r="E977" s="61" t="str">
        <f>IF(I977=0,"",IFERROR(VLOOKUP(Kataloge_Import!A976,'Nachweis Ausgaben'!$A$27:$R$1026,2,FALSE),""))</f>
        <v/>
      </c>
      <c r="F977" s="62">
        <f>IF(I977=0,"",IFERROR(VLOOKUP(Kataloge_Import!A976,'Nachweis Ausgaben'!$A$27:$R$1026,5,FALSE),0))</f>
        <v>0</v>
      </c>
      <c r="G977" s="63" t="str">
        <f>IFERROR(VLOOKUP(Kataloge_Import!A976,'Nachweis Ausgaben'!$A$27:$R$1026,7,FALSE),"")</f>
        <v/>
      </c>
      <c r="H977" s="63" t="str">
        <f>IFERROR(VLOOKUP(Kataloge_Import!A976,'Nachweis Ausgaben'!$A$27:$R$1026,8,FALSE),"")</f>
        <v/>
      </c>
      <c r="I977" s="63" t="str">
        <f>IFERROR(VLOOKUP(Kataloge_Import!A976,'Nachweis Ausgaben'!$A$27:$R$1026,9,FALSE),"")</f>
        <v/>
      </c>
      <c r="J977" s="64"/>
      <c r="K977" s="64"/>
      <c r="L977" s="61" t="str">
        <f>IF(AND($B977&lt;&gt;"",HHJ=Kataloge!H$1),CONCATENATE($H977,"_",$E977),"")</f>
        <v/>
      </c>
      <c r="M977" s="61" t="str">
        <f>IF(AND($B977&lt;&gt;"",HHJ=Kataloge!I$1),CONCATENATE($H977,"_",$E977),"")</f>
        <v/>
      </c>
      <c r="N977" s="61" t="str">
        <f>IF(AND($B977&lt;&gt;"",HHJ=Kataloge!J$1),CONCATENATE($H977,"_",$E977),"")</f>
        <v/>
      </c>
      <c r="O977" s="61" t="str">
        <f>IF(AND($B977&lt;&gt;"",HHJ=Kataloge!K$1),CONCATENATE($H977,"_",$E977),"")</f>
        <v/>
      </c>
      <c r="P977" s="61" t="str">
        <f>IF(AND($B977&lt;&gt;"",HHJ=Kataloge!L$1),CONCATENATE($H977,"_",$E977),"")</f>
        <v/>
      </c>
      <c r="Q977" s="61" t="str">
        <f>IF(AND($B977&lt;&gt;"",HHJ=Kataloge!M$1),CONCATENATE($H977,"_",$E977),"")</f>
        <v/>
      </c>
    </row>
    <row r="978" spans="1:17" ht="18" customHeight="1" x14ac:dyDescent="0.2">
      <c r="A978" s="99" t="str">
        <f t="shared" si="32"/>
        <v/>
      </c>
      <c r="B978" s="100" t="str">
        <f>IF(I978=0,"",IF(I978&lt;&gt;"",Kataloge_Import!B977,""))</f>
        <v/>
      </c>
      <c r="C978" s="99" t="str">
        <f t="shared" si="31"/>
        <v/>
      </c>
      <c r="D978" s="100" t="str">
        <f>IF(I978=0,"",IFERROR(VLOOKUP(Kataloge_Import!A977,'Nachweis Ausgaben'!$A$27:$R$1026,4,FALSE),""))</f>
        <v/>
      </c>
      <c r="E978" s="100" t="str">
        <f>IF(I978=0,"",IFERROR(VLOOKUP(Kataloge_Import!A977,'Nachweis Ausgaben'!$A$27:$R$1026,2,FALSE),""))</f>
        <v/>
      </c>
      <c r="F978" s="101">
        <f>IF(I978=0,"",IFERROR(VLOOKUP(Kataloge_Import!A977,'Nachweis Ausgaben'!$A$27:$R$1026,5,FALSE),0))</f>
        <v>0</v>
      </c>
      <c r="G978" s="102" t="str">
        <f>IFERROR(VLOOKUP(Kataloge_Import!A977,'Nachweis Ausgaben'!$A$27:$R$1026,11,FALSE),"")</f>
        <v/>
      </c>
      <c r="H978" s="102" t="str">
        <f>IFERROR(VLOOKUP(Kataloge_Import!A977,'Nachweis Ausgaben'!$A$27:$R$1026,12,FALSE),"")</f>
        <v/>
      </c>
      <c r="I978" s="102" t="str">
        <f>IFERROR(VLOOKUP(Kataloge_Import!A977,'Nachweis Ausgaben'!$A$27:$R$1026,13,FALSE),"")</f>
        <v/>
      </c>
      <c r="J978" s="64"/>
      <c r="K978" s="64"/>
      <c r="L978" s="100" t="str">
        <f>IF(AND($B978&lt;&gt;"",HHJ=Kataloge!H$1),CONCATENATE($H978,"_",Kataloge!$D$5),"")</f>
        <v/>
      </c>
      <c r="M978" s="100" t="str">
        <f>IF(AND($B978&lt;&gt;"",HHJ=Kataloge!I$1),CONCATENATE($H978,"_",Kataloge!$D$5),"")</f>
        <v/>
      </c>
      <c r="N978" s="100" t="str">
        <f>IF(AND($B978&lt;&gt;"",HHJ=Kataloge!J$1),CONCATENATE($H978,"_",Kataloge!$D$5),"")</f>
        <v/>
      </c>
      <c r="O978" s="100" t="str">
        <f>IF(AND($B978&lt;&gt;"",HHJ=Kataloge!K$1),CONCATENATE($H978,"_",Kataloge!$D$5),"")</f>
        <v/>
      </c>
      <c r="P978" s="100" t="str">
        <f>IF(AND($B978&lt;&gt;"",HHJ=Kataloge!L$1),CONCATENATE($H978,"_",Kataloge!$D$5),"")</f>
        <v/>
      </c>
      <c r="Q978" s="100" t="str">
        <f>IF(AND($B978&lt;&gt;"",HHJ=Kataloge!M$1),CONCATENATE($H978,"_",Kataloge!$D$5),"")</f>
        <v/>
      </c>
    </row>
    <row r="979" spans="1:17" ht="18" customHeight="1" x14ac:dyDescent="0.2">
      <c r="A979" s="103" t="str">
        <f t="shared" si="32"/>
        <v/>
      </c>
      <c r="B979" s="104" t="str">
        <f>IF(I979=0,"",IF(I979&lt;&gt;"",Kataloge_Import!B978,""))</f>
        <v/>
      </c>
      <c r="C979" s="103" t="str">
        <f t="shared" si="31"/>
        <v/>
      </c>
      <c r="D979" s="104" t="str">
        <f>IF(I979=0,"",IFERROR(VLOOKUP(Kataloge_Import!A978,'Nachweis Ausgaben'!$A$27:$R$1026,4,FALSE),""))</f>
        <v/>
      </c>
      <c r="E979" s="104" t="str">
        <f>IF(I979=0,"",IFERROR(VLOOKUP(Kataloge_Import!A978,'Nachweis Ausgaben'!$A$27:$R$1026,2,FALSE),""))</f>
        <v/>
      </c>
      <c r="F979" s="105">
        <f>IF(I979=0,"",IFERROR(VLOOKUP(Kataloge_Import!A978,'Nachweis Ausgaben'!$A$27:$R$1026,5,FALSE),0))</f>
        <v>0</v>
      </c>
      <c r="G979" s="106" t="str">
        <f>IFERROR(VLOOKUP(Kataloge_Import!A978,'Nachweis Ausgaben'!$A$27:$R$1026,15,FALSE),"")</f>
        <v/>
      </c>
      <c r="H979" s="106" t="str">
        <f>IFERROR(VLOOKUP(Kataloge_Import!A978,'Nachweis Ausgaben'!$A$27:$R$1026,16,FALSE),"")</f>
        <v/>
      </c>
      <c r="I979" s="106" t="str">
        <f>IFERROR(VLOOKUP(Kataloge_Import!A978,'Nachweis Ausgaben'!$A$27:$R$1026,17,FALSE),"")</f>
        <v/>
      </c>
      <c r="J979" s="64"/>
      <c r="K979" s="64"/>
      <c r="L979" s="104" t="str">
        <f>IF(AND($B979&lt;&gt;"",HHJ=Kataloge!H$1),CONCATENATE($H979,"_",Kataloge!$D$6),"")</f>
        <v/>
      </c>
      <c r="M979" s="104" t="str">
        <f>IF(AND($B979&lt;&gt;"",HHJ=Kataloge!I$1),CONCATENATE($H979,"_",Kataloge!$D$6),"")</f>
        <v/>
      </c>
      <c r="N979" s="104" t="str">
        <f>IF(AND($B979&lt;&gt;"",HHJ=Kataloge!J$1),CONCATENATE($H979,"_",Kataloge!$D$6),"")</f>
        <v/>
      </c>
      <c r="O979" s="104" t="str">
        <f>IF(AND($B979&lt;&gt;"",HHJ=Kataloge!K$1),CONCATENATE($H979,"_",Kataloge!$D$6),"")</f>
        <v/>
      </c>
      <c r="P979" s="104" t="str">
        <f>IF(AND($B979&lt;&gt;"",HHJ=Kataloge!L$1),CONCATENATE($H979,"_",Kataloge!$D$6),"")</f>
        <v/>
      </c>
      <c r="Q979" s="104" t="str">
        <f>IF(AND($B979&lt;&gt;"",HHJ=Kataloge!M$1),CONCATENATE($H979,"_",Kataloge!$D$6),"")</f>
        <v/>
      </c>
    </row>
    <row r="980" spans="1:17" ht="18" customHeight="1" x14ac:dyDescent="0.2">
      <c r="A980" s="60" t="str">
        <f t="shared" si="32"/>
        <v/>
      </c>
      <c r="B980" s="61" t="str">
        <f>IF(I980=0,"",IF(I980&lt;&gt;"",Kataloge_Import!B979,""))</f>
        <v/>
      </c>
      <c r="C980" s="60" t="str">
        <f t="shared" si="31"/>
        <v/>
      </c>
      <c r="D980" s="61" t="str">
        <f>IF(I980=0,"",IFERROR(VLOOKUP(Kataloge_Import!A979,'Nachweis Ausgaben'!$A$27:$R$1026,4,FALSE),""))</f>
        <v/>
      </c>
      <c r="E980" s="61" t="str">
        <f>IF(I980=0,"",IFERROR(VLOOKUP(Kataloge_Import!A979,'Nachweis Ausgaben'!$A$27:$R$1026,2,FALSE),""))</f>
        <v/>
      </c>
      <c r="F980" s="62">
        <f>IF(I980=0,"",IFERROR(VLOOKUP(Kataloge_Import!A979,'Nachweis Ausgaben'!$A$27:$R$1026,5,FALSE),0))</f>
        <v>0</v>
      </c>
      <c r="G980" s="63" t="str">
        <f>IFERROR(VLOOKUP(Kataloge_Import!A979,'Nachweis Ausgaben'!$A$27:$R$1026,7,FALSE),"")</f>
        <v/>
      </c>
      <c r="H980" s="63" t="str">
        <f>IFERROR(VLOOKUP(Kataloge_Import!A979,'Nachweis Ausgaben'!$A$27:$R$1026,8,FALSE),"")</f>
        <v/>
      </c>
      <c r="I980" s="63" t="str">
        <f>IFERROR(VLOOKUP(Kataloge_Import!A979,'Nachweis Ausgaben'!$A$27:$R$1026,9,FALSE),"")</f>
        <v/>
      </c>
      <c r="J980" s="64"/>
      <c r="K980" s="64"/>
      <c r="L980" s="61" t="str">
        <f>IF(AND($B980&lt;&gt;"",HHJ=Kataloge!H$1),CONCATENATE($H980,"_",$E980),"")</f>
        <v/>
      </c>
      <c r="M980" s="61" t="str">
        <f>IF(AND($B980&lt;&gt;"",HHJ=Kataloge!I$1),CONCATENATE($H980,"_",$E980),"")</f>
        <v/>
      </c>
      <c r="N980" s="61" t="str">
        <f>IF(AND($B980&lt;&gt;"",HHJ=Kataloge!J$1),CONCATENATE($H980,"_",$E980),"")</f>
        <v/>
      </c>
      <c r="O980" s="61" t="str">
        <f>IF(AND($B980&lt;&gt;"",HHJ=Kataloge!K$1),CONCATENATE($H980,"_",$E980),"")</f>
        <v/>
      </c>
      <c r="P980" s="61" t="str">
        <f>IF(AND($B980&lt;&gt;"",HHJ=Kataloge!L$1),CONCATENATE($H980,"_",$E980),"")</f>
        <v/>
      </c>
      <c r="Q980" s="61" t="str">
        <f>IF(AND($B980&lt;&gt;"",HHJ=Kataloge!M$1),CONCATENATE($H980,"_",$E980),"")</f>
        <v/>
      </c>
    </row>
    <row r="981" spans="1:17" ht="18" customHeight="1" x14ac:dyDescent="0.2">
      <c r="A981" s="99" t="str">
        <f t="shared" si="32"/>
        <v/>
      </c>
      <c r="B981" s="100" t="str">
        <f>IF(I981=0,"",IF(I981&lt;&gt;"",Kataloge_Import!B980,""))</f>
        <v/>
      </c>
      <c r="C981" s="99" t="str">
        <f t="shared" si="31"/>
        <v/>
      </c>
      <c r="D981" s="100" t="str">
        <f>IF(I981=0,"",IFERROR(VLOOKUP(Kataloge_Import!A980,'Nachweis Ausgaben'!$A$27:$R$1026,4,FALSE),""))</f>
        <v/>
      </c>
      <c r="E981" s="100" t="str">
        <f>IF(I981=0,"",IFERROR(VLOOKUP(Kataloge_Import!A980,'Nachweis Ausgaben'!$A$27:$R$1026,2,FALSE),""))</f>
        <v/>
      </c>
      <c r="F981" s="101">
        <f>IF(I981=0,"",IFERROR(VLOOKUP(Kataloge_Import!A980,'Nachweis Ausgaben'!$A$27:$R$1026,5,FALSE),0))</f>
        <v>0</v>
      </c>
      <c r="G981" s="102" t="str">
        <f>IFERROR(VLOOKUP(Kataloge_Import!A980,'Nachweis Ausgaben'!$A$27:$R$1026,11,FALSE),"")</f>
        <v/>
      </c>
      <c r="H981" s="102" t="str">
        <f>IFERROR(VLOOKUP(Kataloge_Import!A980,'Nachweis Ausgaben'!$A$27:$R$1026,12,FALSE),"")</f>
        <v/>
      </c>
      <c r="I981" s="102" t="str">
        <f>IFERROR(VLOOKUP(Kataloge_Import!A980,'Nachweis Ausgaben'!$A$27:$R$1026,13,FALSE),"")</f>
        <v/>
      </c>
      <c r="J981" s="64"/>
      <c r="K981" s="64"/>
      <c r="L981" s="100" t="str">
        <f>IF(AND($B981&lt;&gt;"",HHJ=Kataloge!H$1),CONCATENATE($H981,"_",Kataloge!$D$5),"")</f>
        <v/>
      </c>
      <c r="M981" s="100" t="str">
        <f>IF(AND($B981&lt;&gt;"",HHJ=Kataloge!I$1),CONCATENATE($H981,"_",Kataloge!$D$5),"")</f>
        <v/>
      </c>
      <c r="N981" s="100" t="str">
        <f>IF(AND($B981&lt;&gt;"",HHJ=Kataloge!J$1),CONCATENATE($H981,"_",Kataloge!$D$5),"")</f>
        <v/>
      </c>
      <c r="O981" s="100" t="str">
        <f>IF(AND($B981&lt;&gt;"",HHJ=Kataloge!K$1),CONCATENATE($H981,"_",Kataloge!$D$5),"")</f>
        <v/>
      </c>
      <c r="P981" s="100" t="str">
        <f>IF(AND($B981&lt;&gt;"",HHJ=Kataloge!L$1),CONCATENATE($H981,"_",Kataloge!$D$5),"")</f>
        <v/>
      </c>
      <c r="Q981" s="100" t="str">
        <f>IF(AND($B981&lt;&gt;"",HHJ=Kataloge!M$1),CONCATENATE($H981,"_",Kataloge!$D$5),"")</f>
        <v/>
      </c>
    </row>
    <row r="982" spans="1:17" ht="18" customHeight="1" x14ac:dyDescent="0.2">
      <c r="A982" s="103" t="str">
        <f t="shared" si="32"/>
        <v/>
      </c>
      <c r="B982" s="104" t="str">
        <f>IF(I982=0,"",IF(I982&lt;&gt;"",Kataloge_Import!B981,""))</f>
        <v/>
      </c>
      <c r="C982" s="103" t="str">
        <f t="shared" si="31"/>
        <v/>
      </c>
      <c r="D982" s="104" t="str">
        <f>IF(I982=0,"",IFERROR(VLOOKUP(Kataloge_Import!A981,'Nachweis Ausgaben'!$A$27:$R$1026,4,FALSE),""))</f>
        <v/>
      </c>
      <c r="E982" s="104" t="str">
        <f>IF(I982=0,"",IFERROR(VLOOKUP(Kataloge_Import!A981,'Nachweis Ausgaben'!$A$27:$R$1026,2,FALSE),""))</f>
        <v/>
      </c>
      <c r="F982" s="105">
        <f>IF(I982=0,"",IFERROR(VLOOKUP(Kataloge_Import!A981,'Nachweis Ausgaben'!$A$27:$R$1026,5,FALSE),0))</f>
        <v>0</v>
      </c>
      <c r="G982" s="106" t="str">
        <f>IFERROR(VLOOKUP(Kataloge_Import!A981,'Nachweis Ausgaben'!$A$27:$R$1026,15,FALSE),"")</f>
        <v/>
      </c>
      <c r="H982" s="106" t="str">
        <f>IFERROR(VLOOKUP(Kataloge_Import!A981,'Nachweis Ausgaben'!$A$27:$R$1026,16,FALSE),"")</f>
        <v/>
      </c>
      <c r="I982" s="106" t="str">
        <f>IFERROR(VLOOKUP(Kataloge_Import!A981,'Nachweis Ausgaben'!$A$27:$R$1026,17,FALSE),"")</f>
        <v/>
      </c>
      <c r="J982" s="64"/>
      <c r="K982" s="64"/>
      <c r="L982" s="104" t="str">
        <f>IF(AND($B982&lt;&gt;"",HHJ=Kataloge!H$1),CONCATENATE($H982,"_",Kataloge!$D$6),"")</f>
        <v/>
      </c>
      <c r="M982" s="104" t="str">
        <f>IF(AND($B982&lt;&gt;"",HHJ=Kataloge!I$1),CONCATENATE($H982,"_",Kataloge!$D$6),"")</f>
        <v/>
      </c>
      <c r="N982" s="104" t="str">
        <f>IF(AND($B982&lt;&gt;"",HHJ=Kataloge!J$1),CONCATENATE($H982,"_",Kataloge!$D$6),"")</f>
        <v/>
      </c>
      <c r="O982" s="104" t="str">
        <f>IF(AND($B982&lt;&gt;"",HHJ=Kataloge!K$1),CONCATENATE($H982,"_",Kataloge!$D$6),"")</f>
        <v/>
      </c>
      <c r="P982" s="104" t="str">
        <f>IF(AND($B982&lt;&gt;"",HHJ=Kataloge!L$1),CONCATENATE($H982,"_",Kataloge!$D$6),"")</f>
        <v/>
      </c>
      <c r="Q982" s="104" t="str">
        <f>IF(AND($B982&lt;&gt;"",HHJ=Kataloge!M$1),CONCATENATE($H982,"_",Kataloge!$D$6),"")</f>
        <v/>
      </c>
    </row>
    <row r="983" spans="1:17" ht="18" customHeight="1" x14ac:dyDescent="0.2">
      <c r="A983" s="60" t="str">
        <f t="shared" si="32"/>
        <v/>
      </c>
      <c r="B983" s="61" t="str">
        <f>IF(I983=0,"",IF(I983&lt;&gt;"",Kataloge_Import!B982,""))</f>
        <v/>
      </c>
      <c r="C983" s="60" t="str">
        <f t="shared" si="31"/>
        <v/>
      </c>
      <c r="D983" s="61" t="str">
        <f>IF(I983=0,"",IFERROR(VLOOKUP(Kataloge_Import!A982,'Nachweis Ausgaben'!$A$27:$R$1026,4,FALSE),""))</f>
        <v/>
      </c>
      <c r="E983" s="61" t="str">
        <f>IF(I983=0,"",IFERROR(VLOOKUP(Kataloge_Import!A982,'Nachweis Ausgaben'!$A$27:$R$1026,2,FALSE),""))</f>
        <v/>
      </c>
      <c r="F983" s="62">
        <f>IF(I983=0,"",IFERROR(VLOOKUP(Kataloge_Import!A982,'Nachweis Ausgaben'!$A$27:$R$1026,5,FALSE),0))</f>
        <v>0</v>
      </c>
      <c r="G983" s="63" t="str">
        <f>IFERROR(VLOOKUP(Kataloge_Import!A982,'Nachweis Ausgaben'!$A$27:$R$1026,7,FALSE),"")</f>
        <v/>
      </c>
      <c r="H983" s="63" t="str">
        <f>IFERROR(VLOOKUP(Kataloge_Import!A982,'Nachweis Ausgaben'!$A$27:$R$1026,8,FALSE),"")</f>
        <v/>
      </c>
      <c r="I983" s="63" t="str">
        <f>IFERROR(VLOOKUP(Kataloge_Import!A982,'Nachweis Ausgaben'!$A$27:$R$1026,9,FALSE),"")</f>
        <v/>
      </c>
      <c r="J983" s="64"/>
      <c r="K983" s="64"/>
      <c r="L983" s="61" t="str">
        <f>IF(AND($B983&lt;&gt;"",HHJ=Kataloge!H$1),CONCATENATE($H983,"_",$E983),"")</f>
        <v/>
      </c>
      <c r="M983" s="61" t="str">
        <f>IF(AND($B983&lt;&gt;"",HHJ=Kataloge!I$1),CONCATENATE($H983,"_",$E983),"")</f>
        <v/>
      </c>
      <c r="N983" s="61" t="str">
        <f>IF(AND($B983&lt;&gt;"",HHJ=Kataloge!J$1),CONCATENATE($H983,"_",$E983),"")</f>
        <v/>
      </c>
      <c r="O983" s="61" t="str">
        <f>IF(AND($B983&lt;&gt;"",HHJ=Kataloge!K$1),CONCATENATE($H983,"_",$E983),"")</f>
        <v/>
      </c>
      <c r="P983" s="61" t="str">
        <f>IF(AND($B983&lt;&gt;"",HHJ=Kataloge!L$1),CONCATENATE($H983,"_",$E983),"")</f>
        <v/>
      </c>
      <c r="Q983" s="61" t="str">
        <f>IF(AND($B983&lt;&gt;"",HHJ=Kataloge!M$1),CONCATENATE($H983,"_",$E983),"")</f>
        <v/>
      </c>
    </row>
    <row r="984" spans="1:17" ht="18" customHeight="1" x14ac:dyDescent="0.2">
      <c r="A984" s="99" t="str">
        <f t="shared" si="32"/>
        <v/>
      </c>
      <c r="B984" s="100" t="str">
        <f>IF(I984=0,"",IF(I984&lt;&gt;"",Kataloge_Import!B983,""))</f>
        <v/>
      </c>
      <c r="C984" s="99" t="str">
        <f t="shared" si="31"/>
        <v/>
      </c>
      <c r="D984" s="100" t="str">
        <f>IF(I984=0,"",IFERROR(VLOOKUP(Kataloge_Import!A983,'Nachweis Ausgaben'!$A$27:$R$1026,4,FALSE),""))</f>
        <v/>
      </c>
      <c r="E984" s="100" t="str">
        <f>IF(I984=0,"",IFERROR(VLOOKUP(Kataloge_Import!A983,'Nachweis Ausgaben'!$A$27:$R$1026,2,FALSE),""))</f>
        <v/>
      </c>
      <c r="F984" s="101">
        <f>IF(I984=0,"",IFERROR(VLOOKUP(Kataloge_Import!A983,'Nachweis Ausgaben'!$A$27:$R$1026,5,FALSE),0))</f>
        <v>0</v>
      </c>
      <c r="G984" s="102" t="str">
        <f>IFERROR(VLOOKUP(Kataloge_Import!A983,'Nachweis Ausgaben'!$A$27:$R$1026,11,FALSE),"")</f>
        <v/>
      </c>
      <c r="H984" s="102" t="str">
        <f>IFERROR(VLOOKUP(Kataloge_Import!A983,'Nachweis Ausgaben'!$A$27:$R$1026,12,FALSE),"")</f>
        <v/>
      </c>
      <c r="I984" s="102" t="str">
        <f>IFERROR(VLOOKUP(Kataloge_Import!A983,'Nachweis Ausgaben'!$A$27:$R$1026,13,FALSE),"")</f>
        <v/>
      </c>
      <c r="J984" s="64"/>
      <c r="K984" s="64"/>
      <c r="L984" s="100" t="str">
        <f>IF(AND($B984&lt;&gt;"",HHJ=Kataloge!H$1),CONCATENATE($H984,"_",Kataloge!$D$5),"")</f>
        <v/>
      </c>
      <c r="M984" s="100" t="str">
        <f>IF(AND($B984&lt;&gt;"",HHJ=Kataloge!I$1),CONCATENATE($H984,"_",Kataloge!$D$5),"")</f>
        <v/>
      </c>
      <c r="N984" s="100" t="str">
        <f>IF(AND($B984&lt;&gt;"",HHJ=Kataloge!J$1),CONCATENATE($H984,"_",Kataloge!$D$5),"")</f>
        <v/>
      </c>
      <c r="O984" s="100" t="str">
        <f>IF(AND($B984&lt;&gt;"",HHJ=Kataloge!K$1),CONCATENATE($H984,"_",Kataloge!$D$5),"")</f>
        <v/>
      </c>
      <c r="P984" s="100" t="str">
        <f>IF(AND($B984&lt;&gt;"",HHJ=Kataloge!L$1),CONCATENATE($H984,"_",Kataloge!$D$5),"")</f>
        <v/>
      </c>
      <c r="Q984" s="100" t="str">
        <f>IF(AND($B984&lt;&gt;"",HHJ=Kataloge!M$1),CONCATENATE($H984,"_",Kataloge!$D$5),"")</f>
        <v/>
      </c>
    </row>
    <row r="985" spans="1:17" ht="18" customHeight="1" x14ac:dyDescent="0.2">
      <c r="A985" s="103" t="str">
        <f t="shared" si="32"/>
        <v/>
      </c>
      <c r="B985" s="104" t="str">
        <f>IF(I985=0,"",IF(I985&lt;&gt;"",Kataloge_Import!B984,""))</f>
        <v/>
      </c>
      <c r="C985" s="103" t="str">
        <f t="shared" si="31"/>
        <v/>
      </c>
      <c r="D985" s="104" t="str">
        <f>IF(I985=0,"",IFERROR(VLOOKUP(Kataloge_Import!A984,'Nachweis Ausgaben'!$A$27:$R$1026,4,FALSE),""))</f>
        <v/>
      </c>
      <c r="E985" s="104" t="str">
        <f>IF(I985=0,"",IFERROR(VLOOKUP(Kataloge_Import!A984,'Nachweis Ausgaben'!$A$27:$R$1026,2,FALSE),""))</f>
        <v/>
      </c>
      <c r="F985" s="105">
        <f>IF(I985=0,"",IFERROR(VLOOKUP(Kataloge_Import!A984,'Nachweis Ausgaben'!$A$27:$R$1026,5,FALSE),0))</f>
        <v>0</v>
      </c>
      <c r="G985" s="106" t="str">
        <f>IFERROR(VLOOKUP(Kataloge_Import!A984,'Nachweis Ausgaben'!$A$27:$R$1026,15,FALSE),"")</f>
        <v/>
      </c>
      <c r="H985" s="106" t="str">
        <f>IFERROR(VLOOKUP(Kataloge_Import!A984,'Nachweis Ausgaben'!$A$27:$R$1026,16,FALSE),"")</f>
        <v/>
      </c>
      <c r="I985" s="106" t="str">
        <f>IFERROR(VLOOKUP(Kataloge_Import!A984,'Nachweis Ausgaben'!$A$27:$R$1026,17,FALSE),"")</f>
        <v/>
      </c>
      <c r="J985" s="64"/>
      <c r="K985" s="64"/>
      <c r="L985" s="104" t="str">
        <f>IF(AND($B985&lt;&gt;"",HHJ=Kataloge!H$1),CONCATENATE($H985,"_",Kataloge!$D$6),"")</f>
        <v/>
      </c>
      <c r="M985" s="104" t="str">
        <f>IF(AND($B985&lt;&gt;"",HHJ=Kataloge!I$1),CONCATENATE($H985,"_",Kataloge!$D$6),"")</f>
        <v/>
      </c>
      <c r="N985" s="104" t="str">
        <f>IF(AND($B985&lt;&gt;"",HHJ=Kataloge!J$1),CONCATENATE($H985,"_",Kataloge!$D$6),"")</f>
        <v/>
      </c>
      <c r="O985" s="104" t="str">
        <f>IF(AND($B985&lt;&gt;"",HHJ=Kataloge!K$1),CONCATENATE($H985,"_",Kataloge!$D$6),"")</f>
        <v/>
      </c>
      <c r="P985" s="104" t="str">
        <f>IF(AND($B985&lt;&gt;"",HHJ=Kataloge!L$1),CONCATENATE($H985,"_",Kataloge!$D$6),"")</f>
        <v/>
      </c>
      <c r="Q985" s="104" t="str">
        <f>IF(AND($B985&lt;&gt;"",HHJ=Kataloge!M$1),CONCATENATE($H985,"_",Kataloge!$D$6),"")</f>
        <v/>
      </c>
    </row>
    <row r="986" spans="1:17" ht="18" customHeight="1" x14ac:dyDescent="0.2">
      <c r="A986" s="60" t="str">
        <f t="shared" si="32"/>
        <v/>
      </c>
      <c r="B986" s="61" t="str">
        <f>IF(I986=0,"",IF(I986&lt;&gt;"",Kataloge_Import!B985,""))</f>
        <v/>
      </c>
      <c r="C986" s="60" t="str">
        <f t="shared" si="31"/>
        <v/>
      </c>
      <c r="D986" s="61" t="str">
        <f>IF(I986=0,"",IFERROR(VLOOKUP(Kataloge_Import!A985,'Nachweis Ausgaben'!$A$27:$R$1026,4,FALSE),""))</f>
        <v/>
      </c>
      <c r="E986" s="61" t="str">
        <f>IF(I986=0,"",IFERROR(VLOOKUP(Kataloge_Import!A985,'Nachweis Ausgaben'!$A$27:$R$1026,2,FALSE),""))</f>
        <v/>
      </c>
      <c r="F986" s="62">
        <f>IF(I986=0,"",IFERROR(VLOOKUP(Kataloge_Import!A985,'Nachweis Ausgaben'!$A$27:$R$1026,5,FALSE),0))</f>
        <v>0</v>
      </c>
      <c r="G986" s="63" t="str">
        <f>IFERROR(VLOOKUP(Kataloge_Import!A985,'Nachweis Ausgaben'!$A$27:$R$1026,7,FALSE),"")</f>
        <v/>
      </c>
      <c r="H986" s="63" t="str">
        <f>IFERROR(VLOOKUP(Kataloge_Import!A985,'Nachweis Ausgaben'!$A$27:$R$1026,8,FALSE),"")</f>
        <v/>
      </c>
      <c r="I986" s="63" t="str">
        <f>IFERROR(VLOOKUP(Kataloge_Import!A985,'Nachweis Ausgaben'!$A$27:$R$1026,9,FALSE),"")</f>
        <v/>
      </c>
      <c r="J986" s="64"/>
      <c r="K986" s="64"/>
      <c r="L986" s="61" t="str">
        <f>IF(AND($B986&lt;&gt;"",HHJ=Kataloge!H$1),CONCATENATE($H986,"_",$E986),"")</f>
        <v/>
      </c>
      <c r="M986" s="61" t="str">
        <f>IF(AND($B986&lt;&gt;"",HHJ=Kataloge!I$1),CONCATENATE($H986,"_",$E986),"")</f>
        <v/>
      </c>
      <c r="N986" s="61" t="str">
        <f>IF(AND($B986&lt;&gt;"",HHJ=Kataloge!J$1),CONCATENATE($H986,"_",$E986),"")</f>
        <v/>
      </c>
      <c r="O986" s="61" t="str">
        <f>IF(AND($B986&lt;&gt;"",HHJ=Kataloge!K$1),CONCATENATE($H986,"_",$E986),"")</f>
        <v/>
      </c>
      <c r="P986" s="61" t="str">
        <f>IF(AND($B986&lt;&gt;"",HHJ=Kataloge!L$1),CONCATENATE($H986,"_",$E986),"")</f>
        <v/>
      </c>
      <c r="Q986" s="61" t="str">
        <f>IF(AND($B986&lt;&gt;"",HHJ=Kataloge!M$1),CONCATENATE($H986,"_",$E986),"")</f>
        <v/>
      </c>
    </row>
    <row r="987" spans="1:17" ht="18" customHeight="1" x14ac:dyDescent="0.2">
      <c r="A987" s="99" t="str">
        <f t="shared" si="32"/>
        <v/>
      </c>
      <c r="B987" s="100" t="str">
        <f>IF(I987=0,"",IF(I987&lt;&gt;"",Kataloge_Import!B986,""))</f>
        <v/>
      </c>
      <c r="C987" s="99" t="str">
        <f t="shared" si="31"/>
        <v/>
      </c>
      <c r="D987" s="100" t="str">
        <f>IF(I987=0,"",IFERROR(VLOOKUP(Kataloge_Import!A986,'Nachweis Ausgaben'!$A$27:$R$1026,4,FALSE),""))</f>
        <v/>
      </c>
      <c r="E987" s="100" t="str">
        <f>IF(I987=0,"",IFERROR(VLOOKUP(Kataloge_Import!A986,'Nachweis Ausgaben'!$A$27:$R$1026,2,FALSE),""))</f>
        <v/>
      </c>
      <c r="F987" s="101">
        <f>IF(I987=0,"",IFERROR(VLOOKUP(Kataloge_Import!A986,'Nachweis Ausgaben'!$A$27:$R$1026,5,FALSE),0))</f>
        <v>0</v>
      </c>
      <c r="G987" s="102" t="str">
        <f>IFERROR(VLOOKUP(Kataloge_Import!A986,'Nachweis Ausgaben'!$A$27:$R$1026,11,FALSE),"")</f>
        <v/>
      </c>
      <c r="H987" s="102" t="str">
        <f>IFERROR(VLOOKUP(Kataloge_Import!A986,'Nachweis Ausgaben'!$A$27:$R$1026,12,FALSE),"")</f>
        <v/>
      </c>
      <c r="I987" s="102" t="str">
        <f>IFERROR(VLOOKUP(Kataloge_Import!A986,'Nachweis Ausgaben'!$A$27:$R$1026,13,FALSE),"")</f>
        <v/>
      </c>
      <c r="J987" s="64"/>
      <c r="K987" s="64"/>
      <c r="L987" s="100" t="str">
        <f>IF(AND($B987&lt;&gt;"",HHJ=Kataloge!H$1),CONCATENATE($H987,"_",Kataloge!$D$5),"")</f>
        <v/>
      </c>
      <c r="M987" s="100" t="str">
        <f>IF(AND($B987&lt;&gt;"",HHJ=Kataloge!I$1),CONCATENATE($H987,"_",Kataloge!$D$5),"")</f>
        <v/>
      </c>
      <c r="N987" s="100" t="str">
        <f>IF(AND($B987&lt;&gt;"",HHJ=Kataloge!J$1),CONCATENATE($H987,"_",Kataloge!$D$5),"")</f>
        <v/>
      </c>
      <c r="O987" s="100" t="str">
        <f>IF(AND($B987&lt;&gt;"",HHJ=Kataloge!K$1),CONCATENATE($H987,"_",Kataloge!$D$5),"")</f>
        <v/>
      </c>
      <c r="P987" s="100" t="str">
        <f>IF(AND($B987&lt;&gt;"",HHJ=Kataloge!L$1),CONCATENATE($H987,"_",Kataloge!$D$5),"")</f>
        <v/>
      </c>
      <c r="Q987" s="100" t="str">
        <f>IF(AND($B987&lt;&gt;"",HHJ=Kataloge!M$1),CONCATENATE($H987,"_",Kataloge!$D$5),"")</f>
        <v/>
      </c>
    </row>
    <row r="988" spans="1:17" ht="18" customHeight="1" x14ac:dyDescent="0.2">
      <c r="A988" s="103" t="str">
        <f t="shared" si="32"/>
        <v/>
      </c>
      <c r="B988" s="104" t="str">
        <f>IF(I988=0,"",IF(I988&lt;&gt;"",Kataloge_Import!B987,""))</f>
        <v/>
      </c>
      <c r="C988" s="103" t="str">
        <f t="shared" si="31"/>
        <v/>
      </c>
      <c r="D988" s="104" t="str">
        <f>IF(I988=0,"",IFERROR(VLOOKUP(Kataloge_Import!A987,'Nachweis Ausgaben'!$A$27:$R$1026,4,FALSE),""))</f>
        <v/>
      </c>
      <c r="E988" s="104" t="str">
        <f>IF(I988=0,"",IFERROR(VLOOKUP(Kataloge_Import!A987,'Nachweis Ausgaben'!$A$27:$R$1026,2,FALSE),""))</f>
        <v/>
      </c>
      <c r="F988" s="105">
        <f>IF(I988=0,"",IFERROR(VLOOKUP(Kataloge_Import!A987,'Nachweis Ausgaben'!$A$27:$R$1026,5,FALSE),0))</f>
        <v>0</v>
      </c>
      <c r="G988" s="106" t="str">
        <f>IFERROR(VLOOKUP(Kataloge_Import!A987,'Nachweis Ausgaben'!$A$27:$R$1026,15,FALSE),"")</f>
        <v/>
      </c>
      <c r="H988" s="106" t="str">
        <f>IFERROR(VLOOKUP(Kataloge_Import!A987,'Nachweis Ausgaben'!$A$27:$R$1026,16,FALSE),"")</f>
        <v/>
      </c>
      <c r="I988" s="106" t="str">
        <f>IFERROR(VLOOKUP(Kataloge_Import!A987,'Nachweis Ausgaben'!$A$27:$R$1026,17,FALSE),"")</f>
        <v/>
      </c>
      <c r="J988" s="64"/>
      <c r="K988" s="64"/>
      <c r="L988" s="104" t="str">
        <f>IF(AND($B988&lt;&gt;"",HHJ=Kataloge!H$1),CONCATENATE($H988,"_",Kataloge!$D$6),"")</f>
        <v/>
      </c>
      <c r="M988" s="104" t="str">
        <f>IF(AND($B988&lt;&gt;"",HHJ=Kataloge!I$1),CONCATENATE($H988,"_",Kataloge!$D$6),"")</f>
        <v/>
      </c>
      <c r="N988" s="104" t="str">
        <f>IF(AND($B988&lt;&gt;"",HHJ=Kataloge!J$1),CONCATENATE($H988,"_",Kataloge!$D$6),"")</f>
        <v/>
      </c>
      <c r="O988" s="104" t="str">
        <f>IF(AND($B988&lt;&gt;"",HHJ=Kataloge!K$1),CONCATENATE($H988,"_",Kataloge!$D$6),"")</f>
        <v/>
      </c>
      <c r="P988" s="104" t="str">
        <f>IF(AND($B988&lt;&gt;"",HHJ=Kataloge!L$1),CONCATENATE($H988,"_",Kataloge!$D$6),"")</f>
        <v/>
      </c>
      <c r="Q988" s="104" t="str">
        <f>IF(AND($B988&lt;&gt;"",HHJ=Kataloge!M$1),CONCATENATE($H988,"_",Kataloge!$D$6),"")</f>
        <v/>
      </c>
    </row>
    <row r="989" spans="1:17" ht="18" customHeight="1" x14ac:dyDescent="0.2">
      <c r="A989" s="60" t="str">
        <f t="shared" si="32"/>
        <v/>
      </c>
      <c r="B989" s="61" t="str">
        <f>IF(I989=0,"",IF(I989&lt;&gt;"",Kataloge_Import!B988,""))</f>
        <v/>
      </c>
      <c r="C989" s="60" t="str">
        <f t="shared" si="31"/>
        <v/>
      </c>
      <c r="D989" s="61" t="str">
        <f>IF(I989=0,"",IFERROR(VLOOKUP(Kataloge_Import!A988,'Nachweis Ausgaben'!$A$27:$R$1026,4,FALSE),""))</f>
        <v/>
      </c>
      <c r="E989" s="61" t="str">
        <f>IF(I989=0,"",IFERROR(VLOOKUP(Kataloge_Import!A988,'Nachweis Ausgaben'!$A$27:$R$1026,2,FALSE),""))</f>
        <v/>
      </c>
      <c r="F989" s="62">
        <f>IF(I989=0,"",IFERROR(VLOOKUP(Kataloge_Import!A988,'Nachweis Ausgaben'!$A$27:$R$1026,5,FALSE),0))</f>
        <v>0</v>
      </c>
      <c r="G989" s="63" t="str">
        <f>IFERROR(VLOOKUP(Kataloge_Import!A988,'Nachweis Ausgaben'!$A$27:$R$1026,7,FALSE),"")</f>
        <v/>
      </c>
      <c r="H989" s="63" t="str">
        <f>IFERROR(VLOOKUP(Kataloge_Import!A988,'Nachweis Ausgaben'!$A$27:$R$1026,8,FALSE),"")</f>
        <v/>
      </c>
      <c r="I989" s="63" t="str">
        <f>IFERROR(VLOOKUP(Kataloge_Import!A988,'Nachweis Ausgaben'!$A$27:$R$1026,9,FALSE),"")</f>
        <v/>
      </c>
      <c r="J989" s="64"/>
      <c r="K989" s="64"/>
      <c r="L989" s="61" t="str">
        <f>IF(AND($B989&lt;&gt;"",HHJ=Kataloge!H$1),CONCATENATE($H989,"_",$E989),"")</f>
        <v/>
      </c>
      <c r="M989" s="61" t="str">
        <f>IF(AND($B989&lt;&gt;"",HHJ=Kataloge!I$1),CONCATENATE($H989,"_",$E989),"")</f>
        <v/>
      </c>
      <c r="N989" s="61" t="str">
        <f>IF(AND($B989&lt;&gt;"",HHJ=Kataloge!J$1),CONCATENATE($H989,"_",$E989),"")</f>
        <v/>
      </c>
      <c r="O989" s="61" t="str">
        <f>IF(AND($B989&lt;&gt;"",HHJ=Kataloge!K$1),CONCATENATE($H989,"_",$E989),"")</f>
        <v/>
      </c>
      <c r="P989" s="61" t="str">
        <f>IF(AND($B989&lt;&gt;"",HHJ=Kataloge!L$1),CONCATENATE($H989,"_",$E989),"")</f>
        <v/>
      </c>
      <c r="Q989" s="61" t="str">
        <f>IF(AND($B989&lt;&gt;"",HHJ=Kataloge!M$1),CONCATENATE($H989,"_",$E989),"")</f>
        <v/>
      </c>
    </row>
    <row r="990" spans="1:17" ht="18" customHeight="1" x14ac:dyDescent="0.2">
      <c r="A990" s="99" t="str">
        <f t="shared" si="32"/>
        <v/>
      </c>
      <c r="B990" s="100" t="str">
        <f>IF(I990=0,"",IF(I990&lt;&gt;"",Kataloge_Import!B989,""))</f>
        <v/>
      </c>
      <c r="C990" s="99" t="str">
        <f t="shared" si="31"/>
        <v/>
      </c>
      <c r="D990" s="100" t="str">
        <f>IF(I990=0,"",IFERROR(VLOOKUP(Kataloge_Import!A989,'Nachweis Ausgaben'!$A$27:$R$1026,4,FALSE),""))</f>
        <v/>
      </c>
      <c r="E990" s="100" t="str">
        <f>IF(I990=0,"",IFERROR(VLOOKUP(Kataloge_Import!A989,'Nachweis Ausgaben'!$A$27:$R$1026,2,FALSE),""))</f>
        <v/>
      </c>
      <c r="F990" s="101">
        <f>IF(I990=0,"",IFERROR(VLOOKUP(Kataloge_Import!A989,'Nachweis Ausgaben'!$A$27:$R$1026,5,FALSE),0))</f>
        <v>0</v>
      </c>
      <c r="G990" s="102" t="str">
        <f>IFERROR(VLOOKUP(Kataloge_Import!A989,'Nachweis Ausgaben'!$A$27:$R$1026,11,FALSE),"")</f>
        <v/>
      </c>
      <c r="H990" s="102" t="str">
        <f>IFERROR(VLOOKUP(Kataloge_Import!A989,'Nachweis Ausgaben'!$A$27:$R$1026,12,FALSE),"")</f>
        <v/>
      </c>
      <c r="I990" s="102" t="str">
        <f>IFERROR(VLOOKUP(Kataloge_Import!A989,'Nachweis Ausgaben'!$A$27:$R$1026,13,FALSE),"")</f>
        <v/>
      </c>
      <c r="J990" s="64"/>
      <c r="K990" s="64"/>
      <c r="L990" s="100" t="str">
        <f>IF(AND($B990&lt;&gt;"",HHJ=Kataloge!H$1),CONCATENATE($H990,"_",Kataloge!$D$5),"")</f>
        <v/>
      </c>
      <c r="M990" s="100" t="str">
        <f>IF(AND($B990&lt;&gt;"",HHJ=Kataloge!I$1),CONCATENATE($H990,"_",Kataloge!$D$5),"")</f>
        <v/>
      </c>
      <c r="N990" s="100" t="str">
        <f>IF(AND($B990&lt;&gt;"",HHJ=Kataloge!J$1),CONCATENATE($H990,"_",Kataloge!$D$5),"")</f>
        <v/>
      </c>
      <c r="O990" s="100" t="str">
        <f>IF(AND($B990&lt;&gt;"",HHJ=Kataloge!K$1),CONCATENATE($H990,"_",Kataloge!$D$5),"")</f>
        <v/>
      </c>
      <c r="P990" s="100" t="str">
        <f>IF(AND($B990&lt;&gt;"",HHJ=Kataloge!L$1),CONCATENATE($H990,"_",Kataloge!$D$5),"")</f>
        <v/>
      </c>
      <c r="Q990" s="100" t="str">
        <f>IF(AND($B990&lt;&gt;"",HHJ=Kataloge!M$1),CONCATENATE($H990,"_",Kataloge!$D$5),"")</f>
        <v/>
      </c>
    </row>
    <row r="991" spans="1:17" ht="18" customHeight="1" x14ac:dyDescent="0.2">
      <c r="A991" s="103" t="str">
        <f t="shared" si="32"/>
        <v/>
      </c>
      <c r="B991" s="104" t="str">
        <f>IF(I991=0,"",IF(I991&lt;&gt;"",Kataloge_Import!B990,""))</f>
        <v/>
      </c>
      <c r="C991" s="103" t="str">
        <f t="shared" si="31"/>
        <v/>
      </c>
      <c r="D991" s="104" t="str">
        <f>IF(I991=0,"",IFERROR(VLOOKUP(Kataloge_Import!A990,'Nachweis Ausgaben'!$A$27:$R$1026,4,FALSE),""))</f>
        <v/>
      </c>
      <c r="E991" s="104" t="str">
        <f>IF(I991=0,"",IFERROR(VLOOKUP(Kataloge_Import!A990,'Nachweis Ausgaben'!$A$27:$R$1026,2,FALSE),""))</f>
        <v/>
      </c>
      <c r="F991" s="105">
        <f>IF(I991=0,"",IFERROR(VLOOKUP(Kataloge_Import!A990,'Nachweis Ausgaben'!$A$27:$R$1026,5,FALSE),0))</f>
        <v>0</v>
      </c>
      <c r="G991" s="106" t="str">
        <f>IFERROR(VLOOKUP(Kataloge_Import!A990,'Nachweis Ausgaben'!$A$27:$R$1026,15,FALSE),"")</f>
        <v/>
      </c>
      <c r="H991" s="106" t="str">
        <f>IFERROR(VLOOKUP(Kataloge_Import!A990,'Nachweis Ausgaben'!$A$27:$R$1026,16,FALSE),"")</f>
        <v/>
      </c>
      <c r="I991" s="106" t="str">
        <f>IFERROR(VLOOKUP(Kataloge_Import!A990,'Nachweis Ausgaben'!$A$27:$R$1026,17,FALSE),"")</f>
        <v/>
      </c>
      <c r="J991" s="64"/>
      <c r="K991" s="64"/>
      <c r="L991" s="104" t="str">
        <f>IF(AND($B991&lt;&gt;"",HHJ=Kataloge!H$1),CONCATENATE($H991,"_",Kataloge!$D$6),"")</f>
        <v/>
      </c>
      <c r="M991" s="104" t="str">
        <f>IF(AND($B991&lt;&gt;"",HHJ=Kataloge!I$1),CONCATENATE($H991,"_",Kataloge!$D$6),"")</f>
        <v/>
      </c>
      <c r="N991" s="104" t="str">
        <f>IF(AND($B991&lt;&gt;"",HHJ=Kataloge!J$1),CONCATENATE($H991,"_",Kataloge!$D$6),"")</f>
        <v/>
      </c>
      <c r="O991" s="104" t="str">
        <f>IF(AND($B991&lt;&gt;"",HHJ=Kataloge!K$1),CONCATENATE($H991,"_",Kataloge!$D$6),"")</f>
        <v/>
      </c>
      <c r="P991" s="104" t="str">
        <f>IF(AND($B991&lt;&gt;"",HHJ=Kataloge!L$1),CONCATENATE($H991,"_",Kataloge!$D$6),"")</f>
        <v/>
      </c>
      <c r="Q991" s="104" t="str">
        <f>IF(AND($B991&lt;&gt;"",HHJ=Kataloge!M$1),CONCATENATE($H991,"_",Kataloge!$D$6),"")</f>
        <v/>
      </c>
    </row>
    <row r="992" spans="1:17" ht="18" customHeight="1" x14ac:dyDescent="0.2">
      <c r="A992" s="60" t="str">
        <f t="shared" si="32"/>
        <v/>
      </c>
      <c r="B992" s="61" t="str">
        <f>IF(I992=0,"",IF(I992&lt;&gt;"",Kataloge_Import!B991,""))</f>
        <v/>
      </c>
      <c r="C992" s="60" t="str">
        <f t="shared" si="31"/>
        <v/>
      </c>
      <c r="D992" s="61" t="str">
        <f>IF(I992=0,"",IFERROR(VLOOKUP(Kataloge_Import!A991,'Nachweis Ausgaben'!$A$27:$R$1026,4,FALSE),""))</f>
        <v/>
      </c>
      <c r="E992" s="61" t="str">
        <f>IF(I992=0,"",IFERROR(VLOOKUP(Kataloge_Import!A991,'Nachweis Ausgaben'!$A$27:$R$1026,2,FALSE),""))</f>
        <v/>
      </c>
      <c r="F992" s="62">
        <f>IF(I992=0,"",IFERROR(VLOOKUP(Kataloge_Import!A991,'Nachweis Ausgaben'!$A$27:$R$1026,5,FALSE),0))</f>
        <v>0</v>
      </c>
      <c r="G992" s="63" t="str">
        <f>IFERROR(VLOOKUP(Kataloge_Import!A991,'Nachweis Ausgaben'!$A$27:$R$1026,7,FALSE),"")</f>
        <v/>
      </c>
      <c r="H992" s="63" t="str">
        <f>IFERROR(VLOOKUP(Kataloge_Import!A991,'Nachweis Ausgaben'!$A$27:$R$1026,8,FALSE),"")</f>
        <v/>
      </c>
      <c r="I992" s="63" t="str">
        <f>IFERROR(VLOOKUP(Kataloge_Import!A991,'Nachweis Ausgaben'!$A$27:$R$1026,9,FALSE),"")</f>
        <v/>
      </c>
      <c r="J992" s="64"/>
      <c r="K992" s="64"/>
      <c r="L992" s="61" t="str">
        <f>IF(AND($B992&lt;&gt;"",HHJ=Kataloge!H$1),CONCATENATE($H992,"_",$E992),"")</f>
        <v/>
      </c>
      <c r="M992" s="61" t="str">
        <f>IF(AND($B992&lt;&gt;"",HHJ=Kataloge!I$1),CONCATENATE($H992,"_",$E992),"")</f>
        <v/>
      </c>
      <c r="N992" s="61" t="str">
        <f>IF(AND($B992&lt;&gt;"",HHJ=Kataloge!J$1),CONCATENATE($H992,"_",$E992),"")</f>
        <v/>
      </c>
      <c r="O992" s="61" t="str">
        <f>IF(AND($B992&lt;&gt;"",HHJ=Kataloge!K$1),CONCATENATE($H992,"_",$E992),"")</f>
        <v/>
      </c>
      <c r="P992" s="61" t="str">
        <f>IF(AND($B992&lt;&gt;"",HHJ=Kataloge!L$1),CONCATENATE($H992,"_",$E992),"")</f>
        <v/>
      </c>
      <c r="Q992" s="61" t="str">
        <f>IF(AND($B992&lt;&gt;"",HHJ=Kataloge!M$1),CONCATENATE($H992,"_",$E992),"")</f>
        <v/>
      </c>
    </row>
    <row r="993" spans="1:17" ht="18" customHeight="1" x14ac:dyDescent="0.2">
      <c r="A993" s="99" t="str">
        <f t="shared" si="32"/>
        <v/>
      </c>
      <c r="B993" s="100" t="str">
        <f>IF(I993=0,"",IF(I993&lt;&gt;"",Kataloge_Import!B992,""))</f>
        <v/>
      </c>
      <c r="C993" s="99" t="str">
        <f t="shared" si="31"/>
        <v/>
      </c>
      <c r="D993" s="100" t="str">
        <f>IF(I993=0,"",IFERROR(VLOOKUP(Kataloge_Import!A992,'Nachweis Ausgaben'!$A$27:$R$1026,4,FALSE),""))</f>
        <v/>
      </c>
      <c r="E993" s="100" t="str">
        <f>IF(I993=0,"",IFERROR(VLOOKUP(Kataloge_Import!A992,'Nachweis Ausgaben'!$A$27:$R$1026,2,FALSE),""))</f>
        <v/>
      </c>
      <c r="F993" s="101">
        <f>IF(I993=0,"",IFERROR(VLOOKUP(Kataloge_Import!A992,'Nachweis Ausgaben'!$A$27:$R$1026,5,FALSE),0))</f>
        <v>0</v>
      </c>
      <c r="G993" s="102" t="str">
        <f>IFERROR(VLOOKUP(Kataloge_Import!A992,'Nachweis Ausgaben'!$A$27:$R$1026,11,FALSE),"")</f>
        <v/>
      </c>
      <c r="H993" s="102" t="str">
        <f>IFERROR(VLOOKUP(Kataloge_Import!A992,'Nachweis Ausgaben'!$A$27:$R$1026,12,FALSE),"")</f>
        <v/>
      </c>
      <c r="I993" s="102" t="str">
        <f>IFERROR(VLOOKUP(Kataloge_Import!A992,'Nachweis Ausgaben'!$A$27:$R$1026,13,FALSE),"")</f>
        <v/>
      </c>
      <c r="J993" s="64"/>
      <c r="K993" s="64"/>
      <c r="L993" s="100" t="str">
        <f>IF(AND($B993&lt;&gt;"",HHJ=Kataloge!H$1),CONCATENATE($H993,"_",Kataloge!$D$5),"")</f>
        <v/>
      </c>
      <c r="M993" s="100" t="str">
        <f>IF(AND($B993&lt;&gt;"",HHJ=Kataloge!I$1),CONCATENATE($H993,"_",Kataloge!$D$5),"")</f>
        <v/>
      </c>
      <c r="N993" s="100" t="str">
        <f>IF(AND($B993&lt;&gt;"",HHJ=Kataloge!J$1),CONCATENATE($H993,"_",Kataloge!$D$5),"")</f>
        <v/>
      </c>
      <c r="O993" s="100" t="str">
        <f>IF(AND($B993&lt;&gt;"",HHJ=Kataloge!K$1),CONCATENATE($H993,"_",Kataloge!$D$5),"")</f>
        <v/>
      </c>
      <c r="P993" s="100" t="str">
        <f>IF(AND($B993&lt;&gt;"",HHJ=Kataloge!L$1),CONCATENATE($H993,"_",Kataloge!$D$5),"")</f>
        <v/>
      </c>
      <c r="Q993" s="100" t="str">
        <f>IF(AND($B993&lt;&gt;"",HHJ=Kataloge!M$1),CONCATENATE($H993,"_",Kataloge!$D$5),"")</f>
        <v/>
      </c>
    </row>
    <row r="994" spans="1:17" ht="18" customHeight="1" x14ac:dyDescent="0.2">
      <c r="A994" s="103" t="str">
        <f t="shared" si="32"/>
        <v/>
      </c>
      <c r="B994" s="104" t="str">
        <f>IF(I994=0,"",IF(I994&lt;&gt;"",Kataloge_Import!B993,""))</f>
        <v/>
      </c>
      <c r="C994" s="103" t="str">
        <f t="shared" si="31"/>
        <v/>
      </c>
      <c r="D994" s="104" t="str">
        <f>IF(I994=0,"",IFERROR(VLOOKUP(Kataloge_Import!A993,'Nachweis Ausgaben'!$A$27:$R$1026,4,FALSE),""))</f>
        <v/>
      </c>
      <c r="E994" s="104" t="str">
        <f>IF(I994=0,"",IFERROR(VLOOKUP(Kataloge_Import!A993,'Nachweis Ausgaben'!$A$27:$R$1026,2,FALSE),""))</f>
        <v/>
      </c>
      <c r="F994" s="105">
        <f>IF(I994=0,"",IFERROR(VLOOKUP(Kataloge_Import!A993,'Nachweis Ausgaben'!$A$27:$R$1026,5,FALSE),0))</f>
        <v>0</v>
      </c>
      <c r="G994" s="106" t="str">
        <f>IFERROR(VLOOKUP(Kataloge_Import!A993,'Nachweis Ausgaben'!$A$27:$R$1026,15,FALSE),"")</f>
        <v/>
      </c>
      <c r="H994" s="106" t="str">
        <f>IFERROR(VLOOKUP(Kataloge_Import!A993,'Nachweis Ausgaben'!$A$27:$R$1026,16,FALSE),"")</f>
        <v/>
      </c>
      <c r="I994" s="106" t="str">
        <f>IFERROR(VLOOKUP(Kataloge_Import!A993,'Nachweis Ausgaben'!$A$27:$R$1026,17,FALSE),"")</f>
        <v/>
      </c>
      <c r="J994" s="64"/>
      <c r="K994" s="64"/>
      <c r="L994" s="104" t="str">
        <f>IF(AND($B994&lt;&gt;"",HHJ=Kataloge!H$1),CONCATENATE($H994,"_",Kataloge!$D$6),"")</f>
        <v/>
      </c>
      <c r="M994" s="104" t="str">
        <f>IF(AND($B994&lt;&gt;"",HHJ=Kataloge!I$1),CONCATENATE($H994,"_",Kataloge!$D$6),"")</f>
        <v/>
      </c>
      <c r="N994" s="104" t="str">
        <f>IF(AND($B994&lt;&gt;"",HHJ=Kataloge!J$1),CONCATENATE($H994,"_",Kataloge!$D$6),"")</f>
        <v/>
      </c>
      <c r="O994" s="104" t="str">
        <f>IF(AND($B994&lt;&gt;"",HHJ=Kataloge!K$1),CONCATENATE($H994,"_",Kataloge!$D$6),"")</f>
        <v/>
      </c>
      <c r="P994" s="104" t="str">
        <f>IF(AND($B994&lt;&gt;"",HHJ=Kataloge!L$1),CONCATENATE($H994,"_",Kataloge!$D$6),"")</f>
        <v/>
      </c>
      <c r="Q994" s="104" t="str">
        <f>IF(AND($B994&lt;&gt;"",HHJ=Kataloge!M$1),CONCATENATE($H994,"_",Kataloge!$D$6),"")</f>
        <v/>
      </c>
    </row>
    <row r="995" spans="1:17" ht="18" customHeight="1" x14ac:dyDescent="0.2">
      <c r="A995" s="60" t="str">
        <f t="shared" si="32"/>
        <v/>
      </c>
      <c r="B995" s="61" t="str">
        <f>IF(I995=0,"",IF(I995&lt;&gt;"",Kataloge_Import!B994,""))</f>
        <v/>
      </c>
      <c r="C995" s="60" t="str">
        <f t="shared" si="31"/>
        <v/>
      </c>
      <c r="D995" s="61" t="str">
        <f>IF(I995=0,"",IFERROR(VLOOKUP(Kataloge_Import!A994,'Nachweis Ausgaben'!$A$27:$R$1026,4,FALSE),""))</f>
        <v/>
      </c>
      <c r="E995" s="61" t="str">
        <f>IF(I995=0,"",IFERROR(VLOOKUP(Kataloge_Import!A994,'Nachweis Ausgaben'!$A$27:$R$1026,2,FALSE),""))</f>
        <v/>
      </c>
      <c r="F995" s="62">
        <f>IF(I995=0,"",IFERROR(VLOOKUP(Kataloge_Import!A994,'Nachweis Ausgaben'!$A$27:$R$1026,5,FALSE),0))</f>
        <v>0</v>
      </c>
      <c r="G995" s="63" t="str">
        <f>IFERROR(VLOOKUP(Kataloge_Import!A994,'Nachweis Ausgaben'!$A$27:$R$1026,7,FALSE),"")</f>
        <v/>
      </c>
      <c r="H995" s="63" t="str">
        <f>IFERROR(VLOOKUP(Kataloge_Import!A994,'Nachweis Ausgaben'!$A$27:$R$1026,8,FALSE),"")</f>
        <v/>
      </c>
      <c r="I995" s="63" t="str">
        <f>IFERROR(VLOOKUP(Kataloge_Import!A994,'Nachweis Ausgaben'!$A$27:$R$1026,9,FALSE),"")</f>
        <v/>
      </c>
      <c r="J995" s="64"/>
      <c r="K995" s="64"/>
      <c r="L995" s="61" t="str">
        <f>IF(AND($B995&lt;&gt;"",HHJ=Kataloge!H$1),CONCATENATE($H995,"_",$E995),"")</f>
        <v/>
      </c>
      <c r="M995" s="61" t="str">
        <f>IF(AND($B995&lt;&gt;"",HHJ=Kataloge!I$1),CONCATENATE($H995,"_",$E995),"")</f>
        <v/>
      </c>
      <c r="N995" s="61" t="str">
        <f>IF(AND($B995&lt;&gt;"",HHJ=Kataloge!J$1),CONCATENATE($H995,"_",$E995),"")</f>
        <v/>
      </c>
      <c r="O995" s="61" t="str">
        <f>IF(AND($B995&lt;&gt;"",HHJ=Kataloge!K$1),CONCATENATE($H995,"_",$E995),"")</f>
        <v/>
      </c>
      <c r="P995" s="61" t="str">
        <f>IF(AND($B995&lt;&gt;"",HHJ=Kataloge!L$1),CONCATENATE($H995,"_",$E995),"")</f>
        <v/>
      </c>
      <c r="Q995" s="61" t="str">
        <f>IF(AND($B995&lt;&gt;"",HHJ=Kataloge!M$1),CONCATENATE($H995,"_",$E995),"")</f>
        <v/>
      </c>
    </row>
    <row r="996" spans="1:17" ht="18" customHeight="1" x14ac:dyDescent="0.2">
      <c r="A996" s="99" t="str">
        <f t="shared" si="32"/>
        <v/>
      </c>
      <c r="B996" s="100" t="str">
        <f>IF(I996=0,"",IF(I996&lt;&gt;"",Kataloge_Import!B995,""))</f>
        <v/>
      </c>
      <c r="C996" s="99" t="str">
        <f t="shared" si="31"/>
        <v/>
      </c>
      <c r="D996" s="100" t="str">
        <f>IF(I996=0,"",IFERROR(VLOOKUP(Kataloge_Import!A995,'Nachweis Ausgaben'!$A$27:$R$1026,4,FALSE),""))</f>
        <v/>
      </c>
      <c r="E996" s="100" t="str">
        <f>IF(I996=0,"",IFERROR(VLOOKUP(Kataloge_Import!A995,'Nachweis Ausgaben'!$A$27:$R$1026,2,FALSE),""))</f>
        <v/>
      </c>
      <c r="F996" s="101">
        <f>IF(I996=0,"",IFERROR(VLOOKUP(Kataloge_Import!A995,'Nachweis Ausgaben'!$A$27:$R$1026,5,FALSE),0))</f>
        <v>0</v>
      </c>
      <c r="G996" s="102" t="str">
        <f>IFERROR(VLOOKUP(Kataloge_Import!A995,'Nachweis Ausgaben'!$A$27:$R$1026,11,FALSE),"")</f>
        <v/>
      </c>
      <c r="H996" s="102" t="str">
        <f>IFERROR(VLOOKUP(Kataloge_Import!A995,'Nachweis Ausgaben'!$A$27:$R$1026,12,FALSE),"")</f>
        <v/>
      </c>
      <c r="I996" s="102" t="str">
        <f>IFERROR(VLOOKUP(Kataloge_Import!A995,'Nachweis Ausgaben'!$A$27:$R$1026,13,FALSE),"")</f>
        <v/>
      </c>
      <c r="J996" s="64"/>
      <c r="K996" s="64"/>
      <c r="L996" s="100" t="str">
        <f>IF(AND($B996&lt;&gt;"",HHJ=Kataloge!H$1),CONCATENATE($H996,"_",Kataloge!$D$5),"")</f>
        <v/>
      </c>
      <c r="M996" s="100" t="str">
        <f>IF(AND($B996&lt;&gt;"",HHJ=Kataloge!I$1),CONCATENATE($H996,"_",Kataloge!$D$5),"")</f>
        <v/>
      </c>
      <c r="N996" s="100" t="str">
        <f>IF(AND($B996&lt;&gt;"",HHJ=Kataloge!J$1),CONCATENATE($H996,"_",Kataloge!$D$5),"")</f>
        <v/>
      </c>
      <c r="O996" s="100" t="str">
        <f>IF(AND($B996&lt;&gt;"",HHJ=Kataloge!K$1),CONCATENATE($H996,"_",Kataloge!$D$5),"")</f>
        <v/>
      </c>
      <c r="P996" s="100" t="str">
        <f>IF(AND($B996&lt;&gt;"",HHJ=Kataloge!L$1),CONCATENATE($H996,"_",Kataloge!$D$5),"")</f>
        <v/>
      </c>
      <c r="Q996" s="100" t="str">
        <f>IF(AND($B996&lt;&gt;"",HHJ=Kataloge!M$1),CONCATENATE($H996,"_",Kataloge!$D$5),"")</f>
        <v/>
      </c>
    </row>
    <row r="997" spans="1:17" ht="18" customHeight="1" x14ac:dyDescent="0.2">
      <c r="A997" s="103" t="str">
        <f t="shared" si="32"/>
        <v/>
      </c>
      <c r="B997" s="104" t="str">
        <f>IF(I997=0,"",IF(I997&lt;&gt;"",Kataloge_Import!B996,""))</f>
        <v/>
      </c>
      <c r="C997" s="103" t="str">
        <f t="shared" si="31"/>
        <v/>
      </c>
      <c r="D997" s="104" t="str">
        <f>IF(I997=0,"",IFERROR(VLOOKUP(Kataloge_Import!A996,'Nachweis Ausgaben'!$A$27:$R$1026,4,FALSE),""))</f>
        <v/>
      </c>
      <c r="E997" s="104" t="str">
        <f>IF(I997=0,"",IFERROR(VLOOKUP(Kataloge_Import!A996,'Nachweis Ausgaben'!$A$27:$R$1026,2,FALSE),""))</f>
        <v/>
      </c>
      <c r="F997" s="105">
        <f>IF(I997=0,"",IFERROR(VLOOKUP(Kataloge_Import!A996,'Nachweis Ausgaben'!$A$27:$R$1026,5,FALSE),0))</f>
        <v>0</v>
      </c>
      <c r="G997" s="106" t="str">
        <f>IFERROR(VLOOKUP(Kataloge_Import!A996,'Nachweis Ausgaben'!$A$27:$R$1026,15,FALSE),"")</f>
        <v/>
      </c>
      <c r="H997" s="106" t="str">
        <f>IFERROR(VLOOKUP(Kataloge_Import!A996,'Nachweis Ausgaben'!$A$27:$R$1026,16,FALSE),"")</f>
        <v/>
      </c>
      <c r="I997" s="106" t="str">
        <f>IFERROR(VLOOKUP(Kataloge_Import!A996,'Nachweis Ausgaben'!$A$27:$R$1026,17,FALSE),"")</f>
        <v/>
      </c>
      <c r="J997" s="64"/>
      <c r="K997" s="64"/>
      <c r="L997" s="104" t="str">
        <f>IF(AND($B997&lt;&gt;"",HHJ=Kataloge!H$1),CONCATENATE($H997,"_",Kataloge!$D$6),"")</f>
        <v/>
      </c>
      <c r="M997" s="104" t="str">
        <f>IF(AND($B997&lt;&gt;"",HHJ=Kataloge!I$1),CONCATENATE($H997,"_",Kataloge!$D$6),"")</f>
        <v/>
      </c>
      <c r="N997" s="104" t="str">
        <f>IF(AND($B997&lt;&gt;"",HHJ=Kataloge!J$1),CONCATENATE($H997,"_",Kataloge!$D$6),"")</f>
        <v/>
      </c>
      <c r="O997" s="104" t="str">
        <f>IF(AND($B997&lt;&gt;"",HHJ=Kataloge!K$1),CONCATENATE($H997,"_",Kataloge!$D$6),"")</f>
        <v/>
      </c>
      <c r="P997" s="104" t="str">
        <f>IF(AND($B997&lt;&gt;"",HHJ=Kataloge!L$1),CONCATENATE($H997,"_",Kataloge!$D$6),"")</f>
        <v/>
      </c>
      <c r="Q997" s="104" t="str">
        <f>IF(AND($B997&lt;&gt;"",HHJ=Kataloge!M$1),CONCATENATE($H997,"_",Kataloge!$D$6),"")</f>
        <v/>
      </c>
    </row>
    <row r="998" spans="1:17" ht="18" customHeight="1" x14ac:dyDescent="0.2">
      <c r="A998" s="60" t="str">
        <f t="shared" si="32"/>
        <v/>
      </c>
      <c r="B998" s="61" t="str">
        <f>IF(I998=0,"",IF(I998&lt;&gt;"",Kataloge_Import!B997,""))</f>
        <v/>
      </c>
      <c r="C998" s="60" t="str">
        <f t="shared" si="31"/>
        <v/>
      </c>
      <c r="D998" s="61" t="str">
        <f>IF(I998=0,"",IFERROR(VLOOKUP(Kataloge_Import!A997,'Nachweis Ausgaben'!$A$27:$R$1026,4,FALSE),""))</f>
        <v/>
      </c>
      <c r="E998" s="61" t="str">
        <f>IF(I998=0,"",IFERROR(VLOOKUP(Kataloge_Import!A997,'Nachweis Ausgaben'!$A$27:$R$1026,2,FALSE),""))</f>
        <v/>
      </c>
      <c r="F998" s="62">
        <f>IF(I998=0,"",IFERROR(VLOOKUP(Kataloge_Import!A997,'Nachweis Ausgaben'!$A$27:$R$1026,5,FALSE),0))</f>
        <v>0</v>
      </c>
      <c r="G998" s="63" t="str">
        <f>IFERROR(VLOOKUP(Kataloge_Import!A997,'Nachweis Ausgaben'!$A$27:$R$1026,7,FALSE),"")</f>
        <v/>
      </c>
      <c r="H998" s="63" t="str">
        <f>IFERROR(VLOOKUP(Kataloge_Import!A997,'Nachweis Ausgaben'!$A$27:$R$1026,8,FALSE),"")</f>
        <v/>
      </c>
      <c r="I998" s="63" t="str">
        <f>IFERROR(VLOOKUP(Kataloge_Import!A997,'Nachweis Ausgaben'!$A$27:$R$1026,9,FALSE),"")</f>
        <v/>
      </c>
      <c r="J998" s="64"/>
      <c r="K998" s="64"/>
      <c r="L998" s="61" t="str">
        <f>IF(AND($B998&lt;&gt;"",HHJ=Kataloge!H$1),CONCATENATE($H998,"_",$E998),"")</f>
        <v/>
      </c>
      <c r="M998" s="61" t="str">
        <f>IF(AND($B998&lt;&gt;"",HHJ=Kataloge!I$1),CONCATENATE($H998,"_",$E998),"")</f>
        <v/>
      </c>
      <c r="N998" s="61" t="str">
        <f>IF(AND($B998&lt;&gt;"",HHJ=Kataloge!J$1),CONCATENATE($H998,"_",$E998),"")</f>
        <v/>
      </c>
      <c r="O998" s="61" t="str">
        <f>IF(AND($B998&lt;&gt;"",HHJ=Kataloge!K$1),CONCATENATE($H998,"_",$E998),"")</f>
        <v/>
      </c>
      <c r="P998" s="61" t="str">
        <f>IF(AND($B998&lt;&gt;"",HHJ=Kataloge!L$1),CONCATENATE($H998,"_",$E998),"")</f>
        <v/>
      </c>
      <c r="Q998" s="61" t="str">
        <f>IF(AND($B998&lt;&gt;"",HHJ=Kataloge!M$1),CONCATENATE($H998,"_",$E998),"")</f>
        <v/>
      </c>
    </row>
    <row r="999" spans="1:17" ht="18" customHeight="1" x14ac:dyDescent="0.2">
      <c r="A999" s="99" t="str">
        <f t="shared" si="32"/>
        <v/>
      </c>
      <c r="B999" s="100" t="str">
        <f>IF(I999=0,"",IF(I999&lt;&gt;"",Kataloge_Import!B998,""))</f>
        <v/>
      </c>
      <c r="C999" s="99" t="str">
        <f t="shared" si="31"/>
        <v/>
      </c>
      <c r="D999" s="100" t="str">
        <f>IF(I999=0,"",IFERROR(VLOOKUP(Kataloge_Import!A998,'Nachweis Ausgaben'!$A$27:$R$1026,4,FALSE),""))</f>
        <v/>
      </c>
      <c r="E999" s="100" t="str">
        <f>IF(I999=0,"",IFERROR(VLOOKUP(Kataloge_Import!A998,'Nachweis Ausgaben'!$A$27:$R$1026,2,FALSE),""))</f>
        <v/>
      </c>
      <c r="F999" s="101">
        <f>IF(I999=0,"",IFERROR(VLOOKUP(Kataloge_Import!A998,'Nachweis Ausgaben'!$A$27:$R$1026,5,FALSE),0))</f>
        <v>0</v>
      </c>
      <c r="G999" s="102" t="str">
        <f>IFERROR(VLOOKUP(Kataloge_Import!A998,'Nachweis Ausgaben'!$A$27:$R$1026,11,FALSE),"")</f>
        <v/>
      </c>
      <c r="H999" s="102" t="str">
        <f>IFERROR(VLOOKUP(Kataloge_Import!A998,'Nachweis Ausgaben'!$A$27:$R$1026,12,FALSE),"")</f>
        <v/>
      </c>
      <c r="I999" s="102" t="str">
        <f>IFERROR(VLOOKUP(Kataloge_Import!A998,'Nachweis Ausgaben'!$A$27:$R$1026,13,FALSE),"")</f>
        <v/>
      </c>
      <c r="J999" s="64"/>
      <c r="K999" s="64"/>
      <c r="L999" s="100" t="str">
        <f>IF(AND($B999&lt;&gt;"",HHJ=Kataloge!H$1),CONCATENATE($H999,"_",Kataloge!$D$5),"")</f>
        <v/>
      </c>
      <c r="M999" s="100" t="str">
        <f>IF(AND($B999&lt;&gt;"",HHJ=Kataloge!I$1),CONCATENATE($H999,"_",Kataloge!$D$5),"")</f>
        <v/>
      </c>
      <c r="N999" s="100" t="str">
        <f>IF(AND($B999&lt;&gt;"",HHJ=Kataloge!J$1),CONCATENATE($H999,"_",Kataloge!$D$5),"")</f>
        <v/>
      </c>
      <c r="O999" s="100" t="str">
        <f>IF(AND($B999&lt;&gt;"",HHJ=Kataloge!K$1),CONCATENATE($H999,"_",Kataloge!$D$5),"")</f>
        <v/>
      </c>
      <c r="P999" s="100" t="str">
        <f>IF(AND($B999&lt;&gt;"",HHJ=Kataloge!L$1),CONCATENATE($H999,"_",Kataloge!$D$5),"")</f>
        <v/>
      </c>
      <c r="Q999" s="100" t="str">
        <f>IF(AND($B999&lt;&gt;"",HHJ=Kataloge!M$1),CONCATENATE($H999,"_",Kataloge!$D$5),"")</f>
        <v/>
      </c>
    </row>
    <row r="1000" spans="1:17" ht="18" customHeight="1" x14ac:dyDescent="0.2">
      <c r="A1000" s="103" t="str">
        <f t="shared" si="32"/>
        <v/>
      </c>
      <c r="B1000" s="104" t="str">
        <f>IF(I1000=0,"",IF(I1000&lt;&gt;"",Kataloge_Import!B999,""))</f>
        <v/>
      </c>
      <c r="C1000" s="103" t="str">
        <f t="shared" si="31"/>
        <v/>
      </c>
      <c r="D1000" s="104" t="str">
        <f>IF(I1000=0,"",IFERROR(VLOOKUP(Kataloge_Import!A999,'Nachweis Ausgaben'!$A$27:$R$1026,4,FALSE),""))</f>
        <v/>
      </c>
      <c r="E1000" s="104" t="str">
        <f>IF(I1000=0,"",IFERROR(VLOOKUP(Kataloge_Import!A999,'Nachweis Ausgaben'!$A$27:$R$1026,2,FALSE),""))</f>
        <v/>
      </c>
      <c r="F1000" s="105">
        <f>IF(I1000=0,"",IFERROR(VLOOKUP(Kataloge_Import!A999,'Nachweis Ausgaben'!$A$27:$R$1026,5,FALSE),0))</f>
        <v>0</v>
      </c>
      <c r="G1000" s="106" t="str">
        <f>IFERROR(VLOOKUP(Kataloge_Import!A999,'Nachweis Ausgaben'!$A$27:$R$1026,15,FALSE),"")</f>
        <v/>
      </c>
      <c r="H1000" s="106" t="str">
        <f>IFERROR(VLOOKUP(Kataloge_Import!A999,'Nachweis Ausgaben'!$A$27:$R$1026,16,FALSE),"")</f>
        <v/>
      </c>
      <c r="I1000" s="106" t="str">
        <f>IFERROR(VLOOKUP(Kataloge_Import!A999,'Nachweis Ausgaben'!$A$27:$R$1026,17,FALSE),"")</f>
        <v/>
      </c>
      <c r="J1000" s="64"/>
      <c r="K1000" s="64"/>
      <c r="L1000" s="104" t="str">
        <f>IF(AND($B1000&lt;&gt;"",HHJ=Kataloge!H$1),CONCATENATE($H1000,"_",Kataloge!$D$6),"")</f>
        <v/>
      </c>
      <c r="M1000" s="104" t="str">
        <f>IF(AND($B1000&lt;&gt;"",HHJ=Kataloge!I$1),CONCATENATE($H1000,"_",Kataloge!$D$6),"")</f>
        <v/>
      </c>
      <c r="N1000" s="104" t="str">
        <f>IF(AND($B1000&lt;&gt;"",HHJ=Kataloge!J$1),CONCATENATE($H1000,"_",Kataloge!$D$6),"")</f>
        <v/>
      </c>
      <c r="O1000" s="104" t="str">
        <f>IF(AND($B1000&lt;&gt;"",HHJ=Kataloge!K$1),CONCATENATE($H1000,"_",Kataloge!$D$6),"")</f>
        <v/>
      </c>
      <c r="P1000" s="104" t="str">
        <f>IF(AND($B1000&lt;&gt;"",HHJ=Kataloge!L$1),CONCATENATE($H1000,"_",Kataloge!$D$6),"")</f>
        <v/>
      </c>
      <c r="Q1000" s="104" t="str">
        <f>IF(AND($B1000&lt;&gt;"",HHJ=Kataloge!M$1),CONCATENATE($H1000,"_",Kataloge!$D$6),"")</f>
        <v/>
      </c>
    </row>
    <row r="1001" spans="1:17" ht="18" customHeight="1" x14ac:dyDescent="0.2">
      <c r="A1001" s="60" t="str">
        <f t="shared" si="32"/>
        <v/>
      </c>
      <c r="B1001" s="61" t="str">
        <f>IF(I1001=0,"",IF(I1001&lt;&gt;"",Kataloge_Import!B1000,""))</f>
        <v/>
      </c>
      <c r="C1001" s="60" t="str">
        <f t="shared" si="31"/>
        <v/>
      </c>
      <c r="D1001" s="61" t="str">
        <f>IF(I1001=0,"",IFERROR(VLOOKUP(Kataloge_Import!A1000,'Nachweis Ausgaben'!$A$27:$R$1026,4,FALSE),""))</f>
        <v/>
      </c>
      <c r="E1001" s="61" t="str">
        <f>IF(I1001=0,"",IFERROR(VLOOKUP(Kataloge_Import!A1000,'Nachweis Ausgaben'!$A$27:$R$1026,2,FALSE),""))</f>
        <v/>
      </c>
      <c r="F1001" s="62">
        <f>IF(I1001=0,"",IFERROR(VLOOKUP(Kataloge_Import!A1000,'Nachweis Ausgaben'!$A$27:$R$1026,5,FALSE),0))</f>
        <v>0</v>
      </c>
      <c r="G1001" s="63" t="str">
        <f>IFERROR(VLOOKUP(Kataloge_Import!A1000,'Nachweis Ausgaben'!$A$27:$R$1026,7,FALSE),"")</f>
        <v/>
      </c>
      <c r="H1001" s="63" t="str">
        <f>IFERROR(VLOOKUP(Kataloge_Import!A1000,'Nachweis Ausgaben'!$A$27:$R$1026,8,FALSE),"")</f>
        <v/>
      </c>
      <c r="I1001" s="63" t="str">
        <f>IFERROR(VLOOKUP(Kataloge_Import!A1000,'Nachweis Ausgaben'!$A$27:$R$1026,9,FALSE),"")</f>
        <v/>
      </c>
      <c r="J1001" s="64"/>
      <c r="K1001" s="64"/>
      <c r="L1001" s="61" t="str">
        <f>IF(AND($B1001&lt;&gt;"",HHJ=Kataloge!H$1),CONCATENATE($H1001,"_",$E1001),"")</f>
        <v/>
      </c>
      <c r="M1001" s="61" t="str">
        <f>IF(AND($B1001&lt;&gt;"",HHJ=Kataloge!I$1),CONCATENATE($H1001,"_",$E1001),"")</f>
        <v/>
      </c>
      <c r="N1001" s="61" t="str">
        <f>IF(AND($B1001&lt;&gt;"",HHJ=Kataloge!J$1),CONCATENATE($H1001,"_",$E1001),"")</f>
        <v/>
      </c>
      <c r="O1001" s="61" t="str">
        <f>IF(AND($B1001&lt;&gt;"",HHJ=Kataloge!K$1),CONCATENATE($H1001,"_",$E1001),"")</f>
        <v/>
      </c>
      <c r="P1001" s="61" t="str">
        <f>IF(AND($B1001&lt;&gt;"",HHJ=Kataloge!L$1),CONCATENATE($H1001,"_",$E1001),"")</f>
        <v/>
      </c>
      <c r="Q1001" s="61" t="str">
        <f>IF(AND($B1001&lt;&gt;"",HHJ=Kataloge!M$1),CONCATENATE($H1001,"_",$E1001),"")</f>
        <v/>
      </c>
    </row>
    <row r="1002" spans="1:17" ht="18" customHeight="1" x14ac:dyDescent="0.2">
      <c r="A1002" s="99" t="str">
        <f t="shared" si="32"/>
        <v/>
      </c>
      <c r="B1002" s="100" t="str">
        <f>IF(I1002=0,"",IF(I1002&lt;&gt;"",Kataloge_Import!B1001,""))</f>
        <v/>
      </c>
      <c r="C1002" s="99" t="str">
        <f t="shared" si="31"/>
        <v/>
      </c>
      <c r="D1002" s="100" t="str">
        <f>IF(I1002=0,"",IFERROR(VLOOKUP(Kataloge_Import!A1001,'Nachweis Ausgaben'!$A$27:$R$1026,4,FALSE),""))</f>
        <v/>
      </c>
      <c r="E1002" s="100" t="str">
        <f>IF(I1002=0,"",IFERROR(VLOOKUP(Kataloge_Import!A1001,'Nachweis Ausgaben'!$A$27:$R$1026,2,FALSE),""))</f>
        <v/>
      </c>
      <c r="F1002" s="101">
        <f>IF(I1002=0,"",IFERROR(VLOOKUP(Kataloge_Import!A1001,'Nachweis Ausgaben'!$A$27:$R$1026,5,FALSE),0))</f>
        <v>0</v>
      </c>
      <c r="G1002" s="102" t="str">
        <f>IFERROR(VLOOKUP(Kataloge_Import!A1001,'Nachweis Ausgaben'!$A$27:$R$1026,11,FALSE),"")</f>
        <v/>
      </c>
      <c r="H1002" s="102" t="str">
        <f>IFERROR(VLOOKUP(Kataloge_Import!A1001,'Nachweis Ausgaben'!$A$27:$R$1026,12,FALSE),"")</f>
        <v/>
      </c>
      <c r="I1002" s="102" t="str">
        <f>IFERROR(VLOOKUP(Kataloge_Import!A1001,'Nachweis Ausgaben'!$A$27:$R$1026,13,FALSE),"")</f>
        <v/>
      </c>
      <c r="J1002" s="64"/>
      <c r="K1002" s="64"/>
      <c r="L1002" s="100" t="str">
        <f>IF(AND($B1002&lt;&gt;"",HHJ=Kataloge!H$1),CONCATENATE($H1002,"_",Kataloge!$D$5),"")</f>
        <v/>
      </c>
      <c r="M1002" s="100" t="str">
        <f>IF(AND($B1002&lt;&gt;"",HHJ=Kataloge!I$1),CONCATENATE($H1002,"_",Kataloge!$D$5),"")</f>
        <v/>
      </c>
      <c r="N1002" s="100" t="str">
        <f>IF(AND($B1002&lt;&gt;"",HHJ=Kataloge!J$1),CONCATENATE($H1002,"_",Kataloge!$D$5),"")</f>
        <v/>
      </c>
      <c r="O1002" s="100" t="str">
        <f>IF(AND($B1002&lt;&gt;"",HHJ=Kataloge!K$1),CONCATENATE($H1002,"_",Kataloge!$D$5),"")</f>
        <v/>
      </c>
      <c r="P1002" s="100" t="str">
        <f>IF(AND($B1002&lt;&gt;"",HHJ=Kataloge!L$1),CONCATENATE($H1002,"_",Kataloge!$D$5),"")</f>
        <v/>
      </c>
      <c r="Q1002" s="100" t="str">
        <f>IF(AND($B1002&lt;&gt;"",HHJ=Kataloge!M$1),CONCATENATE($H1002,"_",Kataloge!$D$5),"")</f>
        <v/>
      </c>
    </row>
    <row r="1003" spans="1:17" ht="18" customHeight="1" x14ac:dyDescent="0.2">
      <c r="A1003" s="103" t="str">
        <f t="shared" si="32"/>
        <v/>
      </c>
      <c r="B1003" s="104" t="str">
        <f>IF(I1003=0,"",IF(I1003&lt;&gt;"",Kataloge_Import!B1002,""))</f>
        <v/>
      </c>
      <c r="C1003" s="103" t="str">
        <f t="shared" si="31"/>
        <v/>
      </c>
      <c r="D1003" s="104" t="str">
        <f>IF(I1003=0,"",IFERROR(VLOOKUP(Kataloge_Import!A1002,'Nachweis Ausgaben'!$A$27:$R$1026,4,FALSE),""))</f>
        <v/>
      </c>
      <c r="E1003" s="104" t="str">
        <f>IF(I1003=0,"",IFERROR(VLOOKUP(Kataloge_Import!A1002,'Nachweis Ausgaben'!$A$27:$R$1026,2,FALSE),""))</f>
        <v/>
      </c>
      <c r="F1003" s="105">
        <f>IF(I1003=0,"",IFERROR(VLOOKUP(Kataloge_Import!A1002,'Nachweis Ausgaben'!$A$27:$R$1026,5,FALSE),0))</f>
        <v>0</v>
      </c>
      <c r="G1003" s="106" t="str">
        <f>IFERROR(VLOOKUP(Kataloge_Import!A1002,'Nachweis Ausgaben'!$A$27:$R$1026,15,FALSE),"")</f>
        <v/>
      </c>
      <c r="H1003" s="106" t="str">
        <f>IFERROR(VLOOKUP(Kataloge_Import!A1002,'Nachweis Ausgaben'!$A$27:$R$1026,16,FALSE),"")</f>
        <v/>
      </c>
      <c r="I1003" s="106" t="str">
        <f>IFERROR(VLOOKUP(Kataloge_Import!A1002,'Nachweis Ausgaben'!$A$27:$R$1026,17,FALSE),"")</f>
        <v/>
      </c>
      <c r="J1003" s="64"/>
      <c r="K1003" s="64"/>
      <c r="L1003" s="104" t="str">
        <f>IF(AND($B1003&lt;&gt;"",HHJ=Kataloge!H$1),CONCATENATE($H1003,"_",Kataloge!$D$6),"")</f>
        <v/>
      </c>
      <c r="M1003" s="104" t="str">
        <f>IF(AND($B1003&lt;&gt;"",HHJ=Kataloge!I$1),CONCATENATE($H1003,"_",Kataloge!$D$6),"")</f>
        <v/>
      </c>
      <c r="N1003" s="104" t="str">
        <f>IF(AND($B1003&lt;&gt;"",HHJ=Kataloge!J$1),CONCATENATE($H1003,"_",Kataloge!$D$6),"")</f>
        <v/>
      </c>
      <c r="O1003" s="104" t="str">
        <f>IF(AND($B1003&lt;&gt;"",HHJ=Kataloge!K$1),CONCATENATE($H1003,"_",Kataloge!$D$6),"")</f>
        <v/>
      </c>
      <c r="P1003" s="104" t="str">
        <f>IF(AND($B1003&lt;&gt;"",HHJ=Kataloge!L$1),CONCATENATE($H1003,"_",Kataloge!$D$6),"")</f>
        <v/>
      </c>
      <c r="Q1003" s="104" t="str">
        <f>IF(AND($B1003&lt;&gt;"",HHJ=Kataloge!M$1),CONCATENATE($H1003,"_",Kataloge!$D$6),"")</f>
        <v/>
      </c>
    </row>
    <row r="1004" spans="1:17" ht="18" customHeight="1" x14ac:dyDescent="0.2">
      <c r="A1004" s="60" t="str">
        <f t="shared" si="32"/>
        <v/>
      </c>
      <c r="B1004" s="61" t="str">
        <f>IF(I1004=0,"",IF(I1004&lt;&gt;"",Kataloge_Import!B1003,""))</f>
        <v/>
      </c>
      <c r="C1004" s="60" t="str">
        <f t="shared" si="31"/>
        <v/>
      </c>
      <c r="D1004" s="61" t="str">
        <f>IF(I1004=0,"",IFERROR(VLOOKUP(Kataloge_Import!A1003,'Nachweis Ausgaben'!$A$27:$R$1026,4,FALSE),""))</f>
        <v/>
      </c>
      <c r="E1004" s="61" t="str">
        <f>IF(I1004=0,"",IFERROR(VLOOKUP(Kataloge_Import!A1003,'Nachweis Ausgaben'!$A$27:$R$1026,2,FALSE),""))</f>
        <v/>
      </c>
      <c r="F1004" s="62">
        <f>IF(I1004=0,"",IFERROR(VLOOKUP(Kataloge_Import!A1003,'Nachweis Ausgaben'!$A$27:$R$1026,5,FALSE),0))</f>
        <v>0</v>
      </c>
      <c r="G1004" s="63" t="str">
        <f>IFERROR(VLOOKUP(Kataloge_Import!A1003,'Nachweis Ausgaben'!$A$27:$R$1026,7,FALSE),"")</f>
        <v/>
      </c>
      <c r="H1004" s="63" t="str">
        <f>IFERROR(VLOOKUP(Kataloge_Import!A1003,'Nachweis Ausgaben'!$A$27:$R$1026,8,FALSE),"")</f>
        <v/>
      </c>
      <c r="I1004" s="63" t="str">
        <f>IFERROR(VLOOKUP(Kataloge_Import!A1003,'Nachweis Ausgaben'!$A$27:$R$1026,9,FALSE),"")</f>
        <v/>
      </c>
      <c r="J1004" s="64"/>
      <c r="K1004" s="64"/>
      <c r="L1004" s="61" t="str">
        <f>IF(AND($B1004&lt;&gt;"",HHJ=Kataloge!H$1),CONCATENATE($H1004,"_",$E1004),"")</f>
        <v/>
      </c>
      <c r="M1004" s="61" t="str">
        <f>IF(AND($B1004&lt;&gt;"",HHJ=Kataloge!I$1),CONCATENATE($H1004,"_",$E1004),"")</f>
        <v/>
      </c>
      <c r="N1004" s="61" t="str">
        <f>IF(AND($B1004&lt;&gt;"",HHJ=Kataloge!J$1),CONCATENATE($H1004,"_",$E1004),"")</f>
        <v/>
      </c>
      <c r="O1004" s="61" t="str">
        <f>IF(AND($B1004&lt;&gt;"",HHJ=Kataloge!K$1),CONCATENATE($H1004,"_",$E1004),"")</f>
        <v/>
      </c>
      <c r="P1004" s="61" t="str">
        <f>IF(AND($B1004&lt;&gt;"",HHJ=Kataloge!L$1),CONCATENATE($H1004,"_",$E1004),"")</f>
        <v/>
      </c>
      <c r="Q1004" s="61" t="str">
        <f>IF(AND($B1004&lt;&gt;"",HHJ=Kataloge!M$1),CONCATENATE($H1004,"_",$E1004),"")</f>
        <v/>
      </c>
    </row>
    <row r="1005" spans="1:17" ht="18" customHeight="1" x14ac:dyDescent="0.2">
      <c r="A1005" s="99" t="str">
        <f t="shared" si="32"/>
        <v/>
      </c>
      <c r="B1005" s="100" t="str">
        <f>IF(I1005=0,"",IF(I1005&lt;&gt;"",Kataloge_Import!B1004,""))</f>
        <v/>
      </c>
      <c r="C1005" s="99" t="str">
        <f t="shared" si="31"/>
        <v/>
      </c>
      <c r="D1005" s="100" t="str">
        <f>IF(I1005=0,"",IFERROR(VLOOKUP(Kataloge_Import!A1004,'Nachweis Ausgaben'!$A$27:$R$1026,4,FALSE),""))</f>
        <v/>
      </c>
      <c r="E1005" s="100" t="str">
        <f>IF(I1005=0,"",IFERROR(VLOOKUP(Kataloge_Import!A1004,'Nachweis Ausgaben'!$A$27:$R$1026,2,FALSE),""))</f>
        <v/>
      </c>
      <c r="F1005" s="101">
        <f>IF(I1005=0,"",IFERROR(VLOOKUP(Kataloge_Import!A1004,'Nachweis Ausgaben'!$A$27:$R$1026,5,FALSE),0))</f>
        <v>0</v>
      </c>
      <c r="G1005" s="102" t="str">
        <f>IFERROR(VLOOKUP(Kataloge_Import!A1004,'Nachweis Ausgaben'!$A$27:$R$1026,11,FALSE),"")</f>
        <v/>
      </c>
      <c r="H1005" s="102" t="str">
        <f>IFERROR(VLOOKUP(Kataloge_Import!A1004,'Nachweis Ausgaben'!$A$27:$R$1026,12,FALSE),"")</f>
        <v/>
      </c>
      <c r="I1005" s="102" t="str">
        <f>IFERROR(VLOOKUP(Kataloge_Import!A1004,'Nachweis Ausgaben'!$A$27:$R$1026,13,FALSE),"")</f>
        <v/>
      </c>
      <c r="J1005" s="64"/>
      <c r="K1005" s="64"/>
      <c r="L1005" s="100" t="str">
        <f>IF(AND($B1005&lt;&gt;"",HHJ=Kataloge!H$1),CONCATENATE($H1005,"_",Kataloge!$D$5),"")</f>
        <v/>
      </c>
      <c r="M1005" s="100" t="str">
        <f>IF(AND($B1005&lt;&gt;"",HHJ=Kataloge!I$1),CONCATENATE($H1005,"_",Kataloge!$D$5),"")</f>
        <v/>
      </c>
      <c r="N1005" s="100" t="str">
        <f>IF(AND($B1005&lt;&gt;"",HHJ=Kataloge!J$1),CONCATENATE($H1005,"_",Kataloge!$D$5),"")</f>
        <v/>
      </c>
      <c r="O1005" s="100" t="str">
        <f>IF(AND($B1005&lt;&gt;"",HHJ=Kataloge!K$1),CONCATENATE($H1005,"_",Kataloge!$D$5),"")</f>
        <v/>
      </c>
      <c r="P1005" s="100" t="str">
        <f>IF(AND($B1005&lt;&gt;"",HHJ=Kataloge!L$1),CONCATENATE($H1005,"_",Kataloge!$D$5),"")</f>
        <v/>
      </c>
      <c r="Q1005" s="100" t="str">
        <f>IF(AND($B1005&lt;&gt;"",HHJ=Kataloge!M$1),CONCATENATE($H1005,"_",Kataloge!$D$5),"")</f>
        <v/>
      </c>
    </row>
    <row r="1006" spans="1:17" ht="18" customHeight="1" x14ac:dyDescent="0.2">
      <c r="A1006" s="103" t="str">
        <f t="shared" si="32"/>
        <v/>
      </c>
      <c r="B1006" s="104" t="str">
        <f>IF(I1006=0,"",IF(I1006&lt;&gt;"",Kataloge_Import!B1005,""))</f>
        <v/>
      </c>
      <c r="C1006" s="103" t="str">
        <f t="shared" si="31"/>
        <v/>
      </c>
      <c r="D1006" s="104" t="str">
        <f>IF(I1006=0,"",IFERROR(VLOOKUP(Kataloge_Import!A1005,'Nachweis Ausgaben'!$A$27:$R$1026,4,FALSE),""))</f>
        <v/>
      </c>
      <c r="E1006" s="104" t="str">
        <f>IF(I1006=0,"",IFERROR(VLOOKUP(Kataloge_Import!A1005,'Nachweis Ausgaben'!$A$27:$R$1026,2,FALSE),""))</f>
        <v/>
      </c>
      <c r="F1006" s="105">
        <f>IF(I1006=0,"",IFERROR(VLOOKUP(Kataloge_Import!A1005,'Nachweis Ausgaben'!$A$27:$R$1026,5,FALSE),0))</f>
        <v>0</v>
      </c>
      <c r="G1006" s="106" t="str">
        <f>IFERROR(VLOOKUP(Kataloge_Import!A1005,'Nachweis Ausgaben'!$A$27:$R$1026,15,FALSE),"")</f>
        <v/>
      </c>
      <c r="H1006" s="106" t="str">
        <f>IFERROR(VLOOKUP(Kataloge_Import!A1005,'Nachweis Ausgaben'!$A$27:$R$1026,16,FALSE),"")</f>
        <v/>
      </c>
      <c r="I1006" s="106" t="str">
        <f>IFERROR(VLOOKUP(Kataloge_Import!A1005,'Nachweis Ausgaben'!$A$27:$R$1026,17,FALSE),"")</f>
        <v/>
      </c>
      <c r="J1006" s="64"/>
      <c r="K1006" s="64"/>
      <c r="L1006" s="104" t="str">
        <f>IF(AND($B1006&lt;&gt;"",HHJ=Kataloge!H$1),CONCATENATE($H1006,"_",Kataloge!$D$6),"")</f>
        <v/>
      </c>
      <c r="M1006" s="104" t="str">
        <f>IF(AND($B1006&lt;&gt;"",HHJ=Kataloge!I$1),CONCATENATE($H1006,"_",Kataloge!$D$6),"")</f>
        <v/>
      </c>
      <c r="N1006" s="104" t="str">
        <f>IF(AND($B1006&lt;&gt;"",HHJ=Kataloge!J$1),CONCATENATE($H1006,"_",Kataloge!$D$6),"")</f>
        <v/>
      </c>
      <c r="O1006" s="104" t="str">
        <f>IF(AND($B1006&lt;&gt;"",HHJ=Kataloge!K$1),CONCATENATE($H1006,"_",Kataloge!$D$6),"")</f>
        <v/>
      </c>
      <c r="P1006" s="104" t="str">
        <f>IF(AND($B1006&lt;&gt;"",HHJ=Kataloge!L$1),CONCATENATE($H1006,"_",Kataloge!$D$6),"")</f>
        <v/>
      </c>
      <c r="Q1006" s="104" t="str">
        <f>IF(AND($B1006&lt;&gt;"",HHJ=Kataloge!M$1),CONCATENATE($H1006,"_",Kataloge!$D$6),"")</f>
        <v/>
      </c>
    </row>
    <row r="1007" spans="1:17" ht="18" customHeight="1" x14ac:dyDescent="0.2">
      <c r="A1007" s="60" t="str">
        <f t="shared" si="32"/>
        <v/>
      </c>
      <c r="B1007" s="61" t="str">
        <f>IF(I1007=0,"",IF(I1007&lt;&gt;"",Kataloge_Import!B1006,""))</f>
        <v/>
      </c>
      <c r="C1007" s="60" t="str">
        <f t="shared" si="31"/>
        <v/>
      </c>
      <c r="D1007" s="61" t="str">
        <f>IF(I1007=0,"",IFERROR(VLOOKUP(Kataloge_Import!A1006,'Nachweis Ausgaben'!$A$27:$R$1026,4,FALSE),""))</f>
        <v/>
      </c>
      <c r="E1007" s="61" t="str">
        <f>IF(I1007=0,"",IFERROR(VLOOKUP(Kataloge_Import!A1006,'Nachweis Ausgaben'!$A$27:$R$1026,2,FALSE),""))</f>
        <v/>
      </c>
      <c r="F1007" s="62">
        <f>IF(I1007=0,"",IFERROR(VLOOKUP(Kataloge_Import!A1006,'Nachweis Ausgaben'!$A$27:$R$1026,5,FALSE),0))</f>
        <v>0</v>
      </c>
      <c r="G1007" s="63" t="str">
        <f>IFERROR(VLOOKUP(Kataloge_Import!A1006,'Nachweis Ausgaben'!$A$27:$R$1026,7,FALSE),"")</f>
        <v/>
      </c>
      <c r="H1007" s="63" t="str">
        <f>IFERROR(VLOOKUP(Kataloge_Import!A1006,'Nachweis Ausgaben'!$A$27:$R$1026,8,FALSE),"")</f>
        <v/>
      </c>
      <c r="I1007" s="63" t="str">
        <f>IFERROR(VLOOKUP(Kataloge_Import!A1006,'Nachweis Ausgaben'!$A$27:$R$1026,9,FALSE),"")</f>
        <v/>
      </c>
      <c r="J1007" s="64"/>
      <c r="K1007" s="64"/>
      <c r="L1007" s="61" t="str">
        <f>IF(AND($B1007&lt;&gt;"",HHJ=Kataloge!H$1),CONCATENATE($H1007,"_",$E1007),"")</f>
        <v/>
      </c>
      <c r="M1007" s="61" t="str">
        <f>IF(AND($B1007&lt;&gt;"",HHJ=Kataloge!I$1),CONCATENATE($H1007,"_",$E1007),"")</f>
        <v/>
      </c>
      <c r="N1007" s="61" t="str">
        <f>IF(AND($B1007&lt;&gt;"",HHJ=Kataloge!J$1),CONCATENATE($H1007,"_",$E1007),"")</f>
        <v/>
      </c>
      <c r="O1007" s="61" t="str">
        <f>IF(AND($B1007&lt;&gt;"",HHJ=Kataloge!K$1),CONCATENATE($H1007,"_",$E1007),"")</f>
        <v/>
      </c>
      <c r="P1007" s="61" t="str">
        <f>IF(AND($B1007&lt;&gt;"",HHJ=Kataloge!L$1),CONCATENATE($H1007,"_",$E1007),"")</f>
        <v/>
      </c>
      <c r="Q1007" s="61" t="str">
        <f>IF(AND($B1007&lt;&gt;"",HHJ=Kataloge!M$1),CONCATENATE($H1007,"_",$E1007),"")</f>
        <v/>
      </c>
    </row>
    <row r="1008" spans="1:17" ht="18" customHeight="1" x14ac:dyDescent="0.2">
      <c r="A1008" s="99" t="str">
        <f t="shared" si="32"/>
        <v/>
      </c>
      <c r="B1008" s="100" t="str">
        <f>IF(I1008=0,"",IF(I1008&lt;&gt;"",Kataloge_Import!B1007,""))</f>
        <v/>
      </c>
      <c r="C1008" s="99" t="str">
        <f t="shared" si="31"/>
        <v/>
      </c>
      <c r="D1008" s="100" t="str">
        <f>IF(I1008=0,"",IFERROR(VLOOKUP(Kataloge_Import!A1007,'Nachweis Ausgaben'!$A$27:$R$1026,4,FALSE),""))</f>
        <v/>
      </c>
      <c r="E1008" s="100" t="str">
        <f>IF(I1008=0,"",IFERROR(VLOOKUP(Kataloge_Import!A1007,'Nachweis Ausgaben'!$A$27:$R$1026,2,FALSE),""))</f>
        <v/>
      </c>
      <c r="F1008" s="101">
        <f>IF(I1008=0,"",IFERROR(VLOOKUP(Kataloge_Import!A1007,'Nachweis Ausgaben'!$A$27:$R$1026,5,FALSE),0))</f>
        <v>0</v>
      </c>
      <c r="G1008" s="102" t="str">
        <f>IFERROR(VLOOKUP(Kataloge_Import!A1007,'Nachweis Ausgaben'!$A$27:$R$1026,11,FALSE),"")</f>
        <v/>
      </c>
      <c r="H1008" s="102" t="str">
        <f>IFERROR(VLOOKUP(Kataloge_Import!A1007,'Nachweis Ausgaben'!$A$27:$R$1026,12,FALSE),"")</f>
        <v/>
      </c>
      <c r="I1008" s="102" t="str">
        <f>IFERROR(VLOOKUP(Kataloge_Import!A1007,'Nachweis Ausgaben'!$A$27:$R$1026,13,FALSE),"")</f>
        <v/>
      </c>
      <c r="J1008" s="64"/>
      <c r="K1008" s="64"/>
      <c r="L1008" s="100" t="str">
        <f>IF(AND($B1008&lt;&gt;"",HHJ=Kataloge!H$1),CONCATENATE($H1008,"_",Kataloge!$D$5),"")</f>
        <v/>
      </c>
      <c r="M1008" s="100" t="str">
        <f>IF(AND($B1008&lt;&gt;"",HHJ=Kataloge!I$1),CONCATENATE($H1008,"_",Kataloge!$D$5),"")</f>
        <v/>
      </c>
      <c r="N1008" s="100" t="str">
        <f>IF(AND($B1008&lt;&gt;"",HHJ=Kataloge!J$1),CONCATENATE($H1008,"_",Kataloge!$D$5),"")</f>
        <v/>
      </c>
      <c r="O1008" s="100" t="str">
        <f>IF(AND($B1008&lt;&gt;"",HHJ=Kataloge!K$1),CONCATENATE($H1008,"_",Kataloge!$D$5),"")</f>
        <v/>
      </c>
      <c r="P1008" s="100" t="str">
        <f>IF(AND($B1008&lt;&gt;"",HHJ=Kataloge!L$1),CONCATENATE($H1008,"_",Kataloge!$D$5),"")</f>
        <v/>
      </c>
      <c r="Q1008" s="100" t="str">
        <f>IF(AND($B1008&lt;&gt;"",HHJ=Kataloge!M$1),CONCATENATE($H1008,"_",Kataloge!$D$5),"")</f>
        <v/>
      </c>
    </row>
    <row r="1009" spans="1:17" ht="18" customHeight="1" x14ac:dyDescent="0.2">
      <c r="A1009" s="103" t="str">
        <f t="shared" si="32"/>
        <v/>
      </c>
      <c r="B1009" s="104" t="str">
        <f>IF(I1009=0,"",IF(I1009&lt;&gt;"",Kataloge_Import!B1008,""))</f>
        <v/>
      </c>
      <c r="C1009" s="103" t="str">
        <f t="shared" si="31"/>
        <v/>
      </c>
      <c r="D1009" s="104" t="str">
        <f>IF(I1009=0,"",IFERROR(VLOOKUP(Kataloge_Import!A1008,'Nachweis Ausgaben'!$A$27:$R$1026,4,FALSE),""))</f>
        <v/>
      </c>
      <c r="E1009" s="104" t="str">
        <f>IF(I1009=0,"",IFERROR(VLOOKUP(Kataloge_Import!A1008,'Nachweis Ausgaben'!$A$27:$R$1026,2,FALSE),""))</f>
        <v/>
      </c>
      <c r="F1009" s="105">
        <f>IF(I1009=0,"",IFERROR(VLOOKUP(Kataloge_Import!A1008,'Nachweis Ausgaben'!$A$27:$R$1026,5,FALSE),0))</f>
        <v>0</v>
      </c>
      <c r="G1009" s="106" t="str">
        <f>IFERROR(VLOOKUP(Kataloge_Import!A1008,'Nachweis Ausgaben'!$A$27:$R$1026,15,FALSE),"")</f>
        <v/>
      </c>
      <c r="H1009" s="106" t="str">
        <f>IFERROR(VLOOKUP(Kataloge_Import!A1008,'Nachweis Ausgaben'!$A$27:$R$1026,16,FALSE),"")</f>
        <v/>
      </c>
      <c r="I1009" s="106" t="str">
        <f>IFERROR(VLOOKUP(Kataloge_Import!A1008,'Nachweis Ausgaben'!$A$27:$R$1026,17,FALSE),"")</f>
        <v/>
      </c>
      <c r="J1009" s="64"/>
      <c r="K1009" s="64"/>
      <c r="L1009" s="104" t="str">
        <f>IF(AND($B1009&lt;&gt;"",HHJ=Kataloge!H$1),CONCATENATE($H1009,"_",Kataloge!$D$6),"")</f>
        <v/>
      </c>
      <c r="M1009" s="104" t="str">
        <f>IF(AND($B1009&lt;&gt;"",HHJ=Kataloge!I$1),CONCATENATE($H1009,"_",Kataloge!$D$6),"")</f>
        <v/>
      </c>
      <c r="N1009" s="104" t="str">
        <f>IF(AND($B1009&lt;&gt;"",HHJ=Kataloge!J$1),CONCATENATE($H1009,"_",Kataloge!$D$6),"")</f>
        <v/>
      </c>
      <c r="O1009" s="104" t="str">
        <f>IF(AND($B1009&lt;&gt;"",HHJ=Kataloge!K$1),CONCATENATE($H1009,"_",Kataloge!$D$6),"")</f>
        <v/>
      </c>
      <c r="P1009" s="104" t="str">
        <f>IF(AND($B1009&lt;&gt;"",HHJ=Kataloge!L$1),CONCATENATE($H1009,"_",Kataloge!$D$6),"")</f>
        <v/>
      </c>
      <c r="Q1009" s="104" t="str">
        <f>IF(AND($B1009&lt;&gt;"",HHJ=Kataloge!M$1),CONCATENATE($H1009,"_",Kataloge!$D$6),"")</f>
        <v/>
      </c>
    </row>
    <row r="1010" spans="1:17" ht="18" customHeight="1" x14ac:dyDescent="0.2">
      <c r="A1010" s="60" t="str">
        <f t="shared" si="32"/>
        <v/>
      </c>
      <c r="B1010" s="61" t="str">
        <f>IF(I1010=0,"",IF(I1010&lt;&gt;"",Kataloge_Import!B1009,""))</f>
        <v/>
      </c>
      <c r="C1010" s="60" t="str">
        <f t="shared" si="31"/>
        <v/>
      </c>
      <c r="D1010" s="61" t="str">
        <f>IF(I1010=0,"",IFERROR(VLOOKUP(Kataloge_Import!A1009,'Nachweis Ausgaben'!$A$27:$R$1026,4,FALSE),""))</f>
        <v/>
      </c>
      <c r="E1010" s="61" t="str">
        <f>IF(I1010=0,"",IFERROR(VLOOKUP(Kataloge_Import!A1009,'Nachweis Ausgaben'!$A$27:$R$1026,2,FALSE),""))</f>
        <v/>
      </c>
      <c r="F1010" s="62">
        <f>IF(I1010=0,"",IFERROR(VLOOKUP(Kataloge_Import!A1009,'Nachweis Ausgaben'!$A$27:$R$1026,5,FALSE),0))</f>
        <v>0</v>
      </c>
      <c r="G1010" s="63" t="str">
        <f>IFERROR(VLOOKUP(Kataloge_Import!A1009,'Nachweis Ausgaben'!$A$27:$R$1026,7,FALSE),"")</f>
        <v/>
      </c>
      <c r="H1010" s="63" t="str">
        <f>IFERROR(VLOOKUP(Kataloge_Import!A1009,'Nachweis Ausgaben'!$A$27:$R$1026,8,FALSE),"")</f>
        <v/>
      </c>
      <c r="I1010" s="63" t="str">
        <f>IFERROR(VLOOKUP(Kataloge_Import!A1009,'Nachweis Ausgaben'!$A$27:$R$1026,9,FALSE),"")</f>
        <v/>
      </c>
      <c r="J1010" s="64"/>
      <c r="K1010" s="64"/>
      <c r="L1010" s="61" t="str">
        <f>IF(AND($B1010&lt;&gt;"",HHJ=Kataloge!H$1),CONCATENATE($H1010,"_",$E1010),"")</f>
        <v/>
      </c>
      <c r="M1010" s="61" t="str">
        <f>IF(AND($B1010&lt;&gt;"",HHJ=Kataloge!I$1),CONCATENATE($H1010,"_",$E1010),"")</f>
        <v/>
      </c>
      <c r="N1010" s="61" t="str">
        <f>IF(AND($B1010&lt;&gt;"",HHJ=Kataloge!J$1),CONCATENATE($H1010,"_",$E1010),"")</f>
        <v/>
      </c>
      <c r="O1010" s="61" t="str">
        <f>IF(AND($B1010&lt;&gt;"",HHJ=Kataloge!K$1),CONCATENATE($H1010,"_",$E1010),"")</f>
        <v/>
      </c>
      <c r="P1010" s="61" t="str">
        <f>IF(AND($B1010&lt;&gt;"",HHJ=Kataloge!L$1),CONCATENATE($H1010,"_",$E1010),"")</f>
        <v/>
      </c>
      <c r="Q1010" s="61" t="str">
        <f>IF(AND($B1010&lt;&gt;"",HHJ=Kataloge!M$1),CONCATENATE($H1010,"_",$E1010),"")</f>
        <v/>
      </c>
    </row>
    <row r="1011" spans="1:17" ht="18" customHeight="1" x14ac:dyDescent="0.2">
      <c r="A1011" s="99" t="str">
        <f t="shared" si="32"/>
        <v/>
      </c>
      <c r="B1011" s="100" t="str">
        <f>IF(I1011=0,"",IF(I1011&lt;&gt;"",Kataloge_Import!B1010,""))</f>
        <v/>
      </c>
      <c r="C1011" s="99" t="str">
        <f t="shared" si="31"/>
        <v/>
      </c>
      <c r="D1011" s="100" t="str">
        <f>IF(I1011=0,"",IFERROR(VLOOKUP(Kataloge_Import!A1010,'Nachweis Ausgaben'!$A$27:$R$1026,4,FALSE),""))</f>
        <v/>
      </c>
      <c r="E1011" s="100" t="str">
        <f>IF(I1011=0,"",IFERROR(VLOOKUP(Kataloge_Import!A1010,'Nachweis Ausgaben'!$A$27:$R$1026,2,FALSE),""))</f>
        <v/>
      </c>
      <c r="F1011" s="101">
        <f>IF(I1011=0,"",IFERROR(VLOOKUP(Kataloge_Import!A1010,'Nachweis Ausgaben'!$A$27:$R$1026,5,FALSE),0))</f>
        <v>0</v>
      </c>
      <c r="G1011" s="102" t="str">
        <f>IFERROR(VLOOKUP(Kataloge_Import!A1010,'Nachweis Ausgaben'!$A$27:$R$1026,11,FALSE),"")</f>
        <v/>
      </c>
      <c r="H1011" s="102" t="str">
        <f>IFERROR(VLOOKUP(Kataloge_Import!A1010,'Nachweis Ausgaben'!$A$27:$R$1026,12,FALSE),"")</f>
        <v/>
      </c>
      <c r="I1011" s="102" t="str">
        <f>IFERROR(VLOOKUP(Kataloge_Import!A1010,'Nachweis Ausgaben'!$A$27:$R$1026,13,FALSE),"")</f>
        <v/>
      </c>
      <c r="J1011" s="64"/>
      <c r="K1011" s="64"/>
      <c r="L1011" s="100" t="str">
        <f>IF(AND($B1011&lt;&gt;"",HHJ=Kataloge!H$1),CONCATENATE($H1011,"_",Kataloge!$D$5),"")</f>
        <v/>
      </c>
      <c r="M1011" s="100" t="str">
        <f>IF(AND($B1011&lt;&gt;"",HHJ=Kataloge!I$1),CONCATENATE($H1011,"_",Kataloge!$D$5),"")</f>
        <v/>
      </c>
      <c r="N1011" s="100" t="str">
        <f>IF(AND($B1011&lt;&gt;"",HHJ=Kataloge!J$1),CONCATENATE($H1011,"_",Kataloge!$D$5),"")</f>
        <v/>
      </c>
      <c r="O1011" s="100" t="str">
        <f>IF(AND($B1011&lt;&gt;"",HHJ=Kataloge!K$1),CONCATENATE($H1011,"_",Kataloge!$D$5),"")</f>
        <v/>
      </c>
      <c r="P1011" s="100" t="str">
        <f>IF(AND($B1011&lt;&gt;"",HHJ=Kataloge!L$1),CONCATENATE($H1011,"_",Kataloge!$D$5),"")</f>
        <v/>
      </c>
      <c r="Q1011" s="100" t="str">
        <f>IF(AND($B1011&lt;&gt;"",HHJ=Kataloge!M$1),CONCATENATE($H1011,"_",Kataloge!$D$5),"")</f>
        <v/>
      </c>
    </row>
    <row r="1012" spans="1:17" ht="18" customHeight="1" x14ac:dyDescent="0.2">
      <c r="A1012" s="103" t="str">
        <f t="shared" si="32"/>
        <v/>
      </c>
      <c r="B1012" s="104" t="str">
        <f>IF(I1012=0,"",IF(I1012&lt;&gt;"",Kataloge_Import!B1011,""))</f>
        <v/>
      </c>
      <c r="C1012" s="103" t="str">
        <f t="shared" si="31"/>
        <v/>
      </c>
      <c r="D1012" s="104" t="str">
        <f>IF(I1012=0,"",IFERROR(VLOOKUP(Kataloge_Import!A1011,'Nachweis Ausgaben'!$A$27:$R$1026,4,FALSE),""))</f>
        <v/>
      </c>
      <c r="E1012" s="104" t="str">
        <f>IF(I1012=0,"",IFERROR(VLOOKUP(Kataloge_Import!A1011,'Nachweis Ausgaben'!$A$27:$R$1026,2,FALSE),""))</f>
        <v/>
      </c>
      <c r="F1012" s="105">
        <f>IF(I1012=0,"",IFERROR(VLOOKUP(Kataloge_Import!A1011,'Nachweis Ausgaben'!$A$27:$R$1026,5,FALSE),0))</f>
        <v>0</v>
      </c>
      <c r="G1012" s="106" t="str">
        <f>IFERROR(VLOOKUP(Kataloge_Import!A1011,'Nachweis Ausgaben'!$A$27:$R$1026,15,FALSE),"")</f>
        <v/>
      </c>
      <c r="H1012" s="106" t="str">
        <f>IFERROR(VLOOKUP(Kataloge_Import!A1011,'Nachweis Ausgaben'!$A$27:$R$1026,16,FALSE),"")</f>
        <v/>
      </c>
      <c r="I1012" s="106" t="str">
        <f>IFERROR(VLOOKUP(Kataloge_Import!A1011,'Nachweis Ausgaben'!$A$27:$R$1026,17,FALSE),"")</f>
        <v/>
      </c>
      <c r="J1012" s="64"/>
      <c r="K1012" s="64"/>
      <c r="L1012" s="104" t="str">
        <f>IF(AND($B1012&lt;&gt;"",HHJ=Kataloge!H$1),CONCATENATE($H1012,"_",Kataloge!$D$6),"")</f>
        <v/>
      </c>
      <c r="M1012" s="104" t="str">
        <f>IF(AND($B1012&lt;&gt;"",HHJ=Kataloge!I$1),CONCATENATE($H1012,"_",Kataloge!$D$6),"")</f>
        <v/>
      </c>
      <c r="N1012" s="104" t="str">
        <f>IF(AND($B1012&lt;&gt;"",HHJ=Kataloge!J$1),CONCATENATE($H1012,"_",Kataloge!$D$6),"")</f>
        <v/>
      </c>
      <c r="O1012" s="104" t="str">
        <f>IF(AND($B1012&lt;&gt;"",HHJ=Kataloge!K$1),CONCATENATE($H1012,"_",Kataloge!$D$6),"")</f>
        <v/>
      </c>
      <c r="P1012" s="104" t="str">
        <f>IF(AND($B1012&lt;&gt;"",HHJ=Kataloge!L$1),CONCATENATE($H1012,"_",Kataloge!$D$6),"")</f>
        <v/>
      </c>
      <c r="Q1012" s="104" t="str">
        <f>IF(AND($B1012&lt;&gt;"",HHJ=Kataloge!M$1),CONCATENATE($H1012,"_",Kataloge!$D$6),"")</f>
        <v/>
      </c>
    </row>
    <row r="1013" spans="1:17" ht="18" customHeight="1" x14ac:dyDescent="0.2">
      <c r="A1013" s="60" t="str">
        <f t="shared" si="32"/>
        <v/>
      </c>
      <c r="B1013" s="61" t="str">
        <f>IF(I1013=0,"",IF(I1013&lt;&gt;"",Kataloge_Import!B1012,""))</f>
        <v/>
      </c>
      <c r="C1013" s="60" t="str">
        <f t="shared" si="31"/>
        <v/>
      </c>
      <c r="D1013" s="61" t="str">
        <f>IF(I1013=0,"",IFERROR(VLOOKUP(Kataloge_Import!A1012,'Nachweis Ausgaben'!$A$27:$R$1026,4,FALSE),""))</f>
        <v/>
      </c>
      <c r="E1013" s="61" t="str">
        <f>IF(I1013=0,"",IFERROR(VLOOKUP(Kataloge_Import!A1012,'Nachweis Ausgaben'!$A$27:$R$1026,2,FALSE),""))</f>
        <v/>
      </c>
      <c r="F1013" s="62">
        <f>IF(I1013=0,"",IFERROR(VLOOKUP(Kataloge_Import!A1012,'Nachweis Ausgaben'!$A$27:$R$1026,5,FALSE),0))</f>
        <v>0</v>
      </c>
      <c r="G1013" s="63" t="str">
        <f>IFERROR(VLOOKUP(Kataloge_Import!A1012,'Nachweis Ausgaben'!$A$27:$R$1026,7,FALSE),"")</f>
        <v/>
      </c>
      <c r="H1013" s="63" t="str">
        <f>IFERROR(VLOOKUP(Kataloge_Import!A1012,'Nachweis Ausgaben'!$A$27:$R$1026,8,FALSE),"")</f>
        <v/>
      </c>
      <c r="I1013" s="63" t="str">
        <f>IFERROR(VLOOKUP(Kataloge_Import!A1012,'Nachweis Ausgaben'!$A$27:$R$1026,9,FALSE),"")</f>
        <v/>
      </c>
      <c r="J1013" s="64"/>
      <c r="K1013" s="64"/>
      <c r="L1013" s="61" t="str">
        <f>IF(AND($B1013&lt;&gt;"",HHJ=Kataloge!H$1),CONCATENATE($H1013,"_",$E1013),"")</f>
        <v/>
      </c>
      <c r="M1013" s="61" t="str">
        <f>IF(AND($B1013&lt;&gt;"",HHJ=Kataloge!I$1),CONCATENATE($H1013,"_",$E1013),"")</f>
        <v/>
      </c>
      <c r="N1013" s="61" t="str">
        <f>IF(AND($B1013&lt;&gt;"",HHJ=Kataloge!J$1),CONCATENATE($H1013,"_",$E1013),"")</f>
        <v/>
      </c>
      <c r="O1013" s="61" t="str">
        <f>IF(AND($B1013&lt;&gt;"",HHJ=Kataloge!K$1),CONCATENATE($H1013,"_",$E1013),"")</f>
        <v/>
      </c>
      <c r="P1013" s="61" t="str">
        <f>IF(AND($B1013&lt;&gt;"",HHJ=Kataloge!L$1),CONCATENATE($H1013,"_",$E1013),"")</f>
        <v/>
      </c>
      <c r="Q1013" s="61" t="str">
        <f>IF(AND($B1013&lt;&gt;"",HHJ=Kataloge!M$1),CONCATENATE($H1013,"_",$E1013),"")</f>
        <v/>
      </c>
    </row>
    <row r="1014" spans="1:17" ht="18" customHeight="1" x14ac:dyDescent="0.2">
      <c r="A1014" s="99" t="str">
        <f t="shared" si="32"/>
        <v/>
      </c>
      <c r="B1014" s="100" t="str">
        <f>IF(I1014=0,"",IF(I1014&lt;&gt;"",Kataloge_Import!B1013,""))</f>
        <v/>
      </c>
      <c r="C1014" s="99" t="str">
        <f t="shared" si="31"/>
        <v/>
      </c>
      <c r="D1014" s="100" t="str">
        <f>IF(I1014=0,"",IFERROR(VLOOKUP(Kataloge_Import!A1013,'Nachweis Ausgaben'!$A$27:$R$1026,4,FALSE),""))</f>
        <v/>
      </c>
      <c r="E1014" s="100" t="str">
        <f>IF(I1014=0,"",IFERROR(VLOOKUP(Kataloge_Import!A1013,'Nachweis Ausgaben'!$A$27:$R$1026,2,FALSE),""))</f>
        <v/>
      </c>
      <c r="F1014" s="101">
        <f>IF(I1014=0,"",IFERROR(VLOOKUP(Kataloge_Import!A1013,'Nachweis Ausgaben'!$A$27:$R$1026,5,FALSE),0))</f>
        <v>0</v>
      </c>
      <c r="G1014" s="102" t="str">
        <f>IFERROR(VLOOKUP(Kataloge_Import!A1013,'Nachweis Ausgaben'!$A$27:$R$1026,11,FALSE),"")</f>
        <v/>
      </c>
      <c r="H1014" s="102" t="str">
        <f>IFERROR(VLOOKUP(Kataloge_Import!A1013,'Nachweis Ausgaben'!$A$27:$R$1026,12,FALSE),"")</f>
        <v/>
      </c>
      <c r="I1014" s="102" t="str">
        <f>IFERROR(VLOOKUP(Kataloge_Import!A1013,'Nachweis Ausgaben'!$A$27:$R$1026,13,FALSE),"")</f>
        <v/>
      </c>
      <c r="J1014" s="64"/>
      <c r="K1014" s="64"/>
      <c r="L1014" s="100" t="str">
        <f>IF(AND($B1014&lt;&gt;"",HHJ=Kataloge!H$1),CONCATENATE($H1014,"_",Kataloge!$D$5),"")</f>
        <v/>
      </c>
      <c r="M1014" s="100" t="str">
        <f>IF(AND($B1014&lt;&gt;"",HHJ=Kataloge!I$1),CONCATENATE($H1014,"_",Kataloge!$D$5),"")</f>
        <v/>
      </c>
      <c r="N1014" s="100" t="str">
        <f>IF(AND($B1014&lt;&gt;"",HHJ=Kataloge!J$1),CONCATENATE($H1014,"_",Kataloge!$D$5),"")</f>
        <v/>
      </c>
      <c r="O1014" s="100" t="str">
        <f>IF(AND($B1014&lt;&gt;"",HHJ=Kataloge!K$1),CONCATENATE($H1014,"_",Kataloge!$D$5),"")</f>
        <v/>
      </c>
      <c r="P1014" s="100" t="str">
        <f>IF(AND($B1014&lt;&gt;"",HHJ=Kataloge!L$1),CONCATENATE($H1014,"_",Kataloge!$D$5),"")</f>
        <v/>
      </c>
      <c r="Q1014" s="100" t="str">
        <f>IF(AND($B1014&lt;&gt;"",HHJ=Kataloge!M$1),CONCATENATE($H1014,"_",Kataloge!$D$5),"")</f>
        <v/>
      </c>
    </row>
    <row r="1015" spans="1:17" ht="18" customHeight="1" x14ac:dyDescent="0.2">
      <c r="A1015" s="103" t="str">
        <f t="shared" si="32"/>
        <v/>
      </c>
      <c r="B1015" s="104" t="str">
        <f>IF(I1015=0,"",IF(I1015&lt;&gt;"",Kataloge_Import!B1014,""))</f>
        <v/>
      </c>
      <c r="C1015" s="103" t="str">
        <f t="shared" si="31"/>
        <v/>
      </c>
      <c r="D1015" s="104" t="str">
        <f>IF(I1015=0,"",IFERROR(VLOOKUP(Kataloge_Import!A1014,'Nachweis Ausgaben'!$A$27:$R$1026,4,FALSE),""))</f>
        <v/>
      </c>
      <c r="E1015" s="104" t="str">
        <f>IF(I1015=0,"",IFERROR(VLOOKUP(Kataloge_Import!A1014,'Nachweis Ausgaben'!$A$27:$R$1026,2,FALSE),""))</f>
        <v/>
      </c>
      <c r="F1015" s="105">
        <f>IF(I1015=0,"",IFERROR(VLOOKUP(Kataloge_Import!A1014,'Nachweis Ausgaben'!$A$27:$R$1026,5,FALSE),0))</f>
        <v>0</v>
      </c>
      <c r="G1015" s="106" t="str">
        <f>IFERROR(VLOOKUP(Kataloge_Import!A1014,'Nachweis Ausgaben'!$A$27:$R$1026,15,FALSE),"")</f>
        <v/>
      </c>
      <c r="H1015" s="106" t="str">
        <f>IFERROR(VLOOKUP(Kataloge_Import!A1014,'Nachweis Ausgaben'!$A$27:$R$1026,16,FALSE),"")</f>
        <v/>
      </c>
      <c r="I1015" s="106" t="str">
        <f>IFERROR(VLOOKUP(Kataloge_Import!A1014,'Nachweis Ausgaben'!$A$27:$R$1026,17,FALSE),"")</f>
        <v/>
      </c>
      <c r="J1015" s="64"/>
      <c r="K1015" s="64"/>
      <c r="L1015" s="104" t="str">
        <f>IF(AND($B1015&lt;&gt;"",HHJ=Kataloge!H$1),CONCATENATE($H1015,"_",Kataloge!$D$6),"")</f>
        <v/>
      </c>
      <c r="M1015" s="104" t="str">
        <f>IF(AND($B1015&lt;&gt;"",HHJ=Kataloge!I$1),CONCATENATE($H1015,"_",Kataloge!$D$6),"")</f>
        <v/>
      </c>
      <c r="N1015" s="104" t="str">
        <f>IF(AND($B1015&lt;&gt;"",HHJ=Kataloge!J$1),CONCATENATE($H1015,"_",Kataloge!$D$6),"")</f>
        <v/>
      </c>
      <c r="O1015" s="104" t="str">
        <f>IF(AND($B1015&lt;&gt;"",HHJ=Kataloge!K$1),CONCATENATE($H1015,"_",Kataloge!$D$6),"")</f>
        <v/>
      </c>
      <c r="P1015" s="104" t="str">
        <f>IF(AND($B1015&lt;&gt;"",HHJ=Kataloge!L$1),CONCATENATE($H1015,"_",Kataloge!$D$6),"")</f>
        <v/>
      </c>
      <c r="Q1015" s="104" t="str">
        <f>IF(AND($B1015&lt;&gt;"",HHJ=Kataloge!M$1),CONCATENATE($H1015,"_",Kataloge!$D$6),"")</f>
        <v/>
      </c>
    </row>
    <row r="1016" spans="1:17" ht="18" customHeight="1" x14ac:dyDescent="0.2">
      <c r="A1016" s="60" t="str">
        <f t="shared" si="32"/>
        <v/>
      </c>
      <c r="B1016" s="61" t="str">
        <f>IF(I1016=0,"",IF(I1016&lt;&gt;"",Kataloge_Import!B1015,""))</f>
        <v/>
      </c>
      <c r="C1016" s="60" t="str">
        <f t="shared" si="31"/>
        <v/>
      </c>
      <c r="D1016" s="61" t="str">
        <f>IF(I1016=0,"",IFERROR(VLOOKUP(Kataloge_Import!A1015,'Nachweis Ausgaben'!$A$27:$R$1026,4,FALSE),""))</f>
        <v/>
      </c>
      <c r="E1016" s="61" t="str">
        <f>IF(I1016=0,"",IFERROR(VLOOKUP(Kataloge_Import!A1015,'Nachweis Ausgaben'!$A$27:$R$1026,2,FALSE),""))</f>
        <v/>
      </c>
      <c r="F1016" s="62">
        <f>IF(I1016=0,"",IFERROR(VLOOKUP(Kataloge_Import!A1015,'Nachweis Ausgaben'!$A$27:$R$1026,5,FALSE),0))</f>
        <v>0</v>
      </c>
      <c r="G1016" s="63" t="str">
        <f>IFERROR(VLOOKUP(Kataloge_Import!A1015,'Nachweis Ausgaben'!$A$27:$R$1026,7,FALSE),"")</f>
        <v/>
      </c>
      <c r="H1016" s="63" t="str">
        <f>IFERROR(VLOOKUP(Kataloge_Import!A1015,'Nachweis Ausgaben'!$A$27:$R$1026,8,FALSE),"")</f>
        <v/>
      </c>
      <c r="I1016" s="63" t="str">
        <f>IFERROR(VLOOKUP(Kataloge_Import!A1015,'Nachweis Ausgaben'!$A$27:$R$1026,9,FALSE),"")</f>
        <v/>
      </c>
      <c r="J1016" s="64"/>
      <c r="K1016" s="64"/>
      <c r="L1016" s="61" t="str">
        <f>IF(AND($B1016&lt;&gt;"",HHJ=Kataloge!H$1),CONCATENATE($H1016,"_",$E1016),"")</f>
        <v/>
      </c>
      <c r="M1016" s="61" t="str">
        <f>IF(AND($B1016&lt;&gt;"",HHJ=Kataloge!I$1),CONCATENATE($H1016,"_",$E1016),"")</f>
        <v/>
      </c>
      <c r="N1016" s="61" t="str">
        <f>IF(AND($B1016&lt;&gt;"",HHJ=Kataloge!J$1),CONCATENATE($H1016,"_",$E1016),"")</f>
        <v/>
      </c>
      <c r="O1016" s="61" t="str">
        <f>IF(AND($B1016&lt;&gt;"",HHJ=Kataloge!K$1),CONCATENATE($H1016,"_",$E1016),"")</f>
        <v/>
      </c>
      <c r="P1016" s="61" t="str">
        <f>IF(AND($B1016&lt;&gt;"",HHJ=Kataloge!L$1),CONCATENATE($H1016,"_",$E1016),"")</f>
        <v/>
      </c>
      <c r="Q1016" s="61" t="str">
        <f>IF(AND($B1016&lt;&gt;"",HHJ=Kataloge!M$1),CONCATENATE($H1016,"_",$E1016),"")</f>
        <v/>
      </c>
    </row>
    <row r="1017" spans="1:17" ht="18" customHeight="1" x14ac:dyDescent="0.2">
      <c r="A1017" s="99" t="str">
        <f t="shared" si="32"/>
        <v/>
      </c>
      <c r="B1017" s="100" t="str">
        <f>IF(I1017=0,"",IF(I1017&lt;&gt;"",Kataloge_Import!B1016,""))</f>
        <v/>
      </c>
      <c r="C1017" s="99" t="str">
        <f t="shared" si="31"/>
        <v/>
      </c>
      <c r="D1017" s="100" t="str">
        <f>IF(I1017=0,"",IFERROR(VLOOKUP(Kataloge_Import!A1016,'Nachweis Ausgaben'!$A$27:$R$1026,4,FALSE),""))</f>
        <v/>
      </c>
      <c r="E1017" s="100" t="str">
        <f>IF(I1017=0,"",IFERROR(VLOOKUP(Kataloge_Import!A1016,'Nachweis Ausgaben'!$A$27:$R$1026,2,FALSE),""))</f>
        <v/>
      </c>
      <c r="F1017" s="101">
        <f>IF(I1017=0,"",IFERROR(VLOOKUP(Kataloge_Import!A1016,'Nachweis Ausgaben'!$A$27:$R$1026,5,FALSE),0))</f>
        <v>0</v>
      </c>
      <c r="G1017" s="102" t="str">
        <f>IFERROR(VLOOKUP(Kataloge_Import!A1016,'Nachweis Ausgaben'!$A$27:$R$1026,11,FALSE),"")</f>
        <v/>
      </c>
      <c r="H1017" s="102" t="str">
        <f>IFERROR(VLOOKUP(Kataloge_Import!A1016,'Nachweis Ausgaben'!$A$27:$R$1026,12,FALSE),"")</f>
        <v/>
      </c>
      <c r="I1017" s="102" t="str">
        <f>IFERROR(VLOOKUP(Kataloge_Import!A1016,'Nachweis Ausgaben'!$A$27:$R$1026,13,FALSE),"")</f>
        <v/>
      </c>
      <c r="J1017" s="64"/>
      <c r="K1017" s="64"/>
      <c r="L1017" s="100" t="str">
        <f>IF(AND($B1017&lt;&gt;"",HHJ=Kataloge!H$1),CONCATENATE($H1017,"_",Kataloge!$D$5),"")</f>
        <v/>
      </c>
      <c r="M1017" s="100" t="str">
        <f>IF(AND($B1017&lt;&gt;"",HHJ=Kataloge!I$1),CONCATENATE($H1017,"_",Kataloge!$D$5),"")</f>
        <v/>
      </c>
      <c r="N1017" s="100" t="str">
        <f>IF(AND($B1017&lt;&gt;"",HHJ=Kataloge!J$1),CONCATENATE($H1017,"_",Kataloge!$D$5),"")</f>
        <v/>
      </c>
      <c r="O1017" s="100" t="str">
        <f>IF(AND($B1017&lt;&gt;"",HHJ=Kataloge!K$1),CONCATENATE($H1017,"_",Kataloge!$D$5),"")</f>
        <v/>
      </c>
      <c r="P1017" s="100" t="str">
        <f>IF(AND($B1017&lt;&gt;"",HHJ=Kataloge!L$1),CONCATENATE($H1017,"_",Kataloge!$D$5),"")</f>
        <v/>
      </c>
      <c r="Q1017" s="100" t="str">
        <f>IF(AND($B1017&lt;&gt;"",HHJ=Kataloge!M$1),CONCATENATE($H1017,"_",Kataloge!$D$5),"")</f>
        <v/>
      </c>
    </row>
    <row r="1018" spans="1:17" ht="18" customHeight="1" x14ac:dyDescent="0.2">
      <c r="A1018" s="103" t="str">
        <f t="shared" si="32"/>
        <v/>
      </c>
      <c r="B1018" s="104" t="str">
        <f>IF(I1018=0,"",IF(I1018&lt;&gt;"",Kataloge_Import!B1017,""))</f>
        <v/>
      </c>
      <c r="C1018" s="103" t="str">
        <f t="shared" si="31"/>
        <v/>
      </c>
      <c r="D1018" s="104" t="str">
        <f>IF(I1018=0,"",IFERROR(VLOOKUP(Kataloge_Import!A1017,'Nachweis Ausgaben'!$A$27:$R$1026,4,FALSE),""))</f>
        <v/>
      </c>
      <c r="E1018" s="104" t="str">
        <f>IF(I1018=0,"",IFERROR(VLOOKUP(Kataloge_Import!A1017,'Nachweis Ausgaben'!$A$27:$R$1026,2,FALSE),""))</f>
        <v/>
      </c>
      <c r="F1018" s="105">
        <f>IF(I1018=0,"",IFERROR(VLOOKUP(Kataloge_Import!A1017,'Nachweis Ausgaben'!$A$27:$R$1026,5,FALSE),0))</f>
        <v>0</v>
      </c>
      <c r="G1018" s="106" t="str">
        <f>IFERROR(VLOOKUP(Kataloge_Import!A1017,'Nachweis Ausgaben'!$A$27:$R$1026,15,FALSE),"")</f>
        <v/>
      </c>
      <c r="H1018" s="106" t="str">
        <f>IFERROR(VLOOKUP(Kataloge_Import!A1017,'Nachweis Ausgaben'!$A$27:$R$1026,16,FALSE),"")</f>
        <v/>
      </c>
      <c r="I1018" s="106" t="str">
        <f>IFERROR(VLOOKUP(Kataloge_Import!A1017,'Nachweis Ausgaben'!$A$27:$R$1026,17,FALSE),"")</f>
        <v/>
      </c>
      <c r="J1018" s="64"/>
      <c r="K1018" s="64"/>
      <c r="L1018" s="104" t="str">
        <f>IF(AND($B1018&lt;&gt;"",HHJ=Kataloge!H$1),CONCATENATE($H1018,"_",Kataloge!$D$6),"")</f>
        <v/>
      </c>
      <c r="M1018" s="104" t="str">
        <f>IF(AND($B1018&lt;&gt;"",HHJ=Kataloge!I$1),CONCATENATE($H1018,"_",Kataloge!$D$6),"")</f>
        <v/>
      </c>
      <c r="N1018" s="104" t="str">
        <f>IF(AND($B1018&lt;&gt;"",HHJ=Kataloge!J$1),CONCATENATE($H1018,"_",Kataloge!$D$6),"")</f>
        <v/>
      </c>
      <c r="O1018" s="104" t="str">
        <f>IF(AND($B1018&lt;&gt;"",HHJ=Kataloge!K$1),CONCATENATE($H1018,"_",Kataloge!$D$6),"")</f>
        <v/>
      </c>
      <c r="P1018" s="104" t="str">
        <f>IF(AND($B1018&lt;&gt;"",HHJ=Kataloge!L$1),CONCATENATE($H1018,"_",Kataloge!$D$6),"")</f>
        <v/>
      </c>
      <c r="Q1018" s="104" t="str">
        <f>IF(AND($B1018&lt;&gt;"",HHJ=Kataloge!M$1),CONCATENATE($H1018,"_",Kataloge!$D$6),"")</f>
        <v/>
      </c>
    </row>
    <row r="1019" spans="1:17" ht="18" customHeight="1" x14ac:dyDescent="0.2">
      <c r="A1019" s="60" t="str">
        <f t="shared" si="32"/>
        <v/>
      </c>
      <c r="B1019" s="61" t="str">
        <f>IF(I1019=0,"",IF(I1019&lt;&gt;"",Kataloge_Import!B1018,""))</f>
        <v/>
      </c>
      <c r="C1019" s="60" t="str">
        <f t="shared" si="31"/>
        <v/>
      </c>
      <c r="D1019" s="61" t="str">
        <f>IF(I1019=0,"",IFERROR(VLOOKUP(Kataloge_Import!A1018,'Nachweis Ausgaben'!$A$27:$R$1026,4,FALSE),""))</f>
        <v/>
      </c>
      <c r="E1019" s="61" t="str">
        <f>IF(I1019=0,"",IFERROR(VLOOKUP(Kataloge_Import!A1018,'Nachweis Ausgaben'!$A$27:$R$1026,2,FALSE),""))</f>
        <v/>
      </c>
      <c r="F1019" s="62">
        <f>IF(I1019=0,"",IFERROR(VLOOKUP(Kataloge_Import!A1018,'Nachweis Ausgaben'!$A$27:$R$1026,5,FALSE),0))</f>
        <v>0</v>
      </c>
      <c r="G1019" s="63" t="str">
        <f>IFERROR(VLOOKUP(Kataloge_Import!A1018,'Nachweis Ausgaben'!$A$27:$R$1026,7,FALSE),"")</f>
        <v/>
      </c>
      <c r="H1019" s="63" t="str">
        <f>IFERROR(VLOOKUP(Kataloge_Import!A1018,'Nachweis Ausgaben'!$A$27:$R$1026,8,FALSE),"")</f>
        <v/>
      </c>
      <c r="I1019" s="63" t="str">
        <f>IFERROR(VLOOKUP(Kataloge_Import!A1018,'Nachweis Ausgaben'!$A$27:$R$1026,9,FALSE),"")</f>
        <v/>
      </c>
      <c r="J1019" s="64"/>
      <c r="K1019" s="64"/>
      <c r="L1019" s="61" t="str">
        <f>IF(AND($B1019&lt;&gt;"",HHJ=Kataloge!H$1),CONCATENATE($H1019,"_",$E1019),"")</f>
        <v/>
      </c>
      <c r="M1019" s="61" t="str">
        <f>IF(AND($B1019&lt;&gt;"",HHJ=Kataloge!I$1),CONCATENATE($H1019,"_",$E1019),"")</f>
        <v/>
      </c>
      <c r="N1019" s="61" t="str">
        <f>IF(AND($B1019&lt;&gt;"",HHJ=Kataloge!J$1),CONCATENATE($H1019,"_",$E1019),"")</f>
        <v/>
      </c>
      <c r="O1019" s="61" t="str">
        <f>IF(AND($B1019&lt;&gt;"",HHJ=Kataloge!K$1),CONCATENATE($H1019,"_",$E1019),"")</f>
        <v/>
      </c>
      <c r="P1019" s="61" t="str">
        <f>IF(AND($B1019&lt;&gt;"",HHJ=Kataloge!L$1),CONCATENATE($H1019,"_",$E1019),"")</f>
        <v/>
      </c>
      <c r="Q1019" s="61" t="str">
        <f>IF(AND($B1019&lt;&gt;"",HHJ=Kataloge!M$1),CONCATENATE($H1019,"_",$E1019),"")</f>
        <v/>
      </c>
    </row>
    <row r="1020" spans="1:17" ht="18" customHeight="1" x14ac:dyDescent="0.2">
      <c r="A1020" s="99" t="str">
        <f t="shared" si="32"/>
        <v/>
      </c>
      <c r="B1020" s="100" t="str">
        <f>IF(I1020=0,"",IF(I1020&lt;&gt;"",Kataloge_Import!B1019,""))</f>
        <v/>
      </c>
      <c r="C1020" s="99" t="str">
        <f t="shared" si="31"/>
        <v/>
      </c>
      <c r="D1020" s="100" t="str">
        <f>IF(I1020=0,"",IFERROR(VLOOKUP(Kataloge_Import!A1019,'Nachweis Ausgaben'!$A$27:$R$1026,4,FALSE),""))</f>
        <v/>
      </c>
      <c r="E1020" s="100" t="str">
        <f>IF(I1020=0,"",IFERROR(VLOOKUP(Kataloge_Import!A1019,'Nachweis Ausgaben'!$A$27:$R$1026,2,FALSE),""))</f>
        <v/>
      </c>
      <c r="F1020" s="101">
        <f>IF(I1020=0,"",IFERROR(VLOOKUP(Kataloge_Import!A1019,'Nachweis Ausgaben'!$A$27:$R$1026,5,FALSE),0))</f>
        <v>0</v>
      </c>
      <c r="G1020" s="102" t="str">
        <f>IFERROR(VLOOKUP(Kataloge_Import!A1019,'Nachweis Ausgaben'!$A$27:$R$1026,11,FALSE),"")</f>
        <v/>
      </c>
      <c r="H1020" s="102" t="str">
        <f>IFERROR(VLOOKUP(Kataloge_Import!A1019,'Nachweis Ausgaben'!$A$27:$R$1026,12,FALSE),"")</f>
        <v/>
      </c>
      <c r="I1020" s="102" t="str">
        <f>IFERROR(VLOOKUP(Kataloge_Import!A1019,'Nachweis Ausgaben'!$A$27:$R$1026,13,FALSE),"")</f>
        <v/>
      </c>
      <c r="J1020" s="64"/>
      <c r="K1020" s="64"/>
      <c r="L1020" s="100" t="str">
        <f>IF(AND($B1020&lt;&gt;"",HHJ=Kataloge!H$1),CONCATENATE($H1020,"_",Kataloge!$D$5),"")</f>
        <v/>
      </c>
      <c r="M1020" s="100" t="str">
        <f>IF(AND($B1020&lt;&gt;"",HHJ=Kataloge!I$1),CONCATENATE($H1020,"_",Kataloge!$D$5),"")</f>
        <v/>
      </c>
      <c r="N1020" s="100" t="str">
        <f>IF(AND($B1020&lt;&gt;"",HHJ=Kataloge!J$1),CONCATENATE($H1020,"_",Kataloge!$D$5),"")</f>
        <v/>
      </c>
      <c r="O1020" s="100" t="str">
        <f>IF(AND($B1020&lt;&gt;"",HHJ=Kataloge!K$1),CONCATENATE($H1020,"_",Kataloge!$D$5),"")</f>
        <v/>
      </c>
      <c r="P1020" s="100" t="str">
        <f>IF(AND($B1020&lt;&gt;"",HHJ=Kataloge!L$1),CONCATENATE($H1020,"_",Kataloge!$D$5),"")</f>
        <v/>
      </c>
      <c r="Q1020" s="100" t="str">
        <f>IF(AND($B1020&lt;&gt;"",HHJ=Kataloge!M$1),CONCATENATE($H1020,"_",Kataloge!$D$5),"")</f>
        <v/>
      </c>
    </row>
    <row r="1021" spans="1:17" ht="18" customHeight="1" x14ac:dyDescent="0.2">
      <c r="A1021" s="103" t="str">
        <f t="shared" si="32"/>
        <v/>
      </c>
      <c r="B1021" s="104" t="str">
        <f>IF(I1021=0,"",IF(I1021&lt;&gt;"",Kataloge_Import!B1020,""))</f>
        <v/>
      </c>
      <c r="C1021" s="103" t="str">
        <f t="shared" si="31"/>
        <v/>
      </c>
      <c r="D1021" s="104" t="str">
        <f>IF(I1021=0,"",IFERROR(VLOOKUP(Kataloge_Import!A1020,'Nachweis Ausgaben'!$A$27:$R$1026,4,FALSE),""))</f>
        <v/>
      </c>
      <c r="E1021" s="104" t="str">
        <f>IF(I1021=0,"",IFERROR(VLOOKUP(Kataloge_Import!A1020,'Nachweis Ausgaben'!$A$27:$R$1026,2,FALSE),""))</f>
        <v/>
      </c>
      <c r="F1021" s="105">
        <f>IF(I1021=0,"",IFERROR(VLOOKUP(Kataloge_Import!A1020,'Nachweis Ausgaben'!$A$27:$R$1026,5,FALSE),0))</f>
        <v>0</v>
      </c>
      <c r="G1021" s="106" t="str">
        <f>IFERROR(VLOOKUP(Kataloge_Import!A1020,'Nachweis Ausgaben'!$A$27:$R$1026,15,FALSE),"")</f>
        <v/>
      </c>
      <c r="H1021" s="106" t="str">
        <f>IFERROR(VLOOKUP(Kataloge_Import!A1020,'Nachweis Ausgaben'!$A$27:$R$1026,16,FALSE),"")</f>
        <v/>
      </c>
      <c r="I1021" s="106" t="str">
        <f>IFERROR(VLOOKUP(Kataloge_Import!A1020,'Nachweis Ausgaben'!$A$27:$R$1026,17,FALSE),"")</f>
        <v/>
      </c>
      <c r="J1021" s="64"/>
      <c r="K1021" s="64"/>
      <c r="L1021" s="104" t="str">
        <f>IF(AND($B1021&lt;&gt;"",HHJ=Kataloge!H$1),CONCATENATE($H1021,"_",Kataloge!$D$6),"")</f>
        <v/>
      </c>
      <c r="M1021" s="104" t="str">
        <f>IF(AND($B1021&lt;&gt;"",HHJ=Kataloge!I$1),CONCATENATE($H1021,"_",Kataloge!$D$6),"")</f>
        <v/>
      </c>
      <c r="N1021" s="104" t="str">
        <f>IF(AND($B1021&lt;&gt;"",HHJ=Kataloge!J$1),CONCATENATE($H1021,"_",Kataloge!$D$6),"")</f>
        <v/>
      </c>
      <c r="O1021" s="104" t="str">
        <f>IF(AND($B1021&lt;&gt;"",HHJ=Kataloge!K$1),CONCATENATE($H1021,"_",Kataloge!$D$6),"")</f>
        <v/>
      </c>
      <c r="P1021" s="104" t="str">
        <f>IF(AND($B1021&lt;&gt;"",HHJ=Kataloge!L$1),CONCATENATE($H1021,"_",Kataloge!$D$6),"")</f>
        <v/>
      </c>
      <c r="Q1021" s="104" t="str">
        <f>IF(AND($B1021&lt;&gt;"",HHJ=Kataloge!M$1),CONCATENATE($H1021,"_",Kataloge!$D$6),"")</f>
        <v/>
      </c>
    </row>
    <row r="1022" spans="1:17" ht="18" customHeight="1" x14ac:dyDescent="0.2">
      <c r="A1022" s="60" t="str">
        <f t="shared" si="32"/>
        <v/>
      </c>
      <c r="B1022" s="61" t="str">
        <f>IF(I1022=0,"",IF(I1022&lt;&gt;"",Kataloge_Import!B1021,""))</f>
        <v/>
      </c>
      <c r="C1022" s="60" t="str">
        <f t="shared" si="31"/>
        <v/>
      </c>
      <c r="D1022" s="61" t="str">
        <f>IF(I1022=0,"",IFERROR(VLOOKUP(Kataloge_Import!A1021,'Nachweis Ausgaben'!$A$27:$R$1026,4,FALSE),""))</f>
        <v/>
      </c>
      <c r="E1022" s="61" t="str">
        <f>IF(I1022=0,"",IFERROR(VLOOKUP(Kataloge_Import!A1021,'Nachweis Ausgaben'!$A$27:$R$1026,2,FALSE),""))</f>
        <v/>
      </c>
      <c r="F1022" s="62">
        <f>IF(I1022=0,"",IFERROR(VLOOKUP(Kataloge_Import!A1021,'Nachweis Ausgaben'!$A$27:$R$1026,5,FALSE),0))</f>
        <v>0</v>
      </c>
      <c r="G1022" s="63" t="str">
        <f>IFERROR(VLOOKUP(Kataloge_Import!A1021,'Nachweis Ausgaben'!$A$27:$R$1026,7,FALSE),"")</f>
        <v/>
      </c>
      <c r="H1022" s="63" t="str">
        <f>IFERROR(VLOOKUP(Kataloge_Import!A1021,'Nachweis Ausgaben'!$A$27:$R$1026,8,FALSE),"")</f>
        <v/>
      </c>
      <c r="I1022" s="63" t="str">
        <f>IFERROR(VLOOKUP(Kataloge_Import!A1021,'Nachweis Ausgaben'!$A$27:$R$1026,9,FALSE),"")</f>
        <v/>
      </c>
      <c r="J1022" s="64"/>
      <c r="K1022" s="64"/>
      <c r="L1022" s="61" t="str">
        <f>IF(AND($B1022&lt;&gt;"",HHJ=Kataloge!H$1),CONCATENATE($H1022,"_",$E1022),"")</f>
        <v/>
      </c>
      <c r="M1022" s="61" t="str">
        <f>IF(AND($B1022&lt;&gt;"",HHJ=Kataloge!I$1),CONCATENATE($H1022,"_",$E1022),"")</f>
        <v/>
      </c>
      <c r="N1022" s="61" t="str">
        <f>IF(AND($B1022&lt;&gt;"",HHJ=Kataloge!J$1),CONCATENATE($H1022,"_",$E1022),"")</f>
        <v/>
      </c>
      <c r="O1022" s="61" t="str">
        <f>IF(AND($B1022&lt;&gt;"",HHJ=Kataloge!K$1),CONCATENATE($H1022,"_",$E1022),"")</f>
        <v/>
      </c>
      <c r="P1022" s="61" t="str">
        <f>IF(AND($B1022&lt;&gt;"",HHJ=Kataloge!L$1),CONCATENATE($H1022,"_",$E1022),"")</f>
        <v/>
      </c>
      <c r="Q1022" s="61" t="str">
        <f>IF(AND($B1022&lt;&gt;"",HHJ=Kataloge!M$1),CONCATENATE($H1022,"_",$E1022),"")</f>
        <v/>
      </c>
    </row>
    <row r="1023" spans="1:17" ht="18" customHeight="1" x14ac:dyDescent="0.2">
      <c r="A1023" s="99" t="str">
        <f t="shared" si="32"/>
        <v/>
      </c>
      <c r="B1023" s="100" t="str">
        <f>IF(I1023=0,"",IF(I1023&lt;&gt;"",Kataloge_Import!B1022,""))</f>
        <v/>
      </c>
      <c r="C1023" s="99" t="str">
        <f t="shared" si="31"/>
        <v/>
      </c>
      <c r="D1023" s="100" t="str">
        <f>IF(I1023=0,"",IFERROR(VLOOKUP(Kataloge_Import!A1022,'Nachweis Ausgaben'!$A$27:$R$1026,4,FALSE),""))</f>
        <v/>
      </c>
      <c r="E1023" s="100" t="str">
        <f>IF(I1023=0,"",IFERROR(VLOOKUP(Kataloge_Import!A1022,'Nachweis Ausgaben'!$A$27:$R$1026,2,FALSE),""))</f>
        <v/>
      </c>
      <c r="F1023" s="101">
        <f>IF(I1023=0,"",IFERROR(VLOOKUP(Kataloge_Import!A1022,'Nachweis Ausgaben'!$A$27:$R$1026,5,FALSE),0))</f>
        <v>0</v>
      </c>
      <c r="G1023" s="102" t="str">
        <f>IFERROR(VLOOKUP(Kataloge_Import!A1022,'Nachweis Ausgaben'!$A$27:$R$1026,11,FALSE),"")</f>
        <v/>
      </c>
      <c r="H1023" s="102" t="str">
        <f>IFERROR(VLOOKUP(Kataloge_Import!A1022,'Nachweis Ausgaben'!$A$27:$R$1026,12,FALSE),"")</f>
        <v/>
      </c>
      <c r="I1023" s="102" t="str">
        <f>IFERROR(VLOOKUP(Kataloge_Import!A1022,'Nachweis Ausgaben'!$A$27:$R$1026,13,FALSE),"")</f>
        <v/>
      </c>
      <c r="J1023" s="64"/>
      <c r="K1023" s="64"/>
      <c r="L1023" s="100" t="str">
        <f>IF(AND($B1023&lt;&gt;"",HHJ=Kataloge!H$1),CONCATENATE($H1023,"_",Kataloge!$D$5),"")</f>
        <v/>
      </c>
      <c r="M1023" s="100" t="str">
        <f>IF(AND($B1023&lt;&gt;"",HHJ=Kataloge!I$1),CONCATENATE($H1023,"_",Kataloge!$D$5),"")</f>
        <v/>
      </c>
      <c r="N1023" s="100" t="str">
        <f>IF(AND($B1023&lt;&gt;"",HHJ=Kataloge!J$1),CONCATENATE($H1023,"_",Kataloge!$D$5),"")</f>
        <v/>
      </c>
      <c r="O1023" s="100" t="str">
        <f>IF(AND($B1023&lt;&gt;"",HHJ=Kataloge!K$1),CONCATENATE($H1023,"_",Kataloge!$D$5),"")</f>
        <v/>
      </c>
      <c r="P1023" s="100" t="str">
        <f>IF(AND($B1023&lt;&gt;"",HHJ=Kataloge!L$1),CONCATENATE($H1023,"_",Kataloge!$D$5),"")</f>
        <v/>
      </c>
      <c r="Q1023" s="100" t="str">
        <f>IF(AND($B1023&lt;&gt;"",HHJ=Kataloge!M$1),CONCATENATE($H1023,"_",Kataloge!$D$5),"")</f>
        <v/>
      </c>
    </row>
    <row r="1024" spans="1:17" ht="18" customHeight="1" x14ac:dyDescent="0.2">
      <c r="A1024" s="103" t="str">
        <f t="shared" si="32"/>
        <v/>
      </c>
      <c r="B1024" s="104" t="str">
        <f>IF(I1024=0,"",IF(I1024&lt;&gt;"",Kataloge_Import!B1023,""))</f>
        <v/>
      </c>
      <c r="C1024" s="103" t="str">
        <f t="shared" si="31"/>
        <v/>
      </c>
      <c r="D1024" s="104" t="str">
        <f>IF(I1024=0,"",IFERROR(VLOOKUP(Kataloge_Import!A1023,'Nachweis Ausgaben'!$A$27:$R$1026,4,FALSE),""))</f>
        <v/>
      </c>
      <c r="E1024" s="104" t="str">
        <f>IF(I1024=0,"",IFERROR(VLOOKUP(Kataloge_Import!A1023,'Nachweis Ausgaben'!$A$27:$R$1026,2,FALSE),""))</f>
        <v/>
      </c>
      <c r="F1024" s="105">
        <f>IF(I1024=0,"",IFERROR(VLOOKUP(Kataloge_Import!A1023,'Nachweis Ausgaben'!$A$27:$R$1026,5,FALSE),0))</f>
        <v>0</v>
      </c>
      <c r="G1024" s="106" t="str">
        <f>IFERROR(VLOOKUP(Kataloge_Import!A1023,'Nachweis Ausgaben'!$A$27:$R$1026,15,FALSE),"")</f>
        <v/>
      </c>
      <c r="H1024" s="106" t="str">
        <f>IFERROR(VLOOKUP(Kataloge_Import!A1023,'Nachweis Ausgaben'!$A$27:$R$1026,16,FALSE),"")</f>
        <v/>
      </c>
      <c r="I1024" s="106" t="str">
        <f>IFERROR(VLOOKUP(Kataloge_Import!A1023,'Nachweis Ausgaben'!$A$27:$R$1026,17,FALSE),"")</f>
        <v/>
      </c>
      <c r="J1024" s="64"/>
      <c r="K1024" s="64"/>
      <c r="L1024" s="104" t="str">
        <f>IF(AND($B1024&lt;&gt;"",HHJ=Kataloge!H$1),CONCATENATE($H1024,"_",Kataloge!$D$6),"")</f>
        <v/>
      </c>
      <c r="M1024" s="104" t="str">
        <f>IF(AND($B1024&lt;&gt;"",HHJ=Kataloge!I$1),CONCATENATE($H1024,"_",Kataloge!$D$6),"")</f>
        <v/>
      </c>
      <c r="N1024" s="104" t="str">
        <f>IF(AND($B1024&lt;&gt;"",HHJ=Kataloge!J$1),CONCATENATE($H1024,"_",Kataloge!$D$6),"")</f>
        <v/>
      </c>
      <c r="O1024" s="104" t="str">
        <f>IF(AND($B1024&lt;&gt;"",HHJ=Kataloge!K$1),CONCATENATE($H1024,"_",Kataloge!$D$6),"")</f>
        <v/>
      </c>
      <c r="P1024" s="104" t="str">
        <f>IF(AND($B1024&lt;&gt;"",HHJ=Kataloge!L$1),CONCATENATE($H1024,"_",Kataloge!$D$6),"")</f>
        <v/>
      </c>
      <c r="Q1024" s="104" t="str">
        <f>IF(AND($B1024&lt;&gt;"",HHJ=Kataloge!M$1),CONCATENATE($H1024,"_",Kataloge!$D$6),"")</f>
        <v/>
      </c>
    </row>
    <row r="1025" spans="1:17" ht="18" customHeight="1" x14ac:dyDescent="0.2">
      <c r="A1025" s="60" t="str">
        <f t="shared" si="32"/>
        <v/>
      </c>
      <c r="B1025" s="61" t="str">
        <f>IF(I1025=0,"",IF(I1025&lt;&gt;"",Kataloge_Import!B1024,""))</f>
        <v/>
      </c>
      <c r="C1025" s="60" t="str">
        <f t="shared" si="31"/>
        <v/>
      </c>
      <c r="D1025" s="61" t="str">
        <f>IF(I1025=0,"",IFERROR(VLOOKUP(Kataloge_Import!A1024,'Nachweis Ausgaben'!$A$27:$R$1026,4,FALSE),""))</f>
        <v/>
      </c>
      <c r="E1025" s="61" t="str">
        <f>IF(I1025=0,"",IFERROR(VLOOKUP(Kataloge_Import!A1024,'Nachweis Ausgaben'!$A$27:$R$1026,2,FALSE),""))</f>
        <v/>
      </c>
      <c r="F1025" s="62">
        <f>IF(I1025=0,"",IFERROR(VLOOKUP(Kataloge_Import!A1024,'Nachweis Ausgaben'!$A$27:$R$1026,5,FALSE),0))</f>
        <v>0</v>
      </c>
      <c r="G1025" s="63" t="str">
        <f>IFERROR(VLOOKUP(Kataloge_Import!A1024,'Nachweis Ausgaben'!$A$27:$R$1026,7,FALSE),"")</f>
        <v/>
      </c>
      <c r="H1025" s="63" t="str">
        <f>IFERROR(VLOOKUP(Kataloge_Import!A1024,'Nachweis Ausgaben'!$A$27:$R$1026,8,FALSE),"")</f>
        <v/>
      </c>
      <c r="I1025" s="63" t="str">
        <f>IFERROR(VLOOKUP(Kataloge_Import!A1024,'Nachweis Ausgaben'!$A$27:$R$1026,9,FALSE),"")</f>
        <v/>
      </c>
      <c r="J1025" s="64"/>
      <c r="K1025" s="64"/>
      <c r="L1025" s="61" t="str">
        <f>IF(AND($B1025&lt;&gt;"",HHJ=Kataloge!H$1),CONCATENATE($H1025,"_",$E1025),"")</f>
        <v/>
      </c>
      <c r="M1025" s="61" t="str">
        <f>IF(AND($B1025&lt;&gt;"",HHJ=Kataloge!I$1),CONCATENATE($H1025,"_",$E1025),"")</f>
        <v/>
      </c>
      <c r="N1025" s="61" t="str">
        <f>IF(AND($B1025&lt;&gt;"",HHJ=Kataloge!J$1),CONCATENATE($H1025,"_",$E1025),"")</f>
        <v/>
      </c>
      <c r="O1025" s="61" t="str">
        <f>IF(AND($B1025&lt;&gt;"",HHJ=Kataloge!K$1),CONCATENATE($H1025,"_",$E1025),"")</f>
        <v/>
      </c>
      <c r="P1025" s="61" t="str">
        <f>IF(AND($B1025&lt;&gt;"",HHJ=Kataloge!L$1),CONCATENATE($H1025,"_",$E1025),"")</f>
        <v/>
      </c>
      <c r="Q1025" s="61" t="str">
        <f>IF(AND($B1025&lt;&gt;"",HHJ=Kataloge!M$1),CONCATENATE($H1025,"_",$E1025),"")</f>
        <v/>
      </c>
    </row>
    <row r="1026" spans="1:17" ht="18" customHeight="1" x14ac:dyDescent="0.2">
      <c r="A1026" s="99" t="str">
        <f t="shared" si="32"/>
        <v/>
      </c>
      <c r="B1026" s="100" t="str">
        <f>IF(I1026=0,"",IF(I1026&lt;&gt;"",Kataloge_Import!B1025,""))</f>
        <v/>
      </c>
      <c r="C1026" s="99" t="str">
        <f t="shared" ref="C1026:C1089" si="33">IF(A1026="","",IF(I1026=0,"",HHJ))</f>
        <v/>
      </c>
      <c r="D1026" s="100" t="str">
        <f>IF(I1026=0,"",IFERROR(VLOOKUP(Kataloge_Import!A1025,'Nachweis Ausgaben'!$A$27:$R$1026,4,FALSE),""))</f>
        <v/>
      </c>
      <c r="E1026" s="100" t="str">
        <f>IF(I1026=0,"",IFERROR(VLOOKUP(Kataloge_Import!A1025,'Nachweis Ausgaben'!$A$27:$R$1026,2,FALSE),""))</f>
        <v/>
      </c>
      <c r="F1026" s="101">
        <f>IF(I1026=0,"",IFERROR(VLOOKUP(Kataloge_Import!A1025,'Nachweis Ausgaben'!$A$27:$R$1026,5,FALSE),0))</f>
        <v>0</v>
      </c>
      <c r="G1026" s="102" t="str">
        <f>IFERROR(VLOOKUP(Kataloge_Import!A1025,'Nachweis Ausgaben'!$A$27:$R$1026,11,FALSE),"")</f>
        <v/>
      </c>
      <c r="H1026" s="102" t="str">
        <f>IFERROR(VLOOKUP(Kataloge_Import!A1025,'Nachweis Ausgaben'!$A$27:$R$1026,12,FALSE),"")</f>
        <v/>
      </c>
      <c r="I1026" s="102" t="str">
        <f>IFERROR(VLOOKUP(Kataloge_Import!A1025,'Nachweis Ausgaben'!$A$27:$R$1026,13,FALSE),"")</f>
        <v/>
      </c>
      <c r="J1026" s="64"/>
      <c r="K1026" s="64"/>
      <c r="L1026" s="100" t="str">
        <f>IF(AND($B1026&lt;&gt;"",HHJ=Kataloge!H$1),CONCATENATE($H1026,"_",Kataloge!$D$5),"")</f>
        <v/>
      </c>
      <c r="M1026" s="100" t="str">
        <f>IF(AND($B1026&lt;&gt;"",HHJ=Kataloge!I$1),CONCATENATE($H1026,"_",Kataloge!$D$5),"")</f>
        <v/>
      </c>
      <c r="N1026" s="100" t="str">
        <f>IF(AND($B1026&lt;&gt;"",HHJ=Kataloge!J$1),CONCATENATE($H1026,"_",Kataloge!$D$5),"")</f>
        <v/>
      </c>
      <c r="O1026" s="100" t="str">
        <f>IF(AND($B1026&lt;&gt;"",HHJ=Kataloge!K$1),CONCATENATE($H1026,"_",Kataloge!$D$5),"")</f>
        <v/>
      </c>
      <c r="P1026" s="100" t="str">
        <f>IF(AND($B1026&lt;&gt;"",HHJ=Kataloge!L$1),CONCATENATE($H1026,"_",Kataloge!$D$5),"")</f>
        <v/>
      </c>
      <c r="Q1026" s="100" t="str">
        <f>IF(AND($B1026&lt;&gt;"",HHJ=Kataloge!M$1),CONCATENATE($H1026,"_",Kataloge!$D$5),"")</f>
        <v/>
      </c>
    </row>
    <row r="1027" spans="1:17" ht="18" customHeight="1" x14ac:dyDescent="0.2">
      <c r="A1027" s="103" t="str">
        <f t="shared" si="32"/>
        <v/>
      </c>
      <c r="B1027" s="104" t="str">
        <f>IF(I1027=0,"",IF(I1027&lt;&gt;"",Kataloge_Import!B1026,""))</f>
        <v/>
      </c>
      <c r="C1027" s="103" t="str">
        <f t="shared" si="33"/>
        <v/>
      </c>
      <c r="D1027" s="104" t="str">
        <f>IF(I1027=0,"",IFERROR(VLOOKUP(Kataloge_Import!A1026,'Nachweis Ausgaben'!$A$27:$R$1026,4,FALSE),""))</f>
        <v/>
      </c>
      <c r="E1027" s="104" t="str">
        <f>IF(I1027=0,"",IFERROR(VLOOKUP(Kataloge_Import!A1026,'Nachweis Ausgaben'!$A$27:$R$1026,2,FALSE),""))</f>
        <v/>
      </c>
      <c r="F1027" s="105">
        <f>IF(I1027=0,"",IFERROR(VLOOKUP(Kataloge_Import!A1026,'Nachweis Ausgaben'!$A$27:$R$1026,5,FALSE),0))</f>
        <v>0</v>
      </c>
      <c r="G1027" s="106" t="str">
        <f>IFERROR(VLOOKUP(Kataloge_Import!A1026,'Nachweis Ausgaben'!$A$27:$R$1026,15,FALSE),"")</f>
        <v/>
      </c>
      <c r="H1027" s="106" t="str">
        <f>IFERROR(VLOOKUP(Kataloge_Import!A1026,'Nachweis Ausgaben'!$A$27:$R$1026,16,FALSE),"")</f>
        <v/>
      </c>
      <c r="I1027" s="106" t="str">
        <f>IFERROR(VLOOKUP(Kataloge_Import!A1026,'Nachweis Ausgaben'!$A$27:$R$1026,17,FALSE),"")</f>
        <v/>
      </c>
      <c r="J1027" s="64"/>
      <c r="K1027" s="64"/>
      <c r="L1027" s="104" t="str">
        <f>IF(AND($B1027&lt;&gt;"",HHJ=Kataloge!H$1),CONCATENATE($H1027,"_",Kataloge!$D$6),"")</f>
        <v/>
      </c>
      <c r="M1027" s="104" t="str">
        <f>IF(AND($B1027&lt;&gt;"",HHJ=Kataloge!I$1),CONCATENATE($H1027,"_",Kataloge!$D$6),"")</f>
        <v/>
      </c>
      <c r="N1027" s="104" t="str">
        <f>IF(AND($B1027&lt;&gt;"",HHJ=Kataloge!J$1),CONCATENATE($H1027,"_",Kataloge!$D$6),"")</f>
        <v/>
      </c>
      <c r="O1027" s="104" t="str">
        <f>IF(AND($B1027&lt;&gt;"",HHJ=Kataloge!K$1),CONCATENATE($H1027,"_",Kataloge!$D$6),"")</f>
        <v/>
      </c>
      <c r="P1027" s="104" t="str">
        <f>IF(AND($B1027&lt;&gt;"",HHJ=Kataloge!L$1),CONCATENATE($H1027,"_",Kataloge!$D$6),"")</f>
        <v/>
      </c>
      <c r="Q1027" s="104" t="str">
        <f>IF(AND($B1027&lt;&gt;"",HHJ=Kataloge!M$1),CONCATENATE($H1027,"_",Kataloge!$D$6),"")</f>
        <v/>
      </c>
    </row>
    <row r="1028" spans="1:17" ht="18" customHeight="1" x14ac:dyDescent="0.2">
      <c r="A1028" s="60" t="str">
        <f t="shared" si="32"/>
        <v/>
      </c>
      <c r="B1028" s="61" t="str">
        <f>IF(I1028=0,"",IF(I1028&lt;&gt;"",Kataloge_Import!B1027,""))</f>
        <v/>
      </c>
      <c r="C1028" s="60" t="str">
        <f t="shared" si="33"/>
        <v/>
      </c>
      <c r="D1028" s="61" t="str">
        <f>IF(I1028=0,"",IFERROR(VLOOKUP(Kataloge_Import!A1027,'Nachweis Ausgaben'!$A$27:$R$1026,4,FALSE),""))</f>
        <v/>
      </c>
      <c r="E1028" s="61" t="str">
        <f>IF(I1028=0,"",IFERROR(VLOOKUP(Kataloge_Import!A1027,'Nachweis Ausgaben'!$A$27:$R$1026,2,FALSE),""))</f>
        <v/>
      </c>
      <c r="F1028" s="62">
        <f>IF(I1028=0,"",IFERROR(VLOOKUP(Kataloge_Import!A1027,'Nachweis Ausgaben'!$A$27:$R$1026,5,FALSE),0))</f>
        <v>0</v>
      </c>
      <c r="G1028" s="63" t="str">
        <f>IFERROR(VLOOKUP(Kataloge_Import!A1027,'Nachweis Ausgaben'!$A$27:$R$1026,7,FALSE),"")</f>
        <v/>
      </c>
      <c r="H1028" s="63" t="str">
        <f>IFERROR(VLOOKUP(Kataloge_Import!A1027,'Nachweis Ausgaben'!$A$27:$R$1026,8,FALSE),"")</f>
        <v/>
      </c>
      <c r="I1028" s="63" t="str">
        <f>IFERROR(VLOOKUP(Kataloge_Import!A1027,'Nachweis Ausgaben'!$A$27:$R$1026,9,FALSE),"")</f>
        <v/>
      </c>
      <c r="J1028" s="64"/>
      <c r="K1028" s="64"/>
      <c r="L1028" s="61" t="str">
        <f>IF(AND($B1028&lt;&gt;"",HHJ=Kataloge!H$1),CONCATENATE($H1028,"_",$E1028),"")</f>
        <v/>
      </c>
      <c r="M1028" s="61" t="str">
        <f>IF(AND($B1028&lt;&gt;"",HHJ=Kataloge!I$1),CONCATENATE($H1028,"_",$E1028),"")</f>
        <v/>
      </c>
      <c r="N1028" s="61" t="str">
        <f>IF(AND($B1028&lt;&gt;"",HHJ=Kataloge!J$1),CONCATENATE($H1028,"_",$E1028),"")</f>
        <v/>
      </c>
      <c r="O1028" s="61" t="str">
        <f>IF(AND($B1028&lt;&gt;"",HHJ=Kataloge!K$1),CONCATENATE($H1028,"_",$E1028),"")</f>
        <v/>
      </c>
      <c r="P1028" s="61" t="str">
        <f>IF(AND($B1028&lt;&gt;"",HHJ=Kataloge!L$1),CONCATENATE($H1028,"_",$E1028),"")</f>
        <v/>
      </c>
      <c r="Q1028" s="61" t="str">
        <f>IF(AND($B1028&lt;&gt;"",HHJ=Kataloge!M$1),CONCATENATE($H1028,"_",$E1028),"")</f>
        <v/>
      </c>
    </row>
    <row r="1029" spans="1:17" ht="18" customHeight="1" x14ac:dyDescent="0.2">
      <c r="A1029" s="99" t="str">
        <f t="shared" si="32"/>
        <v/>
      </c>
      <c r="B1029" s="100" t="str">
        <f>IF(I1029=0,"",IF(I1029&lt;&gt;"",Kataloge_Import!B1028,""))</f>
        <v/>
      </c>
      <c r="C1029" s="99" t="str">
        <f t="shared" si="33"/>
        <v/>
      </c>
      <c r="D1029" s="100" t="str">
        <f>IF(I1029=0,"",IFERROR(VLOOKUP(Kataloge_Import!A1028,'Nachweis Ausgaben'!$A$27:$R$1026,4,FALSE),""))</f>
        <v/>
      </c>
      <c r="E1029" s="100" t="str">
        <f>IF(I1029=0,"",IFERROR(VLOOKUP(Kataloge_Import!A1028,'Nachweis Ausgaben'!$A$27:$R$1026,2,FALSE),""))</f>
        <v/>
      </c>
      <c r="F1029" s="101">
        <f>IF(I1029=0,"",IFERROR(VLOOKUP(Kataloge_Import!A1028,'Nachweis Ausgaben'!$A$27:$R$1026,5,FALSE),0))</f>
        <v>0</v>
      </c>
      <c r="G1029" s="102" t="str">
        <f>IFERROR(VLOOKUP(Kataloge_Import!A1028,'Nachweis Ausgaben'!$A$27:$R$1026,11,FALSE),"")</f>
        <v/>
      </c>
      <c r="H1029" s="102" t="str">
        <f>IFERROR(VLOOKUP(Kataloge_Import!A1028,'Nachweis Ausgaben'!$A$27:$R$1026,12,FALSE),"")</f>
        <v/>
      </c>
      <c r="I1029" s="102" t="str">
        <f>IFERROR(VLOOKUP(Kataloge_Import!A1028,'Nachweis Ausgaben'!$A$27:$R$1026,13,FALSE),"")</f>
        <v/>
      </c>
      <c r="J1029" s="64"/>
      <c r="K1029" s="64"/>
      <c r="L1029" s="100" t="str">
        <f>IF(AND($B1029&lt;&gt;"",HHJ=Kataloge!H$1),CONCATENATE($H1029,"_",Kataloge!$D$5),"")</f>
        <v/>
      </c>
      <c r="M1029" s="100" t="str">
        <f>IF(AND($B1029&lt;&gt;"",HHJ=Kataloge!I$1),CONCATENATE($H1029,"_",Kataloge!$D$5),"")</f>
        <v/>
      </c>
      <c r="N1029" s="100" t="str">
        <f>IF(AND($B1029&lt;&gt;"",HHJ=Kataloge!J$1),CONCATENATE($H1029,"_",Kataloge!$D$5),"")</f>
        <v/>
      </c>
      <c r="O1029" s="100" t="str">
        <f>IF(AND($B1029&lt;&gt;"",HHJ=Kataloge!K$1),CONCATENATE($H1029,"_",Kataloge!$D$5),"")</f>
        <v/>
      </c>
      <c r="P1029" s="100" t="str">
        <f>IF(AND($B1029&lt;&gt;"",HHJ=Kataloge!L$1),CONCATENATE($H1029,"_",Kataloge!$D$5),"")</f>
        <v/>
      </c>
      <c r="Q1029" s="100" t="str">
        <f>IF(AND($B1029&lt;&gt;"",HHJ=Kataloge!M$1),CONCATENATE($H1029,"_",Kataloge!$D$5),"")</f>
        <v/>
      </c>
    </row>
    <row r="1030" spans="1:17" ht="18" customHeight="1" x14ac:dyDescent="0.2">
      <c r="A1030" s="103" t="str">
        <f t="shared" ref="A1030:A1093" si="34">IF(I1030=0,"",IF(I1030&lt;&gt;"","Beleg_Import_A_BT_3",""))</f>
        <v/>
      </c>
      <c r="B1030" s="104" t="str">
        <f>IF(I1030=0,"",IF(I1030&lt;&gt;"",Kataloge_Import!B1029,""))</f>
        <v/>
      </c>
      <c r="C1030" s="103" t="str">
        <f t="shared" si="33"/>
        <v/>
      </c>
      <c r="D1030" s="104" t="str">
        <f>IF(I1030=0,"",IFERROR(VLOOKUP(Kataloge_Import!A1029,'Nachweis Ausgaben'!$A$27:$R$1026,4,FALSE),""))</f>
        <v/>
      </c>
      <c r="E1030" s="104" t="str">
        <f>IF(I1030=0,"",IFERROR(VLOOKUP(Kataloge_Import!A1029,'Nachweis Ausgaben'!$A$27:$R$1026,2,FALSE),""))</f>
        <v/>
      </c>
      <c r="F1030" s="105">
        <f>IF(I1030=0,"",IFERROR(VLOOKUP(Kataloge_Import!A1029,'Nachweis Ausgaben'!$A$27:$R$1026,5,FALSE),0))</f>
        <v>0</v>
      </c>
      <c r="G1030" s="106" t="str">
        <f>IFERROR(VLOOKUP(Kataloge_Import!A1029,'Nachweis Ausgaben'!$A$27:$R$1026,15,FALSE),"")</f>
        <v/>
      </c>
      <c r="H1030" s="106" t="str">
        <f>IFERROR(VLOOKUP(Kataloge_Import!A1029,'Nachweis Ausgaben'!$A$27:$R$1026,16,FALSE),"")</f>
        <v/>
      </c>
      <c r="I1030" s="106" t="str">
        <f>IFERROR(VLOOKUP(Kataloge_Import!A1029,'Nachweis Ausgaben'!$A$27:$R$1026,17,FALSE),"")</f>
        <v/>
      </c>
      <c r="J1030" s="64"/>
      <c r="K1030" s="64"/>
      <c r="L1030" s="104" t="str">
        <f>IF(AND($B1030&lt;&gt;"",HHJ=Kataloge!H$1),CONCATENATE($H1030,"_",Kataloge!$D$6),"")</f>
        <v/>
      </c>
      <c r="M1030" s="104" t="str">
        <f>IF(AND($B1030&lt;&gt;"",HHJ=Kataloge!I$1),CONCATENATE($H1030,"_",Kataloge!$D$6),"")</f>
        <v/>
      </c>
      <c r="N1030" s="104" t="str">
        <f>IF(AND($B1030&lt;&gt;"",HHJ=Kataloge!J$1),CONCATENATE($H1030,"_",Kataloge!$D$6),"")</f>
        <v/>
      </c>
      <c r="O1030" s="104" t="str">
        <f>IF(AND($B1030&lt;&gt;"",HHJ=Kataloge!K$1),CONCATENATE($H1030,"_",Kataloge!$D$6),"")</f>
        <v/>
      </c>
      <c r="P1030" s="104" t="str">
        <f>IF(AND($B1030&lt;&gt;"",HHJ=Kataloge!L$1),CONCATENATE($H1030,"_",Kataloge!$D$6),"")</f>
        <v/>
      </c>
      <c r="Q1030" s="104" t="str">
        <f>IF(AND($B1030&lt;&gt;"",HHJ=Kataloge!M$1),CONCATENATE($H1030,"_",Kataloge!$D$6),"")</f>
        <v/>
      </c>
    </row>
    <row r="1031" spans="1:17" ht="18" customHeight="1" x14ac:dyDescent="0.2">
      <c r="A1031" s="60" t="str">
        <f t="shared" si="34"/>
        <v/>
      </c>
      <c r="B1031" s="61" t="str">
        <f>IF(I1031=0,"",IF(I1031&lt;&gt;"",Kataloge_Import!B1030,""))</f>
        <v/>
      </c>
      <c r="C1031" s="60" t="str">
        <f t="shared" si="33"/>
        <v/>
      </c>
      <c r="D1031" s="61" t="str">
        <f>IF(I1031=0,"",IFERROR(VLOOKUP(Kataloge_Import!A1030,'Nachweis Ausgaben'!$A$27:$R$1026,4,FALSE),""))</f>
        <v/>
      </c>
      <c r="E1031" s="61" t="str">
        <f>IF(I1031=0,"",IFERROR(VLOOKUP(Kataloge_Import!A1030,'Nachweis Ausgaben'!$A$27:$R$1026,2,FALSE),""))</f>
        <v/>
      </c>
      <c r="F1031" s="62">
        <f>IF(I1031=0,"",IFERROR(VLOOKUP(Kataloge_Import!A1030,'Nachweis Ausgaben'!$A$27:$R$1026,5,FALSE),0))</f>
        <v>0</v>
      </c>
      <c r="G1031" s="63" t="str">
        <f>IFERROR(VLOOKUP(Kataloge_Import!A1030,'Nachweis Ausgaben'!$A$27:$R$1026,7,FALSE),"")</f>
        <v/>
      </c>
      <c r="H1031" s="63" t="str">
        <f>IFERROR(VLOOKUP(Kataloge_Import!A1030,'Nachweis Ausgaben'!$A$27:$R$1026,8,FALSE),"")</f>
        <v/>
      </c>
      <c r="I1031" s="63" t="str">
        <f>IFERROR(VLOOKUP(Kataloge_Import!A1030,'Nachweis Ausgaben'!$A$27:$R$1026,9,FALSE),"")</f>
        <v/>
      </c>
      <c r="J1031" s="64"/>
      <c r="K1031" s="64"/>
      <c r="L1031" s="61" t="str">
        <f>IF(AND($B1031&lt;&gt;"",HHJ=Kataloge!H$1),CONCATENATE($H1031,"_",$E1031),"")</f>
        <v/>
      </c>
      <c r="M1031" s="61" t="str">
        <f>IF(AND($B1031&lt;&gt;"",HHJ=Kataloge!I$1),CONCATENATE($H1031,"_",$E1031),"")</f>
        <v/>
      </c>
      <c r="N1031" s="61" t="str">
        <f>IF(AND($B1031&lt;&gt;"",HHJ=Kataloge!J$1),CONCATENATE($H1031,"_",$E1031),"")</f>
        <v/>
      </c>
      <c r="O1031" s="61" t="str">
        <f>IF(AND($B1031&lt;&gt;"",HHJ=Kataloge!K$1),CONCATENATE($H1031,"_",$E1031),"")</f>
        <v/>
      </c>
      <c r="P1031" s="61" t="str">
        <f>IF(AND($B1031&lt;&gt;"",HHJ=Kataloge!L$1),CONCATENATE($H1031,"_",$E1031),"")</f>
        <v/>
      </c>
      <c r="Q1031" s="61" t="str">
        <f>IF(AND($B1031&lt;&gt;"",HHJ=Kataloge!M$1),CONCATENATE($H1031,"_",$E1031),"")</f>
        <v/>
      </c>
    </row>
    <row r="1032" spans="1:17" ht="18" customHeight="1" x14ac:dyDescent="0.2">
      <c r="A1032" s="99" t="str">
        <f t="shared" si="34"/>
        <v/>
      </c>
      <c r="B1032" s="100" t="str">
        <f>IF(I1032=0,"",IF(I1032&lt;&gt;"",Kataloge_Import!B1031,""))</f>
        <v/>
      </c>
      <c r="C1032" s="99" t="str">
        <f t="shared" si="33"/>
        <v/>
      </c>
      <c r="D1032" s="100" t="str">
        <f>IF(I1032=0,"",IFERROR(VLOOKUP(Kataloge_Import!A1031,'Nachweis Ausgaben'!$A$27:$R$1026,4,FALSE),""))</f>
        <v/>
      </c>
      <c r="E1032" s="100" t="str">
        <f>IF(I1032=0,"",IFERROR(VLOOKUP(Kataloge_Import!A1031,'Nachweis Ausgaben'!$A$27:$R$1026,2,FALSE),""))</f>
        <v/>
      </c>
      <c r="F1032" s="101">
        <f>IF(I1032=0,"",IFERROR(VLOOKUP(Kataloge_Import!A1031,'Nachweis Ausgaben'!$A$27:$R$1026,5,FALSE),0))</f>
        <v>0</v>
      </c>
      <c r="G1032" s="102" t="str">
        <f>IFERROR(VLOOKUP(Kataloge_Import!A1031,'Nachweis Ausgaben'!$A$27:$R$1026,11,FALSE),"")</f>
        <v/>
      </c>
      <c r="H1032" s="102" t="str">
        <f>IFERROR(VLOOKUP(Kataloge_Import!A1031,'Nachweis Ausgaben'!$A$27:$R$1026,12,FALSE),"")</f>
        <v/>
      </c>
      <c r="I1032" s="102" t="str">
        <f>IFERROR(VLOOKUP(Kataloge_Import!A1031,'Nachweis Ausgaben'!$A$27:$R$1026,13,FALSE),"")</f>
        <v/>
      </c>
      <c r="J1032" s="64"/>
      <c r="K1032" s="64"/>
      <c r="L1032" s="100" t="str">
        <f>IF(AND($B1032&lt;&gt;"",HHJ=Kataloge!H$1),CONCATENATE($H1032,"_",Kataloge!$D$5),"")</f>
        <v/>
      </c>
      <c r="M1032" s="100" t="str">
        <f>IF(AND($B1032&lt;&gt;"",HHJ=Kataloge!I$1),CONCATENATE($H1032,"_",Kataloge!$D$5),"")</f>
        <v/>
      </c>
      <c r="N1032" s="100" t="str">
        <f>IF(AND($B1032&lt;&gt;"",HHJ=Kataloge!J$1),CONCATENATE($H1032,"_",Kataloge!$D$5),"")</f>
        <v/>
      </c>
      <c r="O1032" s="100" t="str">
        <f>IF(AND($B1032&lt;&gt;"",HHJ=Kataloge!K$1),CONCATENATE($H1032,"_",Kataloge!$D$5),"")</f>
        <v/>
      </c>
      <c r="P1032" s="100" t="str">
        <f>IF(AND($B1032&lt;&gt;"",HHJ=Kataloge!L$1),CONCATENATE($H1032,"_",Kataloge!$D$5),"")</f>
        <v/>
      </c>
      <c r="Q1032" s="100" t="str">
        <f>IF(AND($B1032&lt;&gt;"",HHJ=Kataloge!M$1),CONCATENATE($H1032,"_",Kataloge!$D$5),"")</f>
        <v/>
      </c>
    </row>
    <row r="1033" spans="1:17" ht="18" customHeight="1" x14ac:dyDescent="0.2">
      <c r="A1033" s="103" t="str">
        <f t="shared" si="34"/>
        <v/>
      </c>
      <c r="B1033" s="104" t="str">
        <f>IF(I1033=0,"",IF(I1033&lt;&gt;"",Kataloge_Import!B1032,""))</f>
        <v/>
      </c>
      <c r="C1033" s="103" t="str">
        <f t="shared" si="33"/>
        <v/>
      </c>
      <c r="D1033" s="104" t="str">
        <f>IF(I1033=0,"",IFERROR(VLOOKUP(Kataloge_Import!A1032,'Nachweis Ausgaben'!$A$27:$R$1026,4,FALSE),""))</f>
        <v/>
      </c>
      <c r="E1033" s="104" t="str">
        <f>IF(I1033=0,"",IFERROR(VLOOKUP(Kataloge_Import!A1032,'Nachweis Ausgaben'!$A$27:$R$1026,2,FALSE),""))</f>
        <v/>
      </c>
      <c r="F1033" s="105">
        <f>IF(I1033=0,"",IFERROR(VLOOKUP(Kataloge_Import!A1032,'Nachweis Ausgaben'!$A$27:$R$1026,5,FALSE),0))</f>
        <v>0</v>
      </c>
      <c r="G1033" s="106" t="str">
        <f>IFERROR(VLOOKUP(Kataloge_Import!A1032,'Nachweis Ausgaben'!$A$27:$R$1026,15,FALSE),"")</f>
        <v/>
      </c>
      <c r="H1033" s="106" t="str">
        <f>IFERROR(VLOOKUP(Kataloge_Import!A1032,'Nachweis Ausgaben'!$A$27:$R$1026,16,FALSE),"")</f>
        <v/>
      </c>
      <c r="I1033" s="106" t="str">
        <f>IFERROR(VLOOKUP(Kataloge_Import!A1032,'Nachweis Ausgaben'!$A$27:$R$1026,17,FALSE),"")</f>
        <v/>
      </c>
      <c r="J1033" s="64"/>
      <c r="K1033" s="64"/>
      <c r="L1033" s="104" t="str">
        <f>IF(AND($B1033&lt;&gt;"",HHJ=Kataloge!H$1),CONCATENATE($H1033,"_",Kataloge!$D$6),"")</f>
        <v/>
      </c>
      <c r="M1033" s="104" t="str">
        <f>IF(AND($B1033&lt;&gt;"",HHJ=Kataloge!I$1),CONCATENATE($H1033,"_",Kataloge!$D$6),"")</f>
        <v/>
      </c>
      <c r="N1033" s="104" t="str">
        <f>IF(AND($B1033&lt;&gt;"",HHJ=Kataloge!J$1),CONCATENATE($H1033,"_",Kataloge!$D$6),"")</f>
        <v/>
      </c>
      <c r="O1033" s="104" t="str">
        <f>IF(AND($B1033&lt;&gt;"",HHJ=Kataloge!K$1),CONCATENATE($H1033,"_",Kataloge!$D$6),"")</f>
        <v/>
      </c>
      <c r="P1033" s="104" t="str">
        <f>IF(AND($B1033&lt;&gt;"",HHJ=Kataloge!L$1),CONCATENATE($H1033,"_",Kataloge!$D$6),"")</f>
        <v/>
      </c>
      <c r="Q1033" s="104" t="str">
        <f>IF(AND($B1033&lt;&gt;"",HHJ=Kataloge!M$1),CONCATENATE($H1033,"_",Kataloge!$D$6),"")</f>
        <v/>
      </c>
    </row>
    <row r="1034" spans="1:17" ht="18" customHeight="1" x14ac:dyDescent="0.2">
      <c r="A1034" s="60" t="str">
        <f t="shared" si="34"/>
        <v/>
      </c>
      <c r="B1034" s="61" t="str">
        <f>IF(I1034=0,"",IF(I1034&lt;&gt;"",Kataloge_Import!B1033,""))</f>
        <v/>
      </c>
      <c r="C1034" s="60" t="str">
        <f t="shared" si="33"/>
        <v/>
      </c>
      <c r="D1034" s="61" t="str">
        <f>IF(I1034=0,"",IFERROR(VLOOKUP(Kataloge_Import!A1033,'Nachweis Ausgaben'!$A$27:$R$1026,4,FALSE),""))</f>
        <v/>
      </c>
      <c r="E1034" s="61" t="str">
        <f>IF(I1034=0,"",IFERROR(VLOOKUP(Kataloge_Import!A1033,'Nachweis Ausgaben'!$A$27:$R$1026,2,FALSE),""))</f>
        <v/>
      </c>
      <c r="F1034" s="62">
        <f>IF(I1034=0,"",IFERROR(VLOOKUP(Kataloge_Import!A1033,'Nachweis Ausgaben'!$A$27:$R$1026,5,FALSE),0))</f>
        <v>0</v>
      </c>
      <c r="G1034" s="63" t="str">
        <f>IFERROR(VLOOKUP(Kataloge_Import!A1033,'Nachweis Ausgaben'!$A$27:$R$1026,7,FALSE),"")</f>
        <v/>
      </c>
      <c r="H1034" s="63" t="str">
        <f>IFERROR(VLOOKUP(Kataloge_Import!A1033,'Nachweis Ausgaben'!$A$27:$R$1026,8,FALSE),"")</f>
        <v/>
      </c>
      <c r="I1034" s="63" t="str">
        <f>IFERROR(VLOOKUP(Kataloge_Import!A1033,'Nachweis Ausgaben'!$A$27:$R$1026,9,FALSE),"")</f>
        <v/>
      </c>
      <c r="J1034" s="64"/>
      <c r="K1034" s="64"/>
      <c r="L1034" s="61" t="str">
        <f>IF(AND($B1034&lt;&gt;"",HHJ=Kataloge!H$1),CONCATENATE($H1034,"_",$E1034),"")</f>
        <v/>
      </c>
      <c r="M1034" s="61" t="str">
        <f>IF(AND($B1034&lt;&gt;"",HHJ=Kataloge!I$1),CONCATENATE($H1034,"_",$E1034),"")</f>
        <v/>
      </c>
      <c r="N1034" s="61" t="str">
        <f>IF(AND($B1034&lt;&gt;"",HHJ=Kataloge!J$1),CONCATENATE($H1034,"_",$E1034),"")</f>
        <v/>
      </c>
      <c r="O1034" s="61" t="str">
        <f>IF(AND($B1034&lt;&gt;"",HHJ=Kataloge!K$1),CONCATENATE($H1034,"_",$E1034),"")</f>
        <v/>
      </c>
      <c r="P1034" s="61" t="str">
        <f>IF(AND($B1034&lt;&gt;"",HHJ=Kataloge!L$1),CONCATENATE($H1034,"_",$E1034),"")</f>
        <v/>
      </c>
      <c r="Q1034" s="61" t="str">
        <f>IF(AND($B1034&lt;&gt;"",HHJ=Kataloge!M$1),CONCATENATE($H1034,"_",$E1034),"")</f>
        <v/>
      </c>
    </row>
    <row r="1035" spans="1:17" ht="18" customHeight="1" x14ac:dyDescent="0.2">
      <c r="A1035" s="99" t="str">
        <f t="shared" si="34"/>
        <v/>
      </c>
      <c r="B1035" s="100" t="str">
        <f>IF(I1035=0,"",IF(I1035&lt;&gt;"",Kataloge_Import!B1034,""))</f>
        <v/>
      </c>
      <c r="C1035" s="99" t="str">
        <f t="shared" si="33"/>
        <v/>
      </c>
      <c r="D1035" s="100" t="str">
        <f>IF(I1035=0,"",IFERROR(VLOOKUP(Kataloge_Import!A1034,'Nachweis Ausgaben'!$A$27:$R$1026,4,FALSE),""))</f>
        <v/>
      </c>
      <c r="E1035" s="100" t="str">
        <f>IF(I1035=0,"",IFERROR(VLOOKUP(Kataloge_Import!A1034,'Nachweis Ausgaben'!$A$27:$R$1026,2,FALSE),""))</f>
        <v/>
      </c>
      <c r="F1035" s="101">
        <f>IF(I1035=0,"",IFERROR(VLOOKUP(Kataloge_Import!A1034,'Nachweis Ausgaben'!$A$27:$R$1026,5,FALSE),0))</f>
        <v>0</v>
      </c>
      <c r="G1035" s="102" t="str">
        <f>IFERROR(VLOOKUP(Kataloge_Import!A1034,'Nachweis Ausgaben'!$A$27:$R$1026,11,FALSE),"")</f>
        <v/>
      </c>
      <c r="H1035" s="102" t="str">
        <f>IFERROR(VLOOKUP(Kataloge_Import!A1034,'Nachweis Ausgaben'!$A$27:$R$1026,12,FALSE),"")</f>
        <v/>
      </c>
      <c r="I1035" s="102" t="str">
        <f>IFERROR(VLOOKUP(Kataloge_Import!A1034,'Nachweis Ausgaben'!$A$27:$R$1026,13,FALSE),"")</f>
        <v/>
      </c>
      <c r="J1035" s="64"/>
      <c r="K1035" s="64"/>
      <c r="L1035" s="100" t="str">
        <f>IF(AND($B1035&lt;&gt;"",HHJ=Kataloge!H$1),CONCATENATE($H1035,"_",Kataloge!$D$5),"")</f>
        <v/>
      </c>
      <c r="M1035" s="100" t="str">
        <f>IF(AND($B1035&lt;&gt;"",HHJ=Kataloge!I$1),CONCATENATE($H1035,"_",Kataloge!$D$5),"")</f>
        <v/>
      </c>
      <c r="N1035" s="100" t="str">
        <f>IF(AND($B1035&lt;&gt;"",HHJ=Kataloge!J$1),CONCATENATE($H1035,"_",Kataloge!$D$5),"")</f>
        <v/>
      </c>
      <c r="O1035" s="100" t="str">
        <f>IF(AND($B1035&lt;&gt;"",HHJ=Kataloge!K$1),CONCATENATE($H1035,"_",Kataloge!$D$5),"")</f>
        <v/>
      </c>
      <c r="P1035" s="100" t="str">
        <f>IF(AND($B1035&lt;&gt;"",HHJ=Kataloge!L$1),CONCATENATE($H1035,"_",Kataloge!$D$5),"")</f>
        <v/>
      </c>
      <c r="Q1035" s="100" t="str">
        <f>IF(AND($B1035&lt;&gt;"",HHJ=Kataloge!M$1),CONCATENATE($H1035,"_",Kataloge!$D$5),"")</f>
        <v/>
      </c>
    </row>
    <row r="1036" spans="1:17" ht="18" customHeight="1" x14ac:dyDescent="0.2">
      <c r="A1036" s="103" t="str">
        <f t="shared" si="34"/>
        <v/>
      </c>
      <c r="B1036" s="104" t="str">
        <f>IF(I1036=0,"",IF(I1036&lt;&gt;"",Kataloge_Import!B1035,""))</f>
        <v/>
      </c>
      <c r="C1036" s="103" t="str">
        <f t="shared" si="33"/>
        <v/>
      </c>
      <c r="D1036" s="104" t="str">
        <f>IF(I1036=0,"",IFERROR(VLOOKUP(Kataloge_Import!A1035,'Nachweis Ausgaben'!$A$27:$R$1026,4,FALSE),""))</f>
        <v/>
      </c>
      <c r="E1036" s="104" t="str">
        <f>IF(I1036=0,"",IFERROR(VLOOKUP(Kataloge_Import!A1035,'Nachweis Ausgaben'!$A$27:$R$1026,2,FALSE),""))</f>
        <v/>
      </c>
      <c r="F1036" s="105">
        <f>IF(I1036=0,"",IFERROR(VLOOKUP(Kataloge_Import!A1035,'Nachweis Ausgaben'!$A$27:$R$1026,5,FALSE),0))</f>
        <v>0</v>
      </c>
      <c r="G1036" s="106" t="str">
        <f>IFERROR(VLOOKUP(Kataloge_Import!A1035,'Nachweis Ausgaben'!$A$27:$R$1026,15,FALSE),"")</f>
        <v/>
      </c>
      <c r="H1036" s="106" t="str">
        <f>IFERROR(VLOOKUP(Kataloge_Import!A1035,'Nachweis Ausgaben'!$A$27:$R$1026,16,FALSE),"")</f>
        <v/>
      </c>
      <c r="I1036" s="106" t="str">
        <f>IFERROR(VLOOKUP(Kataloge_Import!A1035,'Nachweis Ausgaben'!$A$27:$R$1026,17,FALSE),"")</f>
        <v/>
      </c>
      <c r="J1036" s="64"/>
      <c r="K1036" s="64"/>
      <c r="L1036" s="104" t="str">
        <f>IF(AND($B1036&lt;&gt;"",HHJ=Kataloge!H$1),CONCATENATE($H1036,"_",Kataloge!$D$6),"")</f>
        <v/>
      </c>
      <c r="M1036" s="104" t="str">
        <f>IF(AND($B1036&lt;&gt;"",HHJ=Kataloge!I$1),CONCATENATE($H1036,"_",Kataloge!$D$6),"")</f>
        <v/>
      </c>
      <c r="N1036" s="104" t="str">
        <f>IF(AND($B1036&lt;&gt;"",HHJ=Kataloge!J$1),CONCATENATE($H1036,"_",Kataloge!$D$6),"")</f>
        <v/>
      </c>
      <c r="O1036" s="104" t="str">
        <f>IF(AND($B1036&lt;&gt;"",HHJ=Kataloge!K$1),CONCATENATE($H1036,"_",Kataloge!$D$6),"")</f>
        <v/>
      </c>
      <c r="P1036" s="104" t="str">
        <f>IF(AND($B1036&lt;&gt;"",HHJ=Kataloge!L$1),CONCATENATE($H1036,"_",Kataloge!$D$6),"")</f>
        <v/>
      </c>
      <c r="Q1036" s="104" t="str">
        <f>IF(AND($B1036&lt;&gt;"",HHJ=Kataloge!M$1),CONCATENATE($H1036,"_",Kataloge!$D$6),"")</f>
        <v/>
      </c>
    </row>
    <row r="1037" spans="1:17" ht="18" customHeight="1" x14ac:dyDescent="0.2">
      <c r="A1037" s="60" t="str">
        <f t="shared" si="34"/>
        <v/>
      </c>
      <c r="B1037" s="61" t="str">
        <f>IF(I1037=0,"",IF(I1037&lt;&gt;"",Kataloge_Import!B1036,""))</f>
        <v/>
      </c>
      <c r="C1037" s="60" t="str">
        <f t="shared" si="33"/>
        <v/>
      </c>
      <c r="D1037" s="61" t="str">
        <f>IF(I1037=0,"",IFERROR(VLOOKUP(Kataloge_Import!A1036,'Nachweis Ausgaben'!$A$27:$R$1026,4,FALSE),""))</f>
        <v/>
      </c>
      <c r="E1037" s="61" t="str">
        <f>IF(I1037=0,"",IFERROR(VLOOKUP(Kataloge_Import!A1036,'Nachweis Ausgaben'!$A$27:$R$1026,2,FALSE),""))</f>
        <v/>
      </c>
      <c r="F1037" s="62">
        <f>IF(I1037=0,"",IFERROR(VLOOKUP(Kataloge_Import!A1036,'Nachweis Ausgaben'!$A$27:$R$1026,5,FALSE),0))</f>
        <v>0</v>
      </c>
      <c r="G1037" s="63" t="str">
        <f>IFERROR(VLOOKUP(Kataloge_Import!A1036,'Nachweis Ausgaben'!$A$27:$R$1026,7,FALSE),"")</f>
        <v/>
      </c>
      <c r="H1037" s="63" t="str">
        <f>IFERROR(VLOOKUP(Kataloge_Import!A1036,'Nachweis Ausgaben'!$A$27:$R$1026,8,FALSE),"")</f>
        <v/>
      </c>
      <c r="I1037" s="63" t="str">
        <f>IFERROR(VLOOKUP(Kataloge_Import!A1036,'Nachweis Ausgaben'!$A$27:$R$1026,9,FALSE),"")</f>
        <v/>
      </c>
      <c r="J1037" s="64"/>
      <c r="K1037" s="64"/>
      <c r="L1037" s="61" t="str">
        <f>IF(AND($B1037&lt;&gt;"",HHJ=Kataloge!H$1),CONCATENATE($H1037,"_",$E1037),"")</f>
        <v/>
      </c>
      <c r="M1037" s="61" t="str">
        <f>IF(AND($B1037&lt;&gt;"",HHJ=Kataloge!I$1),CONCATENATE($H1037,"_",$E1037),"")</f>
        <v/>
      </c>
      <c r="N1037" s="61" t="str">
        <f>IF(AND($B1037&lt;&gt;"",HHJ=Kataloge!J$1),CONCATENATE($H1037,"_",$E1037),"")</f>
        <v/>
      </c>
      <c r="O1037" s="61" t="str">
        <f>IF(AND($B1037&lt;&gt;"",HHJ=Kataloge!K$1),CONCATENATE($H1037,"_",$E1037),"")</f>
        <v/>
      </c>
      <c r="P1037" s="61" t="str">
        <f>IF(AND($B1037&lt;&gt;"",HHJ=Kataloge!L$1),CONCATENATE($H1037,"_",$E1037),"")</f>
        <v/>
      </c>
      <c r="Q1037" s="61" t="str">
        <f>IF(AND($B1037&lt;&gt;"",HHJ=Kataloge!M$1),CONCATENATE($H1037,"_",$E1037),"")</f>
        <v/>
      </c>
    </row>
    <row r="1038" spans="1:17" ht="18" customHeight="1" x14ac:dyDescent="0.2">
      <c r="A1038" s="99" t="str">
        <f t="shared" si="34"/>
        <v/>
      </c>
      <c r="B1038" s="100" t="str">
        <f>IF(I1038=0,"",IF(I1038&lt;&gt;"",Kataloge_Import!B1037,""))</f>
        <v/>
      </c>
      <c r="C1038" s="99" t="str">
        <f t="shared" si="33"/>
        <v/>
      </c>
      <c r="D1038" s="100" t="str">
        <f>IF(I1038=0,"",IFERROR(VLOOKUP(Kataloge_Import!A1037,'Nachweis Ausgaben'!$A$27:$R$1026,4,FALSE),""))</f>
        <v/>
      </c>
      <c r="E1038" s="100" t="str">
        <f>IF(I1038=0,"",IFERROR(VLOOKUP(Kataloge_Import!A1037,'Nachweis Ausgaben'!$A$27:$R$1026,2,FALSE),""))</f>
        <v/>
      </c>
      <c r="F1038" s="101">
        <f>IF(I1038=0,"",IFERROR(VLOOKUP(Kataloge_Import!A1037,'Nachweis Ausgaben'!$A$27:$R$1026,5,FALSE),0))</f>
        <v>0</v>
      </c>
      <c r="G1038" s="102" t="str">
        <f>IFERROR(VLOOKUP(Kataloge_Import!A1037,'Nachweis Ausgaben'!$A$27:$R$1026,11,FALSE),"")</f>
        <v/>
      </c>
      <c r="H1038" s="102" t="str">
        <f>IFERROR(VLOOKUP(Kataloge_Import!A1037,'Nachweis Ausgaben'!$A$27:$R$1026,12,FALSE),"")</f>
        <v/>
      </c>
      <c r="I1038" s="102" t="str">
        <f>IFERROR(VLOOKUP(Kataloge_Import!A1037,'Nachweis Ausgaben'!$A$27:$R$1026,13,FALSE),"")</f>
        <v/>
      </c>
      <c r="J1038" s="64"/>
      <c r="K1038" s="64"/>
      <c r="L1038" s="100" t="str">
        <f>IF(AND($B1038&lt;&gt;"",HHJ=Kataloge!H$1),CONCATENATE($H1038,"_",Kataloge!$D$5),"")</f>
        <v/>
      </c>
      <c r="M1038" s="100" t="str">
        <f>IF(AND($B1038&lt;&gt;"",HHJ=Kataloge!I$1),CONCATENATE($H1038,"_",Kataloge!$D$5),"")</f>
        <v/>
      </c>
      <c r="N1038" s="100" t="str">
        <f>IF(AND($B1038&lt;&gt;"",HHJ=Kataloge!J$1),CONCATENATE($H1038,"_",Kataloge!$D$5),"")</f>
        <v/>
      </c>
      <c r="O1038" s="100" t="str">
        <f>IF(AND($B1038&lt;&gt;"",HHJ=Kataloge!K$1),CONCATENATE($H1038,"_",Kataloge!$D$5),"")</f>
        <v/>
      </c>
      <c r="P1038" s="100" t="str">
        <f>IF(AND($B1038&lt;&gt;"",HHJ=Kataloge!L$1),CONCATENATE($H1038,"_",Kataloge!$D$5),"")</f>
        <v/>
      </c>
      <c r="Q1038" s="100" t="str">
        <f>IF(AND($B1038&lt;&gt;"",HHJ=Kataloge!M$1),CONCATENATE($H1038,"_",Kataloge!$D$5),"")</f>
        <v/>
      </c>
    </row>
    <row r="1039" spans="1:17" ht="18" customHeight="1" x14ac:dyDescent="0.2">
      <c r="A1039" s="103" t="str">
        <f t="shared" si="34"/>
        <v/>
      </c>
      <c r="B1039" s="104" t="str">
        <f>IF(I1039=0,"",IF(I1039&lt;&gt;"",Kataloge_Import!B1038,""))</f>
        <v/>
      </c>
      <c r="C1039" s="103" t="str">
        <f t="shared" si="33"/>
        <v/>
      </c>
      <c r="D1039" s="104" t="str">
        <f>IF(I1039=0,"",IFERROR(VLOOKUP(Kataloge_Import!A1038,'Nachweis Ausgaben'!$A$27:$R$1026,4,FALSE),""))</f>
        <v/>
      </c>
      <c r="E1039" s="104" t="str">
        <f>IF(I1039=0,"",IFERROR(VLOOKUP(Kataloge_Import!A1038,'Nachweis Ausgaben'!$A$27:$R$1026,2,FALSE),""))</f>
        <v/>
      </c>
      <c r="F1039" s="105">
        <f>IF(I1039=0,"",IFERROR(VLOOKUP(Kataloge_Import!A1038,'Nachweis Ausgaben'!$A$27:$R$1026,5,FALSE),0))</f>
        <v>0</v>
      </c>
      <c r="G1039" s="106" t="str">
        <f>IFERROR(VLOOKUP(Kataloge_Import!A1038,'Nachweis Ausgaben'!$A$27:$R$1026,15,FALSE),"")</f>
        <v/>
      </c>
      <c r="H1039" s="106" t="str">
        <f>IFERROR(VLOOKUP(Kataloge_Import!A1038,'Nachweis Ausgaben'!$A$27:$R$1026,16,FALSE),"")</f>
        <v/>
      </c>
      <c r="I1039" s="106" t="str">
        <f>IFERROR(VLOOKUP(Kataloge_Import!A1038,'Nachweis Ausgaben'!$A$27:$R$1026,17,FALSE),"")</f>
        <v/>
      </c>
      <c r="J1039" s="64"/>
      <c r="K1039" s="64"/>
      <c r="L1039" s="104" t="str">
        <f>IF(AND($B1039&lt;&gt;"",HHJ=Kataloge!H$1),CONCATENATE($H1039,"_",Kataloge!$D$6),"")</f>
        <v/>
      </c>
      <c r="M1039" s="104" t="str">
        <f>IF(AND($B1039&lt;&gt;"",HHJ=Kataloge!I$1),CONCATENATE($H1039,"_",Kataloge!$D$6),"")</f>
        <v/>
      </c>
      <c r="N1039" s="104" t="str">
        <f>IF(AND($B1039&lt;&gt;"",HHJ=Kataloge!J$1),CONCATENATE($H1039,"_",Kataloge!$D$6),"")</f>
        <v/>
      </c>
      <c r="O1039" s="104" t="str">
        <f>IF(AND($B1039&lt;&gt;"",HHJ=Kataloge!K$1),CONCATENATE($H1039,"_",Kataloge!$D$6),"")</f>
        <v/>
      </c>
      <c r="P1039" s="104" t="str">
        <f>IF(AND($B1039&lt;&gt;"",HHJ=Kataloge!L$1),CONCATENATE($H1039,"_",Kataloge!$D$6),"")</f>
        <v/>
      </c>
      <c r="Q1039" s="104" t="str">
        <f>IF(AND($B1039&lt;&gt;"",HHJ=Kataloge!M$1),CONCATENATE($H1039,"_",Kataloge!$D$6),"")</f>
        <v/>
      </c>
    </row>
    <row r="1040" spans="1:17" ht="18" customHeight="1" x14ac:dyDescent="0.2">
      <c r="A1040" s="60" t="str">
        <f t="shared" si="34"/>
        <v/>
      </c>
      <c r="B1040" s="61" t="str">
        <f>IF(I1040=0,"",IF(I1040&lt;&gt;"",Kataloge_Import!B1039,""))</f>
        <v/>
      </c>
      <c r="C1040" s="60" t="str">
        <f t="shared" si="33"/>
        <v/>
      </c>
      <c r="D1040" s="61" t="str">
        <f>IF(I1040=0,"",IFERROR(VLOOKUP(Kataloge_Import!A1039,'Nachweis Ausgaben'!$A$27:$R$1026,4,FALSE),""))</f>
        <v/>
      </c>
      <c r="E1040" s="61" t="str">
        <f>IF(I1040=0,"",IFERROR(VLOOKUP(Kataloge_Import!A1039,'Nachweis Ausgaben'!$A$27:$R$1026,2,FALSE),""))</f>
        <v/>
      </c>
      <c r="F1040" s="62">
        <f>IF(I1040=0,"",IFERROR(VLOOKUP(Kataloge_Import!A1039,'Nachweis Ausgaben'!$A$27:$R$1026,5,FALSE),0))</f>
        <v>0</v>
      </c>
      <c r="G1040" s="63" t="str">
        <f>IFERROR(VLOOKUP(Kataloge_Import!A1039,'Nachweis Ausgaben'!$A$27:$R$1026,7,FALSE),"")</f>
        <v/>
      </c>
      <c r="H1040" s="63" t="str">
        <f>IFERROR(VLOOKUP(Kataloge_Import!A1039,'Nachweis Ausgaben'!$A$27:$R$1026,8,FALSE),"")</f>
        <v/>
      </c>
      <c r="I1040" s="63" t="str">
        <f>IFERROR(VLOOKUP(Kataloge_Import!A1039,'Nachweis Ausgaben'!$A$27:$R$1026,9,FALSE),"")</f>
        <v/>
      </c>
      <c r="J1040" s="64"/>
      <c r="K1040" s="64"/>
      <c r="L1040" s="61" t="str">
        <f>IF(AND($B1040&lt;&gt;"",HHJ=Kataloge!H$1),CONCATENATE($H1040,"_",$E1040),"")</f>
        <v/>
      </c>
      <c r="M1040" s="61" t="str">
        <f>IF(AND($B1040&lt;&gt;"",HHJ=Kataloge!I$1),CONCATENATE($H1040,"_",$E1040),"")</f>
        <v/>
      </c>
      <c r="N1040" s="61" t="str">
        <f>IF(AND($B1040&lt;&gt;"",HHJ=Kataloge!J$1),CONCATENATE($H1040,"_",$E1040),"")</f>
        <v/>
      </c>
      <c r="O1040" s="61" t="str">
        <f>IF(AND($B1040&lt;&gt;"",HHJ=Kataloge!K$1),CONCATENATE($H1040,"_",$E1040),"")</f>
        <v/>
      </c>
      <c r="P1040" s="61" t="str">
        <f>IF(AND($B1040&lt;&gt;"",HHJ=Kataloge!L$1),CONCATENATE($H1040,"_",$E1040),"")</f>
        <v/>
      </c>
      <c r="Q1040" s="61" t="str">
        <f>IF(AND($B1040&lt;&gt;"",HHJ=Kataloge!M$1),CONCATENATE($H1040,"_",$E1040),"")</f>
        <v/>
      </c>
    </row>
    <row r="1041" spans="1:17" ht="18" customHeight="1" x14ac:dyDescent="0.2">
      <c r="A1041" s="99" t="str">
        <f t="shared" si="34"/>
        <v/>
      </c>
      <c r="B1041" s="100" t="str">
        <f>IF(I1041=0,"",IF(I1041&lt;&gt;"",Kataloge_Import!B1040,""))</f>
        <v/>
      </c>
      <c r="C1041" s="99" t="str">
        <f t="shared" si="33"/>
        <v/>
      </c>
      <c r="D1041" s="100" t="str">
        <f>IF(I1041=0,"",IFERROR(VLOOKUP(Kataloge_Import!A1040,'Nachweis Ausgaben'!$A$27:$R$1026,4,FALSE),""))</f>
        <v/>
      </c>
      <c r="E1041" s="100" t="str">
        <f>IF(I1041=0,"",IFERROR(VLOOKUP(Kataloge_Import!A1040,'Nachweis Ausgaben'!$A$27:$R$1026,2,FALSE),""))</f>
        <v/>
      </c>
      <c r="F1041" s="101">
        <f>IF(I1041=0,"",IFERROR(VLOOKUP(Kataloge_Import!A1040,'Nachweis Ausgaben'!$A$27:$R$1026,5,FALSE),0))</f>
        <v>0</v>
      </c>
      <c r="G1041" s="102" t="str">
        <f>IFERROR(VLOOKUP(Kataloge_Import!A1040,'Nachweis Ausgaben'!$A$27:$R$1026,11,FALSE),"")</f>
        <v/>
      </c>
      <c r="H1041" s="102" t="str">
        <f>IFERROR(VLOOKUP(Kataloge_Import!A1040,'Nachweis Ausgaben'!$A$27:$R$1026,12,FALSE),"")</f>
        <v/>
      </c>
      <c r="I1041" s="102" t="str">
        <f>IFERROR(VLOOKUP(Kataloge_Import!A1040,'Nachweis Ausgaben'!$A$27:$R$1026,13,FALSE),"")</f>
        <v/>
      </c>
      <c r="J1041" s="64"/>
      <c r="K1041" s="64"/>
      <c r="L1041" s="100" t="str">
        <f>IF(AND($B1041&lt;&gt;"",HHJ=Kataloge!H$1),CONCATENATE($H1041,"_",Kataloge!$D$5),"")</f>
        <v/>
      </c>
      <c r="M1041" s="100" t="str">
        <f>IF(AND($B1041&lt;&gt;"",HHJ=Kataloge!I$1),CONCATENATE($H1041,"_",Kataloge!$D$5),"")</f>
        <v/>
      </c>
      <c r="N1041" s="100" t="str">
        <f>IF(AND($B1041&lt;&gt;"",HHJ=Kataloge!J$1),CONCATENATE($H1041,"_",Kataloge!$D$5),"")</f>
        <v/>
      </c>
      <c r="O1041" s="100" t="str">
        <f>IF(AND($B1041&lt;&gt;"",HHJ=Kataloge!K$1),CONCATENATE($H1041,"_",Kataloge!$D$5),"")</f>
        <v/>
      </c>
      <c r="P1041" s="100" t="str">
        <f>IF(AND($B1041&lt;&gt;"",HHJ=Kataloge!L$1),CONCATENATE($H1041,"_",Kataloge!$D$5),"")</f>
        <v/>
      </c>
      <c r="Q1041" s="100" t="str">
        <f>IF(AND($B1041&lt;&gt;"",HHJ=Kataloge!M$1),CONCATENATE($H1041,"_",Kataloge!$D$5),"")</f>
        <v/>
      </c>
    </row>
    <row r="1042" spans="1:17" ht="18" customHeight="1" x14ac:dyDescent="0.2">
      <c r="A1042" s="103" t="str">
        <f t="shared" si="34"/>
        <v/>
      </c>
      <c r="B1042" s="104" t="str">
        <f>IF(I1042=0,"",IF(I1042&lt;&gt;"",Kataloge_Import!B1041,""))</f>
        <v/>
      </c>
      <c r="C1042" s="103" t="str">
        <f t="shared" si="33"/>
        <v/>
      </c>
      <c r="D1042" s="104" t="str">
        <f>IF(I1042=0,"",IFERROR(VLOOKUP(Kataloge_Import!A1041,'Nachweis Ausgaben'!$A$27:$R$1026,4,FALSE),""))</f>
        <v/>
      </c>
      <c r="E1042" s="104" t="str">
        <f>IF(I1042=0,"",IFERROR(VLOOKUP(Kataloge_Import!A1041,'Nachweis Ausgaben'!$A$27:$R$1026,2,FALSE),""))</f>
        <v/>
      </c>
      <c r="F1042" s="105">
        <f>IF(I1042=0,"",IFERROR(VLOOKUP(Kataloge_Import!A1041,'Nachweis Ausgaben'!$A$27:$R$1026,5,FALSE),0))</f>
        <v>0</v>
      </c>
      <c r="G1042" s="106" t="str">
        <f>IFERROR(VLOOKUP(Kataloge_Import!A1041,'Nachweis Ausgaben'!$A$27:$R$1026,15,FALSE),"")</f>
        <v/>
      </c>
      <c r="H1042" s="106" t="str">
        <f>IFERROR(VLOOKUP(Kataloge_Import!A1041,'Nachweis Ausgaben'!$A$27:$R$1026,16,FALSE),"")</f>
        <v/>
      </c>
      <c r="I1042" s="106" t="str">
        <f>IFERROR(VLOOKUP(Kataloge_Import!A1041,'Nachweis Ausgaben'!$A$27:$R$1026,17,FALSE),"")</f>
        <v/>
      </c>
      <c r="J1042" s="64"/>
      <c r="K1042" s="64"/>
      <c r="L1042" s="104" t="str">
        <f>IF(AND($B1042&lt;&gt;"",HHJ=Kataloge!H$1),CONCATENATE($H1042,"_",Kataloge!$D$6),"")</f>
        <v/>
      </c>
      <c r="M1042" s="104" t="str">
        <f>IF(AND($B1042&lt;&gt;"",HHJ=Kataloge!I$1),CONCATENATE($H1042,"_",Kataloge!$D$6),"")</f>
        <v/>
      </c>
      <c r="N1042" s="104" t="str">
        <f>IF(AND($B1042&lt;&gt;"",HHJ=Kataloge!J$1),CONCATENATE($H1042,"_",Kataloge!$D$6),"")</f>
        <v/>
      </c>
      <c r="O1042" s="104" t="str">
        <f>IF(AND($B1042&lt;&gt;"",HHJ=Kataloge!K$1),CONCATENATE($H1042,"_",Kataloge!$D$6),"")</f>
        <v/>
      </c>
      <c r="P1042" s="104" t="str">
        <f>IF(AND($B1042&lt;&gt;"",HHJ=Kataloge!L$1),CONCATENATE($H1042,"_",Kataloge!$D$6),"")</f>
        <v/>
      </c>
      <c r="Q1042" s="104" t="str">
        <f>IF(AND($B1042&lt;&gt;"",HHJ=Kataloge!M$1),CONCATENATE($H1042,"_",Kataloge!$D$6),"")</f>
        <v/>
      </c>
    </row>
    <row r="1043" spans="1:17" ht="18" customHeight="1" x14ac:dyDescent="0.2">
      <c r="A1043" s="60" t="str">
        <f t="shared" si="34"/>
        <v/>
      </c>
      <c r="B1043" s="61" t="str">
        <f>IF(I1043=0,"",IF(I1043&lt;&gt;"",Kataloge_Import!B1042,""))</f>
        <v/>
      </c>
      <c r="C1043" s="60" t="str">
        <f t="shared" si="33"/>
        <v/>
      </c>
      <c r="D1043" s="61" t="str">
        <f>IF(I1043=0,"",IFERROR(VLOOKUP(Kataloge_Import!A1042,'Nachweis Ausgaben'!$A$27:$R$1026,4,FALSE),""))</f>
        <v/>
      </c>
      <c r="E1043" s="61" t="str">
        <f>IF(I1043=0,"",IFERROR(VLOOKUP(Kataloge_Import!A1042,'Nachweis Ausgaben'!$A$27:$R$1026,2,FALSE),""))</f>
        <v/>
      </c>
      <c r="F1043" s="62">
        <f>IF(I1043=0,"",IFERROR(VLOOKUP(Kataloge_Import!A1042,'Nachweis Ausgaben'!$A$27:$R$1026,5,FALSE),0))</f>
        <v>0</v>
      </c>
      <c r="G1043" s="63" t="str">
        <f>IFERROR(VLOOKUP(Kataloge_Import!A1042,'Nachweis Ausgaben'!$A$27:$R$1026,7,FALSE),"")</f>
        <v/>
      </c>
      <c r="H1043" s="63" t="str">
        <f>IFERROR(VLOOKUP(Kataloge_Import!A1042,'Nachweis Ausgaben'!$A$27:$R$1026,8,FALSE),"")</f>
        <v/>
      </c>
      <c r="I1043" s="63" t="str">
        <f>IFERROR(VLOOKUP(Kataloge_Import!A1042,'Nachweis Ausgaben'!$A$27:$R$1026,9,FALSE),"")</f>
        <v/>
      </c>
      <c r="J1043" s="64"/>
      <c r="K1043" s="64"/>
      <c r="L1043" s="61" t="str">
        <f>IF(AND($B1043&lt;&gt;"",HHJ=Kataloge!H$1),CONCATENATE($H1043,"_",$E1043),"")</f>
        <v/>
      </c>
      <c r="M1043" s="61" t="str">
        <f>IF(AND($B1043&lt;&gt;"",HHJ=Kataloge!I$1),CONCATENATE($H1043,"_",$E1043),"")</f>
        <v/>
      </c>
      <c r="N1043" s="61" t="str">
        <f>IF(AND($B1043&lt;&gt;"",HHJ=Kataloge!J$1),CONCATENATE($H1043,"_",$E1043),"")</f>
        <v/>
      </c>
      <c r="O1043" s="61" t="str">
        <f>IF(AND($B1043&lt;&gt;"",HHJ=Kataloge!K$1),CONCATENATE($H1043,"_",$E1043),"")</f>
        <v/>
      </c>
      <c r="P1043" s="61" t="str">
        <f>IF(AND($B1043&lt;&gt;"",HHJ=Kataloge!L$1),CONCATENATE($H1043,"_",$E1043),"")</f>
        <v/>
      </c>
      <c r="Q1043" s="61" t="str">
        <f>IF(AND($B1043&lt;&gt;"",HHJ=Kataloge!M$1),CONCATENATE($H1043,"_",$E1043),"")</f>
        <v/>
      </c>
    </row>
    <row r="1044" spans="1:17" ht="18" customHeight="1" x14ac:dyDescent="0.2">
      <c r="A1044" s="99" t="str">
        <f t="shared" si="34"/>
        <v/>
      </c>
      <c r="B1044" s="100" t="str">
        <f>IF(I1044=0,"",IF(I1044&lt;&gt;"",Kataloge_Import!B1043,""))</f>
        <v/>
      </c>
      <c r="C1044" s="99" t="str">
        <f t="shared" si="33"/>
        <v/>
      </c>
      <c r="D1044" s="100" t="str">
        <f>IF(I1044=0,"",IFERROR(VLOOKUP(Kataloge_Import!A1043,'Nachweis Ausgaben'!$A$27:$R$1026,4,FALSE),""))</f>
        <v/>
      </c>
      <c r="E1044" s="100" t="str">
        <f>IF(I1044=0,"",IFERROR(VLOOKUP(Kataloge_Import!A1043,'Nachweis Ausgaben'!$A$27:$R$1026,2,FALSE),""))</f>
        <v/>
      </c>
      <c r="F1044" s="101">
        <f>IF(I1044=0,"",IFERROR(VLOOKUP(Kataloge_Import!A1043,'Nachweis Ausgaben'!$A$27:$R$1026,5,FALSE),0))</f>
        <v>0</v>
      </c>
      <c r="G1044" s="102" t="str">
        <f>IFERROR(VLOOKUP(Kataloge_Import!A1043,'Nachweis Ausgaben'!$A$27:$R$1026,11,FALSE),"")</f>
        <v/>
      </c>
      <c r="H1044" s="102" t="str">
        <f>IFERROR(VLOOKUP(Kataloge_Import!A1043,'Nachweis Ausgaben'!$A$27:$R$1026,12,FALSE),"")</f>
        <v/>
      </c>
      <c r="I1044" s="102" t="str">
        <f>IFERROR(VLOOKUP(Kataloge_Import!A1043,'Nachweis Ausgaben'!$A$27:$R$1026,13,FALSE),"")</f>
        <v/>
      </c>
      <c r="J1044" s="64"/>
      <c r="K1044" s="64"/>
      <c r="L1044" s="100" t="str">
        <f>IF(AND($B1044&lt;&gt;"",HHJ=Kataloge!H$1),CONCATENATE($H1044,"_",Kataloge!$D$5),"")</f>
        <v/>
      </c>
      <c r="M1044" s="100" t="str">
        <f>IF(AND($B1044&lt;&gt;"",HHJ=Kataloge!I$1),CONCATENATE($H1044,"_",Kataloge!$D$5),"")</f>
        <v/>
      </c>
      <c r="N1044" s="100" t="str">
        <f>IF(AND($B1044&lt;&gt;"",HHJ=Kataloge!J$1),CONCATENATE($H1044,"_",Kataloge!$D$5),"")</f>
        <v/>
      </c>
      <c r="O1044" s="100" t="str">
        <f>IF(AND($B1044&lt;&gt;"",HHJ=Kataloge!K$1),CONCATENATE($H1044,"_",Kataloge!$D$5),"")</f>
        <v/>
      </c>
      <c r="P1044" s="100" t="str">
        <f>IF(AND($B1044&lt;&gt;"",HHJ=Kataloge!L$1),CONCATENATE($H1044,"_",Kataloge!$D$5),"")</f>
        <v/>
      </c>
      <c r="Q1044" s="100" t="str">
        <f>IF(AND($B1044&lt;&gt;"",HHJ=Kataloge!M$1),CONCATENATE($H1044,"_",Kataloge!$D$5),"")</f>
        <v/>
      </c>
    </row>
    <row r="1045" spans="1:17" ht="18" customHeight="1" x14ac:dyDescent="0.2">
      <c r="A1045" s="103" t="str">
        <f t="shared" si="34"/>
        <v/>
      </c>
      <c r="B1045" s="104" t="str">
        <f>IF(I1045=0,"",IF(I1045&lt;&gt;"",Kataloge_Import!B1044,""))</f>
        <v/>
      </c>
      <c r="C1045" s="103" t="str">
        <f t="shared" si="33"/>
        <v/>
      </c>
      <c r="D1045" s="104" t="str">
        <f>IF(I1045=0,"",IFERROR(VLOOKUP(Kataloge_Import!A1044,'Nachweis Ausgaben'!$A$27:$R$1026,4,FALSE),""))</f>
        <v/>
      </c>
      <c r="E1045" s="104" t="str">
        <f>IF(I1045=0,"",IFERROR(VLOOKUP(Kataloge_Import!A1044,'Nachweis Ausgaben'!$A$27:$R$1026,2,FALSE),""))</f>
        <v/>
      </c>
      <c r="F1045" s="105">
        <f>IF(I1045=0,"",IFERROR(VLOOKUP(Kataloge_Import!A1044,'Nachweis Ausgaben'!$A$27:$R$1026,5,FALSE),0))</f>
        <v>0</v>
      </c>
      <c r="G1045" s="106" t="str">
        <f>IFERROR(VLOOKUP(Kataloge_Import!A1044,'Nachweis Ausgaben'!$A$27:$R$1026,15,FALSE),"")</f>
        <v/>
      </c>
      <c r="H1045" s="106" t="str">
        <f>IFERROR(VLOOKUP(Kataloge_Import!A1044,'Nachweis Ausgaben'!$A$27:$R$1026,16,FALSE),"")</f>
        <v/>
      </c>
      <c r="I1045" s="106" t="str">
        <f>IFERROR(VLOOKUP(Kataloge_Import!A1044,'Nachweis Ausgaben'!$A$27:$R$1026,17,FALSE),"")</f>
        <v/>
      </c>
      <c r="J1045" s="64"/>
      <c r="K1045" s="64"/>
      <c r="L1045" s="104" t="str">
        <f>IF(AND($B1045&lt;&gt;"",HHJ=Kataloge!H$1),CONCATENATE($H1045,"_",Kataloge!$D$6),"")</f>
        <v/>
      </c>
      <c r="M1045" s="104" t="str">
        <f>IF(AND($B1045&lt;&gt;"",HHJ=Kataloge!I$1),CONCATENATE($H1045,"_",Kataloge!$D$6),"")</f>
        <v/>
      </c>
      <c r="N1045" s="104" t="str">
        <f>IF(AND($B1045&lt;&gt;"",HHJ=Kataloge!J$1),CONCATENATE($H1045,"_",Kataloge!$D$6),"")</f>
        <v/>
      </c>
      <c r="O1045" s="104" t="str">
        <f>IF(AND($B1045&lt;&gt;"",HHJ=Kataloge!K$1),CONCATENATE($H1045,"_",Kataloge!$D$6),"")</f>
        <v/>
      </c>
      <c r="P1045" s="104" t="str">
        <f>IF(AND($B1045&lt;&gt;"",HHJ=Kataloge!L$1),CONCATENATE($H1045,"_",Kataloge!$D$6),"")</f>
        <v/>
      </c>
      <c r="Q1045" s="104" t="str">
        <f>IF(AND($B1045&lt;&gt;"",HHJ=Kataloge!M$1),CONCATENATE($H1045,"_",Kataloge!$D$6),"")</f>
        <v/>
      </c>
    </row>
    <row r="1046" spans="1:17" ht="18" customHeight="1" x14ac:dyDescent="0.2">
      <c r="A1046" s="60" t="str">
        <f t="shared" si="34"/>
        <v/>
      </c>
      <c r="B1046" s="61" t="str">
        <f>IF(I1046=0,"",IF(I1046&lt;&gt;"",Kataloge_Import!B1045,""))</f>
        <v/>
      </c>
      <c r="C1046" s="60" t="str">
        <f t="shared" si="33"/>
        <v/>
      </c>
      <c r="D1046" s="61" t="str">
        <f>IF(I1046=0,"",IFERROR(VLOOKUP(Kataloge_Import!A1045,'Nachweis Ausgaben'!$A$27:$R$1026,4,FALSE),""))</f>
        <v/>
      </c>
      <c r="E1046" s="61" t="str">
        <f>IF(I1046=0,"",IFERROR(VLOOKUP(Kataloge_Import!A1045,'Nachweis Ausgaben'!$A$27:$R$1026,2,FALSE),""))</f>
        <v/>
      </c>
      <c r="F1046" s="62">
        <f>IF(I1046=0,"",IFERROR(VLOOKUP(Kataloge_Import!A1045,'Nachweis Ausgaben'!$A$27:$R$1026,5,FALSE),0))</f>
        <v>0</v>
      </c>
      <c r="G1046" s="63" t="str">
        <f>IFERROR(VLOOKUP(Kataloge_Import!A1045,'Nachweis Ausgaben'!$A$27:$R$1026,7,FALSE),"")</f>
        <v/>
      </c>
      <c r="H1046" s="63" t="str">
        <f>IFERROR(VLOOKUP(Kataloge_Import!A1045,'Nachweis Ausgaben'!$A$27:$R$1026,8,FALSE),"")</f>
        <v/>
      </c>
      <c r="I1046" s="63" t="str">
        <f>IFERROR(VLOOKUP(Kataloge_Import!A1045,'Nachweis Ausgaben'!$A$27:$R$1026,9,FALSE),"")</f>
        <v/>
      </c>
      <c r="J1046" s="64"/>
      <c r="K1046" s="64"/>
      <c r="L1046" s="61" t="str">
        <f>IF(AND($B1046&lt;&gt;"",HHJ=Kataloge!H$1),CONCATENATE($H1046,"_",$E1046),"")</f>
        <v/>
      </c>
      <c r="M1046" s="61" t="str">
        <f>IF(AND($B1046&lt;&gt;"",HHJ=Kataloge!I$1),CONCATENATE($H1046,"_",$E1046),"")</f>
        <v/>
      </c>
      <c r="N1046" s="61" t="str">
        <f>IF(AND($B1046&lt;&gt;"",HHJ=Kataloge!J$1),CONCATENATE($H1046,"_",$E1046),"")</f>
        <v/>
      </c>
      <c r="O1046" s="61" t="str">
        <f>IF(AND($B1046&lt;&gt;"",HHJ=Kataloge!K$1),CONCATENATE($H1046,"_",$E1046),"")</f>
        <v/>
      </c>
      <c r="P1046" s="61" t="str">
        <f>IF(AND($B1046&lt;&gt;"",HHJ=Kataloge!L$1),CONCATENATE($H1046,"_",$E1046),"")</f>
        <v/>
      </c>
      <c r="Q1046" s="61" t="str">
        <f>IF(AND($B1046&lt;&gt;"",HHJ=Kataloge!M$1),CONCATENATE($H1046,"_",$E1046),"")</f>
        <v/>
      </c>
    </row>
    <row r="1047" spans="1:17" ht="18" customHeight="1" x14ac:dyDescent="0.2">
      <c r="A1047" s="99" t="str">
        <f t="shared" si="34"/>
        <v/>
      </c>
      <c r="B1047" s="100" t="str">
        <f>IF(I1047=0,"",IF(I1047&lt;&gt;"",Kataloge_Import!B1046,""))</f>
        <v/>
      </c>
      <c r="C1047" s="99" t="str">
        <f t="shared" si="33"/>
        <v/>
      </c>
      <c r="D1047" s="100" t="str">
        <f>IF(I1047=0,"",IFERROR(VLOOKUP(Kataloge_Import!A1046,'Nachweis Ausgaben'!$A$27:$R$1026,4,FALSE),""))</f>
        <v/>
      </c>
      <c r="E1047" s="100" t="str">
        <f>IF(I1047=0,"",IFERROR(VLOOKUP(Kataloge_Import!A1046,'Nachweis Ausgaben'!$A$27:$R$1026,2,FALSE),""))</f>
        <v/>
      </c>
      <c r="F1047" s="101">
        <f>IF(I1047=0,"",IFERROR(VLOOKUP(Kataloge_Import!A1046,'Nachweis Ausgaben'!$A$27:$R$1026,5,FALSE),0))</f>
        <v>0</v>
      </c>
      <c r="G1047" s="102" t="str">
        <f>IFERROR(VLOOKUP(Kataloge_Import!A1046,'Nachweis Ausgaben'!$A$27:$R$1026,11,FALSE),"")</f>
        <v/>
      </c>
      <c r="H1047" s="102" t="str">
        <f>IFERROR(VLOOKUP(Kataloge_Import!A1046,'Nachweis Ausgaben'!$A$27:$R$1026,12,FALSE),"")</f>
        <v/>
      </c>
      <c r="I1047" s="102" t="str">
        <f>IFERROR(VLOOKUP(Kataloge_Import!A1046,'Nachweis Ausgaben'!$A$27:$R$1026,13,FALSE),"")</f>
        <v/>
      </c>
      <c r="J1047" s="64"/>
      <c r="K1047" s="64"/>
      <c r="L1047" s="100" t="str">
        <f>IF(AND($B1047&lt;&gt;"",HHJ=Kataloge!H$1),CONCATENATE($H1047,"_",Kataloge!$D$5),"")</f>
        <v/>
      </c>
      <c r="M1047" s="100" t="str">
        <f>IF(AND($B1047&lt;&gt;"",HHJ=Kataloge!I$1),CONCATENATE($H1047,"_",Kataloge!$D$5),"")</f>
        <v/>
      </c>
      <c r="N1047" s="100" t="str">
        <f>IF(AND($B1047&lt;&gt;"",HHJ=Kataloge!J$1),CONCATENATE($H1047,"_",Kataloge!$D$5),"")</f>
        <v/>
      </c>
      <c r="O1047" s="100" t="str">
        <f>IF(AND($B1047&lt;&gt;"",HHJ=Kataloge!K$1),CONCATENATE($H1047,"_",Kataloge!$D$5),"")</f>
        <v/>
      </c>
      <c r="P1047" s="100" t="str">
        <f>IF(AND($B1047&lt;&gt;"",HHJ=Kataloge!L$1),CONCATENATE($H1047,"_",Kataloge!$D$5),"")</f>
        <v/>
      </c>
      <c r="Q1047" s="100" t="str">
        <f>IF(AND($B1047&lt;&gt;"",HHJ=Kataloge!M$1),CONCATENATE($H1047,"_",Kataloge!$D$5),"")</f>
        <v/>
      </c>
    </row>
    <row r="1048" spans="1:17" ht="18" customHeight="1" x14ac:dyDescent="0.2">
      <c r="A1048" s="103" t="str">
        <f t="shared" si="34"/>
        <v/>
      </c>
      <c r="B1048" s="104" t="str">
        <f>IF(I1048=0,"",IF(I1048&lt;&gt;"",Kataloge_Import!B1047,""))</f>
        <v/>
      </c>
      <c r="C1048" s="103" t="str">
        <f t="shared" si="33"/>
        <v/>
      </c>
      <c r="D1048" s="104" t="str">
        <f>IF(I1048=0,"",IFERROR(VLOOKUP(Kataloge_Import!A1047,'Nachweis Ausgaben'!$A$27:$R$1026,4,FALSE),""))</f>
        <v/>
      </c>
      <c r="E1048" s="104" t="str">
        <f>IF(I1048=0,"",IFERROR(VLOOKUP(Kataloge_Import!A1047,'Nachweis Ausgaben'!$A$27:$R$1026,2,FALSE),""))</f>
        <v/>
      </c>
      <c r="F1048" s="105">
        <f>IF(I1048=0,"",IFERROR(VLOOKUP(Kataloge_Import!A1047,'Nachweis Ausgaben'!$A$27:$R$1026,5,FALSE),0))</f>
        <v>0</v>
      </c>
      <c r="G1048" s="106" t="str">
        <f>IFERROR(VLOOKUP(Kataloge_Import!A1047,'Nachweis Ausgaben'!$A$27:$R$1026,15,FALSE),"")</f>
        <v/>
      </c>
      <c r="H1048" s="106" t="str">
        <f>IFERROR(VLOOKUP(Kataloge_Import!A1047,'Nachweis Ausgaben'!$A$27:$R$1026,16,FALSE),"")</f>
        <v/>
      </c>
      <c r="I1048" s="106" t="str">
        <f>IFERROR(VLOOKUP(Kataloge_Import!A1047,'Nachweis Ausgaben'!$A$27:$R$1026,17,FALSE),"")</f>
        <v/>
      </c>
      <c r="J1048" s="64"/>
      <c r="K1048" s="64"/>
      <c r="L1048" s="104" t="str">
        <f>IF(AND($B1048&lt;&gt;"",HHJ=Kataloge!H$1),CONCATENATE($H1048,"_",Kataloge!$D$6),"")</f>
        <v/>
      </c>
      <c r="M1048" s="104" t="str">
        <f>IF(AND($B1048&lt;&gt;"",HHJ=Kataloge!I$1),CONCATENATE($H1048,"_",Kataloge!$D$6),"")</f>
        <v/>
      </c>
      <c r="N1048" s="104" t="str">
        <f>IF(AND($B1048&lt;&gt;"",HHJ=Kataloge!J$1),CONCATENATE($H1048,"_",Kataloge!$D$6),"")</f>
        <v/>
      </c>
      <c r="O1048" s="104" t="str">
        <f>IF(AND($B1048&lt;&gt;"",HHJ=Kataloge!K$1),CONCATENATE($H1048,"_",Kataloge!$D$6),"")</f>
        <v/>
      </c>
      <c r="P1048" s="104" t="str">
        <f>IF(AND($B1048&lt;&gt;"",HHJ=Kataloge!L$1),CONCATENATE($H1048,"_",Kataloge!$D$6),"")</f>
        <v/>
      </c>
      <c r="Q1048" s="104" t="str">
        <f>IF(AND($B1048&lt;&gt;"",HHJ=Kataloge!M$1),CONCATENATE($H1048,"_",Kataloge!$D$6),"")</f>
        <v/>
      </c>
    </row>
    <row r="1049" spans="1:17" ht="18" customHeight="1" x14ac:dyDescent="0.2">
      <c r="A1049" s="60" t="str">
        <f t="shared" si="34"/>
        <v/>
      </c>
      <c r="B1049" s="61" t="str">
        <f>IF(I1049=0,"",IF(I1049&lt;&gt;"",Kataloge_Import!B1048,""))</f>
        <v/>
      </c>
      <c r="C1049" s="60" t="str">
        <f t="shared" si="33"/>
        <v/>
      </c>
      <c r="D1049" s="61" t="str">
        <f>IF(I1049=0,"",IFERROR(VLOOKUP(Kataloge_Import!A1048,'Nachweis Ausgaben'!$A$27:$R$1026,4,FALSE),""))</f>
        <v/>
      </c>
      <c r="E1049" s="61" t="str">
        <f>IF(I1049=0,"",IFERROR(VLOOKUP(Kataloge_Import!A1048,'Nachweis Ausgaben'!$A$27:$R$1026,2,FALSE),""))</f>
        <v/>
      </c>
      <c r="F1049" s="62">
        <f>IF(I1049=0,"",IFERROR(VLOOKUP(Kataloge_Import!A1048,'Nachweis Ausgaben'!$A$27:$R$1026,5,FALSE),0))</f>
        <v>0</v>
      </c>
      <c r="G1049" s="63" t="str">
        <f>IFERROR(VLOOKUP(Kataloge_Import!A1048,'Nachweis Ausgaben'!$A$27:$R$1026,7,FALSE),"")</f>
        <v/>
      </c>
      <c r="H1049" s="63" t="str">
        <f>IFERROR(VLOOKUP(Kataloge_Import!A1048,'Nachweis Ausgaben'!$A$27:$R$1026,8,FALSE),"")</f>
        <v/>
      </c>
      <c r="I1049" s="63" t="str">
        <f>IFERROR(VLOOKUP(Kataloge_Import!A1048,'Nachweis Ausgaben'!$A$27:$R$1026,9,FALSE),"")</f>
        <v/>
      </c>
      <c r="J1049" s="64"/>
      <c r="K1049" s="64"/>
      <c r="L1049" s="61" t="str">
        <f>IF(AND($B1049&lt;&gt;"",HHJ=Kataloge!H$1),CONCATENATE($H1049,"_",$E1049),"")</f>
        <v/>
      </c>
      <c r="M1049" s="61" t="str">
        <f>IF(AND($B1049&lt;&gt;"",HHJ=Kataloge!I$1),CONCATENATE($H1049,"_",$E1049),"")</f>
        <v/>
      </c>
      <c r="N1049" s="61" t="str">
        <f>IF(AND($B1049&lt;&gt;"",HHJ=Kataloge!J$1),CONCATENATE($H1049,"_",$E1049),"")</f>
        <v/>
      </c>
      <c r="O1049" s="61" t="str">
        <f>IF(AND($B1049&lt;&gt;"",HHJ=Kataloge!K$1),CONCATENATE($H1049,"_",$E1049),"")</f>
        <v/>
      </c>
      <c r="P1049" s="61" t="str">
        <f>IF(AND($B1049&lt;&gt;"",HHJ=Kataloge!L$1),CONCATENATE($H1049,"_",$E1049),"")</f>
        <v/>
      </c>
      <c r="Q1049" s="61" t="str">
        <f>IF(AND($B1049&lt;&gt;"",HHJ=Kataloge!M$1),CONCATENATE($H1049,"_",$E1049),"")</f>
        <v/>
      </c>
    </row>
    <row r="1050" spans="1:17" ht="18" customHeight="1" x14ac:dyDescent="0.2">
      <c r="A1050" s="99" t="str">
        <f t="shared" si="34"/>
        <v/>
      </c>
      <c r="B1050" s="100" t="str">
        <f>IF(I1050=0,"",IF(I1050&lt;&gt;"",Kataloge_Import!B1049,""))</f>
        <v/>
      </c>
      <c r="C1050" s="99" t="str">
        <f t="shared" si="33"/>
        <v/>
      </c>
      <c r="D1050" s="100" t="str">
        <f>IF(I1050=0,"",IFERROR(VLOOKUP(Kataloge_Import!A1049,'Nachweis Ausgaben'!$A$27:$R$1026,4,FALSE),""))</f>
        <v/>
      </c>
      <c r="E1050" s="100" t="str">
        <f>IF(I1050=0,"",IFERROR(VLOOKUP(Kataloge_Import!A1049,'Nachweis Ausgaben'!$A$27:$R$1026,2,FALSE),""))</f>
        <v/>
      </c>
      <c r="F1050" s="101">
        <f>IF(I1050=0,"",IFERROR(VLOOKUP(Kataloge_Import!A1049,'Nachweis Ausgaben'!$A$27:$R$1026,5,FALSE),0))</f>
        <v>0</v>
      </c>
      <c r="G1050" s="102" t="str">
        <f>IFERROR(VLOOKUP(Kataloge_Import!A1049,'Nachweis Ausgaben'!$A$27:$R$1026,11,FALSE),"")</f>
        <v/>
      </c>
      <c r="H1050" s="102" t="str">
        <f>IFERROR(VLOOKUP(Kataloge_Import!A1049,'Nachweis Ausgaben'!$A$27:$R$1026,12,FALSE),"")</f>
        <v/>
      </c>
      <c r="I1050" s="102" t="str">
        <f>IFERROR(VLOOKUP(Kataloge_Import!A1049,'Nachweis Ausgaben'!$A$27:$R$1026,13,FALSE),"")</f>
        <v/>
      </c>
      <c r="J1050" s="64"/>
      <c r="K1050" s="64"/>
      <c r="L1050" s="100" t="str">
        <f>IF(AND($B1050&lt;&gt;"",HHJ=Kataloge!H$1),CONCATENATE($H1050,"_",Kataloge!$D$5),"")</f>
        <v/>
      </c>
      <c r="M1050" s="100" t="str">
        <f>IF(AND($B1050&lt;&gt;"",HHJ=Kataloge!I$1),CONCATENATE($H1050,"_",Kataloge!$D$5),"")</f>
        <v/>
      </c>
      <c r="N1050" s="100" t="str">
        <f>IF(AND($B1050&lt;&gt;"",HHJ=Kataloge!J$1),CONCATENATE($H1050,"_",Kataloge!$D$5),"")</f>
        <v/>
      </c>
      <c r="O1050" s="100" t="str">
        <f>IF(AND($B1050&lt;&gt;"",HHJ=Kataloge!K$1),CONCATENATE($H1050,"_",Kataloge!$D$5),"")</f>
        <v/>
      </c>
      <c r="P1050" s="100" t="str">
        <f>IF(AND($B1050&lt;&gt;"",HHJ=Kataloge!L$1),CONCATENATE($H1050,"_",Kataloge!$D$5),"")</f>
        <v/>
      </c>
      <c r="Q1050" s="100" t="str">
        <f>IF(AND($B1050&lt;&gt;"",HHJ=Kataloge!M$1),CONCATENATE($H1050,"_",Kataloge!$D$5),"")</f>
        <v/>
      </c>
    </row>
    <row r="1051" spans="1:17" ht="18" customHeight="1" x14ac:dyDescent="0.2">
      <c r="A1051" s="103" t="str">
        <f t="shared" si="34"/>
        <v/>
      </c>
      <c r="B1051" s="104" t="str">
        <f>IF(I1051=0,"",IF(I1051&lt;&gt;"",Kataloge_Import!B1050,""))</f>
        <v/>
      </c>
      <c r="C1051" s="103" t="str">
        <f t="shared" si="33"/>
        <v/>
      </c>
      <c r="D1051" s="104" t="str">
        <f>IF(I1051=0,"",IFERROR(VLOOKUP(Kataloge_Import!A1050,'Nachweis Ausgaben'!$A$27:$R$1026,4,FALSE),""))</f>
        <v/>
      </c>
      <c r="E1051" s="104" t="str">
        <f>IF(I1051=0,"",IFERROR(VLOOKUP(Kataloge_Import!A1050,'Nachweis Ausgaben'!$A$27:$R$1026,2,FALSE),""))</f>
        <v/>
      </c>
      <c r="F1051" s="105">
        <f>IF(I1051=0,"",IFERROR(VLOOKUP(Kataloge_Import!A1050,'Nachweis Ausgaben'!$A$27:$R$1026,5,FALSE),0))</f>
        <v>0</v>
      </c>
      <c r="G1051" s="106" t="str">
        <f>IFERROR(VLOOKUP(Kataloge_Import!A1050,'Nachweis Ausgaben'!$A$27:$R$1026,15,FALSE),"")</f>
        <v/>
      </c>
      <c r="H1051" s="106" t="str">
        <f>IFERROR(VLOOKUP(Kataloge_Import!A1050,'Nachweis Ausgaben'!$A$27:$R$1026,16,FALSE),"")</f>
        <v/>
      </c>
      <c r="I1051" s="106" t="str">
        <f>IFERROR(VLOOKUP(Kataloge_Import!A1050,'Nachweis Ausgaben'!$A$27:$R$1026,17,FALSE),"")</f>
        <v/>
      </c>
      <c r="J1051" s="64"/>
      <c r="K1051" s="64"/>
      <c r="L1051" s="104" t="str">
        <f>IF(AND($B1051&lt;&gt;"",HHJ=Kataloge!H$1),CONCATENATE($H1051,"_",Kataloge!$D$6),"")</f>
        <v/>
      </c>
      <c r="M1051" s="104" t="str">
        <f>IF(AND($B1051&lt;&gt;"",HHJ=Kataloge!I$1),CONCATENATE($H1051,"_",Kataloge!$D$6),"")</f>
        <v/>
      </c>
      <c r="N1051" s="104" t="str">
        <f>IF(AND($B1051&lt;&gt;"",HHJ=Kataloge!J$1),CONCATENATE($H1051,"_",Kataloge!$D$6),"")</f>
        <v/>
      </c>
      <c r="O1051" s="104" t="str">
        <f>IF(AND($B1051&lt;&gt;"",HHJ=Kataloge!K$1),CONCATENATE($H1051,"_",Kataloge!$D$6),"")</f>
        <v/>
      </c>
      <c r="P1051" s="104" t="str">
        <f>IF(AND($B1051&lt;&gt;"",HHJ=Kataloge!L$1),CONCATENATE($H1051,"_",Kataloge!$D$6),"")</f>
        <v/>
      </c>
      <c r="Q1051" s="104" t="str">
        <f>IF(AND($B1051&lt;&gt;"",HHJ=Kataloge!M$1),CONCATENATE($H1051,"_",Kataloge!$D$6),"")</f>
        <v/>
      </c>
    </row>
    <row r="1052" spans="1:17" ht="18" customHeight="1" x14ac:dyDescent="0.2">
      <c r="A1052" s="60" t="str">
        <f t="shared" si="34"/>
        <v/>
      </c>
      <c r="B1052" s="61" t="str">
        <f>IF(I1052=0,"",IF(I1052&lt;&gt;"",Kataloge_Import!B1051,""))</f>
        <v/>
      </c>
      <c r="C1052" s="60" t="str">
        <f t="shared" si="33"/>
        <v/>
      </c>
      <c r="D1052" s="61" t="str">
        <f>IF(I1052=0,"",IFERROR(VLOOKUP(Kataloge_Import!A1051,'Nachweis Ausgaben'!$A$27:$R$1026,4,FALSE),""))</f>
        <v/>
      </c>
      <c r="E1052" s="61" t="str">
        <f>IF(I1052=0,"",IFERROR(VLOOKUP(Kataloge_Import!A1051,'Nachweis Ausgaben'!$A$27:$R$1026,2,FALSE),""))</f>
        <v/>
      </c>
      <c r="F1052" s="62">
        <f>IF(I1052=0,"",IFERROR(VLOOKUP(Kataloge_Import!A1051,'Nachweis Ausgaben'!$A$27:$R$1026,5,FALSE),0))</f>
        <v>0</v>
      </c>
      <c r="G1052" s="63" t="str">
        <f>IFERROR(VLOOKUP(Kataloge_Import!A1051,'Nachweis Ausgaben'!$A$27:$R$1026,7,FALSE),"")</f>
        <v/>
      </c>
      <c r="H1052" s="63" t="str">
        <f>IFERROR(VLOOKUP(Kataloge_Import!A1051,'Nachweis Ausgaben'!$A$27:$R$1026,8,FALSE),"")</f>
        <v/>
      </c>
      <c r="I1052" s="63" t="str">
        <f>IFERROR(VLOOKUP(Kataloge_Import!A1051,'Nachweis Ausgaben'!$A$27:$R$1026,9,FALSE),"")</f>
        <v/>
      </c>
      <c r="J1052" s="64"/>
      <c r="K1052" s="64"/>
      <c r="L1052" s="61" t="str">
        <f>IF(AND($B1052&lt;&gt;"",HHJ=Kataloge!H$1),CONCATENATE($H1052,"_",$E1052),"")</f>
        <v/>
      </c>
      <c r="M1052" s="61" t="str">
        <f>IF(AND($B1052&lt;&gt;"",HHJ=Kataloge!I$1),CONCATENATE($H1052,"_",$E1052),"")</f>
        <v/>
      </c>
      <c r="N1052" s="61" t="str">
        <f>IF(AND($B1052&lt;&gt;"",HHJ=Kataloge!J$1),CONCATENATE($H1052,"_",$E1052),"")</f>
        <v/>
      </c>
      <c r="O1052" s="61" t="str">
        <f>IF(AND($B1052&lt;&gt;"",HHJ=Kataloge!K$1),CONCATENATE($H1052,"_",$E1052),"")</f>
        <v/>
      </c>
      <c r="P1052" s="61" t="str">
        <f>IF(AND($B1052&lt;&gt;"",HHJ=Kataloge!L$1),CONCATENATE($H1052,"_",$E1052),"")</f>
        <v/>
      </c>
      <c r="Q1052" s="61" t="str">
        <f>IF(AND($B1052&lt;&gt;"",HHJ=Kataloge!M$1),CONCATENATE($H1052,"_",$E1052),"")</f>
        <v/>
      </c>
    </row>
    <row r="1053" spans="1:17" ht="18" customHeight="1" x14ac:dyDescent="0.2">
      <c r="A1053" s="99" t="str">
        <f t="shared" si="34"/>
        <v/>
      </c>
      <c r="B1053" s="100" t="str">
        <f>IF(I1053=0,"",IF(I1053&lt;&gt;"",Kataloge_Import!B1052,""))</f>
        <v/>
      </c>
      <c r="C1053" s="99" t="str">
        <f t="shared" si="33"/>
        <v/>
      </c>
      <c r="D1053" s="100" t="str">
        <f>IF(I1053=0,"",IFERROR(VLOOKUP(Kataloge_Import!A1052,'Nachweis Ausgaben'!$A$27:$R$1026,4,FALSE),""))</f>
        <v/>
      </c>
      <c r="E1053" s="100" t="str">
        <f>IF(I1053=0,"",IFERROR(VLOOKUP(Kataloge_Import!A1052,'Nachweis Ausgaben'!$A$27:$R$1026,2,FALSE),""))</f>
        <v/>
      </c>
      <c r="F1053" s="101">
        <f>IF(I1053=0,"",IFERROR(VLOOKUP(Kataloge_Import!A1052,'Nachweis Ausgaben'!$A$27:$R$1026,5,FALSE),0))</f>
        <v>0</v>
      </c>
      <c r="G1053" s="102" t="str">
        <f>IFERROR(VLOOKUP(Kataloge_Import!A1052,'Nachweis Ausgaben'!$A$27:$R$1026,11,FALSE),"")</f>
        <v/>
      </c>
      <c r="H1053" s="102" t="str">
        <f>IFERROR(VLOOKUP(Kataloge_Import!A1052,'Nachweis Ausgaben'!$A$27:$R$1026,12,FALSE),"")</f>
        <v/>
      </c>
      <c r="I1053" s="102" t="str">
        <f>IFERROR(VLOOKUP(Kataloge_Import!A1052,'Nachweis Ausgaben'!$A$27:$R$1026,13,FALSE),"")</f>
        <v/>
      </c>
      <c r="J1053" s="64"/>
      <c r="K1053" s="64"/>
      <c r="L1053" s="100" t="str">
        <f>IF(AND($B1053&lt;&gt;"",HHJ=Kataloge!H$1),CONCATENATE($H1053,"_",Kataloge!$D$5),"")</f>
        <v/>
      </c>
      <c r="M1053" s="100" t="str">
        <f>IF(AND($B1053&lt;&gt;"",HHJ=Kataloge!I$1),CONCATENATE($H1053,"_",Kataloge!$D$5),"")</f>
        <v/>
      </c>
      <c r="N1053" s="100" t="str">
        <f>IF(AND($B1053&lt;&gt;"",HHJ=Kataloge!J$1),CONCATENATE($H1053,"_",Kataloge!$D$5),"")</f>
        <v/>
      </c>
      <c r="O1053" s="100" t="str">
        <f>IF(AND($B1053&lt;&gt;"",HHJ=Kataloge!K$1),CONCATENATE($H1053,"_",Kataloge!$D$5),"")</f>
        <v/>
      </c>
      <c r="P1053" s="100" t="str">
        <f>IF(AND($B1053&lt;&gt;"",HHJ=Kataloge!L$1),CONCATENATE($H1053,"_",Kataloge!$D$5),"")</f>
        <v/>
      </c>
      <c r="Q1053" s="100" t="str">
        <f>IF(AND($B1053&lt;&gt;"",HHJ=Kataloge!M$1),CONCATENATE($H1053,"_",Kataloge!$D$5),"")</f>
        <v/>
      </c>
    </row>
    <row r="1054" spans="1:17" ht="18" customHeight="1" x14ac:dyDescent="0.2">
      <c r="A1054" s="103" t="str">
        <f t="shared" si="34"/>
        <v/>
      </c>
      <c r="B1054" s="104" t="str">
        <f>IF(I1054=0,"",IF(I1054&lt;&gt;"",Kataloge_Import!B1053,""))</f>
        <v/>
      </c>
      <c r="C1054" s="103" t="str">
        <f t="shared" si="33"/>
        <v/>
      </c>
      <c r="D1054" s="104" t="str">
        <f>IF(I1054=0,"",IFERROR(VLOOKUP(Kataloge_Import!A1053,'Nachweis Ausgaben'!$A$27:$R$1026,4,FALSE),""))</f>
        <v/>
      </c>
      <c r="E1054" s="104" t="str">
        <f>IF(I1054=0,"",IFERROR(VLOOKUP(Kataloge_Import!A1053,'Nachweis Ausgaben'!$A$27:$R$1026,2,FALSE),""))</f>
        <v/>
      </c>
      <c r="F1054" s="105">
        <f>IF(I1054=0,"",IFERROR(VLOOKUP(Kataloge_Import!A1053,'Nachweis Ausgaben'!$A$27:$R$1026,5,FALSE),0))</f>
        <v>0</v>
      </c>
      <c r="G1054" s="106" t="str">
        <f>IFERROR(VLOOKUP(Kataloge_Import!A1053,'Nachweis Ausgaben'!$A$27:$R$1026,15,FALSE),"")</f>
        <v/>
      </c>
      <c r="H1054" s="106" t="str">
        <f>IFERROR(VLOOKUP(Kataloge_Import!A1053,'Nachweis Ausgaben'!$A$27:$R$1026,16,FALSE),"")</f>
        <v/>
      </c>
      <c r="I1054" s="106" t="str">
        <f>IFERROR(VLOOKUP(Kataloge_Import!A1053,'Nachweis Ausgaben'!$A$27:$R$1026,17,FALSE),"")</f>
        <v/>
      </c>
      <c r="J1054" s="64"/>
      <c r="K1054" s="64"/>
      <c r="L1054" s="104" t="str">
        <f>IF(AND($B1054&lt;&gt;"",HHJ=Kataloge!H$1),CONCATENATE($H1054,"_",Kataloge!$D$6),"")</f>
        <v/>
      </c>
      <c r="M1054" s="104" t="str">
        <f>IF(AND($B1054&lt;&gt;"",HHJ=Kataloge!I$1),CONCATENATE($H1054,"_",Kataloge!$D$6),"")</f>
        <v/>
      </c>
      <c r="N1054" s="104" t="str">
        <f>IF(AND($B1054&lt;&gt;"",HHJ=Kataloge!J$1),CONCATENATE($H1054,"_",Kataloge!$D$6),"")</f>
        <v/>
      </c>
      <c r="O1054" s="104" t="str">
        <f>IF(AND($B1054&lt;&gt;"",HHJ=Kataloge!K$1),CONCATENATE($H1054,"_",Kataloge!$D$6),"")</f>
        <v/>
      </c>
      <c r="P1054" s="104" t="str">
        <f>IF(AND($B1054&lt;&gt;"",HHJ=Kataloge!L$1),CONCATENATE($H1054,"_",Kataloge!$D$6),"")</f>
        <v/>
      </c>
      <c r="Q1054" s="104" t="str">
        <f>IF(AND($B1054&lt;&gt;"",HHJ=Kataloge!M$1),CONCATENATE($H1054,"_",Kataloge!$D$6),"")</f>
        <v/>
      </c>
    </row>
    <row r="1055" spans="1:17" ht="18" customHeight="1" x14ac:dyDescent="0.2">
      <c r="A1055" s="60" t="str">
        <f t="shared" si="34"/>
        <v/>
      </c>
      <c r="B1055" s="61" t="str">
        <f>IF(I1055=0,"",IF(I1055&lt;&gt;"",Kataloge_Import!B1054,""))</f>
        <v/>
      </c>
      <c r="C1055" s="60" t="str">
        <f t="shared" si="33"/>
        <v/>
      </c>
      <c r="D1055" s="61" t="str">
        <f>IF(I1055=0,"",IFERROR(VLOOKUP(Kataloge_Import!A1054,'Nachweis Ausgaben'!$A$27:$R$1026,4,FALSE),""))</f>
        <v/>
      </c>
      <c r="E1055" s="61" t="str">
        <f>IF(I1055=0,"",IFERROR(VLOOKUP(Kataloge_Import!A1054,'Nachweis Ausgaben'!$A$27:$R$1026,2,FALSE),""))</f>
        <v/>
      </c>
      <c r="F1055" s="62">
        <f>IF(I1055=0,"",IFERROR(VLOOKUP(Kataloge_Import!A1054,'Nachweis Ausgaben'!$A$27:$R$1026,5,FALSE),0))</f>
        <v>0</v>
      </c>
      <c r="G1055" s="63" t="str">
        <f>IFERROR(VLOOKUP(Kataloge_Import!A1054,'Nachweis Ausgaben'!$A$27:$R$1026,7,FALSE),"")</f>
        <v/>
      </c>
      <c r="H1055" s="63" t="str">
        <f>IFERROR(VLOOKUP(Kataloge_Import!A1054,'Nachweis Ausgaben'!$A$27:$R$1026,8,FALSE),"")</f>
        <v/>
      </c>
      <c r="I1055" s="63" t="str">
        <f>IFERROR(VLOOKUP(Kataloge_Import!A1054,'Nachweis Ausgaben'!$A$27:$R$1026,9,FALSE),"")</f>
        <v/>
      </c>
      <c r="J1055" s="64"/>
      <c r="K1055" s="64"/>
      <c r="L1055" s="61" t="str">
        <f>IF(AND($B1055&lt;&gt;"",HHJ=Kataloge!H$1),CONCATENATE($H1055,"_",$E1055),"")</f>
        <v/>
      </c>
      <c r="M1055" s="61" t="str">
        <f>IF(AND($B1055&lt;&gt;"",HHJ=Kataloge!I$1),CONCATENATE($H1055,"_",$E1055),"")</f>
        <v/>
      </c>
      <c r="N1055" s="61" t="str">
        <f>IF(AND($B1055&lt;&gt;"",HHJ=Kataloge!J$1),CONCATENATE($H1055,"_",$E1055),"")</f>
        <v/>
      </c>
      <c r="O1055" s="61" t="str">
        <f>IF(AND($B1055&lt;&gt;"",HHJ=Kataloge!K$1),CONCATENATE($H1055,"_",$E1055),"")</f>
        <v/>
      </c>
      <c r="P1055" s="61" t="str">
        <f>IF(AND($B1055&lt;&gt;"",HHJ=Kataloge!L$1),CONCATENATE($H1055,"_",$E1055),"")</f>
        <v/>
      </c>
      <c r="Q1055" s="61" t="str">
        <f>IF(AND($B1055&lt;&gt;"",HHJ=Kataloge!M$1),CONCATENATE($H1055,"_",$E1055),"")</f>
        <v/>
      </c>
    </row>
    <row r="1056" spans="1:17" ht="18" customHeight="1" x14ac:dyDescent="0.2">
      <c r="A1056" s="99" t="str">
        <f t="shared" si="34"/>
        <v/>
      </c>
      <c r="B1056" s="100" t="str">
        <f>IF(I1056=0,"",IF(I1056&lt;&gt;"",Kataloge_Import!B1055,""))</f>
        <v/>
      </c>
      <c r="C1056" s="99" t="str">
        <f t="shared" si="33"/>
        <v/>
      </c>
      <c r="D1056" s="100" t="str">
        <f>IF(I1056=0,"",IFERROR(VLOOKUP(Kataloge_Import!A1055,'Nachweis Ausgaben'!$A$27:$R$1026,4,FALSE),""))</f>
        <v/>
      </c>
      <c r="E1056" s="100" t="str">
        <f>IF(I1056=0,"",IFERROR(VLOOKUP(Kataloge_Import!A1055,'Nachweis Ausgaben'!$A$27:$R$1026,2,FALSE),""))</f>
        <v/>
      </c>
      <c r="F1056" s="101">
        <f>IF(I1056=0,"",IFERROR(VLOOKUP(Kataloge_Import!A1055,'Nachweis Ausgaben'!$A$27:$R$1026,5,FALSE),0))</f>
        <v>0</v>
      </c>
      <c r="G1056" s="102" t="str">
        <f>IFERROR(VLOOKUP(Kataloge_Import!A1055,'Nachweis Ausgaben'!$A$27:$R$1026,11,FALSE),"")</f>
        <v/>
      </c>
      <c r="H1056" s="102" t="str">
        <f>IFERROR(VLOOKUP(Kataloge_Import!A1055,'Nachweis Ausgaben'!$A$27:$R$1026,12,FALSE),"")</f>
        <v/>
      </c>
      <c r="I1056" s="102" t="str">
        <f>IFERROR(VLOOKUP(Kataloge_Import!A1055,'Nachweis Ausgaben'!$A$27:$R$1026,13,FALSE),"")</f>
        <v/>
      </c>
      <c r="J1056" s="64"/>
      <c r="K1056" s="64"/>
      <c r="L1056" s="100" t="str">
        <f>IF(AND($B1056&lt;&gt;"",HHJ=Kataloge!H$1),CONCATENATE($H1056,"_",Kataloge!$D$5),"")</f>
        <v/>
      </c>
      <c r="M1056" s="100" t="str">
        <f>IF(AND($B1056&lt;&gt;"",HHJ=Kataloge!I$1),CONCATENATE($H1056,"_",Kataloge!$D$5),"")</f>
        <v/>
      </c>
      <c r="N1056" s="100" t="str">
        <f>IF(AND($B1056&lt;&gt;"",HHJ=Kataloge!J$1),CONCATENATE($H1056,"_",Kataloge!$D$5),"")</f>
        <v/>
      </c>
      <c r="O1056" s="100" t="str">
        <f>IF(AND($B1056&lt;&gt;"",HHJ=Kataloge!K$1),CONCATENATE($H1056,"_",Kataloge!$D$5),"")</f>
        <v/>
      </c>
      <c r="P1056" s="100" t="str">
        <f>IF(AND($B1056&lt;&gt;"",HHJ=Kataloge!L$1),CONCATENATE($H1056,"_",Kataloge!$D$5),"")</f>
        <v/>
      </c>
      <c r="Q1056" s="100" t="str">
        <f>IF(AND($B1056&lt;&gt;"",HHJ=Kataloge!M$1),CONCATENATE($H1056,"_",Kataloge!$D$5),"")</f>
        <v/>
      </c>
    </row>
    <row r="1057" spans="1:17" ht="18" customHeight="1" x14ac:dyDescent="0.2">
      <c r="A1057" s="103" t="str">
        <f t="shared" si="34"/>
        <v/>
      </c>
      <c r="B1057" s="104" t="str">
        <f>IF(I1057=0,"",IF(I1057&lt;&gt;"",Kataloge_Import!B1056,""))</f>
        <v/>
      </c>
      <c r="C1057" s="103" t="str">
        <f t="shared" si="33"/>
        <v/>
      </c>
      <c r="D1057" s="104" t="str">
        <f>IF(I1057=0,"",IFERROR(VLOOKUP(Kataloge_Import!A1056,'Nachweis Ausgaben'!$A$27:$R$1026,4,FALSE),""))</f>
        <v/>
      </c>
      <c r="E1057" s="104" t="str">
        <f>IF(I1057=0,"",IFERROR(VLOOKUP(Kataloge_Import!A1056,'Nachweis Ausgaben'!$A$27:$R$1026,2,FALSE),""))</f>
        <v/>
      </c>
      <c r="F1057" s="105">
        <f>IF(I1057=0,"",IFERROR(VLOOKUP(Kataloge_Import!A1056,'Nachweis Ausgaben'!$A$27:$R$1026,5,FALSE),0))</f>
        <v>0</v>
      </c>
      <c r="G1057" s="106" t="str">
        <f>IFERROR(VLOOKUP(Kataloge_Import!A1056,'Nachweis Ausgaben'!$A$27:$R$1026,15,FALSE),"")</f>
        <v/>
      </c>
      <c r="H1057" s="106" t="str">
        <f>IFERROR(VLOOKUP(Kataloge_Import!A1056,'Nachweis Ausgaben'!$A$27:$R$1026,16,FALSE),"")</f>
        <v/>
      </c>
      <c r="I1057" s="106" t="str">
        <f>IFERROR(VLOOKUP(Kataloge_Import!A1056,'Nachweis Ausgaben'!$A$27:$R$1026,17,FALSE),"")</f>
        <v/>
      </c>
      <c r="J1057" s="64"/>
      <c r="K1057" s="64"/>
      <c r="L1057" s="104" t="str">
        <f>IF(AND($B1057&lt;&gt;"",HHJ=Kataloge!H$1),CONCATENATE($H1057,"_",Kataloge!$D$6),"")</f>
        <v/>
      </c>
      <c r="M1057" s="104" t="str">
        <f>IF(AND($B1057&lt;&gt;"",HHJ=Kataloge!I$1),CONCATENATE($H1057,"_",Kataloge!$D$6),"")</f>
        <v/>
      </c>
      <c r="N1057" s="104" t="str">
        <f>IF(AND($B1057&lt;&gt;"",HHJ=Kataloge!J$1),CONCATENATE($H1057,"_",Kataloge!$D$6),"")</f>
        <v/>
      </c>
      <c r="O1057" s="104" t="str">
        <f>IF(AND($B1057&lt;&gt;"",HHJ=Kataloge!K$1),CONCATENATE($H1057,"_",Kataloge!$D$6),"")</f>
        <v/>
      </c>
      <c r="P1057" s="104" t="str">
        <f>IF(AND($B1057&lt;&gt;"",HHJ=Kataloge!L$1),CONCATENATE($H1057,"_",Kataloge!$D$6),"")</f>
        <v/>
      </c>
      <c r="Q1057" s="104" t="str">
        <f>IF(AND($B1057&lt;&gt;"",HHJ=Kataloge!M$1),CONCATENATE($H1057,"_",Kataloge!$D$6),"")</f>
        <v/>
      </c>
    </row>
    <row r="1058" spans="1:17" ht="18" customHeight="1" x14ac:dyDescent="0.2">
      <c r="A1058" s="60" t="str">
        <f t="shared" si="34"/>
        <v/>
      </c>
      <c r="B1058" s="61" t="str">
        <f>IF(I1058=0,"",IF(I1058&lt;&gt;"",Kataloge_Import!B1057,""))</f>
        <v/>
      </c>
      <c r="C1058" s="60" t="str">
        <f t="shared" si="33"/>
        <v/>
      </c>
      <c r="D1058" s="61" t="str">
        <f>IF(I1058=0,"",IFERROR(VLOOKUP(Kataloge_Import!A1057,'Nachweis Ausgaben'!$A$27:$R$1026,4,FALSE),""))</f>
        <v/>
      </c>
      <c r="E1058" s="61" t="str">
        <f>IF(I1058=0,"",IFERROR(VLOOKUP(Kataloge_Import!A1057,'Nachweis Ausgaben'!$A$27:$R$1026,2,FALSE),""))</f>
        <v/>
      </c>
      <c r="F1058" s="62">
        <f>IF(I1058=0,"",IFERROR(VLOOKUP(Kataloge_Import!A1057,'Nachweis Ausgaben'!$A$27:$R$1026,5,FALSE),0))</f>
        <v>0</v>
      </c>
      <c r="G1058" s="63" t="str">
        <f>IFERROR(VLOOKUP(Kataloge_Import!A1057,'Nachweis Ausgaben'!$A$27:$R$1026,7,FALSE),"")</f>
        <v/>
      </c>
      <c r="H1058" s="63" t="str">
        <f>IFERROR(VLOOKUP(Kataloge_Import!A1057,'Nachweis Ausgaben'!$A$27:$R$1026,8,FALSE),"")</f>
        <v/>
      </c>
      <c r="I1058" s="63" t="str">
        <f>IFERROR(VLOOKUP(Kataloge_Import!A1057,'Nachweis Ausgaben'!$A$27:$R$1026,9,FALSE),"")</f>
        <v/>
      </c>
      <c r="J1058" s="64"/>
      <c r="K1058" s="64"/>
      <c r="L1058" s="61" t="str">
        <f>IF(AND($B1058&lt;&gt;"",HHJ=Kataloge!H$1),CONCATENATE($H1058,"_",$E1058),"")</f>
        <v/>
      </c>
      <c r="M1058" s="61" t="str">
        <f>IF(AND($B1058&lt;&gt;"",HHJ=Kataloge!I$1),CONCATENATE($H1058,"_",$E1058),"")</f>
        <v/>
      </c>
      <c r="N1058" s="61" t="str">
        <f>IF(AND($B1058&lt;&gt;"",HHJ=Kataloge!J$1),CONCATENATE($H1058,"_",$E1058),"")</f>
        <v/>
      </c>
      <c r="O1058" s="61" t="str">
        <f>IF(AND($B1058&lt;&gt;"",HHJ=Kataloge!K$1),CONCATENATE($H1058,"_",$E1058),"")</f>
        <v/>
      </c>
      <c r="P1058" s="61" t="str">
        <f>IF(AND($B1058&lt;&gt;"",HHJ=Kataloge!L$1),CONCATENATE($H1058,"_",$E1058),"")</f>
        <v/>
      </c>
      <c r="Q1058" s="61" t="str">
        <f>IF(AND($B1058&lt;&gt;"",HHJ=Kataloge!M$1),CONCATENATE($H1058,"_",$E1058),"")</f>
        <v/>
      </c>
    </row>
    <row r="1059" spans="1:17" ht="18" customHeight="1" x14ac:dyDescent="0.2">
      <c r="A1059" s="99" t="str">
        <f t="shared" si="34"/>
        <v/>
      </c>
      <c r="B1059" s="100" t="str">
        <f>IF(I1059=0,"",IF(I1059&lt;&gt;"",Kataloge_Import!B1058,""))</f>
        <v/>
      </c>
      <c r="C1059" s="99" t="str">
        <f t="shared" si="33"/>
        <v/>
      </c>
      <c r="D1059" s="100" t="str">
        <f>IF(I1059=0,"",IFERROR(VLOOKUP(Kataloge_Import!A1058,'Nachweis Ausgaben'!$A$27:$R$1026,4,FALSE),""))</f>
        <v/>
      </c>
      <c r="E1059" s="100" t="str">
        <f>IF(I1059=0,"",IFERROR(VLOOKUP(Kataloge_Import!A1058,'Nachweis Ausgaben'!$A$27:$R$1026,2,FALSE),""))</f>
        <v/>
      </c>
      <c r="F1059" s="101">
        <f>IF(I1059=0,"",IFERROR(VLOOKUP(Kataloge_Import!A1058,'Nachweis Ausgaben'!$A$27:$R$1026,5,FALSE),0))</f>
        <v>0</v>
      </c>
      <c r="G1059" s="102" t="str">
        <f>IFERROR(VLOOKUP(Kataloge_Import!A1058,'Nachweis Ausgaben'!$A$27:$R$1026,11,FALSE),"")</f>
        <v/>
      </c>
      <c r="H1059" s="102" t="str">
        <f>IFERROR(VLOOKUP(Kataloge_Import!A1058,'Nachweis Ausgaben'!$A$27:$R$1026,12,FALSE),"")</f>
        <v/>
      </c>
      <c r="I1059" s="102" t="str">
        <f>IFERROR(VLOOKUP(Kataloge_Import!A1058,'Nachweis Ausgaben'!$A$27:$R$1026,13,FALSE),"")</f>
        <v/>
      </c>
      <c r="J1059" s="64"/>
      <c r="K1059" s="64"/>
      <c r="L1059" s="100" t="str">
        <f>IF(AND($B1059&lt;&gt;"",HHJ=Kataloge!H$1),CONCATENATE($H1059,"_",Kataloge!$D$5),"")</f>
        <v/>
      </c>
      <c r="M1059" s="100" t="str">
        <f>IF(AND($B1059&lt;&gt;"",HHJ=Kataloge!I$1),CONCATENATE($H1059,"_",Kataloge!$D$5),"")</f>
        <v/>
      </c>
      <c r="N1059" s="100" t="str">
        <f>IF(AND($B1059&lt;&gt;"",HHJ=Kataloge!J$1),CONCATENATE($H1059,"_",Kataloge!$D$5),"")</f>
        <v/>
      </c>
      <c r="O1059" s="100" t="str">
        <f>IF(AND($B1059&lt;&gt;"",HHJ=Kataloge!K$1),CONCATENATE($H1059,"_",Kataloge!$D$5),"")</f>
        <v/>
      </c>
      <c r="P1059" s="100" t="str">
        <f>IF(AND($B1059&lt;&gt;"",HHJ=Kataloge!L$1),CONCATENATE($H1059,"_",Kataloge!$D$5),"")</f>
        <v/>
      </c>
      <c r="Q1059" s="100" t="str">
        <f>IF(AND($B1059&lt;&gt;"",HHJ=Kataloge!M$1),CONCATENATE($H1059,"_",Kataloge!$D$5),"")</f>
        <v/>
      </c>
    </row>
    <row r="1060" spans="1:17" ht="18" customHeight="1" x14ac:dyDescent="0.2">
      <c r="A1060" s="103" t="str">
        <f t="shared" si="34"/>
        <v/>
      </c>
      <c r="B1060" s="104" t="str">
        <f>IF(I1060=0,"",IF(I1060&lt;&gt;"",Kataloge_Import!B1059,""))</f>
        <v/>
      </c>
      <c r="C1060" s="103" t="str">
        <f t="shared" si="33"/>
        <v/>
      </c>
      <c r="D1060" s="104" t="str">
        <f>IF(I1060=0,"",IFERROR(VLOOKUP(Kataloge_Import!A1059,'Nachweis Ausgaben'!$A$27:$R$1026,4,FALSE),""))</f>
        <v/>
      </c>
      <c r="E1060" s="104" t="str">
        <f>IF(I1060=0,"",IFERROR(VLOOKUP(Kataloge_Import!A1059,'Nachweis Ausgaben'!$A$27:$R$1026,2,FALSE),""))</f>
        <v/>
      </c>
      <c r="F1060" s="105">
        <f>IF(I1060=0,"",IFERROR(VLOOKUP(Kataloge_Import!A1059,'Nachweis Ausgaben'!$A$27:$R$1026,5,FALSE),0))</f>
        <v>0</v>
      </c>
      <c r="G1060" s="106" t="str">
        <f>IFERROR(VLOOKUP(Kataloge_Import!A1059,'Nachweis Ausgaben'!$A$27:$R$1026,15,FALSE),"")</f>
        <v/>
      </c>
      <c r="H1060" s="106" t="str">
        <f>IFERROR(VLOOKUP(Kataloge_Import!A1059,'Nachweis Ausgaben'!$A$27:$R$1026,16,FALSE),"")</f>
        <v/>
      </c>
      <c r="I1060" s="106" t="str">
        <f>IFERROR(VLOOKUP(Kataloge_Import!A1059,'Nachweis Ausgaben'!$A$27:$R$1026,17,FALSE),"")</f>
        <v/>
      </c>
      <c r="J1060" s="64"/>
      <c r="K1060" s="64"/>
      <c r="L1060" s="104" t="str">
        <f>IF(AND($B1060&lt;&gt;"",HHJ=Kataloge!H$1),CONCATENATE($H1060,"_",Kataloge!$D$6),"")</f>
        <v/>
      </c>
      <c r="M1060" s="104" t="str">
        <f>IF(AND($B1060&lt;&gt;"",HHJ=Kataloge!I$1),CONCATENATE($H1060,"_",Kataloge!$D$6),"")</f>
        <v/>
      </c>
      <c r="N1060" s="104" t="str">
        <f>IF(AND($B1060&lt;&gt;"",HHJ=Kataloge!J$1),CONCATENATE($H1060,"_",Kataloge!$D$6),"")</f>
        <v/>
      </c>
      <c r="O1060" s="104" t="str">
        <f>IF(AND($B1060&lt;&gt;"",HHJ=Kataloge!K$1),CONCATENATE($H1060,"_",Kataloge!$D$6),"")</f>
        <v/>
      </c>
      <c r="P1060" s="104" t="str">
        <f>IF(AND($B1060&lt;&gt;"",HHJ=Kataloge!L$1),CONCATENATE($H1060,"_",Kataloge!$D$6),"")</f>
        <v/>
      </c>
      <c r="Q1060" s="104" t="str">
        <f>IF(AND($B1060&lt;&gt;"",HHJ=Kataloge!M$1),CONCATENATE($H1060,"_",Kataloge!$D$6),"")</f>
        <v/>
      </c>
    </row>
    <row r="1061" spans="1:17" ht="18" customHeight="1" x14ac:dyDescent="0.2">
      <c r="A1061" s="60" t="str">
        <f t="shared" si="34"/>
        <v/>
      </c>
      <c r="B1061" s="61" t="str">
        <f>IF(I1061=0,"",IF(I1061&lt;&gt;"",Kataloge_Import!B1060,""))</f>
        <v/>
      </c>
      <c r="C1061" s="60" t="str">
        <f t="shared" si="33"/>
        <v/>
      </c>
      <c r="D1061" s="61" t="str">
        <f>IF(I1061=0,"",IFERROR(VLOOKUP(Kataloge_Import!A1060,'Nachweis Ausgaben'!$A$27:$R$1026,4,FALSE),""))</f>
        <v/>
      </c>
      <c r="E1061" s="61" t="str">
        <f>IF(I1061=0,"",IFERROR(VLOOKUP(Kataloge_Import!A1060,'Nachweis Ausgaben'!$A$27:$R$1026,2,FALSE),""))</f>
        <v/>
      </c>
      <c r="F1061" s="62">
        <f>IF(I1061=0,"",IFERROR(VLOOKUP(Kataloge_Import!A1060,'Nachweis Ausgaben'!$A$27:$R$1026,5,FALSE),0))</f>
        <v>0</v>
      </c>
      <c r="G1061" s="63" t="str">
        <f>IFERROR(VLOOKUP(Kataloge_Import!A1060,'Nachweis Ausgaben'!$A$27:$R$1026,7,FALSE),"")</f>
        <v/>
      </c>
      <c r="H1061" s="63" t="str">
        <f>IFERROR(VLOOKUP(Kataloge_Import!A1060,'Nachweis Ausgaben'!$A$27:$R$1026,8,FALSE),"")</f>
        <v/>
      </c>
      <c r="I1061" s="63" t="str">
        <f>IFERROR(VLOOKUP(Kataloge_Import!A1060,'Nachweis Ausgaben'!$A$27:$R$1026,9,FALSE),"")</f>
        <v/>
      </c>
      <c r="J1061" s="64"/>
      <c r="K1061" s="64"/>
      <c r="L1061" s="61" t="str">
        <f>IF(AND($B1061&lt;&gt;"",HHJ=Kataloge!H$1),CONCATENATE($H1061,"_",$E1061),"")</f>
        <v/>
      </c>
      <c r="M1061" s="61" t="str">
        <f>IF(AND($B1061&lt;&gt;"",HHJ=Kataloge!I$1),CONCATENATE($H1061,"_",$E1061),"")</f>
        <v/>
      </c>
      <c r="N1061" s="61" t="str">
        <f>IF(AND($B1061&lt;&gt;"",HHJ=Kataloge!J$1),CONCATENATE($H1061,"_",$E1061),"")</f>
        <v/>
      </c>
      <c r="O1061" s="61" t="str">
        <f>IF(AND($B1061&lt;&gt;"",HHJ=Kataloge!K$1),CONCATENATE($H1061,"_",$E1061),"")</f>
        <v/>
      </c>
      <c r="P1061" s="61" t="str">
        <f>IF(AND($B1061&lt;&gt;"",HHJ=Kataloge!L$1),CONCATENATE($H1061,"_",$E1061),"")</f>
        <v/>
      </c>
      <c r="Q1061" s="61" t="str">
        <f>IF(AND($B1061&lt;&gt;"",HHJ=Kataloge!M$1),CONCATENATE($H1061,"_",$E1061),"")</f>
        <v/>
      </c>
    </row>
    <row r="1062" spans="1:17" ht="18" customHeight="1" x14ac:dyDescent="0.2">
      <c r="A1062" s="99" t="str">
        <f t="shared" si="34"/>
        <v/>
      </c>
      <c r="B1062" s="100" t="str">
        <f>IF(I1062=0,"",IF(I1062&lt;&gt;"",Kataloge_Import!B1061,""))</f>
        <v/>
      </c>
      <c r="C1062" s="99" t="str">
        <f t="shared" si="33"/>
        <v/>
      </c>
      <c r="D1062" s="100" t="str">
        <f>IF(I1062=0,"",IFERROR(VLOOKUP(Kataloge_Import!A1061,'Nachweis Ausgaben'!$A$27:$R$1026,4,FALSE),""))</f>
        <v/>
      </c>
      <c r="E1062" s="100" t="str">
        <f>IF(I1062=0,"",IFERROR(VLOOKUP(Kataloge_Import!A1061,'Nachweis Ausgaben'!$A$27:$R$1026,2,FALSE),""))</f>
        <v/>
      </c>
      <c r="F1062" s="101">
        <f>IF(I1062=0,"",IFERROR(VLOOKUP(Kataloge_Import!A1061,'Nachweis Ausgaben'!$A$27:$R$1026,5,FALSE),0))</f>
        <v>0</v>
      </c>
      <c r="G1062" s="102" t="str">
        <f>IFERROR(VLOOKUP(Kataloge_Import!A1061,'Nachweis Ausgaben'!$A$27:$R$1026,11,FALSE),"")</f>
        <v/>
      </c>
      <c r="H1062" s="102" t="str">
        <f>IFERROR(VLOOKUP(Kataloge_Import!A1061,'Nachweis Ausgaben'!$A$27:$R$1026,12,FALSE),"")</f>
        <v/>
      </c>
      <c r="I1062" s="102" t="str">
        <f>IFERROR(VLOOKUP(Kataloge_Import!A1061,'Nachweis Ausgaben'!$A$27:$R$1026,13,FALSE),"")</f>
        <v/>
      </c>
      <c r="J1062" s="64"/>
      <c r="K1062" s="64"/>
      <c r="L1062" s="100" t="str">
        <f>IF(AND($B1062&lt;&gt;"",HHJ=Kataloge!H$1),CONCATENATE($H1062,"_",Kataloge!$D$5),"")</f>
        <v/>
      </c>
      <c r="M1062" s="100" t="str">
        <f>IF(AND($B1062&lt;&gt;"",HHJ=Kataloge!I$1),CONCATENATE($H1062,"_",Kataloge!$D$5),"")</f>
        <v/>
      </c>
      <c r="N1062" s="100" t="str">
        <f>IF(AND($B1062&lt;&gt;"",HHJ=Kataloge!J$1),CONCATENATE($H1062,"_",Kataloge!$D$5),"")</f>
        <v/>
      </c>
      <c r="O1062" s="100" t="str">
        <f>IF(AND($B1062&lt;&gt;"",HHJ=Kataloge!K$1),CONCATENATE($H1062,"_",Kataloge!$D$5),"")</f>
        <v/>
      </c>
      <c r="P1062" s="100" t="str">
        <f>IF(AND($B1062&lt;&gt;"",HHJ=Kataloge!L$1),CONCATENATE($H1062,"_",Kataloge!$D$5),"")</f>
        <v/>
      </c>
      <c r="Q1062" s="100" t="str">
        <f>IF(AND($B1062&lt;&gt;"",HHJ=Kataloge!M$1),CONCATENATE($H1062,"_",Kataloge!$D$5),"")</f>
        <v/>
      </c>
    </row>
    <row r="1063" spans="1:17" ht="18" customHeight="1" x14ac:dyDescent="0.2">
      <c r="A1063" s="103" t="str">
        <f t="shared" si="34"/>
        <v/>
      </c>
      <c r="B1063" s="104" t="str">
        <f>IF(I1063=0,"",IF(I1063&lt;&gt;"",Kataloge_Import!B1062,""))</f>
        <v/>
      </c>
      <c r="C1063" s="103" t="str">
        <f t="shared" si="33"/>
        <v/>
      </c>
      <c r="D1063" s="104" t="str">
        <f>IF(I1063=0,"",IFERROR(VLOOKUP(Kataloge_Import!A1062,'Nachweis Ausgaben'!$A$27:$R$1026,4,FALSE),""))</f>
        <v/>
      </c>
      <c r="E1063" s="104" t="str">
        <f>IF(I1063=0,"",IFERROR(VLOOKUP(Kataloge_Import!A1062,'Nachweis Ausgaben'!$A$27:$R$1026,2,FALSE),""))</f>
        <v/>
      </c>
      <c r="F1063" s="105">
        <f>IF(I1063=0,"",IFERROR(VLOOKUP(Kataloge_Import!A1062,'Nachweis Ausgaben'!$A$27:$R$1026,5,FALSE),0))</f>
        <v>0</v>
      </c>
      <c r="G1063" s="106" t="str">
        <f>IFERROR(VLOOKUP(Kataloge_Import!A1062,'Nachweis Ausgaben'!$A$27:$R$1026,15,FALSE),"")</f>
        <v/>
      </c>
      <c r="H1063" s="106" t="str">
        <f>IFERROR(VLOOKUP(Kataloge_Import!A1062,'Nachweis Ausgaben'!$A$27:$R$1026,16,FALSE),"")</f>
        <v/>
      </c>
      <c r="I1063" s="106" t="str">
        <f>IFERROR(VLOOKUP(Kataloge_Import!A1062,'Nachweis Ausgaben'!$A$27:$R$1026,17,FALSE),"")</f>
        <v/>
      </c>
      <c r="J1063" s="64"/>
      <c r="K1063" s="64"/>
      <c r="L1063" s="104" t="str">
        <f>IF(AND($B1063&lt;&gt;"",HHJ=Kataloge!H$1),CONCATENATE($H1063,"_",Kataloge!$D$6),"")</f>
        <v/>
      </c>
      <c r="M1063" s="104" t="str">
        <f>IF(AND($B1063&lt;&gt;"",HHJ=Kataloge!I$1),CONCATENATE($H1063,"_",Kataloge!$D$6),"")</f>
        <v/>
      </c>
      <c r="N1063" s="104" t="str">
        <f>IF(AND($B1063&lt;&gt;"",HHJ=Kataloge!J$1),CONCATENATE($H1063,"_",Kataloge!$D$6),"")</f>
        <v/>
      </c>
      <c r="O1063" s="104" t="str">
        <f>IF(AND($B1063&lt;&gt;"",HHJ=Kataloge!K$1),CONCATENATE($H1063,"_",Kataloge!$D$6),"")</f>
        <v/>
      </c>
      <c r="P1063" s="104" t="str">
        <f>IF(AND($B1063&lt;&gt;"",HHJ=Kataloge!L$1),CONCATENATE($H1063,"_",Kataloge!$D$6),"")</f>
        <v/>
      </c>
      <c r="Q1063" s="104" t="str">
        <f>IF(AND($B1063&lt;&gt;"",HHJ=Kataloge!M$1),CONCATENATE($H1063,"_",Kataloge!$D$6),"")</f>
        <v/>
      </c>
    </row>
    <row r="1064" spans="1:17" ht="18" customHeight="1" x14ac:dyDescent="0.2">
      <c r="A1064" s="60" t="str">
        <f t="shared" si="34"/>
        <v/>
      </c>
      <c r="B1064" s="61" t="str">
        <f>IF(I1064=0,"",IF(I1064&lt;&gt;"",Kataloge_Import!B1063,""))</f>
        <v/>
      </c>
      <c r="C1064" s="60" t="str">
        <f t="shared" si="33"/>
        <v/>
      </c>
      <c r="D1064" s="61" t="str">
        <f>IF(I1064=0,"",IFERROR(VLOOKUP(Kataloge_Import!A1063,'Nachweis Ausgaben'!$A$27:$R$1026,4,FALSE),""))</f>
        <v/>
      </c>
      <c r="E1064" s="61" t="str">
        <f>IF(I1064=0,"",IFERROR(VLOOKUP(Kataloge_Import!A1063,'Nachweis Ausgaben'!$A$27:$R$1026,2,FALSE),""))</f>
        <v/>
      </c>
      <c r="F1064" s="62">
        <f>IF(I1064=0,"",IFERROR(VLOOKUP(Kataloge_Import!A1063,'Nachweis Ausgaben'!$A$27:$R$1026,5,FALSE),0))</f>
        <v>0</v>
      </c>
      <c r="G1064" s="63" t="str">
        <f>IFERROR(VLOOKUP(Kataloge_Import!A1063,'Nachweis Ausgaben'!$A$27:$R$1026,7,FALSE),"")</f>
        <v/>
      </c>
      <c r="H1064" s="63" t="str">
        <f>IFERROR(VLOOKUP(Kataloge_Import!A1063,'Nachweis Ausgaben'!$A$27:$R$1026,8,FALSE),"")</f>
        <v/>
      </c>
      <c r="I1064" s="63" t="str">
        <f>IFERROR(VLOOKUP(Kataloge_Import!A1063,'Nachweis Ausgaben'!$A$27:$R$1026,9,FALSE),"")</f>
        <v/>
      </c>
      <c r="J1064" s="64"/>
      <c r="K1064" s="64"/>
      <c r="L1064" s="61" t="str">
        <f>IF(AND($B1064&lt;&gt;"",HHJ=Kataloge!H$1),CONCATENATE($H1064,"_",$E1064),"")</f>
        <v/>
      </c>
      <c r="M1064" s="61" t="str">
        <f>IF(AND($B1064&lt;&gt;"",HHJ=Kataloge!I$1),CONCATENATE($H1064,"_",$E1064),"")</f>
        <v/>
      </c>
      <c r="N1064" s="61" t="str">
        <f>IF(AND($B1064&lt;&gt;"",HHJ=Kataloge!J$1),CONCATENATE($H1064,"_",$E1064),"")</f>
        <v/>
      </c>
      <c r="O1064" s="61" t="str">
        <f>IF(AND($B1064&lt;&gt;"",HHJ=Kataloge!K$1),CONCATENATE($H1064,"_",$E1064),"")</f>
        <v/>
      </c>
      <c r="P1064" s="61" t="str">
        <f>IF(AND($B1064&lt;&gt;"",HHJ=Kataloge!L$1),CONCATENATE($H1064,"_",$E1064),"")</f>
        <v/>
      </c>
      <c r="Q1064" s="61" t="str">
        <f>IF(AND($B1064&lt;&gt;"",HHJ=Kataloge!M$1),CONCATENATE($H1064,"_",$E1064),"")</f>
        <v/>
      </c>
    </row>
    <row r="1065" spans="1:17" ht="18" customHeight="1" x14ac:dyDescent="0.2">
      <c r="A1065" s="99" t="str">
        <f t="shared" si="34"/>
        <v/>
      </c>
      <c r="B1065" s="100" t="str">
        <f>IF(I1065=0,"",IF(I1065&lt;&gt;"",Kataloge_Import!B1064,""))</f>
        <v/>
      </c>
      <c r="C1065" s="99" t="str">
        <f t="shared" si="33"/>
        <v/>
      </c>
      <c r="D1065" s="100" t="str">
        <f>IF(I1065=0,"",IFERROR(VLOOKUP(Kataloge_Import!A1064,'Nachweis Ausgaben'!$A$27:$R$1026,4,FALSE),""))</f>
        <v/>
      </c>
      <c r="E1065" s="100" t="str">
        <f>IF(I1065=0,"",IFERROR(VLOOKUP(Kataloge_Import!A1064,'Nachweis Ausgaben'!$A$27:$R$1026,2,FALSE),""))</f>
        <v/>
      </c>
      <c r="F1065" s="101">
        <f>IF(I1065=0,"",IFERROR(VLOOKUP(Kataloge_Import!A1064,'Nachweis Ausgaben'!$A$27:$R$1026,5,FALSE),0))</f>
        <v>0</v>
      </c>
      <c r="G1065" s="102" t="str">
        <f>IFERROR(VLOOKUP(Kataloge_Import!A1064,'Nachweis Ausgaben'!$A$27:$R$1026,11,FALSE),"")</f>
        <v/>
      </c>
      <c r="H1065" s="102" t="str">
        <f>IFERROR(VLOOKUP(Kataloge_Import!A1064,'Nachweis Ausgaben'!$A$27:$R$1026,12,FALSE),"")</f>
        <v/>
      </c>
      <c r="I1065" s="102" t="str">
        <f>IFERROR(VLOOKUP(Kataloge_Import!A1064,'Nachweis Ausgaben'!$A$27:$R$1026,13,FALSE),"")</f>
        <v/>
      </c>
      <c r="J1065" s="64"/>
      <c r="K1065" s="64"/>
      <c r="L1065" s="100" t="str">
        <f>IF(AND($B1065&lt;&gt;"",HHJ=Kataloge!H$1),CONCATENATE($H1065,"_",Kataloge!$D$5),"")</f>
        <v/>
      </c>
      <c r="M1065" s="100" t="str">
        <f>IF(AND($B1065&lt;&gt;"",HHJ=Kataloge!I$1),CONCATENATE($H1065,"_",Kataloge!$D$5),"")</f>
        <v/>
      </c>
      <c r="N1065" s="100" t="str">
        <f>IF(AND($B1065&lt;&gt;"",HHJ=Kataloge!J$1),CONCATENATE($H1065,"_",Kataloge!$D$5),"")</f>
        <v/>
      </c>
      <c r="O1065" s="100" t="str">
        <f>IF(AND($B1065&lt;&gt;"",HHJ=Kataloge!K$1),CONCATENATE($H1065,"_",Kataloge!$D$5),"")</f>
        <v/>
      </c>
      <c r="P1065" s="100" t="str">
        <f>IF(AND($B1065&lt;&gt;"",HHJ=Kataloge!L$1),CONCATENATE($H1065,"_",Kataloge!$D$5),"")</f>
        <v/>
      </c>
      <c r="Q1065" s="100" t="str">
        <f>IF(AND($B1065&lt;&gt;"",HHJ=Kataloge!M$1),CONCATENATE($H1065,"_",Kataloge!$D$5),"")</f>
        <v/>
      </c>
    </row>
    <row r="1066" spans="1:17" ht="18" customHeight="1" x14ac:dyDescent="0.2">
      <c r="A1066" s="103" t="str">
        <f t="shared" si="34"/>
        <v/>
      </c>
      <c r="B1066" s="104" t="str">
        <f>IF(I1066=0,"",IF(I1066&lt;&gt;"",Kataloge_Import!B1065,""))</f>
        <v/>
      </c>
      <c r="C1066" s="103" t="str">
        <f t="shared" si="33"/>
        <v/>
      </c>
      <c r="D1066" s="104" t="str">
        <f>IF(I1066=0,"",IFERROR(VLOOKUP(Kataloge_Import!A1065,'Nachweis Ausgaben'!$A$27:$R$1026,4,FALSE),""))</f>
        <v/>
      </c>
      <c r="E1066" s="104" t="str">
        <f>IF(I1066=0,"",IFERROR(VLOOKUP(Kataloge_Import!A1065,'Nachweis Ausgaben'!$A$27:$R$1026,2,FALSE),""))</f>
        <v/>
      </c>
      <c r="F1066" s="105">
        <f>IF(I1066=0,"",IFERROR(VLOOKUP(Kataloge_Import!A1065,'Nachweis Ausgaben'!$A$27:$R$1026,5,FALSE),0))</f>
        <v>0</v>
      </c>
      <c r="G1066" s="106" t="str">
        <f>IFERROR(VLOOKUP(Kataloge_Import!A1065,'Nachweis Ausgaben'!$A$27:$R$1026,15,FALSE),"")</f>
        <v/>
      </c>
      <c r="H1066" s="106" t="str">
        <f>IFERROR(VLOOKUP(Kataloge_Import!A1065,'Nachweis Ausgaben'!$A$27:$R$1026,16,FALSE),"")</f>
        <v/>
      </c>
      <c r="I1066" s="106" t="str">
        <f>IFERROR(VLOOKUP(Kataloge_Import!A1065,'Nachweis Ausgaben'!$A$27:$R$1026,17,FALSE),"")</f>
        <v/>
      </c>
      <c r="J1066" s="64"/>
      <c r="K1066" s="64"/>
      <c r="L1066" s="104" t="str">
        <f>IF(AND($B1066&lt;&gt;"",HHJ=Kataloge!H$1),CONCATENATE($H1066,"_",Kataloge!$D$6),"")</f>
        <v/>
      </c>
      <c r="M1066" s="104" t="str">
        <f>IF(AND($B1066&lt;&gt;"",HHJ=Kataloge!I$1),CONCATENATE($H1066,"_",Kataloge!$D$6),"")</f>
        <v/>
      </c>
      <c r="N1066" s="104" t="str">
        <f>IF(AND($B1066&lt;&gt;"",HHJ=Kataloge!J$1),CONCATENATE($H1066,"_",Kataloge!$D$6),"")</f>
        <v/>
      </c>
      <c r="O1066" s="104" t="str">
        <f>IF(AND($B1066&lt;&gt;"",HHJ=Kataloge!K$1),CONCATENATE($H1066,"_",Kataloge!$D$6),"")</f>
        <v/>
      </c>
      <c r="P1066" s="104" t="str">
        <f>IF(AND($B1066&lt;&gt;"",HHJ=Kataloge!L$1),CONCATENATE($H1066,"_",Kataloge!$D$6),"")</f>
        <v/>
      </c>
      <c r="Q1066" s="104" t="str">
        <f>IF(AND($B1066&lt;&gt;"",HHJ=Kataloge!M$1),CONCATENATE($H1066,"_",Kataloge!$D$6),"")</f>
        <v/>
      </c>
    </row>
    <row r="1067" spans="1:17" ht="18" customHeight="1" x14ac:dyDescent="0.2">
      <c r="A1067" s="60" t="str">
        <f t="shared" si="34"/>
        <v/>
      </c>
      <c r="B1067" s="61" t="str">
        <f>IF(I1067=0,"",IF(I1067&lt;&gt;"",Kataloge_Import!B1066,""))</f>
        <v/>
      </c>
      <c r="C1067" s="60" t="str">
        <f t="shared" si="33"/>
        <v/>
      </c>
      <c r="D1067" s="61" t="str">
        <f>IF(I1067=0,"",IFERROR(VLOOKUP(Kataloge_Import!A1066,'Nachweis Ausgaben'!$A$27:$R$1026,4,FALSE),""))</f>
        <v/>
      </c>
      <c r="E1067" s="61" t="str">
        <f>IF(I1067=0,"",IFERROR(VLOOKUP(Kataloge_Import!A1066,'Nachweis Ausgaben'!$A$27:$R$1026,2,FALSE),""))</f>
        <v/>
      </c>
      <c r="F1067" s="62">
        <f>IF(I1067=0,"",IFERROR(VLOOKUP(Kataloge_Import!A1066,'Nachweis Ausgaben'!$A$27:$R$1026,5,FALSE),0))</f>
        <v>0</v>
      </c>
      <c r="G1067" s="63" t="str">
        <f>IFERROR(VLOOKUP(Kataloge_Import!A1066,'Nachweis Ausgaben'!$A$27:$R$1026,7,FALSE),"")</f>
        <v/>
      </c>
      <c r="H1067" s="63" t="str">
        <f>IFERROR(VLOOKUP(Kataloge_Import!A1066,'Nachweis Ausgaben'!$A$27:$R$1026,8,FALSE),"")</f>
        <v/>
      </c>
      <c r="I1067" s="63" t="str">
        <f>IFERROR(VLOOKUP(Kataloge_Import!A1066,'Nachweis Ausgaben'!$A$27:$R$1026,9,FALSE),"")</f>
        <v/>
      </c>
      <c r="J1067" s="64"/>
      <c r="K1067" s="64"/>
      <c r="L1067" s="61" t="str">
        <f>IF(AND($B1067&lt;&gt;"",HHJ=Kataloge!H$1),CONCATENATE($H1067,"_",$E1067),"")</f>
        <v/>
      </c>
      <c r="M1067" s="61" t="str">
        <f>IF(AND($B1067&lt;&gt;"",HHJ=Kataloge!I$1),CONCATENATE($H1067,"_",$E1067),"")</f>
        <v/>
      </c>
      <c r="N1067" s="61" t="str">
        <f>IF(AND($B1067&lt;&gt;"",HHJ=Kataloge!J$1),CONCATENATE($H1067,"_",$E1067),"")</f>
        <v/>
      </c>
      <c r="O1067" s="61" t="str">
        <f>IF(AND($B1067&lt;&gt;"",HHJ=Kataloge!K$1),CONCATENATE($H1067,"_",$E1067),"")</f>
        <v/>
      </c>
      <c r="P1067" s="61" t="str">
        <f>IF(AND($B1067&lt;&gt;"",HHJ=Kataloge!L$1),CONCATENATE($H1067,"_",$E1067),"")</f>
        <v/>
      </c>
      <c r="Q1067" s="61" t="str">
        <f>IF(AND($B1067&lt;&gt;"",HHJ=Kataloge!M$1),CONCATENATE($H1067,"_",$E1067),"")</f>
        <v/>
      </c>
    </row>
    <row r="1068" spans="1:17" ht="18" customHeight="1" x14ac:dyDescent="0.2">
      <c r="A1068" s="99" t="str">
        <f t="shared" si="34"/>
        <v/>
      </c>
      <c r="B1068" s="100" t="str">
        <f>IF(I1068=0,"",IF(I1068&lt;&gt;"",Kataloge_Import!B1067,""))</f>
        <v/>
      </c>
      <c r="C1068" s="99" t="str">
        <f t="shared" si="33"/>
        <v/>
      </c>
      <c r="D1068" s="100" t="str">
        <f>IF(I1068=0,"",IFERROR(VLOOKUP(Kataloge_Import!A1067,'Nachweis Ausgaben'!$A$27:$R$1026,4,FALSE),""))</f>
        <v/>
      </c>
      <c r="E1068" s="100" t="str">
        <f>IF(I1068=0,"",IFERROR(VLOOKUP(Kataloge_Import!A1067,'Nachweis Ausgaben'!$A$27:$R$1026,2,FALSE),""))</f>
        <v/>
      </c>
      <c r="F1068" s="101">
        <f>IF(I1068=0,"",IFERROR(VLOOKUP(Kataloge_Import!A1067,'Nachweis Ausgaben'!$A$27:$R$1026,5,FALSE),0))</f>
        <v>0</v>
      </c>
      <c r="G1068" s="102" t="str">
        <f>IFERROR(VLOOKUP(Kataloge_Import!A1067,'Nachweis Ausgaben'!$A$27:$R$1026,11,FALSE),"")</f>
        <v/>
      </c>
      <c r="H1068" s="102" t="str">
        <f>IFERROR(VLOOKUP(Kataloge_Import!A1067,'Nachweis Ausgaben'!$A$27:$R$1026,12,FALSE),"")</f>
        <v/>
      </c>
      <c r="I1068" s="102" t="str">
        <f>IFERROR(VLOOKUP(Kataloge_Import!A1067,'Nachweis Ausgaben'!$A$27:$R$1026,13,FALSE),"")</f>
        <v/>
      </c>
      <c r="J1068" s="64"/>
      <c r="K1068" s="64"/>
      <c r="L1068" s="100" t="str">
        <f>IF(AND($B1068&lt;&gt;"",HHJ=Kataloge!H$1),CONCATENATE($H1068,"_",Kataloge!$D$5),"")</f>
        <v/>
      </c>
      <c r="M1068" s="100" t="str">
        <f>IF(AND($B1068&lt;&gt;"",HHJ=Kataloge!I$1),CONCATENATE($H1068,"_",Kataloge!$D$5),"")</f>
        <v/>
      </c>
      <c r="N1068" s="100" t="str">
        <f>IF(AND($B1068&lt;&gt;"",HHJ=Kataloge!J$1),CONCATENATE($H1068,"_",Kataloge!$D$5),"")</f>
        <v/>
      </c>
      <c r="O1068" s="100" t="str">
        <f>IF(AND($B1068&lt;&gt;"",HHJ=Kataloge!K$1),CONCATENATE($H1068,"_",Kataloge!$D$5),"")</f>
        <v/>
      </c>
      <c r="P1068" s="100" t="str">
        <f>IF(AND($B1068&lt;&gt;"",HHJ=Kataloge!L$1),CONCATENATE($H1068,"_",Kataloge!$D$5),"")</f>
        <v/>
      </c>
      <c r="Q1068" s="100" t="str">
        <f>IF(AND($B1068&lt;&gt;"",HHJ=Kataloge!M$1),CONCATENATE($H1068,"_",Kataloge!$D$5),"")</f>
        <v/>
      </c>
    </row>
    <row r="1069" spans="1:17" ht="18" customHeight="1" x14ac:dyDescent="0.2">
      <c r="A1069" s="103" t="str">
        <f t="shared" si="34"/>
        <v/>
      </c>
      <c r="B1069" s="104" t="str">
        <f>IF(I1069=0,"",IF(I1069&lt;&gt;"",Kataloge_Import!B1068,""))</f>
        <v/>
      </c>
      <c r="C1069" s="103" t="str">
        <f t="shared" si="33"/>
        <v/>
      </c>
      <c r="D1069" s="104" t="str">
        <f>IF(I1069=0,"",IFERROR(VLOOKUP(Kataloge_Import!A1068,'Nachweis Ausgaben'!$A$27:$R$1026,4,FALSE),""))</f>
        <v/>
      </c>
      <c r="E1069" s="104" t="str">
        <f>IF(I1069=0,"",IFERROR(VLOOKUP(Kataloge_Import!A1068,'Nachweis Ausgaben'!$A$27:$R$1026,2,FALSE),""))</f>
        <v/>
      </c>
      <c r="F1069" s="105">
        <f>IF(I1069=0,"",IFERROR(VLOOKUP(Kataloge_Import!A1068,'Nachweis Ausgaben'!$A$27:$R$1026,5,FALSE),0))</f>
        <v>0</v>
      </c>
      <c r="G1069" s="106" t="str">
        <f>IFERROR(VLOOKUP(Kataloge_Import!A1068,'Nachweis Ausgaben'!$A$27:$R$1026,15,FALSE),"")</f>
        <v/>
      </c>
      <c r="H1069" s="106" t="str">
        <f>IFERROR(VLOOKUP(Kataloge_Import!A1068,'Nachweis Ausgaben'!$A$27:$R$1026,16,FALSE),"")</f>
        <v/>
      </c>
      <c r="I1069" s="106" t="str">
        <f>IFERROR(VLOOKUP(Kataloge_Import!A1068,'Nachweis Ausgaben'!$A$27:$R$1026,17,FALSE),"")</f>
        <v/>
      </c>
      <c r="J1069" s="64"/>
      <c r="K1069" s="64"/>
      <c r="L1069" s="104" t="str">
        <f>IF(AND($B1069&lt;&gt;"",HHJ=Kataloge!H$1),CONCATENATE($H1069,"_",Kataloge!$D$6),"")</f>
        <v/>
      </c>
      <c r="M1069" s="104" t="str">
        <f>IF(AND($B1069&lt;&gt;"",HHJ=Kataloge!I$1),CONCATENATE($H1069,"_",Kataloge!$D$6),"")</f>
        <v/>
      </c>
      <c r="N1069" s="104" t="str">
        <f>IF(AND($B1069&lt;&gt;"",HHJ=Kataloge!J$1),CONCATENATE($H1069,"_",Kataloge!$D$6),"")</f>
        <v/>
      </c>
      <c r="O1069" s="104" t="str">
        <f>IF(AND($B1069&lt;&gt;"",HHJ=Kataloge!K$1),CONCATENATE($H1069,"_",Kataloge!$D$6),"")</f>
        <v/>
      </c>
      <c r="P1069" s="104" t="str">
        <f>IF(AND($B1069&lt;&gt;"",HHJ=Kataloge!L$1),CONCATENATE($H1069,"_",Kataloge!$D$6),"")</f>
        <v/>
      </c>
      <c r="Q1069" s="104" t="str">
        <f>IF(AND($B1069&lt;&gt;"",HHJ=Kataloge!M$1),CONCATENATE($H1069,"_",Kataloge!$D$6),"")</f>
        <v/>
      </c>
    </row>
    <row r="1070" spans="1:17" ht="18" customHeight="1" x14ac:dyDescent="0.2">
      <c r="A1070" s="60" t="str">
        <f t="shared" si="34"/>
        <v/>
      </c>
      <c r="B1070" s="61" t="str">
        <f>IF(I1070=0,"",IF(I1070&lt;&gt;"",Kataloge_Import!B1069,""))</f>
        <v/>
      </c>
      <c r="C1070" s="60" t="str">
        <f t="shared" si="33"/>
        <v/>
      </c>
      <c r="D1070" s="61" t="str">
        <f>IF(I1070=0,"",IFERROR(VLOOKUP(Kataloge_Import!A1069,'Nachweis Ausgaben'!$A$27:$R$1026,4,FALSE),""))</f>
        <v/>
      </c>
      <c r="E1070" s="61" t="str">
        <f>IF(I1070=0,"",IFERROR(VLOOKUP(Kataloge_Import!A1069,'Nachweis Ausgaben'!$A$27:$R$1026,2,FALSE),""))</f>
        <v/>
      </c>
      <c r="F1070" s="62">
        <f>IF(I1070=0,"",IFERROR(VLOOKUP(Kataloge_Import!A1069,'Nachweis Ausgaben'!$A$27:$R$1026,5,FALSE),0))</f>
        <v>0</v>
      </c>
      <c r="G1070" s="63" t="str">
        <f>IFERROR(VLOOKUP(Kataloge_Import!A1069,'Nachweis Ausgaben'!$A$27:$R$1026,7,FALSE),"")</f>
        <v/>
      </c>
      <c r="H1070" s="63" t="str">
        <f>IFERROR(VLOOKUP(Kataloge_Import!A1069,'Nachweis Ausgaben'!$A$27:$R$1026,8,FALSE),"")</f>
        <v/>
      </c>
      <c r="I1070" s="63" t="str">
        <f>IFERROR(VLOOKUP(Kataloge_Import!A1069,'Nachweis Ausgaben'!$A$27:$R$1026,9,FALSE),"")</f>
        <v/>
      </c>
      <c r="J1070" s="64"/>
      <c r="K1070" s="64"/>
      <c r="L1070" s="61" t="str">
        <f>IF(AND($B1070&lt;&gt;"",HHJ=Kataloge!H$1),CONCATENATE($H1070,"_",$E1070),"")</f>
        <v/>
      </c>
      <c r="M1070" s="61" t="str">
        <f>IF(AND($B1070&lt;&gt;"",HHJ=Kataloge!I$1),CONCATENATE($H1070,"_",$E1070),"")</f>
        <v/>
      </c>
      <c r="N1070" s="61" t="str">
        <f>IF(AND($B1070&lt;&gt;"",HHJ=Kataloge!J$1),CONCATENATE($H1070,"_",$E1070),"")</f>
        <v/>
      </c>
      <c r="O1070" s="61" t="str">
        <f>IF(AND($B1070&lt;&gt;"",HHJ=Kataloge!K$1),CONCATENATE($H1070,"_",$E1070),"")</f>
        <v/>
      </c>
      <c r="P1070" s="61" t="str">
        <f>IF(AND($B1070&lt;&gt;"",HHJ=Kataloge!L$1),CONCATENATE($H1070,"_",$E1070),"")</f>
        <v/>
      </c>
      <c r="Q1070" s="61" t="str">
        <f>IF(AND($B1070&lt;&gt;"",HHJ=Kataloge!M$1),CONCATENATE($H1070,"_",$E1070),"")</f>
        <v/>
      </c>
    </row>
    <row r="1071" spans="1:17" ht="18" customHeight="1" x14ac:dyDescent="0.2">
      <c r="A1071" s="99" t="str">
        <f t="shared" si="34"/>
        <v/>
      </c>
      <c r="B1071" s="100" t="str">
        <f>IF(I1071=0,"",IF(I1071&lt;&gt;"",Kataloge_Import!B1070,""))</f>
        <v/>
      </c>
      <c r="C1071" s="99" t="str">
        <f t="shared" si="33"/>
        <v/>
      </c>
      <c r="D1071" s="100" t="str">
        <f>IF(I1071=0,"",IFERROR(VLOOKUP(Kataloge_Import!A1070,'Nachweis Ausgaben'!$A$27:$R$1026,4,FALSE),""))</f>
        <v/>
      </c>
      <c r="E1071" s="100" t="str">
        <f>IF(I1071=0,"",IFERROR(VLOOKUP(Kataloge_Import!A1070,'Nachweis Ausgaben'!$A$27:$R$1026,2,FALSE),""))</f>
        <v/>
      </c>
      <c r="F1071" s="101">
        <f>IF(I1071=0,"",IFERROR(VLOOKUP(Kataloge_Import!A1070,'Nachweis Ausgaben'!$A$27:$R$1026,5,FALSE),0))</f>
        <v>0</v>
      </c>
      <c r="G1071" s="102" t="str">
        <f>IFERROR(VLOOKUP(Kataloge_Import!A1070,'Nachweis Ausgaben'!$A$27:$R$1026,11,FALSE),"")</f>
        <v/>
      </c>
      <c r="H1071" s="102" t="str">
        <f>IFERROR(VLOOKUP(Kataloge_Import!A1070,'Nachweis Ausgaben'!$A$27:$R$1026,12,FALSE),"")</f>
        <v/>
      </c>
      <c r="I1071" s="102" t="str">
        <f>IFERROR(VLOOKUP(Kataloge_Import!A1070,'Nachweis Ausgaben'!$A$27:$R$1026,13,FALSE),"")</f>
        <v/>
      </c>
      <c r="J1071" s="64"/>
      <c r="K1071" s="64"/>
      <c r="L1071" s="100" t="str">
        <f>IF(AND($B1071&lt;&gt;"",HHJ=Kataloge!H$1),CONCATENATE($H1071,"_",Kataloge!$D$5),"")</f>
        <v/>
      </c>
      <c r="M1071" s="100" t="str">
        <f>IF(AND($B1071&lt;&gt;"",HHJ=Kataloge!I$1),CONCATENATE($H1071,"_",Kataloge!$D$5),"")</f>
        <v/>
      </c>
      <c r="N1071" s="100" t="str">
        <f>IF(AND($B1071&lt;&gt;"",HHJ=Kataloge!J$1),CONCATENATE($H1071,"_",Kataloge!$D$5),"")</f>
        <v/>
      </c>
      <c r="O1071" s="100" t="str">
        <f>IF(AND($B1071&lt;&gt;"",HHJ=Kataloge!K$1),CONCATENATE($H1071,"_",Kataloge!$D$5),"")</f>
        <v/>
      </c>
      <c r="P1071" s="100" t="str">
        <f>IF(AND($B1071&lt;&gt;"",HHJ=Kataloge!L$1),CONCATENATE($H1071,"_",Kataloge!$D$5),"")</f>
        <v/>
      </c>
      <c r="Q1071" s="100" t="str">
        <f>IF(AND($B1071&lt;&gt;"",HHJ=Kataloge!M$1),CONCATENATE($H1071,"_",Kataloge!$D$5),"")</f>
        <v/>
      </c>
    </row>
    <row r="1072" spans="1:17" ht="18" customHeight="1" x14ac:dyDescent="0.2">
      <c r="A1072" s="103" t="str">
        <f t="shared" si="34"/>
        <v/>
      </c>
      <c r="B1072" s="104" t="str">
        <f>IF(I1072=0,"",IF(I1072&lt;&gt;"",Kataloge_Import!B1071,""))</f>
        <v/>
      </c>
      <c r="C1072" s="103" t="str">
        <f t="shared" si="33"/>
        <v/>
      </c>
      <c r="D1072" s="104" t="str">
        <f>IF(I1072=0,"",IFERROR(VLOOKUP(Kataloge_Import!A1071,'Nachweis Ausgaben'!$A$27:$R$1026,4,FALSE),""))</f>
        <v/>
      </c>
      <c r="E1072" s="104" t="str">
        <f>IF(I1072=0,"",IFERROR(VLOOKUP(Kataloge_Import!A1071,'Nachweis Ausgaben'!$A$27:$R$1026,2,FALSE),""))</f>
        <v/>
      </c>
      <c r="F1072" s="105">
        <f>IF(I1072=0,"",IFERROR(VLOOKUP(Kataloge_Import!A1071,'Nachweis Ausgaben'!$A$27:$R$1026,5,FALSE),0))</f>
        <v>0</v>
      </c>
      <c r="G1072" s="106" t="str">
        <f>IFERROR(VLOOKUP(Kataloge_Import!A1071,'Nachweis Ausgaben'!$A$27:$R$1026,15,FALSE),"")</f>
        <v/>
      </c>
      <c r="H1072" s="106" t="str">
        <f>IFERROR(VLOOKUP(Kataloge_Import!A1071,'Nachweis Ausgaben'!$A$27:$R$1026,16,FALSE),"")</f>
        <v/>
      </c>
      <c r="I1072" s="106" t="str">
        <f>IFERROR(VLOOKUP(Kataloge_Import!A1071,'Nachweis Ausgaben'!$A$27:$R$1026,17,FALSE),"")</f>
        <v/>
      </c>
      <c r="J1072" s="64"/>
      <c r="K1072" s="64"/>
      <c r="L1072" s="104" t="str">
        <f>IF(AND($B1072&lt;&gt;"",HHJ=Kataloge!H$1),CONCATENATE($H1072,"_",Kataloge!$D$6),"")</f>
        <v/>
      </c>
      <c r="M1072" s="104" t="str">
        <f>IF(AND($B1072&lt;&gt;"",HHJ=Kataloge!I$1),CONCATENATE($H1072,"_",Kataloge!$D$6),"")</f>
        <v/>
      </c>
      <c r="N1072" s="104" t="str">
        <f>IF(AND($B1072&lt;&gt;"",HHJ=Kataloge!J$1),CONCATENATE($H1072,"_",Kataloge!$D$6),"")</f>
        <v/>
      </c>
      <c r="O1072" s="104" t="str">
        <f>IF(AND($B1072&lt;&gt;"",HHJ=Kataloge!K$1),CONCATENATE($H1072,"_",Kataloge!$D$6),"")</f>
        <v/>
      </c>
      <c r="P1072" s="104" t="str">
        <f>IF(AND($B1072&lt;&gt;"",HHJ=Kataloge!L$1),CONCATENATE($H1072,"_",Kataloge!$D$6),"")</f>
        <v/>
      </c>
      <c r="Q1072" s="104" t="str">
        <f>IF(AND($B1072&lt;&gt;"",HHJ=Kataloge!M$1),CONCATENATE($H1072,"_",Kataloge!$D$6),"")</f>
        <v/>
      </c>
    </row>
    <row r="1073" spans="1:17" ht="18" customHeight="1" x14ac:dyDescent="0.2">
      <c r="A1073" s="60" t="str">
        <f t="shared" si="34"/>
        <v/>
      </c>
      <c r="B1073" s="61" t="str">
        <f>IF(I1073=0,"",IF(I1073&lt;&gt;"",Kataloge_Import!B1072,""))</f>
        <v/>
      </c>
      <c r="C1073" s="60" t="str">
        <f t="shared" si="33"/>
        <v/>
      </c>
      <c r="D1073" s="61" t="str">
        <f>IF(I1073=0,"",IFERROR(VLOOKUP(Kataloge_Import!A1072,'Nachweis Ausgaben'!$A$27:$R$1026,4,FALSE),""))</f>
        <v/>
      </c>
      <c r="E1073" s="61" t="str">
        <f>IF(I1073=0,"",IFERROR(VLOOKUP(Kataloge_Import!A1072,'Nachweis Ausgaben'!$A$27:$R$1026,2,FALSE),""))</f>
        <v/>
      </c>
      <c r="F1073" s="62">
        <f>IF(I1073=0,"",IFERROR(VLOOKUP(Kataloge_Import!A1072,'Nachweis Ausgaben'!$A$27:$R$1026,5,FALSE),0))</f>
        <v>0</v>
      </c>
      <c r="G1073" s="63" t="str">
        <f>IFERROR(VLOOKUP(Kataloge_Import!A1072,'Nachweis Ausgaben'!$A$27:$R$1026,7,FALSE),"")</f>
        <v/>
      </c>
      <c r="H1073" s="63" t="str">
        <f>IFERROR(VLOOKUP(Kataloge_Import!A1072,'Nachweis Ausgaben'!$A$27:$R$1026,8,FALSE),"")</f>
        <v/>
      </c>
      <c r="I1073" s="63" t="str">
        <f>IFERROR(VLOOKUP(Kataloge_Import!A1072,'Nachweis Ausgaben'!$A$27:$R$1026,9,FALSE),"")</f>
        <v/>
      </c>
      <c r="J1073" s="64"/>
      <c r="K1073" s="64"/>
      <c r="L1073" s="61" t="str">
        <f>IF(AND($B1073&lt;&gt;"",HHJ=Kataloge!H$1),CONCATENATE($H1073,"_",$E1073),"")</f>
        <v/>
      </c>
      <c r="M1073" s="61" t="str">
        <f>IF(AND($B1073&lt;&gt;"",HHJ=Kataloge!I$1),CONCATENATE($H1073,"_",$E1073),"")</f>
        <v/>
      </c>
      <c r="N1073" s="61" t="str">
        <f>IF(AND($B1073&lt;&gt;"",HHJ=Kataloge!J$1),CONCATENATE($H1073,"_",$E1073),"")</f>
        <v/>
      </c>
      <c r="O1073" s="61" t="str">
        <f>IF(AND($B1073&lt;&gt;"",HHJ=Kataloge!K$1),CONCATENATE($H1073,"_",$E1073),"")</f>
        <v/>
      </c>
      <c r="P1073" s="61" t="str">
        <f>IF(AND($B1073&lt;&gt;"",HHJ=Kataloge!L$1),CONCATENATE($H1073,"_",$E1073),"")</f>
        <v/>
      </c>
      <c r="Q1073" s="61" t="str">
        <f>IF(AND($B1073&lt;&gt;"",HHJ=Kataloge!M$1),CONCATENATE($H1073,"_",$E1073),"")</f>
        <v/>
      </c>
    </row>
    <row r="1074" spans="1:17" ht="18" customHeight="1" x14ac:dyDescent="0.2">
      <c r="A1074" s="99" t="str">
        <f t="shared" si="34"/>
        <v/>
      </c>
      <c r="B1074" s="100" t="str">
        <f>IF(I1074=0,"",IF(I1074&lt;&gt;"",Kataloge_Import!B1073,""))</f>
        <v/>
      </c>
      <c r="C1074" s="99" t="str">
        <f t="shared" si="33"/>
        <v/>
      </c>
      <c r="D1074" s="100" t="str">
        <f>IF(I1074=0,"",IFERROR(VLOOKUP(Kataloge_Import!A1073,'Nachweis Ausgaben'!$A$27:$R$1026,4,FALSE),""))</f>
        <v/>
      </c>
      <c r="E1074" s="100" t="str">
        <f>IF(I1074=0,"",IFERROR(VLOOKUP(Kataloge_Import!A1073,'Nachweis Ausgaben'!$A$27:$R$1026,2,FALSE),""))</f>
        <v/>
      </c>
      <c r="F1074" s="101">
        <f>IF(I1074=0,"",IFERROR(VLOOKUP(Kataloge_Import!A1073,'Nachweis Ausgaben'!$A$27:$R$1026,5,FALSE),0))</f>
        <v>0</v>
      </c>
      <c r="G1074" s="102" t="str">
        <f>IFERROR(VLOOKUP(Kataloge_Import!A1073,'Nachweis Ausgaben'!$A$27:$R$1026,11,FALSE),"")</f>
        <v/>
      </c>
      <c r="H1074" s="102" t="str">
        <f>IFERROR(VLOOKUP(Kataloge_Import!A1073,'Nachweis Ausgaben'!$A$27:$R$1026,12,FALSE),"")</f>
        <v/>
      </c>
      <c r="I1074" s="102" t="str">
        <f>IFERROR(VLOOKUP(Kataloge_Import!A1073,'Nachweis Ausgaben'!$A$27:$R$1026,13,FALSE),"")</f>
        <v/>
      </c>
      <c r="J1074" s="64"/>
      <c r="K1074" s="64"/>
      <c r="L1074" s="100" t="str">
        <f>IF(AND($B1074&lt;&gt;"",HHJ=Kataloge!H$1),CONCATENATE($H1074,"_",Kataloge!$D$5),"")</f>
        <v/>
      </c>
      <c r="M1074" s="100" t="str">
        <f>IF(AND($B1074&lt;&gt;"",HHJ=Kataloge!I$1),CONCATENATE($H1074,"_",Kataloge!$D$5),"")</f>
        <v/>
      </c>
      <c r="N1074" s="100" t="str">
        <f>IF(AND($B1074&lt;&gt;"",HHJ=Kataloge!J$1),CONCATENATE($H1074,"_",Kataloge!$D$5),"")</f>
        <v/>
      </c>
      <c r="O1074" s="100" t="str">
        <f>IF(AND($B1074&lt;&gt;"",HHJ=Kataloge!K$1),CONCATENATE($H1074,"_",Kataloge!$D$5),"")</f>
        <v/>
      </c>
      <c r="P1074" s="100" t="str">
        <f>IF(AND($B1074&lt;&gt;"",HHJ=Kataloge!L$1),CONCATENATE($H1074,"_",Kataloge!$D$5),"")</f>
        <v/>
      </c>
      <c r="Q1074" s="100" t="str">
        <f>IF(AND($B1074&lt;&gt;"",HHJ=Kataloge!M$1),CONCATENATE($H1074,"_",Kataloge!$D$5),"")</f>
        <v/>
      </c>
    </row>
    <row r="1075" spans="1:17" ht="18" customHeight="1" x14ac:dyDescent="0.2">
      <c r="A1075" s="103" t="str">
        <f t="shared" si="34"/>
        <v/>
      </c>
      <c r="B1075" s="104" t="str">
        <f>IF(I1075=0,"",IF(I1075&lt;&gt;"",Kataloge_Import!B1074,""))</f>
        <v/>
      </c>
      <c r="C1075" s="103" t="str">
        <f t="shared" si="33"/>
        <v/>
      </c>
      <c r="D1075" s="104" t="str">
        <f>IF(I1075=0,"",IFERROR(VLOOKUP(Kataloge_Import!A1074,'Nachweis Ausgaben'!$A$27:$R$1026,4,FALSE),""))</f>
        <v/>
      </c>
      <c r="E1075" s="104" t="str">
        <f>IF(I1075=0,"",IFERROR(VLOOKUP(Kataloge_Import!A1074,'Nachweis Ausgaben'!$A$27:$R$1026,2,FALSE),""))</f>
        <v/>
      </c>
      <c r="F1075" s="105">
        <f>IF(I1075=0,"",IFERROR(VLOOKUP(Kataloge_Import!A1074,'Nachweis Ausgaben'!$A$27:$R$1026,5,FALSE),0))</f>
        <v>0</v>
      </c>
      <c r="G1075" s="106" t="str">
        <f>IFERROR(VLOOKUP(Kataloge_Import!A1074,'Nachweis Ausgaben'!$A$27:$R$1026,15,FALSE),"")</f>
        <v/>
      </c>
      <c r="H1075" s="106" t="str">
        <f>IFERROR(VLOOKUP(Kataloge_Import!A1074,'Nachweis Ausgaben'!$A$27:$R$1026,16,FALSE),"")</f>
        <v/>
      </c>
      <c r="I1075" s="106" t="str">
        <f>IFERROR(VLOOKUP(Kataloge_Import!A1074,'Nachweis Ausgaben'!$A$27:$R$1026,17,FALSE),"")</f>
        <v/>
      </c>
      <c r="J1075" s="64"/>
      <c r="K1075" s="64"/>
      <c r="L1075" s="104" t="str">
        <f>IF(AND($B1075&lt;&gt;"",HHJ=Kataloge!H$1),CONCATENATE($H1075,"_",Kataloge!$D$6),"")</f>
        <v/>
      </c>
      <c r="M1075" s="104" t="str">
        <f>IF(AND($B1075&lt;&gt;"",HHJ=Kataloge!I$1),CONCATENATE($H1075,"_",Kataloge!$D$6),"")</f>
        <v/>
      </c>
      <c r="N1075" s="104" t="str">
        <f>IF(AND($B1075&lt;&gt;"",HHJ=Kataloge!J$1),CONCATENATE($H1075,"_",Kataloge!$D$6),"")</f>
        <v/>
      </c>
      <c r="O1075" s="104" t="str">
        <f>IF(AND($B1075&lt;&gt;"",HHJ=Kataloge!K$1),CONCATENATE($H1075,"_",Kataloge!$D$6),"")</f>
        <v/>
      </c>
      <c r="P1075" s="104" t="str">
        <f>IF(AND($B1075&lt;&gt;"",HHJ=Kataloge!L$1),CONCATENATE($H1075,"_",Kataloge!$D$6),"")</f>
        <v/>
      </c>
      <c r="Q1075" s="104" t="str">
        <f>IF(AND($B1075&lt;&gt;"",HHJ=Kataloge!M$1),CONCATENATE($H1075,"_",Kataloge!$D$6),"")</f>
        <v/>
      </c>
    </row>
    <row r="1076" spans="1:17" ht="18" customHeight="1" x14ac:dyDescent="0.2">
      <c r="A1076" s="60" t="str">
        <f t="shared" si="34"/>
        <v/>
      </c>
      <c r="B1076" s="61" t="str">
        <f>IF(I1076=0,"",IF(I1076&lt;&gt;"",Kataloge_Import!B1075,""))</f>
        <v/>
      </c>
      <c r="C1076" s="60" t="str">
        <f t="shared" si="33"/>
        <v/>
      </c>
      <c r="D1076" s="61" t="str">
        <f>IF(I1076=0,"",IFERROR(VLOOKUP(Kataloge_Import!A1075,'Nachweis Ausgaben'!$A$27:$R$1026,4,FALSE),""))</f>
        <v/>
      </c>
      <c r="E1076" s="61" t="str">
        <f>IF(I1076=0,"",IFERROR(VLOOKUP(Kataloge_Import!A1075,'Nachweis Ausgaben'!$A$27:$R$1026,2,FALSE),""))</f>
        <v/>
      </c>
      <c r="F1076" s="62">
        <f>IF(I1076=0,"",IFERROR(VLOOKUP(Kataloge_Import!A1075,'Nachweis Ausgaben'!$A$27:$R$1026,5,FALSE),0))</f>
        <v>0</v>
      </c>
      <c r="G1076" s="63" t="str">
        <f>IFERROR(VLOOKUP(Kataloge_Import!A1075,'Nachweis Ausgaben'!$A$27:$R$1026,7,FALSE),"")</f>
        <v/>
      </c>
      <c r="H1076" s="63" t="str">
        <f>IFERROR(VLOOKUP(Kataloge_Import!A1075,'Nachweis Ausgaben'!$A$27:$R$1026,8,FALSE),"")</f>
        <v/>
      </c>
      <c r="I1076" s="63" t="str">
        <f>IFERROR(VLOOKUP(Kataloge_Import!A1075,'Nachweis Ausgaben'!$A$27:$R$1026,9,FALSE),"")</f>
        <v/>
      </c>
      <c r="J1076" s="64"/>
      <c r="K1076" s="64"/>
      <c r="L1076" s="61" t="str">
        <f>IF(AND($B1076&lt;&gt;"",HHJ=Kataloge!H$1),CONCATENATE($H1076,"_",$E1076),"")</f>
        <v/>
      </c>
      <c r="M1076" s="61" t="str">
        <f>IF(AND($B1076&lt;&gt;"",HHJ=Kataloge!I$1),CONCATENATE($H1076,"_",$E1076),"")</f>
        <v/>
      </c>
      <c r="N1076" s="61" t="str">
        <f>IF(AND($B1076&lt;&gt;"",HHJ=Kataloge!J$1),CONCATENATE($H1076,"_",$E1076),"")</f>
        <v/>
      </c>
      <c r="O1076" s="61" t="str">
        <f>IF(AND($B1076&lt;&gt;"",HHJ=Kataloge!K$1),CONCATENATE($H1076,"_",$E1076),"")</f>
        <v/>
      </c>
      <c r="P1076" s="61" t="str">
        <f>IF(AND($B1076&lt;&gt;"",HHJ=Kataloge!L$1),CONCATENATE($H1076,"_",$E1076),"")</f>
        <v/>
      </c>
      <c r="Q1076" s="61" t="str">
        <f>IF(AND($B1076&lt;&gt;"",HHJ=Kataloge!M$1),CONCATENATE($H1076,"_",$E1076),"")</f>
        <v/>
      </c>
    </row>
    <row r="1077" spans="1:17" ht="18" customHeight="1" x14ac:dyDescent="0.2">
      <c r="A1077" s="99" t="str">
        <f t="shared" si="34"/>
        <v/>
      </c>
      <c r="B1077" s="100" t="str">
        <f>IF(I1077=0,"",IF(I1077&lt;&gt;"",Kataloge_Import!B1076,""))</f>
        <v/>
      </c>
      <c r="C1077" s="99" t="str">
        <f t="shared" si="33"/>
        <v/>
      </c>
      <c r="D1077" s="100" t="str">
        <f>IF(I1077=0,"",IFERROR(VLOOKUP(Kataloge_Import!A1076,'Nachweis Ausgaben'!$A$27:$R$1026,4,FALSE),""))</f>
        <v/>
      </c>
      <c r="E1077" s="100" t="str">
        <f>IF(I1077=0,"",IFERROR(VLOOKUP(Kataloge_Import!A1076,'Nachweis Ausgaben'!$A$27:$R$1026,2,FALSE),""))</f>
        <v/>
      </c>
      <c r="F1077" s="101">
        <f>IF(I1077=0,"",IFERROR(VLOOKUP(Kataloge_Import!A1076,'Nachweis Ausgaben'!$A$27:$R$1026,5,FALSE),0))</f>
        <v>0</v>
      </c>
      <c r="G1077" s="102" t="str">
        <f>IFERROR(VLOOKUP(Kataloge_Import!A1076,'Nachweis Ausgaben'!$A$27:$R$1026,11,FALSE),"")</f>
        <v/>
      </c>
      <c r="H1077" s="102" t="str">
        <f>IFERROR(VLOOKUP(Kataloge_Import!A1076,'Nachweis Ausgaben'!$A$27:$R$1026,12,FALSE),"")</f>
        <v/>
      </c>
      <c r="I1077" s="102" t="str">
        <f>IFERROR(VLOOKUP(Kataloge_Import!A1076,'Nachweis Ausgaben'!$A$27:$R$1026,13,FALSE),"")</f>
        <v/>
      </c>
      <c r="J1077" s="64"/>
      <c r="K1077" s="64"/>
      <c r="L1077" s="100" t="str">
        <f>IF(AND($B1077&lt;&gt;"",HHJ=Kataloge!H$1),CONCATENATE($H1077,"_",Kataloge!$D$5),"")</f>
        <v/>
      </c>
      <c r="M1077" s="100" t="str">
        <f>IF(AND($B1077&lt;&gt;"",HHJ=Kataloge!I$1),CONCATENATE($H1077,"_",Kataloge!$D$5),"")</f>
        <v/>
      </c>
      <c r="N1077" s="100" t="str">
        <f>IF(AND($B1077&lt;&gt;"",HHJ=Kataloge!J$1),CONCATENATE($H1077,"_",Kataloge!$D$5),"")</f>
        <v/>
      </c>
      <c r="O1077" s="100" t="str">
        <f>IF(AND($B1077&lt;&gt;"",HHJ=Kataloge!K$1),CONCATENATE($H1077,"_",Kataloge!$D$5),"")</f>
        <v/>
      </c>
      <c r="P1077" s="100" t="str">
        <f>IF(AND($B1077&lt;&gt;"",HHJ=Kataloge!L$1),CONCATENATE($H1077,"_",Kataloge!$D$5),"")</f>
        <v/>
      </c>
      <c r="Q1077" s="100" t="str">
        <f>IF(AND($B1077&lt;&gt;"",HHJ=Kataloge!M$1),CONCATENATE($H1077,"_",Kataloge!$D$5),"")</f>
        <v/>
      </c>
    </row>
    <row r="1078" spans="1:17" ht="18" customHeight="1" x14ac:dyDescent="0.2">
      <c r="A1078" s="103" t="str">
        <f t="shared" si="34"/>
        <v/>
      </c>
      <c r="B1078" s="104" t="str">
        <f>IF(I1078=0,"",IF(I1078&lt;&gt;"",Kataloge_Import!B1077,""))</f>
        <v/>
      </c>
      <c r="C1078" s="103" t="str">
        <f t="shared" si="33"/>
        <v/>
      </c>
      <c r="D1078" s="104" t="str">
        <f>IF(I1078=0,"",IFERROR(VLOOKUP(Kataloge_Import!A1077,'Nachweis Ausgaben'!$A$27:$R$1026,4,FALSE),""))</f>
        <v/>
      </c>
      <c r="E1078" s="104" t="str">
        <f>IF(I1078=0,"",IFERROR(VLOOKUP(Kataloge_Import!A1077,'Nachweis Ausgaben'!$A$27:$R$1026,2,FALSE),""))</f>
        <v/>
      </c>
      <c r="F1078" s="105">
        <f>IF(I1078=0,"",IFERROR(VLOOKUP(Kataloge_Import!A1077,'Nachweis Ausgaben'!$A$27:$R$1026,5,FALSE),0))</f>
        <v>0</v>
      </c>
      <c r="G1078" s="106" t="str">
        <f>IFERROR(VLOOKUP(Kataloge_Import!A1077,'Nachweis Ausgaben'!$A$27:$R$1026,15,FALSE),"")</f>
        <v/>
      </c>
      <c r="H1078" s="106" t="str">
        <f>IFERROR(VLOOKUP(Kataloge_Import!A1077,'Nachweis Ausgaben'!$A$27:$R$1026,16,FALSE),"")</f>
        <v/>
      </c>
      <c r="I1078" s="106" t="str">
        <f>IFERROR(VLOOKUP(Kataloge_Import!A1077,'Nachweis Ausgaben'!$A$27:$R$1026,17,FALSE),"")</f>
        <v/>
      </c>
      <c r="J1078" s="64"/>
      <c r="K1078" s="64"/>
      <c r="L1078" s="104" t="str">
        <f>IF(AND($B1078&lt;&gt;"",HHJ=Kataloge!H$1),CONCATENATE($H1078,"_",Kataloge!$D$6),"")</f>
        <v/>
      </c>
      <c r="M1078" s="104" t="str">
        <f>IF(AND($B1078&lt;&gt;"",HHJ=Kataloge!I$1),CONCATENATE($H1078,"_",Kataloge!$D$6),"")</f>
        <v/>
      </c>
      <c r="N1078" s="104" t="str">
        <f>IF(AND($B1078&lt;&gt;"",HHJ=Kataloge!J$1),CONCATENATE($H1078,"_",Kataloge!$D$6),"")</f>
        <v/>
      </c>
      <c r="O1078" s="104" t="str">
        <f>IF(AND($B1078&lt;&gt;"",HHJ=Kataloge!K$1),CONCATENATE($H1078,"_",Kataloge!$D$6),"")</f>
        <v/>
      </c>
      <c r="P1078" s="104" t="str">
        <f>IF(AND($B1078&lt;&gt;"",HHJ=Kataloge!L$1),CONCATENATE($H1078,"_",Kataloge!$D$6),"")</f>
        <v/>
      </c>
      <c r="Q1078" s="104" t="str">
        <f>IF(AND($B1078&lt;&gt;"",HHJ=Kataloge!M$1),CONCATENATE($H1078,"_",Kataloge!$D$6),"")</f>
        <v/>
      </c>
    </row>
    <row r="1079" spans="1:17" ht="18" customHeight="1" x14ac:dyDescent="0.2">
      <c r="A1079" s="60" t="str">
        <f t="shared" si="34"/>
        <v/>
      </c>
      <c r="B1079" s="61" t="str">
        <f>IF(I1079=0,"",IF(I1079&lt;&gt;"",Kataloge_Import!B1078,""))</f>
        <v/>
      </c>
      <c r="C1079" s="60" t="str">
        <f t="shared" si="33"/>
        <v/>
      </c>
      <c r="D1079" s="61" t="str">
        <f>IF(I1079=0,"",IFERROR(VLOOKUP(Kataloge_Import!A1078,'Nachweis Ausgaben'!$A$27:$R$1026,4,FALSE),""))</f>
        <v/>
      </c>
      <c r="E1079" s="61" t="str">
        <f>IF(I1079=0,"",IFERROR(VLOOKUP(Kataloge_Import!A1078,'Nachweis Ausgaben'!$A$27:$R$1026,2,FALSE),""))</f>
        <v/>
      </c>
      <c r="F1079" s="62">
        <f>IF(I1079=0,"",IFERROR(VLOOKUP(Kataloge_Import!A1078,'Nachweis Ausgaben'!$A$27:$R$1026,5,FALSE),0))</f>
        <v>0</v>
      </c>
      <c r="G1079" s="63" t="str">
        <f>IFERROR(VLOOKUP(Kataloge_Import!A1078,'Nachweis Ausgaben'!$A$27:$R$1026,7,FALSE),"")</f>
        <v/>
      </c>
      <c r="H1079" s="63" t="str">
        <f>IFERROR(VLOOKUP(Kataloge_Import!A1078,'Nachweis Ausgaben'!$A$27:$R$1026,8,FALSE),"")</f>
        <v/>
      </c>
      <c r="I1079" s="63" t="str">
        <f>IFERROR(VLOOKUP(Kataloge_Import!A1078,'Nachweis Ausgaben'!$A$27:$R$1026,9,FALSE),"")</f>
        <v/>
      </c>
      <c r="J1079" s="64"/>
      <c r="K1079" s="64"/>
      <c r="L1079" s="61" t="str">
        <f>IF(AND($B1079&lt;&gt;"",HHJ=Kataloge!H$1),CONCATENATE($H1079,"_",$E1079),"")</f>
        <v/>
      </c>
      <c r="M1079" s="61" t="str">
        <f>IF(AND($B1079&lt;&gt;"",HHJ=Kataloge!I$1),CONCATENATE($H1079,"_",$E1079),"")</f>
        <v/>
      </c>
      <c r="N1079" s="61" t="str">
        <f>IF(AND($B1079&lt;&gt;"",HHJ=Kataloge!J$1),CONCATENATE($H1079,"_",$E1079),"")</f>
        <v/>
      </c>
      <c r="O1079" s="61" t="str">
        <f>IF(AND($B1079&lt;&gt;"",HHJ=Kataloge!K$1),CONCATENATE($H1079,"_",$E1079),"")</f>
        <v/>
      </c>
      <c r="P1079" s="61" t="str">
        <f>IF(AND($B1079&lt;&gt;"",HHJ=Kataloge!L$1),CONCATENATE($H1079,"_",$E1079),"")</f>
        <v/>
      </c>
      <c r="Q1079" s="61" t="str">
        <f>IF(AND($B1079&lt;&gt;"",HHJ=Kataloge!M$1),CONCATENATE($H1079,"_",$E1079),"")</f>
        <v/>
      </c>
    </row>
    <row r="1080" spans="1:17" ht="18" customHeight="1" x14ac:dyDescent="0.2">
      <c r="A1080" s="99" t="str">
        <f t="shared" si="34"/>
        <v/>
      </c>
      <c r="B1080" s="100" t="str">
        <f>IF(I1080=0,"",IF(I1080&lt;&gt;"",Kataloge_Import!B1079,""))</f>
        <v/>
      </c>
      <c r="C1080" s="99" t="str">
        <f t="shared" si="33"/>
        <v/>
      </c>
      <c r="D1080" s="100" t="str">
        <f>IF(I1080=0,"",IFERROR(VLOOKUP(Kataloge_Import!A1079,'Nachweis Ausgaben'!$A$27:$R$1026,4,FALSE),""))</f>
        <v/>
      </c>
      <c r="E1080" s="100" t="str">
        <f>IF(I1080=0,"",IFERROR(VLOOKUP(Kataloge_Import!A1079,'Nachweis Ausgaben'!$A$27:$R$1026,2,FALSE),""))</f>
        <v/>
      </c>
      <c r="F1080" s="101">
        <f>IF(I1080=0,"",IFERROR(VLOOKUP(Kataloge_Import!A1079,'Nachweis Ausgaben'!$A$27:$R$1026,5,FALSE),0))</f>
        <v>0</v>
      </c>
      <c r="G1080" s="102" t="str">
        <f>IFERROR(VLOOKUP(Kataloge_Import!A1079,'Nachweis Ausgaben'!$A$27:$R$1026,11,FALSE),"")</f>
        <v/>
      </c>
      <c r="H1080" s="102" t="str">
        <f>IFERROR(VLOOKUP(Kataloge_Import!A1079,'Nachweis Ausgaben'!$A$27:$R$1026,12,FALSE),"")</f>
        <v/>
      </c>
      <c r="I1080" s="102" t="str">
        <f>IFERROR(VLOOKUP(Kataloge_Import!A1079,'Nachweis Ausgaben'!$A$27:$R$1026,13,FALSE),"")</f>
        <v/>
      </c>
      <c r="J1080" s="64"/>
      <c r="K1080" s="64"/>
      <c r="L1080" s="100" t="str">
        <f>IF(AND($B1080&lt;&gt;"",HHJ=Kataloge!H$1),CONCATENATE($H1080,"_",Kataloge!$D$5),"")</f>
        <v/>
      </c>
      <c r="M1080" s="100" t="str">
        <f>IF(AND($B1080&lt;&gt;"",HHJ=Kataloge!I$1),CONCATENATE($H1080,"_",Kataloge!$D$5),"")</f>
        <v/>
      </c>
      <c r="N1080" s="100" t="str">
        <f>IF(AND($B1080&lt;&gt;"",HHJ=Kataloge!J$1),CONCATENATE($H1080,"_",Kataloge!$D$5),"")</f>
        <v/>
      </c>
      <c r="O1080" s="100" t="str">
        <f>IF(AND($B1080&lt;&gt;"",HHJ=Kataloge!K$1),CONCATENATE($H1080,"_",Kataloge!$D$5),"")</f>
        <v/>
      </c>
      <c r="P1080" s="100" t="str">
        <f>IF(AND($B1080&lt;&gt;"",HHJ=Kataloge!L$1),CONCATENATE($H1080,"_",Kataloge!$D$5),"")</f>
        <v/>
      </c>
      <c r="Q1080" s="100" t="str">
        <f>IF(AND($B1080&lt;&gt;"",HHJ=Kataloge!M$1),CONCATENATE($H1080,"_",Kataloge!$D$5),"")</f>
        <v/>
      </c>
    </row>
    <row r="1081" spans="1:17" ht="18" customHeight="1" x14ac:dyDescent="0.2">
      <c r="A1081" s="103" t="str">
        <f t="shared" si="34"/>
        <v/>
      </c>
      <c r="B1081" s="104" t="str">
        <f>IF(I1081=0,"",IF(I1081&lt;&gt;"",Kataloge_Import!B1080,""))</f>
        <v/>
      </c>
      <c r="C1081" s="103" t="str">
        <f t="shared" si="33"/>
        <v/>
      </c>
      <c r="D1081" s="104" t="str">
        <f>IF(I1081=0,"",IFERROR(VLOOKUP(Kataloge_Import!A1080,'Nachweis Ausgaben'!$A$27:$R$1026,4,FALSE),""))</f>
        <v/>
      </c>
      <c r="E1081" s="104" t="str">
        <f>IF(I1081=0,"",IFERROR(VLOOKUP(Kataloge_Import!A1080,'Nachweis Ausgaben'!$A$27:$R$1026,2,FALSE),""))</f>
        <v/>
      </c>
      <c r="F1081" s="105">
        <f>IF(I1081=0,"",IFERROR(VLOOKUP(Kataloge_Import!A1080,'Nachweis Ausgaben'!$A$27:$R$1026,5,FALSE),0))</f>
        <v>0</v>
      </c>
      <c r="G1081" s="106" t="str">
        <f>IFERROR(VLOOKUP(Kataloge_Import!A1080,'Nachweis Ausgaben'!$A$27:$R$1026,15,FALSE),"")</f>
        <v/>
      </c>
      <c r="H1081" s="106" t="str">
        <f>IFERROR(VLOOKUP(Kataloge_Import!A1080,'Nachweis Ausgaben'!$A$27:$R$1026,16,FALSE),"")</f>
        <v/>
      </c>
      <c r="I1081" s="106" t="str">
        <f>IFERROR(VLOOKUP(Kataloge_Import!A1080,'Nachweis Ausgaben'!$A$27:$R$1026,17,FALSE),"")</f>
        <v/>
      </c>
      <c r="J1081" s="64"/>
      <c r="K1081" s="64"/>
      <c r="L1081" s="104" t="str">
        <f>IF(AND($B1081&lt;&gt;"",HHJ=Kataloge!H$1),CONCATENATE($H1081,"_",Kataloge!$D$6),"")</f>
        <v/>
      </c>
      <c r="M1081" s="104" t="str">
        <f>IF(AND($B1081&lt;&gt;"",HHJ=Kataloge!I$1),CONCATENATE($H1081,"_",Kataloge!$D$6),"")</f>
        <v/>
      </c>
      <c r="N1081" s="104" t="str">
        <f>IF(AND($B1081&lt;&gt;"",HHJ=Kataloge!J$1),CONCATENATE($H1081,"_",Kataloge!$D$6),"")</f>
        <v/>
      </c>
      <c r="O1081" s="104" t="str">
        <f>IF(AND($B1081&lt;&gt;"",HHJ=Kataloge!K$1),CONCATENATE($H1081,"_",Kataloge!$D$6),"")</f>
        <v/>
      </c>
      <c r="P1081" s="104" t="str">
        <f>IF(AND($B1081&lt;&gt;"",HHJ=Kataloge!L$1),CONCATENATE($H1081,"_",Kataloge!$D$6),"")</f>
        <v/>
      </c>
      <c r="Q1081" s="104" t="str">
        <f>IF(AND($B1081&lt;&gt;"",HHJ=Kataloge!M$1),CONCATENATE($H1081,"_",Kataloge!$D$6),"")</f>
        <v/>
      </c>
    </row>
    <row r="1082" spans="1:17" ht="18" customHeight="1" x14ac:dyDescent="0.2">
      <c r="A1082" s="60" t="str">
        <f t="shared" si="34"/>
        <v/>
      </c>
      <c r="B1082" s="61" t="str">
        <f>IF(I1082=0,"",IF(I1082&lt;&gt;"",Kataloge_Import!B1081,""))</f>
        <v/>
      </c>
      <c r="C1082" s="60" t="str">
        <f t="shared" si="33"/>
        <v/>
      </c>
      <c r="D1082" s="61" t="str">
        <f>IF(I1082=0,"",IFERROR(VLOOKUP(Kataloge_Import!A1081,'Nachweis Ausgaben'!$A$27:$R$1026,4,FALSE),""))</f>
        <v/>
      </c>
      <c r="E1082" s="61" t="str">
        <f>IF(I1082=0,"",IFERROR(VLOOKUP(Kataloge_Import!A1081,'Nachweis Ausgaben'!$A$27:$R$1026,2,FALSE),""))</f>
        <v/>
      </c>
      <c r="F1082" s="62">
        <f>IF(I1082=0,"",IFERROR(VLOOKUP(Kataloge_Import!A1081,'Nachweis Ausgaben'!$A$27:$R$1026,5,FALSE),0))</f>
        <v>0</v>
      </c>
      <c r="G1082" s="63" t="str">
        <f>IFERROR(VLOOKUP(Kataloge_Import!A1081,'Nachweis Ausgaben'!$A$27:$R$1026,7,FALSE),"")</f>
        <v/>
      </c>
      <c r="H1082" s="63" t="str">
        <f>IFERROR(VLOOKUP(Kataloge_Import!A1081,'Nachweis Ausgaben'!$A$27:$R$1026,8,FALSE),"")</f>
        <v/>
      </c>
      <c r="I1082" s="63" t="str">
        <f>IFERROR(VLOOKUP(Kataloge_Import!A1081,'Nachweis Ausgaben'!$A$27:$R$1026,9,FALSE),"")</f>
        <v/>
      </c>
      <c r="J1082" s="64"/>
      <c r="K1082" s="64"/>
      <c r="L1082" s="61" t="str">
        <f>IF(AND($B1082&lt;&gt;"",HHJ=Kataloge!H$1),CONCATENATE($H1082,"_",$E1082),"")</f>
        <v/>
      </c>
      <c r="M1082" s="61" t="str">
        <f>IF(AND($B1082&lt;&gt;"",HHJ=Kataloge!I$1),CONCATENATE($H1082,"_",$E1082),"")</f>
        <v/>
      </c>
      <c r="N1082" s="61" t="str">
        <f>IF(AND($B1082&lt;&gt;"",HHJ=Kataloge!J$1),CONCATENATE($H1082,"_",$E1082),"")</f>
        <v/>
      </c>
      <c r="O1082" s="61" t="str">
        <f>IF(AND($B1082&lt;&gt;"",HHJ=Kataloge!K$1),CONCATENATE($H1082,"_",$E1082),"")</f>
        <v/>
      </c>
      <c r="P1082" s="61" t="str">
        <f>IF(AND($B1082&lt;&gt;"",HHJ=Kataloge!L$1),CONCATENATE($H1082,"_",$E1082),"")</f>
        <v/>
      </c>
      <c r="Q1082" s="61" t="str">
        <f>IF(AND($B1082&lt;&gt;"",HHJ=Kataloge!M$1),CONCATENATE($H1082,"_",$E1082),"")</f>
        <v/>
      </c>
    </row>
    <row r="1083" spans="1:17" ht="18" customHeight="1" x14ac:dyDescent="0.2">
      <c r="A1083" s="99" t="str">
        <f t="shared" si="34"/>
        <v/>
      </c>
      <c r="B1083" s="100" t="str">
        <f>IF(I1083=0,"",IF(I1083&lt;&gt;"",Kataloge_Import!B1082,""))</f>
        <v/>
      </c>
      <c r="C1083" s="99" t="str">
        <f t="shared" si="33"/>
        <v/>
      </c>
      <c r="D1083" s="100" t="str">
        <f>IF(I1083=0,"",IFERROR(VLOOKUP(Kataloge_Import!A1082,'Nachweis Ausgaben'!$A$27:$R$1026,4,FALSE),""))</f>
        <v/>
      </c>
      <c r="E1083" s="100" t="str">
        <f>IF(I1083=0,"",IFERROR(VLOOKUP(Kataloge_Import!A1082,'Nachweis Ausgaben'!$A$27:$R$1026,2,FALSE),""))</f>
        <v/>
      </c>
      <c r="F1083" s="101">
        <f>IF(I1083=0,"",IFERROR(VLOOKUP(Kataloge_Import!A1082,'Nachweis Ausgaben'!$A$27:$R$1026,5,FALSE),0))</f>
        <v>0</v>
      </c>
      <c r="G1083" s="102" t="str">
        <f>IFERROR(VLOOKUP(Kataloge_Import!A1082,'Nachweis Ausgaben'!$A$27:$R$1026,11,FALSE),"")</f>
        <v/>
      </c>
      <c r="H1083" s="102" t="str">
        <f>IFERROR(VLOOKUP(Kataloge_Import!A1082,'Nachweis Ausgaben'!$A$27:$R$1026,12,FALSE),"")</f>
        <v/>
      </c>
      <c r="I1083" s="102" t="str">
        <f>IFERROR(VLOOKUP(Kataloge_Import!A1082,'Nachweis Ausgaben'!$A$27:$R$1026,13,FALSE),"")</f>
        <v/>
      </c>
      <c r="J1083" s="64"/>
      <c r="K1083" s="64"/>
      <c r="L1083" s="100" t="str">
        <f>IF(AND($B1083&lt;&gt;"",HHJ=Kataloge!H$1),CONCATENATE($H1083,"_",Kataloge!$D$5),"")</f>
        <v/>
      </c>
      <c r="M1083" s="100" t="str">
        <f>IF(AND($B1083&lt;&gt;"",HHJ=Kataloge!I$1),CONCATENATE($H1083,"_",Kataloge!$D$5),"")</f>
        <v/>
      </c>
      <c r="N1083" s="100" t="str">
        <f>IF(AND($B1083&lt;&gt;"",HHJ=Kataloge!J$1),CONCATENATE($H1083,"_",Kataloge!$D$5),"")</f>
        <v/>
      </c>
      <c r="O1083" s="100" t="str">
        <f>IF(AND($B1083&lt;&gt;"",HHJ=Kataloge!K$1),CONCATENATE($H1083,"_",Kataloge!$D$5),"")</f>
        <v/>
      </c>
      <c r="P1083" s="100" t="str">
        <f>IF(AND($B1083&lt;&gt;"",HHJ=Kataloge!L$1),CONCATENATE($H1083,"_",Kataloge!$D$5),"")</f>
        <v/>
      </c>
      <c r="Q1083" s="100" t="str">
        <f>IF(AND($B1083&lt;&gt;"",HHJ=Kataloge!M$1),CONCATENATE($H1083,"_",Kataloge!$D$5),"")</f>
        <v/>
      </c>
    </row>
    <row r="1084" spans="1:17" ht="18" customHeight="1" x14ac:dyDescent="0.2">
      <c r="A1084" s="103" t="str">
        <f t="shared" si="34"/>
        <v/>
      </c>
      <c r="B1084" s="104" t="str">
        <f>IF(I1084=0,"",IF(I1084&lt;&gt;"",Kataloge_Import!B1083,""))</f>
        <v/>
      </c>
      <c r="C1084" s="103" t="str">
        <f t="shared" si="33"/>
        <v/>
      </c>
      <c r="D1084" s="104" t="str">
        <f>IF(I1084=0,"",IFERROR(VLOOKUP(Kataloge_Import!A1083,'Nachweis Ausgaben'!$A$27:$R$1026,4,FALSE),""))</f>
        <v/>
      </c>
      <c r="E1084" s="104" t="str">
        <f>IF(I1084=0,"",IFERROR(VLOOKUP(Kataloge_Import!A1083,'Nachweis Ausgaben'!$A$27:$R$1026,2,FALSE),""))</f>
        <v/>
      </c>
      <c r="F1084" s="105">
        <f>IF(I1084=0,"",IFERROR(VLOOKUP(Kataloge_Import!A1083,'Nachweis Ausgaben'!$A$27:$R$1026,5,FALSE),0))</f>
        <v>0</v>
      </c>
      <c r="G1084" s="106" t="str">
        <f>IFERROR(VLOOKUP(Kataloge_Import!A1083,'Nachweis Ausgaben'!$A$27:$R$1026,15,FALSE),"")</f>
        <v/>
      </c>
      <c r="H1084" s="106" t="str">
        <f>IFERROR(VLOOKUP(Kataloge_Import!A1083,'Nachweis Ausgaben'!$A$27:$R$1026,16,FALSE),"")</f>
        <v/>
      </c>
      <c r="I1084" s="106" t="str">
        <f>IFERROR(VLOOKUP(Kataloge_Import!A1083,'Nachweis Ausgaben'!$A$27:$R$1026,17,FALSE),"")</f>
        <v/>
      </c>
      <c r="J1084" s="64"/>
      <c r="K1084" s="64"/>
      <c r="L1084" s="104" t="str">
        <f>IF(AND($B1084&lt;&gt;"",HHJ=Kataloge!H$1),CONCATENATE($H1084,"_",Kataloge!$D$6),"")</f>
        <v/>
      </c>
      <c r="M1084" s="104" t="str">
        <f>IF(AND($B1084&lt;&gt;"",HHJ=Kataloge!I$1),CONCATENATE($H1084,"_",Kataloge!$D$6),"")</f>
        <v/>
      </c>
      <c r="N1084" s="104" t="str">
        <f>IF(AND($B1084&lt;&gt;"",HHJ=Kataloge!J$1),CONCATENATE($H1084,"_",Kataloge!$D$6),"")</f>
        <v/>
      </c>
      <c r="O1084" s="104" t="str">
        <f>IF(AND($B1084&lt;&gt;"",HHJ=Kataloge!K$1),CONCATENATE($H1084,"_",Kataloge!$D$6),"")</f>
        <v/>
      </c>
      <c r="P1084" s="104" t="str">
        <f>IF(AND($B1084&lt;&gt;"",HHJ=Kataloge!L$1),CONCATENATE($H1084,"_",Kataloge!$D$6),"")</f>
        <v/>
      </c>
      <c r="Q1084" s="104" t="str">
        <f>IF(AND($B1084&lt;&gt;"",HHJ=Kataloge!M$1),CONCATENATE($H1084,"_",Kataloge!$D$6),"")</f>
        <v/>
      </c>
    </row>
    <row r="1085" spans="1:17" ht="18" customHeight="1" x14ac:dyDescent="0.2">
      <c r="A1085" s="60" t="str">
        <f t="shared" si="34"/>
        <v/>
      </c>
      <c r="B1085" s="61" t="str">
        <f>IF(I1085=0,"",IF(I1085&lt;&gt;"",Kataloge_Import!B1084,""))</f>
        <v/>
      </c>
      <c r="C1085" s="60" t="str">
        <f t="shared" si="33"/>
        <v/>
      </c>
      <c r="D1085" s="61" t="str">
        <f>IF(I1085=0,"",IFERROR(VLOOKUP(Kataloge_Import!A1084,'Nachweis Ausgaben'!$A$27:$R$1026,4,FALSE),""))</f>
        <v/>
      </c>
      <c r="E1085" s="61" t="str">
        <f>IF(I1085=0,"",IFERROR(VLOOKUP(Kataloge_Import!A1084,'Nachweis Ausgaben'!$A$27:$R$1026,2,FALSE),""))</f>
        <v/>
      </c>
      <c r="F1085" s="62">
        <f>IF(I1085=0,"",IFERROR(VLOOKUP(Kataloge_Import!A1084,'Nachweis Ausgaben'!$A$27:$R$1026,5,FALSE),0))</f>
        <v>0</v>
      </c>
      <c r="G1085" s="63" t="str">
        <f>IFERROR(VLOOKUP(Kataloge_Import!A1084,'Nachweis Ausgaben'!$A$27:$R$1026,7,FALSE),"")</f>
        <v/>
      </c>
      <c r="H1085" s="63" t="str">
        <f>IFERROR(VLOOKUP(Kataloge_Import!A1084,'Nachweis Ausgaben'!$A$27:$R$1026,8,FALSE),"")</f>
        <v/>
      </c>
      <c r="I1085" s="63" t="str">
        <f>IFERROR(VLOOKUP(Kataloge_Import!A1084,'Nachweis Ausgaben'!$A$27:$R$1026,9,FALSE),"")</f>
        <v/>
      </c>
      <c r="J1085" s="64"/>
      <c r="K1085" s="64"/>
      <c r="L1085" s="61" t="str">
        <f>IF(AND($B1085&lt;&gt;"",HHJ=Kataloge!H$1),CONCATENATE($H1085,"_",$E1085),"")</f>
        <v/>
      </c>
      <c r="M1085" s="61" t="str">
        <f>IF(AND($B1085&lt;&gt;"",HHJ=Kataloge!I$1),CONCATENATE($H1085,"_",$E1085),"")</f>
        <v/>
      </c>
      <c r="N1085" s="61" t="str">
        <f>IF(AND($B1085&lt;&gt;"",HHJ=Kataloge!J$1),CONCATENATE($H1085,"_",$E1085),"")</f>
        <v/>
      </c>
      <c r="O1085" s="61" t="str">
        <f>IF(AND($B1085&lt;&gt;"",HHJ=Kataloge!K$1),CONCATENATE($H1085,"_",$E1085),"")</f>
        <v/>
      </c>
      <c r="P1085" s="61" t="str">
        <f>IF(AND($B1085&lt;&gt;"",HHJ=Kataloge!L$1),CONCATENATE($H1085,"_",$E1085),"")</f>
        <v/>
      </c>
      <c r="Q1085" s="61" t="str">
        <f>IF(AND($B1085&lt;&gt;"",HHJ=Kataloge!M$1),CONCATENATE($H1085,"_",$E1085),"")</f>
        <v/>
      </c>
    </row>
    <row r="1086" spans="1:17" ht="18" customHeight="1" x14ac:dyDescent="0.2">
      <c r="A1086" s="99" t="str">
        <f t="shared" si="34"/>
        <v/>
      </c>
      <c r="B1086" s="100" t="str">
        <f>IF(I1086=0,"",IF(I1086&lt;&gt;"",Kataloge_Import!B1085,""))</f>
        <v/>
      </c>
      <c r="C1086" s="99" t="str">
        <f t="shared" si="33"/>
        <v/>
      </c>
      <c r="D1086" s="100" t="str">
        <f>IF(I1086=0,"",IFERROR(VLOOKUP(Kataloge_Import!A1085,'Nachweis Ausgaben'!$A$27:$R$1026,4,FALSE),""))</f>
        <v/>
      </c>
      <c r="E1086" s="100" t="str">
        <f>IF(I1086=0,"",IFERROR(VLOOKUP(Kataloge_Import!A1085,'Nachweis Ausgaben'!$A$27:$R$1026,2,FALSE),""))</f>
        <v/>
      </c>
      <c r="F1086" s="101">
        <f>IF(I1086=0,"",IFERROR(VLOOKUP(Kataloge_Import!A1085,'Nachweis Ausgaben'!$A$27:$R$1026,5,FALSE),0))</f>
        <v>0</v>
      </c>
      <c r="G1086" s="102" t="str">
        <f>IFERROR(VLOOKUP(Kataloge_Import!A1085,'Nachweis Ausgaben'!$A$27:$R$1026,11,FALSE),"")</f>
        <v/>
      </c>
      <c r="H1086" s="102" t="str">
        <f>IFERROR(VLOOKUP(Kataloge_Import!A1085,'Nachweis Ausgaben'!$A$27:$R$1026,12,FALSE),"")</f>
        <v/>
      </c>
      <c r="I1086" s="102" t="str">
        <f>IFERROR(VLOOKUP(Kataloge_Import!A1085,'Nachweis Ausgaben'!$A$27:$R$1026,13,FALSE),"")</f>
        <v/>
      </c>
      <c r="J1086" s="64"/>
      <c r="K1086" s="64"/>
      <c r="L1086" s="100" t="str">
        <f>IF(AND($B1086&lt;&gt;"",HHJ=Kataloge!H$1),CONCATENATE($H1086,"_",Kataloge!$D$5),"")</f>
        <v/>
      </c>
      <c r="M1086" s="100" t="str">
        <f>IF(AND($B1086&lt;&gt;"",HHJ=Kataloge!I$1),CONCATENATE($H1086,"_",Kataloge!$D$5),"")</f>
        <v/>
      </c>
      <c r="N1086" s="100" t="str">
        <f>IF(AND($B1086&lt;&gt;"",HHJ=Kataloge!J$1),CONCATENATE($H1086,"_",Kataloge!$D$5),"")</f>
        <v/>
      </c>
      <c r="O1086" s="100" t="str">
        <f>IF(AND($B1086&lt;&gt;"",HHJ=Kataloge!K$1),CONCATENATE($H1086,"_",Kataloge!$D$5),"")</f>
        <v/>
      </c>
      <c r="P1086" s="100" t="str">
        <f>IF(AND($B1086&lt;&gt;"",HHJ=Kataloge!L$1),CONCATENATE($H1086,"_",Kataloge!$D$5),"")</f>
        <v/>
      </c>
      <c r="Q1086" s="100" t="str">
        <f>IF(AND($B1086&lt;&gt;"",HHJ=Kataloge!M$1),CONCATENATE($H1086,"_",Kataloge!$D$5),"")</f>
        <v/>
      </c>
    </row>
    <row r="1087" spans="1:17" ht="18" customHeight="1" x14ac:dyDescent="0.2">
      <c r="A1087" s="103" t="str">
        <f t="shared" si="34"/>
        <v/>
      </c>
      <c r="B1087" s="104" t="str">
        <f>IF(I1087=0,"",IF(I1087&lt;&gt;"",Kataloge_Import!B1086,""))</f>
        <v/>
      </c>
      <c r="C1087" s="103" t="str">
        <f t="shared" si="33"/>
        <v/>
      </c>
      <c r="D1087" s="104" t="str">
        <f>IF(I1087=0,"",IFERROR(VLOOKUP(Kataloge_Import!A1086,'Nachweis Ausgaben'!$A$27:$R$1026,4,FALSE),""))</f>
        <v/>
      </c>
      <c r="E1087" s="104" t="str">
        <f>IF(I1087=0,"",IFERROR(VLOOKUP(Kataloge_Import!A1086,'Nachweis Ausgaben'!$A$27:$R$1026,2,FALSE),""))</f>
        <v/>
      </c>
      <c r="F1087" s="105">
        <f>IF(I1087=0,"",IFERROR(VLOOKUP(Kataloge_Import!A1086,'Nachweis Ausgaben'!$A$27:$R$1026,5,FALSE),0))</f>
        <v>0</v>
      </c>
      <c r="G1087" s="106" t="str">
        <f>IFERROR(VLOOKUP(Kataloge_Import!A1086,'Nachweis Ausgaben'!$A$27:$R$1026,15,FALSE),"")</f>
        <v/>
      </c>
      <c r="H1087" s="106" t="str">
        <f>IFERROR(VLOOKUP(Kataloge_Import!A1086,'Nachweis Ausgaben'!$A$27:$R$1026,16,FALSE),"")</f>
        <v/>
      </c>
      <c r="I1087" s="106" t="str">
        <f>IFERROR(VLOOKUP(Kataloge_Import!A1086,'Nachweis Ausgaben'!$A$27:$R$1026,17,FALSE),"")</f>
        <v/>
      </c>
      <c r="J1087" s="64"/>
      <c r="K1087" s="64"/>
      <c r="L1087" s="104" t="str">
        <f>IF(AND($B1087&lt;&gt;"",HHJ=Kataloge!H$1),CONCATENATE($H1087,"_",Kataloge!$D$6),"")</f>
        <v/>
      </c>
      <c r="M1087" s="104" t="str">
        <f>IF(AND($B1087&lt;&gt;"",HHJ=Kataloge!I$1),CONCATENATE($H1087,"_",Kataloge!$D$6),"")</f>
        <v/>
      </c>
      <c r="N1087" s="104" t="str">
        <f>IF(AND($B1087&lt;&gt;"",HHJ=Kataloge!J$1),CONCATENATE($H1087,"_",Kataloge!$D$6),"")</f>
        <v/>
      </c>
      <c r="O1087" s="104" t="str">
        <f>IF(AND($B1087&lt;&gt;"",HHJ=Kataloge!K$1),CONCATENATE($H1087,"_",Kataloge!$D$6),"")</f>
        <v/>
      </c>
      <c r="P1087" s="104" t="str">
        <f>IF(AND($B1087&lt;&gt;"",HHJ=Kataloge!L$1),CONCATENATE($H1087,"_",Kataloge!$D$6),"")</f>
        <v/>
      </c>
      <c r="Q1087" s="104" t="str">
        <f>IF(AND($B1087&lt;&gt;"",HHJ=Kataloge!M$1),CONCATENATE($H1087,"_",Kataloge!$D$6),"")</f>
        <v/>
      </c>
    </row>
    <row r="1088" spans="1:17" ht="18" customHeight="1" x14ac:dyDescent="0.2">
      <c r="A1088" s="60" t="str">
        <f t="shared" si="34"/>
        <v/>
      </c>
      <c r="B1088" s="61" t="str">
        <f>IF(I1088=0,"",IF(I1088&lt;&gt;"",Kataloge_Import!B1087,""))</f>
        <v/>
      </c>
      <c r="C1088" s="60" t="str">
        <f t="shared" si="33"/>
        <v/>
      </c>
      <c r="D1088" s="61" t="str">
        <f>IF(I1088=0,"",IFERROR(VLOOKUP(Kataloge_Import!A1087,'Nachweis Ausgaben'!$A$27:$R$1026,4,FALSE),""))</f>
        <v/>
      </c>
      <c r="E1088" s="61" t="str">
        <f>IF(I1088=0,"",IFERROR(VLOOKUP(Kataloge_Import!A1087,'Nachweis Ausgaben'!$A$27:$R$1026,2,FALSE),""))</f>
        <v/>
      </c>
      <c r="F1088" s="62">
        <f>IF(I1088=0,"",IFERROR(VLOOKUP(Kataloge_Import!A1087,'Nachweis Ausgaben'!$A$27:$R$1026,5,FALSE),0))</f>
        <v>0</v>
      </c>
      <c r="G1088" s="63" t="str">
        <f>IFERROR(VLOOKUP(Kataloge_Import!A1087,'Nachweis Ausgaben'!$A$27:$R$1026,7,FALSE),"")</f>
        <v/>
      </c>
      <c r="H1088" s="63" t="str">
        <f>IFERROR(VLOOKUP(Kataloge_Import!A1087,'Nachweis Ausgaben'!$A$27:$R$1026,8,FALSE),"")</f>
        <v/>
      </c>
      <c r="I1088" s="63" t="str">
        <f>IFERROR(VLOOKUP(Kataloge_Import!A1087,'Nachweis Ausgaben'!$A$27:$R$1026,9,FALSE),"")</f>
        <v/>
      </c>
      <c r="J1088" s="64"/>
      <c r="K1088" s="64"/>
      <c r="L1088" s="61" t="str">
        <f>IF(AND($B1088&lt;&gt;"",HHJ=Kataloge!H$1),CONCATENATE($H1088,"_",$E1088),"")</f>
        <v/>
      </c>
      <c r="M1088" s="61" t="str">
        <f>IF(AND($B1088&lt;&gt;"",HHJ=Kataloge!I$1),CONCATENATE($H1088,"_",$E1088),"")</f>
        <v/>
      </c>
      <c r="N1088" s="61" t="str">
        <f>IF(AND($B1088&lt;&gt;"",HHJ=Kataloge!J$1),CONCATENATE($H1088,"_",$E1088),"")</f>
        <v/>
      </c>
      <c r="O1088" s="61" t="str">
        <f>IF(AND($B1088&lt;&gt;"",HHJ=Kataloge!K$1),CONCATENATE($H1088,"_",$E1088),"")</f>
        <v/>
      </c>
      <c r="P1088" s="61" t="str">
        <f>IF(AND($B1088&lt;&gt;"",HHJ=Kataloge!L$1),CONCATENATE($H1088,"_",$E1088),"")</f>
        <v/>
      </c>
      <c r="Q1088" s="61" t="str">
        <f>IF(AND($B1088&lt;&gt;"",HHJ=Kataloge!M$1),CONCATENATE($H1088,"_",$E1088),"")</f>
        <v/>
      </c>
    </row>
    <row r="1089" spans="1:17" ht="18" customHeight="1" x14ac:dyDescent="0.2">
      <c r="A1089" s="99" t="str">
        <f t="shared" si="34"/>
        <v/>
      </c>
      <c r="B1089" s="100" t="str">
        <f>IF(I1089=0,"",IF(I1089&lt;&gt;"",Kataloge_Import!B1088,""))</f>
        <v/>
      </c>
      <c r="C1089" s="99" t="str">
        <f t="shared" si="33"/>
        <v/>
      </c>
      <c r="D1089" s="100" t="str">
        <f>IF(I1089=0,"",IFERROR(VLOOKUP(Kataloge_Import!A1088,'Nachweis Ausgaben'!$A$27:$R$1026,4,FALSE),""))</f>
        <v/>
      </c>
      <c r="E1089" s="100" t="str">
        <f>IF(I1089=0,"",IFERROR(VLOOKUP(Kataloge_Import!A1088,'Nachweis Ausgaben'!$A$27:$R$1026,2,FALSE),""))</f>
        <v/>
      </c>
      <c r="F1089" s="101">
        <f>IF(I1089=0,"",IFERROR(VLOOKUP(Kataloge_Import!A1088,'Nachweis Ausgaben'!$A$27:$R$1026,5,FALSE),0))</f>
        <v>0</v>
      </c>
      <c r="G1089" s="102" t="str">
        <f>IFERROR(VLOOKUP(Kataloge_Import!A1088,'Nachweis Ausgaben'!$A$27:$R$1026,11,FALSE),"")</f>
        <v/>
      </c>
      <c r="H1089" s="102" t="str">
        <f>IFERROR(VLOOKUP(Kataloge_Import!A1088,'Nachweis Ausgaben'!$A$27:$R$1026,12,FALSE),"")</f>
        <v/>
      </c>
      <c r="I1089" s="102" t="str">
        <f>IFERROR(VLOOKUP(Kataloge_Import!A1088,'Nachweis Ausgaben'!$A$27:$R$1026,13,FALSE),"")</f>
        <v/>
      </c>
      <c r="J1089" s="64"/>
      <c r="K1089" s="64"/>
      <c r="L1089" s="100" t="str">
        <f>IF(AND($B1089&lt;&gt;"",HHJ=Kataloge!H$1),CONCATENATE($H1089,"_",Kataloge!$D$5),"")</f>
        <v/>
      </c>
      <c r="M1089" s="100" t="str">
        <f>IF(AND($B1089&lt;&gt;"",HHJ=Kataloge!I$1),CONCATENATE($H1089,"_",Kataloge!$D$5),"")</f>
        <v/>
      </c>
      <c r="N1089" s="100" t="str">
        <f>IF(AND($B1089&lt;&gt;"",HHJ=Kataloge!J$1),CONCATENATE($H1089,"_",Kataloge!$D$5),"")</f>
        <v/>
      </c>
      <c r="O1089" s="100" t="str">
        <f>IF(AND($B1089&lt;&gt;"",HHJ=Kataloge!K$1),CONCATENATE($H1089,"_",Kataloge!$D$5),"")</f>
        <v/>
      </c>
      <c r="P1089" s="100" t="str">
        <f>IF(AND($B1089&lt;&gt;"",HHJ=Kataloge!L$1),CONCATENATE($H1089,"_",Kataloge!$D$5),"")</f>
        <v/>
      </c>
      <c r="Q1089" s="100" t="str">
        <f>IF(AND($B1089&lt;&gt;"",HHJ=Kataloge!M$1),CONCATENATE($H1089,"_",Kataloge!$D$5),"")</f>
        <v/>
      </c>
    </row>
    <row r="1090" spans="1:17" ht="18" customHeight="1" x14ac:dyDescent="0.2">
      <c r="A1090" s="103" t="str">
        <f t="shared" si="34"/>
        <v/>
      </c>
      <c r="B1090" s="104" t="str">
        <f>IF(I1090=0,"",IF(I1090&lt;&gt;"",Kataloge_Import!B1089,""))</f>
        <v/>
      </c>
      <c r="C1090" s="103" t="str">
        <f t="shared" ref="C1090:C1153" si="35">IF(A1090="","",IF(I1090=0,"",HHJ))</f>
        <v/>
      </c>
      <c r="D1090" s="104" t="str">
        <f>IF(I1090=0,"",IFERROR(VLOOKUP(Kataloge_Import!A1089,'Nachweis Ausgaben'!$A$27:$R$1026,4,FALSE),""))</f>
        <v/>
      </c>
      <c r="E1090" s="104" t="str">
        <f>IF(I1090=0,"",IFERROR(VLOOKUP(Kataloge_Import!A1089,'Nachweis Ausgaben'!$A$27:$R$1026,2,FALSE),""))</f>
        <v/>
      </c>
      <c r="F1090" s="105">
        <f>IF(I1090=0,"",IFERROR(VLOOKUP(Kataloge_Import!A1089,'Nachweis Ausgaben'!$A$27:$R$1026,5,FALSE),0))</f>
        <v>0</v>
      </c>
      <c r="G1090" s="106" t="str">
        <f>IFERROR(VLOOKUP(Kataloge_Import!A1089,'Nachweis Ausgaben'!$A$27:$R$1026,15,FALSE),"")</f>
        <v/>
      </c>
      <c r="H1090" s="106" t="str">
        <f>IFERROR(VLOOKUP(Kataloge_Import!A1089,'Nachweis Ausgaben'!$A$27:$R$1026,16,FALSE),"")</f>
        <v/>
      </c>
      <c r="I1090" s="106" t="str">
        <f>IFERROR(VLOOKUP(Kataloge_Import!A1089,'Nachweis Ausgaben'!$A$27:$R$1026,17,FALSE),"")</f>
        <v/>
      </c>
      <c r="J1090" s="64"/>
      <c r="K1090" s="64"/>
      <c r="L1090" s="104" t="str">
        <f>IF(AND($B1090&lt;&gt;"",HHJ=Kataloge!H$1),CONCATENATE($H1090,"_",Kataloge!$D$6),"")</f>
        <v/>
      </c>
      <c r="M1090" s="104" t="str">
        <f>IF(AND($B1090&lt;&gt;"",HHJ=Kataloge!I$1),CONCATENATE($H1090,"_",Kataloge!$D$6),"")</f>
        <v/>
      </c>
      <c r="N1090" s="104" t="str">
        <f>IF(AND($B1090&lt;&gt;"",HHJ=Kataloge!J$1),CONCATENATE($H1090,"_",Kataloge!$D$6),"")</f>
        <v/>
      </c>
      <c r="O1090" s="104" t="str">
        <f>IF(AND($B1090&lt;&gt;"",HHJ=Kataloge!K$1),CONCATENATE($H1090,"_",Kataloge!$D$6),"")</f>
        <v/>
      </c>
      <c r="P1090" s="104" t="str">
        <f>IF(AND($B1090&lt;&gt;"",HHJ=Kataloge!L$1),CONCATENATE($H1090,"_",Kataloge!$D$6),"")</f>
        <v/>
      </c>
      <c r="Q1090" s="104" t="str">
        <f>IF(AND($B1090&lt;&gt;"",HHJ=Kataloge!M$1),CONCATENATE($H1090,"_",Kataloge!$D$6),"")</f>
        <v/>
      </c>
    </row>
    <row r="1091" spans="1:17" ht="18" customHeight="1" x14ac:dyDescent="0.2">
      <c r="A1091" s="60" t="str">
        <f t="shared" si="34"/>
        <v/>
      </c>
      <c r="B1091" s="61" t="str">
        <f>IF(I1091=0,"",IF(I1091&lt;&gt;"",Kataloge_Import!B1090,""))</f>
        <v/>
      </c>
      <c r="C1091" s="60" t="str">
        <f t="shared" si="35"/>
        <v/>
      </c>
      <c r="D1091" s="61" t="str">
        <f>IF(I1091=0,"",IFERROR(VLOOKUP(Kataloge_Import!A1090,'Nachweis Ausgaben'!$A$27:$R$1026,4,FALSE),""))</f>
        <v/>
      </c>
      <c r="E1091" s="61" t="str">
        <f>IF(I1091=0,"",IFERROR(VLOOKUP(Kataloge_Import!A1090,'Nachweis Ausgaben'!$A$27:$R$1026,2,FALSE),""))</f>
        <v/>
      </c>
      <c r="F1091" s="62">
        <f>IF(I1091=0,"",IFERROR(VLOOKUP(Kataloge_Import!A1090,'Nachweis Ausgaben'!$A$27:$R$1026,5,FALSE),0))</f>
        <v>0</v>
      </c>
      <c r="G1091" s="63" t="str">
        <f>IFERROR(VLOOKUP(Kataloge_Import!A1090,'Nachweis Ausgaben'!$A$27:$R$1026,7,FALSE),"")</f>
        <v/>
      </c>
      <c r="H1091" s="63" t="str">
        <f>IFERROR(VLOOKUP(Kataloge_Import!A1090,'Nachweis Ausgaben'!$A$27:$R$1026,8,FALSE),"")</f>
        <v/>
      </c>
      <c r="I1091" s="63" t="str">
        <f>IFERROR(VLOOKUP(Kataloge_Import!A1090,'Nachweis Ausgaben'!$A$27:$R$1026,9,FALSE),"")</f>
        <v/>
      </c>
      <c r="J1091" s="64"/>
      <c r="K1091" s="64"/>
      <c r="L1091" s="61" t="str">
        <f>IF(AND($B1091&lt;&gt;"",HHJ=Kataloge!H$1),CONCATENATE($H1091,"_",$E1091),"")</f>
        <v/>
      </c>
      <c r="M1091" s="61" t="str">
        <f>IF(AND($B1091&lt;&gt;"",HHJ=Kataloge!I$1),CONCATENATE($H1091,"_",$E1091),"")</f>
        <v/>
      </c>
      <c r="N1091" s="61" t="str">
        <f>IF(AND($B1091&lt;&gt;"",HHJ=Kataloge!J$1),CONCATENATE($H1091,"_",$E1091),"")</f>
        <v/>
      </c>
      <c r="O1091" s="61" t="str">
        <f>IF(AND($B1091&lt;&gt;"",HHJ=Kataloge!K$1),CONCATENATE($H1091,"_",$E1091),"")</f>
        <v/>
      </c>
      <c r="P1091" s="61" t="str">
        <f>IF(AND($B1091&lt;&gt;"",HHJ=Kataloge!L$1),CONCATENATE($H1091,"_",$E1091),"")</f>
        <v/>
      </c>
      <c r="Q1091" s="61" t="str">
        <f>IF(AND($B1091&lt;&gt;"",HHJ=Kataloge!M$1),CONCATENATE($H1091,"_",$E1091),"")</f>
        <v/>
      </c>
    </row>
    <row r="1092" spans="1:17" ht="18" customHeight="1" x14ac:dyDescent="0.2">
      <c r="A1092" s="99" t="str">
        <f t="shared" si="34"/>
        <v/>
      </c>
      <c r="B1092" s="100" t="str">
        <f>IF(I1092=0,"",IF(I1092&lt;&gt;"",Kataloge_Import!B1091,""))</f>
        <v/>
      </c>
      <c r="C1092" s="99" t="str">
        <f t="shared" si="35"/>
        <v/>
      </c>
      <c r="D1092" s="100" t="str">
        <f>IF(I1092=0,"",IFERROR(VLOOKUP(Kataloge_Import!A1091,'Nachweis Ausgaben'!$A$27:$R$1026,4,FALSE),""))</f>
        <v/>
      </c>
      <c r="E1092" s="100" t="str">
        <f>IF(I1092=0,"",IFERROR(VLOOKUP(Kataloge_Import!A1091,'Nachweis Ausgaben'!$A$27:$R$1026,2,FALSE),""))</f>
        <v/>
      </c>
      <c r="F1092" s="101">
        <f>IF(I1092=0,"",IFERROR(VLOOKUP(Kataloge_Import!A1091,'Nachweis Ausgaben'!$A$27:$R$1026,5,FALSE),0))</f>
        <v>0</v>
      </c>
      <c r="G1092" s="102" t="str">
        <f>IFERROR(VLOOKUP(Kataloge_Import!A1091,'Nachweis Ausgaben'!$A$27:$R$1026,11,FALSE),"")</f>
        <v/>
      </c>
      <c r="H1092" s="102" t="str">
        <f>IFERROR(VLOOKUP(Kataloge_Import!A1091,'Nachweis Ausgaben'!$A$27:$R$1026,12,FALSE),"")</f>
        <v/>
      </c>
      <c r="I1092" s="102" t="str">
        <f>IFERROR(VLOOKUP(Kataloge_Import!A1091,'Nachweis Ausgaben'!$A$27:$R$1026,13,FALSE),"")</f>
        <v/>
      </c>
      <c r="J1092" s="64"/>
      <c r="K1092" s="64"/>
      <c r="L1092" s="100" t="str">
        <f>IF(AND($B1092&lt;&gt;"",HHJ=Kataloge!H$1),CONCATENATE($H1092,"_",Kataloge!$D$5),"")</f>
        <v/>
      </c>
      <c r="M1092" s="100" t="str">
        <f>IF(AND($B1092&lt;&gt;"",HHJ=Kataloge!I$1),CONCATENATE($H1092,"_",Kataloge!$D$5),"")</f>
        <v/>
      </c>
      <c r="N1092" s="100" t="str">
        <f>IF(AND($B1092&lt;&gt;"",HHJ=Kataloge!J$1),CONCATENATE($H1092,"_",Kataloge!$D$5),"")</f>
        <v/>
      </c>
      <c r="O1092" s="100" t="str">
        <f>IF(AND($B1092&lt;&gt;"",HHJ=Kataloge!K$1),CONCATENATE($H1092,"_",Kataloge!$D$5),"")</f>
        <v/>
      </c>
      <c r="P1092" s="100" t="str">
        <f>IF(AND($B1092&lt;&gt;"",HHJ=Kataloge!L$1),CONCATENATE($H1092,"_",Kataloge!$D$5),"")</f>
        <v/>
      </c>
      <c r="Q1092" s="100" t="str">
        <f>IF(AND($B1092&lt;&gt;"",HHJ=Kataloge!M$1),CONCATENATE($H1092,"_",Kataloge!$D$5),"")</f>
        <v/>
      </c>
    </row>
    <row r="1093" spans="1:17" ht="18" customHeight="1" x14ac:dyDescent="0.2">
      <c r="A1093" s="103" t="str">
        <f t="shared" si="34"/>
        <v/>
      </c>
      <c r="B1093" s="104" t="str">
        <f>IF(I1093=0,"",IF(I1093&lt;&gt;"",Kataloge_Import!B1092,""))</f>
        <v/>
      </c>
      <c r="C1093" s="103" t="str">
        <f t="shared" si="35"/>
        <v/>
      </c>
      <c r="D1093" s="104" t="str">
        <f>IF(I1093=0,"",IFERROR(VLOOKUP(Kataloge_Import!A1092,'Nachweis Ausgaben'!$A$27:$R$1026,4,FALSE),""))</f>
        <v/>
      </c>
      <c r="E1093" s="104" t="str">
        <f>IF(I1093=0,"",IFERROR(VLOOKUP(Kataloge_Import!A1092,'Nachweis Ausgaben'!$A$27:$R$1026,2,FALSE),""))</f>
        <v/>
      </c>
      <c r="F1093" s="105">
        <f>IF(I1093=0,"",IFERROR(VLOOKUP(Kataloge_Import!A1092,'Nachweis Ausgaben'!$A$27:$R$1026,5,FALSE),0))</f>
        <v>0</v>
      </c>
      <c r="G1093" s="106" t="str">
        <f>IFERROR(VLOOKUP(Kataloge_Import!A1092,'Nachweis Ausgaben'!$A$27:$R$1026,15,FALSE),"")</f>
        <v/>
      </c>
      <c r="H1093" s="106" t="str">
        <f>IFERROR(VLOOKUP(Kataloge_Import!A1092,'Nachweis Ausgaben'!$A$27:$R$1026,16,FALSE),"")</f>
        <v/>
      </c>
      <c r="I1093" s="106" t="str">
        <f>IFERROR(VLOOKUP(Kataloge_Import!A1092,'Nachweis Ausgaben'!$A$27:$R$1026,17,FALSE),"")</f>
        <v/>
      </c>
      <c r="J1093" s="64"/>
      <c r="K1093" s="64"/>
      <c r="L1093" s="104" t="str">
        <f>IF(AND($B1093&lt;&gt;"",HHJ=Kataloge!H$1),CONCATENATE($H1093,"_",Kataloge!$D$6),"")</f>
        <v/>
      </c>
      <c r="M1093" s="104" t="str">
        <f>IF(AND($B1093&lt;&gt;"",HHJ=Kataloge!I$1),CONCATENATE($H1093,"_",Kataloge!$D$6),"")</f>
        <v/>
      </c>
      <c r="N1093" s="104" t="str">
        <f>IF(AND($B1093&lt;&gt;"",HHJ=Kataloge!J$1),CONCATENATE($H1093,"_",Kataloge!$D$6),"")</f>
        <v/>
      </c>
      <c r="O1093" s="104" t="str">
        <f>IF(AND($B1093&lt;&gt;"",HHJ=Kataloge!K$1),CONCATENATE($H1093,"_",Kataloge!$D$6),"")</f>
        <v/>
      </c>
      <c r="P1093" s="104" t="str">
        <f>IF(AND($B1093&lt;&gt;"",HHJ=Kataloge!L$1),CONCATENATE($H1093,"_",Kataloge!$D$6),"")</f>
        <v/>
      </c>
      <c r="Q1093" s="104" t="str">
        <f>IF(AND($B1093&lt;&gt;"",HHJ=Kataloge!M$1),CONCATENATE($H1093,"_",Kataloge!$D$6),"")</f>
        <v/>
      </c>
    </row>
    <row r="1094" spans="1:17" ht="18" customHeight="1" x14ac:dyDescent="0.2">
      <c r="A1094" s="60" t="str">
        <f t="shared" ref="A1094:A1157" si="36">IF(I1094=0,"",IF(I1094&lt;&gt;"","Beleg_Import_A_BT_3",""))</f>
        <v/>
      </c>
      <c r="B1094" s="61" t="str">
        <f>IF(I1094=0,"",IF(I1094&lt;&gt;"",Kataloge_Import!B1093,""))</f>
        <v/>
      </c>
      <c r="C1094" s="60" t="str">
        <f t="shared" si="35"/>
        <v/>
      </c>
      <c r="D1094" s="61" t="str">
        <f>IF(I1094=0,"",IFERROR(VLOOKUP(Kataloge_Import!A1093,'Nachweis Ausgaben'!$A$27:$R$1026,4,FALSE),""))</f>
        <v/>
      </c>
      <c r="E1094" s="61" t="str">
        <f>IF(I1094=0,"",IFERROR(VLOOKUP(Kataloge_Import!A1093,'Nachweis Ausgaben'!$A$27:$R$1026,2,FALSE),""))</f>
        <v/>
      </c>
      <c r="F1094" s="62">
        <f>IF(I1094=0,"",IFERROR(VLOOKUP(Kataloge_Import!A1093,'Nachweis Ausgaben'!$A$27:$R$1026,5,FALSE),0))</f>
        <v>0</v>
      </c>
      <c r="G1094" s="63" t="str">
        <f>IFERROR(VLOOKUP(Kataloge_Import!A1093,'Nachweis Ausgaben'!$A$27:$R$1026,7,FALSE),"")</f>
        <v/>
      </c>
      <c r="H1094" s="63" t="str">
        <f>IFERROR(VLOOKUP(Kataloge_Import!A1093,'Nachweis Ausgaben'!$A$27:$R$1026,8,FALSE),"")</f>
        <v/>
      </c>
      <c r="I1094" s="63" t="str">
        <f>IFERROR(VLOOKUP(Kataloge_Import!A1093,'Nachweis Ausgaben'!$A$27:$R$1026,9,FALSE),"")</f>
        <v/>
      </c>
      <c r="J1094" s="64"/>
      <c r="K1094" s="64"/>
      <c r="L1094" s="61" t="str">
        <f>IF(AND($B1094&lt;&gt;"",HHJ=Kataloge!H$1),CONCATENATE($H1094,"_",$E1094),"")</f>
        <v/>
      </c>
      <c r="M1094" s="61" t="str">
        <f>IF(AND($B1094&lt;&gt;"",HHJ=Kataloge!I$1),CONCATENATE($H1094,"_",$E1094),"")</f>
        <v/>
      </c>
      <c r="N1094" s="61" t="str">
        <f>IF(AND($B1094&lt;&gt;"",HHJ=Kataloge!J$1),CONCATENATE($H1094,"_",$E1094),"")</f>
        <v/>
      </c>
      <c r="O1094" s="61" t="str">
        <f>IF(AND($B1094&lt;&gt;"",HHJ=Kataloge!K$1),CONCATENATE($H1094,"_",$E1094),"")</f>
        <v/>
      </c>
      <c r="P1094" s="61" t="str">
        <f>IF(AND($B1094&lt;&gt;"",HHJ=Kataloge!L$1),CONCATENATE($H1094,"_",$E1094),"")</f>
        <v/>
      </c>
      <c r="Q1094" s="61" t="str">
        <f>IF(AND($B1094&lt;&gt;"",HHJ=Kataloge!M$1),CONCATENATE($H1094,"_",$E1094),"")</f>
        <v/>
      </c>
    </row>
    <row r="1095" spans="1:17" ht="18" customHeight="1" x14ac:dyDescent="0.2">
      <c r="A1095" s="99" t="str">
        <f t="shared" si="36"/>
        <v/>
      </c>
      <c r="B1095" s="100" t="str">
        <f>IF(I1095=0,"",IF(I1095&lt;&gt;"",Kataloge_Import!B1094,""))</f>
        <v/>
      </c>
      <c r="C1095" s="99" t="str">
        <f t="shared" si="35"/>
        <v/>
      </c>
      <c r="D1095" s="100" t="str">
        <f>IF(I1095=0,"",IFERROR(VLOOKUP(Kataloge_Import!A1094,'Nachweis Ausgaben'!$A$27:$R$1026,4,FALSE),""))</f>
        <v/>
      </c>
      <c r="E1095" s="100" t="str">
        <f>IF(I1095=0,"",IFERROR(VLOOKUP(Kataloge_Import!A1094,'Nachweis Ausgaben'!$A$27:$R$1026,2,FALSE),""))</f>
        <v/>
      </c>
      <c r="F1095" s="101">
        <f>IF(I1095=0,"",IFERROR(VLOOKUP(Kataloge_Import!A1094,'Nachweis Ausgaben'!$A$27:$R$1026,5,FALSE),0))</f>
        <v>0</v>
      </c>
      <c r="G1095" s="102" t="str">
        <f>IFERROR(VLOOKUP(Kataloge_Import!A1094,'Nachweis Ausgaben'!$A$27:$R$1026,11,FALSE),"")</f>
        <v/>
      </c>
      <c r="H1095" s="102" t="str">
        <f>IFERROR(VLOOKUP(Kataloge_Import!A1094,'Nachweis Ausgaben'!$A$27:$R$1026,12,FALSE),"")</f>
        <v/>
      </c>
      <c r="I1095" s="102" t="str">
        <f>IFERROR(VLOOKUP(Kataloge_Import!A1094,'Nachweis Ausgaben'!$A$27:$R$1026,13,FALSE),"")</f>
        <v/>
      </c>
      <c r="J1095" s="64"/>
      <c r="K1095" s="64"/>
      <c r="L1095" s="100" t="str">
        <f>IF(AND($B1095&lt;&gt;"",HHJ=Kataloge!H$1),CONCATENATE($H1095,"_",Kataloge!$D$5),"")</f>
        <v/>
      </c>
      <c r="M1095" s="100" t="str">
        <f>IF(AND($B1095&lt;&gt;"",HHJ=Kataloge!I$1),CONCATENATE($H1095,"_",Kataloge!$D$5),"")</f>
        <v/>
      </c>
      <c r="N1095" s="100" t="str">
        <f>IF(AND($B1095&lt;&gt;"",HHJ=Kataloge!J$1),CONCATENATE($H1095,"_",Kataloge!$D$5),"")</f>
        <v/>
      </c>
      <c r="O1095" s="100" t="str">
        <f>IF(AND($B1095&lt;&gt;"",HHJ=Kataloge!K$1),CONCATENATE($H1095,"_",Kataloge!$D$5),"")</f>
        <v/>
      </c>
      <c r="P1095" s="100" t="str">
        <f>IF(AND($B1095&lt;&gt;"",HHJ=Kataloge!L$1),CONCATENATE($H1095,"_",Kataloge!$D$5),"")</f>
        <v/>
      </c>
      <c r="Q1095" s="100" t="str">
        <f>IF(AND($B1095&lt;&gt;"",HHJ=Kataloge!M$1),CONCATENATE($H1095,"_",Kataloge!$D$5),"")</f>
        <v/>
      </c>
    </row>
    <row r="1096" spans="1:17" ht="18" customHeight="1" x14ac:dyDescent="0.2">
      <c r="A1096" s="103" t="str">
        <f t="shared" si="36"/>
        <v/>
      </c>
      <c r="B1096" s="104" t="str">
        <f>IF(I1096=0,"",IF(I1096&lt;&gt;"",Kataloge_Import!B1095,""))</f>
        <v/>
      </c>
      <c r="C1096" s="103" t="str">
        <f t="shared" si="35"/>
        <v/>
      </c>
      <c r="D1096" s="104" t="str">
        <f>IF(I1096=0,"",IFERROR(VLOOKUP(Kataloge_Import!A1095,'Nachweis Ausgaben'!$A$27:$R$1026,4,FALSE),""))</f>
        <v/>
      </c>
      <c r="E1096" s="104" t="str">
        <f>IF(I1096=0,"",IFERROR(VLOOKUP(Kataloge_Import!A1095,'Nachweis Ausgaben'!$A$27:$R$1026,2,FALSE),""))</f>
        <v/>
      </c>
      <c r="F1096" s="105">
        <f>IF(I1096=0,"",IFERROR(VLOOKUP(Kataloge_Import!A1095,'Nachweis Ausgaben'!$A$27:$R$1026,5,FALSE),0))</f>
        <v>0</v>
      </c>
      <c r="G1096" s="106" t="str">
        <f>IFERROR(VLOOKUP(Kataloge_Import!A1095,'Nachweis Ausgaben'!$A$27:$R$1026,15,FALSE),"")</f>
        <v/>
      </c>
      <c r="H1096" s="106" t="str">
        <f>IFERROR(VLOOKUP(Kataloge_Import!A1095,'Nachweis Ausgaben'!$A$27:$R$1026,16,FALSE),"")</f>
        <v/>
      </c>
      <c r="I1096" s="106" t="str">
        <f>IFERROR(VLOOKUP(Kataloge_Import!A1095,'Nachweis Ausgaben'!$A$27:$R$1026,17,FALSE),"")</f>
        <v/>
      </c>
      <c r="J1096" s="64"/>
      <c r="K1096" s="64"/>
      <c r="L1096" s="104" t="str">
        <f>IF(AND($B1096&lt;&gt;"",HHJ=Kataloge!H$1),CONCATENATE($H1096,"_",Kataloge!$D$6),"")</f>
        <v/>
      </c>
      <c r="M1096" s="104" t="str">
        <f>IF(AND($B1096&lt;&gt;"",HHJ=Kataloge!I$1),CONCATENATE($H1096,"_",Kataloge!$D$6),"")</f>
        <v/>
      </c>
      <c r="N1096" s="104" t="str">
        <f>IF(AND($B1096&lt;&gt;"",HHJ=Kataloge!J$1),CONCATENATE($H1096,"_",Kataloge!$D$6),"")</f>
        <v/>
      </c>
      <c r="O1096" s="104" t="str">
        <f>IF(AND($B1096&lt;&gt;"",HHJ=Kataloge!K$1),CONCATENATE($H1096,"_",Kataloge!$D$6),"")</f>
        <v/>
      </c>
      <c r="P1096" s="104" t="str">
        <f>IF(AND($B1096&lt;&gt;"",HHJ=Kataloge!L$1),CONCATENATE($H1096,"_",Kataloge!$D$6),"")</f>
        <v/>
      </c>
      <c r="Q1096" s="104" t="str">
        <f>IF(AND($B1096&lt;&gt;"",HHJ=Kataloge!M$1),CONCATENATE($H1096,"_",Kataloge!$D$6),"")</f>
        <v/>
      </c>
    </row>
    <row r="1097" spans="1:17" ht="18" customHeight="1" x14ac:dyDescent="0.2">
      <c r="A1097" s="60" t="str">
        <f t="shared" si="36"/>
        <v/>
      </c>
      <c r="B1097" s="61" t="str">
        <f>IF(I1097=0,"",IF(I1097&lt;&gt;"",Kataloge_Import!B1096,""))</f>
        <v/>
      </c>
      <c r="C1097" s="60" t="str">
        <f t="shared" si="35"/>
        <v/>
      </c>
      <c r="D1097" s="61" t="str">
        <f>IF(I1097=0,"",IFERROR(VLOOKUP(Kataloge_Import!A1096,'Nachweis Ausgaben'!$A$27:$R$1026,4,FALSE),""))</f>
        <v/>
      </c>
      <c r="E1097" s="61" t="str">
        <f>IF(I1097=0,"",IFERROR(VLOOKUP(Kataloge_Import!A1096,'Nachweis Ausgaben'!$A$27:$R$1026,2,FALSE),""))</f>
        <v/>
      </c>
      <c r="F1097" s="62">
        <f>IF(I1097=0,"",IFERROR(VLOOKUP(Kataloge_Import!A1096,'Nachweis Ausgaben'!$A$27:$R$1026,5,FALSE),0))</f>
        <v>0</v>
      </c>
      <c r="G1097" s="63" t="str">
        <f>IFERROR(VLOOKUP(Kataloge_Import!A1096,'Nachweis Ausgaben'!$A$27:$R$1026,7,FALSE),"")</f>
        <v/>
      </c>
      <c r="H1097" s="63" t="str">
        <f>IFERROR(VLOOKUP(Kataloge_Import!A1096,'Nachweis Ausgaben'!$A$27:$R$1026,8,FALSE),"")</f>
        <v/>
      </c>
      <c r="I1097" s="63" t="str">
        <f>IFERROR(VLOOKUP(Kataloge_Import!A1096,'Nachweis Ausgaben'!$A$27:$R$1026,9,FALSE),"")</f>
        <v/>
      </c>
      <c r="J1097" s="64"/>
      <c r="K1097" s="64"/>
      <c r="L1097" s="61" t="str">
        <f>IF(AND($B1097&lt;&gt;"",HHJ=Kataloge!H$1),CONCATENATE($H1097,"_",$E1097),"")</f>
        <v/>
      </c>
      <c r="M1097" s="61" t="str">
        <f>IF(AND($B1097&lt;&gt;"",HHJ=Kataloge!I$1),CONCATENATE($H1097,"_",$E1097),"")</f>
        <v/>
      </c>
      <c r="N1097" s="61" t="str">
        <f>IF(AND($B1097&lt;&gt;"",HHJ=Kataloge!J$1),CONCATENATE($H1097,"_",$E1097),"")</f>
        <v/>
      </c>
      <c r="O1097" s="61" t="str">
        <f>IF(AND($B1097&lt;&gt;"",HHJ=Kataloge!K$1),CONCATENATE($H1097,"_",$E1097),"")</f>
        <v/>
      </c>
      <c r="P1097" s="61" t="str">
        <f>IF(AND($B1097&lt;&gt;"",HHJ=Kataloge!L$1),CONCATENATE($H1097,"_",$E1097),"")</f>
        <v/>
      </c>
      <c r="Q1097" s="61" t="str">
        <f>IF(AND($B1097&lt;&gt;"",HHJ=Kataloge!M$1),CONCATENATE($H1097,"_",$E1097),"")</f>
        <v/>
      </c>
    </row>
    <row r="1098" spans="1:17" ht="18" customHeight="1" x14ac:dyDescent="0.2">
      <c r="A1098" s="99" t="str">
        <f t="shared" si="36"/>
        <v/>
      </c>
      <c r="B1098" s="100" t="str">
        <f>IF(I1098=0,"",IF(I1098&lt;&gt;"",Kataloge_Import!B1097,""))</f>
        <v/>
      </c>
      <c r="C1098" s="99" t="str">
        <f t="shared" si="35"/>
        <v/>
      </c>
      <c r="D1098" s="100" t="str">
        <f>IF(I1098=0,"",IFERROR(VLOOKUP(Kataloge_Import!A1097,'Nachweis Ausgaben'!$A$27:$R$1026,4,FALSE),""))</f>
        <v/>
      </c>
      <c r="E1098" s="100" t="str">
        <f>IF(I1098=0,"",IFERROR(VLOOKUP(Kataloge_Import!A1097,'Nachweis Ausgaben'!$A$27:$R$1026,2,FALSE),""))</f>
        <v/>
      </c>
      <c r="F1098" s="101">
        <f>IF(I1098=0,"",IFERROR(VLOOKUP(Kataloge_Import!A1097,'Nachweis Ausgaben'!$A$27:$R$1026,5,FALSE),0))</f>
        <v>0</v>
      </c>
      <c r="G1098" s="102" t="str">
        <f>IFERROR(VLOOKUP(Kataloge_Import!A1097,'Nachweis Ausgaben'!$A$27:$R$1026,11,FALSE),"")</f>
        <v/>
      </c>
      <c r="H1098" s="102" t="str">
        <f>IFERROR(VLOOKUP(Kataloge_Import!A1097,'Nachweis Ausgaben'!$A$27:$R$1026,12,FALSE),"")</f>
        <v/>
      </c>
      <c r="I1098" s="102" t="str">
        <f>IFERROR(VLOOKUP(Kataloge_Import!A1097,'Nachweis Ausgaben'!$A$27:$R$1026,13,FALSE),"")</f>
        <v/>
      </c>
      <c r="J1098" s="64"/>
      <c r="K1098" s="64"/>
      <c r="L1098" s="100" t="str">
        <f>IF(AND($B1098&lt;&gt;"",HHJ=Kataloge!H$1),CONCATENATE($H1098,"_",Kataloge!$D$5),"")</f>
        <v/>
      </c>
      <c r="M1098" s="100" t="str">
        <f>IF(AND($B1098&lt;&gt;"",HHJ=Kataloge!I$1),CONCATENATE($H1098,"_",Kataloge!$D$5),"")</f>
        <v/>
      </c>
      <c r="N1098" s="100" t="str">
        <f>IF(AND($B1098&lt;&gt;"",HHJ=Kataloge!J$1),CONCATENATE($H1098,"_",Kataloge!$D$5),"")</f>
        <v/>
      </c>
      <c r="O1098" s="100" t="str">
        <f>IF(AND($B1098&lt;&gt;"",HHJ=Kataloge!K$1),CONCATENATE($H1098,"_",Kataloge!$D$5),"")</f>
        <v/>
      </c>
      <c r="P1098" s="100" t="str">
        <f>IF(AND($B1098&lt;&gt;"",HHJ=Kataloge!L$1),CONCATENATE($H1098,"_",Kataloge!$D$5),"")</f>
        <v/>
      </c>
      <c r="Q1098" s="100" t="str">
        <f>IF(AND($B1098&lt;&gt;"",HHJ=Kataloge!M$1),CONCATENATE($H1098,"_",Kataloge!$D$5),"")</f>
        <v/>
      </c>
    </row>
    <row r="1099" spans="1:17" ht="18" customHeight="1" x14ac:dyDescent="0.2">
      <c r="A1099" s="103" t="str">
        <f t="shared" si="36"/>
        <v/>
      </c>
      <c r="B1099" s="104" t="str">
        <f>IF(I1099=0,"",IF(I1099&lt;&gt;"",Kataloge_Import!B1098,""))</f>
        <v/>
      </c>
      <c r="C1099" s="103" t="str">
        <f t="shared" si="35"/>
        <v/>
      </c>
      <c r="D1099" s="104" t="str">
        <f>IF(I1099=0,"",IFERROR(VLOOKUP(Kataloge_Import!A1098,'Nachweis Ausgaben'!$A$27:$R$1026,4,FALSE),""))</f>
        <v/>
      </c>
      <c r="E1099" s="104" t="str">
        <f>IF(I1099=0,"",IFERROR(VLOOKUP(Kataloge_Import!A1098,'Nachweis Ausgaben'!$A$27:$R$1026,2,FALSE),""))</f>
        <v/>
      </c>
      <c r="F1099" s="105">
        <f>IF(I1099=0,"",IFERROR(VLOOKUP(Kataloge_Import!A1098,'Nachweis Ausgaben'!$A$27:$R$1026,5,FALSE),0))</f>
        <v>0</v>
      </c>
      <c r="G1099" s="106" t="str">
        <f>IFERROR(VLOOKUP(Kataloge_Import!A1098,'Nachweis Ausgaben'!$A$27:$R$1026,15,FALSE),"")</f>
        <v/>
      </c>
      <c r="H1099" s="106" t="str">
        <f>IFERROR(VLOOKUP(Kataloge_Import!A1098,'Nachweis Ausgaben'!$A$27:$R$1026,16,FALSE),"")</f>
        <v/>
      </c>
      <c r="I1099" s="106" t="str">
        <f>IFERROR(VLOOKUP(Kataloge_Import!A1098,'Nachweis Ausgaben'!$A$27:$R$1026,17,FALSE),"")</f>
        <v/>
      </c>
      <c r="J1099" s="64"/>
      <c r="K1099" s="64"/>
      <c r="L1099" s="104" t="str">
        <f>IF(AND($B1099&lt;&gt;"",HHJ=Kataloge!H$1),CONCATENATE($H1099,"_",Kataloge!$D$6),"")</f>
        <v/>
      </c>
      <c r="M1099" s="104" t="str">
        <f>IF(AND($B1099&lt;&gt;"",HHJ=Kataloge!I$1),CONCATENATE($H1099,"_",Kataloge!$D$6),"")</f>
        <v/>
      </c>
      <c r="N1099" s="104" t="str">
        <f>IF(AND($B1099&lt;&gt;"",HHJ=Kataloge!J$1),CONCATENATE($H1099,"_",Kataloge!$D$6),"")</f>
        <v/>
      </c>
      <c r="O1099" s="104" t="str">
        <f>IF(AND($B1099&lt;&gt;"",HHJ=Kataloge!K$1),CONCATENATE($H1099,"_",Kataloge!$D$6),"")</f>
        <v/>
      </c>
      <c r="P1099" s="104" t="str">
        <f>IF(AND($B1099&lt;&gt;"",HHJ=Kataloge!L$1),CONCATENATE($H1099,"_",Kataloge!$D$6),"")</f>
        <v/>
      </c>
      <c r="Q1099" s="104" t="str">
        <f>IF(AND($B1099&lt;&gt;"",HHJ=Kataloge!M$1),CONCATENATE($H1099,"_",Kataloge!$D$6),"")</f>
        <v/>
      </c>
    </row>
    <row r="1100" spans="1:17" ht="18" customHeight="1" x14ac:dyDescent="0.2">
      <c r="A1100" s="60" t="str">
        <f t="shared" si="36"/>
        <v/>
      </c>
      <c r="B1100" s="61" t="str">
        <f>IF(I1100=0,"",IF(I1100&lt;&gt;"",Kataloge_Import!B1099,""))</f>
        <v/>
      </c>
      <c r="C1100" s="60" t="str">
        <f t="shared" si="35"/>
        <v/>
      </c>
      <c r="D1100" s="61" t="str">
        <f>IF(I1100=0,"",IFERROR(VLOOKUP(Kataloge_Import!A1099,'Nachweis Ausgaben'!$A$27:$R$1026,4,FALSE),""))</f>
        <v/>
      </c>
      <c r="E1100" s="61" t="str">
        <f>IF(I1100=0,"",IFERROR(VLOOKUP(Kataloge_Import!A1099,'Nachweis Ausgaben'!$A$27:$R$1026,2,FALSE),""))</f>
        <v/>
      </c>
      <c r="F1100" s="62">
        <f>IF(I1100=0,"",IFERROR(VLOOKUP(Kataloge_Import!A1099,'Nachweis Ausgaben'!$A$27:$R$1026,5,FALSE),0))</f>
        <v>0</v>
      </c>
      <c r="G1100" s="63" t="str">
        <f>IFERROR(VLOOKUP(Kataloge_Import!A1099,'Nachweis Ausgaben'!$A$27:$R$1026,7,FALSE),"")</f>
        <v/>
      </c>
      <c r="H1100" s="63" t="str">
        <f>IFERROR(VLOOKUP(Kataloge_Import!A1099,'Nachweis Ausgaben'!$A$27:$R$1026,8,FALSE),"")</f>
        <v/>
      </c>
      <c r="I1100" s="63" t="str">
        <f>IFERROR(VLOOKUP(Kataloge_Import!A1099,'Nachweis Ausgaben'!$A$27:$R$1026,9,FALSE),"")</f>
        <v/>
      </c>
      <c r="J1100" s="64"/>
      <c r="K1100" s="64"/>
      <c r="L1100" s="61" t="str">
        <f>IF(AND($B1100&lt;&gt;"",HHJ=Kataloge!H$1),CONCATENATE($H1100,"_",$E1100),"")</f>
        <v/>
      </c>
      <c r="M1100" s="61" t="str">
        <f>IF(AND($B1100&lt;&gt;"",HHJ=Kataloge!I$1),CONCATENATE($H1100,"_",$E1100),"")</f>
        <v/>
      </c>
      <c r="N1100" s="61" t="str">
        <f>IF(AND($B1100&lt;&gt;"",HHJ=Kataloge!J$1),CONCATENATE($H1100,"_",$E1100),"")</f>
        <v/>
      </c>
      <c r="O1100" s="61" t="str">
        <f>IF(AND($B1100&lt;&gt;"",HHJ=Kataloge!K$1),CONCATENATE($H1100,"_",$E1100),"")</f>
        <v/>
      </c>
      <c r="P1100" s="61" t="str">
        <f>IF(AND($B1100&lt;&gt;"",HHJ=Kataloge!L$1),CONCATENATE($H1100,"_",$E1100),"")</f>
        <v/>
      </c>
      <c r="Q1100" s="61" t="str">
        <f>IF(AND($B1100&lt;&gt;"",HHJ=Kataloge!M$1),CONCATENATE($H1100,"_",$E1100),"")</f>
        <v/>
      </c>
    </row>
    <row r="1101" spans="1:17" ht="18" customHeight="1" x14ac:dyDescent="0.2">
      <c r="A1101" s="99" t="str">
        <f t="shared" si="36"/>
        <v/>
      </c>
      <c r="B1101" s="100" t="str">
        <f>IF(I1101=0,"",IF(I1101&lt;&gt;"",Kataloge_Import!B1100,""))</f>
        <v/>
      </c>
      <c r="C1101" s="99" t="str">
        <f t="shared" si="35"/>
        <v/>
      </c>
      <c r="D1101" s="100" t="str">
        <f>IF(I1101=0,"",IFERROR(VLOOKUP(Kataloge_Import!A1100,'Nachweis Ausgaben'!$A$27:$R$1026,4,FALSE),""))</f>
        <v/>
      </c>
      <c r="E1101" s="100" t="str">
        <f>IF(I1101=0,"",IFERROR(VLOOKUP(Kataloge_Import!A1100,'Nachweis Ausgaben'!$A$27:$R$1026,2,FALSE),""))</f>
        <v/>
      </c>
      <c r="F1101" s="101">
        <f>IF(I1101=0,"",IFERROR(VLOOKUP(Kataloge_Import!A1100,'Nachweis Ausgaben'!$A$27:$R$1026,5,FALSE),0))</f>
        <v>0</v>
      </c>
      <c r="G1101" s="102" t="str">
        <f>IFERROR(VLOOKUP(Kataloge_Import!A1100,'Nachweis Ausgaben'!$A$27:$R$1026,11,FALSE),"")</f>
        <v/>
      </c>
      <c r="H1101" s="102" t="str">
        <f>IFERROR(VLOOKUP(Kataloge_Import!A1100,'Nachweis Ausgaben'!$A$27:$R$1026,12,FALSE),"")</f>
        <v/>
      </c>
      <c r="I1101" s="102" t="str">
        <f>IFERROR(VLOOKUP(Kataloge_Import!A1100,'Nachweis Ausgaben'!$A$27:$R$1026,13,FALSE),"")</f>
        <v/>
      </c>
      <c r="J1101" s="64"/>
      <c r="K1101" s="64"/>
      <c r="L1101" s="100" t="str">
        <f>IF(AND($B1101&lt;&gt;"",HHJ=Kataloge!H$1),CONCATENATE($H1101,"_",Kataloge!$D$5),"")</f>
        <v/>
      </c>
      <c r="M1101" s="100" t="str">
        <f>IF(AND($B1101&lt;&gt;"",HHJ=Kataloge!I$1),CONCATENATE($H1101,"_",Kataloge!$D$5),"")</f>
        <v/>
      </c>
      <c r="N1101" s="100" t="str">
        <f>IF(AND($B1101&lt;&gt;"",HHJ=Kataloge!J$1),CONCATENATE($H1101,"_",Kataloge!$D$5),"")</f>
        <v/>
      </c>
      <c r="O1101" s="100" t="str">
        <f>IF(AND($B1101&lt;&gt;"",HHJ=Kataloge!K$1),CONCATENATE($H1101,"_",Kataloge!$D$5),"")</f>
        <v/>
      </c>
      <c r="P1101" s="100" t="str">
        <f>IF(AND($B1101&lt;&gt;"",HHJ=Kataloge!L$1),CONCATENATE($H1101,"_",Kataloge!$D$5),"")</f>
        <v/>
      </c>
      <c r="Q1101" s="100" t="str">
        <f>IF(AND($B1101&lt;&gt;"",HHJ=Kataloge!M$1),CONCATENATE($H1101,"_",Kataloge!$D$5),"")</f>
        <v/>
      </c>
    </row>
    <row r="1102" spans="1:17" ht="18" customHeight="1" x14ac:dyDescent="0.2">
      <c r="A1102" s="103" t="str">
        <f t="shared" si="36"/>
        <v/>
      </c>
      <c r="B1102" s="104" t="str">
        <f>IF(I1102=0,"",IF(I1102&lt;&gt;"",Kataloge_Import!B1101,""))</f>
        <v/>
      </c>
      <c r="C1102" s="103" t="str">
        <f t="shared" si="35"/>
        <v/>
      </c>
      <c r="D1102" s="104" t="str">
        <f>IF(I1102=0,"",IFERROR(VLOOKUP(Kataloge_Import!A1101,'Nachweis Ausgaben'!$A$27:$R$1026,4,FALSE),""))</f>
        <v/>
      </c>
      <c r="E1102" s="104" t="str">
        <f>IF(I1102=0,"",IFERROR(VLOOKUP(Kataloge_Import!A1101,'Nachweis Ausgaben'!$A$27:$R$1026,2,FALSE),""))</f>
        <v/>
      </c>
      <c r="F1102" s="105">
        <f>IF(I1102=0,"",IFERROR(VLOOKUP(Kataloge_Import!A1101,'Nachweis Ausgaben'!$A$27:$R$1026,5,FALSE),0))</f>
        <v>0</v>
      </c>
      <c r="G1102" s="106" t="str">
        <f>IFERROR(VLOOKUP(Kataloge_Import!A1101,'Nachweis Ausgaben'!$A$27:$R$1026,15,FALSE),"")</f>
        <v/>
      </c>
      <c r="H1102" s="106" t="str">
        <f>IFERROR(VLOOKUP(Kataloge_Import!A1101,'Nachweis Ausgaben'!$A$27:$R$1026,16,FALSE),"")</f>
        <v/>
      </c>
      <c r="I1102" s="106" t="str">
        <f>IFERROR(VLOOKUP(Kataloge_Import!A1101,'Nachweis Ausgaben'!$A$27:$R$1026,17,FALSE),"")</f>
        <v/>
      </c>
      <c r="J1102" s="64"/>
      <c r="K1102" s="64"/>
      <c r="L1102" s="104" t="str">
        <f>IF(AND($B1102&lt;&gt;"",HHJ=Kataloge!H$1),CONCATENATE($H1102,"_",Kataloge!$D$6),"")</f>
        <v/>
      </c>
      <c r="M1102" s="104" t="str">
        <f>IF(AND($B1102&lt;&gt;"",HHJ=Kataloge!I$1),CONCATENATE($H1102,"_",Kataloge!$D$6),"")</f>
        <v/>
      </c>
      <c r="N1102" s="104" t="str">
        <f>IF(AND($B1102&lt;&gt;"",HHJ=Kataloge!J$1),CONCATENATE($H1102,"_",Kataloge!$D$6),"")</f>
        <v/>
      </c>
      <c r="O1102" s="104" t="str">
        <f>IF(AND($B1102&lt;&gt;"",HHJ=Kataloge!K$1),CONCATENATE($H1102,"_",Kataloge!$D$6),"")</f>
        <v/>
      </c>
      <c r="P1102" s="104" t="str">
        <f>IF(AND($B1102&lt;&gt;"",HHJ=Kataloge!L$1),CONCATENATE($H1102,"_",Kataloge!$D$6),"")</f>
        <v/>
      </c>
      <c r="Q1102" s="104" t="str">
        <f>IF(AND($B1102&lt;&gt;"",HHJ=Kataloge!M$1),CONCATENATE($H1102,"_",Kataloge!$D$6),"")</f>
        <v/>
      </c>
    </row>
    <row r="1103" spans="1:17" ht="18" customHeight="1" x14ac:dyDescent="0.2">
      <c r="A1103" s="60" t="str">
        <f t="shared" si="36"/>
        <v/>
      </c>
      <c r="B1103" s="61" t="str">
        <f>IF(I1103=0,"",IF(I1103&lt;&gt;"",Kataloge_Import!B1102,""))</f>
        <v/>
      </c>
      <c r="C1103" s="60" t="str">
        <f t="shared" si="35"/>
        <v/>
      </c>
      <c r="D1103" s="61" t="str">
        <f>IF(I1103=0,"",IFERROR(VLOOKUP(Kataloge_Import!A1102,'Nachweis Ausgaben'!$A$27:$R$1026,4,FALSE),""))</f>
        <v/>
      </c>
      <c r="E1103" s="61" t="str">
        <f>IF(I1103=0,"",IFERROR(VLOOKUP(Kataloge_Import!A1102,'Nachweis Ausgaben'!$A$27:$R$1026,2,FALSE),""))</f>
        <v/>
      </c>
      <c r="F1103" s="62">
        <f>IF(I1103=0,"",IFERROR(VLOOKUP(Kataloge_Import!A1102,'Nachweis Ausgaben'!$A$27:$R$1026,5,FALSE),0))</f>
        <v>0</v>
      </c>
      <c r="G1103" s="63" t="str">
        <f>IFERROR(VLOOKUP(Kataloge_Import!A1102,'Nachweis Ausgaben'!$A$27:$R$1026,7,FALSE),"")</f>
        <v/>
      </c>
      <c r="H1103" s="63" t="str">
        <f>IFERROR(VLOOKUP(Kataloge_Import!A1102,'Nachweis Ausgaben'!$A$27:$R$1026,8,FALSE),"")</f>
        <v/>
      </c>
      <c r="I1103" s="63" t="str">
        <f>IFERROR(VLOOKUP(Kataloge_Import!A1102,'Nachweis Ausgaben'!$A$27:$R$1026,9,FALSE),"")</f>
        <v/>
      </c>
      <c r="J1103" s="64"/>
      <c r="K1103" s="64"/>
      <c r="L1103" s="61" t="str">
        <f>IF(AND($B1103&lt;&gt;"",HHJ=Kataloge!H$1),CONCATENATE($H1103,"_",$E1103),"")</f>
        <v/>
      </c>
      <c r="M1103" s="61" t="str">
        <f>IF(AND($B1103&lt;&gt;"",HHJ=Kataloge!I$1),CONCATENATE($H1103,"_",$E1103),"")</f>
        <v/>
      </c>
      <c r="N1103" s="61" t="str">
        <f>IF(AND($B1103&lt;&gt;"",HHJ=Kataloge!J$1),CONCATENATE($H1103,"_",$E1103),"")</f>
        <v/>
      </c>
      <c r="O1103" s="61" t="str">
        <f>IF(AND($B1103&lt;&gt;"",HHJ=Kataloge!K$1),CONCATENATE($H1103,"_",$E1103),"")</f>
        <v/>
      </c>
      <c r="P1103" s="61" t="str">
        <f>IF(AND($B1103&lt;&gt;"",HHJ=Kataloge!L$1),CONCATENATE($H1103,"_",$E1103),"")</f>
        <v/>
      </c>
      <c r="Q1103" s="61" t="str">
        <f>IF(AND($B1103&lt;&gt;"",HHJ=Kataloge!M$1),CONCATENATE($H1103,"_",$E1103),"")</f>
        <v/>
      </c>
    </row>
    <row r="1104" spans="1:17" ht="18" customHeight="1" x14ac:dyDescent="0.2">
      <c r="A1104" s="99" t="str">
        <f t="shared" si="36"/>
        <v/>
      </c>
      <c r="B1104" s="100" t="str">
        <f>IF(I1104=0,"",IF(I1104&lt;&gt;"",Kataloge_Import!B1103,""))</f>
        <v/>
      </c>
      <c r="C1104" s="99" t="str">
        <f t="shared" si="35"/>
        <v/>
      </c>
      <c r="D1104" s="100" t="str">
        <f>IF(I1104=0,"",IFERROR(VLOOKUP(Kataloge_Import!A1103,'Nachweis Ausgaben'!$A$27:$R$1026,4,FALSE),""))</f>
        <v/>
      </c>
      <c r="E1104" s="100" t="str">
        <f>IF(I1104=0,"",IFERROR(VLOOKUP(Kataloge_Import!A1103,'Nachweis Ausgaben'!$A$27:$R$1026,2,FALSE),""))</f>
        <v/>
      </c>
      <c r="F1104" s="101">
        <f>IF(I1104=0,"",IFERROR(VLOOKUP(Kataloge_Import!A1103,'Nachweis Ausgaben'!$A$27:$R$1026,5,FALSE),0))</f>
        <v>0</v>
      </c>
      <c r="G1104" s="102" t="str">
        <f>IFERROR(VLOOKUP(Kataloge_Import!A1103,'Nachweis Ausgaben'!$A$27:$R$1026,11,FALSE),"")</f>
        <v/>
      </c>
      <c r="H1104" s="102" t="str">
        <f>IFERROR(VLOOKUP(Kataloge_Import!A1103,'Nachweis Ausgaben'!$A$27:$R$1026,12,FALSE),"")</f>
        <v/>
      </c>
      <c r="I1104" s="102" t="str">
        <f>IFERROR(VLOOKUP(Kataloge_Import!A1103,'Nachweis Ausgaben'!$A$27:$R$1026,13,FALSE),"")</f>
        <v/>
      </c>
      <c r="J1104" s="64"/>
      <c r="K1104" s="64"/>
      <c r="L1104" s="100" t="str">
        <f>IF(AND($B1104&lt;&gt;"",HHJ=Kataloge!H$1),CONCATENATE($H1104,"_",Kataloge!$D$5),"")</f>
        <v/>
      </c>
      <c r="M1104" s="100" t="str">
        <f>IF(AND($B1104&lt;&gt;"",HHJ=Kataloge!I$1),CONCATENATE($H1104,"_",Kataloge!$D$5),"")</f>
        <v/>
      </c>
      <c r="N1104" s="100" t="str">
        <f>IF(AND($B1104&lt;&gt;"",HHJ=Kataloge!J$1),CONCATENATE($H1104,"_",Kataloge!$D$5),"")</f>
        <v/>
      </c>
      <c r="O1104" s="100" t="str">
        <f>IF(AND($B1104&lt;&gt;"",HHJ=Kataloge!K$1),CONCATENATE($H1104,"_",Kataloge!$D$5),"")</f>
        <v/>
      </c>
      <c r="P1104" s="100" t="str">
        <f>IF(AND($B1104&lt;&gt;"",HHJ=Kataloge!L$1),CONCATENATE($H1104,"_",Kataloge!$D$5),"")</f>
        <v/>
      </c>
      <c r="Q1104" s="100" t="str">
        <f>IF(AND($B1104&lt;&gt;"",HHJ=Kataloge!M$1),CONCATENATE($H1104,"_",Kataloge!$D$5),"")</f>
        <v/>
      </c>
    </row>
    <row r="1105" spans="1:17" ht="18" customHeight="1" x14ac:dyDescent="0.2">
      <c r="A1105" s="103" t="str">
        <f t="shared" si="36"/>
        <v/>
      </c>
      <c r="B1105" s="104" t="str">
        <f>IF(I1105=0,"",IF(I1105&lt;&gt;"",Kataloge_Import!B1104,""))</f>
        <v/>
      </c>
      <c r="C1105" s="103" t="str">
        <f t="shared" si="35"/>
        <v/>
      </c>
      <c r="D1105" s="104" t="str">
        <f>IF(I1105=0,"",IFERROR(VLOOKUP(Kataloge_Import!A1104,'Nachweis Ausgaben'!$A$27:$R$1026,4,FALSE),""))</f>
        <v/>
      </c>
      <c r="E1105" s="104" t="str">
        <f>IF(I1105=0,"",IFERROR(VLOOKUP(Kataloge_Import!A1104,'Nachweis Ausgaben'!$A$27:$R$1026,2,FALSE),""))</f>
        <v/>
      </c>
      <c r="F1105" s="105">
        <f>IF(I1105=0,"",IFERROR(VLOOKUP(Kataloge_Import!A1104,'Nachweis Ausgaben'!$A$27:$R$1026,5,FALSE),0))</f>
        <v>0</v>
      </c>
      <c r="G1105" s="106" t="str">
        <f>IFERROR(VLOOKUP(Kataloge_Import!A1104,'Nachweis Ausgaben'!$A$27:$R$1026,15,FALSE),"")</f>
        <v/>
      </c>
      <c r="H1105" s="106" t="str">
        <f>IFERROR(VLOOKUP(Kataloge_Import!A1104,'Nachweis Ausgaben'!$A$27:$R$1026,16,FALSE),"")</f>
        <v/>
      </c>
      <c r="I1105" s="106" t="str">
        <f>IFERROR(VLOOKUP(Kataloge_Import!A1104,'Nachweis Ausgaben'!$A$27:$R$1026,17,FALSE),"")</f>
        <v/>
      </c>
      <c r="J1105" s="64"/>
      <c r="K1105" s="64"/>
      <c r="L1105" s="104" t="str">
        <f>IF(AND($B1105&lt;&gt;"",HHJ=Kataloge!H$1),CONCATENATE($H1105,"_",Kataloge!$D$6),"")</f>
        <v/>
      </c>
      <c r="M1105" s="104" t="str">
        <f>IF(AND($B1105&lt;&gt;"",HHJ=Kataloge!I$1),CONCATENATE($H1105,"_",Kataloge!$D$6),"")</f>
        <v/>
      </c>
      <c r="N1105" s="104" t="str">
        <f>IF(AND($B1105&lt;&gt;"",HHJ=Kataloge!J$1),CONCATENATE($H1105,"_",Kataloge!$D$6),"")</f>
        <v/>
      </c>
      <c r="O1105" s="104" t="str">
        <f>IF(AND($B1105&lt;&gt;"",HHJ=Kataloge!K$1),CONCATENATE($H1105,"_",Kataloge!$D$6),"")</f>
        <v/>
      </c>
      <c r="P1105" s="104" t="str">
        <f>IF(AND($B1105&lt;&gt;"",HHJ=Kataloge!L$1),CONCATENATE($H1105,"_",Kataloge!$D$6),"")</f>
        <v/>
      </c>
      <c r="Q1105" s="104" t="str">
        <f>IF(AND($B1105&lt;&gt;"",HHJ=Kataloge!M$1),CONCATENATE($H1105,"_",Kataloge!$D$6),"")</f>
        <v/>
      </c>
    </row>
    <row r="1106" spans="1:17" ht="18" customHeight="1" x14ac:dyDescent="0.2">
      <c r="A1106" s="60" t="str">
        <f t="shared" si="36"/>
        <v/>
      </c>
      <c r="B1106" s="61" t="str">
        <f>IF(I1106=0,"",IF(I1106&lt;&gt;"",Kataloge_Import!B1105,""))</f>
        <v/>
      </c>
      <c r="C1106" s="60" t="str">
        <f t="shared" si="35"/>
        <v/>
      </c>
      <c r="D1106" s="61" t="str">
        <f>IF(I1106=0,"",IFERROR(VLOOKUP(Kataloge_Import!A1105,'Nachweis Ausgaben'!$A$27:$R$1026,4,FALSE),""))</f>
        <v/>
      </c>
      <c r="E1106" s="61" t="str">
        <f>IF(I1106=0,"",IFERROR(VLOOKUP(Kataloge_Import!A1105,'Nachweis Ausgaben'!$A$27:$R$1026,2,FALSE),""))</f>
        <v/>
      </c>
      <c r="F1106" s="62">
        <f>IF(I1106=0,"",IFERROR(VLOOKUP(Kataloge_Import!A1105,'Nachweis Ausgaben'!$A$27:$R$1026,5,FALSE),0))</f>
        <v>0</v>
      </c>
      <c r="G1106" s="63" t="str">
        <f>IFERROR(VLOOKUP(Kataloge_Import!A1105,'Nachweis Ausgaben'!$A$27:$R$1026,7,FALSE),"")</f>
        <v/>
      </c>
      <c r="H1106" s="63" t="str">
        <f>IFERROR(VLOOKUP(Kataloge_Import!A1105,'Nachweis Ausgaben'!$A$27:$R$1026,8,FALSE),"")</f>
        <v/>
      </c>
      <c r="I1106" s="63" t="str">
        <f>IFERROR(VLOOKUP(Kataloge_Import!A1105,'Nachweis Ausgaben'!$A$27:$R$1026,9,FALSE),"")</f>
        <v/>
      </c>
      <c r="J1106" s="64"/>
      <c r="K1106" s="64"/>
      <c r="L1106" s="61" t="str">
        <f>IF(AND($B1106&lt;&gt;"",HHJ=Kataloge!H$1),CONCATENATE($H1106,"_",$E1106),"")</f>
        <v/>
      </c>
      <c r="M1106" s="61" t="str">
        <f>IF(AND($B1106&lt;&gt;"",HHJ=Kataloge!I$1),CONCATENATE($H1106,"_",$E1106),"")</f>
        <v/>
      </c>
      <c r="N1106" s="61" t="str">
        <f>IF(AND($B1106&lt;&gt;"",HHJ=Kataloge!J$1),CONCATENATE($H1106,"_",$E1106),"")</f>
        <v/>
      </c>
      <c r="O1106" s="61" t="str">
        <f>IF(AND($B1106&lt;&gt;"",HHJ=Kataloge!K$1),CONCATENATE($H1106,"_",$E1106),"")</f>
        <v/>
      </c>
      <c r="P1106" s="61" t="str">
        <f>IF(AND($B1106&lt;&gt;"",HHJ=Kataloge!L$1),CONCATENATE($H1106,"_",$E1106),"")</f>
        <v/>
      </c>
      <c r="Q1106" s="61" t="str">
        <f>IF(AND($B1106&lt;&gt;"",HHJ=Kataloge!M$1),CONCATENATE($H1106,"_",$E1106),"")</f>
        <v/>
      </c>
    </row>
    <row r="1107" spans="1:17" ht="18" customHeight="1" x14ac:dyDescent="0.2">
      <c r="A1107" s="99" t="str">
        <f t="shared" si="36"/>
        <v/>
      </c>
      <c r="B1107" s="100" t="str">
        <f>IF(I1107=0,"",IF(I1107&lt;&gt;"",Kataloge_Import!B1106,""))</f>
        <v/>
      </c>
      <c r="C1107" s="99" t="str">
        <f t="shared" si="35"/>
        <v/>
      </c>
      <c r="D1107" s="100" t="str">
        <f>IF(I1107=0,"",IFERROR(VLOOKUP(Kataloge_Import!A1106,'Nachweis Ausgaben'!$A$27:$R$1026,4,FALSE),""))</f>
        <v/>
      </c>
      <c r="E1107" s="100" t="str">
        <f>IF(I1107=0,"",IFERROR(VLOOKUP(Kataloge_Import!A1106,'Nachweis Ausgaben'!$A$27:$R$1026,2,FALSE),""))</f>
        <v/>
      </c>
      <c r="F1107" s="101">
        <f>IF(I1107=0,"",IFERROR(VLOOKUP(Kataloge_Import!A1106,'Nachweis Ausgaben'!$A$27:$R$1026,5,FALSE),0))</f>
        <v>0</v>
      </c>
      <c r="G1107" s="102" t="str">
        <f>IFERROR(VLOOKUP(Kataloge_Import!A1106,'Nachweis Ausgaben'!$A$27:$R$1026,11,FALSE),"")</f>
        <v/>
      </c>
      <c r="H1107" s="102" t="str">
        <f>IFERROR(VLOOKUP(Kataloge_Import!A1106,'Nachweis Ausgaben'!$A$27:$R$1026,12,FALSE),"")</f>
        <v/>
      </c>
      <c r="I1107" s="102" t="str">
        <f>IFERROR(VLOOKUP(Kataloge_Import!A1106,'Nachweis Ausgaben'!$A$27:$R$1026,13,FALSE),"")</f>
        <v/>
      </c>
      <c r="J1107" s="64"/>
      <c r="K1107" s="64"/>
      <c r="L1107" s="100" t="str">
        <f>IF(AND($B1107&lt;&gt;"",HHJ=Kataloge!H$1),CONCATENATE($H1107,"_",Kataloge!$D$5),"")</f>
        <v/>
      </c>
      <c r="M1107" s="100" t="str">
        <f>IF(AND($B1107&lt;&gt;"",HHJ=Kataloge!I$1),CONCATENATE($H1107,"_",Kataloge!$D$5),"")</f>
        <v/>
      </c>
      <c r="N1107" s="100" t="str">
        <f>IF(AND($B1107&lt;&gt;"",HHJ=Kataloge!J$1),CONCATENATE($H1107,"_",Kataloge!$D$5),"")</f>
        <v/>
      </c>
      <c r="O1107" s="100" t="str">
        <f>IF(AND($B1107&lt;&gt;"",HHJ=Kataloge!K$1),CONCATENATE($H1107,"_",Kataloge!$D$5),"")</f>
        <v/>
      </c>
      <c r="P1107" s="100" t="str">
        <f>IF(AND($B1107&lt;&gt;"",HHJ=Kataloge!L$1),CONCATENATE($H1107,"_",Kataloge!$D$5),"")</f>
        <v/>
      </c>
      <c r="Q1107" s="100" t="str">
        <f>IF(AND($B1107&lt;&gt;"",HHJ=Kataloge!M$1),CONCATENATE($H1107,"_",Kataloge!$D$5),"")</f>
        <v/>
      </c>
    </row>
    <row r="1108" spans="1:17" ht="18" customHeight="1" x14ac:dyDescent="0.2">
      <c r="A1108" s="103" t="str">
        <f t="shared" si="36"/>
        <v/>
      </c>
      <c r="B1108" s="104" t="str">
        <f>IF(I1108=0,"",IF(I1108&lt;&gt;"",Kataloge_Import!B1107,""))</f>
        <v/>
      </c>
      <c r="C1108" s="103" t="str">
        <f t="shared" si="35"/>
        <v/>
      </c>
      <c r="D1108" s="104" t="str">
        <f>IF(I1108=0,"",IFERROR(VLOOKUP(Kataloge_Import!A1107,'Nachweis Ausgaben'!$A$27:$R$1026,4,FALSE),""))</f>
        <v/>
      </c>
      <c r="E1108" s="104" t="str">
        <f>IF(I1108=0,"",IFERROR(VLOOKUP(Kataloge_Import!A1107,'Nachweis Ausgaben'!$A$27:$R$1026,2,FALSE),""))</f>
        <v/>
      </c>
      <c r="F1108" s="105">
        <f>IF(I1108=0,"",IFERROR(VLOOKUP(Kataloge_Import!A1107,'Nachweis Ausgaben'!$A$27:$R$1026,5,FALSE),0))</f>
        <v>0</v>
      </c>
      <c r="G1108" s="106" t="str">
        <f>IFERROR(VLOOKUP(Kataloge_Import!A1107,'Nachweis Ausgaben'!$A$27:$R$1026,15,FALSE),"")</f>
        <v/>
      </c>
      <c r="H1108" s="106" t="str">
        <f>IFERROR(VLOOKUP(Kataloge_Import!A1107,'Nachweis Ausgaben'!$A$27:$R$1026,16,FALSE),"")</f>
        <v/>
      </c>
      <c r="I1108" s="106" t="str">
        <f>IFERROR(VLOOKUP(Kataloge_Import!A1107,'Nachweis Ausgaben'!$A$27:$R$1026,17,FALSE),"")</f>
        <v/>
      </c>
      <c r="J1108" s="64"/>
      <c r="K1108" s="64"/>
      <c r="L1108" s="104" t="str">
        <f>IF(AND($B1108&lt;&gt;"",HHJ=Kataloge!H$1),CONCATENATE($H1108,"_",Kataloge!$D$6),"")</f>
        <v/>
      </c>
      <c r="M1108" s="104" t="str">
        <f>IF(AND($B1108&lt;&gt;"",HHJ=Kataloge!I$1),CONCATENATE($H1108,"_",Kataloge!$D$6),"")</f>
        <v/>
      </c>
      <c r="N1108" s="104" t="str">
        <f>IF(AND($B1108&lt;&gt;"",HHJ=Kataloge!J$1),CONCATENATE($H1108,"_",Kataloge!$D$6),"")</f>
        <v/>
      </c>
      <c r="O1108" s="104" t="str">
        <f>IF(AND($B1108&lt;&gt;"",HHJ=Kataloge!K$1),CONCATENATE($H1108,"_",Kataloge!$D$6),"")</f>
        <v/>
      </c>
      <c r="P1108" s="104" t="str">
        <f>IF(AND($B1108&lt;&gt;"",HHJ=Kataloge!L$1),CONCATENATE($H1108,"_",Kataloge!$D$6),"")</f>
        <v/>
      </c>
      <c r="Q1108" s="104" t="str">
        <f>IF(AND($B1108&lt;&gt;"",HHJ=Kataloge!M$1),CONCATENATE($H1108,"_",Kataloge!$D$6),"")</f>
        <v/>
      </c>
    </row>
    <row r="1109" spans="1:17" ht="18" customHeight="1" x14ac:dyDescent="0.2">
      <c r="A1109" s="60" t="str">
        <f t="shared" si="36"/>
        <v/>
      </c>
      <c r="B1109" s="61" t="str">
        <f>IF(I1109=0,"",IF(I1109&lt;&gt;"",Kataloge_Import!B1108,""))</f>
        <v/>
      </c>
      <c r="C1109" s="60" t="str">
        <f t="shared" si="35"/>
        <v/>
      </c>
      <c r="D1109" s="61" t="str">
        <f>IF(I1109=0,"",IFERROR(VLOOKUP(Kataloge_Import!A1108,'Nachweis Ausgaben'!$A$27:$R$1026,4,FALSE),""))</f>
        <v/>
      </c>
      <c r="E1109" s="61" t="str">
        <f>IF(I1109=0,"",IFERROR(VLOOKUP(Kataloge_Import!A1108,'Nachweis Ausgaben'!$A$27:$R$1026,2,FALSE),""))</f>
        <v/>
      </c>
      <c r="F1109" s="62">
        <f>IF(I1109=0,"",IFERROR(VLOOKUP(Kataloge_Import!A1108,'Nachweis Ausgaben'!$A$27:$R$1026,5,FALSE),0))</f>
        <v>0</v>
      </c>
      <c r="G1109" s="63" t="str">
        <f>IFERROR(VLOOKUP(Kataloge_Import!A1108,'Nachweis Ausgaben'!$A$27:$R$1026,7,FALSE),"")</f>
        <v/>
      </c>
      <c r="H1109" s="63" t="str">
        <f>IFERROR(VLOOKUP(Kataloge_Import!A1108,'Nachweis Ausgaben'!$A$27:$R$1026,8,FALSE),"")</f>
        <v/>
      </c>
      <c r="I1109" s="63" t="str">
        <f>IFERROR(VLOOKUP(Kataloge_Import!A1108,'Nachweis Ausgaben'!$A$27:$R$1026,9,FALSE),"")</f>
        <v/>
      </c>
      <c r="J1109" s="64"/>
      <c r="K1109" s="64"/>
      <c r="L1109" s="61" t="str">
        <f>IF(AND($B1109&lt;&gt;"",HHJ=Kataloge!H$1),CONCATENATE($H1109,"_",$E1109),"")</f>
        <v/>
      </c>
      <c r="M1109" s="61" t="str">
        <f>IF(AND($B1109&lt;&gt;"",HHJ=Kataloge!I$1),CONCATENATE($H1109,"_",$E1109),"")</f>
        <v/>
      </c>
      <c r="N1109" s="61" t="str">
        <f>IF(AND($B1109&lt;&gt;"",HHJ=Kataloge!J$1),CONCATENATE($H1109,"_",$E1109),"")</f>
        <v/>
      </c>
      <c r="O1109" s="61" t="str">
        <f>IF(AND($B1109&lt;&gt;"",HHJ=Kataloge!K$1),CONCATENATE($H1109,"_",$E1109),"")</f>
        <v/>
      </c>
      <c r="P1109" s="61" t="str">
        <f>IF(AND($B1109&lt;&gt;"",HHJ=Kataloge!L$1),CONCATENATE($H1109,"_",$E1109),"")</f>
        <v/>
      </c>
      <c r="Q1109" s="61" t="str">
        <f>IF(AND($B1109&lt;&gt;"",HHJ=Kataloge!M$1),CONCATENATE($H1109,"_",$E1109),"")</f>
        <v/>
      </c>
    </row>
    <row r="1110" spans="1:17" ht="18" customHeight="1" x14ac:dyDescent="0.2">
      <c r="A1110" s="99" t="str">
        <f t="shared" si="36"/>
        <v/>
      </c>
      <c r="B1110" s="100" t="str">
        <f>IF(I1110=0,"",IF(I1110&lt;&gt;"",Kataloge_Import!B1109,""))</f>
        <v/>
      </c>
      <c r="C1110" s="99" t="str">
        <f t="shared" si="35"/>
        <v/>
      </c>
      <c r="D1110" s="100" t="str">
        <f>IF(I1110=0,"",IFERROR(VLOOKUP(Kataloge_Import!A1109,'Nachweis Ausgaben'!$A$27:$R$1026,4,FALSE),""))</f>
        <v/>
      </c>
      <c r="E1110" s="100" t="str">
        <f>IF(I1110=0,"",IFERROR(VLOOKUP(Kataloge_Import!A1109,'Nachweis Ausgaben'!$A$27:$R$1026,2,FALSE),""))</f>
        <v/>
      </c>
      <c r="F1110" s="101">
        <f>IF(I1110=0,"",IFERROR(VLOOKUP(Kataloge_Import!A1109,'Nachweis Ausgaben'!$A$27:$R$1026,5,FALSE),0))</f>
        <v>0</v>
      </c>
      <c r="G1110" s="102" t="str">
        <f>IFERROR(VLOOKUP(Kataloge_Import!A1109,'Nachweis Ausgaben'!$A$27:$R$1026,11,FALSE),"")</f>
        <v/>
      </c>
      <c r="H1110" s="102" t="str">
        <f>IFERROR(VLOOKUP(Kataloge_Import!A1109,'Nachweis Ausgaben'!$A$27:$R$1026,12,FALSE),"")</f>
        <v/>
      </c>
      <c r="I1110" s="102" t="str">
        <f>IFERROR(VLOOKUP(Kataloge_Import!A1109,'Nachweis Ausgaben'!$A$27:$R$1026,13,FALSE),"")</f>
        <v/>
      </c>
      <c r="J1110" s="64"/>
      <c r="K1110" s="64"/>
      <c r="L1110" s="100" t="str">
        <f>IF(AND($B1110&lt;&gt;"",HHJ=Kataloge!H$1),CONCATENATE($H1110,"_",Kataloge!$D$5),"")</f>
        <v/>
      </c>
      <c r="M1110" s="100" t="str">
        <f>IF(AND($B1110&lt;&gt;"",HHJ=Kataloge!I$1),CONCATENATE($H1110,"_",Kataloge!$D$5),"")</f>
        <v/>
      </c>
      <c r="N1110" s="100" t="str">
        <f>IF(AND($B1110&lt;&gt;"",HHJ=Kataloge!J$1),CONCATENATE($H1110,"_",Kataloge!$D$5),"")</f>
        <v/>
      </c>
      <c r="O1110" s="100" t="str">
        <f>IF(AND($B1110&lt;&gt;"",HHJ=Kataloge!K$1),CONCATENATE($H1110,"_",Kataloge!$D$5),"")</f>
        <v/>
      </c>
      <c r="P1110" s="100" t="str">
        <f>IF(AND($B1110&lt;&gt;"",HHJ=Kataloge!L$1),CONCATENATE($H1110,"_",Kataloge!$D$5),"")</f>
        <v/>
      </c>
      <c r="Q1110" s="100" t="str">
        <f>IF(AND($B1110&lt;&gt;"",HHJ=Kataloge!M$1),CONCATENATE($H1110,"_",Kataloge!$D$5),"")</f>
        <v/>
      </c>
    </row>
    <row r="1111" spans="1:17" ht="18" customHeight="1" x14ac:dyDescent="0.2">
      <c r="A1111" s="103" t="str">
        <f t="shared" si="36"/>
        <v/>
      </c>
      <c r="B1111" s="104" t="str">
        <f>IF(I1111=0,"",IF(I1111&lt;&gt;"",Kataloge_Import!B1110,""))</f>
        <v/>
      </c>
      <c r="C1111" s="103" t="str">
        <f t="shared" si="35"/>
        <v/>
      </c>
      <c r="D1111" s="104" t="str">
        <f>IF(I1111=0,"",IFERROR(VLOOKUP(Kataloge_Import!A1110,'Nachweis Ausgaben'!$A$27:$R$1026,4,FALSE),""))</f>
        <v/>
      </c>
      <c r="E1111" s="104" t="str">
        <f>IF(I1111=0,"",IFERROR(VLOOKUP(Kataloge_Import!A1110,'Nachweis Ausgaben'!$A$27:$R$1026,2,FALSE),""))</f>
        <v/>
      </c>
      <c r="F1111" s="105">
        <f>IF(I1111=0,"",IFERROR(VLOOKUP(Kataloge_Import!A1110,'Nachweis Ausgaben'!$A$27:$R$1026,5,FALSE),0))</f>
        <v>0</v>
      </c>
      <c r="G1111" s="106" t="str">
        <f>IFERROR(VLOOKUP(Kataloge_Import!A1110,'Nachweis Ausgaben'!$A$27:$R$1026,15,FALSE),"")</f>
        <v/>
      </c>
      <c r="H1111" s="106" t="str">
        <f>IFERROR(VLOOKUP(Kataloge_Import!A1110,'Nachweis Ausgaben'!$A$27:$R$1026,16,FALSE),"")</f>
        <v/>
      </c>
      <c r="I1111" s="106" t="str">
        <f>IFERROR(VLOOKUP(Kataloge_Import!A1110,'Nachweis Ausgaben'!$A$27:$R$1026,17,FALSE),"")</f>
        <v/>
      </c>
      <c r="J1111" s="64"/>
      <c r="K1111" s="64"/>
      <c r="L1111" s="104" t="str">
        <f>IF(AND($B1111&lt;&gt;"",HHJ=Kataloge!H$1),CONCATENATE($H1111,"_",Kataloge!$D$6),"")</f>
        <v/>
      </c>
      <c r="M1111" s="104" t="str">
        <f>IF(AND($B1111&lt;&gt;"",HHJ=Kataloge!I$1),CONCATENATE($H1111,"_",Kataloge!$D$6),"")</f>
        <v/>
      </c>
      <c r="N1111" s="104" t="str">
        <f>IF(AND($B1111&lt;&gt;"",HHJ=Kataloge!J$1),CONCATENATE($H1111,"_",Kataloge!$D$6),"")</f>
        <v/>
      </c>
      <c r="O1111" s="104" t="str">
        <f>IF(AND($B1111&lt;&gt;"",HHJ=Kataloge!K$1),CONCATENATE($H1111,"_",Kataloge!$D$6),"")</f>
        <v/>
      </c>
      <c r="P1111" s="104" t="str">
        <f>IF(AND($B1111&lt;&gt;"",HHJ=Kataloge!L$1),CONCATENATE($H1111,"_",Kataloge!$D$6),"")</f>
        <v/>
      </c>
      <c r="Q1111" s="104" t="str">
        <f>IF(AND($B1111&lt;&gt;"",HHJ=Kataloge!M$1),CONCATENATE($H1111,"_",Kataloge!$D$6),"")</f>
        <v/>
      </c>
    </row>
    <row r="1112" spans="1:17" ht="18" customHeight="1" x14ac:dyDescent="0.2">
      <c r="A1112" s="60" t="str">
        <f t="shared" si="36"/>
        <v/>
      </c>
      <c r="B1112" s="61" t="str">
        <f>IF(I1112=0,"",IF(I1112&lt;&gt;"",Kataloge_Import!B1111,""))</f>
        <v/>
      </c>
      <c r="C1112" s="60" t="str">
        <f t="shared" si="35"/>
        <v/>
      </c>
      <c r="D1112" s="61" t="str">
        <f>IF(I1112=0,"",IFERROR(VLOOKUP(Kataloge_Import!A1111,'Nachweis Ausgaben'!$A$27:$R$1026,4,FALSE),""))</f>
        <v/>
      </c>
      <c r="E1112" s="61" t="str">
        <f>IF(I1112=0,"",IFERROR(VLOOKUP(Kataloge_Import!A1111,'Nachweis Ausgaben'!$A$27:$R$1026,2,FALSE),""))</f>
        <v/>
      </c>
      <c r="F1112" s="62">
        <f>IF(I1112=0,"",IFERROR(VLOOKUP(Kataloge_Import!A1111,'Nachweis Ausgaben'!$A$27:$R$1026,5,FALSE),0))</f>
        <v>0</v>
      </c>
      <c r="G1112" s="63" t="str">
        <f>IFERROR(VLOOKUP(Kataloge_Import!A1111,'Nachweis Ausgaben'!$A$27:$R$1026,7,FALSE),"")</f>
        <v/>
      </c>
      <c r="H1112" s="63" t="str">
        <f>IFERROR(VLOOKUP(Kataloge_Import!A1111,'Nachweis Ausgaben'!$A$27:$R$1026,8,FALSE),"")</f>
        <v/>
      </c>
      <c r="I1112" s="63" t="str">
        <f>IFERROR(VLOOKUP(Kataloge_Import!A1111,'Nachweis Ausgaben'!$A$27:$R$1026,9,FALSE),"")</f>
        <v/>
      </c>
      <c r="J1112" s="64"/>
      <c r="K1112" s="64"/>
      <c r="L1112" s="61" t="str">
        <f>IF(AND($B1112&lt;&gt;"",HHJ=Kataloge!H$1),CONCATENATE($H1112,"_",$E1112),"")</f>
        <v/>
      </c>
      <c r="M1112" s="61" t="str">
        <f>IF(AND($B1112&lt;&gt;"",HHJ=Kataloge!I$1),CONCATENATE($H1112,"_",$E1112),"")</f>
        <v/>
      </c>
      <c r="N1112" s="61" t="str">
        <f>IF(AND($B1112&lt;&gt;"",HHJ=Kataloge!J$1),CONCATENATE($H1112,"_",$E1112),"")</f>
        <v/>
      </c>
      <c r="O1112" s="61" t="str">
        <f>IF(AND($B1112&lt;&gt;"",HHJ=Kataloge!K$1),CONCATENATE($H1112,"_",$E1112),"")</f>
        <v/>
      </c>
      <c r="P1112" s="61" t="str">
        <f>IF(AND($B1112&lt;&gt;"",HHJ=Kataloge!L$1),CONCATENATE($H1112,"_",$E1112),"")</f>
        <v/>
      </c>
      <c r="Q1112" s="61" t="str">
        <f>IF(AND($B1112&lt;&gt;"",HHJ=Kataloge!M$1),CONCATENATE($H1112,"_",$E1112),"")</f>
        <v/>
      </c>
    </row>
    <row r="1113" spans="1:17" ht="18" customHeight="1" x14ac:dyDescent="0.2">
      <c r="A1113" s="99" t="str">
        <f t="shared" si="36"/>
        <v/>
      </c>
      <c r="B1113" s="100" t="str">
        <f>IF(I1113=0,"",IF(I1113&lt;&gt;"",Kataloge_Import!B1112,""))</f>
        <v/>
      </c>
      <c r="C1113" s="99" t="str">
        <f t="shared" si="35"/>
        <v/>
      </c>
      <c r="D1113" s="100" t="str">
        <f>IF(I1113=0,"",IFERROR(VLOOKUP(Kataloge_Import!A1112,'Nachweis Ausgaben'!$A$27:$R$1026,4,FALSE),""))</f>
        <v/>
      </c>
      <c r="E1113" s="100" t="str">
        <f>IF(I1113=0,"",IFERROR(VLOOKUP(Kataloge_Import!A1112,'Nachweis Ausgaben'!$A$27:$R$1026,2,FALSE),""))</f>
        <v/>
      </c>
      <c r="F1113" s="101">
        <f>IF(I1113=0,"",IFERROR(VLOOKUP(Kataloge_Import!A1112,'Nachweis Ausgaben'!$A$27:$R$1026,5,FALSE),0))</f>
        <v>0</v>
      </c>
      <c r="G1113" s="102" t="str">
        <f>IFERROR(VLOOKUP(Kataloge_Import!A1112,'Nachweis Ausgaben'!$A$27:$R$1026,11,FALSE),"")</f>
        <v/>
      </c>
      <c r="H1113" s="102" t="str">
        <f>IFERROR(VLOOKUP(Kataloge_Import!A1112,'Nachweis Ausgaben'!$A$27:$R$1026,12,FALSE),"")</f>
        <v/>
      </c>
      <c r="I1113" s="102" t="str">
        <f>IFERROR(VLOOKUP(Kataloge_Import!A1112,'Nachweis Ausgaben'!$A$27:$R$1026,13,FALSE),"")</f>
        <v/>
      </c>
      <c r="J1113" s="64"/>
      <c r="K1113" s="64"/>
      <c r="L1113" s="100" t="str">
        <f>IF(AND($B1113&lt;&gt;"",HHJ=Kataloge!H$1),CONCATENATE($H1113,"_",Kataloge!$D$5),"")</f>
        <v/>
      </c>
      <c r="M1113" s="100" t="str">
        <f>IF(AND($B1113&lt;&gt;"",HHJ=Kataloge!I$1),CONCATENATE($H1113,"_",Kataloge!$D$5),"")</f>
        <v/>
      </c>
      <c r="N1113" s="100" t="str">
        <f>IF(AND($B1113&lt;&gt;"",HHJ=Kataloge!J$1),CONCATENATE($H1113,"_",Kataloge!$D$5),"")</f>
        <v/>
      </c>
      <c r="O1113" s="100" t="str">
        <f>IF(AND($B1113&lt;&gt;"",HHJ=Kataloge!K$1),CONCATENATE($H1113,"_",Kataloge!$D$5),"")</f>
        <v/>
      </c>
      <c r="P1113" s="100" t="str">
        <f>IF(AND($B1113&lt;&gt;"",HHJ=Kataloge!L$1),CONCATENATE($H1113,"_",Kataloge!$D$5),"")</f>
        <v/>
      </c>
      <c r="Q1113" s="100" t="str">
        <f>IF(AND($B1113&lt;&gt;"",HHJ=Kataloge!M$1),CONCATENATE($H1113,"_",Kataloge!$D$5),"")</f>
        <v/>
      </c>
    </row>
    <row r="1114" spans="1:17" ht="18" customHeight="1" x14ac:dyDescent="0.2">
      <c r="A1114" s="103" t="str">
        <f t="shared" si="36"/>
        <v/>
      </c>
      <c r="B1114" s="104" t="str">
        <f>IF(I1114=0,"",IF(I1114&lt;&gt;"",Kataloge_Import!B1113,""))</f>
        <v/>
      </c>
      <c r="C1114" s="103" t="str">
        <f t="shared" si="35"/>
        <v/>
      </c>
      <c r="D1114" s="104" t="str">
        <f>IF(I1114=0,"",IFERROR(VLOOKUP(Kataloge_Import!A1113,'Nachweis Ausgaben'!$A$27:$R$1026,4,FALSE),""))</f>
        <v/>
      </c>
      <c r="E1114" s="104" t="str">
        <f>IF(I1114=0,"",IFERROR(VLOOKUP(Kataloge_Import!A1113,'Nachweis Ausgaben'!$A$27:$R$1026,2,FALSE),""))</f>
        <v/>
      </c>
      <c r="F1114" s="105">
        <f>IF(I1114=0,"",IFERROR(VLOOKUP(Kataloge_Import!A1113,'Nachweis Ausgaben'!$A$27:$R$1026,5,FALSE),0))</f>
        <v>0</v>
      </c>
      <c r="G1114" s="106" t="str">
        <f>IFERROR(VLOOKUP(Kataloge_Import!A1113,'Nachweis Ausgaben'!$A$27:$R$1026,15,FALSE),"")</f>
        <v/>
      </c>
      <c r="H1114" s="106" t="str">
        <f>IFERROR(VLOOKUP(Kataloge_Import!A1113,'Nachweis Ausgaben'!$A$27:$R$1026,16,FALSE),"")</f>
        <v/>
      </c>
      <c r="I1114" s="106" t="str">
        <f>IFERROR(VLOOKUP(Kataloge_Import!A1113,'Nachweis Ausgaben'!$A$27:$R$1026,17,FALSE),"")</f>
        <v/>
      </c>
      <c r="J1114" s="64"/>
      <c r="K1114" s="64"/>
      <c r="L1114" s="104" t="str">
        <f>IF(AND($B1114&lt;&gt;"",HHJ=Kataloge!H$1),CONCATENATE($H1114,"_",Kataloge!$D$6),"")</f>
        <v/>
      </c>
      <c r="M1114" s="104" t="str">
        <f>IF(AND($B1114&lt;&gt;"",HHJ=Kataloge!I$1),CONCATENATE($H1114,"_",Kataloge!$D$6),"")</f>
        <v/>
      </c>
      <c r="N1114" s="104" t="str">
        <f>IF(AND($B1114&lt;&gt;"",HHJ=Kataloge!J$1),CONCATENATE($H1114,"_",Kataloge!$D$6),"")</f>
        <v/>
      </c>
      <c r="O1114" s="104" t="str">
        <f>IF(AND($B1114&lt;&gt;"",HHJ=Kataloge!K$1),CONCATENATE($H1114,"_",Kataloge!$D$6),"")</f>
        <v/>
      </c>
      <c r="P1114" s="104" t="str">
        <f>IF(AND($B1114&lt;&gt;"",HHJ=Kataloge!L$1),CONCATENATE($H1114,"_",Kataloge!$D$6),"")</f>
        <v/>
      </c>
      <c r="Q1114" s="104" t="str">
        <f>IF(AND($B1114&lt;&gt;"",HHJ=Kataloge!M$1),CONCATENATE($H1114,"_",Kataloge!$D$6),"")</f>
        <v/>
      </c>
    </row>
    <row r="1115" spans="1:17" ht="18" customHeight="1" x14ac:dyDescent="0.2">
      <c r="A1115" s="60" t="str">
        <f t="shared" si="36"/>
        <v/>
      </c>
      <c r="B1115" s="61" t="str">
        <f>IF(I1115=0,"",IF(I1115&lt;&gt;"",Kataloge_Import!B1114,""))</f>
        <v/>
      </c>
      <c r="C1115" s="60" t="str">
        <f t="shared" si="35"/>
        <v/>
      </c>
      <c r="D1115" s="61" t="str">
        <f>IF(I1115=0,"",IFERROR(VLOOKUP(Kataloge_Import!A1114,'Nachweis Ausgaben'!$A$27:$R$1026,4,FALSE),""))</f>
        <v/>
      </c>
      <c r="E1115" s="61" t="str">
        <f>IF(I1115=0,"",IFERROR(VLOOKUP(Kataloge_Import!A1114,'Nachweis Ausgaben'!$A$27:$R$1026,2,FALSE),""))</f>
        <v/>
      </c>
      <c r="F1115" s="62">
        <f>IF(I1115=0,"",IFERROR(VLOOKUP(Kataloge_Import!A1114,'Nachweis Ausgaben'!$A$27:$R$1026,5,FALSE),0))</f>
        <v>0</v>
      </c>
      <c r="G1115" s="63" t="str">
        <f>IFERROR(VLOOKUP(Kataloge_Import!A1114,'Nachweis Ausgaben'!$A$27:$R$1026,7,FALSE),"")</f>
        <v/>
      </c>
      <c r="H1115" s="63" t="str">
        <f>IFERROR(VLOOKUP(Kataloge_Import!A1114,'Nachweis Ausgaben'!$A$27:$R$1026,8,FALSE),"")</f>
        <v/>
      </c>
      <c r="I1115" s="63" t="str">
        <f>IFERROR(VLOOKUP(Kataloge_Import!A1114,'Nachweis Ausgaben'!$A$27:$R$1026,9,FALSE),"")</f>
        <v/>
      </c>
      <c r="J1115" s="64"/>
      <c r="K1115" s="64"/>
      <c r="L1115" s="61" t="str">
        <f>IF(AND($B1115&lt;&gt;"",HHJ=Kataloge!H$1),CONCATENATE($H1115,"_",$E1115),"")</f>
        <v/>
      </c>
      <c r="M1115" s="61" t="str">
        <f>IF(AND($B1115&lt;&gt;"",HHJ=Kataloge!I$1),CONCATENATE($H1115,"_",$E1115),"")</f>
        <v/>
      </c>
      <c r="N1115" s="61" t="str">
        <f>IF(AND($B1115&lt;&gt;"",HHJ=Kataloge!J$1),CONCATENATE($H1115,"_",$E1115),"")</f>
        <v/>
      </c>
      <c r="O1115" s="61" t="str">
        <f>IF(AND($B1115&lt;&gt;"",HHJ=Kataloge!K$1),CONCATENATE($H1115,"_",$E1115),"")</f>
        <v/>
      </c>
      <c r="P1115" s="61" t="str">
        <f>IF(AND($B1115&lt;&gt;"",HHJ=Kataloge!L$1),CONCATENATE($H1115,"_",$E1115),"")</f>
        <v/>
      </c>
      <c r="Q1115" s="61" t="str">
        <f>IF(AND($B1115&lt;&gt;"",HHJ=Kataloge!M$1),CONCATENATE($H1115,"_",$E1115),"")</f>
        <v/>
      </c>
    </row>
    <row r="1116" spans="1:17" ht="18" customHeight="1" x14ac:dyDescent="0.2">
      <c r="A1116" s="99" t="str">
        <f t="shared" si="36"/>
        <v/>
      </c>
      <c r="B1116" s="100" t="str">
        <f>IF(I1116=0,"",IF(I1116&lt;&gt;"",Kataloge_Import!B1115,""))</f>
        <v/>
      </c>
      <c r="C1116" s="99" t="str">
        <f t="shared" si="35"/>
        <v/>
      </c>
      <c r="D1116" s="100" t="str">
        <f>IF(I1116=0,"",IFERROR(VLOOKUP(Kataloge_Import!A1115,'Nachweis Ausgaben'!$A$27:$R$1026,4,FALSE),""))</f>
        <v/>
      </c>
      <c r="E1116" s="100" t="str">
        <f>IF(I1116=0,"",IFERROR(VLOOKUP(Kataloge_Import!A1115,'Nachweis Ausgaben'!$A$27:$R$1026,2,FALSE),""))</f>
        <v/>
      </c>
      <c r="F1116" s="101">
        <f>IF(I1116=0,"",IFERROR(VLOOKUP(Kataloge_Import!A1115,'Nachweis Ausgaben'!$A$27:$R$1026,5,FALSE),0))</f>
        <v>0</v>
      </c>
      <c r="G1116" s="102" t="str">
        <f>IFERROR(VLOOKUP(Kataloge_Import!A1115,'Nachweis Ausgaben'!$A$27:$R$1026,11,FALSE),"")</f>
        <v/>
      </c>
      <c r="H1116" s="102" t="str">
        <f>IFERROR(VLOOKUP(Kataloge_Import!A1115,'Nachweis Ausgaben'!$A$27:$R$1026,12,FALSE),"")</f>
        <v/>
      </c>
      <c r="I1116" s="102" t="str">
        <f>IFERROR(VLOOKUP(Kataloge_Import!A1115,'Nachweis Ausgaben'!$A$27:$R$1026,13,FALSE),"")</f>
        <v/>
      </c>
      <c r="J1116" s="64"/>
      <c r="K1116" s="64"/>
      <c r="L1116" s="100" t="str">
        <f>IF(AND($B1116&lt;&gt;"",HHJ=Kataloge!H$1),CONCATENATE($H1116,"_",Kataloge!$D$5),"")</f>
        <v/>
      </c>
      <c r="M1116" s="100" t="str">
        <f>IF(AND($B1116&lt;&gt;"",HHJ=Kataloge!I$1),CONCATENATE($H1116,"_",Kataloge!$D$5),"")</f>
        <v/>
      </c>
      <c r="N1116" s="100" t="str">
        <f>IF(AND($B1116&lt;&gt;"",HHJ=Kataloge!J$1),CONCATENATE($H1116,"_",Kataloge!$D$5),"")</f>
        <v/>
      </c>
      <c r="O1116" s="100" t="str">
        <f>IF(AND($B1116&lt;&gt;"",HHJ=Kataloge!K$1),CONCATENATE($H1116,"_",Kataloge!$D$5),"")</f>
        <v/>
      </c>
      <c r="P1116" s="100" t="str">
        <f>IF(AND($B1116&lt;&gt;"",HHJ=Kataloge!L$1),CONCATENATE($H1116,"_",Kataloge!$D$5),"")</f>
        <v/>
      </c>
      <c r="Q1116" s="100" t="str">
        <f>IF(AND($B1116&lt;&gt;"",HHJ=Kataloge!M$1),CONCATENATE($H1116,"_",Kataloge!$D$5),"")</f>
        <v/>
      </c>
    </row>
    <row r="1117" spans="1:17" ht="18" customHeight="1" x14ac:dyDescent="0.2">
      <c r="A1117" s="103" t="str">
        <f t="shared" si="36"/>
        <v/>
      </c>
      <c r="B1117" s="104" t="str">
        <f>IF(I1117=0,"",IF(I1117&lt;&gt;"",Kataloge_Import!B1116,""))</f>
        <v/>
      </c>
      <c r="C1117" s="103" t="str">
        <f t="shared" si="35"/>
        <v/>
      </c>
      <c r="D1117" s="104" t="str">
        <f>IF(I1117=0,"",IFERROR(VLOOKUP(Kataloge_Import!A1116,'Nachweis Ausgaben'!$A$27:$R$1026,4,FALSE),""))</f>
        <v/>
      </c>
      <c r="E1117" s="104" t="str">
        <f>IF(I1117=0,"",IFERROR(VLOOKUP(Kataloge_Import!A1116,'Nachweis Ausgaben'!$A$27:$R$1026,2,FALSE),""))</f>
        <v/>
      </c>
      <c r="F1117" s="105">
        <f>IF(I1117=0,"",IFERROR(VLOOKUP(Kataloge_Import!A1116,'Nachweis Ausgaben'!$A$27:$R$1026,5,FALSE),0))</f>
        <v>0</v>
      </c>
      <c r="G1117" s="106" t="str">
        <f>IFERROR(VLOOKUP(Kataloge_Import!A1116,'Nachweis Ausgaben'!$A$27:$R$1026,15,FALSE),"")</f>
        <v/>
      </c>
      <c r="H1117" s="106" t="str">
        <f>IFERROR(VLOOKUP(Kataloge_Import!A1116,'Nachweis Ausgaben'!$A$27:$R$1026,16,FALSE),"")</f>
        <v/>
      </c>
      <c r="I1117" s="106" t="str">
        <f>IFERROR(VLOOKUP(Kataloge_Import!A1116,'Nachweis Ausgaben'!$A$27:$R$1026,17,FALSE),"")</f>
        <v/>
      </c>
      <c r="J1117" s="64"/>
      <c r="K1117" s="64"/>
      <c r="L1117" s="104" t="str">
        <f>IF(AND($B1117&lt;&gt;"",HHJ=Kataloge!H$1),CONCATENATE($H1117,"_",Kataloge!$D$6),"")</f>
        <v/>
      </c>
      <c r="M1117" s="104" t="str">
        <f>IF(AND($B1117&lt;&gt;"",HHJ=Kataloge!I$1),CONCATENATE($H1117,"_",Kataloge!$D$6),"")</f>
        <v/>
      </c>
      <c r="N1117" s="104" t="str">
        <f>IF(AND($B1117&lt;&gt;"",HHJ=Kataloge!J$1),CONCATENATE($H1117,"_",Kataloge!$D$6),"")</f>
        <v/>
      </c>
      <c r="O1117" s="104" t="str">
        <f>IF(AND($B1117&lt;&gt;"",HHJ=Kataloge!K$1),CONCATENATE($H1117,"_",Kataloge!$D$6),"")</f>
        <v/>
      </c>
      <c r="P1117" s="104" t="str">
        <f>IF(AND($B1117&lt;&gt;"",HHJ=Kataloge!L$1),CONCATENATE($H1117,"_",Kataloge!$D$6),"")</f>
        <v/>
      </c>
      <c r="Q1117" s="104" t="str">
        <f>IF(AND($B1117&lt;&gt;"",HHJ=Kataloge!M$1),CONCATENATE($H1117,"_",Kataloge!$D$6),"")</f>
        <v/>
      </c>
    </row>
    <row r="1118" spans="1:17" ht="18" customHeight="1" x14ac:dyDescent="0.2">
      <c r="A1118" s="60" t="str">
        <f t="shared" si="36"/>
        <v/>
      </c>
      <c r="B1118" s="61" t="str">
        <f>IF(I1118=0,"",IF(I1118&lt;&gt;"",Kataloge_Import!B1117,""))</f>
        <v/>
      </c>
      <c r="C1118" s="60" t="str">
        <f t="shared" si="35"/>
        <v/>
      </c>
      <c r="D1118" s="61" t="str">
        <f>IF(I1118=0,"",IFERROR(VLOOKUP(Kataloge_Import!A1117,'Nachweis Ausgaben'!$A$27:$R$1026,4,FALSE),""))</f>
        <v/>
      </c>
      <c r="E1118" s="61" t="str">
        <f>IF(I1118=0,"",IFERROR(VLOOKUP(Kataloge_Import!A1117,'Nachweis Ausgaben'!$A$27:$R$1026,2,FALSE),""))</f>
        <v/>
      </c>
      <c r="F1118" s="62">
        <f>IF(I1118=0,"",IFERROR(VLOOKUP(Kataloge_Import!A1117,'Nachweis Ausgaben'!$A$27:$R$1026,5,FALSE),0))</f>
        <v>0</v>
      </c>
      <c r="G1118" s="63" t="str">
        <f>IFERROR(VLOOKUP(Kataloge_Import!A1117,'Nachweis Ausgaben'!$A$27:$R$1026,7,FALSE),"")</f>
        <v/>
      </c>
      <c r="H1118" s="63" t="str">
        <f>IFERROR(VLOOKUP(Kataloge_Import!A1117,'Nachweis Ausgaben'!$A$27:$R$1026,8,FALSE),"")</f>
        <v/>
      </c>
      <c r="I1118" s="63" t="str">
        <f>IFERROR(VLOOKUP(Kataloge_Import!A1117,'Nachweis Ausgaben'!$A$27:$R$1026,9,FALSE),"")</f>
        <v/>
      </c>
      <c r="J1118" s="64"/>
      <c r="K1118" s="64"/>
      <c r="L1118" s="61" t="str">
        <f>IF(AND($B1118&lt;&gt;"",HHJ=Kataloge!H$1),CONCATENATE($H1118,"_",$E1118),"")</f>
        <v/>
      </c>
      <c r="M1118" s="61" t="str">
        <f>IF(AND($B1118&lt;&gt;"",HHJ=Kataloge!I$1),CONCATENATE($H1118,"_",$E1118),"")</f>
        <v/>
      </c>
      <c r="N1118" s="61" t="str">
        <f>IF(AND($B1118&lt;&gt;"",HHJ=Kataloge!J$1),CONCATENATE($H1118,"_",$E1118),"")</f>
        <v/>
      </c>
      <c r="O1118" s="61" t="str">
        <f>IF(AND($B1118&lt;&gt;"",HHJ=Kataloge!K$1),CONCATENATE($H1118,"_",$E1118),"")</f>
        <v/>
      </c>
      <c r="P1118" s="61" t="str">
        <f>IF(AND($B1118&lt;&gt;"",HHJ=Kataloge!L$1),CONCATENATE($H1118,"_",$E1118),"")</f>
        <v/>
      </c>
      <c r="Q1118" s="61" t="str">
        <f>IF(AND($B1118&lt;&gt;"",HHJ=Kataloge!M$1),CONCATENATE($H1118,"_",$E1118),"")</f>
        <v/>
      </c>
    </row>
    <row r="1119" spans="1:17" ht="18" customHeight="1" x14ac:dyDescent="0.2">
      <c r="A1119" s="99" t="str">
        <f t="shared" si="36"/>
        <v/>
      </c>
      <c r="B1119" s="100" t="str">
        <f>IF(I1119=0,"",IF(I1119&lt;&gt;"",Kataloge_Import!B1118,""))</f>
        <v/>
      </c>
      <c r="C1119" s="99" t="str">
        <f t="shared" si="35"/>
        <v/>
      </c>
      <c r="D1119" s="100" t="str">
        <f>IF(I1119=0,"",IFERROR(VLOOKUP(Kataloge_Import!A1118,'Nachweis Ausgaben'!$A$27:$R$1026,4,FALSE),""))</f>
        <v/>
      </c>
      <c r="E1119" s="100" t="str">
        <f>IF(I1119=0,"",IFERROR(VLOOKUP(Kataloge_Import!A1118,'Nachweis Ausgaben'!$A$27:$R$1026,2,FALSE),""))</f>
        <v/>
      </c>
      <c r="F1119" s="101">
        <f>IF(I1119=0,"",IFERROR(VLOOKUP(Kataloge_Import!A1118,'Nachweis Ausgaben'!$A$27:$R$1026,5,FALSE),0))</f>
        <v>0</v>
      </c>
      <c r="G1119" s="102" t="str">
        <f>IFERROR(VLOOKUP(Kataloge_Import!A1118,'Nachweis Ausgaben'!$A$27:$R$1026,11,FALSE),"")</f>
        <v/>
      </c>
      <c r="H1119" s="102" t="str">
        <f>IFERROR(VLOOKUP(Kataloge_Import!A1118,'Nachweis Ausgaben'!$A$27:$R$1026,12,FALSE),"")</f>
        <v/>
      </c>
      <c r="I1119" s="102" t="str">
        <f>IFERROR(VLOOKUP(Kataloge_Import!A1118,'Nachweis Ausgaben'!$A$27:$R$1026,13,FALSE),"")</f>
        <v/>
      </c>
      <c r="J1119" s="64"/>
      <c r="K1119" s="64"/>
      <c r="L1119" s="100" t="str">
        <f>IF(AND($B1119&lt;&gt;"",HHJ=Kataloge!H$1),CONCATENATE($H1119,"_",Kataloge!$D$5),"")</f>
        <v/>
      </c>
      <c r="M1119" s="100" t="str">
        <f>IF(AND($B1119&lt;&gt;"",HHJ=Kataloge!I$1),CONCATENATE($H1119,"_",Kataloge!$D$5),"")</f>
        <v/>
      </c>
      <c r="N1119" s="100" t="str">
        <f>IF(AND($B1119&lt;&gt;"",HHJ=Kataloge!J$1),CONCATENATE($H1119,"_",Kataloge!$D$5),"")</f>
        <v/>
      </c>
      <c r="O1119" s="100" t="str">
        <f>IF(AND($B1119&lt;&gt;"",HHJ=Kataloge!K$1),CONCATENATE($H1119,"_",Kataloge!$D$5),"")</f>
        <v/>
      </c>
      <c r="P1119" s="100" t="str">
        <f>IF(AND($B1119&lt;&gt;"",HHJ=Kataloge!L$1),CONCATENATE($H1119,"_",Kataloge!$D$5),"")</f>
        <v/>
      </c>
      <c r="Q1119" s="100" t="str">
        <f>IF(AND($B1119&lt;&gt;"",HHJ=Kataloge!M$1),CONCATENATE($H1119,"_",Kataloge!$D$5),"")</f>
        <v/>
      </c>
    </row>
    <row r="1120" spans="1:17" ht="18" customHeight="1" x14ac:dyDescent="0.2">
      <c r="A1120" s="103" t="str">
        <f t="shared" si="36"/>
        <v/>
      </c>
      <c r="B1120" s="104" t="str">
        <f>IF(I1120=0,"",IF(I1120&lt;&gt;"",Kataloge_Import!B1119,""))</f>
        <v/>
      </c>
      <c r="C1120" s="103" t="str">
        <f t="shared" si="35"/>
        <v/>
      </c>
      <c r="D1120" s="104" t="str">
        <f>IF(I1120=0,"",IFERROR(VLOOKUP(Kataloge_Import!A1119,'Nachweis Ausgaben'!$A$27:$R$1026,4,FALSE),""))</f>
        <v/>
      </c>
      <c r="E1120" s="104" t="str">
        <f>IF(I1120=0,"",IFERROR(VLOOKUP(Kataloge_Import!A1119,'Nachweis Ausgaben'!$A$27:$R$1026,2,FALSE),""))</f>
        <v/>
      </c>
      <c r="F1120" s="105">
        <f>IF(I1120=0,"",IFERROR(VLOOKUP(Kataloge_Import!A1119,'Nachweis Ausgaben'!$A$27:$R$1026,5,FALSE),0))</f>
        <v>0</v>
      </c>
      <c r="G1120" s="106" t="str">
        <f>IFERROR(VLOOKUP(Kataloge_Import!A1119,'Nachweis Ausgaben'!$A$27:$R$1026,15,FALSE),"")</f>
        <v/>
      </c>
      <c r="H1120" s="106" t="str">
        <f>IFERROR(VLOOKUP(Kataloge_Import!A1119,'Nachweis Ausgaben'!$A$27:$R$1026,16,FALSE),"")</f>
        <v/>
      </c>
      <c r="I1120" s="106" t="str">
        <f>IFERROR(VLOOKUP(Kataloge_Import!A1119,'Nachweis Ausgaben'!$A$27:$R$1026,17,FALSE),"")</f>
        <v/>
      </c>
      <c r="J1120" s="64"/>
      <c r="K1120" s="64"/>
      <c r="L1120" s="104" t="str">
        <f>IF(AND($B1120&lt;&gt;"",HHJ=Kataloge!H$1),CONCATENATE($H1120,"_",Kataloge!$D$6),"")</f>
        <v/>
      </c>
      <c r="M1120" s="104" t="str">
        <f>IF(AND($B1120&lt;&gt;"",HHJ=Kataloge!I$1),CONCATENATE($H1120,"_",Kataloge!$D$6),"")</f>
        <v/>
      </c>
      <c r="N1120" s="104" t="str">
        <f>IF(AND($B1120&lt;&gt;"",HHJ=Kataloge!J$1),CONCATENATE($H1120,"_",Kataloge!$D$6),"")</f>
        <v/>
      </c>
      <c r="O1120" s="104" t="str">
        <f>IF(AND($B1120&lt;&gt;"",HHJ=Kataloge!K$1),CONCATENATE($H1120,"_",Kataloge!$D$6),"")</f>
        <v/>
      </c>
      <c r="P1120" s="104" t="str">
        <f>IF(AND($B1120&lt;&gt;"",HHJ=Kataloge!L$1),CONCATENATE($H1120,"_",Kataloge!$D$6),"")</f>
        <v/>
      </c>
      <c r="Q1120" s="104" t="str">
        <f>IF(AND($B1120&lt;&gt;"",HHJ=Kataloge!M$1),CONCATENATE($H1120,"_",Kataloge!$D$6),"")</f>
        <v/>
      </c>
    </row>
    <row r="1121" spans="1:17" ht="18" customHeight="1" x14ac:dyDescent="0.2">
      <c r="A1121" s="60" t="str">
        <f t="shared" si="36"/>
        <v/>
      </c>
      <c r="B1121" s="61" t="str">
        <f>IF(I1121=0,"",IF(I1121&lt;&gt;"",Kataloge_Import!B1120,""))</f>
        <v/>
      </c>
      <c r="C1121" s="60" t="str">
        <f t="shared" si="35"/>
        <v/>
      </c>
      <c r="D1121" s="61" t="str">
        <f>IF(I1121=0,"",IFERROR(VLOOKUP(Kataloge_Import!A1120,'Nachweis Ausgaben'!$A$27:$R$1026,4,FALSE),""))</f>
        <v/>
      </c>
      <c r="E1121" s="61" t="str">
        <f>IF(I1121=0,"",IFERROR(VLOOKUP(Kataloge_Import!A1120,'Nachweis Ausgaben'!$A$27:$R$1026,2,FALSE),""))</f>
        <v/>
      </c>
      <c r="F1121" s="62">
        <f>IF(I1121=0,"",IFERROR(VLOOKUP(Kataloge_Import!A1120,'Nachweis Ausgaben'!$A$27:$R$1026,5,FALSE),0))</f>
        <v>0</v>
      </c>
      <c r="G1121" s="63" t="str">
        <f>IFERROR(VLOOKUP(Kataloge_Import!A1120,'Nachweis Ausgaben'!$A$27:$R$1026,7,FALSE),"")</f>
        <v/>
      </c>
      <c r="H1121" s="63" t="str">
        <f>IFERROR(VLOOKUP(Kataloge_Import!A1120,'Nachweis Ausgaben'!$A$27:$R$1026,8,FALSE),"")</f>
        <v/>
      </c>
      <c r="I1121" s="63" t="str">
        <f>IFERROR(VLOOKUP(Kataloge_Import!A1120,'Nachweis Ausgaben'!$A$27:$R$1026,9,FALSE),"")</f>
        <v/>
      </c>
      <c r="J1121" s="64"/>
      <c r="K1121" s="64"/>
      <c r="L1121" s="61" t="str">
        <f>IF(AND($B1121&lt;&gt;"",HHJ=Kataloge!H$1),CONCATENATE($H1121,"_",$E1121),"")</f>
        <v/>
      </c>
      <c r="M1121" s="61" t="str">
        <f>IF(AND($B1121&lt;&gt;"",HHJ=Kataloge!I$1),CONCATENATE($H1121,"_",$E1121),"")</f>
        <v/>
      </c>
      <c r="N1121" s="61" t="str">
        <f>IF(AND($B1121&lt;&gt;"",HHJ=Kataloge!J$1),CONCATENATE($H1121,"_",$E1121),"")</f>
        <v/>
      </c>
      <c r="O1121" s="61" t="str">
        <f>IF(AND($B1121&lt;&gt;"",HHJ=Kataloge!K$1),CONCATENATE($H1121,"_",$E1121),"")</f>
        <v/>
      </c>
      <c r="P1121" s="61" t="str">
        <f>IF(AND($B1121&lt;&gt;"",HHJ=Kataloge!L$1),CONCATENATE($H1121,"_",$E1121),"")</f>
        <v/>
      </c>
      <c r="Q1121" s="61" t="str">
        <f>IF(AND($B1121&lt;&gt;"",HHJ=Kataloge!M$1),CONCATENATE($H1121,"_",$E1121),"")</f>
        <v/>
      </c>
    </row>
    <row r="1122" spans="1:17" ht="18" customHeight="1" x14ac:dyDescent="0.2">
      <c r="A1122" s="99" t="str">
        <f t="shared" si="36"/>
        <v/>
      </c>
      <c r="B1122" s="100" t="str">
        <f>IF(I1122=0,"",IF(I1122&lt;&gt;"",Kataloge_Import!B1121,""))</f>
        <v/>
      </c>
      <c r="C1122" s="99" t="str">
        <f t="shared" si="35"/>
        <v/>
      </c>
      <c r="D1122" s="100" t="str">
        <f>IF(I1122=0,"",IFERROR(VLOOKUP(Kataloge_Import!A1121,'Nachweis Ausgaben'!$A$27:$R$1026,4,FALSE),""))</f>
        <v/>
      </c>
      <c r="E1122" s="100" t="str">
        <f>IF(I1122=0,"",IFERROR(VLOOKUP(Kataloge_Import!A1121,'Nachweis Ausgaben'!$A$27:$R$1026,2,FALSE),""))</f>
        <v/>
      </c>
      <c r="F1122" s="101">
        <f>IF(I1122=0,"",IFERROR(VLOOKUP(Kataloge_Import!A1121,'Nachweis Ausgaben'!$A$27:$R$1026,5,FALSE),0))</f>
        <v>0</v>
      </c>
      <c r="G1122" s="102" t="str">
        <f>IFERROR(VLOOKUP(Kataloge_Import!A1121,'Nachweis Ausgaben'!$A$27:$R$1026,11,FALSE),"")</f>
        <v/>
      </c>
      <c r="H1122" s="102" t="str">
        <f>IFERROR(VLOOKUP(Kataloge_Import!A1121,'Nachweis Ausgaben'!$A$27:$R$1026,12,FALSE),"")</f>
        <v/>
      </c>
      <c r="I1122" s="102" t="str">
        <f>IFERROR(VLOOKUP(Kataloge_Import!A1121,'Nachweis Ausgaben'!$A$27:$R$1026,13,FALSE),"")</f>
        <v/>
      </c>
      <c r="J1122" s="64"/>
      <c r="K1122" s="64"/>
      <c r="L1122" s="100" t="str">
        <f>IF(AND($B1122&lt;&gt;"",HHJ=Kataloge!H$1),CONCATENATE($H1122,"_",Kataloge!$D$5),"")</f>
        <v/>
      </c>
      <c r="M1122" s="100" t="str">
        <f>IF(AND($B1122&lt;&gt;"",HHJ=Kataloge!I$1),CONCATENATE($H1122,"_",Kataloge!$D$5),"")</f>
        <v/>
      </c>
      <c r="N1122" s="100" t="str">
        <f>IF(AND($B1122&lt;&gt;"",HHJ=Kataloge!J$1),CONCATENATE($H1122,"_",Kataloge!$D$5),"")</f>
        <v/>
      </c>
      <c r="O1122" s="100" t="str">
        <f>IF(AND($B1122&lt;&gt;"",HHJ=Kataloge!K$1),CONCATENATE($H1122,"_",Kataloge!$D$5),"")</f>
        <v/>
      </c>
      <c r="P1122" s="100" t="str">
        <f>IF(AND($B1122&lt;&gt;"",HHJ=Kataloge!L$1),CONCATENATE($H1122,"_",Kataloge!$D$5),"")</f>
        <v/>
      </c>
      <c r="Q1122" s="100" t="str">
        <f>IF(AND($B1122&lt;&gt;"",HHJ=Kataloge!M$1),CONCATENATE($H1122,"_",Kataloge!$D$5),"")</f>
        <v/>
      </c>
    </row>
    <row r="1123" spans="1:17" ht="18" customHeight="1" x14ac:dyDescent="0.2">
      <c r="A1123" s="103" t="str">
        <f t="shared" si="36"/>
        <v/>
      </c>
      <c r="B1123" s="104" t="str">
        <f>IF(I1123=0,"",IF(I1123&lt;&gt;"",Kataloge_Import!B1122,""))</f>
        <v/>
      </c>
      <c r="C1123" s="103" t="str">
        <f t="shared" si="35"/>
        <v/>
      </c>
      <c r="D1123" s="104" t="str">
        <f>IF(I1123=0,"",IFERROR(VLOOKUP(Kataloge_Import!A1122,'Nachweis Ausgaben'!$A$27:$R$1026,4,FALSE),""))</f>
        <v/>
      </c>
      <c r="E1123" s="104" t="str">
        <f>IF(I1123=0,"",IFERROR(VLOOKUP(Kataloge_Import!A1122,'Nachweis Ausgaben'!$A$27:$R$1026,2,FALSE),""))</f>
        <v/>
      </c>
      <c r="F1123" s="105">
        <f>IF(I1123=0,"",IFERROR(VLOOKUP(Kataloge_Import!A1122,'Nachweis Ausgaben'!$A$27:$R$1026,5,FALSE),0))</f>
        <v>0</v>
      </c>
      <c r="G1123" s="106" t="str">
        <f>IFERROR(VLOOKUP(Kataloge_Import!A1122,'Nachweis Ausgaben'!$A$27:$R$1026,15,FALSE),"")</f>
        <v/>
      </c>
      <c r="H1123" s="106" t="str">
        <f>IFERROR(VLOOKUP(Kataloge_Import!A1122,'Nachweis Ausgaben'!$A$27:$R$1026,16,FALSE),"")</f>
        <v/>
      </c>
      <c r="I1123" s="106" t="str">
        <f>IFERROR(VLOOKUP(Kataloge_Import!A1122,'Nachweis Ausgaben'!$A$27:$R$1026,17,FALSE),"")</f>
        <v/>
      </c>
      <c r="J1123" s="64"/>
      <c r="K1123" s="64"/>
      <c r="L1123" s="104" t="str">
        <f>IF(AND($B1123&lt;&gt;"",HHJ=Kataloge!H$1),CONCATENATE($H1123,"_",Kataloge!$D$6),"")</f>
        <v/>
      </c>
      <c r="M1123" s="104" t="str">
        <f>IF(AND($B1123&lt;&gt;"",HHJ=Kataloge!I$1),CONCATENATE($H1123,"_",Kataloge!$D$6),"")</f>
        <v/>
      </c>
      <c r="N1123" s="104" t="str">
        <f>IF(AND($B1123&lt;&gt;"",HHJ=Kataloge!J$1),CONCATENATE($H1123,"_",Kataloge!$D$6),"")</f>
        <v/>
      </c>
      <c r="O1123" s="104" t="str">
        <f>IF(AND($B1123&lt;&gt;"",HHJ=Kataloge!K$1),CONCATENATE($H1123,"_",Kataloge!$D$6),"")</f>
        <v/>
      </c>
      <c r="P1123" s="104" t="str">
        <f>IF(AND($B1123&lt;&gt;"",HHJ=Kataloge!L$1),CONCATENATE($H1123,"_",Kataloge!$D$6),"")</f>
        <v/>
      </c>
      <c r="Q1123" s="104" t="str">
        <f>IF(AND($B1123&lt;&gt;"",HHJ=Kataloge!M$1),CONCATENATE($H1123,"_",Kataloge!$D$6),"")</f>
        <v/>
      </c>
    </row>
    <row r="1124" spans="1:17" ht="18" customHeight="1" x14ac:dyDescent="0.2">
      <c r="A1124" s="60" t="str">
        <f t="shared" si="36"/>
        <v/>
      </c>
      <c r="B1124" s="61" t="str">
        <f>IF(I1124=0,"",IF(I1124&lt;&gt;"",Kataloge_Import!B1123,""))</f>
        <v/>
      </c>
      <c r="C1124" s="60" t="str">
        <f t="shared" si="35"/>
        <v/>
      </c>
      <c r="D1124" s="61" t="str">
        <f>IF(I1124=0,"",IFERROR(VLOOKUP(Kataloge_Import!A1123,'Nachweis Ausgaben'!$A$27:$R$1026,4,FALSE),""))</f>
        <v/>
      </c>
      <c r="E1124" s="61" t="str">
        <f>IF(I1124=0,"",IFERROR(VLOOKUP(Kataloge_Import!A1123,'Nachweis Ausgaben'!$A$27:$R$1026,2,FALSE),""))</f>
        <v/>
      </c>
      <c r="F1124" s="62">
        <f>IF(I1124=0,"",IFERROR(VLOOKUP(Kataloge_Import!A1123,'Nachweis Ausgaben'!$A$27:$R$1026,5,FALSE),0))</f>
        <v>0</v>
      </c>
      <c r="G1124" s="63" t="str">
        <f>IFERROR(VLOOKUP(Kataloge_Import!A1123,'Nachweis Ausgaben'!$A$27:$R$1026,7,FALSE),"")</f>
        <v/>
      </c>
      <c r="H1124" s="63" t="str">
        <f>IFERROR(VLOOKUP(Kataloge_Import!A1123,'Nachweis Ausgaben'!$A$27:$R$1026,8,FALSE),"")</f>
        <v/>
      </c>
      <c r="I1124" s="63" t="str">
        <f>IFERROR(VLOOKUP(Kataloge_Import!A1123,'Nachweis Ausgaben'!$A$27:$R$1026,9,FALSE),"")</f>
        <v/>
      </c>
      <c r="J1124" s="64"/>
      <c r="K1124" s="64"/>
      <c r="L1124" s="61" t="str">
        <f>IF(AND($B1124&lt;&gt;"",HHJ=Kataloge!H$1),CONCATENATE($H1124,"_",$E1124),"")</f>
        <v/>
      </c>
      <c r="M1124" s="61" t="str">
        <f>IF(AND($B1124&lt;&gt;"",HHJ=Kataloge!I$1),CONCATENATE($H1124,"_",$E1124),"")</f>
        <v/>
      </c>
      <c r="N1124" s="61" t="str">
        <f>IF(AND($B1124&lt;&gt;"",HHJ=Kataloge!J$1),CONCATENATE($H1124,"_",$E1124),"")</f>
        <v/>
      </c>
      <c r="O1124" s="61" t="str">
        <f>IF(AND($B1124&lt;&gt;"",HHJ=Kataloge!K$1),CONCATENATE($H1124,"_",$E1124),"")</f>
        <v/>
      </c>
      <c r="P1124" s="61" t="str">
        <f>IF(AND($B1124&lt;&gt;"",HHJ=Kataloge!L$1),CONCATENATE($H1124,"_",$E1124),"")</f>
        <v/>
      </c>
      <c r="Q1124" s="61" t="str">
        <f>IF(AND($B1124&lt;&gt;"",HHJ=Kataloge!M$1),CONCATENATE($H1124,"_",$E1124),"")</f>
        <v/>
      </c>
    </row>
    <row r="1125" spans="1:17" ht="18" customHeight="1" x14ac:dyDescent="0.2">
      <c r="A1125" s="99" t="str">
        <f t="shared" si="36"/>
        <v/>
      </c>
      <c r="B1125" s="100" t="str">
        <f>IF(I1125=0,"",IF(I1125&lt;&gt;"",Kataloge_Import!B1124,""))</f>
        <v/>
      </c>
      <c r="C1125" s="99" t="str">
        <f t="shared" si="35"/>
        <v/>
      </c>
      <c r="D1125" s="100" t="str">
        <f>IF(I1125=0,"",IFERROR(VLOOKUP(Kataloge_Import!A1124,'Nachweis Ausgaben'!$A$27:$R$1026,4,FALSE),""))</f>
        <v/>
      </c>
      <c r="E1125" s="100" t="str">
        <f>IF(I1125=0,"",IFERROR(VLOOKUP(Kataloge_Import!A1124,'Nachweis Ausgaben'!$A$27:$R$1026,2,FALSE),""))</f>
        <v/>
      </c>
      <c r="F1125" s="101">
        <f>IF(I1125=0,"",IFERROR(VLOOKUP(Kataloge_Import!A1124,'Nachweis Ausgaben'!$A$27:$R$1026,5,FALSE),0))</f>
        <v>0</v>
      </c>
      <c r="G1125" s="102" t="str">
        <f>IFERROR(VLOOKUP(Kataloge_Import!A1124,'Nachweis Ausgaben'!$A$27:$R$1026,11,FALSE),"")</f>
        <v/>
      </c>
      <c r="H1125" s="102" t="str">
        <f>IFERROR(VLOOKUP(Kataloge_Import!A1124,'Nachweis Ausgaben'!$A$27:$R$1026,12,FALSE),"")</f>
        <v/>
      </c>
      <c r="I1125" s="102" t="str">
        <f>IFERROR(VLOOKUP(Kataloge_Import!A1124,'Nachweis Ausgaben'!$A$27:$R$1026,13,FALSE),"")</f>
        <v/>
      </c>
      <c r="J1125" s="64"/>
      <c r="K1125" s="64"/>
      <c r="L1125" s="100" t="str">
        <f>IF(AND($B1125&lt;&gt;"",HHJ=Kataloge!H$1),CONCATENATE($H1125,"_",Kataloge!$D$5),"")</f>
        <v/>
      </c>
      <c r="M1125" s="100" t="str">
        <f>IF(AND($B1125&lt;&gt;"",HHJ=Kataloge!I$1),CONCATENATE($H1125,"_",Kataloge!$D$5),"")</f>
        <v/>
      </c>
      <c r="N1125" s="100" t="str">
        <f>IF(AND($B1125&lt;&gt;"",HHJ=Kataloge!J$1),CONCATENATE($H1125,"_",Kataloge!$D$5),"")</f>
        <v/>
      </c>
      <c r="O1125" s="100" t="str">
        <f>IF(AND($B1125&lt;&gt;"",HHJ=Kataloge!K$1),CONCATENATE($H1125,"_",Kataloge!$D$5),"")</f>
        <v/>
      </c>
      <c r="P1125" s="100" t="str">
        <f>IF(AND($B1125&lt;&gt;"",HHJ=Kataloge!L$1),CONCATENATE($H1125,"_",Kataloge!$D$5),"")</f>
        <v/>
      </c>
      <c r="Q1125" s="100" t="str">
        <f>IF(AND($B1125&lt;&gt;"",HHJ=Kataloge!M$1),CONCATENATE($H1125,"_",Kataloge!$D$5),"")</f>
        <v/>
      </c>
    </row>
    <row r="1126" spans="1:17" ht="18" customHeight="1" x14ac:dyDescent="0.2">
      <c r="A1126" s="103" t="str">
        <f t="shared" si="36"/>
        <v/>
      </c>
      <c r="B1126" s="104" t="str">
        <f>IF(I1126=0,"",IF(I1126&lt;&gt;"",Kataloge_Import!B1125,""))</f>
        <v/>
      </c>
      <c r="C1126" s="103" t="str">
        <f t="shared" si="35"/>
        <v/>
      </c>
      <c r="D1126" s="104" t="str">
        <f>IF(I1126=0,"",IFERROR(VLOOKUP(Kataloge_Import!A1125,'Nachweis Ausgaben'!$A$27:$R$1026,4,FALSE),""))</f>
        <v/>
      </c>
      <c r="E1126" s="104" t="str">
        <f>IF(I1126=0,"",IFERROR(VLOOKUP(Kataloge_Import!A1125,'Nachweis Ausgaben'!$A$27:$R$1026,2,FALSE),""))</f>
        <v/>
      </c>
      <c r="F1126" s="105">
        <f>IF(I1126=0,"",IFERROR(VLOOKUP(Kataloge_Import!A1125,'Nachweis Ausgaben'!$A$27:$R$1026,5,FALSE),0))</f>
        <v>0</v>
      </c>
      <c r="G1126" s="106" t="str">
        <f>IFERROR(VLOOKUP(Kataloge_Import!A1125,'Nachweis Ausgaben'!$A$27:$R$1026,15,FALSE),"")</f>
        <v/>
      </c>
      <c r="H1126" s="106" t="str">
        <f>IFERROR(VLOOKUP(Kataloge_Import!A1125,'Nachweis Ausgaben'!$A$27:$R$1026,16,FALSE),"")</f>
        <v/>
      </c>
      <c r="I1126" s="106" t="str">
        <f>IFERROR(VLOOKUP(Kataloge_Import!A1125,'Nachweis Ausgaben'!$A$27:$R$1026,17,FALSE),"")</f>
        <v/>
      </c>
      <c r="J1126" s="64"/>
      <c r="K1126" s="64"/>
      <c r="L1126" s="104" t="str">
        <f>IF(AND($B1126&lt;&gt;"",HHJ=Kataloge!H$1),CONCATENATE($H1126,"_",Kataloge!$D$6),"")</f>
        <v/>
      </c>
      <c r="M1126" s="104" t="str">
        <f>IF(AND($B1126&lt;&gt;"",HHJ=Kataloge!I$1),CONCATENATE($H1126,"_",Kataloge!$D$6),"")</f>
        <v/>
      </c>
      <c r="N1126" s="104" t="str">
        <f>IF(AND($B1126&lt;&gt;"",HHJ=Kataloge!J$1),CONCATENATE($H1126,"_",Kataloge!$D$6),"")</f>
        <v/>
      </c>
      <c r="O1126" s="104" t="str">
        <f>IF(AND($B1126&lt;&gt;"",HHJ=Kataloge!K$1),CONCATENATE($H1126,"_",Kataloge!$D$6),"")</f>
        <v/>
      </c>
      <c r="P1126" s="104" t="str">
        <f>IF(AND($B1126&lt;&gt;"",HHJ=Kataloge!L$1),CONCATENATE($H1126,"_",Kataloge!$D$6),"")</f>
        <v/>
      </c>
      <c r="Q1126" s="104" t="str">
        <f>IF(AND($B1126&lt;&gt;"",HHJ=Kataloge!M$1),CONCATENATE($H1126,"_",Kataloge!$D$6),"")</f>
        <v/>
      </c>
    </row>
    <row r="1127" spans="1:17" ht="18" customHeight="1" x14ac:dyDescent="0.2">
      <c r="A1127" s="60" t="str">
        <f t="shared" si="36"/>
        <v/>
      </c>
      <c r="B1127" s="61" t="str">
        <f>IF(I1127=0,"",IF(I1127&lt;&gt;"",Kataloge_Import!B1126,""))</f>
        <v/>
      </c>
      <c r="C1127" s="60" t="str">
        <f t="shared" si="35"/>
        <v/>
      </c>
      <c r="D1127" s="61" t="str">
        <f>IF(I1127=0,"",IFERROR(VLOOKUP(Kataloge_Import!A1126,'Nachweis Ausgaben'!$A$27:$R$1026,4,FALSE),""))</f>
        <v/>
      </c>
      <c r="E1127" s="61" t="str">
        <f>IF(I1127=0,"",IFERROR(VLOOKUP(Kataloge_Import!A1126,'Nachweis Ausgaben'!$A$27:$R$1026,2,FALSE),""))</f>
        <v/>
      </c>
      <c r="F1127" s="62">
        <f>IF(I1127=0,"",IFERROR(VLOOKUP(Kataloge_Import!A1126,'Nachweis Ausgaben'!$A$27:$R$1026,5,FALSE),0))</f>
        <v>0</v>
      </c>
      <c r="G1127" s="63" t="str">
        <f>IFERROR(VLOOKUP(Kataloge_Import!A1126,'Nachweis Ausgaben'!$A$27:$R$1026,7,FALSE),"")</f>
        <v/>
      </c>
      <c r="H1127" s="63" t="str">
        <f>IFERROR(VLOOKUP(Kataloge_Import!A1126,'Nachweis Ausgaben'!$A$27:$R$1026,8,FALSE),"")</f>
        <v/>
      </c>
      <c r="I1127" s="63" t="str">
        <f>IFERROR(VLOOKUP(Kataloge_Import!A1126,'Nachweis Ausgaben'!$A$27:$R$1026,9,FALSE),"")</f>
        <v/>
      </c>
      <c r="J1127" s="64"/>
      <c r="K1127" s="64"/>
      <c r="L1127" s="61" t="str">
        <f>IF(AND($B1127&lt;&gt;"",HHJ=Kataloge!H$1),CONCATENATE($H1127,"_",$E1127),"")</f>
        <v/>
      </c>
      <c r="M1127" s="61" t="str">
        <f>IF(AND($B1127&lt;&gt;"",HHJ=Kataloge!I$1),CONCATENATE($H1127,"_",$E1127),"")</f>
        <v/>
      </c>
      <c r="N1127" s="61" t="str">
        <f>IF(AND($B1127&lt;&gt;"",HHJ=Kataloge!J$1),CONCATENATE($H1127,"_",$E1127),"")</f>
        <v/>
      </c>
      <c r="O1127" s="61" t="str">
        <f>IF(AND($B1127&lt;&gt;"",HHJ=Kataloge!K$1),CONCATENATE($H1127,"_",$E1127),"")</f>
        <v/>
      </c>
      <c r="P1127" s="61" t="str">
        <f>IF(AND($B1127&lt;&gt;"",HHJ=Kataloge!L$1),CONCATENATE($H1127,"_",$E1127),"")</f>
        <v/>
      </c>
      <c r="Q1127" s="61" t="str">
        <f>IF(AND($B1127&lt;&gt;"",HHJ=Kataloge!M$1),CONCATENATE($H1127,"_",$E1127),"")</f>
        <v/>
      </c>
    </row>
    <row r="1128" spans="1:17" ht="18" customHeight="1" x14ac:dyDescent="0.2">
      <c r="A1128" s="99" t="str">
        <f t="shared" si="36"/>
        <v/>
      </c>
      <c r="B1128" s="100" t="str">
        <f>IF(I1128=0,"",IF(I1128&lt;&gt;"",Kataloge_Import!B1127,""))</f>
        <v/>
      </c>
      <c r="C1128" s="99" t="str">
        <f t="shared" si="35"/>
        <v/>
      </c>
      <c r="D1128" s="100" t="str">
        <f>IF(I1128=0,"",IFERROR(VLOOKUP(Kataloge_Import!A1127,'Nachweis Ausgaben'!$A$27:$R$1026,4,FALSE),""))</f>
        <v/>
      </c>
      <c r="E1128" s="100" t="str">
        <f>IF(I1128=0,"",IFERROR(VLOOKUP(Kataloge_Import!A1127,'Nachweis Ausgaben'!$A$27:$R$1026,2,FALSE),""))</f>
        <v/>
      </c>
      <c r="F1128" s="101">
        <f>IF(I1128=0,"",IFERROR(VLOOKUP(Kataloge_Import!A1127,'Nachweis Ausgaben'!$A$27:$R$1026,5,FALSE),0))</f>
        <v>0</v>
      </c>
      <c r="G1128" s="102" t="str">
        <f>IFERROR(VLOOKUP(Kataloge_Import!A1127,'Nachweis Ausgaben'!$A$27:$R$1026,11,FALSE),"")</f>
        <v/>
      </c>
      <c r="H1128" s="102" t="str">
        <f>IFERROR(VLOOKUP(Kataloge_Import!A1127,'Nachweis Ausgaben'!$A$27:$R$1026,12,FALSE),"")</f>
        <v/>
      </c>
      <c r="I1128" s="102" t="str">
        <f>IFERROR(VLOOKUP(Kataloge_Import!A1127,'Nachweis Ausgaben'!$A$27:$R$1026,13,FALSE),"")</f>
        <v/>
      </c>
      <c r="J1128" s="64"/>
      <c r="K1128" s="64"/>
      <c r="L1128" s="100" t="str">
        <f>IF(AND($B1128&lt;&gt;"",HHJ=Kataloge!H$1),CONCATENATE($H1128,"_",Kataloge!$D$5),"")</f>
        <v/>
      </c>
      <c r="M1128" s="100" t="str">
        <f>IF(AND($B1128&lt;&gt;"",HHJ=Kataloge!I$1),CONCATENATE($H1128,"_",Kataloge!$D$5),"")</f>
        <v/>
      </c>
      <c r="N1128" s="100" t="str">
        <f>IF(AND($B1128&lt;&gt;"",HHJ=Kataloge!J$1),CONCATENATE($H1128,"_",Kataloge!$D$5),"")</f>
        <v/>
      </c>
      <c r="O1128" s="100" t="str">
        <f>IF(AND($B1128&lt;&gt;"",HHJ=Kataloge!K$1),CONCATENATE($H1128,"_",Kataloge!$D$5),"")</f>
        <v/>
      </c>
      <c r="P1128" s="100" t="str">
        <f>IF(AND($B1128&lt;&gt;"",HHJ=Kataloge!L$1),CONCATENATE($H1128,"_",Kataloge!$D$5),"")</f>
        <v/>
      </c>
      <c r="Q1128" s="100" t="str">
        <f>IF(AND($B1128&lt;&gt;"",HHJ=Kataloge!M$1),CONCATENATE($H1128,"_",Kataloge!$D$5),"")</f>
        <v/>
      </c>
    </row>
    <row r="1129" spans="1:17" ht="18" customHeight="1" x14ac:dyDescent="0.2">
      <c r="A1129" s="103" t="str">
        <f t="shared" si="36"/>
        <v/>
      </c>
      <c r="B1129" s="104" t="str">
        <f>IF(I1129=0,"",IF(I1129&lt;&gt;"",Kataloge_Import!B1128,""))</f>
        <v/>
      </c>
      <c r="C1129" s="103" t="str">
        <f t="shared" si="35"/>
        <v/>
      </c>
      <c r="D1129" s="104" t="str">
        <f>IF(I1129=0,"",IFERROR(VLOOKUP(Kataloge_Import!A1128,'Nachweis Ausgaben'!$A$27:$R$1026,4,FALSE),""))</f>
        <v/>
      </c>
      <c r="E1129" s="104" t="str">
        <f>IF(I1129=0,"",IFERROR(VLOOKUP(Kataloge_Import!A1128,'Nachweis Ausgaben'!$A$27:$R$1026,2,FALSE),""))</f>
        <v/>
      </c>
      <c r="F1129" s="105">
        <f>IF(I1129=0,"",IFERROR(VLOOKUP(Kataloge_Import!A1128,'Nachweis Ausgaben'!$A$27:$R$1026,5,FALSE),0))</f>
        <v>0</v>
      </c>
      <c r="G1129" s="106" t="str">
        <f>IFERROR(VLOOKUP(Kataloge_Import!A1128,'Nachweis Ausgaben'!$A$27:$R$1026,15,FALSE),"")</f>
        <v/>
      </c>
      <c r="H1129" s="106" t="str">
        <f>IFERROR(VLOOKUP(Kataloge_Import!A1128,'Nachweis Ausgaben'!$A$27:$R$1026,16,FALSE),"")</f>
        <v/>
      </c>
      <c r="I1129" s="106" t="str">
        <f>IFERROR(VLOOKUP(Kataloge_Import!A1128,'Nachweis Ausgaben'!$A$27:$R$1026,17,FALSE),"")</f>
        <v/>
      </c>
      <c r="J1129" s="64"/>
      <c r="K1129" s="64"/>
      <c r="L1129" s="104" t="str">
        <f>IF(AND($B1129&lt;&gt;"",HHJ=Kataloge!H$1),CONCATENATE($H1129,"_",Kataloge!$D$6),"")</f>
        <v/>
      </c>
      <c r="M1129" s="104" t="str">
        <f>IF(AND($B1129&lt;&gt;"",HHJ=Kataloge!I$1),CONCATENATE($H1129,"_",Kataloge!$D$6),"")</f>
        <v/>
      </c>
      <c r="N1129" s="104" t="str">
        <f>IF(AND($B1129&lt;&gt;"",HHJ=Kataloge!J$1),CONCATENATE($H1129,"_",Kataloge!$D$6),"")</f>
        <v/>
      </c>
      <c r="O1129" s="104" t="str">
        <f>IF(AND($B1129&lt;&gt;"",HHJ=Kataloge!K$1),CONCATENATE($H1129,"_",Kataloge!$D$6),"")</f>
        <v/>
      </c>
      <c r="P1129" s="104" t="str">
        <f>IF(AND($B1129&lt;&gt;"",HHJ=Kataloge!L$1),CONCATENATE($H1129,"_",Kataloge!$D$6),"")</f>
        <v/>
      </c>
      <c r="Q1129" s="104" t="str">
        <f>IF(AND($B1129&lt;&gt;"",HHJ=Kataloge!M$1),CONCATENATE($H1129,"_",Kataloge!$D$6),"")</f>
        <v/>
      </c>
    </row>
    <row r="1130" spans="1:17" ht="18" customHeight="1" x14ac:dyDescent="0.2">
      <c r="A1130" s="60" t="str">
        <f t="shared" si="36"/>
        <v/>
      </c>
      <c r="B1130" s="61" t="str">
        <f>IF(I1130=0,"",IF(I1130&lt;&gt;"",Kataloge_Import!B1129,""))</f>
        <v/>
      </c>
      <c r="C1130" s="60" t="str">
        <f t="shared" si="35"/>
        <v/>
      </c>
      <c r="D1130" s="61" t="str">
        <f>IF(I1130=0,"",IFERROR(VLOOKUP(Kataloge_Import!A1129,'Nachweis Ausgaben'!$A$27:$R$1026,4,FALSE),""))</f>
        <v/>
      </c>
      <c r="E1130" s="61" t="str">
        <f>IF(I1130=0,"",IFERROR(VLOOKUP(Kataloge_Import!A1129,'Nachweis Ausgaben'!$A$27:$R$1026,2,FALSE),""))</f>
        <v/>
      </c>
      <c r="F1130" s="62">
        <f>IF(I1130=0,"",IFERROR(VLOOKUP(Kataloge_Import!A1129,'Nachweis Ausgaben'!$A$27:$R$1026,5,FALSE),0))</f>
        <v>0</v>
      </c>
      <c r="G1130" s="63" t="str">
        <f>IFERROR(VLOOKUP(Kataloge_Import!A1129,'Nachweis Ausgaben'!$A$27:$R$1026,7,FALSE),"")</f>
        <v/>
      </c>
      <c r="H1130" s="63" t="str">
        <f>IFERROR(VLOOKUP(Kataloge_Import!A1129,'Nachweis Ausgaben'!$A$27:$R$1026,8,FALSE),"")</f>
        <v/>
      </c>
      <c r="I1130" s="63" t="str">
        <f>IFERROR(VLOOKUP(Kataloge_Import!A1129,'Nachweis Ausgaben'!$A$27:$R$1026,9,FALSE),"")</f>
        <v/>
      </c>
      <c r="J1130" s="64"/>
      <c r="K1130" s="64"/>
      <c r="L1130" s="61" t="str">
        <f>IF(AND($B1130&lt;&gt;"",HHJ=Kataloge!H$1),CONCATENATE($H1130,"_",$E1130),"")</f>
        <v/>
      </c>
      <c r="M1130" s="61" t="str">
        <f>IF(AND($B1130&lt;&gt;"",HHJ=Kataloge!I$1),CONCATENATE($H1130,"_",$E1130),"")</f>
        <v/>
      </c>
      <c r="N1130" s="61" t="str">
        <f>IF(AND($B1130&lt;&gt;"",HHJ=Kataloge!J$1),CONCATENATE($H1130,"_",$E1130),"")</f>
        <v/>
      </c>
      <c r="O1130" s="61" t="str">
        <f>IF(AND($B1130&lt;&gt;"",HHJ=Kataloge!K$1),CONCATENATE($H1130,"_",$E1130),"")</f>
        <v/>
      </c>
      <c r="P1130" s="61" t="str">
        <f>IF(AND($B1130&lt;&gt;"",HHJ=Kataloge!L$1),CONCATENATE($H1130,"_",$E1130),"")</f>
        <v/>
      </c>
      <c r="Q1130" s="61" t="str">
        <f>IF(AND($B1130&lt;&gt;"",HHJ=Kataloge!M$1),CONCATENATE($H1130,"_",$E1130),"")</f>
        <v/>
      </c>
    </row>
    <row r="1131" spans="1:17" ht="18" customHeight="1" x14ac:dyDescent="0.2">
      <c r="A1131" s="99" t="str">
        <f t="shared" si="36"/>
        <v/>
      </c>
      <c r="B1131" s="100" t="str">
        <f>IF(I1131=0,"",IF(I1131&lt;&gt;"",Kataloge_Import!B1130,""))</f>
        <v/>
      </c>
      <c r="C1131" s="99" t="str">
        <f t="shared" si="35"/>
        <v/>
      </c>
      <c r="D1131" s="100" t="str">
        <f>IF(I1131=0,"",IFERROR(VLOOKUP(Kataloge_Import!A1130,'Nachweis Ausgaben'!$A$27:$R$1026,4,FALSE),""))</f>
        <v/>
      </c>
      <c r="E1131" s="100" t="str">
        <f>IF(I1131=0,"",IFERROR(VLOOKUP(Kataloge_Import!A1130,'Nachweis Ausgaben'!$A$27:$R$1026,2,FALSE),""))</f>
        <v/>
      </c>
      <c r="F1131" s="101">
        <f>IF(I1131=0,"",IFERROR(VLOOKUP(Kataloge_Import!A1130,'Nachweis Ausgaben'!$A$27:$R$1026,5,FALSE),0))</f>
        <v>0</v>
      </c>
      <c r="G1131" s="102" t="str">
        <f>IFERROR(VLOOKUP(Kataloge_Import!A1130,'Nachweis Ausgaben'!$A$27:$R$1026,11,FALSE),"")</f>
        <v/>
      </c>
      <c r="H1131" s="102" t="str">
        <f>IFERROR(VLOOKUP(Kataloge_Import!A1130,'Nachweis Ausgaben'!$A$27:$R$1026,12,FALSE),"")</f>
        <v/>
      </c>
      <c r="I1131" s="102" t="str">
        <f>IFERROR(VLOOKUP(Kataloge_Import!A1130,'Nachweis Ausgaben'!$A$27:$R$1026,13,FALSE),"")</f>
        <v/>
      </c>
      <c r="J1131" s="64"/>
      <c r="K1131" s="64"/>
      <c r="L1131" s="100" t="str">
        <f>IF(AND($B1131&lt;&gt;"",HHJ=Kataloge!H$1),CONCATENATE($H1131,"_",Kataloge!$D$5),"")</f>
        <v/>
      </c>
      <c r="M1131" s="100" t="str">
        <f>IF(AND($B1131&lt;&gt;"",HHJ=Kataloge!I$1),CONCATENATE($H1131,"_",Kataloge!$D$5),"")</f>
        <v/>
      </c>
      <c r="N1131" s="100" t="str">
        <f>IF(AND($B1131&lt;&gt;"",HHJ=Kataloge!J$1),CONCATENATE($H1131,"_",Kataloge!$D$5),"")</f>
        <v/>
      </c>
      <c r="O1131" s="100" t="str">
        <f>IF(AND($B1131&lt;&gt;"",HHJ=Kataloge!K$1),CONCATENATE($H1131,"_",Kataloge!$D$5),"")</f>
        <v/>
      </c>
      <c r="P1131" s="100" t="str">
        <f>IF(AND($B1131&lt;&gt;"",HHJ=Kataloge!L$1),CONCATENATE($H1131,"_",Kataloge!$D$5),"")</f>
        <v/>
      </c>
      <c r="Q1131" s="100" t="str">
        <f>IF(AND($B1131&lt;&gt;"",HHJ=Kataloge!M$1),CONCATENATE($H1131,"_",Kataloge!$D$5),"")</f>
        <v/>
      </c>
    </row>
    <row r="1132" spans="1:17" ht="18" customHeight="1" x14ac:dyDescent="0.2">
      <c r="A1132" s="103" t="str">
        <f t="shared" si="36"/>
        <v/>
      </c>
      <c r="B1132" s="104" t="str">
        <f>IF(I1132=0,"",IF(I1132&lt;&gt;"",Kataloge_Import!B1131,""))</f>
        <v/>
      </c>
      <c r="C1132" s="103" t="str">
        <f t="shared" si="35"/>
        <v/>
      </c>
      <c r="D1132" s="104" t="str">
        <f>IF(I1132=0,"",IFERROR(VLOOKUP(Kataloge_Import!A1131,'Nachweis Ausgaben'!$A$27:$R$1026,4,FALSE),""))</f>
        <v/>
      </c>
      <c r="E1132" s="104" t="str">
        <f>IF(I1132=0,"",IFERROR(VLOOKUP(Kataloge_Import!A1131,'Nachweis Ausgaben'!$A$27:$R$1026,2,FALSE),""))</f>
        <v/>
      </c>
      <c r="F1132" s="105">
        <f>IF(I1132=0,"",IFERROR(VLOOKUP(Kataloge_Import!A1131,'Nachweis Ausgaben'!$A$27:$R$1026,5,FALSE),0))</f>
        <v>0</v>
      </c>
      <c r="G1132" s="106" t="str">
        <f>IFERROR(VLOOKUP(Kataloge_Import!A1131,'Nachweis Ausgaben'!$A$27:$R$1026,15,FALSE),"")</f>
        <v/>
      </c>
      <c r="H1132" s="106" t="str">
        <f>IFERROR(VLOOKUP(Kataloge_Import!A1131,'Nachweis Ausgaben'!$A$27:$R$1026,16,FALSE),"")</f>
        <v/>
      </c>
      <c r="I1132" s="106" t="str">
        <f>IFERROR(VLOOKUP(Kataloge_Import!A1131,'Nachweis Ausgaben'!$A$27:$R$1026,17,FALSE),"")</f>
        <v/>
      </c>
      <c r="J1132" s="64"/>
      <c r="K1132" s="64"/>
      <c r="L1132" s="104" t="str">
        <f>IF(AND($B1132&lt;&gt;"",HHJ=Kataloge!H$1),CONCATENATE($H1132,"_",Kataloge!$D$6),"")</f>
        <v/>
      </c>
      <c r="M1132" s="104" t="str">
        <f>IF(AND($B1132&lt;&gt;"",HHJ=Kataloge!I$1),CONCATENATE($H1132,"_",Kataloge!$D$6),"")</f>
        <v/>
      </c>
      <c r="N1132" s="104" t="str">
        <f>IF(AND($B1132&lt;&gt;"",HHJ=Kataloge!J$1),CONCATENATE($H1132,"_",Kataloge!$D$6),"")</f>
        <v/>
      </c>
      <c r="O1132" s="104" t="str">
        <f>IF(AND($B1132&lt;&gt;"",HHJ=Kataloge!K$1),CONCATENATE($H1132,"_",Kataloge!$D$6),"")</f>
        <v/>
      </c>
      <c r="P1132" s="104" t="str">
        <f>IF(AND($B1132&lt;&gt;"",HHJ=Kataloge!L$1),CONCATENATE($H1132,"_",Kataloge!$D$6),"")</f>
        <v/>
      </c>
      <c r="Q1132" s="104" t="str">
        <f>IF(AND($B1132&lt;&gt;"",HHJ=Kataloge!M$1),CONCATENATE($H1132,"_",Kataloge!$D$6),"")</f>
        <v/>
      </c>
    </row>
    <row r="1133" spans="1:17" ht="18" customHeight="1" x14ac:dyDescent="0.2">
      <c r="A1133" s="60" t="str">
        <f t="shared" si="36"/>
        <v/>
      </c>
      <c r="B1133" s="61" t="str">
        <f>IF(I1133=0,"",IF(I1133&lt;&gt;"",Kataloge_Import!B1132,""))</f>
        <v/>
      </c>
      <c r="C1133" s="60" t="str">
        <f t="shared" si="35"/>
        <v/>
      </c>
      <c r="D1133" s="61" t="str">
        <f>IF(I1133=0,"",IFERROR(VLOOKUP(Kataloge_Import!A1132,'Nachweis Ausgaben'!$A$27:$R$1026,4,FALSE),""))</f>
        <v/>
      </c>
      <c r="E1133" s="61" t="str">
        <f>IF(I1133=0,"",IFERROR(VLOOKUP(Kataloge_Import!A1132,'Nachweis Ausgaben'!$A$27:$R$1026,2,FALSE),""))</f>
        <v/>
      </c>
      <c r="F1133" s="62">
        <f>IF(I1133=0,"",IFERROR(VLOOKUP(Kataloge_Import!A1132,'Nachweis Ausgaben'!$A$27:$R$1026,5,FALSE),0))</f>
        <v>0</v>
      </c>
      <c r="G1133" s="63" t="str">
        <f>IFERROR(VLOOKUP(Kataloge_Import!A1132,'Nachweis Ausgaben'!$A$27:$R$1026,7,FALSE),"")</f>
        <v/>
      </c>
      <c r="H1133" s="63" t="str">
        <f>IFERROR(VLOOKUP(Kataloge_Import!A1132,'Nachweis Ausgaben'!$A$27:$R$1026,8,FALSE),"")</f>
        <v/>
      </c>
      <c r="I1133" s="63" t="str">
        <f>IFERROR(VLOOKUP(Kataloge_Import!A1132,'Nachweis Ausgaben'!$A$27:$R$1026,9,FALSE),"")</f>
        <v/>
      </c>
      <c r="J1133" s="64"/>
      <c r="K1133" s="64"/>
      <c r="L1133" s="61" t="str">
        <f>IF(AND($B1133&lt;&gt;"",HHJ=Kataloge!H$1),CONCATENATE($H1133,"_",$E1133),"")</f>
        <v/>
      </c>
      <c r="M1133" s="61" t="str">
        <f>IF(AND($B1133&lt;&gt;"",HHJ=Kataloge!I$1),CONCATENATE($H1133,"_",$E1133),"")</f>
        <v/>
      </c>
      <c r="N1133" s="61" t="str">
        <f>IF(AND($B1133&lt;&gt;"",HHJ=Kataloge!J$1),CONCATENATE($H1133,"_",$E1133),"")</f>
        <v/>
      </c>
      <c r="O1133" s="61" t="str">
        <f>IF(AND($B1133&lt;&gt;"",HHJ=Kataloge!K$1),CONCATENATE($H1133,"_",$E1133),"")</f>
        <v/>
      </c>
      <c r="P1133" s="61" t="str">
        <f>IF(AND($B1133&lt;&gt;"",HHJ=Kataloge!L$1),CONCATENATE($H1133,"_",$E1133),"")</f>
        <v/>
      </c>
      <c r="Q1133" s="61" t="str">
        <f>IF(AND($B1133&lt;&gt;"",HHJ=Kataloge!M$1),CONCATENATE($H1133,"_",$E1133),"")</f>
        <v/>
      </c>
    </row>
    <row r="1134" spans="1:17" ht="18" customHeight="1" x14ac:dyDescent="0.2">
      <c r="A1134" s="99" t="str">
        <f t="shared" si="36"/>
        <v/>
      </c>
      <c r="B1134" s="100" t="str">
        <f>IF(I1134=0,"",IF(I1134&lt;&gt;"",Kataloge_Import!B1133,""))</f>
        <v/>
      </c>
      <c r="C1134" s="99" t="str">
        <f t="shared" si="35"/>
        <v/>
      </c>
      <c r="D1134" s="100" t="str">
        <f>IF(I1134=0,"",IFERROR(VLOOKUP(Kataloge_Import!A1133,'Nachweis Ausgaben'!$A$27:$R$1026,4,FALSE),""))</f>
        <v/>
      </c>
      <c r="E1134" s="100" t="str">
        <f>IF(I1134=0,"",IFERROR(VLOOKUP(Kataloge_Import!A1133,'Nachweis Ausgaben'!$A$27:$R$1026,2,FALSE),""))</f>
        <v/>
      </c>
      <c r="F1134" s="101">
        <f>IF(I1134=0,"",IFERROR(VLOOKUP(Kataloge_Import!A1133,'Nachweis Ausgaben'!$A$27:$R$1026,5,FALSE),0))</f>
        <v>0</v>
      </c>
      <c r="G1134" s="102" t="str">
        <f>IFERROR(VLOOKUP(Kataloge_Import!A1133,'Nachweis Ausgaben'!$A$27:$R$1026,11,FALSE),"")</f>
        <v/>
      </c>
      <c r="H1134" s="102" t="str">
        <f>IFERROR(VLOOKUP(Kataloge_Import!A1133,'Nachweis Ausgaben'!$A$27:$R$1026,12,FALSE),"")</f>
        <v/>
      </c>
      <c r="I1134" s="102" t="str">
        <f>IFERROR(VLOOKUP(Kataloge_Import!A1133,'Nachweis Ausgaben'!$A$27:$R$1026,13,FALSE),"")</f>
        <v/>
      </c>
      <c r="J1134" s="64"/>
      <c r="K1134" s="64"/>
      <c r="L1134" s="100" t="str">
        <f>IF(AND($B1134&lt;&gt;"",HHJ=Kataloge!H$1),CONCATENATE($H1134,"_",Kataloge!$D$5),"")</f>
        <v/>
      </c>
      <c r="M1134" s="100" t="str">
        <f>IF(AND($B1134&lt;&gt;"",HHJ=Kataloge!I$1),CONCATENATE($H1134,"_",Kataloge!$D$5),"")</f>
        <v/>
      </c>
      <c r="N1134" s="100" t="str">
        <f>IF(AND($B1134&lt;&gt;"",HHJ=Kataloge!J$1),CONCATENATE($H1134,"_",Kataloge!$D$5),"")</f>
        <v/>
      </c>
      <c r="O1134" s="100" t="str">
        <f>IF(AND($B1134&lt;&gt;"",HHJ=Kataloge!K$1),CONCATENATE($H1134,"_",Kataloge!$D$5),"")</f>
        <v/>
      </c>
      <c r="P1134" s="100" t="str">
        <f>IF(AND($B1134&lt;&gt;"",HHJ=Kataloge!L$1),CONCATENATE($H1134,"_",Kataloge!$D$5),"")</f>
        <v/>
      </c>
      <c r="Q1134" s="100" t="str">
        <f>IF(AND($B1134&lt;&gt;"",HHJ=Kataloge!M$1),CONCATENATE($H1134,"_",Kataloge!$D$5),"")</f>
        <v/>
      </c>
    </row>
    <row r="1135" spans="1:17" ht="18" customHeight="1" x14ac:dyDescent="0.2">
      <c r="A1135" s="103" t="str">
        <f t="shared" si="36"/>
        <v/>
      </c>
      <c r="B1135" s="104" t="str">
        <f>IF(I1135=0,"",IF(I1135&lt;&gt;"",Kataloge_Import!B1134,""))</f>
        <v/>
      </c>
      <c r="C1135" s="103" t="str">
        <f t="shared" si="35"/>
        <v/>
      </c>
      <c r="D1135" s="104" t="str">
        <f>IF(I1135=0,"",IFERROR(VLOOKUP(Kataloge_Import!A1134,'Nachweis Ausgaben'!$A$27:$R$1026,4,FALSE),""))</f>
        <v/>
      </c>
      <c r="E1135" s="104" t="str">
        <f>IF(I1135=0,"",IFERROR(VLOOKUP(Kataloge_Import!A1134,'Nachweis Ausgaben'!$A$27:$R$1026,2,FALSE),""))</f>
        <v/>
      </c>
      <c r="F1135" s="105">
        <f>IF(I1135=0,"",IFERROR(VLOOKUP(Kataloge_Import!A1134,'Nachweis Ausgaben'!$A$27:$R$1026,5,FALSE),0))</f>
        <v>0</v>
      </c>
      <c r="G1135" s="106" t="str">
        <f>IFERROR(VLOOKUP(Kataloge_Import!A1134,'Nachweis Ausgaben'!$A$27:$R$1026,15,FALSE),"")</f>
        <v/>
      </c>
      <c r="H1135" s="106" t="str">
        <f>IFERROR(VLOOKUP(Kataloge_Import!A1134,'Nachweis Ausgaben'!$A$27:$R$1026,16,FALSE),"")</f>
        <v/>
      </c>
      <c r="I1135" s="106" t="str">
        <f>IFERROR(VLOOKUP(Kataloge_Import!A1134,'Nachweis Ausgaben'!$A$27:$R$1026,17,FALSE),"")</f>
        <v/>
      </c>
      <c r="J1135" s="64"/>
      <c r="K1135" s="64"/>
      <c r="L1135" s="104" t="str">
        <f>IF(AND($B1135&lt;&gt;"",HHJ=Kataloge!H$1),CONCATENATE($H1135,"_",Kataloge!$D$6),"")</f>
        <v/>
      </c>
      <c r="M1135" s="104" t="str">
        <f>IF(AND($B1135&lt;&gt;"",HHJ=Kataloge!I$1),CONCATENATE($H1135,"_",Kataloge!$D$6),"")</f>
        <v/>
      </c>
      <c r="N1135" s="104" t="str">
        <f>IF(AND($B1135&lt;&gt;"",HHJ=Kataloge!J$1),CONCATENATE($H1135,"_",Kataloge!$D$6),"")</f>
        <v/>
      </c>
      <c r="O1135" s="104" t="str">
        <f>IF(AND($B1135&lt;&gt;"",HHJ=Kataloge!K$1),CONCATENATE($H1135,"_",Kataloge!$D$6),"")</f>
        <v/>
      </c>
      <c r="P1135" s="104" t="str">
        <f>IF(AND($B1135&lt;&gt;"",HHJ=Kataloge!L$1),CONCATENATE($H1135,"_",Kataloge!$D$6),"")</f>
        <v/>
      </c>
      <c r="Q1135" s="104" t="str">
        <f>IF(AND($B1135&lt;&gt;"",HHJ=Kataloge!M$1),CONCATENATE($H1135,"_",Kataloge!$D$6),"")</f>
        <v/>
      </c>
    </row>
    <row r="1136" spans="1:17" ht="18" customHeight="1" x14ac:dyDescent="0.2">
      <c r="A1136" s="60" t="str">
        <f t="shared" si="36"/>
        <v/>
      </c>
      <c r="B1136" s="61" t="str">
        <f>IF(I1136=0,"",IF(I1136&lt;&gt;"",Kataloge_Import!B1135,""))</f>
        <v/>
      </c>
      <c r="C1136" s="60" t="str">
        <f t="shared" si="35"/>
        <v/>
      </c>
      <c r="D1136" s="61" t="str">
        <f>IF(I1136=0,"",IFERROR(VLOOKUP(Kataloge_Import!A1135,'Nachweis Ausgaben'!$A$27:$R$1026,4,FALSE),""))</f>
        <v/>
      </c>
      <c r="E1136" s="61" t="str">
        <f>IF(I1136=0,"",IFERROR(VLOOKUP(Kataloge_Import!A1135,'Nachweis Ausgaben'!$A$27:$R$1026,2,FALSE),""))</f>
        <v/>
      </c>
      <c r="F1136" s="62">
        <f>IF(I1136=0,"",IFERROR(VLOOKUP(Kataloge_Import!A1135,'Nachweis Ausgaben'!$A$27:$R$1026,5,FALSE),0))</f>
        <v>0</v>
      </c>
      <c r="G1136" s="63" t="str">
        <f>IFERROR(VLOOKUP(Kataloge_Import!A1135,'Nachweis Ausgaben'!$A$27:$R$1026,7,FALSE),"")</f>
        <v/>
      </c>
      <c r="H1136" s="63" t="str">
        <f>IFERROR(VLOOKUP(Kataloge_Import!A1135,'Nachweis Ausgaben'!$A$27:$R$1026,8,FALSE),"")</f>
        <v/>
      </c>
      <c r="I1136" s="63" t="str">
        <f>IFERROR(VLOOKUP(Kataloge_Import!A1135,'Nachweis Ausgaben'!$A$27:$R$1026,9,FALSE),"")</f>
        <v/>
      </c>
      <c r="J1136" s="64"/>
      <c r="K1136" s="64"/>
      <c r="L1136" s="61" t="str">
        <f>IF(AND($B1136&lt;&gt;"",HHJ=Kataloge!H$1),CONCATENATE($H1136,"_",$E1136),"")</f>
        <v/>
      </c>
      <c r="M1136" s="61" t="str">
        <f>IF(AND($B1136&lt;&gt;"",HHJ=Kataloge!I$1),CONCATENATE($H1136,"_",$E1136),"")</f>
        <v/>
      </c>
      <c r="N1136" s="61" t="str">
        <f>IF(AND($B1136&lt;&gt;"",HHJ=Kataloge!J$1),CONCATENATE($H1136,"_",$E1136),"")</f>
        <v/>
      </c>
      <c r="O1136" s="61" t="str">
        <f>IF(AND($B1136&lt;&gt;"",HHJ=Kataloge!K$1),CONCATENATE($H1136,"_",$E1136),"")</f>
        <v/>
      </c>
      <c r="P1136" s="61" t="str">
        <f>IF(AND($B1136&lt;&gt;"",HHJ=Kataloge!L$1),CONCATENATE($H1136,"_",$E1136),"")</f>
        <v/>
      </c>
      <c r="Q1136" s="61" t="str">
        <f>IF(AND($B1136&lt;&gt;"",HHJ=Kataloge!M$1),CONCATENATE($H1136,"_",$E1136),"")</f>
        <v/>
      </c>
    </row>
    <row r="1137" spans="1:17" ht="18" customHeight="1" x14ac:dyDescent="0.2">
      <c r="A1137" s="99" t="str">
        <f t="shared" si="36"/>
        <v/>
      </c>
      <c r="B1137" s="100" t="str">
        <f>IF(I1137=0,"",IF(I1137&lt;&gt;"",Kataloge_Import!B1136,""))</f>
        <v/>
      </c>
      <c r="C1137" s="99" t="str">
        <f t="shared" si="35"/>
        <v/>
      </c>
      <c r="D1137" s="100" t="str">
        <f>IF(I1137=0,"",IFERROR(VLOOKUP(Kataloge_Import!A1136,'Nachweis Ausgaben'!$A$27:$R$1026,4,FALSE),""))</f>
        <v/>
      </c>
      <c r="E1137" s="100" t="str">
        <f>IF(I1137=0,"",IFERROR(VLOOKUP(Kataloge_Import!A1136,'Nachweis Ausgaben'!$A$27:$R$1026,2,FALSE),""))</f>
        <v/>
      </c>
      <c r="F1137" s="101">
        <f>IF(I1137=0,"",IFERROR(VLOOKUP(Kataloge_Import!A1136,'Nachweis Ausgaben'!$A$27:$R$1026,5,FALSE),0))</f>
        <v>0</v>
      </c>
      <c r="G1137" s="102" t="str">
        <f>IFERROR(VLOOKUP(Kataloge_Import!A1136,'Nachweis Ausgaben'!$A$27:$R$1026,11,FALSE),"")</f>
        <v/>
      </c>
      <c r="H1137" s="102" t="str">
        <f>IFERROR(VLOOKUP(Kataloge_Import!A1136,'Nachweis Ausgaben'!$A$27:$R$1026,12,FALSE),"")</f>
        <v/>
      </c>
      <c r="I1137" s="102" t="str">
        <f>IFERROR(VLOOKUP(Kataloge_Import!A1136,'Nachweis Ausgaben'!$A$27:$R$1026,13,FALSE),"")</f>
        <v/>
      </c>
      <c r="J1137" s="64"/>
      <c r="K1137" s="64"/>
      <c r="L1137" s="100" t="str">
        <f>IF(AND($B1137&lt;&gt;"",HHJ=Kataloge!H$1),CONCATENATE($H1137,"_",Kataloge!$D$5),"")</f>
        <v/>
      </c>
      <c r="M1137" s="100" t="str">
        <f>IF(AND($B1137&lt;&gt;"",HHJ=Kataloge!I$1),CONCATENATE($H1137,"_",Kataloge!$D$5),"")</f>
        <v/>
      </c>
      <c r="N1137" s="100" t="str">
        <f>IF(AND($B1137&lt;&gt;"",HHJ=Kataloge!J$1),CONCATENATE($H1137,"_",Kataloge!$D$5),"")</f>
        <v/>
      </c>
      <c r="O1137" s="100" t="str">
        <f>IF(AND($B1137&lt;&gt;"",HHJ=Kataloge!K$1),CONCATENATE($H1137,"_",Kataloge!$D$5),"")</f>
        <v/>
      </c>
      <c r="P1137" s="100" t="str">
        <f>IF(AND($B1137&lt;&gt;"",HHJ=Kataloge!L$1),CONCATENATE($H1137,"_",Kataloge!$D$5),"")</f>
        <v/>
      </c>
      <c r="Q1137" s="100" t="str">
        <f>IF(AND($B1137&lt;&gt;"",HHJ=Kataloge!M$1),CONCATENATE($H1137,"_",Kataloge!$D$5),"")</f>
        <v/>
      </c>
    </row>
    <row r="1138" spans="1:17" ht="18" customHeight="1" x14ac:dyDescent="0.2">
      <c r="A1138" s="103" t="str">
        <f t="shared" si="36"/>
        <v/>
      </c>
      <c r="B1138" s="104" t="str">
        <f>IF(I1138=0,"",IF(I1138&lt;&gt;"",Kataloge_Import!B1137,""))</f>
        <v/>
      </c>
      <c r="C1138" s="103" t="str">
        <f t="shared" si="35"/>
        <v/>
      </c>
      <c r="D1138" s="104" t="str">
        <f>IF(I1138=0,"",IFERROR(VLOOKUP(Kataloge_Import!A1137,'Nachweis Ausgaben'!$A$27:$R$1026,4,FALSE),""))</f>
        <v/>
      </c>
      <c r="E1138" s="104" t="str">
        <f>IF(I1138=0,"",IFERROR(VLOOKUP(Kataloge_Import!A1137,'Nachweis Ausgaben'!$A$27:$R$1026,2,FALSE),""))</f>
        <v/>
      </c>
      <c r="F1138" s="105">
        <f>IF(I1138=0,"",IFERROR(VLOOKUP(Kataloge_Import!A1137,'Nachweis Ausgaben'!$A$27:$R$1026,5,FALSE),0))</f>
        <v>0</v>
      </c>
      <c r="G1138" s="106" t="str">
        <f>IFERROR(VLOOKUP(Kataloge_Import!A1137,'Nachweis Ausgaben'!$A$27:$R$1026,15,FALSE),"")</f>
        <v/>
      </c>
      <c r="H1138" s="106" t="str">
        <f>IFERROR(VLOOKUP(Kataloge_Import!A1137,'Nachweis Ausgaben'!$A$27:$R$1026,16,FALSE),"")</f>
        <v/>
      </c>
      <c r="I1138" s="106" t="str">
        <f>IFERROR(VLOOKUP(Kataloge_Import!A1137,'Nachweis Ausgaben'!$A$27:$R$1026,17,FALSE),"")</f>
        <v/>
      </c>
      <c r="J1138" s="64"/>
      <c r="K1138" s="64"/>
      <c r="L1138" s="104" t="str">
        <f>IF(AND($B1138&lt;&gt;"",HHJ=Kataloge!H$1),CONCATENATE($H1138,"_",Kataloge!$D$6),"")</f>
        <v/>
      </c>
      <c r="M1138" s="104" t="str">
        <f>IF(AND($B1138&lt;&gt;"",HHJ=Kataloge!I$1),CONCATENATE($H1138,"_",Kataloge!$D$6),"")</f>
        <v/>
      </c>
      <c r="N1138" s="104" t="str">
        <f>IF(AND($B1138&lt;&gt;"",HHJ=Kataloge!J$1),CONCATENATE($H1138,"_",Kataloge!$D$6),"")</f>
        <v/>
      </c>
      <c r="O1138" s="104" t="str">
        <f>IF(AND($B1138&lt;&gt;"",HHJ=Kataloge!K$1),CONCATENATE($H1138,"_",Kataloge!$D$6),"")</f>
        <v/>
      </c>
      <c r="P1138" s="104" t="str">
        <f>IF(AND($B1138&lt;&gt;"",HHJ=Kataloge!L$1),CONCATENATE($H1138,"_",Kataloge!$D$6),"")</f>
        <v/>
      </c>
      <c r="Q1138" s="104" t="str">
        <f>IF(AND($B1138&lt;&gt;"",HHJ=Kataloge!M$1),CONCATENATE($H1138,"_",Kataloge!$D$6),"")</f>
        <v/>
      </c>
    </row>
    <row r="1139" spans="1:17" ht="18" customHeight="1" x14ac:dyDescent="0.2">
      <c r="A1139" s="60" t="str">
        <f t="shared" si="36"/>
        <v/>
      </c>
      <c r="B1139" s="61" t="str">
        <f>IF(I1139=0,"",IF(I1139&lt;&gt;"",Kataloge_Import!B1138,""))</f>
        <v/>
      </c>
      <c r="C1139" s="60" t="str">
        <f t="shared" si="35"/>
        <v/>
      </c>
      <c r="D1139" s="61" t="str">
        <f>IF(I1139=0,"",IFERROR(VLOOKUP(Kataloge_Import!A1138,'Nachweis Ausgaben'!$A$27:$R$1026,4,FALSE),""))</f>
        <v/>
      </c>
      <c r="E1139" s="61" t="str">
        <f>IF(I1139=0,"",IFERROR(VLOOKUP(Kataloge_Import!A1138,'Nachweis Ausgaben'!$A$27:$R$1026,2,FALSE),""))</f>
        <v/>
      </c>
      <c r="F1139" s="62">
        <f>IF(I1139=0,"",IFERROR(VLOOKUP(Kataloge_Import!A1138,'Nachweis Ausgaben'!$A$27:$R$1026,5,FALSE),0))</f>
        <v>0</v>
      </c>
      <c r="G1139" s="63" t="str">
        <f>IFERROR(VLOOKUP(Kataloge_Import!A1138,'Nachweis Ausgaben'!$A$27:$R$1026,7,FALSE),"")</f>
        <v/>
      </c>
      <c r="H1139" s="63" t="str">
        <f>IFERROR(VLOOKUP(Kataloge_Import!A1138,'Nachweis Ausgaben'!$A$27:$R$1026,8,FALSE),"")</f>
        <v/>
      </c>
      <c r="I1139" s="63" t="str">
        <f>IFERROR(VLOOKUP(Kataloge_Import!A1138,'Nachweis Ausgaben'!$A$27:$R$1026,9,FALSE),"")</f>
        <v/>
      </c>
      <c r="J1139" s="64"/>
      <c r="K1139" s="64"/>
      <c r="L1139" s="61" t="str">
        <f>IF(AND($B1139&lt;&gt;"",HHJ=Kataloge!H$1),CONCATENATE($H1139,"_",$E1139),"")</f>
        <v/>
      </c>
      <c r="M1139" s="61" t="str">
        <f>IF(AND($B1139&lt;&gt;"",HHJ=Kataloge!I$1),CONCATENATE($H1139,"_",$E1139),"")</f>
        <v/>
      </c>
      <c r="N1139" s="61" t="str">
        <f>IF(AND($B1139&lt;&gt;"",HHJ=Kataloge!J$1),CONCATENATE($H1139,"_",$E1139),"")</f>
        <v/>
      </c>
      <c r="O1139" s="61" t="str">
        <f>IF(AND($B1139&lt;&gt;"",HHJ=Kataloge!K$1),CONCATENATE($H1139,"_",$E1139),"")</f>
        <v/>
      </c>
      <c r="P1139" s="61" t="str">
        <f>IF(AND($B1139&lt;&gt;"",HHJ=Kataloge!L$1),CONCATENATE($H1139,"_",$E1139),"")</f>
        <v/>
      </c>
      <c r="Q1139" s="61" t="str">
        <f>IF(AND($B1139&lt;&gt;"",HHJ=Kataloge!M$1),CONCATENATE($H1139,"_",$E1139),"")</f>
        <v/>
      </c>
    </row>
    <row r="1140" spans="1:17" ht="18" customHeight="1" x14ac:dyDescent="0.2">
      <c r="A1140" s="99" t="str">
        <f t="shared" si="36"/>
        <v/>
      </c>
      <c r="B1140" s="100" t="str">
        <f>IF(I1140=0,"",IF(I1140&lt;&gt;"",Kataloge_Import!B1139,""))</f>
        <v/>
      </c>
      <c r="C1140" s="99" t="str">
        <f t="shared" si="35"/>
        <v/>
      </c>
      <c r="D1140" s="100" t="str">
        <f>IF(I1140=0,"",IFERROR(VLOOKUP(Kataloge_Import!A1139,'Nachweis Ausgaben'!$A$27:$R$1026,4,FALSE),""))</f>
        <v/>
      </c>
      <c r="E1140" s="100" t="str">
        <f>IF(I1140=0,"",IFERROR(VLOOKUP(Kataloge_Import!A1139,'Nachweis Ausgaben'!$A$27:$R$1026,2,FALSE),""))</f>
        <v/>
      </c>
      <c r="F1140" s="101">
        <f>IF(I1140=0,"",IFERROR(VLOOKUP(Kataloge_Import!A1139,'Nachweis Ausgaben'!$A$27:$R$1026,5,FALSE),0))</f>
        <v>0</v>
      </c>
      <c r="G1140" s="102" t="str">
        <f>IFERROR(VLOOKUP(Kataloge_Import!A1139,'Nachweis Ausgaben'!$A$27:$R$1026,11,FALSE),"")</f>
        <v/>
      </c>
      <c r="H1140" s="102" t="str">
        <f>IFERROR(VLOOKUP(Kataloge_Import!A1139,'Nachweis Ausgaben'!$A$27:$R$1026,12,FALSE),"")</f>
        <v/>
      </c>
      <c r="I1140" s="102" t="str">
        <f>IFERROR(VLOOKUP(Kataloge_Import!A1139,'Nachweis Ausgaben'!$A$27:$R$1026,13,FALSE),"")</f>
        <v/>
      </c>
      <c r="J1140" s="64"/>
      <c r="K1140" s="64"/>
      <c r="L1140" s="100" t="str">
        <f>IF(AND($B1140&lt;&gt;"",HHJ=Kataloge!H$1),CONCATENATE($H1140,"_",Kataloge!$D$5),"")</f>
        <v/>
      </c>
      <c r="M1140" s="100" t="str">
        <f>IF(AND($B1140&lt;&gt;"",HHJ=Kataloge!I$1),CONCATENATE($H1140,"_",Kataloge!$D$5),"")</f>
        <v/>
      </c>
      <c r="N1140" s="100" t="str">
        <f>IF(AND($B1140&lt;&gt;"",HHJ=Kataloge!J$1),CONCATENATE($H1140,"_",Kataloge!$D$5),"")</f>
        <v/>
      </c>
      <c r="O1140" s="100" t="str">
        <f>IF(AND($B1140&lt;&gt;"",HHJ=Kataloge!K$1),CONCATENATE($H1140,"_",Kataloge!$D$5),"")</f>
        <v/>
      </c>
      <c r="P1140" s="100" t="str">
        <f>IF(AND($B1140&lt;&gt;"",HHJ=Kataloge!L$1),CONCATENATE($H1140,"_",Kataloge!$D$5),"")</f>
        <v/>
      </c>
      <c r="Q1140" s="100" t="str">
        <f>IF(AND($B1140&lt;&gt;"",HHJ=Kataloge!M$1),CONCATENATE($H1140,"_",Kataloge!$D$5),"")</f>
        <v/>
      </c>
    </row>
    <row r="1141" spans="1:17" ht="18" customHeight="1" x14ac:dyDescent="0.2">
      <c r="A1141" s="103" t="str">
        <f t="shared" si="36"/>
        <v/>
      </c>
      <c r="B1141" s="104" t="str">
        <f>IF(I1141=0,"",IF(I1141&lt;&gt;"",Kataloge_Import!B1140,""))</f>
        <v/>
      </c>
      <c r="C1141" s="103" t="str">
        <f t="shared" si="35"/>
        <v/>
      </c>
      <c r="D1141" s="104" t="str">
        <f>IF(I1141=0,"",IFERROR(VLOOKUP(Kataloge_Import!A1140,'Nachweis Ausgaben'!$A$27:$R$1026,4,FALSE),""))</f>
        <v/>
      </c>
      <c r="E1141" s="104" t="str">
        <f>IF(I1141=0,"",IFERROR(VLOOKUP(Kataloge_Import!A1140,'Nachweis Ausgaben'!$A$27:$R$1026,2,FALSE),""))</f>
        <v/>
      </c>
      <c r="F1141" s="105">
        <f>IF(I1141=0,"",IFERROR(VLOOKUP(Kataloge_Import!A1140,'Nachweis Ausgaben'!$A$27:$R$1026,5,FALSE),0))</f>
        <v>0</v>
      </c>
      <c r="G1141" s="106" t="str">
        <f>IFERROR(VLOOKUP(Kataloge_Import!A1140,'Nachweis Ausgaben'!$A$27:$R$1026,15,FALSE),"")</f>
        <v/>
      </c>
      <c r="H1141" s="106" t="str">
        <f>IFERROR(VLOOKUP(Kataloge_Import!A1140,'Nachweis Ausgaben'!$A$27:$R$1026,16,FALSE),"")</f>
        <v/>
      </c>
      <c r="I1141" s="106" t="str">
        <f>IFERROR(VLOOKUP(Kataloge_Import!A1140,'Nachweis Ausgaben'!$A$27:$R$1026,17,FALSE),"")</f>
        <v/>
      </c>
      <c r="J1141" s="64"/>
      <c r="K1141" s="64"/>
      <c r="L1141" s="104" t="str">
        <f>IF(AND($B1141&lt;&gt;"",HHJ=Kataloge!H$1),CONCATENATE($H1141,"_",Kataloge!$D$6),"")</f>
        <v/>
      </c>
      <c r="M1141" s="104" t="str">
        <f>IF(AND($B1141&lt;&gt;"",HHJ=Kataloge!I$1),CONCATENATE($H1141,"_",Kataloge!$D$6),"")</f>
        <v/>
      </c>
      <c r="N1141" s="104" t="str">
        <f>IF(AND($B1141&lt;&gt;"",HHJ=Kataloge!J$1),CONCATENATE($H1141,"_",Kataloge!$D$6),"")</f>
        <v/>
      </c>
      <c r="O1141" s="104" t="str">
        <f>IF(AND($B1141&lt;&gt;"",HHJ=Kataloge!K$1),CONCATENATE($H1141,"_",Kataloge!$D$6),"")</f>
        <v/>
      </c>
      <c r="P1141" s="104" t="str">
        <f>IF(AND($B1141&lt;&gt;"",HHJ=Kataloge!L$1),CONCATENATE($H1141,"_",Kataloge!$D$6),"")</f>
        <v/>
      </c>
      <c r="Q1141" s="104" t="str">
        <f>IF(AND($B1141&lt;&gt;"",HHJ=Kataloge!M$1),CONCATENATE($H1141,"_",Kataloge!$D$6),"")</f>
        <v/>
      </c>
    </row>
    <row r="1142" spans="1:17" ht="18" customHeight="1" x14ac:dyDescent="0.2">
      <c r="A1142" s="60" t="str">
        <f t="shared" si="36"/>
        <v/>
      </c>
      <c r="B1142" s="61" t="str">
        <f>IF(I1142=0,"",IF(I1142&lt;&gt;"",Kataloge_Import!B1141,""))</f>
        <v/>
      </c>
      <c r="C1142" s="60" t="str">
        <f t="shared" si="35"/>
        <v/>
      </c>
      <c r="D1142" s="61" t="str">
        <f>IF(I1142=0,"",IFERROR(VLOOKUP(Kataloge_Import!A1141,'Nachweis Ausgaben'!$A$27:$R$1026,4,FALSE),""))</f>
        <v/>
      </c>
      <c r="E1142" s="61" t="str">
        <f>IF(I1142=0,"",IFERROR(VLOOKUP(Kataloge_Import!A1141,'Nachweis Ausgaben'!$A$27:$R$1026,2,FALSE),""))</f>
        <v/>
      </c>
      <c r="F1142" s="62">
        <f>IF(I1142=0,"",IFERROR(VLOOKUP(Kataloge_Import!A1141,'Nachweis Ausgaben'!$A$27:$R$1026,5,FALSE),0))</f>
        <v>0</v>
      </c>
      <c r="G1142" s="63" t="str">
        <f>IFERROR(VLOOKUP(Kataloge_Import!A1141,'Nachweis Ausgaben'!$A$27:$R$1026,7,FALSE),"")</f>
        <v/>
      </c>
      <c r="H1142" s="63" t="str">
        <f>IFERROR(VLOOKUP(Kataloge_Import!A1141,'Nachweis Ausgaben'!$A$27:$R$1026,8,FALSE),"")</f>
        <v/>
      </c>
      <c r="I1142" s="63" t="str">
        <f>IFERROR(VLOOKUP(Kataloge_Import!A1141,'Nachweis Ausgaben'!$A$27:$R$1026,9,FALSE),"")</f>
        <v/>
      </c>
      <c r="J1142" s="64"/>
      <c r="K1142" s="64"/>
      <c r="L1142" s="61" t="str">
        <f>IF(AND($B1142&lt;&gt;"",HHJ=Kataloge!H$1),CONCATENATE($H1142,"_",$E1142),"")</f>
        <v/>
      </c>
      <c r="M1142" s="61" t="str">
        <f>IF(AND($B1142&lt;&gt;"",HHJ=Kataloge!I$1),CONCATENATE($H1142,"_",$E1142),"")</f>
        <v/>
      </c>
      <c r="N1142" s="61" t="str">
        <f>IF(AND($B1142&lt;&gt;"",HHJ=Kataloge!J$1),CONCATENATE($H1142,"_",$E1142),"")</f>
        <v/>
      </c>
      <c r="O1142" s="61" t="str">
        <f>IF(AND($B1142&lt;&gt;"",HHJ=Kataloge!K$1),CONCATENATE($H1142,"_",$E1142),"")</f>
        <v/>
      </c>
      <c r="P1142" s="61" t="str">
        <f>IF(AND($B1142&lt;&gt;"",HHJ=Kataloge!L$1),CONCATENATE($H1142,"_",$E1142),"")</f>
        <v/>
      </c>
      <c r="Q1142" s="61" t="str">
        <f>IF(AND($B1142&lt;&gt;"",HHJ=Kataloge!M$1),CONCATENATE($H1142,"_",$E1142),"")</f>
        <v/>
      </c>
    </row>
    <row r="1143" spans="1:17" ht="18" customHeight="1" x14ac:dyDescent="0.2">
      <c r="A1143" s="99" t="str">
        <f t="shared" si="36"/>
        <v/>
      </c>
      <c r="B1143" s="100" t="str">
        <f>IF(I1143=0,"",IF(I1143&lt;&gt;"",Kataloge_Import!B1142,""))</f>
        <v/>
      </c>
      <c r="C1143" s="99" t="str">
        <f t="shared" si="35"/>
        <v/>
      </c>
      <c r="D1143" s="100" t="str">
        <f>IF(I1143=0,"",IFERROR(VLOOKUP(Kataloge_Import!A1142,'Nachweis Ausgaben'!$A$27:$R$1026,4,FALSE),""))</f>
        <v/>
      </c>
      <c r="E1143" s="100" t="str">
        <f>IF(I1143=0,"",IFERROR(VLOOKUP(Kataloge_Import!A1142,'Nachweis Ausgaben'!$A$27:$R$1026,2,FALSE),""))</f>
        <v/>
      </c>
      <c r="F1143" s="101">
        <f>IF(I1143=0,"",IFERROR(VLOOKUP(Kataloge_Import!A1142,'Nachweis Ausgaben'!$A$27:$R$1026,5,FALSE),0))</f>
        <v>0</v>
      </c>
      <c r="G1143" s="102" t="str">
        <f>IFERROR(VLOOKUP(Kataloge_Import!A1142,'Nachweis Ausgaben'!$A$27:$R$1026,11,FALSE),"")</f>
        <v/>
      </c>
      <c r="H1143" s="102" t="str">
        <f>IFERROR(VLOOKUP(Kataloge_Import!A1142,'Nachweis Ausgaben'!$A$27:$R$1026,12,FALSE),"")</f>
        <v/>
      </c>
      <c r="I1143" s="102" t="str">
        <f>IFERROR(VLOOKUP(Kataloge_Import!A1142,'Nachweis Ausgaben'!$A$27:$R$1026,13,FALSE),"")</f>
        <v/>
      </c>
      <c r="J1143" s="64"/>
      <c r="K1143" s="64"/>
      <c r="L1143" s="100" t="str">
        <f>IF(AND($B1143&lt;&gt;"",HHJ=Kataloge!H$1),CONCATENATE($H1143,"_",Kataloge!$D$5),"")</f>
        <v/>
      </c>
      <c r="M1143" s="100" t="str">
        <f>IF(AND($B1143&lt;&gt;"",HHJ=Kataloge!I$1),CONCATENATE($H1143,"_",Kataloge!$D$5),"")</f>
        <v/>
      </c>
      <c r="N1143" s="100" t="str">
        <f>IF(AND($B1143&lt;&gt;"",HHJ=Kataloge!J$1),CONCATENATE($H1143,"_",Kataloge!$D$5),"")</f>
        <v/>
      </c>
      <c r="O1143" s="100" t="str">
        <f>IF(AND($B1143&lt;&gt;"",HHJ=Kataloge!K$1),CONCATENATE($H1143,"_",Kataloge!$D$5),"")</f>
        <v/>
      </c>
      <c r="P1143" s="100" t="str">
        <f>IF(AND($B1143&lt;&gt;"",HHJ=Kataloge!L$1),CONCATENATE($H1143,"_",Kataloge!$D$5),"")</f>
        <v/>
      </c>
      <c r="Q1143" s="100" t="str">
        <f>IF(AND($B1143&lt;&gt;"",HHJ=Kataloge!M$1),CONCATENATE($H1143,"_",Kataloge!$D$5),"")</f>
        <v/>
      </c>
    </row>
    <row r="1144" spans="1:17" ht="18" customHeight="1" x14ac:dyDescent="0.2">
      <c r="A1144" s="103" t="str">
        <f t="shared" si="36"/>
        <v/>
      </c>
      <c r="B1144" s="104" t="str">
        <f>IF(I1144=0,"",IF(I1144&lt;&gt;"",Kataloge_Import!B1143,""))</f>
        <v/>
      </c>
      <c r="C1144" s="103" t="str">
        <f t="shared" si="35"/>
        <v/>
      </c>
      <c r="D1144" s="104" t="str">
        <f>IF(I1144=0,"",IFERROR(VLOOKUP(Kataloge_Import!A1143,'Nachweis Ausgaben'!$A$27:$R$1026,4,FALSE),""))</f>
        <v/>
      </c>
      <c r="E1144" s="104" t="str">
        <f>IF(I1144=0,"",IFERROR(VLOOKUP(Kataloge_Import!A1143,'Nachweis Ausgaben'!$A$27:$R$1026,2,FALSE),""))</f>
        <v/>
      </c>
      <c r="F1144" s="105">
        <f>IF(I1144=0,"",IFERROR(VLOOKUP(Kataloge_Import!A1143,'Nachweis Ausgaben'!$A$27:$R$1026,5,FALSE),0))</f>
        <v>0</v>
      </c>
      <c r="G1144" s="106" t="str">
        <f>IFERROR(VLOOKUP(Kataloge_Import!A1143,'Nachweis Ausgaben'!$A$27:$R$1026,15,FALSE),"")</f>
        <v/>
      </c>
      <c r="H1144" s="106" t="str">
        <f>IFERROR(VLOOKUP(Kataloge_Import!A1143,'Nachweis Ausgaben'!$A$27:$R$1026,16,FALSE),"")</f>
        <v/>
      </c>
      <c r="I1144" s="106" t="str">
        <f>IFERROR(VLOOKUP(Kataloge_Import!A1143,'Nachweis Ausgaben'!$A$27:$R$1026,17,FALSE),"")</f>
        <v/>
      </c>
      <c r="J1144" s="64"/>
      <c r="K1144" s="64"/>
      <c r="L1144" s="104" t="str">
        <f>IF(AND($B1144&lt;&gt;"",HHJ=Kataloge!H$1),CONCATENATE($H1144,"_",Kataloge!$D$6),"")</f>
        <v/>
      </c>
      <c r="M1144" s="104" t="str">
        <f>IF(AND($B1144&lt;&gt;"",HHJ=Kataloge!I$1),CONCATENATE($H1144,"_",Kataloge!$D$6),"")</f>
        <v/>
      </c>
      <c r="N1144" s="104" t="str">
        <f>IF(AND($B1144&lt;&gt;"",HHJ=Kataloge!J$1),CONCATENATE($H1144,"_",Kataloge!$D$6),"")</f>
        <v/>
      </c>
      <c r="O1144" s="104" t="str">
        <f>IF(AND($B1144&lt;&gt;"",HHJ=Kataloge!K$1),CONCATENATE($H1144,"_",Kataloge!$D$6),"")</f>
        <v/>
      </c>
      <c r="P1144" s="104" t="str">
        <f>IF(AND($B1144&lt;&gt;"",HHJ=Kataloge!L$1),CONCATENATE($H1144,"_",Kataloge!$D$6),"")</f>
        <v/>
      </c>
      <c r="Q1144" s="104" t="str">
        <f>IF(AND($B1144&lt;&gt;"",HHJ=Kataloge!M$1),CONCATENATE($H1144,"_",Kataloge!$D$6),"")</f>
        <v/>
      </c>
    </row>
    <row r="1145" spans="1:17" ht="18" customHeight="1" x14ac:dyDescent="0.2">
      <c r="A1145" s="60" t="str">
        <f t="shared" si="36"/>
        <v/>
      </c>
      <c r="B1145" s="61" t="str">
        <f>IF(I1145=0,"",IF(I1145&lt;&gt;"",Kataloge_Import!B1144,""))</f>
        <v/>
      </c>
      <c r="C1145" s="60" t="str">
        <f t="shared" si="35"/>
        <v/>
      </c>
      <c r="D1145" s="61" t="str">
        <f>IF(I1145=0,"",IFERROR(VLOOKUP(Kataloge_Import!A1144,'Nachweis Ausgaben'!$A$27:$R$1026,4,FALSE),""))</f>
        <v/>
      </c>
      <c r="E1145" s="61" t="str">
        <f>IF(I1145=0,"",IFERROR(VLOOKUP(Kataloge_Import!A1144,'Nachweis Ausgaben'!$A$27:$R$1026,2,FALSE),""))</f>
        <v/>
      </c>
      <c r="F1145" s="62">
        <f>IF(I1145=0,"",IFERROR(VLOOKUP(Kataloge_Import!A1144,'Nachweis Ausgaben'!$A$27:$R$1026,5,FALSE),0))</f>
        <v>0</v>
      </c>
      <c r="G1145" s="63" t="str">
        <f>IFERROR(VLOOKUP(Kataloge_Import!A1144,'Nachweis Ausgaben'!$A$27:$R$1026,7,FALSE),"")</f>
        <v/>
      </c>
      <c r="H1145" s="63" t="str">
        <f>IFERROR(VLOOKUP(Kataloge_Import!A1144,'Nachweis Ausgaben'!$A$27:$R$1026,8,FALSE),"")</f>
        <v/>
      </c>
      <c r="I1145" s="63" t="str">
        <f>IFERROR(VLOOKUP(Kataloge_Import!A1144,'Nachweis Ausgaben'!$A$27:$R$1026,9,FALSE),"")</f>
        <v/>
      </c>
      <c r="J1145" s="64"/>
      <c r="K1145" s="64"/>
      <c r="L1145" s="61" t="str">
        <f>IF(AND($B1145&lt;&gt;"",HHJ=Kataloge!H$1),CONCATENATE($H1145,"_",$E1145),"")</f>
        <v/>
      </c>
      <c r="M1145" s="61" t="str">
        <f>IF(AND($B1145&lt;&gt;"",HHJ=Kataloge!I$1),CONCATENATE($H1145,"_",$E1145),"")</f>
        <v/>
      </c>
      <c r="N1145" s="61" t="str">
        <f>IF(AND($B1145&lt;&gt;"",HHJ=Kataloge!J$1),CONCATENATE($H1145,"_",$E1145),"")</f>
        <v/>
      </c>
      <c r="O1145" s="61" t="str">
        <f>IF(AND($B1145&lt;&gt;"",HHJ=Kataloge!K$1),CONCATENATE($H1145,"_",$E1145),"")</f>
        <v/>
      </c>
      <c r="P1145" s="61" t="str">
        <f>IF(AND($B1145&lt;&gt;"",HHJ=Kataloge!L$1),CONCATENATE($H1145,"_",$E1145),"")</f>
        <v/>
      </c>
      <c r="Q1145" s="61" t="str">
        <f>IF(AND($B1145&lt;&gt;"",HHJ=Kataloge!M$1),CONCATENATE($H1145,"_",$E1145),"")</f>
        <v/>
      </c>
    </row>
    <row r="1146" spans="1:17" ht="18" customHeight="1" x14ac:dyDescent="0.2">
      <c r="A1146" s="99" t="str">
        <f t="shared" si="36"/>
        <v/>
      </c>
      <c r="B1146" s="100" t="str">
        <f>IF(I1146=0,"",IF(I1146&lt;&gt;"",Kataloge_Import!B1145,""))</f>
        <v/>
      </c>
      <c r="C1146" s="99" t="str">
        <f t="shared" si="35"/>
        <v/>
      </c>
      <c r="D1146" s="100" t="str">
        <f>IF(I1146=0,"",IFERROR(VLOOKUP(Kataloge_Import!A1145,'Nachweis Ausgaben'!$A$27:$R$1026,4,FALSE),""))</f>
        <v/>
      </c>
      <c r="E1146" s="100" t="str">
        <f>IF(I1146=0,"",IFERROR(VLOOKUP(Kataloge_Import!A1145,'Nachweis Ausgaben'!$A$27:$R$1026,2,FALSE),""))</f>
        <v/>
      </c>
      <c r="F1146" s="101">
        <f>IF(I1146=0,"",IFERROR(VLOOKUP(Kataloge_Import!A1145,'Nachweis Ausgaben'!$A$27:$R$1026,5,FALSE),0))</f>
        <v>0</v>
      </c>
      <c r="G1146" s="102" t="str">
        <f>IFERROR(VLOOKUP(Kataloge_Import!A1145,'Nachweis Ausgaben'!$A$27:$R$1026,11,FALSE),"")</f>
        <v/>
      </c>
      <c r="H1146" s="102" t="str">
        <f>IFERROR(VLOOKUP(Kataloge_Import!A1145,'Nachweis Ausgaben'!$A$27:$R$1026,12,FALSE),"")</f>
        <v/>
      </c>
      <c r="I1146" s="102" t="str">
        <f>IFERROR(VLOOKUP(Kataloge_Import!A1145,'Nachweis Ausgaben'!$A$27:$R$1026,13,FALSE),"")</f>
        <v/>
      </c>
      <c r="J1146" s="64"/>
      <c r="K1146" s="64"/>
      <c r="L1146" s="100" t="str">
        <f>IF(AND($B1146&lt;&gt;"",HHJ=Kataloge!H$1),CONCATENATE($H1146,"_",Kataloge!$D$5),"")</f>
        <v/>
      </c>
      <c r="M1146" s="100" t="str">
        <f>IF(AND($B1146&lt;&gt;"",HHJ=Kataloge!I$1),CONCATENATE($H1146,"_",Kataloge!$D$5),"")</f>
        <v/>
      </c>
      <c r="N1146" s="100" t="str">
        <f>IF(AND($B1146&lt;&gt;"",HHJ=Kataloge!J$1),CONCATENATE($H1146,"_",Kataloge!$D$5),"")</f>
        <v/>
      </c>
      <c r="O1146" s="100" t="str">
        <f>IF(AND($B1146&lt;&gt;"",HHJ=Kataloge!K$1),CONCATENATE($H1146,"_",Kataloge!$D$5),"")</f>
        <v/>
      </c>
      <c r="P1146" s="100" t="str">
        <f>IF(AND($B1146&lt;&gt;"",HHJ=Kataloge!L$1),CONCATENATE($H1146,"_",Kataloge!$D$5),"")</f>
        <v/>
      </c>
      <c r="Q1146" s="100" t="str">
        <f>IF(AND($B1146&lt;&gt;"",HHJ=Kataloge!M$1),CONCATENATE($H1146,"_",Kataloge!$D$5),"")</f>
        <v/>
      </c>
    </row>
    <row r="1147" spans="1:17" ht="18" customHeight="1" x14ac:dyDescent="0.2">
      <c r="A1147" s="103" t="str">
        <f t="shared" si="36"/>
        <v/>
      </c>
      <c r="B1147" s="104" t="str">
        <f>IF(I1147=0,"",IF(I1147&lt;&gt;"",Kataloge_Import!B1146,""))</f>
        <v/>
      </c>
      <c r="C1147" s="103" t="str">
        <f t="shared" si="35"/>
        <v/>
      </c>
      <c r="D1147" s="104" t="str">
        <f>IF(I1147=0,"",IFERROR(VLOOKUP(Kataloge_Import!A1146,'Nachweis Ausgaben'!$A$27:$R$1026,4,FALSE),""))</f>
        <v/>
      </c>
      <c r="E1147" s="104" t="str">
        <f>IF(I1147=0,"",IFERROR(VLOOKUP(Kataloge_Import!A1146,'Nachweis Ausgaben'!$A$27:$R$1026,2,FALSE),""))</f>
        <v/>
      </c>
      <c r="F1147" s="105">
        <f>IF(I1147=0,"",IFERROR(VLOOKUP(Kataloge_Import!A1146,'Nachweis Ausgaben'!$A$27:$R$1026,5,FALSE),0))</f>
        <v>0</v>
      </c>
      <c r="G1147" s="106" t="str">
        <f>IFERROR(VLOOKUP(Kataloge_Import!A1146,'Nachweis Ausgaben'!$A$27:$R$1026,15,FALSE),"")</f>
        <v/>
      </c>
      <c r="H1147" s="106" t="str">
        <f>IFERROR(VLOOKUP(Kataloge_Import!A1146,'Nachweis Ausgaben'!$A$27:$R$1026,16,FALSE),"")</f>
        <v/>
      </c>
      <c r="I1147" s="106" t="str">
        <f>IFERROR(VLOOKUP(Kataloge_Import!A1146,'Nachweis Ausgaben'!$A$27:$R$1026,17,FALSE),"")</f>
        <v/>
      </c>
      <c r="J1147" s="64"/>
      <c r="K1147" s="64"/>
      <c r="L1147" s="104" t="str">
        <f>IF(AND($B1147&lt;&gt;"",HHJ=Kataloge!H$1),CONCATENATE($H1147,"_",Kataloge!$D$6),"")</f>
        <v/>
      </c>
      <c r="M1147" s="104" t="str">
        <f>IF(AND($B1147&lt;&gt;"",HHJ=Kataloge!I$1),CONCATENATE($H1147,"_",Kataloge!$D$6),"")</f>
        <v/>
      </c>
      <c r="N1147" s="104" t="str">
        <f>IF(AND($B1147&lt;&gt;"",HHJ=Kataloge!J$1),CONCATENATE($H1147,"_",Kataloge!$D$6),"")</f>
        <v/>
      </c>
      <c r="O1147" s="104" t="str">
        <f>IF(AND($B1147&lt;&gt;"",HHJ=Kataloge!K$1),CONCATENATE($H1147,"_",Kataloge!$D$6),"")</f>
        <v/>
      </c>
      <c r="P1147" s="104" t="str">
        <f>IF(AND($B1147&lt;&gt;"",HHJ=Kataloge!L$1),CONCATENATE($H1147,"_",Kataloge!$D$6),"")</f>
        <v/>
      </c>
      <c r="Q1147" s="104" t="str">
        <f>IF(AND($B1147&lt;&gt;"",HHJ=Kataloge!M$1),CONCATENATE($H1147,"_",Kataloge!$D$6),"")</f>
        <v/>
      </c>
    </row>
    <row r="1148" spans="1:17" ht="18" customHeight="1" x14ac:dyDescent="0.2">
      <c r="A1148" s="60" t="str">
        <f t="shared" si="36"/>
        <v/>
      </c>
      <c r="B1148" s="61" t="str">
        <f>IF(I1148=0,"",IF(I1148&lt;&gt;"",Kataloge_Import!B1147,""))</f>
        <v/>
      </c>
      <c r="C1148" s="60" t="str">
        <f t="shared" si="35"/>
        <v/>
      </c>
      <c r="D1148" s="61" t="str">
        <f>IF(I1148=0,"",IFERROR(VLOOKUP(Kataloge_Import!A1147,'Nachweis Ausgaben'!$A$27:$R$1026,4,FALSE),""))</f>
        <v/>
      </c>
      <c r="E1148" s="61" t="str">
        <f>IF(I1148=0,"",IFERROR(VLOOKUP(Kataloge_Import!A1147,'Nachweis Ausgaben'!$A$27:$R$1026,2,FALSE),""))</f>
        <v/>
      </c>
      <c r="F1148" s="62">
        <f>IF(I1148=0,"",IFERROR(VLOOKUP(Kataloge_Import!A1147,'Nachweis Ausgaben'!$A$27:$R$1026,5,FALSE),0))</f>
        <v>0</v>
      </c>
      <c r="G1148" s="63" t="str">
        <f>IFERROR(VLOOKUP(Kataloge_Import!A1147,'Nachweis Ausgaben'!$A$27:$R$1026,7,FALSE),"")</f>
        <v/>
      </c>
      <c r="H1148" s="63" t="str">
        <f>IFERROR(VLOOKUP(Kataloge_Import!A1147,'Nachweis Ausgaben'!$A$27:$R$1026,8,FALSE),"")</f>
        <v/>
      </c>
      <c r="I1148" s="63" t="str">
        <f>IFERROR(VLOOKUP(Kataloge_Import!A1147,'Nachweis Ausgaben'!$A$27:$R$1026,9,FALSE),"")</f>
        <v/>
      </c>
      <c r="J1148" s="64"/>
      <c r="K1148" s="64"/>
      <c r="L1148" s="61" t="str">
        <f>IF(AND($B1148&lt;&gt;"",HHJ=Kataloge!H$1),CONCATENATE($H1148,"_",$E1148),"")</f>
        <v/>
      </c>
      <c r="M1148" s="61" t="str">
        <f>IF(AND($B1148&lt;&gt;"",HHJ=Kataloge!I$1),CONCATENATE($H1148,"_",$E1148),"")</f>
        <v/>
      </c>
      <c r="N1148" s="61" t="str">
        <f>IF(AND($B1148&lt;&gt;"",HHJ=Kataloge!J$1),CONCATENATE($H1148,"_",$E1148),"")</f>
        <v/>
      </c>
      <c r="O1148" s="61" t="str">
        <f>IF(AND($B1148&lt;&gt;"",HHJ=Kataloge!K$1),CONCATENATE($H1148,"_",$E1148),"")</f>
        <v/>
      </c>
      <c r="P1148" s="61" t="str">
        <f>IF(AND($B1148&lt;&gt;"",HHJ=Kataloge!L$1),CONCATENATE($H1148,"_",$E1148),"")</f>
        <v/>
      </c>
      <c r="Q1148" s="61" t="str">
        <f>IF(AND($B1148&lt;&gt;"",HHJ=Kataloge!M$1),CONCATENATE($H1148,"_",$E1148),"")</f>
        <v/>
      </c>
    </row>
    <row r="1149" spans="1:17" ht="18" customHeight="1" x14ac:dyDescent="0.2">
      <c r="A1149" s="99" t="str">
        <f t="shared" si="36"/>
        <v/>
      </c>
      <c r="B1149" s="100" t="str">
        <f>IF(I1149=0,"",IF(I1149&lt;&gt;"",Kataloge_Import!B1148,""))</f>
        <v/>
      </c>
      <c r="C1149" s="99" t="str">
        <f t="shared" si="35"/>
        <v/>
      </c>
      <c r="D1149" s="100" t="str">
        <f>IF(I1149=0,"",IFERROR(VLOOKUP(Kataloge_Import!A1148,'Nachweis Ausgaben'!$A$27:$R$1026,4,FALSE),""))</f>
        <v/>
      </c>
      <c r="E1149" s="100" t="str">
        <f>IF(I1149=0,"",IFERROR(VLOOKUP(Kataloge_Import!A1148,'Nachweis Ausgaben'!$A$27:$R$1026,2,FALSE),""))</f>
        <v/>
      </c>
      <c r="F1149" s="101">
        <f>IF(I1149=0,"",IFERROR(VLOOKUP(Kataloge_Import!A1148,'Nachweis Ausgaben'!$A$27:$R$1026,5,FALSE),0))</f>
        <v>0</v>
      </c>
      <c r="G1149" s="102" t="str">
        <f>IFERROR(VLOOKUP(Kataloge_Import!A1148,'Nachweis Ausgaben'!$A$27:$R$1026,11,FALSE),"")</f>
        <v/>
      </c>
      <c r="H1149" s="102" t="str">
        <f>IFERROR(VLOOKUP(Kataloge_Import!A1148,'Nachweis Ausgaben'!$A$27:$R$1026,12,FALSE),"")</f>
        <v/>
      </c>
      <c r="I1149" s="102" t="str">
        <f>IFERROR(VLOOKUP(Kataloge_Import!A1148,'Nachweis Ausgaben'!$A$27:$R$1026,13,FALSE),"")</f>
        <v/>
      </c>
      <c r="J1149" s="64"/>
      <c r="K1149" s="64"/>
      <c r="L1149" s="100" t="str">
        <f>IF(AND($B1149&lt;&gt;"",HHJ=Kataloge!H$1),CONCATENATE($H1149,"_",Kataloge!$D$5),"")</f>
        <v/>
      </c>
      <c r="M1149" s="100" t="str">
        <f>IF(AND($B1149&lt;&gt;"",HHJ=Kataloge!I$1),CONCATENATE($H1149,"_",Kataloge!$D$5),"")</f>
        <v/>
      </c>
      <c r="N1149" s="100" t="str">
        <f>IF(AND($B1149&lt;&gt;"",HHJ=Kataloge!J$1),CONCATENATE($H1149,"_",Kataloge!$D$5),"")</f>
        <v/>
      </c>
      <c r="O1149" s="100" t="str">
        <f>IF(AND($B1149&lt;&gt;"",HHJ=Kataloge!K$1),CONCATENATE($H1149,"_",Kataloge!$D$5),"")</f>
        <v/>
      </c>
      <c r="P1149" s="100" t="str">
        <f>IF(AND($B1149&lt;&gt;"",HHJ=Kataloge!L$1),CONCATENATE($H1149,"_",Kataloge!$D$5),"")</f>
        <v/>
      </c>
      <c r="Q1149" s="100" t="str">
        <f>IF(AND($B1149&lt;&gt;"",HHJ=Kataloge!M$1),CONCATENATE($H1149,"_",Kataloge!$D$5),"")</f>
        <v/>
      </c>
    </row>
    <row r="1150" spans="1:17" ht="18" customHeight="1" x14ac:dyDescent="0.2">
      <c r="A1150" s="103" t="str">
        <f t="shared" si="36"/>
        <v/>
      </c>
      <c r="B1150" s="104" t="str">
        <f>IF(I1150=0,"",IF(I1150&lt;&gt;"",Kataloge_Import!B1149,""))</f>
        <v/>
      </c>
      <c r="C1150" s="103" t="str">
        <f t="shared" si="35"/>
        <v/>
      </c>
      <c r="D1150" s="104" t="str">
        <f>IF(I1150=0,"",IFERROR(VLOOKUP(Kataloge_Import!A1149,'Nachweis Ausgaben'!$A$27:$R$1026,4,FALSE),""))</f>
        <v/>
      </c>
      <c r="E1150" s="104" t="str">
        <f>IF(I1150=0,"",IFERROR(VLOOKUP(Kataloge_Import!A1149,'Nachweis Ausgaben'!$A$27:$R$1026,2,FALSE),""))</f>
        <v/>
      </c>
      <c r="F1150" s="105">
        <f>IF(I1150=0,"",IFERROR(VLOOKUP(Kataloge_Import!A1149,'Nachweis Ausgaben'!$A$27:$R$1026,5,FALSE),0))</f>
        <v>0</v>
      </c>
      <c r="G1150" s="106" t="str">
        <f>IFERROR(VLOOKUP(Kataloge_Import!A1149,'Nachweis Ausgaben'!$A$27:$R$1026,15,FALSE),"")</f>
        <v/>
      </c>
      <c r="H1150" s="106" t="str">
        <f>IFERROR(VLOOKUP(Kataloge_Import!A1149,'Nachweis Ausgaben'!$A$27:$R$1026,16,FALSE),"")</f>
        <v/>
      </c>
      <c r="I1150" s="106" t="str">
        <f>IFERROR(VLOOKUP(Kataloge_Import!A1149,'Nachweis Ausgaben'!$A$27:$R$1026,17,FALSE),"")</f>
        <v/>
      </c>
      <c r="J1150" s="64"/>
      <c r="K1150" s="64"/>
      <c r="L1150" s="104" t="str">
        <f>IF(AND($B1150&lt;&gt;"",HHJ=Kataloge!H$1),CONCATENATE($H1150,"_",Kataloge!$D$6),"")</f>
        <v/>
      </c>
      <c r="M1150" s="104" t="str">
        <f>IF(AND($B1150&lt;&gt;"",HHJ=Kataloge!I$1),CONCATENATE($H1150,"_",Kataloge!$D$6),"")</f>
        <v/>
      </c>
      <c r="N1150" s="104" t="str">
        <f>IF(AND($B1150&lt;&gt;"",HHJ=Kataloge!J$1),CONCATENATE($H1150,"_",Kataloge!$D$6),"")</f>
        <v/>
      </c>
      <c r="O1150" s="104" t="str">
        <f>IF(AND($B1150&lt;&gt;"",HHJ=Kataloge!K$1),CONCATENATE($H1150,"_",Kataloge!$D$6),"")</f>
        <v/>
      </c>
      <c r="P1150" s="104" t="str">
        <f>IF(AND($B1150&lt;&gt;"",HHJ=Kataloge!L$1),CONCATENATE($H1150,"_",Kataloge!$D$6),"")</f>
        <v/>
      </c>
      <c r="Q1150" s="104" t="str">
        <f>IF(AND($B1150&lt;&gt;"",HHJ=Kataloge!M$1),CONCATENATE($H1150,"_",Kataloge!$D$6),"")</f>
        <v/>
      </c>
    </row>
    <row r="1151" spans="1:17" ht="18" customHeight="1" x14ac:dyDescent="0.2">
      <c r="A1151" s="60" t="str">
        <f t="shared" si="36"/>
        <v/>
      </c>
      <c r="B1151" s="61" t="str">
        <f>IF(I1151=0,"",IF(I1151&lt;&gt;"",Kataloge_Import!B1150,""))</f>
        <v/>
      </c>
      <c r="C1151" s="60" t="str">
        <f t="shared" si="35"/>
        <v/>
      </c>
      <c r="D1151" s="61" t="str">
        <f>IF(I1151=0,"",IFERROR(VLOOKUP(Kataloge_Import!A1150,'Nachweis Ausgaben'!$A$27:$R$1026,4,FALSE),""))</f>
        <v/>
      </c>
      <c r="E1151" s="61" t="str">
        <f>IF(I1151=0,"",IFERROR(VLOOKUP(Kataloge_Import!A1150,'Nachweis Ausgaben'!$A$27:$R$1026,2,FALSE),""))</f>
        <v/>
      </c>
      <c r="F1151" s="62">
        <f>IF(I1151=0,"",IFERROR(VLOOKUP(Kataloge_Import!A1150,'Nachweis Ausgaben'!$A$27:$R$1026,5,FALSE),0))</f>
        <v>0</v>
      </c>
      <c r="G1151" s="63" t="str">
        <f>IFERROR(VLOOKUP(Kataloge_Import!A1150,'Nachweis Ausgaben'!$A$27:$R$1026,7,FALSE),"")</f>
        <v/>
      </c>
      <c r="H1151" s="63" t="str">
        <f>IFERROR(VLOOKUP(Kataloge_Import!A1150,'Nachweis Ausgaben'!$A$27:$R$1026,8,FALSE),"")</f>
        <v/>
      </c>
      <c r="I1151" s="63" t="str">
        <f>IFERROR(VLOOKUP(Kataloge_Import!A1150,'Nachweis Ausgaben'!$A$27:$R$1026,9,FALSE),"")</f>
        <v/>
      </c>
      <c r="J1151" s="64"/>
      <c r="K1151" s="64"/>
      <c r="L1151" s="61" t="str">
        <f>IF(AND($B1151&lt;&gt;"",HHJ=Kataloge!H$1),CONCATENATE($H1151,"_",$E1151),"")</f>
        <v/>
      </c>
      <c r="M1151" s="61" t="str">
        <f>IF(AND($B1151&lt;&gt;"",HHJ=Kataloge!I$1),CONCATENATE($H1151,"_",$E1151),"")</f>
        <v/>
      </c>
      <c r="N1151" s="61" t="str">
        <f>IF(AND($B1151&lt;&gt;"",HHJ=Kataloge!J$1),CONCATENATE($H1151,"_",$E1151),"")</f>
        <v/>
      </c>
      <c r="O1151" s="61" t="str">
        <f>IF(AND($B1151&lt;&gt;"",HHJ=Kataloge!K$1),CONCATENATE($H1151,"_",$E1151),"")</f>
        <v/>
      </c>
      <c r="P1151" s="61" t="str">
        <f>IF(AND($B1151&lt;&gt;"",HHJ=Kataloge!L$1),CONCATENATE($H1151,"_",$E1151),"")</f>
        <v/>
      </c>
      <c r="Q1151" s="61" t="str">
        <f>IF(AND($B1151&lt;&gt;"",HHJ=Kataloge!M$1),CONCATENATE($H1151,"_",$E1151),"")</f>
        <v/>
      </c>
    </row>
    <row r="1152" spans="1:17" ht="18" customHeight="1" x14ac:dyDescent="0.2">
      <c r="A1152" s="99" t="str">
        <f t="shared" si="36"/>
        <v/>
      </c>
      <c r="B1152" s="100" t="str">
        <f>IF(I1152=0,"",IF(I1152&lt;&gt;"",Kataloge_Import!B1151,""))</f>
        <v/>
      </c>
      <c r="C1152" s="99" t="str">
        <f t="shared" si="35"/>
        <v/>
      </c>
      <c r="D1152" s="100" t="str">
        <f>IF(I1152=0,"",IFERROR(VLOOKUP(Kataloge_Import!A1151,'Nachweis Ausgaben'!$A$27:$R$1026,4,FALSE),""))</f>
        <v/>
      </c>
      <c r="E1152" s="100" t="str">
        <f>IF(I1152=0,"",IFERROR(VLOOKUP(Kataloge_Import!A1151,'Nachweis Ausgaben'!$A$27:$R$1026,2,FALSE),""))</f>
        <v/>
      </c>
      <c r="F1152" s="101">
        <f>IF(I1152=0,"",IFERROR(VLOOKUP(Kataloge_Import!A1151,'Nachweis Ausgaben'!$A$27:$R$1026,5,FALSE),0))</f>
        <v>0</v>
      </c>
      <c r="G1152" s="102" t="str">
        <f>IFERROR(VLOOKUP(Kataloge_Import!A1151,'Nachweis Ausgaben'!$A$27:$R$1026,11,FALSE),"")</f>
        <v/>
      </c>
      <c r="H1152" s="102" t="str">
        <f>IFERROR(VLOOKUP(Kataloge_Import!A1151,'Nachweis Ausgaben'!$A$27:$R$1026,12,FALSE),"")</f>
        <v/>
      </c>
      <c r="I1152" s="102" t="str">
        <f>IFERROR(VLOOKUP(Kataloge_Import!A1151,'Nachweis Ausgaben'!$A$27:$R$1026,13,FALSE),"")</f>
        <v/>
      </c>
      <c r="J1152" s="64"/>
      <c r="K1152" s="64"/>
      <c r="L1152" s="100" t="str">
        <f>IF(AND($B1152&lt;&gt;"",HHJ=Kataloge!H$1),CONCATENATE($H1152,"_",Kataloge!$D$5),"")</f>
        <v/>
      </c>
      <c r="M1152" s="100" t="str">
        <f>IF(AND($B1152&lt;&gt;"",HHJ=Kataloge!I$1),CONCATENATE($H1152,"_",Kataloge!$D$5),"")</f>
        <v/>
      </c>
      <c r="N1152" s="100" t="str">
        <f>IF(AND($B1152&lt;&gt;"",HHJ=Kataloge!J$1),CONCATENATE($H1152,"_",Kataloge!$D$5),"")</f>
        <v/>
      </c>
      <c r="O1152" s="100" t="str">
        <f>IF(AND($B1152&lt;&gt;"",HHJ=Kataloge!K$1),CONCATENATE($H1152,"_",Kataloge!$D$5),"")</f>
        <v/>
      </c>
      <c r="P1152" s="100" t="str">
        <f>IF(AND($B1152&lt;&gt;"",HHJ=Kataloge!L$1),CONCATENATE($H1152,"_",Kataloge!$D$5),"")</f>
        <v/>
      </c>
      <c r="Q1152" s="100" t="str">
        <f>IF(AND($B1152&lt;&gt;"",HHJ=Kataloge!M$1),CONCATENATE($H1152,"_",Kataloge!$D$5),"")</f>
        <v/>
      </c>
    </row>
    <row r="1153" spans="1:17" ht="18" customHeight="1" x14ac:dyDescent="0.2">
      <c r="A1153" s="103" t="str">
        <f t="shared" si="36"/>
        <v/>
      </c>
      <c r="B1153" s="104" t="str">
        <f>IF(I1153=0,"",IF(I1153&lt;&gt;"",Kataloge_Import!B1152,""))</f>
        <v/>
      </c>
      <c r="C1153" s="103" t="str">
        <f t="shared" si="35"/>
        <v/>
      </c>
      <c r="D1153" s="104" t="str">
        <f>IF(I1153=0,"",IFERROR(VLOOKUP(Kataloge_Import!A1152,'Nachweis Ausgaben'!$A$27:$R$1026,4,FALSE),""))</f>
        <v/>
      </c>
      <c r="E1153" s="104" t="str">
        <f>IF(I1153=0,"",IFERROR(VLOOKUP(Kataloge_Import!A1152,'Nachweis Ausgaben'!$A$27:$R$1026,2,FALSE),""))</f>
        <v/>
      </c>
      <c r="F1153" s="105">
        <f>IF(I1153=0,"",IFERROR(VLOOKUP(Kataloge_Import!A1152,'Nachweis Ausgaben'!$A$27:$R$1026,5,FALSE),0))</f>
        <v>0</v>
      </c>
      <c r="G1153" s="106" t="str">
        <f>IFERROR(VLOOKUP(Kataloge_Import!A1152,'Nachweis Ausgaben'!$A$27:$R$1026,15,FALSE),"")</f>
        <v/>
      </c>
      <c r="H1153" s="106" t="str">
        <f>IFERROR(VLOOKUP(Kataloge_Import!A1152,'Nachweis Ausgaben'!$A$27:$R$1026,16,FALSE),"")</f>
        <v/>
      </c>
      <c r="I1153" s="106" t="str">
        <f>IFERROR(VLOOKUP(Kataloge_Import!A1152,'Nachweis Ausgaben'!$A$27:$R$1026,17,FALSE),"")</f>
        <v/>
      </c>
      <c r="J1153" s="64"/>
      <c r="K1153" s="64"/>
      <c r="L1153" s="104" t="str">
        <f>IF(AND($B1153&lt;&gt;"",HHJ=Kataloge!H$1),CONCATENATE($H1153,"_",Kataloge!$D$6),"")</f>
        <v/>
      </c>
      <c r="M1153" s="104" t="str">
        <f>IF(AND($B1153&lt;&gt;"",HHJ=Kataloge!I$1),CONCATENATE($H1153,"_",Kataloge!$D$6),"")</f>
        <v/>
      </c>
      <c r="N1153" s="104" t="str">
        <f>IF(AND($B1153&lt;&gt;"",HHJ=Kataloge!J$1),CONCATENATE($H1153,"_",Kataloge!$D$6),"")</f>
        <v/>
      </c>
      <c r="O1153" s="104" t="str">
        <f>IF(AND($B1153&lt;&gt;"",HHJ=Kataloge!K$1),CONCATENATE($H1153,"_",Kataloge!$D$6),"")</f>
        <v/>
      </c>
      <c r="P1153" s="104" t="str">
        <f>IF(AND($B1153&lt;&gt;"",HHJ=Kataloge!L$1),CONCATENATE($H1153,"_",Kataloge!$D$6),"")</f>
        <v/>
      </c>
      <c r="Q1153" s="104" t="str">
        <f>IF(AND($B1153&lt;&gt;"",HHJ=Kataloge!M$1),CONCATENATE($H1153,"_",Kataloge!$D$6),"")</f>
        <v/>
      </c>
    </row>
    <row r="1154" spans="1:17" ht="18" customHeight="1" x14ac:dyDescent="0.2">
      <c r="A1154" s="60" t="str">
        <f t="shared" si="36"/>
        <v/>
      </c>
      <c r="B1154" s="61" t="str">
        <f>IF(I1154=0,"",IF(I1154&lt;&gt;"",Kataloge_Import!B1153,""))</f>
        <v/>
      </c>
      <c r="C1154" s="60" t="str">
        <f t="shared" ref="C1154:C1217" si="37">IF(A1154="","",IF(I1154=0,"",HHJ))</f>
        <v/>
      </c>
      <c r="D1154" s="61" t="str">
        <f>IF(I1154=0,"",IFERROR(VLOOKUP(Kataloge_Import!A1153,'Nachweis Ausgaben'!$A$27:$R$1026,4,FALSE),""))</f>
        <v/>
      </c>
      <c r="E1154" s="61" t="str">
        <f>IF(I1154=0,"",IFERROR(VLOOKUP(Kataloge_Import!A1153,'Nachweis Ausgaben'!$A$27:$R$1026,2,FALSE),""))</f>
        <v/>
      </c>
      <c r="F1154" s="62">
        <f>IF(I1154=0,"",IFERROR(VLOOKUP(Kataloge_Import!A1153,'Nachweis Ausgaben'!$A$27:$R$1026,5,FALSE),0))</f>
        <v>0</v>
      </c>
      <c r="G1154" s="63" t="str">
        <f>IFERROR(VLOOKUP(Kataloge_Import!A1153,'Nachweis Ausgaben'!$A$27:$R$1026,7,FALSE),"")</f>
        <v/>
      </c>
      <c r="H1154" s="63" t="str">
        <f>IFERROR(VLOOKUP(Kataloge_Import!A1153,'Nachweis Ausgaben'!$A$27:$R$1026,8,FALSE),"")</f>
        <v/>
      </c>
      <c r="I1154" s="63" t="str">
        <f>IFERROR(VLOOKUP(Kataloge_Import!A1153,'Nachweis Ausgaben'!$A$27:$R$1026,9,FALSE),"")</f>
        <v/>
      </c>
      <c r="J1154" s="64"/>
      <c r="K1154" s="64"/>
      <c r="L1154" s="61" t="str">
        <f>IF(AND($B1154&lt;&gt;"",HHJ=Kataloge!H$1),CONCATENATE($H1154,"_",$E1154),"")</f>
        <v/>
      </c>
      <c r="M1154" s="61" t="str">
        <f>IF(AND($B1154&lt;&gt;"",HHJ=Kataloge!I$1),CONCATENATE($H1154,"_",$E1154),"")</f>
        <v/>
      </c>
      <c r="N1154" s="61" t="str">
        <f>IF(AND($B1154&lt;&gt;"",HHJ=Kataloge!J$1),CONCATENATE($H1154,"_",$E1154),"")</f>
        <v/>
      </c>
      <c r="O1154" s="61" t="str">
        <f>IF(AND($B1154&lt;&gt;"",HHJ=Kataloge!K$1),CONCATENATE($H1154,"_",$E1154),"")</f>
        <v/>
      </c>
      <c r="P1154" s="61" t="str">
        <f>IF(AND($B1154&lt;&gt;"",HHJ=Kataloge!L$1),CONCATENATE($H1154,"_",$E1154),"")</f>
        <v/>
      </c>
      <c r="Q1154" s="61" t="str">
        <f>IF(AND($B1154&lt;&gt;"",HHJ=Kataloge!M$1),CONCATENATE($H1154,"_",$E1154),"")</f>
        <v/>
      </c>
    </row>
    <row r="1155" spans="1:17" ht="18" customHeight="1" x14ac:dyDescent="0.2">
      <c r="A1155" s="99" t="str">
        <f t="shared" si="36"/>
        <v/>
      </c>
      <c r="B1155" s="100" t="str">
        <f>IF(I1155=0,"",IF(I1155&lt;&gt;"",Kataloge_Import!B1154,""))</f>
        <v/>
      </c>
      <c r="C1155" s="99" t="str">
        <f t="shared" si="37"/>
        <v/>
      </c>
      <c r="D1155" s="100" t="str">
        <f>IF(I1155=0,"",IFERROR(VLOOKUP(Kataloge_Import!A1154,'Nachweis Ausgaben'!$A$27:$R$1026,4,FALSE),""))</f>
        <v/>
      </c>
      <c r="E1155" s="100" t="str">
        <f>IF(I1155=0,"",IFERROR(VLOOKUP(Kataloge_Import!A1154,'Nachweis Ausgaben'!$A$27:$R$1026,2,FALSE),""))</f>
        <v/>
      </c>
      <c r="F1155" s="101">
        <f>IF(I1155=0,"",IFERROR(VLOOKUP(Kataloge_Import!A1154,'Nachweis Ausgaben'!$A$27:$R$1026,5,FALSE),0))</f>
        <v>0</v>
      </c>
      <c r="G1155" s="102" t="str">
        <f>IFERROR(VLOOKUP(Kataloge_Import!A1154,'Nachweis Ausgaben'!$A$27:$R$1026,11,FALSE),"")</f>
        <v/>
      </c>
      <c r="H1155" s="102" t="str">
        <f>IFERROR(VLOOKUP(Kataloge_Import!A1154,'Nachweis Ausgaben'!$A$27:$R$1026,12,FALSE),"")</f>
        <v/>
      </c>
      <c r="I1155" s="102" t="str">
        <f>IFERROR(VLOOKUP(Kataloge_Import!A1154,'Nachweis Ausgaben'!$A$27:$R$1026,13,FALSE),"")</f>
        <v/>
      </c>
      <c r="J1155" s="64"/>
      <c r="K1155" s="64"/>
      <c r="L1155" s="100" t="str">
        <f>IF(AND($B1155&lt;&gt;"",HHJ=Kataloge!H$1),CONCATENATE($H1155,"_",Kataloge!$D$5),"")</f>
        <v/>
      </c>
      <c r="M1155" s="100" t="str">
        <f>IF(AND($B1155&lt;&gt;"",HHJ=Kataloge!I$1),CONCATENATE($H1155,"_",Kataloge!$D$5),"")</f>
        <v/>
      </c>
      <c r="N1155" s="100" t="str">
        <f>IF(AND($B1155&lt;&gt;"",HHJ=Kataloge!J$1),CONCATENATE($H1155,"_",Kataloge!$D$5),"")</f>
        <v/>
      </c>
      <c r="O1155" s="100" t="str">
        <f>IF(AND($B1155&lt;&gt;"",HHJ=Kataloge!K$1),CONCATENATE($H1155,"_",Kataloge!$D$5),"")</f>
        <v/>
      </c>
      <c r="P1155" s="100" t="str">
        <f>IF(AND($B1155&lt;&gt;"",HHJ=Kataloge!L$1),CONCATENATE($H1155,"_",Kataloge!$D$5),"")</f>
        <v/>
      </c>
      <c r="Q1155" s="100" t="str">
        <f>IF(AND($B1155&lt;&gt;"",HHJ=Kataloge!M$1),CONCATENATE($H1155,"_",Kataloge!$D$5),"")</f>
        <v/>
      </c>
    </row>
    <row r="1156" spans="1:17" ht="18" customHeight="1" x14ac:dyDescent="0.2">
      <c r="A1156" s="103" t="str">
        <f t="shared" si="36"/>
        <v/>
      </c>
      <c r="B1156" s="104" t="str">
        <f>IF(I1156=0,"",IF(I1156&lt;&gt;"",Kataloge_Import!B1155,""))</f>
        <v/>
      </c>
      <c r="C1156" s="103" t="str">
        <f t="shared" si="37"/>
        <v/>
      </c>
      <c r="D1156" s="104" t="str">
        <f>IF(I1156=0,"",IFERROR(VLOOKUP(Kataloge_Import!A1155,'Nachweis Ausgaben'!$A$27:$R$1026,4,FALSE),""))</f>
        <v/>
      </c>
      <c r="E1156" s="104" t="str">
        <f>IF(I1156=0,"",IFERROR(VLOOKUP(Kataloge_Import!A1155,'Nachweis Ausgaben'!$A$27:$R$1026,2,FALSE),""))</f>
        <v/>
      </c>
      <c r="F1156" s="105">
        <f>IF(I1156=0,"",IFERROR(VLOOKUP(Kataloge_Import!A1155,'Nachweis Ausgaben'!$A$27:$R$1026,5,FALSE),0))</f>
        <v>0</v>
      </c>
      <c r="G1156" s="106" t="str">
        <f>IFERROR(VLOOKUP(Kataloge_Import!A1155,'Nachweis Ausgaben'!$A$27:$R$1026,15,FALSE),"")</f>
        <v/>
      </c>
      <c r="H1156" s="106" t="str">
        <f>IFERROR(VLOOKUP(Kataloge_Import!A1155,'Nachweis Ausgaben'!$A$27:$R$1026,16,FALSE),"")</f>
        <v/>
      </c>
      <c r="I1156" s="106" t="str">
        <f>IFERROR(VLOOKUP(Kataloge_Import!A1155,'Nachweis Ausgaben'!$A$27:$R$1026,17,FALSE),"")</f>
        <v/>
      </c>
      <c r="J1156" s="64"/>
      <c r="K1156" s="64"/>
      <c r="L1156" s="104" t="str">
        <f>IF(AND($B1156&lt;&gt;"",HHJ=Kataloge!H$1),CONCATENATE($H1156,"_",Kataloge!$D$6),"")</f>
        <v/>
      </c>
      <c r="M1156" s="104" t="str">
        <f>IF(AND($B1156&lt;&gt;"",HHJ=Kataloge!I$1),CONCATENATE($H1156,"_",Kataloge!$D$6),"")</f>
        <v/>
      </c>
      <c r="N1156" s="104" t="str">
        <f>IF(AND($B1156&lt;&gt;"",HHJ=Kataloge!J$1),CONCATENATE($H1156,"_",Kataloge!$D$6),"")</f>
        <v/>
      </c>
      <c r="O1156" s="104" t="str">
        <f>IF(AND($B1156&lt;&gt;"",HHJ=Kataloge!K$1),CONCATENATE($H1156,"_",Kataloge!$D$6),"")</f>
        <v/>
      </c>
      <c r="P1156" s="104" t="str">
        <f>IF(AND($B1156&lt;&gt;"",HHJ=Kataloge!L$1),CONCATENATE($H1156,"_",Kataloge!$D$6),"")</f>
        <v/>
      </c>
      <c r="Q1156" s="104" t="str">
        <f>IF(AND($B1156&lt;&gt;"",HHJ=Kataloge!M$1),CONCATENATE($H1156,"_",Kataloge!$D$6),"")</f>
        <v/>
      </c>
    </row>
    <row r="1157" spans="1:17" ht="18" customHeight="1" x14ac:dyDescent="0.2">
      <c r="A1157" s="60" t="str">
        <f t="shared" si="36"/>
        <v/>
      </c>
      <c r="B1157" s="61" t="str">
        <f>IF(I1157=0,"",IF(I1157&lt;&gt;"",Kataloge_Import!B1156,""))</f>
        <v/>
      </c>
      <c r="C1157" s="60" t="str">
        <f t="shared" si="37"/>
        <v/>
      </c>
      <c r="D1157" s="61" t="str">
        <f>IF(I1157=0,"",IFERROR(VLOOKUP(Kataloge_Import!A1156,'Nachweis Ausgaben'!$A$27:$R$1026,4,FALSE),""))</f>
        <v/>
      </c>
      <c r="E1157" s="61" t="str">
        <f>IF(I1157=0,"",IFERROR(VLOOKUP(Kataloge_Import!A1156,'Nachweis Ausgaben'!$A$27:$R$1026,2,FALSE),""))</f>
        <v/>
      </c>
      <c r="F1157" s="62">
        <f>IF(I1157=0,"",IFERROR(VLOOKUP(Kataloge_Import!A1156,'Nachweis Ausgaben'!$A$27:$R$1026,5,FALSE),0))</f>
        <v>0</v>
      </c>
      <c r="G1157" s="63" t="str">
        <f>IFERROR(VLOOKUP(Kataloge_Import!A1156,'Nachweis Ausgaben'!$A$27:$R$1026,7,FALSE),"")</f>
        <v/>
      </c>
      <c r="H1157" s="63" t="str">
        <f>IFERROR(VLOOKUP(Kataloge_Import!A1156,'Nachweis Ausgaben'!$A$27:$R$1026,8,FALSE),"")</f>
        <v/>
      </c>
      <c r="I1157" s="63" t="str">
        <f>IFERROR(VLOOKUP(Kataloge_Import!A1156,'Nachweis Ausgaben'!$A$27:$R$1026,9,FALSE),"")</f>
        <v/>
      </c>
      <c r="J1157" s="64"/>
      <c r="K1157" s="64"/>
      <c r="L1157" s="61" t="str">
        <f>IF(AND($B1157&lt;&gt;"",HHJ=Kataloge!H$1),CONCATENATE($H1157,"_",$E1157),"")</f>
        <v/>
      </c>
      <c r="M1157" s="61" t="str">
        <f>IF(AND($B1157&lt;&gt;"",HHJ=Kataloge!I$1),CONCATENATE($H1157,"_",$E1157),"")</f>
        <v/>
      </c>
      <c r="N1157" s="61" t="str">
        <f>IF(AND($B1157&lt;&gt;"",HHJ=Kataloge!J$1),CONCATENATE($H1157,"_",$E1157),"")</f>
        <v/>
      </c>
      <c r="O1157" s="61" t="str">
        <f>IF(AND($B1157&lt;&gt;"",HHJ=Kataloge!K$1),CONCATENATE($H1157,"_",$E1157),"")</f>
        <v/>
      </c>
      <c r="P1157" s="61" t="str">
        <f>IF(AND($B1157&lt;&gt;"",HHJ=Kataloge!L$1),CONCATENATE($H1157,"_",$E1157),"")</f>
        <v/>
      </c>
      <c r="Q1157" s="61" t="str">
        <f>IF(AND($B1157&lt;&gt;"",HHJ=Kataloge!M$1),CONCATENATE($H1157,"_",$E1157),"")</f>
        <v/>
      </c>
    </row>
    <row r="1158" spans="1:17" ht="18" customHeight="1" x14ac:dyDescent="0.2">
      <c r="A1158" s="99" t="str">
        <f t="shared" ref="A1158:A1221" si="38">IF(I1158=0,"",IF(I1158&lt;&gt;"","Beleg_Import_A_BT_3",""))</f>
        <v/>
      </c>
      <c r="B1158" s="100" t="str">
        <f>IF(I1158=0,"",IF(I1158&lt;&gt;"",Kataloge_Import!B1157,""))</f>
        <v/>
      </c>
      <c r="C1158" s="99" t="str">
        <f t="shared" si="37"/>
        <v/>
      </c>
      <c r="D1158" s="100" t="str">
        <f>IF(I1158=0,"",IFERROR(VLOOKUP(Kataloge_Import!A1157,'Nachweis Ausgaben'!$A$27:$R$1026,4,FALSE),""))</f>
        <v/>
      </c>
      <c r="E1158" s="100" t="str">
        <f>IF(I1158=0,"",IFERROR(VLOOKUP(Kataloge_Import!A1157,'Nachweis Ausgaben'!$A$27:$R$1026,2,FALSE),""))</f>
        <v/>
      </c>
      <c r="F1158" s="101">
        <f>IF(I1158=0,"",IFERROR(VLOOKUP(Kataloge_Import!A1157,'Nachweis Ausgaben'!$A$27:$R$1026,5,FALSE),0))</f>
        <v>0</v>
      </c>
      <c r="G1158" s="102" t="str">
        <f>IFERROR(VLOOKUP(Kataloge_Import!A1157,'Nachweis Ausgaben'!$A$27:$R$1026,11,FALSE),"")</f>
        <v/>
      </c>
      <c r="H1158" s="102" t="str">
        <f>IFERROR(VLOOKUP(Kataloge_Import!A1157,'Nachweis Ausgaben'!$A$27:$R$1026,12,FALSE),"")</f>
        <v/>
      </c>
      <c r="I1158" s="102" t="str">
        <f>IFERROR(VLOOKUP(Kataloge_Import!A1157,'Nachweis Ausgaben'!$A$27:$R$1026,13,FALSE),"")</f>
        <v/>
      </c>
      <c r="J1158" s="64"/>
      <c r="K1158" s="64"/>
      <c r="L1158" s="100" t="str">
        <f>IF(AND($B1158&lt;&gt;"",HHJ=Kataloge!H$1),CONCATENATE($H1158,"_",Kataloge!$D$5),"")</f>
        <v/>
      </c>
      <c r="M1158" s="100" t="str">
        <f>IF(AND($B1158&lt;&gt;"",HHJ=Kataloge!I$1),CONCATENATE($H1158,"_",Kataloge!$D$5),"")</f>
        <v/>
      </c>
      <c r="N1158" s="100" t="str">
        <f>IF(AND($B1158&lt;&gt;"",HHJ=Kataloge!J$1),CONCATENATE($H1158,"_",Kataloge!$D$5),"")</f>
        <v/>
      </c>
      <c r="O1158" s="100" t="str">
        <f>IF(AND($B1158&lt;&gt;"",HHJ=Kataloge!K$1),CONCATENATE($H1158,"_",Kataloge!$D$5),"")</f>
        <v/>
      </c>
      <c r="P1158" s="100" t="str">
        <f>IF(AND($B1158&lt;&gt;"",HHJ=Kataloge!L$1),CONCATENATE($H1158,"_",Kataloge!$D$5),"")</f>
        <v/>
      </c>
      <c r="Q1158" s="100" t="str">
        <f>IF(AND($B1158&lt;&gt;"",HHJ=Kataloge!M$1),CONCATENATE($H1158,"_",Kataloge!$D$5),"")</f>
        <v/>
      </c>
    </row>
    <row r="1159" spans="1:17" ht="18" customHeight="1" x14ac:dyDescent="0.2">
      <c r="A1159" s="103" t="str">
        <f t="shared" si="38"/>
        <v/>
      </c>
      <c r="B1159" s="104" t="str">
        <f>IF(I1159=0,"",IF(I1159&lt;&gt;"",Kataloge_Import!B1158,""))</f>
        <v/>
      </c>
      <c r="C1159" s="103" t="str">
        <f t="shared" si="37"/>
        <v/>
      </c>
      <c r="D1159" s="104" t="str">
        <f>IF(I1159=0,"",IFERROR(VLOOKUP(Kataloge_Import!A1158,'Nachweis Ausgaben'!$A$27:$R$1026,4,FALSE),""))</f>
        <v/>
      </c>
      <c r="E1159" s="104" t="str">
        <f>IF(I1159=0,"",IFERROR(VLOOKUP(Kataloge_Import!A1158,'Nachweis Ausgaben'!$A$27:$R$1026,2,FALSE),""))</f>
        <v/>
      </c>
      <c r="F1159" s="105">
        <f>IF(I1159=0,"",IFERROR(VLOOKUP(Kataloge_Import!A1158,'Nachweis Ausgaben'!$A$27:$R$1026,5,FALSE),0))</f>
        <v>0</v>
      </c>
      <c r="G1159" s="106" t="str">
        <f>IFERROR(VLOOKUP(Kataloge_Import!A1158,'Nachweis Ausgaben'!$A$27:$R$1026,15,FALSE),"")</f>
        <v/>
      </c>
      <c r="H1159" s="106" t="str">
        <f>IFERROR(VLOOKUP(Kataloge_Import!A1158,'Nachweis Ausgaben'!$A$27:$R$1026,16,FALSE),"")</f>
        <v/>
      </c>
      <c r="I1159" s="106" t="str">
        <f>IFERROR(VLOOKUP(Kataloge_Import!A1158,'Nachweis Ausgaben'!$A$27:$R$1026,17,FALSE),"")</f>
        <v/>
      </c>
      <c r="J1159" s="64"/>
      <c r="K1159" s="64"/>
      <c r="L1159" s="104" t="str">
        <f>IF(AND($B1159&lt;&gt;"",HHJ=Kataloge!H$1),CONCATENATE($H1159,"_",Kataloge!$D$6),"")</f>
        <v/>
      </c>
      <c r="M1159" s="104" t="str">
        <f>IF(AND($B1159&lt;&gt;"",HHJ=Kataloge!I$1),CONCATENATE($H1159,"_",Kataloge!$D$6),"")</f>
        <v/>
      </c>
      <c r="N1159" s="104" t="str">
        <f>IF(AND($B1159&lt;&gt;"",HHJ=Kataloge!J$1),CONCATENATE($H1159,"_",Kataloge!$D$6),"")</f>
        <v/>
      </c>
      <c r="O1159" s="104" t="str">
        <f>IF(AND($B1159&lt;&gt;"",HHJ=Kataloge!K$1),CONCATENATE($H1159,"_",Kataloge!$D$6),"")</f>
        <v/>
      </c>
      <c r="P1159" s="104" t="str">
        <f>IF(AND($B1159&lt;&gt;"",HHJ=Kataloge!L$1),CONCATENATE($H1159,"_",Kataloge!$D$6),"")</f>
        <v/>
      </c>
      <c r="Q1159" s="104" t="str">
        <f>IF(AND($B1159&lt;&gt;"",HHJ=Kataloge!M$1),CONCATENATE($H1159,"_",Kataloge!$D$6),"")</f>
        <v/>
      </c>
    </row>
    <row r="1160" spans="1:17" ht="18" customHeight="1" x14ac:dyDescent="0.2">
      <c r="A1160" s="60" t="str">
        <f t="shared" si="38"/>
        <v/>
      </c>
      <c r="B1160" s="61" t="str">
        <f>IF(I1160=0,"",IF(I1160&lt;&gt;"",Kataloge_Import!B1159,""))</f>
        <v/>
      </c>
      <c r="C1160" s="60" t="str">
        <f t="shared" si="37"/>
        <v/>
      </c>
      <c r="D1160" s="61" t="str">
        <f>IF(I1160=0,"",IFERROR(VLOOKUP(Kataloge_Import!A1159,'Nachweis Ausgaben'!$A$27:$R$1026,4,FALSE),""))</f>
        <v/>
      </c>
      <c r="E1160" s="61" t="str">
        <f>IF(I1160=0,"",IFERROR(VLOOKUP(Kataloge_Import!A1159,'Nachweis Ausgaben'!$A$27:$R$1026,2,FALSE),""))</f>
        <v/>
      </c>
      <c r="F1160" s="62">
        <f>IF(I1160=0,"",IFERROR(VLOOKUP(Kataloge_Import!A1159,'Nachweis Ausgaben'!$A$27:$R$1026,5,FALSE),0))</f>
        <v>0</v>
      </c>
      <c r="G1160" s="63" t="str">
        <f>IFERROR(VLOOKUP(Kataloge_Import!A1159,'Nachweis Ausgaben'!$A$27:$R$1026,7,FALSE),"")</f>
        <v/>
      </c>
      <c r="H1160" s="63" t="str">
        <f>IFERROR(VLOOKUP(Kataloge_Import!A1159,'Nachweis Ausgaben'!$A$27:$R$1026,8,FALSE),"")</f>
        <v/>
      </c>
      <c r="I1160" s="63" t="str">
        <f>IFERROR(VLOOKUP(Kataloge_Import!A1159,'Nachweis Ausgaben'!$A$27:$R$1026,9,FALSE),"")</f>
        <v/>
      </c>
      <c r="J1160" s="64"/>
      <c r="K1160" s="64"/>
      <c r="L1160" s="61" t="str">
        <f>IF(AND($B1160&lt;&gt;"",HHJ=Kataloge!H$1),CONCATENATE($H1160,"_",$E1160),"")</f>
        <v/>
      </c>
      <c r="M1160" s="61" t="str">
        <f>IF(AND($B1160&lt;&gt;"",HHJ=Kataloge!I$1),CONCATENATE($H1160,"_",$E1160),"")</f>
        <v/>
      </c>
      <c r="N1160" s="61" t="str">
        <f>IF(AND($B1160&lt;&gt;"",HHJ=Kataloge!J$1),CONCATENATE($H1160,"_",$E1160),"")</f>
        <v/>
      </c>
      <c r="O1160" s="61" t="str">
        <f>IF(AND($B1160&lt;&gt;"",HHJ=Kataloge!K$1),CONCATENATE($H1160,"_",$E1160),"")</f>
        <v/>
      </c>
      <c r="P1160" s="61" t="str">
        <f>IF(AND($B1160&lt;&gt;"",HHJ=Kataloge!L$1),CONCATENATE($H1160,"_",$E1160),"")</f>
        <v/>
      </c>
      <c r="Q1160" s="61" t="str">
        <f>IF(AND($B1160&lt;&gt;"",HHJ=Kataloge!M$1),CONCATENATE($H1160,"_",$E1160),"")</f>
        <v/>
      </c>
    </row>
    <row r="1161" spans="1:17" ht="18" customHeight="1" x14ac:dyDescent="0.2">
      <c r="A1161" s="99" t="str">
        <f t="shared" si="38"/>
        <v/>
      </c>
      <c r="B1161" s="100" t="str">
        <f>IF(I1161=0,"",IF(I1161&lt;&gt;"",Kataloge_Import!B1160,""))</f>
        <v/>
      </c>
      <c r="C1161" s="99" t="str">
        <f t="shared" si="37"/>
        <v/>
      </c>
      <c r="D1161" s="100" t="str">
        <f>IF(I1161=0,"",IFERROR(VLOOKUP(Kataloge_Import!A1160,'Nachweis Ausgaben'!$A$27:$R$1026,4,FALSE),""))</f>
        <v/>
      </c>
      <c r="E1161" s="100" t="str">
        <f>IF(I1161=0,"",IFERROR(VLOOKUP(Kataloge_Import!A1160,'Nachweis Ausgaben'!$A$27:$R$1026,2,FALSE),""))</f>
        <v/>
      </c>
      <c r="F1161" s="101">
        <f>IF(I1161=0,"",IFERROR(VLOOKUP(Kataloge_Import!A1160,'Nachweis Ausgaben'!$A$27:$R$1026,5,FALSE),0))</f>
        <v>0</v>
      </c>
      <c r="G1161" s="102" t="str">
        <f>IFERROR(VLOOKUP(Kataloge_Import!A1160,'Nachweis Ausgaben'!$A$27:$R$1026,11,FALSE),"")</f>
        <v/>
      </c>
      <c r="H1161" s="102" t="str">
        <f>IFERROR(VLOOKUP(Kataloge_Import!A1160,'Nachweis Ausgaben'!$A$27:$R$1026,12,FALSE),"")</f>
        <v/>
      </c>
      <c r="I1161" s="102" t="str">
        <f>IFERROR(VLOOKUP(Kataloge_Import!A1160,'Nachweis Ausgaben'!$A$27:$R$1026,13,FALSE),"")</f>
        <v/>
      </c>
      <c r="J1161" s="64"/>
      <c r="K1161" s="64"/>
      <c r="L1161" s="100" t="str">
        <f>IF(AND($B1161&lt;&gt;"",HHJ=Kataloge!H$1),CONCATENATE($H1161,"_",Kataloge!$D$5),"")</f>
        <v/>
      </c>
      <c r="M1161" s="100" t="str">
        <f>IF(AND($B1161&lt;&gt;"",HHJ=Kataloge!I$1),CONCATENATE($H1161,"_",Kataloge!$D$5),"")</f>
        <v/>
      </c>
      <c r="N1161" s="100" t="str">
        <f>IF(AND($B1161&lt;&gt;"",HHJ=Kataloge!J$1),CONCATENATE($H1161,"_",Kataloge!$D$5),"")</f>
        <v/>
      </c>
      <c r="O1161" s="100" t="str">
        <f>IF(AND($B1161&lt;&gt;"",HHJ=Kataloge!K$1),CONCATENATE($H1161,"_",Kataloge!$D$5),"")</f>
        <v/>
      </c>
      <c r="P1161" s="100" t="str">
        <f>IF(AND($B1161&lt;&gt;"",HHJ=Kataloge!L$1),CONCATENATE($H1161,"_",Kataloge!$D$5),"")</f>
        <v/>
      </c>
      <c r="Q1161" s="100" t="str">
        <f>IF(AND($B1161&lt;&gt;"",HHJ=Kataloge!M$1),CONCATENATE($H1161,"_",Kataloge!$D$5),"")</f>
        <v/>
      </c>
    </row>
    <row r="1162" spans="1:17" ht="18" customHeight="1" x14ac:dyDescent="0.2">
      <c r="A1162" s="103" t="str">
        <f t="shared" si="38"/>
        <v/>
      </c>
      <c r="B1162" s="104" t="str">
        <f>IF(I1162=0,"",IF(I1162&lt;&gt;"",Kataloge_Import!B1161,""))</f>
        <v/>
      </c>
      <c r="C1162" s="103" t="str">
        <f t="shared" si="37"/>
        <v/>
      </c>
      <c r="D1162" s="104" t="str">
        <f>IF(I1162=0,"",IFERROR(VLOOKUP(Kataloge_Import!A1161,'Nachweis Ausgaben'!$A$27:$R$1026,4,FALSE),""))</f>
        <v/>
      </c>
      <c r="E1162" s="104" t="str">
        <f>IF(I1162=0,"",IFERROR(VLOOKUP(Kataloge_Import!A1161,'Nachweis Ausgaben'!$A$27:$R$1026,2,FALSE),""))</f>
        <v/>
      </c>
      <c r="F1162" s="105">
        <f>IF(I1162=0,"",IFERROR(VLOOKUP(Kataloge_Import!A1161,'Nachweis Ausgaben'!$A$27:$R$1026,5,FALSE),0))</f>
        <v>0</v>
      </c>
      <c r="G1162" s="106" t="str">
        <f>IFERROR(VLOOKUP(Kataloge_Import!A1161,'Nachweis Ausgaben'!$A$27:$R$1026,15,FALSE),"")</f>
        <v/>
      </c>
      <c r="H1162" s="106" t="str">
        <f>IFERROR(VLOOKUP(Kataloge_Import!A1161,'Nachweis Ausgaben'!$A$27:$R$1026,16,FALSE),"")</f>
        <v/>
      </c>
      <c r="I1162" s="106" t="str">
        <f>IFERROR(VLOOKUP(Kataloge_Import!A1161,'Nachweis Ausgaben'!$A$27:$R$1026,17,FALSE),"")</f>
        <v/>
      </c>
      <c r="J1162" s="64"/>
      <c r="K1162" s="64"/>
      <c r="L1162" s="104" t="str">
        <f>IF(AND($B1162&lt;&gt;"",HHJ=Kataloge!H$1),CONCATENATE($H1162,"_",Kataloge!$D$6),"")</f>
        <v/>
      </c>
      <c r="M1162" s="104" t="str">
        <f>IF(AND($B1162&lt;&gt;"",HHJ=Kataloge!I$1),CONCATENATE($H1162,"_",Kataloge!$D$6),"")</f>
        <v/>
      </c>
      <c r="N1162" s="104" t="str">
        <f>IF(AND($B1162&lt;&gt;"",HHJ=Kataloge!J$1),CONCATENATE($H1162,"_",Kataloge!$D$6),"")</f>
        <v/>
      </c>
      <c r="O1162" s="104" t="str">
        <f>IF(AND($B1162&lt;&gt;"",HHJ=Kataloge!K$1),CONCATENATE($H1162,"_",Kataloge!$D$6),"")</f>
        <v/>
      </c>
      <c r="P1162" s="104" t="str">
        <f>IF(AND($B1162&lt;&gt;"",HHJ=Kataloge!L$1),CONCATENATE($H1162,"_",Kataloge!$D$6),"")</f>
        <v/>
      </c>
      <c r="Q1162" s="104" t="str">
        <f>IF(AND($B1162&lt;&gt;"",HHJ=Kataloge!M$1),CONCATENATE($H1162,"_",Kataloge!$D$6),"")</f>
        <v/>
      </c>
    </row>
    <row r="1163" spans="1:17" ht="18" customHeight="1" x14ac:dyDescent="0.2">
      <c r="A1163" s="60" t="str">
        <f t="shared" si="38"/>
        <v/>
      </c>
      <c r="B1163" s="61" t="str">
        <f>IF(I1163=0,"",IF(I1163&lt;&gt;"",Kataloge_Import!B1162,""))</f>
        <v/>
      </c>
      <c r="C1163" s="60" t="str">
        <f t="shared" si="37"/>
        <v/>
      </c>
      <c r="D1163" s="61" t="str">
        <f>IF(I1163=0,"",IFERROR(VLOOKUP(Kataloge_Import!A1162,'Nachweis Ausgaben'!$A$27:$R$1026,4,FALSE),""))</f>
        <v/>
      </c>
      <c r="E1163" s="61" t="str">
        <f>IF(I1163=0,"",IFERROR(VLOOKUP(Kataloge_Import!A1162,'Nachweis Ausgaben'!$A$27:$R$1026,2,FALSE),""))</f>
        <v/>
      </c>
      <c r="F1163" s="62">
        <f>IF(I1163=0,"",IFERROR(VLOOKUP(Kataloge_Import!A1162,'Nachweis Ausgaben'!$A$27:$R$1026,5,FALSE),0))</f>
        <v>0</v>
      </c>
      <c r="G1163" s="63" t="str">
        <f>IFERROR(VLOOKUP(Kataloge_Import!A1162,'Nachweis Ausgaben'!$A$27:$R$1026,7,FALSE),"")</f>
        <v/>
      </c>
      <c r="H1163" s="63" t="str">
        <f>IFERROR(VLOOKUP(Kataloge_Import!A1162,'Nachweis Ausgaben'!$A$27:$R$1026,8,FALSE),"")</f>
        <v/>
      </c>
      <c r="I1163" s="63" t="str">
        <f>IFERROR(VLOOKUP(Kataloge_Import!A1162,'Nachweis Ausgaben'!$A$27:$R$1026,9,FALSE),"")</f>
        <v/>
      </c>
      <c r="J1163" s="64"/>
      <c r="K1163" s="64"/>
      <c r="L1163" s="61" t="str">
        <f>IF(AND($B1163&lt;&gt;"",HHJ=Kataloge!H$1),CONCATENATE($H1163,"_",$E1163),"")</f>
        <v/>
      </c>
      <c r="M1163" s="61" t="str">
        <f>IF(AND($B1163&lt;&gt;"",HHJ=Kataloge!I$1),CONCATENATE($H1163,"_",$E1163),"")</f>
        <v/>
      </c>
      <c r="N1163" s="61" t="str">
        <f>IF(AND($B1163&lt;&gt;"",HHJ=Kataloge!J$1),CONCATENATE($H1163,"_",$E1163),"")</f>
        <v/>
      </c>
      <c r="O1163" s="61" t="str">
        <f>IF(AND($B1163&lt;&gt;"",HHJ=Kataloge!K$1),CONCATENATE($H1163,"_",$E1163),"")</f>
        <v/>
      </c>
      <c r="P1163" s="61" t="str">
        <f>IF(AND($B1163&lt;&gt;"",HHJ=Kataloge!L$1),CONCATENATE($H1163,"_",$E1163),"")</f>
        <v/>
      </c>
      <c r="Q1163" s="61" t="str">
        <f>IF(AND($B1163&lt;&gt;"",HHJ=Kataloge!M$1),CONCATENATE($H1163,"_",$E1163),"")</f>
        <v/>
      </c>
    </row>
    <row r="1164" spans="1:17" ht="18" customHeight="1" x14ac:dyDescent="0.2">
      <c r="A1164" s="99" t="str">
        <f t="shared" si="38"/>
        <v/>
      </c>
      <c r="B1164" s="100" t="str">
        <f>IF(I1164=0,"",IF(I1164&lt;&gt;"",Kataloge_Import!B1163,""))</f>
        <v/>
      </c>
      <c r="C1164" s="99" t="str">
        <f t="shared" si="37"/>
        <v/>
      </c>
      <c r="D1164" s="100" t="str">
        <f>IF(I1164=0,"",IFERROR(VLOOKUP(Kataloge_Import!A1163,'Nachweis Ausgaben'!$A$27:$R$1026,4,FALSE),""))</f>
        <v/>
      </c>
      <c r="E1164" s="100" t="str">
        <f>IF(I1164=0,"",IFERROR(VLOOKUP(Kataloge_Import!A1163,'Nachweis Ausgaben'!$A$27:$R$1026,2,FALSE),""))</f>
        <v/>
      </c>
      <c r="F1164" s="101">
        <f>IF(I1164=0,"",IFERROR(VLOOKUP(Kataloge_Import!A1163,'Nachweis Ausgaben'!$A$27:$R$1026,5,FALSE),0))</f>
        <v>0</v>
      </c>
      <c r="G1164" s="102" t="str">
        <f>IFERROR(VLOOKUP(Kataloge_Import!A1163,'Nachweis Ausgaben'!$A$27:$R$1026,11,FALSE),"")</f>
        <v/>
      </c>
      <c r="H1164" s="102" t="str">
        <f>IFERROR(VLOOKUP(Kataloge_Import!A1163,'Nachweis Ausgaben'!$A$27:$R$1026,12,FALSE),"")</f>
        <v/>
      </c>
      <c r="I1164" s="102" t="str">
        <f>IFERROR(VLOOKUP(Kataloge_Import!A1163,'Nachweis Ausgaben'!$A$27:$R$1026,13,FALSE),"")</f>
        <v/>
      </c>
      <c r="J1164" s="64"/>
      <c r="K1164" s="64"/>
      <c r="L1164" s="100" t="str">
        <f>IF(AND($B1164&lt;&gt;"",HHJ=Kataloge!H$1),CONCATENATE($H1164,"_",Kataloge!$D$5),"")</f>
        <v/>
      </c>
      <c r="M1164" s="100" t="str">
        <f>IF(AND($B1164&lt;&gt;"",HHJ=Kataloge!I$1),CONCATENATE($H1164,"_",Kataloge!$D$5),"")</f>
        <v/>
      </c>
      <c r="N1164" s="100" t="str">
        <f>IF(AND($B1164&lt;&gt;"",HHJ=Kataloge!J$1),CONCATENATE($H1164,"_",Kataloge!$D$5),"")</f>
        <v/>
      </c>
      <c r="O1164" s="100" t="str">
        <f>IF(AND($B1164&lt;&gt;"",HHJ=Kataloge!K$1),CONCATENATE($H1164,"_",Kataloge!$D$5),"")</f>
        <v/>
      </c>
      <c r="P1164" s="100" t="str">
        <f>IF(AND($B1164&lt;&gt;"",HHJ=Kataloge!L$1),CONCATENATE($H1164,"_",Kataloge!$D$5),"")</f>
        <v/>
      </c>
      <c r="Q1164" s="100" t="str">
        <f>IF(AND($B1164&lt;&gt;"",HHJ=Kataloge!M$1),CONCATENATE($H1164,"_",Kataloge!$D$5),"")</f>
        <v/>
      </c>
    </row>
    <row r="1165" spans="1:17" ht="18" customHeight="1" x14ac:dyDescent="0.2">
      <c r="A1165" s="103" t="str">
        <f t="shared" si="38"/>
        <v/>
      </c>
      <c r="B1165" s="104" t="str">
        <f>IF(I1165=0,"",IF(I1165&lt;&gt;"",Kataloge_Import!B1164,""))</f>
        <v/>
      </c>
      <c r="C1165" s="103" t="str">
        <f t="shared" si="37"/>
        <v/>
      </c>
      <c r="D1165" s="104" t="str">
        <f>IF(I1165=0,"",IFERROR(VLOOKUP(Kataloge_Import!A1164,'Nachweis Ausgaben'!$A$27:$R$1026,4,FALSE),""))</f>
        <v/>
      </c>
      <c r="E1165" s="104" t="str">
        <f>IF(I1165=0,"",IFERROR(VLOOKUP(Kataloge_Import!A1164,'Nachweis Ausgaben'!$A$27:$R$1026,2,FALSE),""))</f>
        <v/>
      </c>
      <c r="F1165" s="105">
        <f>IF(I1165=0,"",IFERROR(VLOOKUP(Kataloge_Import!A1164,'Nachweis Ausgaben'!$A$27:$R$1026,5,FALSE),0))</f>
        <v>0</v>
      </c>
      <c r="G1165" s="106" t="str">
        <f>IFERROR(VLOOKUP(Kataloge_Import!A1164,'Nachweis Ausgaben'!$A$27:$R$1026,15,FALSE),"")</f>
        <v/>
      </c>
      <c r="H1165" s="106" t="str">
        <f>IFERROR(VLOOKUP(Kataloge_Import!A1164,'Nachweis Ausgaben'!$A$27:$R$1026,16,FALSE),"")</f>
        <v/>
      </c>
      <c r="I1165" s="106" t="str">
        <f>IFERROR(VLOOKUP(Kataloge_Import!A1164,'Nachweis Ausgaben'!$A$27:$R$1026,17,FALSE),"")</f>
        <v/>
      </c>
      <c r="J1165" s="64"/>
      <c r="K1165" s="64"/>
      <c r="L1165" s="104" t="str">
        <f>IF(AND($B1165&lt;&gt;"",HHJ=Kataloge!H$1),CONCATENATE($H1165,"_",Kataloge!$D$6),"")</f>
        <v/>
      </c>
      <c r="M1165" s="104" t="str">
        <f>IF(AND($B1165&lt;&gt;"",HHJ=Kataloge!I$1),CONCATENATE($H1165,"_",Kataloge!$D$6),"")</f>
        <v/>
      </c>
      <c r="N1165" s="104" t="str">
        <f>IF(AND($B1165&lt;&gt;"",HHJ=Kataloge!J$1),CONCATENATE($H1165,"_",Kataloge!$D$6),"")</f>
        <v/>
      </c>
      <c r="O1165" s="104" t="str">
        <f>IF(AND($B1165&lt;&gt;"",HHJ=Kataloge!K$1),CONCATENATE($H1165,"_",Kataloge!$D$6),"")</f>
        <v/>
      </c>
      <c r="P1165" s="104" t="str">
        <f>IF(AND($B1165&lt;&gt;"",HHJ=Kataloge!L$1),CONCATENATE($H1165,"_",Kataloge!$D$6),"")</f>
        <v/>
      </c>
      <c r="Q1165" s="104" t="str">
        <f>IF(AND($B1165&lt;&gt;"",HHJ=Kataloge!M$1),CONCATENATE($H1165,"_",Kataloge!$D$6),"")</f>
        <v/>
      </c>
    </row>
    <row r="1166" spans="1:17" ht="18" customHeight="1" x14ac:dyDescent="0.2">
      <c r="A1166" s="60" t="str">
        <f t="shared" si="38"/>
        <v/>
      </c>
      <c r="B1166" s="61" t="str">
        <f>IF(I1166=0,"",IF(I1166&lt;&gt;"",Kataloge_Import!B1165,""))</f>
        <v/>
      </c>
      <c r="C1166" s="60" t="str">
        <f t="shared" si="37"/>
        <v/>
      </c>
      <c r="D1166" s="61" t="str">
        <f>IF(I1166=0,"",IFERROR(VLOOKUP(Kataloge_Import!A1165,'Nachweis Ausgaben'!$A$27:$R$1026,4,FALSE),""))</f>
        <v/>
      </c>
      <c r="E1166" s="61" t="str">
        <f>IF(I1166=0,"",IFERROR(VLOOKUP(Kataloge_Import!A1165,'Nachweis Ausgaben'!$A$27:$R$1026,2,FALSE),""))</f>
        <v/>
      </c>
      <c r="F1166" s="62">
        <f>IF(I1166=0,"",IFERROR(VLOOKUP(Kataloge_Import!A1165,'Nachweis Ausgaben'!$A$27:$R$1026,5,FALSE),0))</f>
        <v>0</v>
      </c>
      <c r="G1166" s="63" t="str">
        <f>IFERROR(VLOOKUP(Kataloge_Import!A1165,'Nachweis Ausgaben'!$A$27:$R$1026,7,FALSE),"")</f>
        <v/>
      </c>
      <c r="H1166" s="63" t="str">
        <f>IFERROR(VLOOKUP(Kataloge_Import!A1165,'Nachweis Ausgaben'!$A$27:$R$1026,8,FALSE),"")</f>
        <v/>
      </c>
      <c r="I1166" s="63" t="str">
        <f>IFERROR(VLOOKUP(Kataloge_Import!A1165,'Nachweis Ausgaben'!$A$27:$R$1026,9,FALSE),"")</f>
        <v/>
      </c>
      <c r="J1166" s="64"/>
      <c r="K1166" s="64"/>
      <c r="L1166" s="61" t="str">
        <f>IF(AND($B1166&lt;&gt;"",HHJ=Kataloge!H$1),CONCATENATE($H1166,"_",$E1166),"")</f>
        <v/>
      </c>
      <c r="M1166" s="61" t="str">
        <f>IF(AND($B1166&lt;&gt;"",HHJ=Kataloge!I$1),CONCATENATE($H1166,"_",$E1166),"")</f>
        <v/>
      </c>
      <c r="N1166" s="61" t="str">
        <f>IF(AND($B1166&lt;&gt;"",HHJ=Kataloge!J$1),CONCATENATE($H1166,"_",$E1166),"")</f>
        <v/>
      </c>
      <c r="O1166" s="61" t="str">
        <f>IF(AND($B1166&lt;&gt;"",HHJ=Kataloge!K$1),CONCATENATE($H1166,"_",$E1166),"")</f>
        <v/>
      </c>
      <c r="P1166" s="61" t="str">
        <f>IF(AND($B1166&lt;&gt;"",HHJ=Kataloge!L$1),CONCATENATE($H1166,"_",$E1166),"")</f>
        <v/>
      </c>
      <c r="Q1166" s="61" t="str">
        <f>IF(AND($B1166&lt;&gt;"",HHJ=Kataloge!M$1),CONCATENATE($H1166,"_",$E1166),"")</f>
        <v/>
      </c>
    </row>
    <row r="1167" spans="1:17" ht="18" customHeight="1" x14ac:dyDescent="0.2">
      <c r="A1167" s="99" t="str">
        <f t="shared" si="38"/>
        <v/>
      </c>
      <c r="B1167" s="100" t="str">
        <f>IF(I1167=0,"",IF(I1167&lt;&gt;"",Kataloge_Import!B1166,""))</f>
        <v/>
      </c>
      <c r="C1167" s="99" t="str">
        <f t="shared" si="37"/>
        <v/>
      </c>
      <c r="D1167" s="100" t="str">
        <f>IF(I1167=0,"",IFERROR(VLOOKUP(Kataloge_Import!A1166,'Nachweis Ausgaben'!$A$27:$R$1026,4,FALSE),""))</f>
        <v/>
      </c>
      <c r="E1167" s="100" t="str">
        <f>IF(I1167=0,"",IFERROR(VLOOKUP(Kataloge_Import!A1166,'Nachweis Ausgaben'!$A$27:$R$1026,2,FALSE),""))</f>
        <v/>
      </c>
      <c r="F1167" s="101">
        <f>IF(I1167=0,"",IFERROR(VLOOKUP(Kataloge_Import!A1166,'Nachweis Ausgaben'!$A$27:$R$1026,5,FALSE),0))</f>
        <v>0</v>
      </c>
      <c r="G1167" s="102" t="str">
        <f>IFERROR(VLOOKUP(Kataloge_Import!A1166,'Nachweis Ausgaben'!$A$27:$R$1026,11,FALSE),"")</f>
        <v/>
      </c>
      <c r="H1167" s="102" t="str">
        <f>IFERROR(VLOOKUP(Kataloge_Import!A1166,'Nachweis Ausgaben'!$A$27:$R$1026,12,FALSE),"")</f>
        <v/>
      </c>
      <c r="I1167" s="102" t="str">
        <f>IFERROR(VLOOKUP(Kataloge_Import!A1166,'Nachweis Ausgaben'!$A$27:$R$1026,13,FALSE),"")</f>
        <v/>
      </c>
      <c r="J1167" s="64"/>
      <c r="K1167" s="64"/>
      <c r="L1167" s="100" t="str">
        <f>IF(AND($B1167&lt;&gt;"",HHJ=Kataloge!H$1),CONCATENATE($H1167,"_",Kataloge!$D$5),"")</f>
        <v/>
      </c>
      <c r="M1167" s="100" t="str">
        <f>IF(AND($B1167&lt;&gt;"",HHJ=Kataloge!I$1),CONCATENATE($H1167,"_",Kataloge!$D$5),"")</f>
        <v/>
      </c>
      <c r="N1167" s="100" t="str">
        <f>IF(AND($B1167&lt;&gt;"",HHJ=Kataloge!J$1),CONCATENATE($H1167,"_",Kataloge!$D$5),"")</f>
        <v/>
      </c>
      <c r="O1167" s="100" t="str">
        <f>IF(AND($B1167&lt;&gt;"",HHJ=Kataloge!K$1),CONCATENATE($H1167,"_",Kataloge!$D$5),"")</f>
        <v/>
      </c>
      <c r="P1167" s="100" t="str">
        <f>IF(AND($B1167&lt;&gt;"",HHJ=Kataloge!L$1),CONCATENATE($H1167,"_",Kataloge!$D$5),"")</f>
        <v/>
      </c>
      <c r="Q1167" s="100" t="str">
        <f>IF(AND($B1167&lt;&gt;"",HHJ=Kataloge!M$1),CONCATENATE($H1167,"_",Kataloge!$D$5),"")</f>
        <v/>
      </c>
    </row>
    <row r="1168" spans="1:17" ht="18" customHeight="1" x14ac:dyDescent="0.2">
      <c r="A1168" s="103" t="str">
        <f t="shared" si="38"/>
        <v/>
      </c>
      <c r="B1168" s="104" t="str">
        <f>IF(I1168=0,"",IF(I1168&lt;&gt;"",Kataloge_Import!B1167,""))</f>
        <v/>
      </c>
      <c r="C1168" s="103" t="str">
        <f t="shared" si="37"/>
        <v/>
      </c>
      <c r="D1168" s="104" t="str">
        <f>IF(I1168=0,"",IFERROR(VLOOKUP(Kataloge_Import!A1167,'Nachweis Ausgaben'!$A$27:$R$1026,4,FALSE),""))</f>
        <v/>
      </c>
      <c r="E1168" s="104" t="str">
        <f>IF(I1168=0,"",IFERROR(VLOOKUP(Kataloge_Import!A1167,'Nachweis Ausgaben'!$A$27:$R$1026,2,FALSE),""))</f>
        <v/>
      </c>
      <c r="F1168" s="105">
        <f>IF(I1168=0,"",IFERROR(VLOOKUP(Kataloge_Import!A1167,'Nachweis Ausgaben'!$A$27:$R$1026,5,FALSE),0))</f>
        <v>0</v>
      </c>
      <c r="G1168" s="106" t="str">
        <f>IFERROR(VLOOKUP(Kataloge_Import!A1167,'Nachweis Ausgaben'!$A$27:$R$1026,15,FALSE),"")</f>
        <v/>
      </c>
      <c r="H1168" s="106" t="str">
        <f>IFERROR(VLOOKUP(Kataloge_Import!A1167,'Nachweis Ausgaben'!$A$27:$R$1026,16,FALSE),"")</f>
        <v/>
      </c>
      <c r="I1168" s="106" t="str">
        <f>IFERROR(VLOOKUP(Kataloge_Import!A1167,'Nachweis Ausgaben'!$A$27:$R$1026,17,FALSE),"")</f>
        <v/>
      </c>
      <c r="J1168" s="64"/>
      <c r="K1168" s="64"/>
      <c r="L1168" s="104" t="str">
        <f>IF(AND($B1168&lt;&gt;"",HHJ=Kataloge!H$1),CONCATENATE($H1168,"_",Kataloge!$D$6),"")</f>
        <v/>
      </c>
      <c r="M1168" s="104" t="str">
        <f>IF(AND($B1168&lt;&gt;"",HHJ=Kataloge!I$1),CONCATENATE($H1168,"_",Kataloge!$D$6),"")</f>
        <v/>
      </c>
      <c r="N1168" s="104" t="str">
        <f>IF(AND($B1168&lt;&gt;"",HHJ=Kataloge!J$1),CONCATENATE($H1168,"_",Kataloge!$D$6),"")</f>
        <v/>
      </c>
      <c r="O1168" s="104" t="str">
        <f>IF(AND($B1168&lt;&gt;"",HHJ=Kataloge!K$1),CONCATENATE($H1168,"_",Kataloge!$D$6),"")</f>
        <v/>
      </c>
      <c r="P1168" s="104" t="str">
        <f>IF(AND($B1168&lt;&gt;"",HHJ=Kataloge!L$1),CONCATENATE($H1168,"_",Kataloge!$D$6),"")</f>
        <v/>
      </c>
      <c r="Q1168" s="104" t="str">
        <f>IF(AND($B1168&lt;&gt;"",HHJ=Kataloge!M$1),CONCATENATE($H1168,"_",Kataloge!$D$6),"")</f>
        <v/>
      </c>
    </row>
    <row r="1169" spans="1:17" ht="18" customHeight="1" x14ac:dyDescent="0.2">
      <c r="A1169" s="60" t="str">
        <f t="shared" si="38"/>
        <v/>
      </c>
      <c r="B1169" s="61" t="str">
        <f>IF(I1169=0,"",IF(I1169&lt;&gt;"",Kataloge_Import!B1168,""))</f>
        <v/>
      </c>
      <c r="C1169" s="60" t="str">
        <f t="shared" si="37"/>
        <v/>
      </c>
      <c r="D1169" s="61" t="str">
        <f>IF(I1169=0,"",IFERROR(VLOOKUP(Kataloge_Import!A1168,'Nachweis Ausgaben'!$A$27:$R$1026,4,FALSE),""))</f>
        <v/>
      </c>
      <c r="E1169" s="61" t="str">
        <f>IF(I1169=0,"",IFERROR(VLOOKUP(Kataloge_Import!A1168,'Nachweis Ausgaben'!$A$27:$R$1026,2,FALSE),""))</f>
        <v/>
      </c>
      <c r="F1169" s="62">
        <f>IF(I1169=0,"",IFERROR(VLOOKUP(Kataloge_Import!A1168,'Nachweis Ausgaben'!$A$27:$R$1026,5,FALSE),0))</f>
        <v>0</v>
      </c>
      <c r="G1169" s="63" t="str">
        <f>IFERROR(VLOOKUP(Kataloge_Import!A1168,'Nachweis Ausgaben'!$A$27:$R$1026,7,FALSE),"")</f>
        <v/>
      </c>
      <c r="H1169" s="63" t="str">
        <f>IFERROR(VLOOKUP(Kataloge_Import!A1168,'Nachweis Ausgaben'!$A$27:$R$1026,8,FALSE),"")</f>
        <v/>
      </c>
      <c r="I1169" s="63" t="str">
        <f>IFERROR(VLOOKUP(Kataloge_Import!A1168,'Nachweis Ausgaben'!$A$27:$R$1026,9,FALSE),"")</f>
        <v/>
      </c>
      <c r="J1169" s="64"/>
      <c r="K1169" s="64"/>
      <c r="L1169" s="61" t="str">
        <f>IF(AND($B1169&lt;&gt;"",HHJ=Kataloge!H$1),CONCATENATE($H1169,"_",$E1169),"")</f>
        <v/>
      </c>
      <c r="M1169" s="61" t="str">
        <f>IF(AND($B1169&lt;&gt;"",HHJ=Kataloge!I$1),CONCATENATE($H1169,"_",$E1169),"")</f>
        <v/>
      </c>
      <c r="N1169" s="61" t="str">
        <f>IF(AND($B1169&lt;&gt;"",HHJ=Kataloge!J$1),CONCATENATE($H1169,"_",$E1169),"")</f>
        <v/>
      </c>
      <c r="O1169" s="61" t="str">
        <f>IF(AND($B1169&lt;&gt;"",HHJ=Kataloge!K$1),CONCATENATE($H1169,"_",$E1169),"")</f>
        <v/>
      </c>
      <c r="P1169" s="61" t="str">
        <f>IF(AND($B1169&lt;&gt;"",HHJ=Kataloge!L$1),CONCATENATE($H1169,"_",$E1169),"")</f>
        <v/>
      </c>
      <c r="Q1169" s="61" t="str">
        <f>IF(AND($B1169&lt;&gt;"",HHJ=Kataloge!M$1),CONCATENATE($H1169,"_",$E1169),"")</f>
        <v/>
      </c>
    </row>
    <row r="1170" spans="1:17" ht="18" customHeight="1" x14ac:dyDescent="0.2">
      <c r="A1170" s="99" t="str">
        <f t="shared" si="38"/>
        <v/>
      </c>
      <c r="B1170" s="100" t="str">
        <f>IF(I1170=0,"",IF(I1170&lt;&gt;"",Kataloge_Import!B1169,""))</f>
        <v/>
      </c>
      <c r="C1170" s="99" t="str">
        <f t="shared" si="37"/>
        <v/>
      </c>
      <c r="D1170" s="100" t="str">
        <f>IF(I1170=0,"",IFERROR(VLOOKUP(Kataloge_Import!A1169,'Nachweis Ausgaben'!$A$27:$R$1026,4,FALSE),""))</f>
        <v/>
      </c>
      <c r="E1170" s="100" t="str">
        <f>IF(I1170=0,"",IFERROR(VLOOKUP(Kataloge_Import!A1169,'Nachweis Ausgaben'!$A$27:$R$1026,2,FALSE),""))</f>
        <v/>
      </c>
      <c r="F1170" s="101">
        <f>IF(I1170=0,"",IFERROR(VLOOKUP(Kataloge_Import!A1169,'Nachweis Ausgaben'!$A$27:$R$1026,5,FALSE),0))</f>
        <v>0</v>
      </c>
      <c r="G1170" s="102" t="str">
        <f>IFERROR(VLOOKUP(Kataloge_Import!A1169,'Nachweis Ausgaben'!$A$27:$R$1026,11,FALSE),"")</f>
        <v/>
      </c>
      <c r="H1170" s="102" t="str">
        <f>IFERROR(VLOOKUP(Kataloge_Import!A1169,'Nachweis Ausgaben'!$A$27:$R$1026,12,FALSE),"")</f>
        <v/>
      </c>
      <c r="I1170" s="102" t="str">
        <f>IFERROR(VLOOKUP(Kataloge_Import!A1169,'Nachweis Ausgaben'!$A$27:$R$1026,13,FALSE),"")</f>
        <v/>
      </c>
      <c r="J1170" s="64"/>
      <c r="K1170" s="64"/>
      <c r="L1170" s="100" t="str">
        <f>IF(AND($B1170&lt;&gt;"",HHJ=Kataloge!H$1),CONCATENATE($H1170,"_",Kataloge!$D$5),"")</f>
        <v/>
      </c>
      <c r="M1170" s="100" t="str">
        <f>IF(AND($B1170&lt;&gt;"",HHJ=Kataloge!I$1),CONCATENATE($H1170,"_",Kataloge!$D$5),"")</f>
        <v/>
      </c>
      <c r="N1170" s="100" t="str">
        <f>IF(AND($B1170&lt;&gt;"",HHJ=Kataloge!J$1),CONCATENATE($H1170,"_",Kataloge!$D$5),"")</f>
        <v/>
      </c>
      <c r="O1170" s="100" t="str">
        <f>IF(AND($B1170&lt;&gt;"",HHJ=Kataloge!K$1),CONCATENATE($H1170,"_",Kataloge!$D$5),"")</f>
        <v/>
      </c>
      <c r="P1170" s="100" t="str">
        <f>IF(AND($B1170&lt;&gt;"",HHJ=Kataloge!L$1),CONCATENATE($H1170,"_",Kataloge!$D$5),"")</f>
        <v/>
      </c>
      <c r="Q1170" s="100" t="str">
        <f>IF(AND($B1170&lt;&gt;"",HHJ=Kataloge!M$1),CONCATENATE($H1170,"_",Kataloge!$D$5),"")</f>
        <v/>
      </c>
    </row>
    <row r="1171" spans="1:17" ht="18" customHeight="1" x14ac:dyDescent="0.2">
      <c r="A1171" s="103" t="str">
        <f t="shared" si="38"/>
        <v/>
      </c>
      <c r="B1171" s="104" t="str">
        <f>IF(I1171=0,"",IF(I1171&lt;&gt;"",Kataloge_Import!B1170,""))</f>
        <v/>
      </c>
      <c r="C1171" s="103" t="str">
        <f t="shared" si="37"/>
        <v/>
      </c>
      <c r="D1171" s="104" t="str">
        <f>IF(I1171=0,"",IFERROR(VLOOKUP(Kataloge_Import!A1170,'Nachweis Ausgaben'!$A$27:$R$1026,4,FALSE),""))</f>
        <v/>
      </c>
      <c r="E1171" s="104" t="str">
        <f>IF(I1171=0,"",IFERROR(VLOOKUP(Kataloge_Import!A1170,'Nachweis Ausgaben'!$A$27:$R$1026,2,FALSE),""))</f>
        <v/>
      </c>
      <c r="F1171" s="105">
        <f>IF(I1171=0,"",IFERROR(VLOOKUP(Kataloge_Import!A1170,'Nachweis Ausgaben'!$A$27:$R$1026,5,FALSE),0))</f>
        <v>0</v>
      </c>
      <c r="G1171" s="106" t="str">
        <f>IFERROR(VLOOKUP(Kataloge_Import!A1170,'Nachweis Ausgaben'!$A$27:$R$1026,15,FALSE),"")</f>
        <v/>
      </c>
      <c r="H1171" s="106" t="str">
        <f>IFERROR(VLOOKUP(Kataloge_Import!A1170,'Nachweis Ausgaben'!$A$27:$R$1026,16,FALSE),"")</f>
        <v/>
      </c>
      <c r="I1171" s="106" t="str">
        <f>IFERROR(VLOOKUP(Kataloge_Import!A1170,'Nachweis Ausgaben'!$A$27:$R$1026,17,FALSE),"")</f>
        <v/>
      </c>
      <c r="J1171" s="64"/>
      <c r="K1171" s="64"/>
      <c r="L1171" s="104" t="str">
        <f>IF(AND($B1171&lt;&gt;"",HHJ=Kataloge!H$1),CONCATENATE($H1171,"_",Kataloge!$D$6),"")</f>
        <v/>
      </c>
      <c r="M1171" s="104" t="str">
        <f>IF(AND($B1171&lt;&gt;"",HHJ=Kataloge!I$1),CONCATENATE($H1171,"_",Kataloge!$D$6),"")</f>
        <v/>
      </c>
      <c r="N1171" s="104" t="str">
        <f>IF(AND($B1171&lt;&gt;"",HHJ=Kataloge!J$1),CONCATENATE($H1171,"_",Kataloge!$D$6),"")</f>
        <v/>
      </c>
      <c r="O1171" s="104" t="str">
        <f>IF(AND($B1171&lt;&gt;"",HHJ=Kataloge!K$1),CONCATENATE($H1171,"_",Kataloge!$D$6),"")</f>
        <v/>
      </c>
      <c r="P1171" s="104" t="str">
        <f>IF(AND($B1171&lt;&gt;"",HHJ=Kataloge!L$1),CONCATENATE($H1171,"_",Kataloge!$D$6),"")</f>
        <v/>
      </c>
      <c r="Q1171" s="104" t="str">
        <f>IF(AND($B1171&lt;&gt;"",HHJ=Kataloge!M$1),CONCATENATE($H1171,"_",Kataloge!$D$6),"")</f>
        <v/>
      </c>
    </row>
    <row r="1172" spans="1:17" ht="18" customHeight="1" x14ac:dyDescent="0.2">
      <c r="A1172" s="60" t="str">
        <f t="shared" si="38"/>
        <v/>
      </c>
      <c r="B1172" s="61" t="str">
        <f>IF(I1172=0,"",IF(I1172&lt;&gt;"",Kataloge_Import!B1171,""))</f>
        <v/>
      </c>
      <c r="C1172" s="60" t="str">
        <f t="shared" si="37"/>
        <v/>
      </c>
      <c r="D1172" s="61" t="str">
        <f>IF(I1172=0,"",IFERROR(VLOOKUP(Kataloge_Import!A1171,'Nachweis Ausgaben'!$A$27:$R$1026,4,FALSE),""))</f>
        <v/>
      </c>
      <c r="E1172" s="61" t="str">
        <f>IF(I1172=0,"",IFERROR(VLOOKUP(Kataloge_Import!A1171,'Nachweis Ausgaben'!$A$27:$R$1026,2,FALSE),""))</f>
        <v/>
      </c>
      <c r="F1172" s="62">
        <f>IF(I1172=0,"",IFERROR(VLOOKUP(Kataloge_Import!A1171,'Nachweis Ausgaben'!$A$27:$R$1026,5,FALSE),0))</f>
        <v>0</v>
      </c>
      <c r="G1172" s="63" t="str">
        <f>IFERROR(VLOOKUP(Kataloge_Import!A1171,'Nachweis Ausgaben'!$A$27:$R$1026,7,FALSE),"")</f>
        <v/>
      </c>
      <c r="H1172" s="63" t="str">
        <f>IFERROR(VLOOKUP(Kataloge_Import!A1171,'Nachweis Ausgaben'!$A$27:$R$1026,8,FALSE),"")</f>
        <v/>
      </c>
      <c r="I1172" s="63" t="str">
        <f>IFERROR(VLOOKUP(Kataloge_Import!A1171,'Nachweis Ausgaben'!$A$27:$R$1026,9,FALSE),"")</f>
        <v/>
      </c>
      <c r="J1172" s="64"/>
      <c r="K1172" s="64"/>
      <c r="L1172" s="61" t="str">
        <f>IF(AND($B1172&lt;&gt;"",HHJ=Kataloge!H$1),CONCATENATE($H1172,"_",$E1172),"")</f>
        <v/>
      </c>
      <c r="M1172" s="61" t="str">
        <f>IF(AND($B1172&lt;&gt;"",HHJ=Kataloge!I$1),CONCATENATE($H1172,"_",$E1172),"")</f>
        <v/>
      </c>
      <c r="N1172" s="61" t="str">
        <f>IF(AND($B1172&lt;&gt;"",HHJ=Kataloge!J$1),CONCATENATE($H1172,"_",$E1172),"")</f>
        <v/>
      </c>
      <c r="O1172" s="61" t="str">
        <f>IF(AND($B1172&lt;&gt;"",HHJ=Kataloge!K$1),CONCATENATE($H1172,"_",$E1172),"")</f>
        <v/>
      </c>
      <c r="P1172" s="61" t="str">
        <f>IF(AND($B1172&lt;&gt;"",HHJ=Kataloge!L$1),CONCATENATE($H1172,"_",$E1172),"")</f>
        <v/>
      </c>
      <c r="Q1172" s="61" t="str">
        <f>IF(AND($B1172&lt;&gt;"",HHJ=Kataloge!M$1),CONCATENATE($H1172,"_",$E1172),"")</f>
        <v/>
      </c>
    </row>
    <row r="1173" spans="1:17" ht="18" customHeight="1" x14ac:dyDescent="0.2">
      <c r="A1173" s="99" t="str">
        <f t="shared" si="38"/>
        <v/>
      </c>
      <c r="B1173" s="100" t="str">
        <f>IF(I1173=0,"",IF(I1173&lt;&gt;"",Kataloge_Import!B1172,""))</f>
        <v/>
      </c>
      <c r="C1173" s="99" t="str">
        <f t="shared" si="37"/>
        <v/>
      </c>
      <c r="D1173" s="100" t="str">
        <f>IF(I1173=0,"",IFERROR(VLOOKUP(Kataloge_Import!A1172,'Nachweis Ausgaben'!$A$27:$R$1026,4,FALSE),""))</f>
        <v/>
      </c>
      <c r="E1173" s="100" t="str">
        <f>IF(I1173=0,"",IFERROR(VLOOKUP(Kataloge_Import!A1172,'Nachweis Ausgaben'!$A$27:$R$1026,2,FALSE),""))</f>
        <v/>
      </c>
      <c r="F1173" s="101">
        <f>IF(I1173=0,"",IFERROR(VLOOKUP(Kataloge_Import!A1172,'Nachweis Ausgaben'!$A$27:$R$1026,5,FALSE),0))</f>
        <v>0</v>
      </c>
      <c r="G1173" s="102" t="str">
        <f>IFERROR(VLOOKUP(Kataloge_Import!A1172,'Nachweis Ausgaben'!$A$27:$R$1026,11,FALSE),"")</f>
        <v/>
      </c>
      <c r="H1173" s="102" t="str">
        <f>IFERROR(VLOOKUP(Kataloge_Import!A1172,'Nachweis Ausgaben'!$A$27:$R$1026,12,FALSE),"")</f>
        <v/>
      </c>
      <c r="I1173" s="102" t="str">
        <f>IFERROR(VLOOKUP(Kataloge_Import!A1172,'Nachweis Ausgaben'!$A$27:$R$1026,13,FALSE),"")</f>
        <v/>
      </c>
      <c r="J1173" s="64"/>
      <c r="K1173" s="64"/>
      <c r="L1173" s="100" t="str">
        <f>IF(AND($B1173&lt;&gt;"",HHJ=Kataloge!H$1),CONCATENATE($H1173,"_",Kataloge!$D$5),"")</f>
        <v/>
      </c>
      <c r="M1173" s="100" t="str">
        <f>IF(AND($B1173&lt;&gt;"",HHJ=Kataloge!I$1),CONCATENATE($H1173,"_",Kataloge!$D$5),"")</f>
        <v/>
      </c>
      <c r="N1173" s="100" t="str">
        <f>IF(AND($B1173&lt;&gt;"",HHJ=Kataloge!J$1),CONCATENATE($H1173,"_",Kataloge!$D$5),"")</f>
        <v/>
      </c>
      <c r="O1173" s="100" t="str">
        <f>IF(AND($B1173&lt;&gt;"",HHJ=Kataloge!K$1),CONCATENATE($H1173,"_",Kataloge!$D$5),"")</f>
        <v/>
      </c>
      <c r="P1173" s="100" t="str">
        <f>IF(AND($B1173&lt;&gt;"",HHJ=Kataloge!L$1),CONCATENATE($H1173,"_",Kataloge!$D$5),"")</f>
        <v/>
      </c>
      <c r="Q1173" s="100" t="str">
        <f>IF(AND($B1173&lt;&gt;"",HHJ=Kataloge!M$1),CONCATENATE($H1173,"_",Kataloge!$D$5),"")</f>
        <v/>
      </c>
    </row>
    <row r="1174" spans="1:17" ht="18" customHeight="1" x14ac:dyDescent="0.2">
      <c r="A1174" s="103" t="str">
        <f t="shared" si="38"/>
        <v/>
      </c>
      <c r="B1174" s="104" t="str">
        <f>IF(I1174=0,"",IF(I1174&lt;&gt;"",Kataloge_Import!B1173,""))</f>
        <v/>
      </c>
      <c r="C1174" s="103" t="str">
        <f t="shared" si="37"/>
        <v/>
      </c>
      <c r="D1174" s="104" t="str">
        <f>IF(I1174=0,"",IFERROR(VLOOKUP(Kataloge_Import!A1173,'Nachweis Ausgaben'!$A$27:$R$1026,4,FALSE),""))</f>
        <v/>
      </c>
      <c r="E1174" s="104" t="str">
        <f>IF(I1174=0,"",IFERROR(VLOOKUP(Kataloge_Import!A1173,'Nachweis Ausgaben'!$A$27:$R$1026,2,FALSE),""))</f>
        <v/>
      </c>
      <c r="F1174" s="105">
        <f>IF(I1174=0,"",IFERROR(VLOOKUP(Kataloge_Import!A1173,'Nachweis Ausgaben'!$A$27:$R$1026,5,FALSE),0))</f>
        <v>0</v>
      </c>
      <c r="G1174" s="106" t="str">
        <f>IFERROR(VLOOKUP(Kataloge_Import!A1173,'Nachweis Ausgaben'!$A$27:$R$1026,15,FALSE),"")</f>
        <v/>
      </c>
      <c r="H1174" s="106" t="str">
        <f>IFERROR(VLOOKUP(Kataloge_Import!A1173,'Nachweis Ausgaben'!$A$27:$R$1026,16,FALSE),"")</f>
        <v/>
      </c>
      <c r="I1174" s="106" t="str">
        <f>IFERROR(VLOOKUP(Kataloge_Import!A1173,'Nachweis Ausgaben'!$A$27:$R$1026,17,FALSE),"")</f>
        <v/>
      </c>
      <c r="J1174" s="64"/>
      <c r="K1174" s="64"/>
      <c r="L1174" s="104" t="str">
        <f>IF(AND($B1174&lt;&gt;"",HHJ=Kataloge!H$1),CONCATENATE($H1174,"_",Kataloge!$D$6),"")</f>
        <v/>
      </c>
      <c r="M1174" s="104" t="str">
        <f>IF(AND($B1174&lt;&gt;"",HHJ=Kataloge!I$1),CONCATENATE($H1174,"_",Kataloge!$D$6),"")</f>
        <v/>
      </c>
      <c r="N1174" s="104" t="str">
        <f>IF(AND($B1174&lt;&gt;"",HHJ=Kataloge!J$1),CONCATENATE($H1174,"_",Kataloge!$D$6),"")</f>
        <v/>
      </c>
      <c r="O1174" s="104" t="str">
        <f>IF(AND($B1174&lt;&gt;"",HHJ=Kataloge!K$1),CONCATENATE($H1174,"_",Kataloge!$D$6),"")</f>
        <v/>
      </c>
      <c r="P1174" s="104" t="str">
        <f>IF(AND($B1174&lt;&gt;"",HHJ=Kataloge!L$1),CONCATENATE($H1174,"_",Kataloge!$D$6),"")</f>
        <v/>
      </c>
      <c r="Q1174" s="104" t="str">
        <f>IF(AND($B1174&lt;&gt;"",HHJ=Kataloge!M$1),CONCATENATE($H1174,"_",Kataloge!$D$6),"")</f>
        <v/>
      </c>
    </row>
    <row r="1175" spans="1:17" ht="18" customHeight="1" x14ac:dyDescent="0.2">
      <c r="A1175" s="60" t="str">
        <f t="shared" si="38"/>
        <v/>
      </c>
      <c r="B1175" s="61" t="str">
        <f>IF(I1175=0,"",IF(I1175&lt;&gt;"",Kataloge_Import!B1174,""))</f>
        <v/>
      </c>
      <c r="C1175" s="60" t="str">
        <f t="shared" si="37"/>
        <v/>
      </c>
      <c r="D1175" s="61" t="str">
        <f>IF(I1175=0,"",IFERROR(VLOOKUP(Kataloge_Import!A1174,'Nachweis Ausgaben'!$A$27:$R$1026,4,FALSE),""))</f>
        <v/>
      </c>
      <c r="E1175" s="61" t="str">
        <f>IF(I1175=0,"",IFERROR(VLOOKUP(Kataloge_Import!A1174,'Nachweis Ausgaben'!$A$27:$R$1026,2,FALSE),""))</f>
        <v/>
      </c>
      <c r="F1175" s="62">
        <f>IF(I1175=0,"",IFERROR(VLOOKUP(Kataloge_Import!A1174,'Nachweis Ausgaben'!$A$27:$R$1026,5,FALSE),0))</f>
        <v>0</v>
      </c>
      <c r="G1175" s="63" t="str">
        <f>IFERROR(VLOOKUP(Kataloge_Import!A1174,'Nachweis Ausgaben'!$A$27:$R$1026,7,FALSE),"")</f>
        <v/>
      </c>
      <c r="H1175" s="63" t="str">
        <f>IFERROR(VLOOKUP(Kataloge_Import!A1174,'Nachweis Ausgaben'!$A$27:$R$1026,8,FALSE),"")</f>
        <v/>
      </c>
      <c r="I1175" s="63" t="str">
        <f>IFERROR(VLOOKUP(Kataloge_Import!A1174,'Nachweis Ausgaben'!$A$27:$R$1026,9,FALSE),"")</f>
        <v/>
      </c>
      <c r="J1175" s="64"/>
      <c r="K1175" s="64"/>
      <c r="L1175" s="61" t="str">
        <f>IF(AND($B1175&lt;&gt;"",HHJ=Kataloge!H$1),CONCATENATE($H1175,"_",$E1175),"")</f>
        <v/>
      </c>
      <c r="M1175" s="61" t="str">
        <f>IF(AND($B1175&lt;&gt;"",HHJ=Kataloge!I$1),CONCATENATE($H1175,"_",$E1175),"")</f>
        <v/>
      </c>
      <c r="N1175" s="61" t="str">
        <f>IF(AND($B1175&lt;&gt;"",HHJ=Kataloge!J$1),CONCATENATE($H1175,"_",$E1175),"")</f>
        <v/>
      </c>
      <c r="O1175" s="61" t="str">
        <f>IF(AND($B1175&lt;&gt;"",HHJ=Kataloge!K$1),CONCATENATE($H1175,"_",$E1175),"")</f>
        <v/>
      </c>
      <c r="P1175" s="61" t="str">
        <f>IF(AND($B1175&lt;&gt;"",HHJ=Kataloge!L$1),CONCATENATE($H1175,"_",$E1175),"")</f>
        <v/>
      </c>
      <c r="Q1175" s="61" t="str">
        <f>IF(AND($B1175&lt;&gt;"",HHJ=Kataloge!M$1),CONCATENATE($H1175,"_",$E1175),"")</f>
        <v/>
      </c>
    </row>
    <row r="1176" spans="1:17" ht="18" customHeight="1" x14ac:dyDescent="0.2">
      <c r="A1176" s="99" t="str">
        <f t="shared" si="38"/>
        <v/>
      </c>
      <c r="B1176" s="100" t="str">
        <f>IF(I1176=0,"",IF(I1176&lt;&gt;"",Kataloge_Import!B1175,""))</f>
        <v/>
      </c>
      <c r="C1176" s="99" t="str">
        <f t="shared" si="37"/>
        <v/>
      </c>
      <c r="D1176" s="100" t="str">
        <f>IF(I1176=0,"",IFERROR(VLOOKUP(Kataloge_Import!A1175,'Nachweis Ausgaben'!$A$27:$R$1026,4,FALSE),""))</f>
        <v/>
      </c>
      <c r="E1176" s="100" t="str">
        <f>IF(I1176=0,"",IFERROR(VLOOKUP(Kataloge_Import!A1175,'Nachweis Ausgaben'!$A$27:$R$1026,2,FALSE),""))</f>
        <v/>
      </c>
      <c r="F1176" s="101">
        <f>IF(I1176=0,"",IFERROR(VLOOKUP(Kataloge_Import!A1175,'Nachweis Ausgaben'!$A$27:$R$1026,5,FALSE),0))</f>
        <v>0</v>
      </c>
      <c r="G1176" s="102" t="str">
        <f>IFERROR(VLOOKUP(Kataloge_Import!A1175,'Nachweis Ausgaben'!$A$27:$R$1026,11,FALSE),"")</f>
        <v/>
      </c>
      <c r="H1176" s="102" t="str">
        <f>IFERROR(VLOOKUP(Kataloge_Import!A1175,'Nachweis Ausgaben'!$A$27:$R$1026,12,FALSE),"")</f>
        <v/>
      </c>
      <c r="I1176" s="102" t="str">
        <f>IFERROR(VLOOKUP(Kataloge_Import!A1175,'Nachweis Ausgaben'!$A$27:$R$1026,13,FALSE),"")</f>
        <v/>
      </c>
      <c r="J1176" s="64"/>
      <c r="K1176" s="64"/>
      <c r="L1176" s="100" t="str">
        <f>IF(AND($B1176&lt;&gt;"",HHJ=Kataloge!H$1),CONCATENATE($H1176,"_",Kataloge!$D$5),"")</f>
        <v/>
      </c>
      <c r="M1176" s="100" t="str">
        <f>IF(AND($B1176&lt;&gt;"",HHJ=Kataloge!I$1),CONCATENATE($H1176,"_",Kataloge!$D$5),"")</f>
        <v/>
      </c>
      <c r="N1176" s="100" t="str">
        <f>IF(AND($B1176&lt;&gt;"",HHJ=Kataloge!J$1),CONCATENATE($H1176,"_",Kataloge!$D$5),"")</f>
        <v/>
      </c>
      <c r="O1176" s="100" t="str">
        <f>IF(AND($B1176&lt;&gt;"",HHJ=Kataloge!K$1),CONCATENATE($H1176,"_",Kataloge!$D$5),"")</f>
        <v/>
      </c>
      <c r="P1176" s="100" t="str">
        <f>IF(AND($B1176&lt;&gt;"",HHJ=Kataloge!L$1),CONCATENATE($H1176,"_",Kataloge!$D$5),"")</f>
        <v/>
      </c>
      <c r="Q1176" s="100" t="str">
        <f>IF(AND($B1176&lt;&gt;"",HHJ=Kataloge!M$1),CONCATENATE($H1176,"_",Kataloge!$D$5),"")</f>
        <v/>
      </c>
    </row>
    <row r="1177" spans="1:17" ht="18" customHeight="1" x14ac:dyDescent="0.2">
      <c r="A1177" s="103" t="str">
        <f t="shared" si="38"/>
        <v/>
      </c>
      <c r="B1177" s="104" t="str">
        <f>IF(I1177=0,"",IF(I1177&lt;&gt;"",Kataloge_Import!B1176,""))</f>
        <v/>
      </c>
      <c r="C1177" s="103" t="str">
        <f t="shared" si="37"/>
        <v/>
      </c>
      <c r="D1177" s="104" t="str">
        <f>IF(I1177=0,"",IFERROR(VLOOKUP(Kataloge_Import!A1176,'Nachweis Ausgaben'!$A$27:$R$1026,4,FALSE),""))</f>
        <v/>
      </c>
      <c r="E1177" s="104" t="str">
        <f>IF(I1177=0,"",IFERROR(VLOOKUP(Kataloge_Import!A1176,'Nachweis Ausgaben'!$A$27:$R$1026,2,FALSE),""))</f>
        <v/>
      </c>
      <c r="F1177" s="105">
        <f>IF(I1177=0,"",IFERROR(VLOOKUP(Kataloge_Import!A1176,'Nachweis Ausgaben'!$A$27:$R$1026,5,FALSE),0))</f>
        <v>0</v>
      </c>
      <c r="G1177" s="106" t="str">
        <f>IFERROR(VLOOKUP(Kataloge_Import!A1176,'Nachweis Ausgaben'!$A$27:$R$1026,15,FALSE),"")</f>
        <v/>
      </c>
      <c r="H1177" s="106" t="str">
        <f>IFERROR(VLOOKUP(Kataloge_Import!A1176,'Nachweis Ausgaben'!$A$27:$R$1026,16,FALSE),"")</f>
        <v/>
      </c>
      <c r="I1177" s="106" t="str">
        <f>IFERROR(VLOOKUP(Kataloge_Import!A1176,'Nachweis Ausgaben'!$A$27:$R$1026,17,FALSE),"")</f>
        <v/>
      </c>
      <c r="J1177" s="64"/>
      <c r="K1177" s="64"/>
      <c r="L1177" s="104" t="str">
        <f>IF(AND($B1177&lt;&gt;"",HHJ=Kataloge!H$1),CONCATENATE($H1177,"_",Kataloge!$D$6),"")</f>
        <v/>
      </c>
      <c r="M1177" s="104" t="str">
        <f>IF(AND($B1177&lt;&gt;"",HHJ=Kataloge!I$1),CONCATENATE($H1177,"_",Kataloge!$D$6),"")</f>
        <v/>
      </c>
      <c r="N1177" s="104" t="str">
        <f>IF(AND($B1177&lt;&gt;"",HHJ=Kataloge!J$1),CONCATENATE($H1177,"_",Kataloge!$D$6),"")</f>
        <v/>
      </c>
      <c r="O1177" s="104" t="str">
        <f>IF(AND($B1177&lt;&gt;"",HHJ=Kataloge!K$1),CONCATENATE($H1177,"_",Kataloge!$D$6),"")</f>
        <v/>
      </c>
      <c r="P1177" s="104" t="str">
        <f>IF(AND($B1177&lt;&gt;"",HHJ=Kataloge!L$1),CONCATENATE($H1177,"_",Kataloge!$D$6),"")</f>
        <v/>
      </c>
      <c r="Q1177" s="104" t="str">
        <f>IF(AND($B1177&lt;&gt;"",HHJ=Kataloge!M$1),CONCATENATE($H1177,"_",Kataloge!$D$6),"")</f>
        <v/>
      </c>
    </row>
    <row r="1178" spans="1:17" ht="18" customHeight="1" x14ac:dyDescent="0.2">
      <c r="A1178" s="60" t="str">
        <f t="shared" si="38"/>
        <v/>
      </c>
      <c r="B1178" s="61" t="str">
        <f>IF(I1178=0,"",IF(I1178&lt;&gt;"",Kataloge_Import!B1177,""))</f>
        <v/>
      </c>
      <c r="C1178" s="60" t="str">
        <f t="shared" si="37"/>
        <v/>
      </c>
      <c r="D1178" s="61" t="str">
        <f>IF(I1178=0,"",IFERROR(VLOOKUP(Kataloge_Import!A1177,'Nachweis Ausgaben'!$A$27:$R$1026,4,FALSE),""))</f>
        <v/>
      </c>
      <c r="E1178" s="61" t="str">
        <f>IF(I1178=0,"",IFERROR(VLOOKUP(Kataloge_Import!A1177,'Nachweis Ausgaben'!$A$27:$R$1026,2,FALSE),""))</f>
        <v/>
      </c>
      <c r="F1178" s="62">
        <f>IF(I1178=0,"",IFERROR(VLOOKUP(Kataloge_Import!A1177,'Nachweis Ausgaben'!$A$27:$R$1026,5,FALSE),0))</f>
        <v>0</v>
      </c>
      <c r="G1178" s="63" t="str">
        <f>IFERROR(VLOOKUP(Kataloge_Import!A1177,'Nachweis Ausgaben'!$A$27:$R$1026,7,FALSE),"")</f>
        <v/>
      </c>
      <c r="H1178" s="63" t="str">
        <f>IFERROR(VLOOKUP(Kataloge_Import!A1177,'Nachweis Ausgaben'!$A$27:$R$1026,8,FALSE),"")</f>
        <v/>
      </c>
      <c r="I1178" s="63" t="str">
        <f>IFERROR(VLOOKUP(Kataloge_Import!A1177,'Nachweis Ausgaben'!$A$27:$R$1026,9,FALSE),"")</f>
        <v/>
      </c>
      <c r="J1178" s="64"/>
      <c r="K1178" s="64"/>
      <c r="L1178" s="61" t="str">
        <f>IF(AND($B1178&lt;&gt;"",HHJ=Kataloge!H$1),CONCATENATE($H1178,"_",$E1178),"")</f>
        <v/>
      </c>
      <c r="M1178" s="61" t="str">
        <f>IF(AND($B1178&lt;&gt;"",HHJ=Kataloge!I$1),CONCATENATE($H1178,"_",$E1178),"")</f>
        <v/>
      </c>
      <c r="N1178" s="61" t="str">
        <f>IF(AND($B1178&lt;&gt;"",HHJ=Kataloge!J$1),CONCATENATE($H1178,"_",$E1178),"")</f>
        <v/>
      </c>
      <c r="O1178" s="61" t="str">
        <f>IF(AND($B1178&lt;&gt;"",HHJ=Kataloge!K$1),CONCATENATE($H1178,"_",$E1178),"")</f>
        <v/>
      </c>
      <c r="P1178" s="61" t="str">
        <f>IF(AND($B1178&lt;&gt;"",HHJ=Kataloge!L$1),CONCATENATE($H1178,"_",$E1178),"")</f>
        <v/>
      </c>
      <c r="Q1178" s="61" t="str">
        <f>IF(AND($B1178&lt;&gt;"",HHJ=Kataloge!M$1),CONCATENATE($H1178,"_",$E1178),"")</f>
        <v/>
      </c>
    </row>
    <row r="1179" spans="1:17" ht="18" customHeight="1" x14ac:dyDescent="0.2">
      <c r="A1179" s="99" t="str">
        <f t="shared" si="38"/>
        <v/>
      </c>
      <c r="B1179" s="100" t="str">
        <f>IF(I1179=0,"",IF(I1179&lt;&gt;"",Kataloge_Import!B1178,""))</f>
        <v/>
      </c>
      <c r="C1179" s="99" t="str">
        <f t="shared" si="37"/>
        <v/>
      </c>
      <c r="D1179" s="100" t="str">
        <f>IF(I1179=0,"",IFERROR(VLOOKUP(Kataloge_Import!A1178,'Nachweis Ausgaben'!$A$27:$R$1026,4,FALSE),""))</f>
        <v/>
      </c>
      <c r="E1179" s="100" t="str">
        <f>IF(I1179=0,"",IFERROR(VLOOKUP(Kataloge_Import!A1178,'Nachweis Ausgaben'!$A$27:$R$1026,2,FALSE),""))</f>
        <v/>
      </c>
      <c r="F1179" s="101">
        <f>IF(I1179=0,"",IFERROR(VLOOKUP(Kataloge_Import!A1178,'Nachweis Ausgaben'!$A$27:$R$1026,5,FALSE),0))</f>
        <v>0</v>
      </c>
      <c r="G1179" s="102" t="str">
        <f>IFERROR(VLOOKUP(Kataloge_Import!A1178,'Nachweis Ausgaben'!$A$27:$R$1026,11,FALSE),"")</f>
        <v/>
      </c>
      <c r="H1179" s="102" t="str">
        <f>IFERROR(VLOOKUP(Kataloge_Import!A1178,'Nachweis Ausgaben'!$A$27:$R$1026,12,FALSE),"")</f>
        <v/>
      </c>
      <c r="I1179" s="102" t="str">
        <f>IFERROR(VLOOKUP(Kataloge_Import!A1178,'Nachweis Ausgaben'!$A$27:$R$1026,13,FALSE),"")</f>
        <v/>
      </c>
      <c r="J1179" s="64"/>
      <c r="K1179" s="64"/>
      <c r="L1179" s="100" t="str">
        <f>IF(AND($B1179&lt;&gt;"",HHJ=Kataloge!H$1),CONCATENATE($H1179,"_",Kataloge!$D$5),"")</f>
        <v/>
      </c>
      <c r="M1179" s="100" t="str">
        <f>IF(AND($B1179&lt;&gt;"",HHJ=Kataloge!I$1),CONCATENATE($H1179,"_",Kataloge!$D$5),"")</f>
        <v/>
      </c>
      <c r="N1179" s="100" t="str">
        <f>IF(AND($B1179&lt;&gt;"",HHJ=Kataloge!J$1),CONCATENATE($H1179,"_",Kataloge!$D$5),"")</f>
        <v/>
      </c>
      <c r="O1179" s="100" t="str">
        <f>IF(AND($B1179&lt;&gt;"",HHJ=Kataloge!K$1),CONCATENATE($H1179,"_",Kataloge!$D$5),"")</f>
        <v/>
      </c>
      <c r="P1179" s="100" t="str">
        <f>IF(AND($B1179&lt;&gt;"",HHJ=Kataloge!L$1),CONCATENATE($H1179,"_",Kataloge!$D$5),"")</f>
        <v/>
      </c>
      <c r="Q1179" s="100" t="str">
        <f>IF(AND($B1179&lt;&gt;"",HHJ=Kataloge!M$1),CONCATENATE($H1179,"_",Kataloge!$D$5),"")</f>
        <v/>
      </c>
    </row>
    <row r="1180" spans="1:17" ht="18" customHeight="1" x14ac:dyDescent="0.2">
      <c r="A1180" s="103" t="str">
        <f t="shared" si="38"/>
        <v/>
      </c>
      <c r="B1180" s="104" t="str">
        <f>IF(I1180=0,"",IF(I1180&lt;&gt;"",Kataloge_Import!B1179,""))</f>
        <v/>
      </c>
      <c r="C1180" s="103" t="str">
        <f t="shared" si="37"/>
        <v/>
      </c>
      <c r="D1180" s="104" t="str">
        <f>IF(I1180=0,"",IFERROR(VLOOKUP(Kataloge_Import!A1179,'Nachweis Ausgaben'!$A$27:$R$1026,4,FALSE),""))</f>
        <v/>
      </c>
      <c r="E1180" s="104" t="str">
        <f>IF(I1180=0,"",IFERROR(VLOOKUP(Kataloge_Import!A1179,'Nachweis Ausgaben'!$A$27:$R$1026,2,FALSE),""))</f>
        <v/>
      </c>
      <c r="F1180" s="105">
        <f>IF(I1180=0,"",IFERROR(VLOOKUP(Kataloge_Import!A1179,'Nachweis Ausgaben'!$A$27:$R$1026,5,FALSE),0))</f>
        <v>0</v>
      </c>
      <c r="G1180" s="106" t="str">
        <f>IFERROR(VLOOKUP(Kataloge_Import!A1179,'Nachweis Ausgaben'!$A$27:$R$1026,15,FALSE),"")</f>
        <v/>
      </c>
      <c r="H1180" s="106" t="str">
        <f>IFERROR(VLOOKUP(Kataloge_Import!A1179,'Nachweis Ausgaben'!$A$27:$R$1026,16,FALSE),"")</f>
        <v/>
      </c>
      <c r="I1180" s="106" t="str">
        <f>IFERROR(VLOOKUP(Kataloge_Import!A1179,'Nachweis Ausgaben'!$A$27:$R$1026,17,FALSE),"")</f>
        <v/>
      </c>
      <c r="J1180" s="64"/>
      <c r="K1180" s="64"/>
      <c r="L1180" s="104" t="str">
        <f>IF(AND($B1180&lt;&gt;"",HHJ=Kataloge!H$1),CONCATENATE($H1180,"_",Kataloge!$D$6),"")</f>
        <v/>
      </c>
      <c r="M1180" s="104" t="str">
        <f>IF(AND($B1180&lt;&gt;"",HHJ=Kataloge!I$1),CONCATENATE($H1180,"_",Kataloge!$D$6),"")</f>
        <v/>
      </c>
      <c r="N1180" s="104" t="str">
        <f>IF(AND($B1180&lt;&gt;"",HHJ=Kataloge!J$1),CONCATENATE($H1180,"_",Kataloge!$D$6),"")</f>
        <v/>
      </c>
      <c r="O1180" s="104" t="str">
        <f>IF(AND($B1180&lt;&gt;"",HHJ=Kataloge!K$1),CONCATENATE($H1180,"_",Kataloge!$D$6),"")</f>
        <v/>
      </c>
      <c r="P1180" s="104" t="str">
        <f>IF(AND($B1180&lt;&gt;"",HHJ=Kataloge!L$1),CONCATENATE($H1180,"_",Kataloge!$D$6),"")</f>
        <v/>
      </c>
      <c r="Q1180" s="104" t="str">
        <f>IF(AND($B1180&lt;&gt;"",HHJ=Kataloge!M$1),CONCATENATE($H1180,"_",Kataloge!$D$6),"")</f>
        <v/>
      </c>
    </row>
    <row r="1181" spans="1:17" ht="18" customHeight="1" x14ac:dyDescent="0.2">
      <c r="A1181" s="60" t="str">
        <f t="shared" si="38"/>
        <v/>
      </c>
      <c r="B1181" s="61" t="str">
        <f>IF(I1181=0,"",IF(I1181&lt;&gt;"",Kataloge_Import!B1180,""))</f>
        <v/>
      </c>
      <c r="C1181" s="60" t="str">
        <f t="shared" si="37"/>
        <v/>
      </c>
      <c r="D1181" s="61" t="str">
        <f>IF(I1181=0,"",IFERROR(VLOOKUP(Kataloge_Import!A1180,'Nachweis Ausgaben'!$A$27:$R$1026,4,FALSE),""))</f>
        <v/>
      </c>
      <c r="E1181" s="61" t="str">
        <f>IF(I1181=0,"",IFERROR(VLOOKUP(Kataloge_Import!A1180,'Nachweis Ausgaben'!$A$27:$R$1026,2,FALSE),""))</f>
        <v/>
      </c>
      <c r="F1181" s="62">
        <f>IF(I1181=0,"",IFERROR(VLOOKUP(Kataloge_Import!A1180,'Nachweis Ausgaben'!$A$27:$R$1026,5,FALSE),0))</f>
        <v>0</v>
      </c>
      <c r="G1181" s="63" t="str">
        <f>IFERROR(VLOOKUP(Kataloge_Import!A1180,'Nachweis Ausgaben'!$A$27:$R$1026,7,FALSE),"")</f>
        <v/>
      </c>
      <c r="H1181" s="63" t="str">
        <f>IFERROR(VLOOKUP(Kataloge_Import!A1180,'Nachweis Ausgaben'!$A$27:$R$1026,8,FALSE),"")</f>
        <v/>
      </c>
      <c r="I1181" s="63" t="str">
        <f>IFERROR(VLOOKUP(Kataloge_Import!A1180,'Nachweis Ausgaben'!$A$27:$R$1026,9,FALSE),"")</f>
        <v/>
      </c>
      <c r="J1181" s="64"/>
      <c r="K1181" s="64"/>
      <c r="L1181" s="61" t="str">
        <f>IF(AND($B1181&lt;&gt;"",HHJ=Kataloge!H$1),CONCATENATE($H1181,"_",$E1181),"")</f>
        <v/>
      </c>
      <c r="M1181" s="61" t="str">
        <f>IF(AND($B1181&lt;&gt;"",HHJ=Kataloge!I$1),CONCATENATE($H1181,"_",$E1181),"")</f>
        <v/>
      </c>
      <c r="N1181" s="61" t="str">
        <f>IF(AND($B1181&lt;&gt;"",HHJ=Kataloge!J$1),CONCATENATE($H1181,"_",$E1181),"")</f>
        <v/>
      </c>
      <c r="O1181" s="61" t="str">
        <f>IF(AND($B1181&lt;&gt;"",HHJ=Kataloge!K$1),CONCATENATE($H1181,"_",$E1181),"")</f>
        <v/>
      </c>
      <c r="P1181" s="61" t="str">
        <f>IF(AND($B1181&lt;&gt;"",HHJ=Kataloge!L$1),CONCATENATE($H1181,"_",$E1181),"")</f>
        <v/>
      </c>
      <c r="Q1181" s="61" t="str">
        <f>IF(AND($B1181&lt;&gt;"",HHJ=Kataloge!M$1),CONCATENATE($H1181,"_",$E1181),"")</f>
        <v/>
      </c>
    </row>
    <row r="1182" spans="1:17" ht="18" customHeight="1" x14ac:dyDescent="0.2">
      <c r="A1182" s="99" t="str">
        <f t="shared" si="38"/>
        <v/>
      </c>
      <c r="B1182" s="100" t="str">
        <f>IF(I1182=0,"",IF(I1182&lt;&gt;"",Kataloge_Import!B1181,""))</f>
        <v/>
      </c>
      <c r="C1182" s="99" t="str">
        <f t="shared" si="37"/>
        <v/>
      </c>
      <c r="D1182" s="100" t="str">
        <f>IF(I1182=0,"",IFERROR(VLOOKUP(Kataloge_Import!A1181,'Nachweis Ausgaben'!$A$27:$R$1026,4,FALSE),""))</f>
        <v/>
      </c>
      <c r="E1182" s="100" t="str">
        <f>IF(I1182=0,"",IFERROR(VLOOKUP(Kataloge_Import!A1181,'Nachweis Ausgaben'!$A$27:$R$1026,2,FALSE),""))</f>
        <v/>
      </c>
      <c r="F1182" s="101">
        <f>IF(I1182=0,"",IFERROR(VLOOKUP(Kataloge_Import!A1181,'Nachweis Ausgaben'!$A$27:$R$1026,5,FALSE),0))</f>
        <v>0</v>
      </c>
      <c r="G1182" s="102" t="str">
        <f>IFERROR(VLOOKUP(Kataloge_Import!A1181,'Nachweis Ausgaben'!$A$27:$R$1026,11,FALSE),"")</f>
        <v/>
      </c>
      <c r="H1182" s="102" t="str">
        <f>IFERROR(VLOOKUP(Kataloge_Import!A1181,'Nachweis Ausgaben'!$A$27:$R$1026,12,FALSE),"")</f>
        <v/>
      </c>
      <c r="I1182" s="102" t="str">
        <f>IFERROR(VLOOKUP(Kataloge_Import!A1181,'Nachweis Ausgaben'!$A$27:$R$1026,13,FALSE),"")</f>
        <v/>
      </c>
      <c r="J1182" s="64"/>
      <c r="K1182" s="64"/>
      <c r="L1182" s="100" t="str">
        <f>IF(AND($B1182&lt;&gt;"",HHJ=Kataloge!H$1),CONCATENATE($H1182,"_",Kataloge!$D$5),"")</f>
        <v/>
      </c>
      <c r="M1182" s="100" t="str">
        <f>IF(AND($B1182&lt;&gt;"",HHJ=Kataloge!I$1),CONCATENATE($H1182,"_",Kataloge!$D$5),"")</f>
        <v/>
      </c>
      <c r="N1182" s="100" t="str">
        <f>IF(AND($B1182&lt;&gt;"",HHJ=Kataloge!J$1),CONCATENATE($H1182,"_",Kataloge!$D$5),"")</f>
        <v/>
      </c>
      <c r="O1182" s="100" t="str">
        <f>IF(AND($B1182&lt;&gt;"",HHJ=Kataloge!K$1),CONCATENATE($H1182,"_",Kataloge!$D$5),"")</f>
        <v/>
      </c>
      <c r="P1182" s="100" t="str">
        <f>IF(AND($B1182&lt;&gt;"",HHJ=Kataloge!L$1),CONCATENATE($H1182,"_",Kataloge!$D$5),"")</f>
        <v/>
      </c>
      <c r="Q1182" s="100" t="str">
        <f>IF(AND($B1182&lt;&gt;"",HHJ=Kataloge!M$1),CONCATENATE($H1182,"_",Kataloge!$D$5),"")</f>
        <v/>
      </c>
    </row>
    <row r="1183" spans="1:17" ht="18" customHeight="1" x14ac:dyDescent="0.2">
      <c r="A1183" s="103" t="str">
        <f t="shared" si="38"/>
        <v/>
      </c>
      <c r="B1183" s="104" t="str">
        <f>IF(I1183=0,"",IF(I1183&lt;&gt;"",Kataloge_Import!B1182,""))</f>
        <v/>
      </c>
      <c r="C1183" s="103" t="str">
        <f t="shared" si="37"/>
        <v/>
      </c>
      <c r="D1183" s="104" t="str">
        <f>IF(I1183=0,"",IFERROR(VLOOKUP(Kataloge_Import!A1182,'Nachweis Ausgaben'!$A$27:$R$1026,4,FALSE),""))</f>
        <v/>
      </c>
      <c r="E1183" s="104" t="str">
        <f>IF(I1183=0,"",IFERROR(VLOOKUP(Kataloge_Import!A1182,'Nachweis Ausgaben'!$A$27:$R$1026,2,FALSE),""))</f>
        <v/>
      </c>
      <c r="F1183" s="105">
        <f>IF(I1183=0,"",IFERROR(VLOOKUP(Kataloge_Import!A1182,'Nachweis Ausgaben'!$A$27:$R$1026,5,FALSE),0))</f>
        <v>0</v>
      </c>
      <c r="G1183" s="106" t="str">
        <f>IFERROR(VLOOKUP(Kataloge_Import!A1182,'Nachweis Ausgaben'!$A$27:$R$1026,15,FALSE),"")</f>
        <v/>
      </c>
      <c r="H1183" s="106" t="str">
        <f>IFERROR(VLOOKUP(Kataloge_Import!A1182,'Nachweis Ausgaben'!$A$27:$R$1026,16,FALSE),"")</f>
        <v/>
      </c>
      <c r="I1183" s="106" t="str">
        <f>IFERROR(VLOOKUP(Kataloge_Import!A1182,'Nachweis Ausgaben'!$A$27:$R$1026,17,FALSE),"")</f>
        <v/>
      </c>
      <c r="J1183" s="64"/>
      <c r="K1183" s="64"/>
      <c r="L1183" s="104" t="str">
        <f>IF(AND($B1183&lt;&gt;"",HHJ=Kataloge!H$1),CONCATENATE($H1183,"_",Kataloge!$D$6),"")</f>
        <v/>
      </c>
      <c r="M1183" s="104" t="str">
        <f>IF(AND($B1183&lt;&gt;"",HHJ=Kataloge!I$1),CONCATENATE($H1183,"_",Kataloge!$D$6),"")</f>
        <v/>
      </c>
      <c r="N1183" s="104" t="str">
        <f>IF(AND($B1183&lt;&gt;"",HHJ=Kataloge!J$1),CONCATENATE($H1183,"_",Kataloge!$D$6),"")</f>
        <v/>
      </c>
      <c r="O1183" s="104" t="str">
        <f>IF(AND($B1183&lt;&gt;"",HHJ=Kataloge!K$1),CONCATENATE($H1183,"_",Kataloge!$D$6),"")</f>
        <v/>
      </c>
      <c r="P1183" s="104" t="str">
        <f>IF(AND($B1183&lt;&gt;"",HHJ=Kataloge!L$1),CONCATENATE($H1183,"_",Kataloge!$D$6),"")</f>
        <v/>
      </c>
      <c r="Q1183" s="104" t="str">
        <f>IF(AND($B1183&lt;&gt;"",HHJ=Kataloge!M$1),CONCATENATE($H1183,"_",Kataloge!$D$6),"")</f>
        <v/>
      </c>
    </row>
    <row r="1184" spans="1:17" ht="18" customHeight="1" x14ac:dyDescent="0.2">
      <c r="A1184" s="60" t="str">
        <f t="shared" si="38"/>
        <v/>
      </c>
      <c r="B1184" s="61" t="str">
        <f>IF(I1184=0,"",IF(I1184&lt;&gt;"",Kataloge_Import!B1183,""))</f>
        <v/>
      </c>
      <c r="C1184" s="60" t="str">
        <f t="shared" si="37"/>
        <v/>
      </c>
      <c r="D1184" s="61" t="str">
        <f>IF(I1184=0,"",IFERROR(VLOOKUP(Kataloge_Import!A1183,'Nachweis Ausgaben'!$A$27:$R$1026,4,FALSE),""))</f>
        <v/>
      </c>
      <c r="E1184" s="61" t="str">
        <f>IF(I1184=0,"",IFERROR(VLOOKUP(Kataloge_Import!A1183,'Nachweis Ausgaben'!$A$27:$R$1026,2,FALSE),""))</f>
        <v/>
      </c>
      <c r="F1184" s="62">
        <f>IF(I1184=0,"",IFERROR(VLOOKUP(Kataloge_Import!A1183,'Nachweis Ausgaben'!$A$27:$R$1026,5,FALSE),0))</f>
        <v>0</v>
      </c>
      <c r="G1184" s="63" t="str">
        <f>IFERROR(VLOOKUP(Kataloge_Import!A1183,'Nachweis Ausgaben'!$A$27:$R$1026,7,FALSE),"")</f>
        <v/>
      </c>
      <c r="H1184" s="63" t="str">
        <f>IFERROR(VLOOKUP(Kataloge_Import!A1183,'Nachweis Ausgaben'!$A$27:$R$1026,8,FALSE),"")</f>
        <v/>
      </c>
      <c r="I1184" s="63" t="str">
        <f>IFERROR(VLOOKUP(Kataloge_Import!A1183,'Nachweis Ausgaben'!$A$27:$R$1026,9,FALSE),"")</f>
        <v/>
      </c>
      <c r="J1184" s="64"/>
      <c r="K1184" s="64"/>
      <c r="L1184" s="61" t="str">
        <f>IF(AND($B1184&lt;&gt;"",HHJ=Kataloge!H$1),CONCATENATE($H1184,"_",$E1184),"")</f>
        <v/>
      </c>
      <c r="M1184" s="61" t="str">
        <f>IF(AND($B1184&lt;&gt;"",HHJ=Kataloge!I$1),CONCATENATE($H1184,"_",$E1184),"")</f>
        <v/>
      </c>
      <c r="N1184" s="61" t="str">
        <f>IF(AND($B1184&lt;&gt;"",HHJ=Kataloge!J$1),CONCATENATE($H1184,"_",$E1184),"")</f>
        <v/>
      </c>
      <c r="O1184" s="61" t="str">
        <f>IF(AND($B1184&lt;&gt;"",HHJ=Kataloge!K$1),CONCATENATE($H1184,"_",$E1184),"")</f>
        <v/>
      </c>
      <c r="P1184" s="61" t="str">
        <f>IF(AND($B1184&lt;&gt;"",HHJ=Kataloge!L$1),CONCATENATE($H1184,"_",$E1184),"")</f>
        <v/>
      </c>
      <c r="Q1184" s="61" t="str">
        <f>IF(AND($B1184&lt;&gt;"",HHJ=Kataloge!M$1),CONCATENATE($H1184,"_",$E1184),"")</f>
        <v/>
      </c>
    </row>
    <row r="1185" spans="1:17" ht="18" customHeight="1" x14ac:dyDescent="0.2">
      <c r="A1185" s="99" t="str">
        <f t="shared" si="38"/>
        <v/>
      </c>
      <c r="B1185" s="100" t="str">
        <f>IF(I1185=0,"",IF(I1185&lt;&gt;"",Kataloge_Import!B1184,""))</f>
        <v/>
      </c>
      <c r="C1185" s="99" t="str">
        <f t="shared" si="37"/>
        <v/>
      </c>
      <c r="D1185" s="100" t="str">
        <f>IF(I1185=0,"",IFERROR(VLOOKUP(Kataloge_Import!A1184,'Nachweis Ausgaben'!$A$27:$R$1026,4,FALSE),""))</f>
        <v/>
      </c>
      <c r="E1185" s="100" t="str">
        <f>IF(I1185=0,"",IFERROR(VLOOKUP(Kataloge_Import!A1184,'Nachweis Ausgaben'!$A$27:$R$1026,2,FALSE),""))</f>
        <v/>
      </c>
      <c r="F1185" s="101">
        <f>IF(I1185=0,"",IFERROR(VLOOKUP(Kataloge_Import!A1184,'Nachweis Ausgaben'!$A$27:$R$1026,5,FALSE),0))</f>
        <v>0</v>
      </c>
      <c r="G1185" s="102" t="str">
        <f>IFERROR(VLOOKUP(Kataloge_Import!A1184,'Nachweis Ausgaben'!$A$27:$R$1026,11,FALSE),"")</f>
        <v/>
      </c>
      <c r="H1185" s="102" t="str">
        <f>IFERROR(VLOOKUP(Kataloge_Import!A1184,'Nachweis Ausgaben'!$A$27:$R$1026,12,FALSE),"")</f>
        <v/>
      </c>
      <c r="I1185" s="102" t="str">
        <f>IFERROR(VLOOKUP(Kataloge_Import!A1184,'Nachweis Ausgaben'!$A$27:$R$1026,13,FALSE),"")</f>
        <v/>
      </c>
      <c r="J1185" s="64"/>
      <c r="K1185" s="64"/>
      <c r="L1185" s="100" t="str">
        <f>IF(AND($B1185&lt;&gt;"",HHJ=Kataloge!H$1),CONCATENATE($H1185,"_",Kataloge!$D$5),"")</f>
        <v/>
      </c>
      <c r="M1185" s="100" t="str">
        <f>IF(AND($B1185&lt;&gt;"",HHJ=Kataloge!I$1),CONCATENATE($H1185,"_",Kataloge!$D$5),"")</f>
        <v/>
      </c>
      <c r="N1185" s="100" t="str">
        <f>IF(AND($B1185&lt;&gt;"",HHJ=Kataloge!J$1),CONCATENATE($H1185,"_",Kataloge!$D$5),"")</f>
        <v/>
      </c>
      <c r="O1185" s="100" t="str">
        <f>IF(AND($B1185&lt;&gt;"",HHJ=Kataloge!K$1),CONCATENATE($H1185,"_",Kataloge!$D$5),"")</f>
        <v/>
      </c>
      <c r="P1185" s="100" t="str">
        <f>IF(AND($B1185&lt;&gt;"",HHJ=Kataloge!L$1),CONCATENATE($H1185,"_",Kataloge!$D$5),"")</f>
        <v/>
      </c>
      <c r="Q1185" s="100" t="str">
        <f>IF(AND($B1185&lt;&gt;"",HHJ=Kataloge!M$1),CONCATENATE($H1185,"_",Kataloge!$D$5),"")</f>
        <v/>
      </c>
    </row>
    <row r="1186" spans="1:17" ht="18" customHeight="1" x14ac:dyDescent="0.2">
      <c r="A1186" s="103" t="str">
        <f t="shared" si="38"/>
        <v/>
      </c>
      <c r="B1186" s="104" t="str">
        <f>IF(I1186=0,"",IF(I1186&lt;&gt;"",Kataloge_Import!B1185,""))</f>
        <v/>
      </c>
      <c r="C1186" s="103" t="str">
        <f t="shared" si="37"/>
        <v/>
      </c>
      <c r="D1186" s="104" t="str">
        <f>IF(I1186=0,"",IFERROR(VLOOKUP(Kataloge_Import!A1185,'Nachweis Ausgaben'!$A$27:$R$1026,4,FALSE),""))</f>
        <v/>
      </c>
      <c r="E1186" s="104" t="str">
        <f>IF(I1186=0,"",IFERROR(VLOOKUP(Kataloge_Import!A1185,'Nachweis Ausgaben'!$A$27:$R$1026,2,FALSE),""))</f>
        <v/>
      </c>
      <c r="F1186" s="105">
        <f>IF(I1186=0,"",IFERROR(VLOOKUP(Kataloge_Import!A1185,'Nachweis Ausgaben'!$A$27:$R$1026,5,FALSE),0))</f>
        <v>0</v>
      </c>
      <c r="G1186" s="106" t="str">
        <f>IFERROR(VLOOKUP(Kataloge_Import!A1185,'Nachweis Ausgaben'!$A$27:$R$1026,15,FALSE),"")</f>
        <v/>
      </c>
      <c r="H1186" s="106" t="str">
        <f>IFERROR(VLOOKUP(Kataloge_Import!A1185,'Nachweis Ausgaben'!$A$27:$R$1026,16,FALSE),"")</f>
        <v/>
      </c>
      <c r="I1186" s="106" t="str">
        <f>IFERROR(VLOOKUP(Kataloge_Import!A1185,'Nachweis Ausgaben'!$A$27:$R$1026,17,FALSE),"")</f>
        <v/>
      </c>
      <c r="J1186" s="64"/>
      <c r="K1186" s="64"/>
      <c r="L1186" s="104" t="str">
        <f>IF(AND($B1186&lt;&gt;"",HHJ=Kataloge!H$1),CONCATENATE($H1186,"_",Kataloge!$D$6),"")</f>
        <v/>
      </c>
      <c r="M1186" s="104" t="str">
        <f>IF(AND($B1186&lt;&gt;"",HHJ=Kataloge!I$1),CONCATENATE($H1186,"_",Kataloge!$D$6),"")</f>
        <v/>
      </c>
      <c r="N1186" s="104" t="str">
        <f>IF(AND($B1186&lt;&gt;"",HHJ=Kataloge!J$1),CONCATENATE($H1186,"_",Kataloge!$D$6),"")</f>
        <v/>
      </c>
      <c r="O1186" s="104" t="str">
        <f>IF(AND($B1186&lt;&gt;"",HHJ=Kataloge!K$1),CONCATENATE($H1186,"_",Kataloge!$D$6),"")</f>
        <v/>
      </c>
      <c r="P1186" s="104" t="str">
        <f>IF(AND($B1186&lt;&gt;"",HHJ=Kataloge!L$1),CONCATENATE($H1186,"_",Kataloge!$D$6),"")</f>
        <v/>
      </c>
      <c r="Q1186" s="104" t="str">
        <f>IF(AND($B1186&lt;&gt;"",HHJ=Kataloge!M$1),CONCATENATE($H1186,"_",Kataloge!$D$6),"")</f>
        <v/>
      </c>
    </row>
    <row r="1187" spans="1:17" ht="18" customHeight="1" x14ac:dyDescent="0.2">
      <c r="A1187" s="60" t="str">
        <f t="shared" si="38"/>
        <v/>
      </c>
      <c r="B1187" s="61" t="str">
        <f>IF(I1187=0,"",IF(I1187&lt;&gt;"",Kataloge_Import!B1186,""))</f>
        <v/>
      </c>
      <c r="C1187" s="60" t="str">
        <f t="shared" si="37"/>
        <v/>
      </c>
      <c r="D1187" s="61" t="str">
        <f>IF(I1187=0,"",IFERROR(VLOOKUP(Kataloge_Import!A1186,'Nachweis Ausgaben'!$A$27:$R$1026,4,FALSE),""))</f>
        <v/>
      </c>
      <c r="E1187" s="61" t="str">
        <f>IF(I1187=0,"",IFERROR(VLOOKUP(Kataloge_Import!A1186,'Nachweis Ausgaben'!$A$27:$R$1026,2,FALSE),""))</f>
        <v/>
      </c>
      <c r="F1187" s="62">
        <f>IF(I1187=0,"",IFERROR(VLOOKUP(Kataloge_Import!A1186,'Nachweis Ausgaben'!$A$27:$R$1026,5,FALSE),0))</f>
        <v>0</v>
      </c>
      <c r="G1187" s="63" t="str">
        <f>IFERROR(VLOOKUP(Kataloge_Import!A1186,'Nachweis Ausgaben'!$A$27:$R$1026,7,FALSE),"")</f>
        <v/>
      </c>
      <c r="H1187" s="63" t="str">
        <f>IFERROR(VLOOKUP(Kataloge_Import!A1186,'Nachweis Ausgaben'!$A$27:$R$1026,8,FALSE),"")</f>
        <v/>
      </c>
      <c r="I1187" s="63" t="str">
        <f>IFERROR(VLOOKUP(Kataloge_Import!A1186,'Nachweis Ausgaben'!$A$27:$R$1026,9,FALSE),"")</f>
        <v/>
      </c>
      <c r="J1187" s="64"/>
      <c r="K1187" s="64"/>
      <c r="L1187" s="61" t="str">
        <f>IF(AND($B1187&lt;&gt;"",HHJ=Kataloge!H$1),CONCATENATE($H1187,"_",$E1187),"")</f>
        <v/>
      </c>
      <c r="M1187" s="61" t="str">
        <f>IF(AND($B1187&lt;&gt;"",HHJ=Kataloge!I$1),CONCATENATE($H1187,"_",$E1187),"")</f>
        <v/>
      </c>
      <c r="N1187" s="61" t="str">
        <f>IF(AND($B1187&lt;&gt;"",HHJ=Kataloge!J$1),CONCATENATE($H1187,"_",$E1187),"")</f>
        <v/>
      </c>
      <c r="O1187" s="61" t="str">
        <f>IF(AND($B1187&lt;&gt;"",HHJ=Kataloge!K$1),CONCATENATE($H1187,"_",$E1187),"")</f>
        <v/>
      </c>
      <c r="P1187" s="61" t="str">
        <f>IF(AND($B1187&lt;&gt;"",HHJ=Kataloge!L$1),CONCATENATE($H1187,"_",$E1187),"")</f>
        <v/>
      </c>
      <c r="Q1187" s="61" t="str">
        <f>IF(AND($B1187&lt;&gt;"",HHJ=Kataloge!M$1),CONCATENATE($H1187,"_",$E1187),"")</f>
        <v/>
      </c>
    </row>
    <row r="1188" spans="1:17" ht="18" customHeight="1" x14ac:dyDescent="0.2">
      <c r="A1188" s="99" t="str">
        <f t="shared" si="38"/>
        <v/>
      </c>
      <c r="B1188" s="100" t="str">
        <f>IF(I1188=0,"",IF(I1188&lt;&gt;"",Kataloge_Import!B1187,""))</f>
        <v/>
      </c>
      <c r="C1188" s="99" t="str">
        <f t="shared" si="37"/>
        <v/>
      </c>
      <c r="D1188" s="100" t="str">
        <f>IF(I1188=0,"",IFERROR(VLOOKUP(Kataloge_Import!A1187,'Nachweis Ausgaben'!$A$27:$R$1026,4,FALSE),""))</f>
        <v/>
      </c>
      <c r="E1188" s="100" t="str">
        <f>IF(I1188=0,"",IFERROR(VLOOKUP(Kataloge_Import!A1187,'Nachweis Ausgaben'!$A$27:$R$1026,2,FALSE),""))</f>
        <v/>
      </c>
      <c r="F1188" s="101">
        <f>IF(I1188=0,"",IFERROR(VLOOKUP(Kataloge_Import!A1187,'Nachweis Ausgaben'!$A$27:$R$1026,5,FALSE),0))</f>
        <v>0</v>
      </c>
      <c r="G1188" s="102" t="str">
        <f>IFERROR(VLOOKUP(Kataloge_Import!A1187,'Nachweis Ausgaben'!$A$27:$R$1026,11,FALSE),"")</f>
        <v/>
      </c>
      <c r="H1188" s="102" t="str">
        <f>IFERROR(VLOOKUP(Kataloge_Import!A1187,'Nachweis Ausgaben'!$A$27:$R$1026,12,FALSE),"")</f>
        <v/>
      </c>
      <c r="I1188" s="102" t="str">
        <f>IFERROR(VLOOKUP(Kataloge_Import!A1187,'Nachweis Ausgaben'!$A$27:$R$1026,13,FALSE),"")</f>
        <v/>
      </c>
      <c r="J1188" s="64"/>
      <c r="K1188" s="64"/>
      <c r="L1188" s="100" t="str">
        <f>IF(AND($B1188&lt;&gt;"",HHJ=Kataloge!H$1),CONCATENATE($H1188,"_",Kataloge!$D$5),"")</f>
        <v/>
      </c>
      <c r="M1188" s="100" t="str">
        <f>IF(AND($B1188&lt;&gt;"",HHJ=Kataloge!I$1),CONCATENATE($H1188,"_",Kataloge!$D$5),"")</f>
        <v/>
      </c>
      <c r="N1188" s="100" t="str">
        <f>IF(AND($B1188&lt;&gt;"",HHJ=Kataloge!J$1),CONCATENATE($H1188,"_",Kataloge!$D$5),"")</f>
        <v/>
      </c>
      <c r="O1188" s="100" t="str">
        <f>IF(AND($B1188&lt;&gt;"",HHJ=Kataloge!K$1),CONCATENATE($H1188,"_",Kataloge!$D$5),"")</f>
        <v/>
      </c>
      <c r="P1188" s="100" t="str">
        <f>IF(AND($B1188&lt;&gt;"",HHJ=Kataloge!L$1),CONCATENATE($H1188,"_",Kataloge!$D$5),"")</f>
        <v/>
      </c>
      <c r="Q1188" s="100" t="str">
        <f>IF(AND($B1188&lt;&gt;"",HHJ=Kataloge!M$1),CONCATENATE($H1188,"_",Kataloge!$D$5),"")</f>
        <v/>
      </c>
    </row>
    <row r="1189" spans="1:17" ht="18" customHeight="1" x14ac:dyDescent="0.2">
      <c r="A1189" s="103" t="str">
        <f t="shared" si="38"/>
        <v/>
      </c>
      <c r="B1189" s="104" t="str">
        <f>IF(I1189=0,"",IF(I1189&lt;&gt;"",Kataloge_Import!B1188,""))</f>
        <v/>
      </c>
      <c r="C1189" s="103" t="str">
        <f t="shared" si="37"/>
        <v/>
      </c>
      <c r="D1189" s="104" t="str">
        <f>IF(I1189=0,"",IFERROR(VLOOKUP(Kataloge_Import!A1188,'Nachweis Ausgaben'!$A$27:$R$1026,4,FALSE),""))</f>
        <v/>
      </c>
      <c r="E1189" s="104" t="str">
        <f>IF(I1189=0,"",IFERROR(VLOOKUP(Kataloge_Import!A1188,'Nachweis Ausgaben'!$A$27:$R$1026,2,FALSE),""))</f>
        <v/>
      </c>
      <c r="F1189" s="105">
        <f>IF(I1189=0,"",IFERROR(VLOOKUP(Kataloge_Import!A1188,'Nachweis Ausgaben'!$A$27:$R$1026,5,FALSE),0))</f>
        <v>0</v>
      </c>
      <c r="G1189" s="106" t="str">
        <f>IFERROR(VLOOKUP(Kataloge_Import!A1188,'Nachweis Ausgaben'!$A$27:$R$1026,15,FALSE),"")</f>
        <v/>
      </c>
      <c r="H1189" s="106" t="str">
        <f>IFERROR(VLOOKUP(Kataloge_Import!A1188,'Nachweis Ausgaben'!$A$27:$R$1026,16,FALSE),"")</f>
        <v/>
      </c>
      <c r="I1189" s="106" t="str">
        <f>IFERROR(VLOOKUP(Kataloge_Import!A1188,'Nachweis Ausgaben'!$A$27:$R$1026,17,FALSE),"")</f>
        <v/>
      </c>
      <c r="J1189" s="64"/>
      <c r="K1189" s="64"/>
      <c r="L1189" s="104" t="str">
        <f>IF(AND($B1189&lt;&gt;"",HHJ=Kataloge!H$1),CONCATENATE($H1189,"_",Kataloge!$D$6),"")</f>
        <v/>
      </c>
      <c r="M1189" s="104" t="str">
        <f>IF(AND($B1189&lt;&gt;"",HHJ=Kataloge!I$1),CONCATENATE($H1189,"_",Kataloge!$D$6),"")</f>
        <v/>
      </c>
      <c r="N1189" s="104" t="str">
        <f>IF(AND($B1189&lt;&gt;"",HHJ=Kataloge!J$1),CONCATENATE($H1189,"_",Kataloge!$D$6),"")</f>
        <v/>
      </c>
      <c r="O1189" s="104" t="str">
        <f>IF(AND($B1189&lt;&gt;"",HHJ=Kataloge!K$1),CONCATENATE($H1189,"_",Kataloge!$D$6),"")</f>
        <v/>
      </c>
      <c r="P1189" s="104" t="str">
        <f>IF(AND($B1189&lt;&gt;"",HHJ=Kataloge!L$1),CONCATENATE($H1189,"_",Kataloge!$D$6),"")</f>
        <v/>
      </c>
      <c r="Q1189" s="104" t="str">
        <f>IF(AND($B1189&lt;&gt;"",HHJ=Kataloge!M$1),CONCATENATE($H1189,"_",Kataloge!$D$6),"")</f>
        <v/>
      </c>
    </row>
    <row r="1190" spans="1:17" ht="18" customHeight="1" x14ac:dyDescent="0.2">
      <c r="A1190" s="60" t="str">
        <f t="shared" si="38"/>
        <v/>
      </c>
      <c r="B1190" s="61" t="str">
        <f>IF(I1190=0,"",IF(I1190&lt;&gt;"",Kataloge_Import!B1189,""))</f>
        <v/>
      </c>
      <c r="C1190" s="60" t="str">
        <f t="shared" si="37"/>
        <v/>
      </c>
      <c r="D1190" s="61" t="str">
        <f>IF(I1190=0,"",IFERROR(VLOOKUP(Kataloge_Import!A1189,'Nachweis Ausgaben'!$A$27:$R$1026,4,FALSE),""))</f>
        <v/>
      </c>
      <c r="E1190" s="61" t="str">
        <f>IF(I1190=0,"",IFERROR(VLOOKUP(Kataloge_Import!A1189,'Nachweis Ausgaben'!$A$27:$R$1026,2,FALSE),""))</f>
        <v/>
      </c>
      <c r="F1190" s="62">
        <f>IF(I1190=0,"",IFERROR(VLOOKUP(Kataloge_Import!A1189,'Nachweis Ausgaben'!$A$27:$R$1026,5,FALSE),0))</f>
        <v>0</v>
      </c>
      <c r="G1190" s="63" t="str">
        <f>IFERROR(VLOOKUP(Kataloge_Import!A1189,'Nachweis Ausgaben'!$A$27:$R$1026,7,FALSE),"")</f>
        <v/>
      </c>
      <c r="H1190" s="63" t="str">
        <f>IFERROR(VLOOKUP(Kataloge_Import!A1189,'Nachweis Ausgaben'!$A$27:$R$1026,8,FALSE),"")</f>
        <v/>
      </c>
      <c r="I1190" s="63" t="str">
        <f>IFERROR(VLOOKUP(Kataloge_Import!A1189,'Nachweis Ausgaben'!$A$27:$R$1026,9,FALSE),"")</f>
        <v/>
      </c>
      <c r="J1190" s="64"/>
      <c r="K1190" s="64"/>
      <c r="L1190" s="61" t="str">
        <f>IF(AND($B1190&lt;&gt;"",HHJ=Kataloge!H$1),CONCATENATE($H1190,"_",$E1190),"")</f>
        <v/>
      </c>
      <c r="M1190" s="61" t="str">
        <f>IF(AND($B1190&lt;&gt;"",HHJ=Kataloge!I$1),CONCATENATE($H1190,"_",$E1190),"")</f>
        <v/>
      </c>
      <c r="N1190" s="61" t="str">
        <f>IF(AND($B1190&lt;&gt;"",HHJ=Kataloge!J$1),CONCATENATE($H1190,"_",$E1190),"")</f>
        <v/>
      </c>
      <c r="O1190" s="61" t="str">
        <f>IF(AND($B1190&lt;&gt;"",HHJ=Kataloge!K$1),CONCATENATE($H1190,"_",$E1190),"")</f>
        <v/>
      </c>
      <c r="P1190" s="61" t="str">
        <f>IF(AND($B1190&lt;&gt;"",HHJ=Kataloge!L$1),CONCATENATE($H1190,"_",$E1190),"")</f>
        <v/>
      </c>
      <c r="Q1190" s="61" t="str">
        <f>IF(AND($B1190&lt;&gt;"",HHJ=Kataloge!M$1),CONCATENATE($H1190,"_",$E1190),"")</f>
        <v/>
      </c>
    </row>
    <row r="1191" spans="1:17" ht="18" customHeight="1" x14ac:dyDescent="0.2">
      <c r="A1191" s="99" t="str">
        <f t="shared" si="38"/>
        <v/>
      </c>
      <c r="B1191" s="100" t="str">
        <f>IF(I1191=0,"",IF(I1191&lt;&gt;"",Kataloge_Import!B1190,""))</f>
        <v/>
      </c>
      <c r="C1191" s="99" t="str">
        <f t="shared" si="37"/>
        <v/>
      </c>
      <c r="D1191" s="100" t="str">
        <f>IF(I1191=0,"",IFERROR(VLOOKUP(Kataloge_Import!A1190,'Nachweis Ausgaben'!$A$27:$R$1026,4,FALSE),""))</f>
        <v/>
      </c>
      <c r="E1191" s="100" t="str">
        <f>IF(I1191=0,"",IFERROR(VLOOKUP(Kataloge_Import!A1190,'Nachweis Ausgaben'!$A$27:$R$1026,2,FALSE),""))</f>
        <v/>
      </c>
      <c r="F1191" s="101">
        <f>IF(I1191=0,"",IFERROR(VLOOKUP(Kataloge_Import!A1190,'Nachweis Ausgaben'!$A$27:$R$1026,5,FALSE),0))</f>
        <v>0</v>
      </c>
      <c r="G1191" s="102" t="str">
        <f>IFERROR(VLOOKUP(Kataloge_Import!A1190,'Nachweis Ausgaben'!$A$27:$R$1026,11,FALSE),"")</f>
        <v/>
      </c>
      <c r="H1191" s="102" t="str">
        <f>IFERROR(VLOOKUP(Kataloge_Import!A1190,'Nachweis Ausgaben'!$A$27:$R$1026,12,FALSE),"")</f>
        <v/>
      </c>
      <c r="I1191" s="102" t="str">
        <f>IFERROR(VLOOKUP(Kataloge_Import!A1190,'Nachweis Ausgaben'!$A$27:$R$1026,13,FALSE),"")</f>
        <v/>
      </c>
      <c r="J1191" s="64"/>
      <c r="K1191" s="64"/>
      <c r="L1191" s="100" t="str">
        <f>IF(AND($B1191&lt;&gt;"",HHJ=Kataloge!H$1),CONCATENATE($H1191,"_",Kataloge!$D$5),"")</f>
        <v/>
      </c>
      <c r="M1191" s="100" t="str">
        <f>IF(AND($B1191&lt;&gt;"",HHJ=Kataloge!I$1),CONCATENATE($H1191,"_",Kataloge!$D$5),"")</f>
        <v/>
      </c>
      <c r="N1191" s="100" t="str">
        <f>IF(AND($B1191&lt;&gt;"",HHJ=Kataloge!J$1),CONCATENATE($H1191,"_",Kataloge!$D$5),"")</f>
        <v/>
      </c>
      <c r="O1191" s="100" t="str">
        <f>IF(AND($B1191&lt;&gt;"",HHJ=Kataloge!K$1),CONCATENATE($H1191,"_",Kataloge!$D$5),"")</f>
        <v/>
      </c>
      <c r="P1191" s="100" t="str">
        <f>IF(AND($B1191&lt;&gt;"",HHJ=Kataloge!L$1),CONCATENATE($H1191,"_",Kataloge!$D$5),"")</f>
        <v/>
      </c>
      <c r="Q1191" s="100" t="str">
        <f>IF(AND($B1191&lt;&gt;"",HHJ=Kataloge!M$1),CONCATENATE($H1191,"_",Kataloge!$D$5),"")</f>
        <v/>
      </c>
    </row>
    <row r="1192" spans="1:17" ht="18" customHeight="1" x14ac:dyDescent="0.2">
      <c r="A1192" s="103" t="str">
        <f t="shared" si="38"/>
        <v/>
      </c>
      <c r="B1192" s="104" t="str">
        <f>IF(I1192=0,"",IF(I1192&lt;&gt;"",Kataloge_Import!B1191,""))</f>
        <v/>
      </c>
      <c r="C1192" s="103" t="str">
        <f t="shared" si="37"/>
        <v/>
      </c>
      <c r="D1192" s="104" t="str">
        <f>IF(I1192=0,"",IFERROR(VLOOKUP(Kataloge_Import!A1191,'Nachweis Ausgaben'!$A$27:$R$1026,4,FALSE),""))</f>
        <v/>
      </c>
      <c r="E1192" s="104" t="str">
        <f>IF(I1192=0,"",IFERROR(VLOOKUP(Kataloge_Import!A1191,'Nachweis Ausgaben'!$A$27:$R$1026,2,FALSE),""))</f>
        <v/>
      </c>
      <c r="F1192" s="105">
        <f>IF(I1192=0,"",IFERROR(VLOOKUP(Kataloge_Import!A1191,'Nachweis Ausgaben'!$A$27:$R$1026,5,FALSE),0))</f>
        <v>0</v>
      </c>
      <c r="G1192" s="106" t="str">
        <f>IFERROR(VLOOKUP(Kataloge_Import!A1191,'Nachweis Ausgaben'!$A$27:$R$1026,15,FALSE),"")</f>
        <v/>
      </c>
      <c r="H1192" s="106" t="str">
        <f>IFERROR(VLOOKUP(Kataloge_Import!A1191,'Nachweis Ausgaben'!$A$27:$R$1026,16,FALSE),"")</f>
        <v/>
      </c>
      <c r="I1192" s="106" t="str">
        <f>IFERROR(VLOOKUP(Kataloge_Import!A1191,'Nachweis Ausgaben'!$A$27:$R$1026,17,FALSE),"")</f>
        <v/>
      </c>
      <c r="J1192" s="64"/>
      <c r="K1192" s="64"/>
      <c r="L1192" s="104" t="str">
        <f>IF(AND($B1192&lt;&gt;"",HHJ=Kataloge!H$1),CONCATENATE($H1192,"_",Kataloge!$D$6),"")</f>
        <v/>
      </c>
      <c r="M1192" s="104" t="str">
        <f>IF(AND($B1192&lt;&gt;"",HHJ=Kataloge!I$1),CONCATENATE($H1192,"_",Kataloge!$D$6),"")</f>
        <v/>
      </c>
      <c r="N1192" s="104" t="str">
        <f>IF(AND($B1192&lt;&gt;"",HHJ=Kataloge!J$1),CONCATENATE($H1192,"_",Kataloge!$D$6),"")</f>
        <v/>
      </c>
      <c r="O1192" s="104" t="str">
        <f>IF(AND($B1192&lt;&gt;"",HHJ=Kataloge!K$1),CONCATENATE($H1192,"_",Kataloge!$D$6),"")</f>
        <v/>
      </c>
      <c r="P1192" s="104" t="str">
        <f>IF(AND($B1192&lt;&gt;"",HHJ=Kataloge!L$1),CONCATENATE($H1192,"_",Kataloge!$D$6),"")</f>
        <v/>
      </c>
      <c r="Q1192" s="104" t="str">
        <f>IF(AND($B1192&lt;&gt;"",HHJ=Kataloge!M$1),CONCATENATE($H1192,"_",Kataloge!$D$6),"")</f>
        <v/>
      </c>
    </row>
    <row r="1193" spans="1:17" ht="18" customHeight="1" x14ac:dyDescent="0.2">
      <c r="A1193" s="60" t="str">
        <f t="shared" si="38"/>
        <v/>
      </c>
      <c r="B1193" s="61" t="str">
        <f>IF(I1193=0,"",IF(I1193&lt;&gt;"",Kataloge_Import!B1192,""))</f>
        <v/>
      </c>
      <c r="C1193" s="60" t="str">
        <f t="shared" si="37"/>
        <v/>
      </c>
      <c r="D1193" s="61" t="str">
        <f>IF(I1193=0,"",IFERROR(VLOOKUP(Kataloge_Import!A1192,'Nachweis Ausgaben'!$A$27:$R$1026,4,FALSE),""))</f>
        <v/>
      </c>
      <c r="E1193" s="61" t="str">
        <f>IF(I1193=0,"",IFERROR(VLOOKUP(Kataloge_Import!A1192,'Nachweis Ausgaben'!$A$27:$R$1026,2,FALSE),""))</f>
        <v/>
      </c>
      <c r="F1193" s="62">
        <f>IF(I1193=0,"",IFERROR(VLOOKUP(Kataloge_Import!A1192,'Nachweis Ausgaben'!$A$27:$R$1026,5,FALSE),0))</f>
        <v>0</v>
      </c>
      <c r="G1193" s="63" t="str">
        <f>IFERROR(VLOOKUP(Kataloge_Import!A1192,'Nachweis Ausgaben'!$A$27:$R$1026,7,FALSE),"")</f>
        <v/>
      </c>
      <c r="H1193" s="63" t="str">
        <f>IFERROR(VLOOKUP(Kataloge_Import!A1192,'Nachweis Ausgaben'!$A$27:$R$1026,8,FALSE),"")</f>
        <v/>
      </c>
      <c r="I1193" s="63" t="str">
        <f>IFERROR(VLOOKUP(Kataloge_Import!A1192,'Nachweis Ausgaben'!$A$27:$R$1026,9,FALSE),"")</f>
        <v/>
      </c>
      <c r="J1193" s="64"/>
      <c r="K1193" s="64"/>
      <c r="L1193" s="61" t="str">
        <f>IF(AND($B1193&lt;&gt;"",HHJ=Kataloge!H$1),CONCATENATE($H1193,"_",$E1193),"")</f>
        <v/>
      </c>
      <c r="M1193" s="61" t="str">
        <f>IF(AND($B1193&lt;&gt;"",HHJ=Kataloge!I$1),CONCATENATE($H1193,"_",$E1193),"")</f>
        <v/>
      </c>
      <c r="N1193" s="61" t="str">
        <f>IF(AND($B1193&lt;&gt;"",HHJ=Kataloge!J$1),CONCATENATE($H1193,"_",$E1193),"")</f>
        <v/>
      </c>
      <c r="O1193" s="61" t="str">
        <f>IF(AND($B1193&lt;&gt;"",HHJ=Kataloge!K$1),CONCATENATE($H1193,"_",$E1193),"")</f>
        <v/>
      </c>
      <c r="P1193" s="61" t="str">
        <f>IF(AND($B1193&lt;&gt;"",HHJ=Kataloge!L$1),CONCATENATE($H1193,"_",$E1193),"")</f>
        <v/>
      </c>
      <c r="Q1193" s="61" t="str">
        <f>IF(AND($B1193&lt;&gt;"",HHJ=Kataloge!M$1),CONCATENATE($H1193,"_",$E1193),"")</f>
        <v/>
      </c>
    </row>
    <row r="1194" spans="1:17" ht="18" customHeight="1" x14ac:dyDescent="0.2">
      <c r="A1194" s="99" t="str">
        <f t="shared" si="38"/>
        <v/>
      </c>
      <c r="B1194" s="100" t="str">
        <f>IF(I1194=0,"",IF(I1194&lt;&gt;"",Kataloge_Import!B1193,""))</f>
        <v/>
      </c>
      <c r="C1194" s="99" t="str">
        <f t="shared" si="37"/>
        <v/>
      </c>
      <c r="D1194" s="100" t="str">
        <f>IF(I1194=0,"",IFERROR(VLOOKUP(Kataloge_Import!A1193,'Nachweis Ausgaben'!$A$27:$R$1026,4,FALSE),""))</f>
        <v/>
      </c>
      <c r="E1194" s="100" t="str">
        <f>IF(I1194=0,"",IFERROR(VLOOKUP(Kataloge_Import!A1193,'Nachweis Ausgaben'!$A$27:$R$1026,2,FALSE),""))</f>
        <v/>
      </c>
      <c r="F1194" s="101">
        <f>IF(I1194=0,"",IFERROR(VLOOKUP(Kataloge_Import!A1193,'Nachweis Ausgaben'!$A$27:$R$1026,5,FALSE),0))</f>
        <v>0</v>
      </c>
      <c r="G1194" s="102" t="str">
        <f>IFERROR(VLOOKUP(Kataloge_Import!A1193,'Nachweis Ausgaben'!$A$27:$R$1026,11,FALSE),"")</f>
        <v/>
      </c>
      <c r="H1194" s="102" t="str">
        <f>IFERROR(VLOOKUP(Kataloge_Import!A1193,'Nachweis Ausgaben'!$A$27:$R$1026,12,FALSE),"")</f>
        <v/>
      </c>
      <c r="I1194" s="102" t="str">
        <f>IFERROR(VLOOKUP(Kataloge_Import!A1193,'Nachweis Ausgaben'!$A$27:$R$1026,13,FALSE),"")</f>
        <v/>
      </c>
      <c r="J1194" s="64"/>
      <c r="K1194" s="64"/>
      <c r="L1194" s="100" t="str">
        <f>IF(AND($B1194&lt;&gt;"",HHJ=Kataloge!H$1),CONCATENATE($H1194,"_",Kataloge!$D$5),"")</f>
        <v/>
      </c>
      <c r="M1194" s="100" t="str">
        <f>IF(AND($B1194&lt;&gt;"",HHJ=Kataloge!I$1),CONCATENATE($H1194,"_",Kataloge!$D$5),"")</f>
        <v/>
      </c>
      <c r="N1194" s="100" t="str">
        <f>IF(AND($B1194&lt;&gt;"",HHJ=Kataloge!J$1),CONCATENATE($H1194,"_",Kataloge!$D$5),"")</f>
        <v/>
      </c>
      <c r="O1194" s="100" t="str">
        <f>IF(AND($B1194&lt;&gt;"",HHJ=Kataloge!K$1),CONCATENATE($H1194,"_",Kataloge!$D$5),"")</f>
        <v/>
      </c>
      <c r="P1194" s="100" t="str">
        <f>IF(AND($B1194&lt;&gt;"",HHJ=Kataloge!L$1),CONCATENATE($H1194,"_",Kataloge!$D$5),"")</f>
        <v/>
      </c>
      <c r="Q1194" s="100" t="str">
        <f>IF(AND($B1194&lt;&gt;"",HHJ=Kataloge!M$1),CONCATENATE($H1194,"_",Kataloge!$D$5),"")</f>
        <v/>
      </c>
    </row>
    <row r="1195" spans="1:17" ht="18" customHeight="1" x14ac:dyDescent="0.2">
      <c r="A1195" s="103" t="str">
        <f t="shared" si="38"/>
        <v/>
      </c>
      <c r="B1195" s="104" t="str">
        <f>IF(I1195=0,"",IF(I1195&lt;&gt;"",Kataloge_Import!B1194,""))</f>
        <v/>
      </c>
      <c r="C1195" s="103" t="str">
        <f t="shared" si="37"/>
        <v/>
      </c>
      <c r="D1195" s="104" t="str">
        <f>IF(I1195=0,"",IFERROR(VLOOKUP(Kataloge_Import!A1194,'Nachweis Ausgaben'!$A$27:$R$1026,4,FALSE),""))</f>
        <v/>
      </c>
      <c r="E1195" s="104" t="str">
        <f>IF(I1195=0,"",IFERROR(VLOOKUP(Kataloge_Import!A1194,'Nachweis Ausgaben'!$A$27:$R$1026,2,FALSE),""))</f>
        <v/>
      </c>
      <c r="F1195" s="105">
        <f>IF(I1195=0,"",IFERROR(VLOOKUP(Kataloge_Import!A1194,'Nachweis Ausgaben'!$A$27:$R$1026,5,FALSE),0))</f>
        <v>0</v>
      </c>
      <c r="G1195" s="106" t="str">
        <f>IFERROR(VLOOKUP(Kataloge_Import!A1194,'Nachweis Ausgaben'!$A$27:$R$1026,15,FALSE),"")</f>
        <v/>
      </c>
      <c r="H1195" s="106" t="str">
        <f>IFERROR(VLOOKUP(Kataloge_Import!A1194,'Nachweis Ausgaben'!$A$27:$R$1026,16,FALSE),"")</f>
        <v/>
      </c>
      <c r="I1195" s="106" t="str">
        <f>IFERROR(VLOOKUP(Kataloge_Import!A1194,'Nachweis Ausgaben'!$A$27:$R$1026,17,FALSE),"")</f>
        <v/>
      </c>
      <c r="J1195" s="64"/>
      <c r="K1195" s="64"/>
      <c r="L1195" s="104" t="str">
        <f>IF(AND($B1195&lt;&gt;"",HHJ=Kataloge!H$1),CONCATENATE($H1195,"_",Kataloge!$D$6),"")</f>
        <v/>
      </c>
      <c r="M1195" s="104" t="str">
        <f>IF(AND($B1195&lt;&gt;"",HHJ=Kataloge!I$1),CONCATENATE($H1195,"_",Kataloge!$D$6),"")</f>
        <v/>
      </c>
      <c r="N1195" s="104" t="str">
        <f>IF(AND($B1195&lt;&gt;"",HHJ=Kataloge!J$1),CONCATENATE($H1195,"_",Kataloge!$D$6),"")</f>
        <v/>
      </c>
      <c r="O1195" s="104" t="str">
        <f>IF(AND($B1195&lt;&gt;"",HHJ=Kataloge!K$1),CONCATENATE($H1195,"_",Kataloge!$D$6),"")</f>
        <v/>
      </c>
      <c r="P1195" s="104" t="str">
        <f>IF(AND($B1195&lt;&gt;"",HHJ=Kataloge!L$1),CONCATENATE($H1195,"_",Kataloge!$D$6),"")</f>
        <v/>
      </c>
      <c r="Q1195" s="104" t="str">
        <f>IF(AND($B1195&lt;&gt;"",HHJ=Kataloge!M$1),CONCATENATE($H1195,"_",Kataloge!$D$6),"")</f>
        <v/>
      </c>
    </row>
    <row r="1196" spans="1:17" ht="18" customHeight="1" x14ac:dyDescent="0.2">
      <c r="A1196" s="60" t="str">
        <f t="shared" si="38"/>
        <v/>
      </c>
      <c r="B1196" s="61" t="str">
        <f>IF(I1196=0,"",IF(I1196&lt;&gt;"",Kataloge_Import!B1195,""))</f>
        <v/>
      </c>
      <c r="C1196" s="60" t="str">
        <f t="shared" si="37"/>
        <v/>
      </c>
      <c r="D1196" s="61" t="str">
        <f>IF(I1196=0,"",IFERROR(VLOOKUP(Kataloge_Import!A1195,'Nachweis Ausgaben'!$A$27:$R$1026,4,FALSE),""))</f>
        <v/>
      </c>
      <c r="E1196" s="61" t="str">
        <f>IF(I1196=0,"",IFERROR(VLOOKUP(Kataloge_Import!A1195,'Nachweis Ausgaben'!$A$27:$R$1026,2,FALSE),""))</f>
        <v/>
      </c>
      <c r="F1196" s="62">
        <f>IF(I1196=0,"",IFERROR(VLOOKUP(Kataloge_Import!A1195,'Nachweis Ausgaben'!$A$27:$R$1026,5,FALSE),0))</f>
        <v>0</v>
      </c>
      <c r="G1196" s="63" t="str">
        <f>IFERROR(VLOOKUP(Kataloge_Import!A1195,'Nachweis Ausgaben'!$A$27:$R$1026,7,FALSE),"")</f>
        <v/>
      </c>
      <c r="H1196" s="63" t="str">
        <f>IFERROR(VLOOKUP(Kataloge_Import!A1195,'Nachweis Ausgaben'!$A$27:$R$1026,8,FALSE),"")</f>
        <v/>
      </c>
      <c r="I1196" s="63" t="str">
        <f>IFERROR(VLOOKUP(Kataloge_Import!A1195,'Nachweis Ausgaben'!$A$27:$R$1026,9,FALSE),"")</f>
        <v/>
      </c>
      <c r="J1196" s="64"/>
      <c r="K1196" s="64"/>
      <c r="L1196" s="61" t="str">
        <f>IF(AND($B1196&lt;&gt;"",HHJ=Kataloge!H$1),CONCATENATE($H1196,"_",$E1196),"")</f>
        <v/>
      </c>
      <c r="M1196" s="61" t="str">
        <f>IF(AND($B1196&lt;&gt;"",HHJ=Kataloge!I$1),CONCATENATE($H1196,"_",$E1196),"")</f>
        <v/>
      </c>
      <c r="N1196" s="61" t="str">
        <f>IF(AND($B1196&lt;&gt;"",HHJ=Kataloge!J$1),CONCATENATE($H1196,"_",$E1196),"")</f>
        <v/>
      </c>
      <c r="O1196" s="61" t="str">
        <f>IF(AND($B1196&lt;&gt;"",HHJ=Kataloge!K$1),CONCATENATE($H1196,"_",$E1196),"")</f>
        <v/>
      </c>
      <c r="P1196" s="61" t="str">
        <f>IF(AND($B1196&lt;&gt;"",HHJ=Kataloge!L$1),CONCATENATE($H1196,"_",$E1196),"")</f>
        <v/>
      </c>
      <c r="Q1196" s="61" t="str">
        <f>IF(AND($B1196&lt;&gt;"",HHJ=Kataloge!M$1),CONCATENATE($H1196,"_",$E1196),"")</f>
        <v/>
      </c>
    </row>
    <row r="1197" spans="1:17" ht="18" customHeight="1" x14ac:dyDescent="0.2">
      <c r="A1197" s="99" t="str">
        <f t="shared" si="38"/>
        <v/>
      </c>
      <c r="B1197" s="100" t="str">
        <f>IF(I1197=0,"",IF(I1197&lt;&gt;"",Kataloge_Import!B1196,""))</f>
        <v/>
      </c>
      <c r="C1197" s="99" t="str">
        <f t="shared" si="37"/>
        <v/>
      </c>
      <c r="D1197" s="100" t="str">
        <f>IF(I1197=0,"",IFERROR(VLOOKUP(Kataloge_Import!A1196,'Nachweis Ausgaben'!$A$27:$R$1026,4,FALSE),""))</f>
        <v/>
      </c>
      <c r="E1197" s="100" t="str">
        <f>IF(I1197=0,"",IFERROR(VLOOKUP(Kataloge_Import!A1196,'Nachweis Ausgaben'!$A$27:$R$1026,2,FALSE),""))</f>
        <v/>
      </c>
      <c r="F1197" s="101">
        <f>IF(I1197=0,"",IFERROR(VLOOKUP(Kataloge_Import!A1196,'Nachweis Ausgaben'!$A$27:$R$1026,5,FALSE),0))</f>
        <v>0</v>
      </c>
      <c r="G1197" s="102" t="str">
        <f>IFERROR(VLOOKUP(Kataloge_Import!A1196,'Nachweis Ausgaben'!$A$27:$R$1026,11,FALSE),"")</f>
        <v/>
      </c>
      <c r="H1197" s="102" t="str">
        <f>IFERROR(VLOOKUP(Kataloge_Import!A1196,'Nachweis Ausgaben'!$A$27:$R$1026,12,FALSE),"")</f>
        <v/>
      </c>
      <c r="I1197" s="102" t="str">
        <f>IFERROR(VLOOKUP(Kataloge_Import!A1196,'Nachweis Ausgaben'!$A$27:$R$1026,13,FALSE),"")</f>
        <v/>
      </c>
      <c r="J1197" s="64"/>
      <c r="K1197" s="64"/>
      <c r="L1197" s="100" t="str">
        <f>IF(AND($B1197&lt;&gt;"",HHJ=Kataloge!H$1),CONCATENATE($H1197,"_",Kataloge!$D$5),"")</f>
        <v/>
      </c>
      <c r="M1197" s="100" t="str">
        <f>IF(AND($B1197&lt;&gt;"",HHJ=Kataloge!I$1),CONCATENATE($H1197,"_",Kataloge!$D$5),"")</f>
        <v/>
      </c>
      <c r="N1197" s="100" t="str">
        <f>IF(AND($B1197&lt;&gt;"",HHJ=Kataloge!J$1),CONCATENATE($H1197,"_",Kataloge!$D$5),"")</f>
        <v/>
      </c>
      <c r="O1197" s="100" t="str">
        <f>IF(AND($B1197&lt;&gt;"",HHJ=Kataloge!K$1),CONCATENATE($H1197,"_",Kataloge!$D$5),"")</f>
        <v/>
      </c>
      <c r="P1197" s="100" t="str">
        <f>IF(AND($B1197&lt;&gt;"",HHJ=Kataloge!L$1),CONCATENATE($H1197,"_",Kataloge!$D$5),"")</f>
        <v/>
      </c>
      <c r="Q1197" s="100" t="str">
        <f>IF(AND($B1197&lt;&gt;"",HHJ=Kataloge!M$1),CONCATENATE($H1197,"_",Kataloge!$D$5),"")</f>
        <v/>
      </c>
    </row>
    <row r="1198" spans="1:17" ht="18" customHeight="1" x14ac:dyDescent="0.2">
      <c r="A1198" s="103" t="str">
        <f t="shared" si="38"/>
        <v/>
      </c>
      <c r="B1198" s="104" t="str">
        <f>IF(I1198=0,"",IF(I1198&lt;&gt;"",Kataloge_Import!B1197,""))</f>
        <v/>
      </c>
      <c r="C1198" s="103" t="str">
        <f t="shared" si="37"/>
        <v/>
      </c>
      <c r="D1198" s="104" t="str">
        <f>IF(I1198=0,"",IFERROR(VLOOKUP(Kataloge_Import!A1197,'Nachweis Ausgaben'!$A$27:$R$1026,4,FALSE),""))</f>
        <v/>
      </c>
      <c r="E1198" s="104" t="str">
        <f>IF(I1198=0,"",IFERROR(VLOOKUP(Kataloge_Import!A1197,'Nachweis Ausgaben'!$A$27:$R$1026,2,FALSE),""))</f>
        <v/>
      </c>
      <c r="F1198" s="105">
        <f>IF(I1198=0,"",IFERROR(VLOOKUP(Kataloge_Import!A1197,'Nachweis Ausgaben'!$A$27:$R$1026,5,FALSE),0))</f>
        <v>0</v>
      </c>
      <c r="G1198" s="106" t="str">
        <f>IFERROR(VLOOKUP(Kataloge_Import!A1197,'Nachweis Ausgaben'!$A$27:$R$1026,15,FALSE),"")</f>
        <v/>
      </c>
      <c r="H1198" s="106" t="str">
        <f>IFERROR(VLOOKUP(Kataloge_Import!A1197,'Nachweis Ausgaben'!$A$27:$R$1026,16,FALSE),"")</f>
        <v/>
      </c>
      <c r="I1198" s="106" t="str">
        <f>IFERROR(VLOOKUP(Kataloge_Import!A1197,'Nachweis Ausgaben'!$A$27:$R$1026,17,FALSE),"")</f>
        <v/>
      </c>
      <c r="J1198" s="64"/>
      <c r="K1198" s="64"/>
      <c r="L1198" s="104" t="str">
        <f>IF(AND($B1198&lt;&gt;"",HHJ=Kataloge!H$1),CONCATENATE($H1198,"_",Kataloge!$D$6),"")</f>
        <v/>
      </c>
      <c r="M1198" s="104" t="str">
        <f>IF(AND($B1198&lt;&gt;"",HHJ=Kataloge!I$1),CONCATENATE($H1198,"_",Kataloge!$D$6),"")</f>
        <v/>
      </c>
      <c r="N1198" s="104" t="str">
        <f>IF(AND($B1198&lt;&gt;"",HHJ=Kataloge!J$1),CONCATENATE($H1198,"_",Kataloge!$D$6),"")</f>
        <v/>
      </c>
      <c r="O1198" s="104" t="str">
        <f>IF(AND($B1198&lt;&gt;"",HHJ=Kataloge!K$1),CONCATENATE($H1198,"_",Kataloge!$D$6),"")</f>
        <v/>
      </c>
      <c r="P1198" s="104" t="str">
        <f>IF(AND($B1198&lt;&gt;"",HHJ=Kataloge!L$1),CONCATENATE($H1198,"_",Kataloge!$D$6),"")</f>
        <v/>
      </c>
      <c r="Q1198" s="104" t="str">
        <f>IF(AND($B1198&lt;&gt;"",HHJ=Kataloge!M$1),CONCATENATE($H1198,"_",Kataloge!$D$6),"")</f>
        <v/>
      </c>
    </row>
    <row r="1199" spans="1:17" ht="18" customHeight="1" x14ac:dyDescent="0.2">
      <c r="A1199" s="60" t="str">
        <f t="shared" si="38"/>
        <v/>
      </c>
      <c r="B1199" s="61" t="str">
        <f>IF(I1199=0,"",IF(I1199&lt;&gt;"",Kataloge_Import!B1198,""))</f>
        <v/>
      </c>
      <c r="C1199" s="60" t="str">
        <f t="shared" si="37"/>
        <v/>
      </c>
      <c r="D1199" s="61" t="str">
        <f>IF(I1199=0,"",IFERROR(VLOOKUP(Kataloge_Import!A1198,'Nachweis Ausgaben'!$A$27:$R$1026,4,FALSE),""))</f>
        <v/>
      </c>
      <c r="E1199" s="61" t="str">
        <f>IF(I1199=0,"",IFERROR(VLOOKUP(Kataloge_Import!A1198,'Nachweis Ausgaben'!$A$27:$R$1026,2,FALSE),""))</f>
        <v/>
      </c>
      <c r="F1199" s="62">
        <f>IF(I1199=0,"",IFERROR(VLOOKUP(Kataloge_Import!A1198,'Nachweis Ausgaben'!$A$27:$R$1026,5,FALSE),0))</f>
        <v>0</v>
      </c>
      <c r="G1199" s="63" t="str">
        <f>IFERROR(VLOOKUP(Kataloge_Import!A1198,'Nachweis Ausgaben'!$A$27:$R$1026,7,FALSE),"")</f>
        <v/>
      </c>
      <c r="H1199" s="63" t="str">
        <f>IFERROR(VLOOKUP(Kataloge_Import!A1198,'Nachweis Ausgaben'!$A$27:$R$1026,8,FALSE),"")</f>
        <v/>
      </c>
      <c r="I1199" s="63" t="str">
        <f>IFERROR(VLOOKUP(Kataloge_Import!A1198,'Nachweis Ausgaben'!$A$27:$R$1026,9,FALSE),"")</f>
        <v/>
      </c>
      <c r="J1199" s="64"/>
      <c r="K1199" s="64"/>
      <c r="L1199" s="61" t="str">
        <f>IF(AND($B1199&lt;&gt;"",HHJ=Kataloge!H$1),CONCATENATE($H1199,"_",$E1199),"")</f>
        <v/>
      </c>
      <c r="M1199" s="61" t="str">
        <f>IF(AND($B1199&lt;&gt;"",HHJ=Kataloge!I$1),CONCATENATE($H1199,"_",$E1199),"")</f>
        <v/>
      </c>
      <c r="N1199" s="61" t="str">
        <f>IF(AND($B1199&lt;&gt;"",HHJ=Kataloge!J$1),CONCATENATE($H1199,"_",$E1199),"")</f>
        <v/>
      </c>
      <c r="O1199" s="61" t="str">
        <f>IF(AND($B1199&lt;&gt;"",HHJ=Kataloge!K$1),CONCATENATE($H1199,"_",$E1199),"")</f>
        <v/>
      </c>
      <c r="P1199" s="61" t="str">
        <f>IF(AND($B1199&lt;&gt;"",HHJ=Kataloge!L$1),CONCATENATE($H1199,"_",$E1199),"")</f>
        <v/>
      </c>
      <c r="Q1199" s="61" t="str">
        <f>IF(AND($B1199&lt;&gt;"",HHJ=Kataloge!M$1),CONCATENATE($H1199,"_",$E1199),"")</f>
        <v/>
      </c>
    </row>
    <row r="1200" spans="1:17" ht="18" customHeight="1" x14ac:dyDescent="0.2">
      <c r="A1200" s="99" t="str">
        <f t="shared" si="38"/>
        <v/>
      </c>
      <c r="B1200" s="100" t="str">
        <f>IF(I1200=0,"",IF(I1200&lt;&gt;"",Kataloge_Import!B1199,""))</f>
        <v/>
      </c>
      <c r="C1200" s="99" t="str">
        <f t="shared" si="37"/>
        <v/>
      </c>
      <c r="D1200" s="100" t="str">
        <f>IF(I1200=0,"",IFERROR(VLOOKUP(Kataloge_Import!A1199,'Nachweis Ausgaben'!$A$27:$R$1026,4,FALSE),""))</f>
        <v/>
      </c>
      <c r="E1200" s="100" t="str">
        <f>IF(I1200=0,"",IFERROR(VLOOKUP(Kataloge_Import!A1199,'Nachweis Ausgaben'!$A$27:$R$1026,2,FALSE),""))</f>
        <v/>
      </c>
      <c r="F1200" s="101">
        <f>IF(I1200=0,"",IFERROR(VLOOKUP(Kataloge_Import!A1199,'Nachweis Ausgaben'!$A$27:$R$1026,5,FALSE),0))</f>
        <v>0</v>
      </c>
      <c r="G1200" s="102" t="str">
        <f>IFERROR(VLOOKUP(Kataloge_Import!A1199,'Nachweis Ausgaben'!$A$27:$R$1026,11,FALSE),"")</f>
        <v/>
      </c>
      <c r="H1200" s="102" t="str">
        <f>IFERROR(VLOOKUP(Kataloge_Import!A1199,'Nachweis Ausgaben'!$A$27:$R$1026,12,FALSE),"")</f>
        <v/>
      </c>
      <c r="I1200" s="102" t="str">
        <f>IFERROR(VLOOKUP(Kataloge_Import!A1199,'Nachweis Ausgaben'!$A$27:$R$1026,13,FALSE),"")</f>
        <v/>
      </c>
      <c r="J1200" s="64"/>
      <c r="K1200" s="64"/>
      <c r="L1200" s="100" t="str">
        <f>IF(AND($B1200&lt;&gt;"",HHJ=Kataloge!H$1),CONCATENATE($H1200,"_",Kataloge!$D$5),"")</f>
        <v/>
      </c>
      <c r="M1200" s="100" t="str">
        <f>IF(AND($B1200&lt;&gt;"",HHJ=Kataloge!I$1),CONCATENATE($H1200,"_",Kataloge!$D$5),"")</f>
        <v/>
      </c>
      <c r="N1200" s="100" t="str">
        <f>IF(AND($B1200&lt;&gt;"",HHJ=Kataloge!J$1),CONCATENATE($H1200,"_",Kataloge!$D$5),"")</f>
        <v/>
      </c>
      <c r="O1200" s="100" t="str">
        <f>IF(AND($B1200&lt;&gt;"",HHJ=Kataloge!K$1),CONCATENATE($H1200,"_",Kataloge!$D$5),"")</f>
        <v/>
      </c>
      <c r="P1200" s="100" t="str">
        <f>IF(AND($B1200&lt;&gt;"",HHJ=Kataloge!L$1),CONCATENATE($H1200,"_",Kataloge!$D$5),"")</f>
        <v/>
      </c>
      <c r="Q1200" s="100" t="str">
        <f>IF(AND($B1200&lt;&gt;"",HHJ=Kataloge!M$1),CONCATENATE($H1200,"_",Kataloge!$D$5),"")</f>
        <v/>
      </c>
    </row>
    <row r="1201" spans="1:17" ht="18" customHeight="1" x14ac:dyDescent="0.2">
      <c r="A1201" s="103" t="str">
        <f t="shared" si="38"/>
        <v/>
      </c>
      <c r="B1201" s="104" t="str">
        <f>IF(I1201=0,"",IF(I1201&lt;&gt;"",Kataloge_Import!B1200,""))</f>
        <v/>
      </c>
      <c r="C1201" s="103" t="str">
        <f t="shared" si="37"/>
        <v/>
      </c>
      <c r="D1201" s="104" t="str">
        <f>IF(I1201=0,"",IFERROR(VLOOKUP(Kataloge_Import!A1200,'Nachweis Ausgaben'!$A$27:$R$1026,4,FALSE),""))</f>
        <v/>
      </c>
      <c r="E1201" s="104" t="str">
        <f>IF(I1201=0,"",IFERROR(VLOOKUP(Kataloge_Import!A1200,'Nachweis Ausgaben'!$A$27:$R$1026,2,FALSE),""))</f>
        <v/>
      </c>
      <c r="F1201" s="105">
        <f>IF(I1201=0,"",IFERROR(VLOOKUP(Kataloge_Import!A1200,'Nachweis Ausgaben'!$A$27:$R$1026,5,FALSE),0))</f>
        <v>0</v>
      </c>
      <c r="G1201" s="106" t="str">
        <f>IFERROR(VLOOKUP(Kataloge_Import!A1200,'Nachweis Ausgaben'!$A$27:$R$1026,15,FALSE),"")</f>
        <v/>
      </c>
      <c r="H1201" s="106" t="str">
        <f>IFERROR(VLOOKUP(Kataloge_Import!A1200,'Nachweis Ausgaben'!$A$27:$R$1026,16,FALSE),"")</f>
        <v/>
      </c>
      <c r="I1201" s="106" t="str">
        <f>IFERROR(VLOOKUP(Kataloge_Import!A1200,'Nachweis Ausgaben'!$A$27:$R$1026,17,FALSE),"")</f>
        <v/>
      </c>
      <c r="J1201" s="64"/>
      <c r="K1201" s="64"/>
      <c r="L1201" s="104" t="str">
        <f>IF(AND($B1201&lt;&gt;"",HHJ=Kataloge!H$1),CONCATENATE($H1201,"_",Kataloge!$D$6),"")</f>
        <v/>
      </c>
      <c r="M1201" s="104" t="str">
        <f>IF(AND($B1201&lt;&gt;"",HHJ=Kataloge!I$1),CONCATENATE($H1201,"_",Kataloge!$D$6),"")</f>
        <v/>
      </c>
      <c r="N1201" s="104" t="str">
        <f>IF(AND($B1201&lt;&gt;"",HHJ=Kataloge!J$1),CONCATENATE($H1201,"_",Kataloge!$D$6),"")</f>
        <v/>
      </c>
      <c r="O1201" s="104" t="str">
        <f>IF(AND($B1201&lt;&gt;"",HHJ=Kataloge!K$1),CONCATENATE($H1201,"_",Kataloge!$D$6),"")</f>
        <v/>
      </c>
      <c r="P1201" s="104" t="str">
        <f>IF(AND($B1201&lt;&gt;"",HHJ=Kataloge!L$1),CONCATENATE($H1201,"_",Kataloge!$D$6),"")</f>
        <v/>
      </c>
      <c r="Q1201" s="104" t="str">
        <f>IF(AND($B1201&lt;&gt;"",HHJ=Kataloge!M$1),CONCATENATE($H1201,"_",Kataloge!$D$6),"")</f>
        <v/>
      </c>
    </row>
    <row r="1202" spans="1:17" ht="18" customHeight="1" x14ac:dyDescent="0.2">
      <c r="A1202" s="60" t="str">
        <f t="shared" si="38"/>
        <v/>
      </c>
      <c r="B1202" s="61" t="str">
        <f>IF(I1202=0,"",IF(I1202&lt;&gt;"",Kataloge_Import!B1201,""))</f>
        <v/>
      </c>
      <c r="C1202" s="60" t="str">
        <f t="shared" si="37"/>
        <v/>
      </c>
      <c r="D1202" s="61" t="str">
        <f>IF(I1202=0,"",IFERROR(VLOOKUP(Kataloge_Import!A1201,'Nachweis Ausgaben'!$A$27:$R$1026,4,FALSE),""))</f>
        <v/>
      </c>
      <c r="E1202" s="61" t="str">
        <f>IF(I1202=0,"",IFERROR(VLOOKUP(Kataloge_Import!A1201,'Nachweis Ausgaben'!$A$27:$R$1026,2,FALSE),""))</f>
        <v/>
      </c>
      <c r="F1202" s="62">
        <f>IF(I1202=0,"",IFERROR(VLOOKUP(Kataloge_Import!A1201,'Nachweis Ausgaben'!$A$27:$R$1026,5,FALSE),0))</f>
        <v>0</v>
      </c>
      <c r="G1202" s="63" t="str">
        <f>IFERROR(VLOOKUP(Kataloge_Import!A1201,'Nachweis Ausgaben'!$A$27:$R$1026,7,FALSE),"")</f>
        <v/>
      </c>
      <c r="H1202" s="63" t="str">
        <f>IFERROR(VLOOKUP(Kataloge_Import!A1201,'Nachweis Ausgaben'!$A$27:$R$1026,8,FALSE),"")</f>
        <v/>
      </c>
      <c r="I1202" s="63" t="str">
        <f>IFERROR(VLOOKUP(Kataloge_Import!A1201,'Nachweis Ausgaben'!$A$27:$R$1026,9,FALSE),"")</f>
        <v/>
      </c>
      <c r="J1202" s="64"/>
      <c r="K1202" s="64"/>
      <c r="L1202" s="61" t="str">
        <f>IF(AND($B1202&lt;&gt;"",HHJ=Kataloge!H$1),CONCATENATE($H1202,"_",$E1202),"")</f>
        <v/>
      </c>
      <c r="M1202" s="61" t="str">
        <f>IF(AND($B1202&lt;&gt;"",HHJ=Kataloge!I$1),CONCATENATE($H1202,"_",$E1202),"")</f>
        <v/>
      </c>
      <c r="N1202" s="61" t="str">
        <f>IF(AND($B1202&lt;&gt;"",HHJ=Kataloge!J$1),CONCATENATE($H1202,"_",$E1202),"")</f>
        <v/>
      </c>
      <c r="O1202" s="61" t="str">
        <f>IF(AND($B1202&lt;&gt;"",HHJ=Kataloge!K$1),CONCATENATE($H1202,"_",$E1202),"")</f>
        <v/>
      </c>
      <c r="P1202" s="61" t="str">
        <f>IF(AND($B1202&lt;&gt;"",HHJ=Kataloge!L$1),CONCATENATE($H1202,"_",$E1202),"")</f>
        <v/>
      </c>
      <c r="Q1202" s="61" t="str">
        <f>IF(AND($B1202&lt;&gt;"",HHJ=Kataloge!M$1),CONCATENATE($H1202,"_",$E1202),"")</f>
        <v/>
      </c>
    </row>
    <row r="1203" spans="1:17" ht="18" customHeight="1" x14ac:dyDescent="0.2">
      <c r="A1203" s="99" t="str">
        <f t="shared" si="38"/>
        <v/>
      </c>
      <c r="B1203" s="100" t="str">
        <f>IF(I1203=0,"",IF(I1203&lt;&gt;"",Kataloge_Import!B1202,""))</f>
        <v/>
      </c>
      <c r="C1203" s="99" t="str">
        <f t="shared" si="37"/>
        <v/>
      </c>
      <c r="D1203" s="100" t="str">
        <f>IF(I1203=0,"",IFERROR(VLOOKUP(Kataloge_Import!A1202,'Nachweis Ausgaben'!$A$27:$R$1026,4,FALSE),""))</f>
        <v/>
      </c>
      <c r="E1203" s="100" t="str">
        <f>IF(I1203=0,"",IFERROR(VLOOKUP(Kataloge_Import!A1202,'Nachweis Ausgaben'!$A$27:$R$1026,2,FALSE),""))</f>
        <v/>
      </c>
      <c r="F1203" s="101">
        <f>IF(I1203=0,"",IFERROR(VLOOKUP(Kataloge_Import!A1202,'Nachweis Ausgaben'!$A$27:$R$1026,5,FALSE),0))</f>
        <v>0</v>
      </c>
      <c r="G1203" s="102" t="str">
        <f>IFERROR(VLOOKUP(Kataloge_Import!A1202,'Nachweis Ausgaben'!$A$27:$R$1026,11,FALSE),"")</f>
        <v/>
      </c>
      <c r="H1203" s="102" t="str">
        <f>IFERROR(VLOOKUP(Kataloge_Import!A1202,'Nachweis Ausgaben'!$A$27:$R$1026,12,FALSE),"")</f>
        <v/>
      </c>
      <c r="I1203" s="102" t="str">
        <f>IFERROR(VLOOKUP(Kataloge_Import!A1202,'Nachweis Ausgaben'!$A$27:$R$1026,13,FALSE),"")</f>
        <v/>
      </c>
      <c r="J1203" s="64"/>
      <c r="K1203" s="64"/>
      <c r="L1203" s="100" t="str">
        <f>IF(AND($B1203&lt;&gt;"",HHJ=Kataloge!H$1),CONCATENATE($H1203,"_",Kataloge!$D$5),"")</f>
        <v/>
      </c>
      <c r="M1203" s="100" t="str">
        <f>IF(AND($B1203&lt;&gt;"",HHJ=Kataloge!I$1),CONCATENATE($H1203,"_",Kataloge!$D$5),"")</f>
        <v/>
      </c>
      <c r="N1203" s="100" t="str">
        <f>IF(AND($B1203&lt;&gt;"",HHJ=Kataloge!J$1),CONCATENATE($H1203,"_",Kataloge!$D$5),"")</f>
        <v/>
      </c>
      <c r="O1203" s="100" t="str">
        <f>IF(AND($B1203&lt;&gt;"",HHJ=Kataloge!K$1),CONCATENATE($H1203,"_",Kataloge!$D$5),"")</f>
        <v/>
      </c>
      <c r="P1203" s="100" t="str">
        <f>IF(AND($B1203&lt;&gt;"",HHJ=Kataloge!L$1),CONCATENATE($H1203,"_",Kataloge!$D$5),"")</f>
        <v/>
      </c>
      <c r="Q1203" s="100" t="str">
        <f>IF(AND($B1203&lt;&gt;"",HHJ=Kataloge!M$1),CONCATENATE($H1203,"_",Kataloge!$D$5),"")</f>
        <v/>
      </c>
    </row>
    <row r="1204" spans="1:17" ht="18" customHeight="1" x14ac:dyDescent="0.2">
      <c r="A1204" s="103" t="str">
        <f t="shared" si="38"/>
        <v/>
      </c>
      <c r="B1204" s="104" t="str">
        <f>IF(I1204=0,"",IF(I1204&lt;&gt;"",Kataloge_Import!B1203,""))</f>
        <v/>
      </c>
      <c r="C1204" s="103" t="str">
        <f t="shared" si="37"/>
        <v/>
      </c>
      <c r="D1204" s="104" t="str">
        <f>IF(I1204=0,"",IFERROR(VLOOKUP(Kataloge_Import!A1203,'Nachweis Ausgaben'!$A$27:$R$1026,4,FALSE),""))</f>
        <v/>
      </c>
      <c r="E1204" s="104" t="str">
        <f>IF(I1204=0,"",IFERROR(VLOOKUP(Kataloge_Import!A1203,'Nachweis Ausgaben'!$A$27:$R$1026,2,FALSE),""))</f>
        <v/>
      </c>
      <c r="F1204" s="105">
        <f>IF(I1204=0,"",IFERROR(VLOOKUP(Kataloge_Import!A1203,'Nachweis Ausgaben'!$A$27:$R$1026,5,FALSE),0))</f>
        <v>0</v>
      </c>
      <c r="G1204" s="106" t="str">
        <f>IFERROR(VLOOKUP(Kataloge_Import!A1203,'Nachweis Ausgaben'!$A$27:$R$1026,15,FALSE),"")</f>
        <v/>
      </c>
      <c r="H1204" s="106" t="str">
        <f>IFERROR(VLOOKUP(Kataloge_Import!A1203,'Nachweis Ausgaben'!$A$27:$R$1026,16,FALSE),"")</f>
        <v/>
      </c>
      <c r="I1204" s="106" t="str">
        <f>IFERROR(VLOOKUP(Kataloge_Import!A1203,'Nachweis Ausgaben'!$A$27:$R$1026,17,FALSE),"")</f>
        <v/>
      </c>
      <c r="J1204" s="64"/>
      <c r="K1204" s="64"/>
      <c r="L1204" s="104" t="str">
        <f>IF(AND($B1204&lt;&gt;"",HHJ=Kataloge!H$1),CONCATENATE($H1204,"_",Kataloge!$D$6),"")</f>
        <v/>
      </c>
      <c r="M1204" s="104" t="str">
        <f>IF(AND($B1204&lt;&gt;"",HHJ=Kataloge!I$1),CONCATENATE($H1204,"_",Kataloge!$D$6),"")</f>
        <v/>
      </c>
      <c r="N1204" s="104" t="str">
        <f>IF(AND($B1204&lt;&gt;"",HHJ=Kataloge!J$1),CONCATENATE($H1204,"_",Kataloge!$D$6),"")</f>
        <v/>
      </c>
      <c r="O1204" s="104" t="str">
        <f>IF(AND($B1204&lt;&gt;"",HHJ=Kataloge!K$1),CONCATENATE($H1204,"_",Kataloge!$D$6),"")</f>
        <v/>
      </c>
      <c r="P1204" s="104" t="str">
        <f>IF(AND($B1204&lt;&gt;"",HHJ=Kataloge!L$1),CONCATENATE($H1204,"_",Kataloge!$D$6),"")</f>
        <v/>
      </c>
      <c r="Q1204" s="104" t="str">
        <f>IF(AND($B1204&lt;&gt;"",HHJ=Kataloge!M$1),CONCATENATE($H1204,"_",Kataloge!$D$6),"")</f>
        <v/>
      </c>
    </row>
    <row r="1205" spans="1:17" ht="18" customHeight="1" x14ac:dyDescent="0.2">
      <c r="A1205" s="60" t="str">
        <f t="shared" si="38"/>
        <v/>
      </c>
      <c r="B1205" s="61" t="str">
        <f>IF(I1205=0,"",IF(I1205&lt;&gt;"",Kataloge_Import!B1204,""))</f>
        <v/>
      </c>
      <c r="C1205" s="60" t="str">
        <f t="shared" si="37"/>
        <v/>
      </c>
      <c r="D1205" s="61" t="str">
        <f>IF(I1205=0,"",IFERROR(VLOOKUP(Kataloge_Import!A1204,'Nachweis Ausgaben'!$A$27:$R$1026,4,FALSE),""))</f>
        <v/>
      </c>
      <c r="E1205" s="61" t="str">
        <f>IF(I1205=0,"",IFERROR(VLOOKUP(Kataloge_Import!A1204,'Nachweis Ausgaben'!$A$27:$R$1026,2,FALSE),""))</f>
        <v/>
      </c>
      <c r="F1205" s="62">
        <f>IF(I1205=0,"",IFERROR(VLOOKUP(Kataloge_Import!A1204,'Nachweis Ausgaben'!$A$27:$R$1026,5,FALSE),0))</f>
        <v>0</v>
      </c>
      <c r="G1205" s="63" t="str">
        <f>IFERROR(VLOOKUP(Kataloge_Import!A1204,'Nachweis Ausgaben'!$A$27:$R$1026,7,FALSE),"")</f>
        <v/>
      </c>
      <c r="H1205" s="63" t="str">
        <f>IFERROR(VLOOKUP(Kataloge_Import!A1204,'Nachweis Ausgaben'!$A$27:$R$1026,8,FALSE),"")</f>
        <v/>
      </c>
      <c r="I1205" s="63" t="str">
        <f>IFERROR(VLOOKUP(Kataloge_Import!A1204,'Nachweis Ausgaben'!$A$27:$R$1026,9,FALSE),"")</f>
        <v/>
      </c>
      <c r="J1205" s="64"/>
      <c r="K1205" s="64"/>
      <c r="L1205" s="61" t="str">
        <f>IF(AND($B1205&lt;&gt;"",HHJ=Kataloge!H$1),CONCATENATE($H1205,"_",$E1205),"")</f>
        <v/>
      </c>
      <c r="M1205" s="61" t="str">
        <f>IF(AND($B1205&lt;&gt;"",HHJ=Kataloge!I$1),CONCATENATE($H1205,"_",$E1205),"")</f>
        <v/>
      </c>
      <c r="N1205" s="61" t="str">
        <f>IF(AND($B1205&lt;&gt;"",HHJ=Kataloge!J$1),CONCATENATE($H1205,"_",$E1205),"")</f>
        <v/>
      </c>
      <c r="O1205" s="61" t="str">
        <f>IF(AND($B1205&lt;&gt;"",HHJ=Kataloge!K$1),CONCATENATE($H1205,"_",$E1205),"")</f>
        <v/>
      </c>
      <c r="P1205" s="61" t="str">
        <f>IF(AND($B1205&lt;&gt;"",HHJ=Kataloge!L$1),CONCATENATE($H1205,"_",$E1205),"")</f>
        <v/>
      </c>
      <c r="Q1205" s="61" t="str">
        <f>IF(AND($B1205&lt;&gt;"",HHJ=Kataloge!M$1),CONCATENATE($H1205,"_",$E1205),"")</f>
        <v/>
      </c>
    </row>
    <row r="1206" spans="1:17" ht="18" customHeight="1" x14ac:dyDescent="0.2">
      <c r="A1206" s="99" t="str">
        <f t="shared" si="38"/>
        <v/>
      </c>
      <c r="B1206" s="100" t="str">
        <f>IF(I1206=0,"",IF(I1206&lt;&gt;"",Kataloge_Import!B1205,""))</f>
        <v/>
      </c>
      <c r="C1206" s="99" t="str">
        <f t="shared" si="37"/>
        <v/>
      </c>
      <c r="D1206" s="100" t="str">
        <f>IF(I1206=0,"",IFERROR(VLOOKUP(Kataloge_Import!A1205,'Nachweis Ausgaben'!$A$27:$R$1026,4,FALSE),""))</f>
        <v/>
      </c>
      <c r="E1206" s="100" t="str">
        <f>IF(I1206=0,"",IFERROR(VLOOKUP(Kataloge_Import!A1205,'Nachweis Ausgaben'!$A$27:$R$1026,2,FALSE),""))</f>
        <v/>
      </c>
      <c r="F1206" s="101">
        <f>IF(I1206=0,"",IFERROR(VLOOKUP(Kataloge_Import!A1205,'Nachweis Ausgaben'!$A$27:$R$1026,5,FALSE),0))</f>
        <v>0</v>
      </c>
      <c r="G1206" s="102" t="str">
        <f>IFERROR(VLOOKUP(Kataloge_Import!A1205,'Nachweis Ausgaben'!$A$27:$R$1026,11,FALSE),"")</f>
        <v/>
      </c>
      <c r="H1206" s="102" t="str">
        <f>IFERROR(VLOOKUP(Kataloge_Import!A1205,'Nachweis Ausgaben'!$A$27:$R$1026,12,FALSE),"")</f>
        <v/>
      </c>
      <c r="I1206" s="102" t="str">
        <f>IFERROR(VLOOKUP(Kataloge_Import!A1205,'Nachweis Ausgaben'!$A$27:$R$1026,13,FALSE),"")</f>
        <v/>
      </c>
      <c r="J1206" s="64"/>
      <c r="K1206" s="64"/>
      <c r="L1206" s="100" t="str">
        <f>IF(AND($B1206&lt;&gt;"",HHJ=Kataloge!H$1),CONCATENATE($H1206,"_",Kataloge!$D$5),"")</f>
        <v/>
      </c>
      <c r="M1206" s="100" t="str">
        <f>IF(AND($B1206&lt;&gt;"",HHJ=Kataloge!I$1),CONCATENATE($H1206,"_",Kataloge!$D$5),"")</f>
        <v/>
      </c>
      <c r="N1206" s="100" t="str">
        <f>IF(AND($B1206&lt;&gt;"",HHJ=Kataloge!J$1),CONCATENATE($H1206,"_",Kataloge!$D$5),"")</f>
        <v/>
      </c>
      <c r="O1206" s="100" t="str">
        <f>IF(AND($B1206&lt;&gt;"",HHJ=Kataloge!K$1),CONCATENATE($H1206,"_",Kataloge!$D$5),"")</f>
        <v/>
      </c>
      <c r="P1206" s="100" t="str">
        <f>IF(AND($B1206&lt;&gt;"",HHJ=Kataloge!L$1),CONCATENATE($H1206,"_",Kataloge!$D$5),"")</f>
        <v/>
      </c>
      <c r="Q1206" s="100" t="str">
        <f>IF(AND($B1206&lt;&gt;"",HHJ=Kataloge!M$1),CONCATENATE($H1206,"_",Kataloge!$D$5),"")</f>
        <v/>
      </c>
    </row>
    <row r="1207" spans="1:17" ht="18" customHeight="1" x14ac:dyDescent="0.2">
      <c r="A1207" s="103" t="str">
        <f t="shared" si="38"/>
        <v/>
      </c>
      <c r="B1207" s="104" t="str">
        <f>IF(I1207=0,"",IF(I1207&lt;&gt;"",Kataloge_Import!B1206,""))</f>
        <v/>
      </c>
      <c r="C1207" s="103" t="str">
        <f t="shared" si="37"/>
        <v/>
      </c>
      <c r="D1207" s="104" t="str">
        <f>IF(I1207=0,"",IFERROR(VLOOKUP(Kataloge_Import!A1206,'Nachweis Ausgaben'!$A$27:$R$1026,4,FALSE),""))</f>
        <v/>
      </c>
      <c r="E1207" s="104" t="str">
        <f>IF(I1207=0,"",IFERROR(VLOOKUP(Kataloge_Import!A1206,'Nachweis Ausgaben'!$A$27:$R$1026,2,FALSE),""))</f>
        <v/>
      </c>
      <c r="F1207" s="105">
        <f>IF(I1207=0,"",IFERROR(VLOOKUP(Kataloge_Import!A1206,'Nachweis Ausgaben'!$A$27:$R$1026,5,FALSE),0))</f>
        <v>0</v>
      </c>
      <c r="G1207" s="106" t="str">
        <f>IFERROR(VLOOKUP(Kataloge_Import!A1206,'Nachweis Ausgaben'!$A$27:$R$1026,15,FALSE),"")</f>
        <v/>
      </c>
      <c r="H1207" s="106" t="str">
        <f>IFERROR(VLOOKUP(Kataloge_Import!A1206,'Nachweis Ausgaben'!$A$27:$R$1026,16,FALSE),"")</f>
        <v/>
      </c>
      <c r="I1207" s="106" t="str">
        <f>IFERROR(VLOOKUP(Kataloge_Import!A1206,'Nachweis Ausgaben'!$A$27:$R$1026,17,FALSE),"")</f>
        <v/>
      </c>
      <c r="J1207" s="64"/>
      <c r="K1207" s="64"/>
      <c r="L1207" s="104" t="str">
        <f>IF(AND($B1207&lt;&gt;"",HHJ=Kataloge!H$1),CONCATENATE($H1207,"_",Kataloge!$D$6),"")</f>
        <v/>
      </c>
      <c r="M1207" s="104" t="str">
        <f>IF(AND($B1207&lt;&gt;"",HHJ=Kataloge!I$1),CONCATENATE($H1207,"_",Kataloge!$D$6),"")</f>
        <v/>
      </c>
      <c r="N1207" s="104" t="str">
        <f>IF(AND($B1207&lt;&gt;"",HHJ=Kataloge!J$1),CONCATENATE($H1207,"_",Kataloge!$D$6),"")</f>
        <v/>
      </c>
      <c r="O1207" s="104" t="str">
        <f>IF(AND($B1207&lt;&gt;"",HHJ=Kataloge!K$1),CONCATENATE($H1207,"_",Kataloge!$D$6),"")</f>
        <v/>
      </c>
      <c r="P1207" s="104" t="str">
        <f>IF(AND($B1207&lt;&gt;"",HHJ=Kataloge!L$1),CONCATENATE($H1207,"_",Kataloge!$D$6),"")</f>
        <v/>
      </c>
      <c r="Q1207" s="104" t="str">
        <f>IF(AND($B1207&lt;&gt;"",HHJ=Kataloge!M$1),CONCATENATE($H1207,"_",Kataloge!$D$6),"")</f>
        <v/>
      </c>
    </row>
    <row r="1208" spans="1:17" ht="18" customHeight="1" x14ac:dyDescent="0.2">
      <c r="A1208" s="60" t="str">
        <f t="shared" si="38"/>
        <v/>
      </c>
      <c r="B1208" s="61" t="str">
        <f>IF(I1208=0,"",IF(I1208&lt;&gt;"",Kataloge_Import!B1207,""))</f>
        <v/>
      </c>
      <c r="C1208" s="60" t="str">
        <f t="shared" si="37"/>
        <v/>
      </c>
      <c r="D1208" s="61" t="str">
        <f>IF(I1208=0,"",IFERROR(VLOOKUP(Kataloge_Import!A1207,'Nachweis Ausgaben'!$A$27:$R$1026,4,FALSE),""))</f>
        <v/>
      </c>
      <c r="E1208" s="61" t="str">
        <f>IF(I1208=0,"",IFERROR(VLOOKUP(Kataloge_Import!A1207,'Nachweis Ausgaben'!$A$27:$R$1026,2,FALSE),""))</f>
        <v/>
      </c>
      <c r="F1208" s="62">
        <f>IF(I1208=0,"",IFERROR(VLOOKUP(Kataloge_Import!A1207,'Nachweis Ausgaben'!$A$27:$R$1026,5,FALSE),0))</f>
        <v>0</v>
      </c>
      <c r="G1208" s="63" t="str">
        <f>IFERROR(VLOOKUP(Kataloge_Import!A1207,'Nachweis Ausgaben'!$A$27:$R$1026,7,FALSE),"")</f>
        <v/>
      </c>
      <c r="H1208" s="63" t="str">
        <f>IFERROR(VLOOKUP(Kataloge_Import!A1207,'Nachweis Ausgaben'!$A$27:$R$1026,8,FALSE),"")</f>
        <v/>
      </c>
      <c r="I1208" s="63" t="str">
        <f>IFERROR(VLOOKUP(Kataloge_Import!A1207,'Nachweis Ausgaben'!$A$27:$R$1026,9,FALSE),"")</f>
        <v/>
      </c>
      <c r="J1208" s="64"/>
      <c r="K1208" s="64"/>
      <c r="L1208" s="61" t="str">
        <f>IF(AND($B1208&lt;&gt;"",HHJ=Kataloge!H$1),CONCATENATE($H1208,"_",$E1208),"")</f>
        <v/>
      </c>
      <c r="M1208" s="61" t="str">
        <f>IF(AND($B1208&lt;&gt;"",HHJ=Kataloge!I$1),CONCATENATE($H1208,"_",$E1208),"")</f>
        <v/>
      </c>
      <c r="N1208" s="61" t="str">
        <f>IF(AND($B1208&lt;&gt;"",HHJ=Kataloge!J$1),CONCATENATE($H1208,"_",$E1208),"")</f>
        <v/>
      </c>
      <c r="O1208" s="61" t="str">
        <f>IF(AND($B1208&lt;&gt;"",HHJ=Kataloge!K$1),CONCATENATE($H1208,"_",$E1208),"")</f>
        <v/>
      </c>
      <c r="P1208" s="61" t="str">
        <f>IF(AND($B1208&lt;&gt;"",HHJ=Kataloge!L$1),CONCATENATE($H1208,"_",$E1208),"")</f>
        <v/>
      </c>
      <c r="Q1208" s="61" t="str">
        <f>IF(AND($B1208&lt;&gt;"",HHJ=Kataloge!M$1),CONCATENATE($H1208,"_",$E1208),"")</f>
        <v/>
      </c>
    </row>
    <row r="1209" spans="1:17" ht="18" customHeight="1" x14ac:dyDescent="0.2">
      <c r="A1209" s="99" t="str">
        <f t="shared" si="38"/>
        <v/>
      </c>
      <c r="B1209" s="100" t="str">
        <f>IF(I1209=0,"",IF(I1209&lt;&gt;"",Kataloge_Import!B1208,""))</f>
        <v/>
      </c>
      <c r="C1209" s="99" t="str">
        <f t="shared" si="37"/>
        <v/>
      </c>
      <c r="D1209" s="100" t="str">
        <f>IF(I1209=0,"",IFERROR(VLOOKUP(Kataloge_Import!A1208,'Nachweis Ausgaben'!$A$27:$R$1026,4,FALSE),""))</f>
        <v/>
      </c>
      <c r="E1209" s="100" t="str">
        <f>IF(I1209=0,"",IFERROR(VLOOKUP(Kataloge_Import!A1208,'Nachweis Ausgaben'!$A$27:$R$1026,2,FALSE),""))</f>
        <v/>
      </c>
      <c r="F1209" s="101">
        <f>IF(I1209=0,"",IFERROR(VLOOKUP(Kataloge_Import!A1208,'Nachweis Ausgaben'!$A$27:$R$1026,5,FALSE),0))</f>
        <v>0</v>
      </c>
      <c r="G1209" s="102" t="str">
        <f>IFERROR(VLOOKUP(Kataloge_Import!A1208,'Nachweis Ausgaben'!$A$27:$R$1026,11,FALSE),"")</f>
        <v/>
      </c>
      <c r="H1209" s="102" t="str">
        <f>IFERROR(VLOOKUP(Kataloge_Import!A1208,'Nachweis Ausgaben'!$A$27:$R$1026,12,FALSE),"")</f>
        <v/>
      </c>
      <c r="I1209" s="102" t="str">
        <f>IFERROR(VLOOKUP(Kataloge_Import!A1208,'Nachweis Ausgaben'!$A$27:$R$1026,13,FALSE),"")</f>
        <v/>
      </c>
      <c r="J1209" s="64"/>
      <c r="K1209" s="64"/>
      <c r="L1209" s="100" t="str">
        <f>IF(AND($B1209&lt;&gt;"",HHJ=Kataloge!H$1),CONCATENATE($H1209,"_",Kataloge!$D$5),"")</f>
        <v/>
      </c>
      <c r="M1209" s="100" t="str">
        <f>IF(AND($B1209&lt;&gt;"",HHJ=Kataloge!I$1),CONCATENATE($H1209,"_",Kataloge!$D$5),"")</f>
        <v/>
      </c>
      <c r="N1209" s="100" t="str">
        <f>IF(AND($B1209&lt;&gt;"",HHJ=Kataloge!J$1),CONCATENATE($H1209,"_",Kataloge!$D$5),"")</f>
        <v/>
      </c>
      <c r="O1209" s="100" t="str">
        <f>IF(AND($B1209&lt;&gt;"",HHJ=Kataloge!K$1),CONCATENATE($H1209,"_",Kataloge!$D$5),"")</f>
        <v/>
      </c>
      <c r="P1209" s="100" t="str">
        <f>IF(AND($B1209&lt;&gt;"",HHJ=Kataloge!L$1),CONCATENATE($H1209,"_",Kataloge!$D$5),"")</f>
        <v/>
      </c>
      <c r="Q1209" s="100" t="str">
        <f>IF(AND($B1209&lt;&gt;"",HHJ=Kataloge!M$1),CONCATENATE($H1209,"_",Kataloge!$D$5),"")</f>
        <v/>
      </c>
    </row>
    <row r="1210" spans="1:17" ht="18" customHeight="1" x14ac:dyDescent="0.2">
      <c r="A1210" s="103" t="str">
        <f t="shared" si="38"/>
        <v/>
      </c>
      <c r="B1210" s="104" t="str">
        <f>IF(I1210=0,"",IF(I1210&lt;&gt;"",Kataloge_Import!B1209,""))</f>
        <v/>
      </c>
      <c r="C1210" s="103" t="str">
        <f t="shared" si="37"/>
        <v/>
      </c>
      <c r="D1210" s="104" t="str">
        <f>IF(I1210=0,"",IFERROR(VLOOKUP(Kataloge_Import!A1209,'Nachweis Ausgaben'!$A$27:$R$1026,4,FALSE),""))</f>
        <v/>
      </c>
      <c r="E1210" s="104" t="str">
        <f>IF(I1210=0,"",IFERROR(VLOOKUP(Kataloge_Import!A1209,'Nachweis Ausgaben'!$A$27:$R$1026,2,FALSE),""))</f>
        <v/>
      </c>
      <c r="F1210" s="105">
        <f>IF(I1210=0,"",IFERROR(VLOOKUP(Kataloge_Import!A1209,'Nachweis Ausgaben'!$A$27:$R$1026,5,FALSE),0))</f>
        <v>0</v>
      </c>
      <c r="G1210" s="106" t="str">
        <f>IFERROR(VLOOKUP(Kataloge_Import!A1209,'Nachweis Ausgaben'!$A$27:$R$1026,15,FALSE),"")</f>
        <v/>
      </c>
      <c r="H1210" s="106" t="str">
        <f>IFERROR(VLOOKUP(Kataloge_Import!A1209,'Nachweis Ausgaben'!$A$27:$R$1026,16,FALSE),"")</f>
        <v/>
      </c>
      <c r="I1210" s="106" t="str">
        <f>IFERROR(VLOOKUP(Kataloge_Import!A1209,'Nachweis Ausgaben'!$A$27:$R$1026,17,FALSE),"")</f>
        <v/>
      </c>
      <c r="J1210" s="64"/>
      <c r="K1210" s="64"/>
      <c r="L1210" s="104" t="str">
        <f>IF(AND($B1210&lt;&gt;"",HHJ=Kataloge!H$1),CONCATENATE($H1210,"_",Kataloge!$D$6),"")</f>
        <v/>
      </c>
      <c r="M1210" s="104" t="str">
        <f>IF(AND($B1210&lt;&gt;"",HHJ=Kataloge!I$1),CONCATENATE($H1210,"_",Kataloge!$D$6),"")</f>
        <v/>
      </c>
      <c r="N1210" s="104" t="str">
        <f>IF(AND($B1210&lt;&gt;"",HHJ=Kataloge!J$1),CONCATENATE($H1210,"_",Kataloge!$D$6),"")</f>
        <v/>
      </c>
      <c r="O1210" s="104" t="str">
        <f>IF(AND($B1210&lt;&gt;"",HHJ=Kataloge!K$1),CONCATENATE($H1210,"_",Kataloge!$D$6),"")</f>
        <v/>
      </c>
      <c r="P1210" s="104" t="str">
        <f>IF(AND($B1210&lt;&gt;"",HHJ=Kataloge!L$1),CONCATENATE($H1210,"_",Kataloge!$D$6),"")</f>
        <v/>
      </c>
      <c r="Q1210" s="104" t="str">
        <f>IF(AND($B1210&lt;&gt;"",HHJ=Kataloge!M$1),CONCATENATE($H1210,"_",Kataloge!$D$6),"")</f>
        <v/>
      </c>
    </row>
    <row r="1211" spans="1:17" ht="18" customHeight="1" x14ac:dyDescent="0.2">
      <c r="A1211" s="60" t="str">
        <f t="shared" si="38"/>
        <v/>
      </c>
      <c r="B1211" s="61" t="str">
        <f>IF(I1211=0,"",IF(I1211&lt;&gt;"",Kataloge_Import!B1210,""))</f>
        <v/>
      </c>
      <c r="C1211" s="60" t="str">
        <f t="shared" si="37"/>
        <v/>
      </c>
      <c r="D1211" s="61" t="str">
        <f>IF(I1211=0,"",IFERROR(VLOOKUP(Kataloge_Import!A1210,'Nachweis Ausgaben'!$A$27:$R$1026,4,FALSE),""))</f>
        <v/>
      </c>
      <c r="E1211" s="61" t="str">
        <f>IF(I1211=0,"",IFERROR(VLOOKUP(Kataloge_Import!A1210,'Nachweis Ausgaben'!$A$27:$R$1026,2,FALSE),""))</f>
        <v/>
      </c>
      <c r="F1211" s="62">
        <f>IF(I1211=0,"",IFERROR(VLOOKUP(Kataloge_Import!A1210,'Nachweis Ausgaben'!$A$27:$R$1026,5,FALSE),0))</f>
        <v>0</v>
      </c>
      <c r="G1211" s="63" t="str">
        <f>IFERROR(VLOOKUP(Kataloge_Import!A1210,'Nachweis Ausgaben'!$A$27:$R$1026,7,FALSE),"")</f>
        <v/>
      </c>
      <c r="H1211" s="63" t="str">
        <f>IFERROR(VLOOKUP(Kataloge_Import!A1210,'Nachweis Ausgaben'!$A$27:$R$1026,8,FALSE),"")</f>
        <v/>
      </c>
      <c r="I1211" s="63" t="str">
        <f>IFERROR(VLOOKUP(Kataloge_Import!A1210,'Nachweis Ausgaben'!$A$27:$R$1026,9,FALSE),"")</f>
        <v/>
      </c>
      <c r="J1211" s="64"/>
      <c r="K1211" s="64"/>
      <c r="L1211" s="61" t="str">
        <f>IF(AND($B1211&lt;&gt;"",HHJ=Kataloge!H$1),CONCATENATE($H1211,"_",$E1211),"")</f>
        <v/>
      </c>
      <c r="M1211" s="61" t="str">
        <f>IF(AND($B1211&lt;&gt;"",HHJ=Kataloge!I$1),CONCATENATE($H1211,"_",$E1211),"")</f>
        <v/>
      </c>
      <c r="N1211" s="61" t="str">
        <f>IF(AND($B1211&lt;&gt;"",HHJ=Kataloge!J$1),CONCATENATE($H1211,"_",$E1211),"")</f>
        <v/>
      </c>
      <c r="O1211" s="61" t="str">
        <f>IF(AND($B1211&lt;&gt;"",HHJ=Kataloge!K$1),CONCATENATE($H1211,"_",$E1211),"")</f>
        <v/>
      </c>
      <c r="P1211" s="61" t="str">
        <f>IF(AND($B1211&lt;&gt;"",HHJ=Kataloge!L$1),CONCATENATE($H1211,"_",$E1211),"")</f>
        <v/>
      </c>
      <c r="Q1211" s="61" t="str">
        <f>IF(AND($B1211&lt;&gt;"",HHJ=Kataloge!M$1),CONCATENATE($H1211,"_",$E1211),"")</f>
        <v/>
      </c>
    </row>
    <row r="1212" spans="1:17" ht="18" customHeight="1" x14ac:dyDescent="0.2">
      <c r="A1212" s="99" t="str">
        <f t="shared" si="38"/>
        <v/>
      </c>
      <c r="B1212" s="100" t="str">
        <f>IF(I1212=0,"",IF(I1212&lt;&gt;"",Kataloge_Import!B1211,""))</f>
        <v/>
      </c>
      <c r="C1212" s="99" t="str">
        <f t="shared" si="37"/>
        <v/>
      </c>
      <c r="D1212" s="100" t="str">
        <f>IF(I1212=0,"",IFERROR(VLOOKUP(Kataloge_Import!A1211,'Nachweis Ausgaben'!$A$27:$R$1026,4,FALSE),""))</f>
        <v/>
      </c>
      <c r="E1212" s="100" t="str">
        <f>IF(I1212=0,"",IFERROR(VLOOKUP(Kataloge_Import!A1211,'Nachweis Ausgaben'!$A$27:$R$1026,2,FALSE),""))</f>
        <v/>
      </c>
      <c r="F1212" s="101">
        <f>IF(I1212=0,"",IFERROR(VLOOKUP(Kataloge_Import!A1211,'Nachweis Ausgaben'!$A$27:$R$1026,5,FALSE),0))</f>
        <v>0</v>
      </c>
      <c r="G1212" s="102" t="str">
        <f>IFERROR(VLOOKUP(Kataloge_Import!A1211,'Nachweis Ausgaben'!$A$27:$R$1026,11,FALSE),"")</f>
        <v/>
      </c>
      <c r="H1212" s="102" t="str">
        <f>IFERROR(VLOOKUP(Kataloge_Import!A1211,'Nachweis Ausgaben'!$A$27:$R$1026,12,FALSE),"")</f>
        <v/>
      </c>
      <c r="I1212" s="102" t="str">
        <f>IFERROR(VLOOKUP(Kataloge_Import!A1211,'Nachweis Ausgaben'!$A$27:$R$1026,13,FALSE),"")</f>
        <v/>
      </c>
      <c r="J1212" s="64"/>
      <c r="K1212" s="64"/>
      <c r="L1212" s="100" t="str">
        <f>IF(AND($B1212&lt;&gt;"",HHJ=Kataloge!H$1),CONCATENATE($H1212,"_",Kataloge!$D$5),"")</f>
        <v/>
      </c>
      <c r="M1212" s="100" t="str">
        <f>IF(AND($B1212&lt;&gt;"",HHJ=Kataloge!I$1),CONCATENATE($H1212,"_",Kataloge!$D$5),"")</f>
        <v/>
      </c>
      <c r="N1212" s="100" t="str">
        <f>IF(AND($B1212&lt;&gt;"",HHJ=Kataloge!J$1),CONCATENATE($H1212,"_",Kataloge!$D$5),"")</f>
        <v/>
      </c>
      <c r="O1212" s="100" t="str">
        <f>IF(AND($B1212&lt;&gt;"",HHJ=Kataloge!K$1),CONCATENATE($H1212,"_",Kataloge!$D$5),"")</f>
        <v/>
      </c>
      <c r="P1212" s="100" t="str">
        <f>IF(AND($B1212&lt;&gt;"",HHJ=Kataloge!L$1),CONCATENATE($H1212,"_",Kataloge!$D$5),"")</f>
        <v/>
      </c>
      <c r="Q1212" s="100" t="str">
        <f>IF(AND($B1212&lt;&gt;"",HHJ=Kataloge!M$1),CONCATENATE($H1212,"_",Kataloge!$D$5),"")</f>
        <v/>
      </c>
    </row>
    <row r="1213" spans="1:17" ht="18" customHeight="1" x14ac:dyDescent="0.2">
      <c r="A1213" s="103" t="str">
        <f t="shared" si="38"/>
        <v/>
      </c>
      <c r="B1213" s="104" t="str">
        <f>IF(I1213=0,"",IF(I1213&lt;&gt;"",Kataloge_Import!B1212,""))</f>
        <v/>
      </c>
      <c r="C1213" s="103" t="str">
        <f t="shared" si="37"/>
        <v/>
      </c>
      <c r="D1213" s="104" t="str">
        <f>IF(I1213=0,"",IFERROR(VLOOKUP(Kataloge_Import!A1212,'Nachweis Ausgaben'!$A$27:$R$1026,4,FALSE),""))</f>
        <v/>
      </c>
      <c r="E1213" s="104" t="str">
        <f>IF(I1213=0,"",IFERROR(VLOOKUP(Kataloge_Import!A1212,'Nachweis Ausgaben'!$A$27:$R$1026,2,FALSE),""))</f>
        <v/>
      </c>
      <c r="F1213" s="105">
        <f>IF(I1213=0,"",IFERROR(VLOOKUP(Kataloge_Import!A1212,'Nachweis Ausgaben'!$A$27:$R$1026,5,FALSE),0))</f>
        <v>0</v>
      </c>
      <c r="G1213" s="106" t="str">
        <f>IFERROR(VLOOKUP(Kataloge_Import!A1212,'Nachweis Ausgaben'!$A$27:$R$1026,15,FALSE),"")</f>
        <v/>
      </c>
      <c r="H1213" s="106" t="str">
        <f>IFERROR(VLOOKUP(Kataloge_Import!A1212,'Nachweis Ausgaben'!$A$27:$R$1026,16,FALSE),"")</f>
        <v/>
      </c>
      <c r="I1213" s="106" t="str">
        <f>IFERROR(VLOOKUP(Kataloge_Import!A1212,'Nachweis Ausgaben'!$A$27:$R$1026,17,FALSE),"")</f>
        <v/>
      </c>
      <c r="J1213" s="64"/>
      <c r="K1213" s="64"/>
      <c r="L1213" s="104" t="str">
        <f>IF(AND($B1213&lt;&gt;"",HHJ=Kataloge!H$1),CONCATENATE($H1213,"_",Kataloge!$D$6),"")</f>
        <v/>
      </c>
      <c r="M1213" s="104" t="str">
        <f>IF(AND($B1213&lt;&gt;"",HHJ=Kataloge!I$1),CONCATENATE($H1213,"_",Kataloge!$D$6),"")</f>
        <v/>
      </c>
      <c r="N1213" s="104" t="str">
        <f>IF(AND($B1213&lt;&gt;"",HHJ=Kataloge!J$1),CONCATENATE($H1213,"_",Kataloge!$D$6),"")</f>
        <v/>
      </c>
      <c r="O1213" s="104" t="str">
        <f>IF(AND($B1213&lt;&gt;"",HHJ=Kataloge!K$1),CONCATENATE($H1213,"_",Kataloge!$D$6),"")</f>
        <v/>
      </c>
      <c r="P1213" s="104" t="str">
        <f>IF(AND($B1213&lt;&gt;"",HHJ=Kataloge!L$1),CONCATENATE($H1213,"_",Kataloge!$D$6),"")</f>
        <v/>
      </c>
      <c r="Q1213" s="104" t="str">
        <f>IF(AND($B1213&lt;&gt;"",HHJ=Kataloge!M$1),CONCATENATE($H1213,"_",Kataloge!$D$6),"")</f>
        <v/>
      </c>
    </row>
    <row r="1214" spans="1:17" ht="18" customHeight="1" x14ac:dyDescent="0.2">
      <c r="A1214" s="60" t="str">
        <f t="shared" si="38"/>
        <v/>
      </c>
      <c r="B1214" s="61" t="str">
        <f>IF(I1214=0,"",IF(I1214&lt;&gt;"",Kataloge_Import!B1213,""))</f>
        <v/>
      </c>
      <c r="C1214" s="60" t="str">
        <f t="shared" si="37"/>
        <v/>
      </c>
      <c r="D1214" s="61" t="str">
        <f>IF(I1214=0,"",IFERROR(VLOOKUP(Kataloge_Import!A1213,'Nachweis Ausgaben'!$A$27:$R$1026,4,FALSE),""))</f>
        <v/>
      </c>
      <c r="E1214" s="61" t="str">
        <f>IF(I1214=0,"",IFERROR(VLOOKUP(Kataloge_Import!A1213,'Nachweis Ausgaben'!$A$27:$R$1026,2,FALSE),""))</f>
        <v/>
      </c>
      <c r="F1214" s="62">
        <f>IF(I1214=0,"",IFERROR(VLOOKUP(Kataloge_Import!A1213,'Nachweis Ausgaben'!$A$27:$R$1026,5,FALSE),0))</f>
        <v>0</v>
      </c>
      <c r="G1214" s="63" t="str">
        <f>IFERROR(VLOOKUP(Kataloge_Import!A1213,'Nachweis Ausgaben'!$A$27:$R$1026,7,FALSE),"")</f>
        <v/>
      </c>
      <c r="H1214" s="63" t="str">
        <f>IFERROR(VLOOKUP(Kataloge_Import!A1213,'Nachweis Ausgaben'!$A$27:$R$1026,8,FALSE),"")</f>
        <v/>
      </c>
      <c r="I1214" s="63" t="str">
        <f>IFERROR(VLOOKUP(Kataloge_Import!A1213,'Nachweis Ausgaben'!$A$27:$R$1026,9,FALSE),"")</f>
        <v/>
      </c>
      <c r="J1214" s="64"/>
      <c r="K1214" s="64"/>
      <c r="L1214" s="61" t="str">
        <f>IF(AND($B1214&lt;&gt;"",HHJ=Kataloge!H$1),CONCATENATE($H1214,"_",$E1214),"")</f>
        <v/>
      </c>
      <c r="M1214" s="61" t="str">
        <f>IF(AND($B1214&lt;&gt;"",HHJ=Kataloge!I$1),CONCATENATE($H1214,"_",$E1214),"")</f>
        <v/>
      </c>
      <c r="N1214" s="61" t="str">
        <f>IF(AND($B1214&lt;&gt;"",HHJ=Kataloge!J$1),CONCATENATE($H1214,"_",$E1214),"")</f>
        <v/>
      </c>
      <c r="O1214" s="61" t="str">
        <f>IF(AND($B1214&lt;&gt;"",HHJ=Kataloge!K$1),CONCATENATE($H1214,"_",$E1214),"")</f>
        <v/>
      </c>
      <c r="P1214" s="61" t="str">
        <f>IF(AND($B1214&lt;&gt;"",HHJ=Kataloge!L$1),CONCATENATE($H1214,"_",$E1214),"")</f>
        <v/>
      </c>
      <c r="Q1214" s="61" t="str">
        <f>IF(AND($B1214&lt;&gt;"",HHJ=Kataloge!M$1),CONCATENATE($H1214,"_",$E1214),"")</f>
        <v/>
      </c>
    </row>
    <row r="1215" spans="1:17" ht="18" customHeight="1" x14ac:dyDescent="0.2">
      <c r="A1215" s="99" t="str">
        <f t="shared" si="38"/>
        <v/>
      </c>
      <c r="B1215" s="100" t="str">
        <f>IF(I1215=0,"",IF(I1215&lt;&gt;"",Kataloge_Import!B1214,""))</f>
        <v/>
      </c>
      <c r="C1215" s="99" t="str">
        <f t="shared" si="37"/>
        <v/>
      </c>
      <c r="D1215" s="100" t="str">
        <f>IF(I1215=0,"",IFERROR(VLOOKUP(Kataloge_Import!A1214,'Nachweis Ausgaben'!$A$27:$R$1026,4,FALSE),""))</f>
        <v/>
      </c>
      <c r="E1215" s="100" t="str">
        <f>IF(I1215=0,"",IFERROR(VLOOKUP(Kataloge_Import!A1214,'Nachweis Ausgaben'!$A$27:$R$1026,2,FALSE),""))</f>
        <v/>
      </c>
      <c r="F1215" s="101">
        <f>IF(I1215=0,"",IFERROR(VLOOKUP(Kataloge_Import!A1214,'Nachweis Ausgaben'!$A$27:$R$1026,5,FALSE),0))</f>
        <v>0</v>
      </c>
      <c r="G1215" s="102" t="str">
        <f>IFERROR(VLOOKUP(Kataloge_Import!A1214,'Nachweis Ausgaben'!$A$27:$R$1026,11,FALSE),"")</f>
        <v/>
      </c>
      <c r="H1215" s="102" t="str">
        <f>IFERROR(VLOOKUP(Kataloge_Import!A1214,'Nachweis Ausgaben'!$A$27:$R$1026,12,FALSE),"")</f>
        <v/>
      </c>
      <c r="I1215" s="102" t="str">
        <f>IFERROR(VLOOKUP(Kataloge_Import!A1214,'Nachweis Ausgaben'!$A$27:$R$1026,13,FALSE),"")</f>
        <v/>
      </c>
      <c r="J1215" s="64"/>
      <c r="K1215" s="64"/>
      <c r="L1215" s="100" t="str">
        <f>IF(AND($B1215&lt;&gt;"",HHJ=Kataloge!H$1),CONCATENATE($H1215,"_",Kataloge!$D$5),"")</f>
        <v/>
      </c>
      <c r="M1215" s="100" t="str">
        <f>IF(AND($B1215&lt;&gt;"",HHJ=Kataloge!I$1),CONCATENATE($H1215,"_",Kataloge!$D$5),"")</f>
        <v/>
      </c>
      <c r="N1215" s="100" t="str">
        <f>IF(AND($B1215&lt;&gt;"",HHJ=Kataloge!J$1),CONCATENATE($H1215,"_",Kataloge!$D$5),"")</f>
        <v/>
      </c>
      <c r="O1215" s="100" t="str">
        <f>IF(AND($B1215&lt;&gt;"",HHJ=Kataloge!K$1),CONCATENATE($H1215,"_",Kataloge!$D$5),"")</f>
        <v/>
      </c>
      <c r="P1215" s="100" t="str">
        <f>IF(AND($B1215&lt;&gt;"",HHJ=Kataloge!L$1),CONCATENATE($H1215,"_",Kataloge!$D$5),"")</f>
        <v/>
      </c>
      <c r="Q1215" s="100" t="str">
        <f>IF(AND($B1215&lt;&gt;"",HHJ=Kataloge!M$1),CONCATENATE($H1215,"_",Kataloge!$D$5),"")</f>
        <v/>
      </c>
    </row>
    <row r="1216" spans="1:17" ht="18" customHeight="1" x14ac:dyDescent="0.2">
      <c r="A1216" s="103" t="str">
        <f t="shared" si="38"/>
        <v/>
      </c>
      <c r="B1216" s="104" t="str">
        <f>IF(I1216=0,"",IF(I1216&lt;&gt;"",Kataloge_Import!B1215,""))</f>
        <v/>
      </c>
      <c r="C1216" s="103" t="str">
        <f t="shared" si="37"/>
        <v/>
      </c>
      <c r="D1216" s="104" t="str">
        <f>IF(I1216=0,"",IFERROR(VLOOKUP(Kataloge_Import!A1215,'Nachweis Ausgaben'!$A$27:$R$1026,4,FALSE),""))</f>
        <v/>
      </c>
      <c r="E1216" s="104" t="str">
        <f>IF(I1216=0,"",IFERROR(VLOOKUP(Kataloge_Import!A1215,'Nachweis Ausgaben'!$A$27:$R$1026,2,FALSE),""))</f>
        <v/>
      </c>
      <c r="F1216" s="105">
        <f>IF(I1216=0,"",IFERROR(VLOOKUP(Kataloge_Import!A1215,'Nachweis Ausgaben'!$A$27:$R$1026,5,FALSE),0))</f>
        <v>0</v>
      </c>
      <c r="G1216" s="106" t="str">
        <f>IFERROR(VLOOKUP(Kataloge_Import!A1215,'Nachweis Ausgaben'!$A$27:$R$1026,15,FALSE),"")</f>
        <v/>
      </c>
      <c r="H1216" s="106" t="str">
        <f>IFERROR(VLOOKUP(Kataloge_Import!A1215,'Nachweis Ausgaben'!$A$27:$R$1026,16,FALSE),"")</f>
        <v/>
      </c>
      <c r="I1216" s="106" t="str">
        <f>IFERROR(VLOOKUP(Kataloge_Import!A1215,'Nachweis Ausgaben'!$A$27:$R$1026,17,FALSE),"")</f>
        <v/>
      </c>
      <c r="J1216" s="64"/>
      <c r="K1216" s="64"/>
      <c r="L1216" s="104" t="str">
        <f>IF(AND($B1216&lt;&gt;"",HHJ=Kataloge!H$1),CONCATENATE($H1216,"_",Kataloge!$D$6),"")</f>
        <v/>
      </c>
      <c r="M1216" s="104" t="str">
        <f>IF(AND($B1216&lt;&gt;"",HHJ=Kataloge!I$1),CONCATENATE($H1216,"_",Kataloge!$D$6),"")</f>
        <v/>
      </c>
      <c r="N1216" s="104" t="str">
        <f>IF(AND($B1216&lt;&gt;"",HHJ=Kataloge!J$1),CONCATENATE($H1216,"_",Kataloge!$D$6),"")</f>
        <v/>
      </c>
      <c r="O1216" s="104" t="str">
        <f>IF(AND($B1216&lt;&gt;"",HHJ=Kataloge!K$1),CONCATENATE($H1216,"_",Kataloge!$D$6),"")</f>
        <v/>
      </c>
      <c r="P1216" s="104" t="str">
        <f>IF(AND($B1216&lt;&gt;"",HHJ=Kataloge!L$1),CONCATENATE($H1216,"_",Kataloge!$D$6),"")</f>
        <v/>
      </c>
      <c r="Q1216" s="104" t="str">
        <f>IF(AND($B1216&lt;&gt;"",HHJ=Kataloge!M$1),CONCATENATE($H1216,"_",Kataloge!$D$6),"")</f>
        <v/>
      </c>
    </row>
    <row r="1217" spans="1:17" ht="18" customHeight="1" x14ac:dyDescent="0.2">
      <c r="A1217" s="60" t="str">
        <f t="shared" si="38"/>
        <v/>
      </c>
      <c r="B1217" s="61" t="str">
        <f>IF(I1217=0,"",IF(I1217&lt;&gt;"",Kataloge_Import!B1216,""))</f>
        <v/>
      </c>
      <c r="C1217" s="60" t="str">
        <f t="shared" si="37"/>
        <v/>
      </c>
      <c r="D1217" s="61" t="str">
        <f>IF(I1217=0,"",IFERROR(VLOOKUP(Kataloge_Import!A1216,'Nachweis Ausgaben'!$A$27:$R$1026,4,FALSE),""))</f>
        <v/>
      </c>
      <c r="E1217" s="61" t="str">
        <f>IF(I1217=0,"",IFERROR(VLOOKUP(Kataloge_Import!A1216,'Nachweis Ausgaben'!$A$27:$R$1026,2,FALSE),""))</f>
        <v/>
      </c>
      <c r="F1217" s="62">
        <f>IF(I1217=0,"",IFERROR(VLOOKUP(Kataloge_Import!A1216,'Nachweis Ausgaben'!$A$27:$R$1026,5,FALSE),0))</f>
        <v>0</v>
      </c>
      <c r="G1217" s="63" t="str">
        <f>IFERROR(VLOOKUP(Kataloge_Import!A1216,'Nachweis Ausgaben'!$A$27:$R$1026,7,FALSE),"")</f>
        <v/>
      </c>
      <c r="H1217" s="63" t="str">
        <f>IFERROR(VLOOKUP(Kataloge_Import!A1216,'Nachweis Ausgaben'!$A$27:$R$1026,8,FALSE),"")</f>
        <v/>
      </c>
      <c r="I1217" s="63" t="str">
        <f>IFERROR(VLOOKUP(Kataloge_Import!A1216,'Nachweis Ausgaben'!$A$27:$R$1026,9,FALSE),"")</f>
        <v/>
      </c>
      <c r="J1217" s="64"/>
      <c r="K1217" s="64"/>
      <c r="L1217" s="61" t="str">
        <f>IF(AND($B1217&lt;&gt;"",HHJ=Kataloge!H$1),CONCATENATE($H1217,"_",$E1217),"")</f>
        <v/>
      </c>
      <c r="M1217" s="61" t="str">
        <f>IF(AND($B1217&lt;&gt;"",HHJ=Kataloge!I$1),CONCATENATE($H1217,"_",$E1217),"")</f>
        <v/>
      </c>
      <c r="N1217" s="61" t="str">
        <f>IF(AND($B1217&lt;&gt;"",HHJ=Kataloge!J$1),CONCATENATE($H1217,"_",$E1217),"")</f>
        <v/>
      </c>
      <c r="O1217" s="61" t="str">
        <f>IF(AND($B1217&lt;&gt;"",HHJ=Kataloge!K$1),CONCATENATE($H1217,"_",$E1217),"")</f>
        <v/>
      </c>
      <c r="P1217" s="61" t="str">
        <f>IF(AND($B1217&lt;&gt;"",HHJ=Kataloge!L$1),CONCATENATE($H1217,"_",$E1217),"")</f>
        <v/>
      </c>
      <c r="Q1217" s="61" t="str">
        <f>IF(AND($B1217&lt;&gt;"",HHJ=Kataloge!M$1),CONCATENATE($H1217,"_",$E1217),"")</f>
        <v/>
      </c>
    </row>
    <row r="1218" spans="1:17" ht="18" customHeight="1" x14ac:dyDescent="0.2">
      <c r="A1218" s="99" t="str">
        <f t="shared" si="38"/>
        <v/>
      </c>
      <c r="B1218" s="100" t="str">
        <f>IF(I1218=0,"",IF(I1218&lt;&gt;"",Kataloge_Import!B1217,""))</f>
        <v/>
      </c>
      <c r="C1218" s="99" t="str">
        <f t="shared" ref="C1218:C1281" si="39">IF(A1218="","",IF(I1218=0,"",HHJ))</f>
        <v/>
      </c>
      <c r="D1218" s="100" t="str">
        <f>IF(I1218=0,"",IFERROR(VLOOKUP(Kataloge_Import!A1217,'Nachweis Ausgaben'!$A$27:$R$1026,4,FALSE),""))</f>
        <v/>
      </c>
      <c r="E1218" s="100" t="str">
        <f>IF(I1218=0,"",IFERROR(VLOOKUP(Kataloge_Import!A1217,'Nachweis Ausgaben'!$A$27:$R$1026,2,FALSE),""))</f>
        <v/>
      </c>
      <c r="F1218" s="101">
        <f>IF(I1218=0,"",IFERROR(VLOOKUP(Kataloge_Import!A1217,'Nachweis Ausgaben'!$A$27:$R$1026,5,FALSE),0))</f>
        <v>0</v>
      </c>
      <c r="G1218" s="102" t="str">
        <f>IFERROR(VLOOKUP(Kataloge_Import!A1217,'Nachweis Ausgaben'!$A$27:$R$1026,11,FALSE),"")</f>
        <v/>
      </c>
      <c r="H1218" s="102" t="str">
        <f>IFERROR(VLOOKUP(Kataloge_Import!A1217,'Nachweis Ausgaben'!$A$27:$R$1026,12,FALSE),"")</f>
        <v/>
      </c>
      <c r="I1218" s="102" t="str">
        <f>IFERROR(VLOOKUP(Kataloge_Import!A1217,'Nachweis Ausgaben'!$A$27:$R$1026,13,FALSE),"")</f>
        <v/>
      </c>
      <c r="J1218" s="64"/>
      <c r="K1218" s="64"/>
      <c r="L1218" s="100" t="str">
        <f>IF(AND($B1218&lt;&gt;"",HHJ=Kataloge!H$1),CONCATENATE($H1218,"_",Kataloge!$D$5),"")</f>
        <v/>
      </c>
      <c r="M1218" s="100" t="str">
        <f>IF(AND($B1218&lt;&gt;"",HHJ=Kataloge!I$1),CONCATENATE($H1218,"_",Kataloge!$D$5),"")</f>
        <v/>
      </c>
      <c r="N1218" s="100" t="str">
        <f>IF(AND($B1218&lt;&gt;"",HHJ=Kataloge!J$1),CONCATENATE($H1218,"_",Kataloge!$D$5),"")</f>
        <v/>
      </c>
      <c r="O1218" s="100" t="str">
        <f>IF(AND($B1218&lt;&gt;"",HHJ=Kataloge!K$1),CONCATENATE($H1218,"_",Kataloge!$D$5),"")</f>
        <v/>
      </c>
      <c r="P1218" s="100" t="str">
        <f>IF(AND($B1218&lt;&gt;"",HHJ=Kataloge!L$1),CONCATENATE($H1218,"_",Kataloge!$D$5),"")</f>
        <v/>
      </c>
      <c r="Q1218" s="100" t="str">
        <f>IF(AND($B1218&lt;&gt;"",HHJ=Kataloge!M$1),CONCATENATE($H1218,"_",Kataloge!$D$5),"")</f>
        <v/>
      </c>
    </row>
    <row r="1219" spans="1:17" ht="18" customHeight="1" x14ac:dyDescent="0.2">
      <c r="A1219" s="103" t="str">
        <f t="shared" si="38"/>
        <v/>
      </c>
      <c r="B1219" s="104" t="str">
        <f>IF(I1219=0,"",IF(I1219&lt;&gt;"",Kataloge_Import!B1218,""))</f>
        <v/>
      </c>
      <c r="C1219" s="103" t="str">
        <f t="shared" si="39"/>
        <v/>
      </c>
      <c r="D1219" s="104" t="str">
        <f>IF(I1219=0,"",IFERROR(VLOOKUP(Kataloge_Import!A1218,'Nachweis Ausgaben'!$A$27:$R$1026,4,FALSE),""))</f>
        <v/>
      </c>
      <c r="E1219" s="104" t="str">
        <f>IF(I1219=0,"",IFERROR(VLOOKUP(Kataloge_Import!A1218,'Nachweis Ausgaben'!$A$27:$R$1026,2,FALSE),""))</f>
        <v/>
      </c>
      <c r="F1219" s="105">
        <f>IF(I1219=0,"",IFERROR(VLOOKUP(Kataloge_Import!A1218,'Nachweis Ausgaben'!$A$27:$R$1026,5,FALSE),0))</f>
        <v>0</v>
      </c>
      <c r="G1219" s="106" t="str">
        <f>IFERROR(VLOOKUP(Kataloge_Import!A1218,'Nachweis Ausgaben'!$A$27:$R$1026,15,FALSE),"")</f>
        <v/>
      </c>
      <c r="H1219" s="106" t="str">
        <f>IFERROR(VLOOKUP(Kataloge_Import!A1218,'Nachweis Ausgaben'!$A$27:$R$1026,16,FALSE),"")</f>
        <v/>
      </c>
      <c r="I1219" s="106" t="str">
        <f>IFERROR(VLOOKUP(Kataloge_Import!A1218,'Nachweis Ausgaben'!$A$27:$R$1026,17,FALSE),"")</f>
        <v/>
      </c>
      <c r="J1219" s="64"/>
      <c r="K1219" s="64"/>
      <c r="L1219" s="104" t="str">
        <f>IF(AND($B1219&lt;&gt;"",HHJ=Kataloge!H$1),CONCATENATE($H1219,"_",Kataloge!$D$6),"")</f>
        <v/>
      </c>
      <c r="M1219" s="104" t="str">
        <f>IF(AND($B1219&lt;&gt;"",HHJ=Kataloge!I$1),CONCATENATE($H1219,"_",Kataloge!$D$6),"")</f>
        <v/>
      </c>
      <c r="N1219" s="104" t="str">
        <f>IF(AND($B1219&lt;&gt;"",HHJ=Kataloge!J$1),CONCATENATE($H1219,"_",Kataloge!$D$6),"")</f>
        <v/>
      </c>
      <c r="O1219" s="104" t="str">
        <f>IF(AND($B1219&lt;&gt;"",HHJ=Kataloge!K$1),CONCATENATE($H1219,"_",Kataloge!$D$6),"")</f>
        <v/>
      </c>
      <c r="P1219" s="104" t="str">
        <f>IF(AND($B1219&lt;&gt;"",HHJ=Kataloge!L$1),CONCATENATE($H1219,"_",Kataloge!$D$6),"")</f>
        <v/>
      </c>
      <c r="Q1219" s="104" t="str">
        <f>IF(AND($B1219&lt;&gt;"",HHJ=Kataloge!M$1),CONCATENATE($H1219,"_",Kataloge!$D$6),"")</f>
        <v/>
      </c>
    </row>
    <row r="1220" spans="1:17" ht="18" customHeight="1" x14ac:dyDescent="0.2">
      <c r="A1220" s="60" t="str">
        <f t="shared" si="38"/>
        <v/>
      </c>
      <c r="B1220" s="61" t="str">
        <f>IF(I1220=0,"",IF(I1220&lt;&gt;"",Kataloge_Import!B1219,""))</f>
        <v/>
      </c>
      <c r="C1220" s="60" t="str">
        <f t="shared" si="39"/>
        <v/>
      </c>
      <c r="D1220" s="61" t="str">
        <f>IF(I1220=0,"",IFERROR(VLOOKUP(Kataloge_Import!A1219,'Nachweis Ausgaben'!$A$27:$R$1026,4,FALSE),""))</f>
        <v/>
      </c>
      <c r="E1220" s="61" t="str">
        <f>IF(I1220=0,"",IFERROR(VLOOKUP(Kataloge_Import!A1219,'Nachweis Ausgaben'!$A$27:$R$1026,2,FALSE),""))</f>
        <v/>
      </c>
      <c r="F1220" s="62">
        <f>IF(I1220=0,"",IFERROR(VLOOKUP(Kataloge_Import!A1219,'Nachweis Ausgaben'!$A$27:$R$1026,5,FALSE),0))</f>
        <v>0</v>
      </c>
      <c r="G1220" s="63" t="str">
        <f>IFERROR(VLOOKUP(Kataloge_Import!A1219,'Nachweis Ausgaben'!$A$27:$R$1026,7,FALSE),"")</f>
        <v/>
      </c>
      <c r="H1220" s="63" t="str">
        <f>IFERROR(VLOOKUP(Kataloge_Import!A1219,'Nachweis Ausgaben'!$A$27:$R$1026,8,FALSE),"")</f>
        <v/>
      </c>
      <c r="I1220" s="63" t="str">
        <f>IFERROR(VLOOKUP(Kataloge_Import!A1219,'Nachweis Ausgaben'!$A$27:$R$1026,9,FALSE),"")</f>
        <v/>
      </c>
      <c r="J1220" s="64"/>
      <c r="K1220" s="64"/>
      <c r="L1220" s="61" t="str">
        <f>IF(AND($B1220&lt;&gt;"",HHJ=Kataloge!H$1),CONCATENATE($H1220,"_",$E1220),"")</f>
        <v/>
      </c>
      <c r="M1220" s="61" t="str">
        <f>IF(AND($B1220&lt;&gt;"",HHJ=Kataloge!I$1),CONCATENATE($H1220,"_",$E1220),"")</f>
        <v/>
      </c>
      <c r="N1220" s="61" t="str">
        <f>IF(AND($B1220&lt;&gt;"",HHJ=Kataloge!J$1),CONCATENATE($H1220,"_",$E1220),"")</f>
        <v/>
      </c>
      <c r="O1220" s="61" t="str">
        <f>IF(AND($B1220&lt;&gt;"",HHJ=Kataloge!K$1),CONCATENATE($H1220,"_",$E1220),"")</f>
        <v/>
      </c>
      <c r="P1220" s="61" t="str">
        <f>IF(AND($B1220&lt;&gt;"",HHJ=Kataloge!L$1),CONCATENATE($H1220,"_",$E1220),"")</f>
        <v/>
      </c>
      <c r="Q1220" s="61" t="str">
        <f>IF(AND($B1220&lt;&gt;"",HHJ=Kataloge!M$1),CONCATENATE($H1220,"_",$E1220),"")</f>
        <v/>
      </c>
    </row>
    <row r="1221" spans="1:17" ht="18" customHeight="1" x14ac:dyDescent="0.2">
      <c r="A1221" s="99" t="str">
        <f t="shared" si="38"/>
        <v/>
      </c>
      <c r="B1221" s="100" t="str">
        <f>IF(I1221=0,"",IF(I1221&lt;&gt;"",Kataloge_Import!B1220,""))</f>
        <v/>
      </c>
      <c r="C1221" s="99" t="str">
        <f t="shared" si="39"/>
        <v/>
      </c>
      <c r="D1221" s="100" t="str">
        <f>IF(I1221=0,"",IFERROR(VLOOKUP(Kataloge_Import!A1220,'Nachweis Ausgaben'!$A$27:$R$1026,4,FALSE),""))</f>
        <v/>
      </c>
      <c r="E1221" s="100" t="str">
        <f>IF(I1221=0,"",IFERROR(VLOOKUP(Kataloge_Import!A1220,'Nachweis Ausgaben'!$A$27:$R$1026,2,FALSE),""))</f>
        <v/>
      </c>
      <c r="F1221" s="101">
        <f>IF(I1221=0,"",IFERROR(VLOOKUP(Kataloge_Import!A1220,'Nachweis Ausgaben'!$A$27:$R$1026,5,FALSE),0))</f>
        <v>0</v>
      </c>
      <c r="G1221" s="102" t="str">
        <f>IFERROR(VLOOKUP(Kataloge_Import!A1220,'Nachweis Ausgaben'!$A$27:$R$1026,11,FALSE),"")</f>
        <v/>
      </c>
      <c r="H1221" s="102" t="str">
        <f>IFERROR(VLOOKUP(Kataloge_Import!A1220,'Nachweis Ausgaben'!$A$27:$R$1026,12,FALSE),"")</f>
        <v/>
      </c>
      <c r="I1221" s="102" t="str">
        <f>IFERROR(VLOOKUP(Kataloge_Import!A1220,'Nachweis Ausgaben'!$A$27:$R$1026,13,FALSE),"")</f>
        <v/>
      </c>
      <c r="J1221" s="64"/>
      <c r="K1221" s="64"/>
      <c r="L1221" s="100" t="str">
        <f>IF(AND($B1221&lt;&gt;"",HHJ=Kataloge!H$1),CONCATENATE($H1221,"_",Kataloge!$D$5),"")</f>
        <v/>
      </c>
      <c r="M1221" s="100" t="str">
        <f>IF(AND($B1221&lt;&gt;"",HHJ=Kataloge!I$1),CONCATENATE($H1221,"_",Kataloge!$D$5),"")</f>
        <v/>
      </c>
      <c r="N1221" s="100" t="str">
        <f>IF(AND($B1221&lt;&gt;"",HHJ=Kataloge!J$1),CONCATENATE($H1221,"_",Kataloge!$D$5),"")</f>
        <v/>
      </c>
      <c r="O1221" s="100" t="str">
        <f>IF(AND($B1221&lt;&gt;"",HHJ=Kataloge!K$1),CONCATENATE($H1221,"_",Kataloge!$D$5),"")</f>
        <v/>
      </c>
      <c r="P1221" s="100" t="str">
        <f>IF(AND($B1221&lt;&gt;"",HHJ=Kataloge!L$1),CONCATENATE($H1221,"_",Kataloge!$D$5),"")</f>
        <v/>
      </c>
      <c r="Q1221" s="100" t="str">
        <f>IF(AND($B1221&lt;&gt;"",HHJ=Kataloge!M$1),CONCATENATE($H1221,"_",Kataloge!$D$5),"")</f>
        <v/>
      </c>
    </row>
    <row r="1222" spans="1:17" ht="18" customHeight="1" x14ac:dyDescent="0.2">
      <c r="A1222" s="103" t="str">
        <f t="shared" ref="A1222:A1285" si="40">IF(I1222=0,"",IF(I1222&lt;&gt;"","Beleg_Import_A_BT_3",""))</f>
        <v/>
      </c>
      <c r="B1222" s="104" t="str">
        <f>IF(I1222=0,"",IF(I1222&lt;&gt;"",Kataloge_Import!B1221,""))</f>
        <v/>
      </c>
      <c r="C1222" s="103" t="str">
        <f t="shared" si="39"/>
        <v/>
      </c>
      <c r="D1222" s="104" t="str">
        <f>IF(I1222=0,"",IFERROR(VLOOKUP(Kataloge_Import!A1221,'Nachweis Ausgaben'!$A$27:$R$1026,4,FALSE),""))</f>
        <v/>
      </c>
      <c r="E1222" s="104" t="str">
        <f>IF(I1222=0,"",IFERROR(VLOOKUP(Kataloge_Import!A1221,'Nachweis Ausgaben'!$A$27:$R$1026,2,FALSE),""))</f>
        <v/>
      </c>
      <c r="F1222" s="105">
        <f>IF(I1222=0,"",IFERROR(VLOOKUP(Kataloge_Import!A1221,'Nachweis Ausgaben'!$A$27:$R$1026,5,FALSE),0))</f>
        <v>0</v>
      </c>
      <c r="G1222" s="106" t="str">
        <f>IFERROR(VLOOKUP(Kataloge_Import!A1221,'Nachweis Ausgaben'!$A$27:$R$1026,15,FALSE),"")</f>
        <v/>
      </c>
      <c r="H1222" s="106" t="str">
        <f>IFERROR(VLOOKUP(Kataloge_Import!A1221,'Nachweis Ausgaben'!$A$27:$R$1026,16,FALSE),"")</f>
        <v/>
      </c>
      <c r="I1222" s="106" t="str">
        <f>IFERROR(VLOOKUP(Kataloge_Import!A1221,'Nachweis Ausgaben'!$A$27:$R$1026,17,FALSE),"")</f>
        <v/>
      </c>
      <c r="J1222" s="64"/>
      <c r="K1222" s="64"/>
      <c r="L1222" s="104" t="str">
        <f>IF(AND($B1222&lt;&gt;"",HHJ=Kataloge!H$1),CONCATENATE($H1222,"_",Kataloge!$D$6),"")</f>
        <v/>
      </c>
      <c r="M1222" s="104" t="str">
        <f>IF(AND($B1222&lt;&gt;"",HHJ=Kataloge!I$1),CONCATENATE($H1222,"_",Kataloge!$D$6),"")</f>
        <v/>
      </c>
      <c r="N1222" s="104" t="str">
        <f>IF(AND($B1222&lt;&gt;"",HHJ=Kataloge!J$1),CONCATENATE($H1222,"_",Kataloge!$D$6),"")</f>
        <v/>
      </c>
      <c r="O1222" s="104" t="str">
        <f>IF(AND($B1222&lt;&gt;"",HHJ=Kataloge!K$1),CONCATENATE($H1222,"_",Kataloge!$D$6),"")</f>
        <v/>
      </c>
      <c r="P1222" s="104" t="str">
        <f>IF(AND($B1222&lt;&gt;"",HHJ=Kataloge!L$1),CONCATENATE($H1222,"_",Kataloge!$D$6),"")</f>
        <v/>
      </c>
      <c r="Q1222" s="104" t="str">
        <f>IF(AND($B1222&lt;&gt;"",HHJ=Kataloge!M$1),CONCATENATE($H1222,"_",Kataloge!$D$6),"")</f>
        <v/>
      </c>
    </row>
    <row r="1223" spans="1:17" ht="18" customHeight="1" x14ac:dyDescent="0.2">
      <c r="A1223" s="60" t="str">
        <f t="shared" si="40"/>
        <v/>
      </c>
      <c r="B1223" s="61" t="str">
        <f>IF(I1223=0,"",IF(I1223&lt;&gt;"",Kataloge_Import!B1222,""))</f>
        <v/>
      </c>
      <c r="C1223" s="60" t="str">
        <f t="shared" si="39"/>
        <v/>
      </c>
      <c r="D1223" s="61" t="str">
        <f>IF(I1223=0,"",IFERROR(VLOOKUP(Kataloge_Import!A1222,'Nachweis Ausgaben'!$A$27:$R$1026,4,FALSE),""))</f>
        <v/>
      </c>
      <c r="E1223" s="61" t="str">
        <f>IF(I1223=0,"",IFERROR(VLOOKUP(Kataloge_Import!A1222,'Nachweis Ausgaben'!$A$27:$R$1026,2,FALSE),""))</f>
        <v/>
      </c>
      <c r="F1223" s="62">
        <f>IF(I1223=0,"",IFERROR(VLOOKUP(Kataloge_Import!A1222,'Nachweis Ausgaben'!$A$27:$R$1026,5,FALSE),0))</f>
        <v>0</v>
      </c>
      <c r="G1223" s="63" t="str">
        <f>IFERROR(VLOOKUP(Kataloge_Import!A1222,'Nachweis Ausgaben'!$A$27:$R$1026,7,FALSE),"")</f>
        <v/>
      </c>
      <c r="H1223" s="63" t="str">
        <f>IFERROR(VLOOKUP(Kataloge_Import!A1222,'Nachweis Ausgaben'!$A$27:$R$1026,8,FALSE),"")</f>
        <v/>
      </c>
      <c r="I1223" s="63" t="str">
        <f>IFERROR(VLOOKUP(Kataloge_Import!A1222,'Nachweis Ausgaben'!$A$27:$R$1026,9,FALSE),"")</f>
        <v/>
      </c>
      <c r="J1223" s="64"/>
      <c r="K1223" s="64"/>
      <c r="L1223" s="61" t="str">
        <f>IF(AND($B1223&lt;&gt;"",HHJ=Kataloge!H$1),CONCATENATE($H1223,"_",$E1223),"")</f>
        <v/>
      </c>
      <c r="M1223" s="61" t="str">
        <f>IF(AND($B1223&lt;&gt;"",HHJ=Kataloge!I$1),CONCATENATE($H1223,"_",$E1223),"")</f>
        <v/>
      </c>
      <c r="N1223" s="61" t="str">
        <f>IF(AND($B1223&lt;&gt;"",HHJ=Kataloge!J$1),CONCATENATE($H1223,"_",$E1223),"")</f>
        <v/>
      </c>
      <c r="O1223" s="61" t="str">
        <f>IF(AND($B1223&lt;&gt;"",HHJ=Kataloge!K$1),CONCATENATE($H1223,"_",$E1223),"")</f>
        <v/>
      </c>
      <c r="P1223" s="61" t="str">
        <f>IF(AND($B1223&lt;&gt;"",HHJ=Kataloge!L$1),CONCATENATE($H1223,"_",$E1223),"")</f>
        <v/>
      </c>
      <c r="Q1223" s="61" t="str">
        <f>IF(AND($B1223&lt;&gt;"",HHJ=Kataloge!M$1),CONCATENATE($H1223,"_",$E1223),"")</f>
        <v/>
      </c>
    </row>
    <row r="1224" spans="1:17" ht="18" customHeight="1" x14ac:dyDescent="0.2">
      <c r="A1224" s="99" t="str">
        <f t="shared" si="40"/>
        <v/>
      </c>
      <c r="B1224" s="100" t="str">
        <f>IF(I1224=0,"",IF(I1224&lt;&gt;"",Kataloge_Import!B1223,""))</f>
        <v/>
      </c>
      <c r="C1224" s="99" t="str">
        <f t="shared" si="39"/>
        <v/>
      </c>
      <c r="D1224" s="100" t="str">
        <f>IF(I1224=0,"",IFERROR(VLOOKUP(Kataloge_Import!A1223,'Nachweis Ausgaben'!$A$27:$R$1026,4,FALSE),""))</f>
        <v/>
      </c>
      <c r="E1224" s="100" t="str">
        <f>IF(I1224=0,"",IFERROR(VLOOKUP(Kataloge_Import!A1223,'Nachweis Ausgaben'!$A$27:$R$1026,2,FALSE),""))</f>
        <v/>
      </c>
      <c r="F1224" s="101">
        <f>IF(I1224=0,"",IFERROR(VLOOKUP(Kataloge_Import!A1223,'Nachweis Ausgaben'!$A$27:$R$1026,5,FALSE),0))</f>
        <v>0</v>
      </c>
      <c r="G1224" s="102" t="str">
        <f>IFERROR(VLOOKUP(Kataloge_Import!A1223,'Nachweis Ausgaben'!$A$27:$R$1026,11,FALSE),"")</f>
        <v/>
      </c>
      <c r="H1224" s="102" t="str">
        <f>IFERROR(VLOOKUP(Kataloge_Import!A1223,'Nachweis Ausgaben'!$A$27:$R$1026,12,FALSE),"")</f>
        <v/>
      </c>
      <c r="I1224" s="102" t="str">
        <f>IFERROR(VLOOKUP(Kataloge_Import!A1223,'Nachweis Ausgaben'!$A$27:$R$1026,13,FALSE),"")</f>
        <v/>
      </c>
      <c r="J1224" s="64"/>
      <c r="K1224" s="64"/>
      <c r="L1224" s="100" t="str">
        <f>IF(AND($B1224&lt;&gt;"",HHJ=Kataloge!H$1),CONCATENATE($H1224,"_",Kataloge!$D$5),"")</f>
        <v/>
      </c>
      <c r="M1224" s="100" t="str">
        <f>IF(AND($B1224&lt;&gt;"",HHJ=Kataloge!I$1),CONCATENATE($H1224,"_",Kataloge!$D$5),"")</f>
        <v/>
      </c>
      <c r="N1224" s="100" t="str">
        <f>IF(AND($B1224&lt;&gt;"",HHJ=Kataloge!J$1),CONCATENATE($H1224,"_",Kataloge!$D$5),"")</f>
        <v/>
      </c>
      <c r="O1224" s="100" t="str">
        <f>IF(AND($B1224&lt;&gt;"",HHJ=Kataloge!K$1),CONCATENATE($H1224,"_",Kataloge!$D$5),"")</f>
        <v/>
      </c>
      <c r="P1224" s="100" t="str">
        <f>IF(AND($B1224&lt;&gt;"",HHJ=Kataloge!L$1),CONCATENATE($H1224,"_",Kataloge!$D$5),"")</f>
        <v/>
      </c>
      <c r="Q1224" s="100" t="str">
        <f>IF(AND($B1224&lt;&gt;"",HHJ=Kataloge!M$1),CONCATENATE($H1224,"_",Kataloge!$D$5),"")</f>
        <v/>
      </c>
    </row>
    <row r="1225" spans="1:17" ht="18" customHeight="1" x14ac:dyDescent="0.2">
      <c r="A1225" s="103" t="str">
        <f t="shared" si="40"/>
        <v/>
      </c>
      <c r="B1225" s="104" t="str">
        <f>IF(I1225=0,"",IF(I1225&lt;&gt;"",Kataloge_Import!B1224,""))</f>
        <v/>
      </c>
      <c r="C1225" s="103" t="str">
        <f t="shared" si="39"/>
        <v/>
      </c>
      <c r="D1225" s="104" t="str">
        <f>IF(I1225=0,"",IFERROR(VLOOKUP(Kataloge_Import!A1224,'Nachweis Ausgaben'!$A$27:$R$1026,4,FALSE),""))</f>
        <v/>
      </c>
      <c r="E1225" s="104" t="str">
        <f>IF(I1225=0,"",IFERROR(VLOOKUP(Kataloge_Import!A1224,'Nachweis Ausgaben'!$A$27:$R$1026,2,FALSE),""))</f>
        <v/>
      </c>
      <c r="F1225" s="105">
        <f>IF(I1225=0,"",IFERROR(VLOOKUP(Kataloge_Import!A1224,'Nachweis Ausgaben'!$A$27:$R$1026,5,FALSE),0))</f>
        <v>0</v>
      </c>
      <c r="G1225" s="106" t="str">
        <f>IFERROR(VLOOKUP(Kataloge_Import!A1224,'Nachweis Ausgaben'!$A$27:$R$1026,15,FALSE),"")</f>
        <v/>
      </c>
      <c r="H1225" s="106" t="str">
        <f>IFERROR(VLOOKUP(Kataloge_Import!A1224,'Nachweis Ausgaben'!$A$27:$R$1026,16,FALSE),"")</f>
        <v/>
      </c>
      <c r="I1225" s="106" t="str">
        <f>IFERROR(VLOOKUP(Kataloge_Import!A1224,'Nachweis Ausgaben'!$A$27:$R$1026,17,FALSE),"")</f>
        <v/>
      </c>
      <c r="J1225" s="64"/>
      <c r="K1225" s="64"/>
      <c r="L1225" s="104" t="str">
        <f>IF(AND($B1225&lt;&gt;"",HHJ=Kataloge!H$1),CONCATENATE($H1225,"_",Kataloge!$D$6),"")</f>
        <v/>
      </c>
      <c r="M1225" s="104" t="str">
        <f>IF(AND($B1225&lt;&gt;"",HHJ=Kataloge!I$1),CONCATENATE($H1225,"_",Kataloge!$D$6),"")</f>
        <v/>
      </c>
      <c r="N1225" s="104" t="str">
        <f>IF(AND($B1225&lt;&gt;"",HHJ=Kataloge!J$1),CONCATENATE($H1225,"_",Kataloge!$D$6),"")</f>
        <v/>
      </c>
      <c r="O1225" s="104" t="str">
        <f>IF(AND($B1225&lt;&gt;"",HHJ=Kataloge!K$1),CONCATENATE($H1225,"_",Kataloge!$D$6),"")</f>
        <v/>
      </c>
      <c r="P1225" s="104" t="str">
        <f>IF(AND($B1225&lt;&gt;"",HHJ=Kataloge!L$1),CONCATENATE($H1225,"_",Kataloge!$D$6),"")</f>
        <v/>
      </c>
      <c r="Q1225" s="104" t="str">
        <f>IF(AND($B1225&lt;&gt;"",HHJ=Kataloge!M$1),CONCATENATE($H1225,"_",Kataloge!$D$6),"")</f>
        <v/>
      </c>
    </row>
    <row r="1226" spans="1:17" ht="18" customHeight="1" x14ac:dyDescent="0.2">
      <c r="A1226" s="60" t="str">
        <f t="shared" si="40"/>
        <v/>
      </c>
      <c r="B1226" s="61" t="str">
        <f>IF(I1226=0,"",IF(I1226&lt;&gt;"",Kataloge_Import!B1225,""))</f>
        <v/>
      </c>
      <c r="C1226" s="60" t="str">
        <f t="shared" si="39"/>
        <v/>
      </c>
      <c r="D1226" s="61" t="str">
        <f>IF(I1226=0,"",IFERROR(VLOOKUP(Kataloge_Import!A1225,'Nachweis Ausgaben'!$A$27:$R$1026,4,FALSE),""))</f>
        <v/>
      </c>
      <c r="E1226" s="61" t="str">
        <f>IF(I1226=0,"",IFERROR(VLOOKUP(Kataloge_Import!A1225,'Nachweis Ausgaben'!$A$27:$R$1026,2,FALSE),""))</f>
        <v/>
      </c>
      <c r="F1226" s="62">
        <f>IF(I1226=0,"",IFERROR(VLOOKUP(Kataloge_Import!A1225,'Nachweis Ausgaben'!$A$27:$R$1026,5,FALSE),0))</f>
        <v>0</v>
      </c>
      <c r="G1226" s="63" t="str">
        <f>IFERROR(VLOOKUP(Kataloge_Import!A1225,'Nachweis Ausgaben'!$A$27:$R$1026,7,FALSE),"")</f>
        <v/>
      </c>
      <c r="H1226" s="63" t="str">
        <f>IFERROR(VLOOKUP(Kataloge_Import!A1225,'Nachweis Ausgaben'!$A$27:$R$1026,8,FALSE),"")</f>
        <v/>
      </c>
      <c r="I1226" s="63" t="str">
        <f>IFERROR(VLOOKUP(Kataloge_Import!A1225,'Nachweis Ausgaben'!$A$27:$R$1026,9,FALSE),"")</f>
        <v/>
      </c>
      <c r="J1226" s="64"/>
      <c r="K1226" s="64"/>
      <c r="L1226" s="61" t="str">
        <f>IF(AND($B1226&lt;&gt;"",HHJ=Kataloge!H$1),CONCATENATE($H1226,"_",$E1226),"")</f>
        <v/>
      </c>
      <c r="M1226" s="61" t="str">
        <f>IF(AND($B1226&lt;&gt;"",HHJ=Kataloge!I$1),CONCATENATE($H1226,"_",$E1226),"")</f>
        <v/>
      </c>
      <c r="N1226" s="61" t="str">
        <f>IF(AND($B1226&lt;&gt;"",HHJ=Kataloge!J$1),CONCATENATE($H1226,"_",$E1226),"")</f>
        <v/>
      </c>
      <c r="O1226" s="61" t="str">
        <f>IF(AND($B1226&lt;&gt;"",HHJ=Kataloge!K$1),CONCATENATE($H1226,"_",$E1226),"")</f>
        <v/>
      </c>
      <c r="P1226" s="61" t="str">
        <f>IF(AND($B1226&lt;&gt;"",HHJ=Kataloge!L$1),CONCATENATE($H1226,"_",$E1226),"")</f>
        <v/>
      </c>
      <c r="Q1226" s="61" t="str">
        <f>IF(AND($B1226&lt;&gt;"",HHJ=Kataloge!M$1),CONCATENATE($H1226,"_",$E1226),"")</f>
        <v/>
      </c>
    </row>
    <row r="1227" spans="1:17" ht="18" customHeight="1" x14ac:dyDescent="0.2">
      <c r="A1227" s="99" t="str">
        <f t="shared" si="40"/>
        <v/>
      </c>
      <c r="B1227" s="100" t="str">
        <f>IF(I1227=0,"",IF(I1227&lt;&gt;"",Kataloge_Import!B1226,""))</f>
        <v/>
      </c>
      <c r="C1227" s="99" t="str">
        <f t="shared" si="39"/>
        <v/>
      </c>
      <c r="D1227" s="100" t="str">
        <f>IF(I1227=0,"",IFERROR(VLOOKUP(Kataloge_Import!A1226,'Nachweis Ausgaben'!$A$27:$R$1026,4,FALSE),""))</f>
        <v/>
      </c>
      <c r="E1227" s="100" t="str">
        <f>IF(I1227=0,"",IFERROR(VLOOKUP(Kataloge_Import!A1226,'Nachweis Ausgaben'!$A$27:$R$1026,2,FALSE),""))</f>
        <v/>
      </c>
      <c r="F1227" s="101">
        <f>IF(I1227=0,"",IFERROR(VLOOKUP(Kataloge_Import!A1226,'Nachweis Ausgaben'!$A$27:$R$1026,5,FALSE),0))</f>
        <v>0</v>
      </c>
      <c r="G1227" s="102" t="str">
        <f>IFERROR(VLOOKUP(Kataloge_Import!A1226,'Nachweis Ausgaben'!$A$27:$R$1026,11,FALSE),"")</f>
        <v/>
      </c>
      <c r="H1227" s="102" t="str">
        <f>IFERROR(VLOOKUP(Kataloge_Import!A1226,'Nachweis Ausgaben'!$A$27:$R$1026,12,FALSE),"")</f>
        <v/>
      </c>
      <c r="I1227" s="102" t="str">
        <f>IFERROR(VLOOKUP(Kataloge_Import!A1226,'Nachweis Ausgaben'!$A$27:$R$1026,13,FALSE),"")</f>
        <v/>
      </c>
      <c r="J1227" s="64"/>
      <c r="K1227" s="64"/>
      <c r="L1227" s="100" t="str">
        <f>IF(AND($B1227&lt;&gt;"",HHJ=Kataloge!H$1),CONCATENATE($H1227,"_",Kataloge!$D$5),"")</f>
        <v/>
      </c>
      <c r="M1227" s="100" t="str">
        <f>IF(AND($B1227&lt;&gt;"",HHJ=Kataloge!I$1),CONCATENATE($H1227,"_",Kataloge!$D$5),"")</f>
        <v/>
      </c>
      <c r="N1227" s="100" t="str">
        <f>IF(AND($B1227&lt;&gt;"",HHJ=Kataloge!J$1),CONCATENATE($H1227,"_",Kataloge!$D$5),"")</f>
        <v/>
      </c>
      <c r="O1227" s="100" t="str">
        <f>IF(AND($B1227&lt;&gt;"",HHJ=Kataloge!K$1),CONCATENATE($H1227,"_",Kataloge!$D$5),"")</f>
        <v/>
      </c>
      <c r="P1227" s="100" t="str">
        <f>IF(AND($B1227&lt;&gt;"",HHJ=Kataloge!L$1),CONCATENATE($H1227,"_",Kataloge!$D$5),"")</f>
        <v/>
      </c>
      <c r="Q1227" s="100" t="str">
        <f>IF(AND($B1227&lt;&gt;"",HHJ=Kataloge!M$1),CONCATENATE($H1227,"_",Kataloge!$D$5),"")</f>
        <v/>
      </c>
    </row>
    <row r="1228" spans="1:17" ht="18" customHeight="1" x14ac:dyDescent="0.2">
      <c r="A1228" s="103" t="str">
        <f t="shared" si="40"/>
        <v/>
      </c>
      <c r="B1228" s="104" t="str">
        <f>IF(I1228=0,"",IF(I1228&lt;&gt;"",Kataloge_Import!B1227,""))</f>
        <v/>
      </c>
      <c r="C1228" s="103" t="str">
        <f t="shared" si="39"/>
        <v/>
      </c>
      <c r="D1228" s="104" t="str">
        <f>IF(I1228=0,"",IFERROR(VLOOKUP(Kataloge_Import!A1227,'Nachweis Ausgaben'!$A$27:$R$1026,4,FALSE),""))</f>
        <v/>
      </c>
      <c r="E1228" s="104" t="str">
        <f>IF(I1228=0,"",IFERROR(VLOOKUP(Kataloge_Import!A1227,'Nachweis Ausgaben'!$A$27:$R$1026,2,FALSE),""))</f>
        <v/>
      </c>
      <c r="F1228" s="105">
        <f>IF(I1228=0,"",IFERROR(VLOOKUP(Kataloge_Import!A1227,'Nachweis Ausgaben'!$A$27:$R$1026,5,FALSE),0))</f>
        <v>0</v>
      </c>
      <c r="G1228" s="106" t="str">
        <f>IFERROR(VLOOKUP(Kataloge_Import!A1227,'Nachweis Ausgaben'!$A$27:$R$1026,15,FALSE),"")</f>
        <v/>
      </c>
      <c r="H1228" s="106" t="str">
        <f>IFERROR(VLOOKUP(Kataloge_Import!A1227,'Nachweis Ausgaben'!$A$27:$R$1026,16,FALSE),"")</f>
        <v/>
      </c>
      <c r="I1228" s="106" t="str">
        <f>IFERROR(VLOOKUP(Kataloge_Import!A1227,'Nachweis Ausgaben'!$A$27:$R$1026,17,FALSE),"")</f>
        <v/>
      </c>
      <c r="J1228" s="64"/>
      <c r="K1228" s="64"/>
      <c r="L1228" s="104" t="str">
        <f>IF(AND($B1228&lt;&gt;"",HHJ=Kataloge!H$1),CONCATENATE($H1228,"_",Kataloge!$D$6),"")</f>
        <v/>
      </c>
      <c r="M1228" s="104" t="str">
        <f>IF(AND($B1228&lt;&gt;"",HHJ=Kataloge!I$1),CONCATENATE($H1228,"_",Kataloge!$D$6),"")</f>
        <v/>
      </c>
      <c r="N1228" s="104" t="str">
        <f>IF(AND($B1228&lt;&gt;"",HHJ=Kataloge!J$1),CONCATENATE($H1228,"_",Kataloge!$D$6),"")</f>
        <v/>
      </c>
      <c r="O1228" s="104" t="str">
        <f>IF(AND($B1228&lt;&gt;"",HHJ=Kataloge!K$1),CONCATENATE($H1228,"_",Kataloge!$D$6),"")</f>
        <v/>
      </c>
      <c r="P1228" s="104" t="str">
        <f>IF(AND($B1228&lt;&gt;"",HHJ=Kataloge!L$1),CONCATENATE($H1228,"_",Kataloge!$D$6),"")</f>
        <v/>
      </c>
      <c r="Q1228" s="104" t="str">
        <f>IF(AND($B1228&lt;&gt;"",HHJ=Kataloge!M$1),CONCATENATE($H1228,"_",Kataloge!$D$6),"")</f>
        <v/>
      </c>
    </row>
    <row r="1229" spans="1:17" ht="18" customHeight="1" x14ac:dyDescent="0.2">
      <c r="A1229" s="60" t="str">
        <f t="shared" si="40"/>
        <v/>
      </c>
      <c r="B1229" s="61" t="str">
        <f>IF(I1229=0,"",IF(I1229&lt;&gt;"",Kataloge_Import!B1228,""))</f>
        <v/>
      </c>
      <c r="C1229" s="60" t="str">
        <f t="shared" si="39"/>
        <v/>
      </c>
      <c r="D1229" s="61" t="str">
        <f>IF(I1229=0,"",IFERROR(VLOOKUP(Kataloge_Import!A1228,'Nachweis Ausgaben'!$A$27:$R$1026,4,FALSE),""))</f>
        <v/>
      </c>
      <c r="E1229" s="61" t="str">
        <f>IF(I1229=0,"",IFERROR(VLOOKUP(Kataloge_Import!A1228,'Nachweis Ausgaben'!$A$27:$R$1026,2,FALSE),""))</f>
        <v/>
      </c>
      <c r="F1229" s="62">
        <f>IF(I1229=0,"",IFERROR(VLOOKUP(Kataloge_Import!A1228,'Nachweis Ausgaben'!$A$27:$R$1026,5,FALSE),0))</f>
        <v>0</v>
      </c>
      <c r="G1229" s="63" t="str">
        <f>IFERROR(VLOOKUP(Kataloge_Import!A1228,'Nachweis Ausgaben'!$A$27:$R$1026,7,FALSE),"")</f>
        <v/>
      </c>
      <c r="H1229" s="63" t="str">
        <f>IFERROR(VLOOKUP(Kataloge_Import!A1228,'Nachweis Ausgaben'!$A$27:$R$1026,8,FALSE),"")</f>
        <v/>
      </c>
      <c r="I1229" s="63" t="str">
        <f>IFERROR(VLOOKUP(Kataloge_Import!A1228,'Nachweis Ausgaben'!$A$27:$R$1026,9,FALSE),"")</f>
        <v/>
      </c>
      <c r="J1229" s="64"/>
      <c r="K1229" s="64"/>
      <c r="L1229" s="61" t="str">
        <f>IF(AND($B1229&lt;&gt;"",HHJ=Kataloge!H$1),CONCATENATE($H1229,"_",$E1229),"")</f>
        <v/>
      </c>
      <c r="M1229" s="61" t="str">
        <f>IF(AND($B1229&lt;&gt;"",HHJ=Kataloge!I$1),CONCATENATE($H1229,"_",$E1229),"")</f>
        <v/>
      </c>
      <c r="N1229" s="61" t="str">
        <f>IF(AND($B1229&lt;&gt;"",HHJ=Kataloge!J$1),CONCATENATE($H1229,"_",$E1229),"")</f>
        <v/>
      </c>
      <c r="O1229" s="61" t="str">
        <f>IF(AND($B1229&lt;&gt;"",HHJ=Kataloge!K$1),CONCATENATE($H1229,"_",$E1229),"")</f>
        <v/>
      </c>
      <c r="P1229" s="61" t="str">
        <f>IF(AND($B1229&lt;&gt;"",HHJ=Kataloge!L$1),CONCATENATE($H1229,"_",$E1229),"")</f>
        <v/>
      </c>
      <c r="Q1229" s="61" t="str">
        <f>IF(AND($B1229&lt;&gt;"",HHJ=Kataloge!M$1),CONCATENATE($H1229,"_",$E1229),"")</f>
        <v/>
      </c>
    </row>
    <row r="1230" spans="1:17" ht="18" customHeight="1" x14ac:dyDescent="0.2">
      <c r="A1230" s="99" t="str">
        <f t="shared" si="40"/>
        <v/>
      </c>
      <c r="B1230" s="100" t="str">
        <f>IF(I1230=0,"",IF(I1230&lt;&gt;"",Kataloge_Import!B1229,""))</f>
        <v/>
      </c>
      <c r="C1230" s="99" t="str">
        <f t="shared" si="39"/>
        <v/>
      </c>
      <c r="D1230" s="100" t="str">
        <f>IF(I1230=0,"",IFERROR(VLOOKUP(Kataloge_Import!A1229,'Nachweis Ausgaben'!$A$27:$R$1026,4,FALSE),""))</f>
        <v/>
      </c>
      <c r="E1230" s="100" t="str">
        <f>IF(I1230=0,"",IFERROR(VLOOKUP(Kataloge_Import!A1229,'Nachweis Ausgaben'!$A$27:$R$1026,2,FALSE),""))</f>
        <v/>
      </c>
      <c r="F1230" s="101">
        <f>IF(I1230=0,"",IFERROR(VLOOKUP(Kataloge_Import!A1229,'Nachweis Ausgaben'!$A$27:$R$1026,5,FALSE),0))</f>
        <v>0</v>
      </c>
      <c r="G1230" s="102" t="str">
        <f>IFERROR(VLOOKUP(Kataloge_Import!A1229,'Nachweis Ausgaben'!$A$27:$R$1026,11,FALSE),"")</f>
        <v/>
      </c>
      <c r="H1230" s="102" t="str">
        <f>IFERROR(VLOOKUP(Kataloge_Import!A1229,'Nachweis Ausgaben'!$A$27:$R$1026,12,FALSE),"")</f>
        <v/>
      </c>
      <c r="I1230" s="102" t="str">
        <f>IFERROR(VLOOKUP(Kataloge_Import!A1229,'Nachweis Ausgaben'!$A$27:$R$1026,13,FALSE),"")</f>
        <v/>
      </c>
      <c r="J1230" s="64"/>
      <c r="K1230" s="64"/>
      <c r="L1230" s="100" t="str">
        <f>IF(AND($B1230&lt;&gt;"",HHJ=Kataloge!H$1),CONCATENATE($H1230,"_",Kataloge!$D$5),"")</f>
        <v/>
      </c>
      <c r="M1230" s="100" t="str">
        <f>IF(AND($B1230&lt;&gt;"",HHJ=Kataloge!I$1),CONCATENATE($H1230,"_",Kataloge!$D$5),"")</f>
        <v/>
      </c>
      <c r="N1230" s="100" t="str">
        <f>IF(AND($B1230&lt;&gt;"",HHJ=Kataloge!J$1),CONCATENATE($H1230,"_",Kataloge!$D$5),"")</f>
        <v/>
      </c>
      <c r="O1230" s="100" t="str">
        <f>IF(AND($B1230&lt;&gt;"",HHJ=Kataloge!K$1),CONCATENATE($H1230,"_",Kataloge!$D$5),"")</f>
        <v/>
      </c>
      <c r="P1230" s="100" t="str">
        <f>IF(AND($B1230&lt;&gt;"",HHJ=Kataloge!L$1),CONCATENATE($H1230,"_",Kataloge!$D$5),"")</f>
        <v/>
      </c>
      <c r="Q1230" s="100" t="str">
        <f>IF(AND($B1230&lt;&gt;"",HHJ=Kataloge!M$1),CONCATENATE($H1230,"_",Kataloge!$D$5),"")</f>
        <v/>
      </c>
    </row>
    <row r="1231" spans="1:17" ht="18" customHeight="1" x14ac:dyDescent="0.2">
      <c r="A1231" s="103" t="str">
        <f t="shared" si="40"/>
        <v/>
      </c>
      <c r="B1231" s="104" t="str">
        <f>IF(I1231=0,"",IF(I1231&lt;&gt;"",Kataloge_Import!B1230,""))</f>
        <v/>
      </c>
      <c r="C1231" s="103" t="str">
        <f t="shared" si="39"/>
        <v/>
      </c>
      <c r="D1231" s="104" t="str">
        <f>IF(I1231=0,"",IFERROR(VLOOKUP(Kataloge_Import!A1230,'Nachweis Ausgaben'!$A$27:$R$1026,4,FALSE),""))</f>
        <v/>
      </c>
      <c r="E1231" s="104" t="str">
        <f>IF(I1231=0,"",IFERROR(VLOOKUP(Kataloge_Import!A1230,'Nachweis Ausgaben'!$A$27:$R$1026,2,FALSE),""))</f>
        <v/>
      </c>
      <c r="F1231" s="105">
        <f>IF(I1231=0,"",IFERROR(VLOOKUP(Kataloge_Import!A1230,'Nachweis Ausgaben'!$A$27:$R$1026,5,FALSE),0))</f>
        <v>0</v>
      </c>
      <c r="G1231" s="106" t="str">
        <f>IFERROR(VLOOKUP(Kataloge_Import!A1230,'Nachweis Ausgaben'!$A$27:$R$1026,15,FALSE),"")</f>
        <v/>
      </c>
      <c r="H1231" s="106" t="str">
        <f>IFERROR(VLOOKUP(Kataloge_Import!A1230,'Nachweis Ausgaben'!$A$27:$R$1026,16,FALSE),"")</f>
        <v/>
      </c>
      <c r="I1231" s="106" t="str">
        <f>IFERROR(VLOOKUP(Kataloge_Import!A1230,'Nachweis Ausgaben'!$A$27:$R$1026,17,FALSE),"")</f>
        <v/>
      </c>
      <c r="J1231" s="64"/>
      <c r="K1231" s="64"/>
      <c r="L1231" s="104" t="str">
        <f>IF(AND($B1231&lt;&gt;"",HHJ=Kataloge!H$1),CONCATENATE($H1231,"_",Kataloge!$D$6),"")</f>
        <v/>
      </c>
      <c r="M1231" s="104" t="str">
        <f>IF(AND($B1231&lt;&gt;"",HHJ=Kataloge!I$1),CONCATENATE($H1231,"_",Kataloge!$D$6),"")</f>
        <v/>
      </c>
      <c r="N1231" s="104" t="str">
        <f>IF(AND($B1231&lt;&gt;"",HHJ=Kataloge!J$1),CONCATENATE($H1231,"_",Kataloge!$D$6),"")</f>
        <v/>
      </c>
      <c r="O1231" s="104" t="str">
        <f>IF(AND($B1231&lt;&gt;"",HHJ=Kataloge!K$1),CONCATENATE($H1231,"_",Kataloge!$D$6),"")</f>
        <v/>
      </c>
      <c r="P1231" s="104" t="str">
        <f>IF(AND($B1231&lt;&gt;"",HHJ=Kataloge!L$1),CONCATENATE($H1231,"_",Kataloge!$D$6),"")</f>
        <v/>
      </c>
      <c r="Q1231" s="104" t="str">
        <f>IF(AND($B1231&lt;&gt;"",HHJ=Kataloge!M$1),CONCATENATE($H1231,"_",Kataloge!$D$6),"")</f>
        <v/>
      </c>
    </row>
    <row r="1232" spans="1:17" ht="18" customHeight="1" x14ac:dyDescent="0.2">
      <c r="A1232" s="60" t="str">
        <f t="shared" si="40"/>
        <v/>
      </c>
      <c r="B1232" s="61" t="str">
        <f>IF(I1232=0,"",IF(I1232&lt;&gt;"",Kataloge_Import!B1231,""))</f>
        <v/>
      </c>
      <c r="C1232" s="60" t="str">
        <f t="shared" si="39"/>
        <v/>
      </c>
      <c r="D1232" s="61" t="str">
        <f>IF(I1232=0,"",IFERROR(VLOOKUP(Kataloge_Import!A1231,'Nachweis Ausgaben'!$A$27:$R$1026,4,FALSE),""))</f>
        <v/>
      </c>
      <c r="E1232" s="61" t="str">
        <f>IF(I1232=0,"",IFERROR(VLOOKUP(Kataloge_Import!A1231,'Nachweis Ausgaben'!$A$27:$R$1026,2,FALSE),""))</f>
        <v/>
      </c>
      <c r="F1232" s="62">
        <f>IF(I1232=0,"",IFERROR(VLOOKUP(Kataloge_Import!A1231,'Nachweis Ausgaben'!$A$27:$R$1026,5,FALSE),0))</f>
        <v>0</v>
      </c>
      <c r="G1232" s="63" t="str">
        <f>IFERROR(VLOOKUP(Kataloge_Import!A1231,'Nachweis Ausgaben'!$A$27:$R$1026,7,FALSE),"")</f>
        <v/>
      </c>
      <c r="H1232" s="63" t="str">
        <f>IFERROR(VLOOKUP(Kataloge_Import!A1231,'Nachweis Ausgaben'!$A$27:$R$1026,8,FALSE),"")</f>
        <v/>
      </c>
      <c r="I1232" s="63" t="str">
        <f>IFERROR(VLOOKUP(Kataloge_Import!A1231,'Nachweis Ausgaben'!$A$27:$R$1026,9,FALSE),"")</f>
        <v/>
      </c>
      <c r="J1232" s="64"/>
      <c r="K1232" s="64"/>
      <c r="L1232" s="61" t="str">
        <f>IF(AND($B1232&lt;&gt;"",HHJ=Kataloge!H$1),CONCATENATE($H1232,"_",$E1232),"")</f>
        <v/>
      </c>
      <c r="M1232" s="61" t="str">
        <f>IF(AND($B1232&lt;&gt;"",HHJ=Kataloge!I$1),CONCATENATE($H1232,"_",$E1232),"")</f>
        <v/>
      </c>
      <c r="N1232" s="61" t="str">
        <f>IF(AND($B1232&lt;&gt;"",HHJ=Kataloge!J$1),CONCATENATE($H1232,"_",$E1232),"")</f>
        <v/>
      </c>
      <c r="O1232" s="61" t="str">
        <f>IF(AND($B1232&lt;&gt;"",HHJ=Kataloge!K$1),CONCATENATE($H1232,"_",$E1232),"")</f>
        <v/>
      </c>
      <c r="P1232" s="61" t="str">
        <f>IF(AND($B1232&lt;&gt;"",HHJ=Kataloge!L$1),CONCATENATE($H1232,"_",$E1232),"")</f>
        <v/>
      </c>
      <c r="Q1232" s="61" t="str">
        <f>IF(AND($B1232&lt;&gt;"",HHJ=Kataloge!M$1),CONCATENATE($H1232,"_",$E1232),"")</f>
        <v/>
      </c>
    </row>
    <row r="1233" spans="1:17" ht="18" customHeight="1" x14ac:dyDescent="0.2">
      <c r="A1233" s="99" t="str">
        <f t="shared" si="40"/>
        <v/>
      </c>
      <c r="B1233" s="100" t="str">
        <f>IF(I1233=0,"",IF(I1233&lt;&gt;"",Kataloge_Import!B1232,""))</f>
        <v/>
      </c>
      <c r="C1233" s="99" t="str">
        <f t="shared" si="39"/>
        <v/>
      </c>
      <c r="D1233" s="100" t="str">
        <f>IF(I1233=0,"",IFERROR(VLOOKUP(Kataloge_Import!A1232,'Nachweis Ausgaben'!$A$27:$R$1026,4,FALSE),""))</f>
        <v/>
      </c>
      <c r="E1233" s="100" t="str">
        <f>IF(I1233=0,"",IFERROR(VLOOKUP(Kataloge_Import!A1232,'Nachweis Ausgaben'!$A$27:$R$1026,2,FALSE),""))</f>
        <v/>
      </c>
      <c r="F1233" s="101">
        <f>IF(I1233=0,"",IFERROR(VLOOKUP(Kataloge_Import!A1232,'Nachweis Ausgaben'!$A$27:$R$1026,5,FALSE),0))</f>
        <v>0</v>
      </c>
      <c r="G1233" s="102" t="str">
        <f>IFERROR(VLOOKUP(Kataloge_Import!A1232,'Nachweis Ausgaben'!$A$27:$R$1026,11,FALSE),"")</f>
        <v/>
      </c>
      <c r="H1233" s="102" t="str">
        <f>IFERROR(VLOOKUP(Kataloge_Import!A1232,'Nachweis Ausgaben'!$A$27:$R$1026,12,FALSE),"")</f>
        <v/>
      </c>
      <c r="I1233" s="102" t="str">
        <f>IFERROR(VLOOKUP(Kataloge_Import!A1232,'Nachweis Ausgaben'!$A$27:$R$1026,13,FALSE),"")</f>
        <v/>
      </c>
      <c r="J1233" s="64"/>
      <c r="K1233" s="64"/>
      <c r="L1233" s="100" t="str">
        <f>IF(AND($B1233&lt;&gt;"",HHJ=Kataloge!H$1),CONCATENATE($H1233,"_",Kataloge!$D$5),"")</f>
        <v/>
      </c>
      <c r="M1233" s="100" t="str">
        <f>IF(AND($B1233&lt;&gt;"",HHJ=Kataloge!I$1),CONCATENATE($H1233,"_",Kataloge!$D$5),"")</f>
        <v/>
      </c>
      <c r="N1233" s="100" t="str">
        <f>IF(AND($B1233&lt;&gt;"",HHJ=Kataloge!J$1),CONCATENATE($H1233,"_",Kataloge!$D$5),"")</f>
        <v/>
      </c>
      <c r="O1233" s="100" t="str">
        <f>IF(AND($B1233&lt;&gt;"",HHJ=Kataloge!K$1),CONCATENATE($H1233,"_",Kataloge!$D$5),"")</f>
        <v/>
      </c>
      <c r="P1233" s="100" t="str">
        <f>IF(AND($B1233&lt;&gt;"",HHJ=Kataloge!L$1),CONCATENATE($H1233,"_",Kataloge!$D$5),"")</f>
        <v/>
      </c>
      <c r="Q1233" s="100" t="str">
        <f>IF(AND($B1233&lt;&gt;"",HHJ=Kataloge!M$1),CONCATENATE($H1233,"_",Kataloge!$D$5),"")</f>
        <v/>
      </c>
    </row>
    <row r="1234" spans="1:17" ht="18" customHeight="1" x14ac:dyDescent="0.2">
      <c r="A1234" s="103" t="str">
        <f t="shared" si="40"/>
        <v/>
      </c>
      <c r="B1234" s="104" t="str">
        <f>IF(I1234=0,"",IF(I1234&lt;&gt;"",Kataloge_Import!B1233,""))</f>
        <v/>
      </c>
      <c r="C1234" s="103" t="str">
        <f t="shared" si="39"/>
        <v/>
      </c>
      <c r="D1234" s="104" t="str">
        <f>IF(I1234=0,"",IFERROR(VLOOKUP(Kataloge_Import!A1233,'Nachweis Ausgaben'!$A$27:$R$1026,4,FALSE),""))</f>
        <v/>
      </c>
      <c r="E1234" s="104" t="str">
        <f>IF(I1234=0,"",IFERROR(VLOOKUP(Kataloge_Import!A1233,'Nachweis Ausgaben'!$A$27:$R$1026,2,FALSE),""))</f>
        <v/>
      </c>
      <c r="F1234" s="105">
        <f>IF(I1234=0,"",IFERROR(VLOOKUP(Kataloge_Import!A1233,'Nachweis Ausgaben'!$A$27:$R$1026,5,FALSE),0))</f>
        <v>0</v>
      </c>
      <c r="G1234" s="106" t="str">
        <f>IFERROR(VLOOKUP(Kataloge_Import!A1233,'Nachweis Ausgaben'!$A$27:$R$1026,15,FALSE),"")</f>
        <v/>
      </c>
      <c r="H1234" s="106" t="str">
        <f>IFERROR(VLOOKUP(Kataloge_Import!A1233,'Nachweis Ausgaben'!$A$27:$R$1026,16,FALSE),"")</f>
        <v/>
      </c>
      <c r="I1234" s="106" t="str">
        <f>IFERROR(VLOOKUP(Kataloge_Import!A1233,'Nachweis Ausgaben'!$A$27:$R$1026,17,FALSE),"")</f>
        <v/>
      </c>
      <c r="J1234" s="64"/>
      <c r="K1234" s="64"/>
      <c r="L1234" s="104" t="str">
        <f>IF(AND($B1234&lt;&gt;"",HHJ=Kataloge!H$1),CONCATENATE($H1234,"_",Kataloge!$D$6),"")</f>
        <v/>
      </c>
      <c r="M1234" s="104" t="str">
        <f>IF(AND($B1234&lt;&gt;"",HHJ=Kataloge!I$1),CONCATENATE($H1234,"_",Kataloge!$D$6),"")</f>
        <v/>
      </c>
      <c r="N1234" s="104" t="str">
        <f>IF(AND($B1234&lt;&gt;"",HHJ=Kataloge!J$1),CONCATENATE($H1234,"_",Kataloge!$D$6),"")</f>
        <v/>
      </c>
      <c r="O1234" s="104" t="str">
        <f>IF(AND($B1234&lt;&gt;"",HHJ=Kataloge!K$1),CONCATENATE($H1234,"_",Kataloge!$D$6),"")</f>
        <v/>
      </c>
      <c r="P1234" s="104" t="str">
        <f>IF(AND($B1234&lt;&gt;"",HHJ=Kataloge!L$1),CONCATENATE($H1234,"_",Kataloge!$D$6),"")</f>
        <v/>
      </c>
      <c r="Q1234" s="104" t="str">
        <f>IF(AND($B1234&lt;&gt;"",HHJ=Kataloge!M$1),CONCATENATE($H1234,"_",Kataloge!$D$6),"")</f>
        <v/>
      </c>
    </row>
    <row r="1235" spans="1:17" ht="18" customHeight="1" x14ac:dyDescent="0.2">
      <c r="A1235" s="60" t="str">
        <f t="shared" si="40"/>
        <v/>
      </c>
      <c r="B1235" s="61" t="str">
        <f>IF(I1235=0,"",IF(I1235&lt;&gt;"",Kataloge_Import!B1234,""))</f>
        <v/>
      </c>
      <c r="C1235" s="60" t="str">
        <f t="shared" si="39"/>
        <v/>
      </c>
      <c r="D1235" s="61" t="str">
        <f>IF(I1235=0,"",IFERROR(VLOOKUP(Kataloge_Import!A1234,'Nachweis Ausgaben'!$A$27:$R$1026,4,FALSE),""))</f>
        <v/>
      </c>
      <c r="E1235" s="61" t="str">
        <f>IF(I1235=0,"",IFERROR(VLOOKUP(Kataloge_Import!A1234,'Nachweis Ausgaben'!$A$27:$R$1026,2,FALSE),""))</f>
        <v/>
      </c>
      <c r="F1235" s="62">
        <f>IF(I1235=0,"",IFERROR(VLOOKUP(Kataloge_Import!A1234,'Nachweis Ausgaben'!$A$27:$R$1026,5,FALSE),0))</f>
        <v>0</v>
      </c>
      <c r="G1235" s="63" t="str">
        <f>IFERROR(VLOOKUP(Kataloge_Import!A1234,'Nachweis Ausgaben'!$A$27:$R$1026,7,FALSE),"")</f>
        <v/>
      </c>
      <c r="H1235" s="63" t="str">
        <f>IFERROR(VLOOKUP(Kataloge_Import!A1234,'Nachweis Ausgaben'!$A$27:$R$1026,8,FALSE),"")</f>
        <v/>
      </c>
      <c r="I1235" s="63" t="str">
        <f>IFERROR(VLOOKUP(Kataloge_Import!A1234,'Nachweis Ausgaben'!$A$27:$R$1026,9,FALSE),"")</f>
        <v/>
      </c>
      <c r="J1235" s="64"/>
      <c r="K1235" s="64"/>
      <c r="L1235" s="61" t="str">
        <f>IF(AND($B1235&lt;&gt;"",HHJ=Kataloge!H$1),CONCATENATE($H1235,"_",$E1235),"")</f>
        <v/>
      </c>
      <c r="M1235" s="61" t="str">
        <f>IF(AND($B1235&lt;&gt;"",HHJ=Kataloge!I$1),CONCATENATE($H1235,"_",$E1235),"")</f>
        <v/>
      </c>
      <c r="N1235" s="61" t="str">
        <f>IF(AND($B1235&lt;&gt;"",HHJ=Kataloge!J$1),CONCATENATE($H1235,"_",$E1235),"")</f>
        <v/>
      </c>
      <c r="O1235" s="61" t="str">
        <f>IF(AND($B1235&lt;&gt;"",HHJ=Kataloge!K$1),CONCATENATE($H1235,"_",$E1235),"")</f>
        <v/>
      </c>
      <c r="P1235" s="61" t="str">
        <f>IF(AND($B1235&lt;&gt;"",HHJ=Kataloge!L$1),CONCATENATE($H1235,"_",$E1235),"")</f>
        <v/>
      </c>
      <c r="Q1235" s="61" t="str">
        <f>IF(AND($B1235&lt;&gt;"",HHJ=Kataloge!M$1),CONCATENATE($H1235,"_",$E1235),"")</f>
        <v/>
      </c>
    </row>
    <row r="1236" spans="1:17" ht="18" customHeight="1" x14ac:dyDescent="0.2">
      <c r="A1236" s="99" t="str">
        <f t="shared" si="40"/>
        <v/>
      </c>
      <c r="B1236" s="100" t="str">
        <f>IF(I1236=0,"",IF(I1236&lt;&gt;"",Kataloge_Import!B1235,""))</f>
        <v/>
      </c>
      <c r="C1236" s="99" t="str">
        <f t="shared" si="39"/>
        <v/>
      </c>
      <c r="D1236" s="100" t="str">
        <f>IF(I1236=0,"",IFERROR(VLOOKUP(Kataloge_Import!A1235,'Nachweis Ausgaben'!$A$27:$R$1026,4,FALSE),""))</f>
        <v/>
      </c>
      <c r="E1236" s="100" t="str">
        <f>IF(I1236=0,"",IFERROR(VLOOKUP(Kataloge_Import!A1235,'Nachweis Ausgaben'!$A$27:$R$1026,2,FALSE),""))</f>
        <v/>
      </c>
      <c r="F1236" s="101">
        <f>IF(I1236=0,"",IFERROR(VLOOKUP(Kataloge_Import!A1235,'Nachweis Ausgaben'!$A$27:$R$1026,5,FALSE),0))</f>
        <v>0</v>
      </c>
      <c r="G1236" s="102" t="str">
        <f>IFERROR(VLOOKUP(Kataloge_Import!A1235,'Nachweis Ausgaben'!$A$27:$R$1026,11,FALSE),"")</f>
        <v/>
      </c>
      <c r="H1236" s="102" t="str">
        <f>IFERROR(VLOOKUP(Kataloge_Import!A1235,'Nachweis Ausgaben'!$A$27:$R$1026,12,FALSE),"")</f>
        <v/>
      </c>
      <c r="I1236" s="102" t="str">
        <f>IFERROR(VLOOKUP(Kataloge_Import!A1235,'Nachweis Ausgaben'!$A$27:$R$1026,13,FALSE),"")</f>
        <v/>
      </c>
      <c r="J1236" s="64"/>
      <c r="K1236" s="64"/>
      <c r="L1236" s="100" t="str">
        <f>IF(AND($B1236&lt;&gt;"",HHJ=Kataloge!H$1),CONCATENATE($H1236,"_",Kataloge!$D$5),"")</f>
        <v/>
      </c>
      <c r="M1236" s="100" t="str">
        <f>IF(AND($B1236&lt;&gt;"",HHJ=Kataloge!I$1),CONCATENATE($H1236,"_",Kataloge!$D$5),"")</f>
        <v/>
      </c>
      <c r="N1236" s="100" t="str">
        <f>IF(AND($B1236&lt;&gt;"",HHJ=Kataloge!J$1),CONCATENATE($H1236,"_",Kataloge!$D$5),"")</f>
        <v/>
      </c>
      <c r="O1236" s="100" t="str">
        <f>IF(AND($B1236&lt;&gt;"",HHJ=Kataloge!K$1),CONCATENATE($H1236,"_",Kataloge!$D$5),"")</f>
        <v/>
      </c>
      <c r="P1236" s="100" t="str">
        <f>IF(AND($B1236&lt;&gt;"",HHJ=Kataloge!L$1),CONCATENATE($H1236,"_",Kataloge!$D$5),"")</f>
        <v/>
      </c>
      <c r="Q1236" s="100" t="str">
        <f>IF(AND($B1236&lt;&gt;"",HHJ=Kataloge!M$1),CONCATENATE($H1236,"_",Kataloge!$D$5),"")</f>
        <v/>
      </c>
    </row>
    <row r="1237" spans="1:17" ht="18" customHeight="1" x14ac:dyDescent="0.2">
      <c r="A1237" s="103" t="str">
        <f t="shared" si="40"/>
        <v/>
      </c>
      <c r="B1237" s="104" t="str">
        <f>IF(I1237=0,"",IF(I1237&lt;&gt;"",Kataloge_Import!B1236,""))</f>
        <v/>
      </c>
      <c r="C1237" s="103" t="str">
        <f t="shared" si="39"/>
        <v/>
      </c>
      <c r="D1237" s="104" t="str">
        <f>IF(I1237=0,"",IFERROR(VLOOKUP(Kataloge_Import!A1236,'Nachweis Ausgaben'!$A$27:$R$1026,4,FALSE),""))</f>
        <v/>
      </c>
      <c r="E1237" s="104" t="str">
        <f>IF(I1237=0,"",IFERROR(VLOOKUP(Kataloge_Import!A1236,'Nachweis Ausgaben'!$A$27:$R$1026,2,FALSE),""))</f>
        <v/>
      </c>
      <c r="F1237" s="105">
        <f>IF(I1237=0,"",IFERROR(VLOOKUP(Kataloge_Import!A1236,'Nachweis Ausgaben'!$A$27:$R$1026,5,FALSE),0))</f>
        <v>0</v>
      </c>
      <c r="G1237" s="106" t="str">
        <f>IFERROR(VLOOKUP(Kataloge_Import!A1236,'Nachweis Ausgaben'!$A$27:$R$1026,15,FALSE),"")</f>
        <v/>
      </c>
      <c r="H1237" s="106" t="str">
        <f>IFERROR(VLOOKUP(Kataloge_Import!A1236,'Nachweis Ausgaben'!$A$27:$R$1026,16,FALSE),"")</f>
        <v/>
      </c>
      <c r="I1237" s="106" t="str">
        <f>IFERROR(VLOOKUP(Kataloge_Import!A1236,'Nachweis Ausgaben'!$A$27:$R$1026,17,FALSE),"")</f>
        <v/>
      </c>
      <c r="J1237" s="64"/>
      <c r="K1237" s="64"/>
      <c r="L1237" s="104" t="str">
        <f>IF(AND($B1237&lt;&gt;"",HHJ=Kataloge!H$1),CONCATENATE($H1237,"_",Kataloge!$D$6),"")</f>
        <v/>
      </c>
      <c r="M1237" s="104" t="str">
        <f>IF(AND($B1237&lt;&gt;"",HHJ=Kataloge!I$1),CONCATENATE($H1237,"_",Kataloge!$D$6),"")</f>
        <v/>
      </c>
      <c r="N1237" s="104" t="str">
        <f>IF(AND($B1237&lt;&gt;"",HHJ=Kataloge!J$1),CONCATENATE($H1237,"_",Kataloge!$D$6),"")</f>
        <v/>
      </c>
      <c r="O1237" s="104" t="str">
        <f>IF(AND($B1237&lt;&gt;"",HHJ=Kataloge!K$1),CONCATENATE($H1237,"_",Kataloge!$D$6),"")</f>
        <v/>
      </c>
      <c r="P1237" s="104" t="str">
        <f>IF(AND($B1237&lt;&gt;"",HHJ=Kataloge!L$1),CONCATENATE($H1237,"_",Kataloge!$D$6),"")</f>
        <v/>
      </c>
      <c r="Q1237" s="104" t="str">
        <f>IF(AND($B1237&lt;&gt;"",HHJ=Kataloge!M$1),CONCATENATE($H1237,"_",Kataloge!$D$6),"")</f>
        <v/>
      </c>
    </row>
    <row r="1238" spans="1:17" ht="18" customHeight="1" x14ac:dyDescent="0.2">
      <c r="A1238" s="60" t="str">
        <f t="shared" si="40"/>
        <v/>
      </c>
      <c r="B1238" s="61" t="str">
        <f>IF(I1238=0,"",IF(I1238&lt;&gt;"",Kataloge_Import!B1237,""))</f>
        <v/>
      </c>
      <c r="C1238" s="60" t="str">
        <f t="shared" si="39"/>
        <v/>
      </c>
      <c r="D1238" s="61" t="str">
        <f>IF(I1238=0,"",IFERROR(VLOOKUP(Kataloge_Import!A1237,'Nachweis Ausgaben'!$A$27:$R$1026,4,FALSE),""))</f>
        <v/>
      </c>
      <c r="E1238" s="61" t="str">
        <f>IF(I1238=0,"",IFERROR(VLOOKUP(Kataloge_Import!A1237,'Nachweis Ausgaben'!$A$27:$R$1026,2,FALSE),""))</f>
        <v/>
      </c>
      <c r="F1238" s="62">
        <f>IF(I1238=0,"",IFERROR(VLOOKUP(Kataloge_Import!A1237,'Nachweis Ausgaben'!$A$27:$R$1026,5,FALSE),0))</f>
        <v>0</v>
      </c>
      <c r="G1238" s="63" t="str">
        <f>IFERROR(VLOOKUP(Kataloge_Import!A1237,'Nachweis Ausgaben'!$A$27:$R$1026,7,FALSE),"")</f>
        <v/>
      </c>
      <c r="H1238" s="63" t="str">
        <f>IFERROR(VLOOKUP(Kataloge_Import!A1237,'Nachweis Ausgaben'!$A$27:$R$1026,8,FALSE),"")</f>
        <v/>
      </c>
      <c r="I1238" s="63" t="str">
        <f>IFERROR(VLOOKUP(Kataloge_Import!A1237,'Nachweis Ausgaben'!$A$27:$R$1026,9,FALSE),"")</f>
        <v/>
      </c>
      <c r="J1238" s="64"/>
      <c r="K1238" s="64"/>
      <c r="L1238" s="61" t="str">
        <f>IF(AND($B1238&lt;&gt;"",HHJ=Kataloge!H$1),CONCATENATE($H1238,"_",$E1238),"")</f>
        <v/>
      </c>
      <c r="M1238" s="61" t="str">
        <f>IF(AND($B1238&lt;&gt;"",HHJ=Kataloge!I$1),CONCATENATE($H1238,"_",$E1238),"")</f>
        <v/>
      </c>
      <c r="N1238" s="61" t="str">
        <f>IF(AND($B1238&lt;&gt;"",HHJ=Kataloge!J$1),CONCATENATE($H1238,"_",$E1238),"")</f>
        <v/>
      </c>
      <c r="O1238" s="61" t="str">
        <f>IF(AND($B1238&lt;&gt;"",HHJ=Kataloge!K$1),CONCATENATE($H1238,"_",$E1238),"")</f>
        <v/>
      </c>
      <c r="P1238" s="61" t="str">
        <f>IF(AND($B1238&lt;&gt;"",HHJ=Kataloge!L$1),CONCATENATE($H1238,"_",$E1238),"")</f>
        <v/>
      </c>
      <c r="Q1238" s="61" t="str">
        <f>IF(AND($B1238&lt;&gt;"",HHJ=Kataloge!M$1),CONCATENATE($H1238,"_",$E1238),"")</f>
        <v/>
      </c>
    </row>
    <row r="1239" spans="1:17" ht="18" customHeight="1" x14ac:dyDescent="0.2">
      <c r="A1239" s="99" t="str">
        <f t="shared" si="40"/>
        <v/>
      </c>
      <c r="B1239" s="100" t="str">
        <f>IF(I1239=0,"",IF(I1239&lt;&gt;"",Kataloge_Import!B1238,""))</f>
        <v/>
      </c>
      <c r="C1239" s="99" t="str">
        <f t="shared" si="39"/>
        <v/>
      </c>
      <c r="D1239" s="100" t="str">
        <f>IF(I1239=0,"",IFERROR(VLOOKUP(Kataloge_Import!A1238,'Nachweis Ausgaben'!$A$27:$R$1026,4,FALSE),""))</f>
        <v/>
      </c>
      <c r="E1239" s="100" t="str">
        <f>IF(I1239=0,"",IFERROR(VLOOKUP(Kataloge_Import!A1238,'Nachweis Ausgaben'!$A$27:$R$1026,2,FALSE),""))</f>
        <v/>
      </c>
      <c r="F1239" s="101">
        <f>IF(I1239=0,"",IFERROR(VLOOKUP(Kataloge_Import!A1238,'Nachweis Ausgaben'!$A$27:$R$1026,5,FALSE),0))</f>
        <v>0</v>
      </c>
      <c r="G1239" s="102" t="str">
        <f>IFERROR(VLOOKUP(Kataloge_Import!A1238,'Nachweis Ausgaben'!$A$27:$R$1026,11,FALSE),"")</f>
        <v/>
      </c>
      <c r="H1239" s="102" t="str">
        <f>IFERROR(VLOOKUP(Kataloge_Import!A1238,'Nachweis Ausgaben'!$A$27:$R$1026,12,FALSE),"")</f>
        <v/>
      </c>
      <c r="I1239" s="102" t="str">
        <f>IFERROR(VLOOKUP(Kataloge_Import!A1238,'Nachweis Ausgaben'!$A$27:$R$1026,13,FALSE),"")</f>
        <v/>
      </c>
      <c r="J1239" s="64"/>
      <c r="K1239" s="64"/>
      <c r="L1239" s="100" t="str">
        <f>IF(AND($B1239&lt;&gt;"",HHJ=Kataloge!H$1),CONCATENATE($H1239,"_",Kataloge!$D$5),"")</f>
        <v/>
      </c>
      <c r="M1239" s="100" t="str">
        <f>IF(AND($B1239&lt;&gt;"",HHJ=Kataloge!I$1),CONCATENATE($H1239,"_",Kataloge!$D$5),"")</f>
        <v/>
      </c>
      <c r="N1239" s="100" t="str">
        <f>IF(AND($B1239&lt;&gt;"",HHJ=Kataloge!J$1),CONCATENATE($H1239,"_",Kataloge!$D$5),"")</f>
        <v/>
      </c>
      <c r="O1239" s="100" t="str">
        <f>IF(AND($B1239&lt;&gt;"",HHJ=Kataloge!K$1),CONCATENATE($H1239,"_",Kataloge!$D$5),"")</f>
        <v/>
      </c>
      <c r="P1239" s="100" t="str">
        <f>IF(AND($B1239&lt;&gt;"",HHJ=Kataloge!L$1),CONCATENATE($H1239,"_",Kataloge!$D$5),"")</f>
        <v/>
      </c>
      <c r="Q1239" s="100" t="str">
        <f>IF(AND($B1239&lt;&gt;"",HHJ=Kataloge!M$1),CONCATENATE($H1239,"_",Kataloge!$D$5),"")</f>
        <v/>
      </c>
    </row>
    <row r="1240" spans="1:17" ht="18" customHeight="1" x14ac:dyDescent="0.2">
      <c r="A1240" s="103" t="str">
        <f t="shared" si="40"/>
        <v/>
      </c>
      <c r="B1240" s="104" t="str">
        <f>IF(I1240=0,"",IF(I1240&lt;&gt;"",Kataloge_Import!B1239,""))</f>
        <v/>
      </c>
      <c r="C1240" s="103" t="str">
        <f t="shared" si="39"/>
        <v/>
      </c>
      <c r="D1240" s="104" t="str">
        <f>IF(I1240=0,"",IFERROR(VLOOKUP(Kataloge_Import!A1239,'Nachweis Ausgaben'!$A$27:$R$1026,4,FALSE),""))</f>
        <v/>
      </c>
      <c r="E1240" s="104" t="str">
        <f>IF(I1240=0,"",IFERROR(VLOOKUP(Kataloge_Import!A1239,'Nachweis Ausgaben'!$A$27:$R$1026,2,FALSE),""))</f>
        <v/>
      </c>
      <c r="F1240" s="105">
        <f>IF(I1240=0,"",IFERROR(VLOOKUP(Kataloge_Import!A1239,'Nachweis Ausgaben'!$A$27:$R$1026,5,FALSE),0))</f>
        <v>0</v>
      </c>
      <c r="G1240" s="106" t="str">
        <f>IFERROR(VLOOKUP(Kataloge_Import!A1239,'Nachweis Ausgaben'!$A$27:$R$1026,15,FALSE),"")</f>
        <v/>
      </c>
      <c r="H1240" s="106" t="str">
        <f>IFERROR(VLOOKUP(Kataloge_Import!A1239,'Nachweis Ausgaben'!$A$27:$R$1026,16,FALSE),"")</f>
        <v/>
      </c>
      <c r="I1240" s="106" t="str">
        <f>IFERROR(VLOOKUP(Kataloge_Import!A1239,'Nachweis Ausgaben'!$A$27:$R$1026,17,FALSE),"")</f>
        <v/>
      </c>
      <c r="J1240" s="64"/>
      <c r="K1240" s="64"/>
      <c r="L1240" s="104" t="str">
        <f>IF(AND($B1240&lt;&gt;"",HHJ=Kataloge!H$1),CONCATENATE($H1240,"_",Kataloge!$D$6),"")</f>
        <v/>
      </c>
      <c r="M1240" s="104" t="str">
        <f>IF(AND($B1240&lt;&gt;"",HHJ=Kataloge!I$1),CONCATENATE($H1240,"_",Kataloge!$D$6),"")</f>
        <v/>
      </c>
      <c r="N1240" s="104" t="str">
        <f>IF(AND($B1240&lt;&gt;"",HHJ=Kataloge!J$1),CONCATENATE($H1240,"_",Kataloge!$D$6),"")</f>
        <v/>
      </c>
      <c r="O1240" s="104" t="str">
        <f>IF(AND($B1240&lt;&gt;"",HHJ=Kataloge!K$1),CONCATENATE($H1240,"_",Kataloge!$D$6),"")</f>
        <v/>
      </c>
      <c r="P1240" s="104" t="str">
        <f>IF(AND($B1240&lt;&gt;"",HHJ=Kataloge!L$1),CONCATENATE($H1240,"_",Kataloge!$D$6),"")</f>
        <v/>
      </c>
      <c r="Q1240" s="104" t="str">
        <f>IF(AND($B1240&lt;&gt;"",HHJ=Kataloge!M$1),CONCATENATE($H1240,"_",Kataloge!$D$6),"")</f>
        <v/>
      </c>
    </row>
    <row r="1241" spans="1:17" ht="18" customHeight="1" x14ac:dyDescent="0.2">
      <c r="A1241" s="60" t="str">
        <f t="shared" si="40"/>
        <v/>
      </c>
      <c r="B1241" s="61" t="str">
        <f>IF(I1241=0,"",IF(I1241&lt;&gt;"",Kataloge_Import!B1240,""))</f>
        <v/>
      </c>
      <c r="C1241" s="60" t="str">
        <f t="shared" si="39"/>
        <v/>
      </c>
      <c r="D1241" s="61" t="str">
        <f>IF(I1241=0,"",IFERROR(VLOOKUP(Kataloge_Import!A1240,'Nachweis Ausgaben'!$A$27:$R$1026,4,FALSE),""))</f>
        <v/>
      </c>
      <c r="E1241" s="61" t="str">
        <f>IF(I1241=0,"",IFERROR(VLOOKUP(Kataloge_Import!A1240,'Nachweis Ausgaben'!$A$27:$R$1026,2,FALSE),""))</f>
        <v/>
      </c>
      <c r="F1241" s="62">
        <f>IF(I1241=0,"",IFERROR(VLOOKUP(Kataloge_Import!A1240,'Nachweis Ausgaben'!$A$27:$R$1026,5,FALSE),0))</f>
        <v>0</v>
      </c>
      <c r="G1241" s="63" t="str">
        <f>IFERROR(VLOOKUP(Kataloge_Import!A1240,'Nachweis Ausgaben'!$A$27:$R$1026,7,FALSE),"")</f>
        <v/>
      </c>
      <c r="H1241" s="63" t="str">
        <f>IFERROR(VLOOKUP(Kataloge_Import!A1240,'Nachweis Ausgaben'!$A$27:$R$1026,8,FALSE),"")</f>
        <v/>
      </c>
      <c r="I1241" s="63" t="str">
        <f>IFERROR(VLOOKUP(Kataloge_Import!A1240,'Nachweis Ausgaben'!$A$27:$R$1026,9,FALSE),"")</f>
        <v/>
      </c>
      <c r="J1241" s="64"/>
      <c r="K1241" s="64"/>
      <c r="L1241" s="61" t="str">
        <f>IF(AND($B1241&lt;&gt;"",HHJ=Kataloge!H$1),CONCATENATE($H1241,"_",$E1241),"")</f>
        <v/>
      </c>
      <c r="M1241" s="61" t="str">
        <f>IF(AND($B1241&lt;&gt;"",HHJ=Kataloge!I$1),CONCATENATE($H1241,"_",$E1241),"")</f>
        <v/>
      </c>
      <c r="N1241" s="61" t="str">
        <f>IF(AND($B1241&lt;&gt;"",HHJ=Kataloge!J$1),CONCATENATE($H1241,"_",$E1241),"")</f>
        <v/>
      </c>
      <c r="O1241" s="61" t="str">
        <f>IF(AND($B1241&lt;&gt;"",HHJ=Kataloge!K$1),CONCATENATE($H1241,"_",$E1241),"")</f>
        <v/>
      </c>
      <c r="P1241" s="61" t="str">
        <f>IF(AND($B1241&lt;&gt;"",HHJ=Kataloge!L$1),CONCATENATE($H1241,"_",$E1241),"")</f>
        <v/>
      </c>
      <c r="Q1241" s="61" t="str">
        <f>IF(AND($B1241&lt;&gt;"",HHJ=Kataloge!M$1),CONCATENATE($H1241,"_",$E1241),"")</f>
        <v/>
      </c>
    </row>
    <row r="1242" spans="1:17" ht="18" customHeight="1" x14ac:dyDescent="0.2">
      <c r="A1242" s="99" t="str">
        <f t="shared" si="40"/>
        <v/>
      </c>
      <c r="B1242" s="100" t="str">
        <f>IF(I1242=0,"",IF(I1242&lt;&gt;"",Kataloge_Import!B1241,""))</f>
        <v/>
      </c>
      <c r="C1242" s="99" t="str">
        <f t="shared" si="39"/>
        <v/>
      </c>
      <c r="D1242" s="100" t="str">
        <f>IF(I1242=0,"",IFERROR(VLOOKUP(Kataloge_Import!A1241,'Nachweis Ausgaben'!$A$27:$R$1026,4,FALSE),""))</f>
        <v/>
      </c>
      <c r="E1242" s="100" t="str">
        <f>IF(I1242=0,"",IFERROR(VLOOKUP(Kataloge_Import!A1241,'Nachweis Ausgaben'!$A$27:$R$1026,2,FALSE),""))</f>
        <v/>
      </c>
      <c r="F1242" s="101">
        <f>IF(I1242=0,"",IFERROR(VLOOKUP(Kataloge_Import!A1241,'Nachweis Ausgaben'!$A$27:$R$1026,5,FALSE),0))</f>
        <v>0</v>
      </c>
      <c r="G1242" s="102" t="str">
        <f>IFERROR(VLOOKUP(Kataloge_Import!A1241,'Nachweis Ausgaben'!$A$27:$R$1026,11,FALSE),"")</f>
        <v/>
      </c>
      <c r="H1242" s="102" t="str">
        <f>IFERROR(VLOOKUP(Kataloge_Import!A1241,'Nachweis Ausgaben'!$A$27:$R$1026,12,FALSE),"")</f>
        <v/>
      </c>
      <c r="I1242" s="102" t="str">
        <f>IFERROR(VLOOKUP(Kataloge_Import!A1241,'Nachweis Ausgaben'!$A$27:$R$1026,13,FALSE),"")</f>
        <v/>
      </c>
      <c r="J1242" s="64"/>
      <c r="K1242" s="64"/>
      <c r="L1242" s="100" t="str">
        <f>IF(AND($B1242&lt;&gt;"",HHJ=Kataloge!H$1),CONCATENATE($H1242,"_",Kataloge!$D$5),"")</f>
        <v/>
      </c>
      <c r="M1242" s="100" t="str">
        <f>IF(AND($B1242&lt;&gt;"",HHJ=Kataloge!I$1),CONCATENATE($H1242,"_",Kataloge!$D$5),"")</f>
        <v/>
      </c>
      <c r="N1242" s="100" t="str">
        <f>IF(AND($B1242&lt;&gt;"",HHJ=Kataloge!J$1),CONCATENATE($H1242,"_",Kataloge!$D$5),"")</f>
        <v/>
      </c>
      <c r="O1242" s="100" t="str">
        <f>IF(AND($B1242&lt;&gt;"",HHJ=Kataloge!K$1),CONCATENATE($H1242,"_",Kataloge!$D$5),"")</f>
        <v/>
      </c>
      <c r="P1242" s="100" t="str">
        <f>IF(AND($B1242&lt;&gt;"",HHJ=Kataloge!L$1),CONCATENATE($H1242,"_",Kataloge!$D$5),"")</f>
        <v/>
      </c>
      <c r="Q1242" s="100" t="str">
        <f>IF(AND($B1242&lt;&gt;"",HHJ=Kataloge!M$1),CONCATENATE($H1242,"_",Kataloge!$D$5),"")</f>
        <v/>
      </c>
    </row>
    <row r="1243" spans="1:17" ht="18" customHeight="1" x14ac:dyDescent="0.2">
      <c r="A1243" s="103" t="str">
        <f t="shared" si="40"/>
        <v/>
      </c>
      <c r="B1243" s="104" t="str">
        <f>IF(I1243=0,"",IF(I1243&lt;&gt;"",Kataloge_Import!B1242,""))</f>
        <v/>
      </c>
      <c r="C1243" s="103" t="str">
        <f t="shared" si="39"/>
        <v/>
      </c>
      <c r="D1243" s="104" t="str">
        <f>IF(I1243=0,"",IFERROR(VLOOKUP(Kataloge_Import!A1242,'Nachweis Ausgaben'!$A$27:$R$1026,4,FALSE),""))</f>
        <v/>
      </c>
      <c r="E1243" s="104" t="str">
        <f>IF(I1243=0,"",IFERROR(VLOOKUP(Kataloge_Import!A1242,'Nachweis Ausgaben'!$A$27:$R$1026,2,FALSE),""))</f>
        <v/>
      </c>
      <c r="F1243" s="105">
        <f>IF(I1243=0,"",IFERROR(VLOOKUP(Kataloge_Import!A1242,'Nachweis Ausgaben'!$A$27:$R$1026,5,FALSE),0))</f>
        <v>0</v>
      </c>
      <c r="G1243" s="106" t="str">
        <f>IFERROR(VLOOKUP(Kataloge_Import!A1242,'Nachweis Ausgaben'!$A$27:$R$1026,15,FALSE),"")</f>
        <v/>
      </c>
      <c r="H1243" s="106" t="str">
        <f>IFERROR(VLOOKUP(Kataloge_Import!A1242,'Nachweis Ausgaben'!$A$27:$R$1026,16,FALSE),"")</f>
        <v/>
      </c>
      <c r="I1243" s="106" t="str">
        <f>IFERROR(VLOOKUP(Kataloge_Import!A1242,'Nachweis Ausgaben'!$A$27:$R$1026,17,FALSE),"")</f>
        <v/>
      </c>
      <c r="J1243" s="64"/>
      <c r="K1243" s="64"/>
      <c r="L1243" s="104" t="str">
        <f>IF(AND($B1243&lt;&gt;"",HHJ=Kataloge!H$1),CONCATENATE($H1243,"_",Kataloge!$D$6),"")</f>
        <v/>
      </c>
      <c r="M1243" s="104" t="str">
        <f>IF(AND($B1243&lt;&gt;"",HHJ=Kataloge!I$1),CONCATENATE($H1243,"_",Kataloge!$D$6),"")</f>
        <v/>
      </c>
      <c r="N1243" s="104" t="str">
        <f>IF(AND($B1243&lt;&gt;"",HHJ=Kataloge!J$1),CONCATENATE($H1243,"_",Kataloge!$D$6),"")</f>
        <v/>
      </c>
      <c r="O1243" s="104" t="str">
        <f>IF(AND($B1243&lt;&gt;"",HHJ=Kataloge!K$1),CONCATENATE($H1243,"_",Kataloge!$D$6),"")</f>
        <v/>
      </c>
      <c r="P1243" s="104" t="str">
        <f>IF(AND($B1243&lt;&gt;"",HHJ=Kataloge!L$1),CONCATENATE($H1243,"_",Kataloge!$D$6),"")</f>
        <v/>
      </c>
      <c r="Q1243" s="104" t="str">
        <f>IF(AND($B1243&lt;&gt;"",HHJ=Kataloge!M$1),CONCATENATE($H1243,"_",Kataloge!$D$6),"")</f>
        <v/>
      </c>
    </row>
    <row r="1244" spans="1:17" ht="18" customHeight="1" x14ac:dyDescent="0.2">
      <c r="A1244" s="60" t="str">
        <f t="shared" si="40"/>
        <v/>
      </c>
      <c r="B1244" s="61" t="str">
        <f>IF(I1244=0,"",IF(I1244&lt;&gt;"",Kataloge_Import!B1243,""))</f>
        <v/>
      </c>
      <c r="C1244" s="60" t="str">
        <f t="shared" si="39"/>
        <v/>
      </c>
      <c r="D1244" s="61" t="str">
        <f>IF(I1244=0,"",IFERROR(VLOOKUP(Kataloge_Import!A1243,'Nachweis Ausgaben'!$A$27:$R$1026,4,FALSE),""))</f>
        <v/>
      </c>
      <c r="E1244" s="61" t="str">
        <f>IF(I1244=0,"",IFERROR(VLOOKUP(Kataloge_Import!A1243,'Nachweis Ausgaben'!$A$27:$R$1026,2,FALSE),""))</f>
        <v/>
      </c>
      <c r="F1244" s="62">
        <f>IF(I1244=0,"",IFERROR(VLOOKUP(Kataloge_Import!A1243,'Nachweis Ausgaben'!$A$27:$R$1026,5,FALSE),0))</f>
        <v>0</v>
      </c>
      <c r="G1244" s="63" t="str">
        <f>IFERROR(VLOOKUP(Kataloge_Import!A1243,'Nachweis Ausgaben'!$A$27:$R$1026,7,FALSE),"")</f>
        <v/>
      </c>
      <c r="H1244" s="63" t="str">
        <f>IFERROR(VLOOKUP(Kataloge_Import!A1243,'Nachweis Ausgaben'!$A$27:$R$1026,8,FALSE),"")</f>
        <v/>
      </c>
      <c r="I1244" s="63" t="str">
        <f>IFERROR(VLOOKUP(Kataloge_Import!A1243,'Nachweis Ausgaben'!$A$27:$R$1026,9,FALSE),"")</f>
        <v/>
      </c>
      <c r="J1244" s="64"/>
      <c r="K1244" s="64"/>
      <c r="L1244" s="61" t="str">
        <f>IF(AND($B1244&lt;&gt;"",HHJ=Kataloge!H$1),CONCATENATE($H1244,"_",$E1244),"")</f>
        <v/>
      </c>
      <c r="M1244" s="61" t="str">
        <f>IF(AND($B1244&lt;&gt;"",HHJ=Kataloge!I$1),CONCATENATE($H1244,"_",$E1244),"")</f>
        <v/>
      </c>
      <c r="N1244" s="61" t="str">
        <f>IF(AND($B1244&lt;&gt;"",HHJ=Kataloge!J$1),CONCATENATE($H1244,"_",$E1244),"")</f>
        <v/>
      </c>
      <c r="O1244" s="61" t="str">
        <f>IF(AND($B1244&lt;&gt;"",HHJ=Kataloge!K$1),CONCATENATE($H1244,"_",$E1244),"")</f>
        <v/>
      </c>
      <c r="P1244" s="61" t="str">
        <f>IF(AND($B1244&lt;&gt;"",HHJ=Kataloge!L$1),CONCATENATE($H1244,"_",$E1244),"")</f>
        <v/>
      </c>
      <c r="Q1244" s="61" t="str">
        <f>IF(AND($B1244&lt;&gt;"",HHJ=Kataloge!M$1),CONCATENATE($H1244,"_",$E1244),"")</f>
        <v/>
      </c>
    </row>
    <row r="1245" spans="1:17" ht="18" customHeight="1" x14ac:dyDescent="0.2">
      <c r="A1245" s="99" t="str">
        <f t="shared" si="40"/>
        <v/>
      </c>
      <c r="B1245" s="100" t="str">
        <f>IF(I1245=0,"",IF(I1245&lt;&gt;"",Kataloge_Import!B1244,""))</f>
        <v/>
      </c>
      <c r="C1245" s="99" t="str">
        <f t="shared" si="39"/>
        <v/>
      </c>
      <c r="D1245" s="100" t="str">
        <f>IF(I1245=0,"",IFERROR(VLOOKUP(Kataloge_Import!A1244,'Nachweis Ausgaben'!$A$27:$R$1026,4,FALSE),""))</f>
        <v/>
      </c>
      <c r="E1245" s="100" t="str">
        <f>IF(I1245=0,"",IFERROR(VLOOKUP(Kataloge_Import!A1244,'Nachweis Ausgaben'!$A$27:$R$1026,2,FALSE),""))</f>
        <v/>
      </c>
      <c r="F1245" s="101">
        <f>IF(I1245=0,"",IFERROR(VLOOKUP(Kataloge_Import!A1244,'Nachweis Ausgaben'!$A$27:$R$1026,5,FALSE),0))</f>
        <v>0</v>
      </c>
      <c r="G1245" s="102" t="str">
        <f>IFERROR(VLOOKUP(Kataloge_Import!A1244,'Nachweis Ausgaben'!$A$27:$R$1026,11,FALSE),"")</f>
        <v/>
      </c>
      <c r="H1245" s="102" t="str">
        <f>IFERROR(VLOOKUP(Kataloge_Import!A1244,'Nachweis Ausgaben'!$A$27:$R$1026,12,FALSE),"")</f>
        <v/>
      </c>
      <c r="I1245" s="102" t="str">
        <f>IFERROR(VLOOKUP(Kataloge_Import!A1244,'Nachweis Ausgaben'!$A$27:$R$1026,13,FALSE),"")</f>
        <v/>
      </c>
      <c r="J1245" s="64"/>
      <c r="K1245" s="64"/>
      <c r="L1245" s="100" t="str">
        <f>IF(AND($B1245&lt;&gt;"",HHJ=Kataloge!H$1),CONCATENATE($H1245,"_",Kataloge!$D$5),"")</f>
        <v/>
      </c>
      <c r="M1245" s="100" t="str">
        <f>IF(AND($B1245&lt;&gt;"",HHJ=Kataloge!I$1),CONCATENATE($H1245,"_",Kataloge!$D$5),"")</f>
        <v/>
      </c>
      <c r="N1245" s="100" t="str">
        <f>IF(AND($B1245&lt;&gt;"",HHJ=Kataloge!J$1),CONCATENATE($H1245,"_",Kataloge!$D$5),"")</f>
        <v/>
      </c>
      <c r="O1245" s="100" t="str">
        <f>IF(AND($B1245&lt;&gt;"",HHJ=Kataloge!K$1),CONCATENATE($H1245,"_",Kataloge!$D$5),"")</f>
        <v/>
      </c>
      <c r="P1245" s="100" t="str">
        <f>IF(AND($B1245&lt;&gt;"",HHJ=Kataloge!L$1),CONCATENATE($H1245,"_",Kataloge!$D$5),"")</f>
        <v/>
      </c>
      <c r="Q1245" s="100" t="str">
        <f>IF(AND($B1245&lt;&gt;"",HHJ=Kataloge!M$1),CONCATENATE($H1245,"_",Kataloge!$D$5),"")</f>
        <v/>
      </c>
    </row>
    <row r="1246" spans="1:17" ht="18" customHeight="1" x14ac:dyDescent="0.2">
      <c r="A1246" s="103" t="str">
        <f t="shared" si="40"/>
        <v/>
      </c>
      <c r="B1246" s="104" t="str">
        <f>IF(I1246=0,"",IF(I1246&lt;&gt;"",Kataloge_Import!B1245,""))</f>
        <v/>
      </c>
      <c r="C1246" s="103" t="str">
        <f t="shared" si="39"/>
        <v/>
      </c>
      <c r="D1246" s="104" t="str">
        <f>IF(I1246=0,"",IFERROR(VLOOKUP(Kataloge_Import!A1245,'Nachweis Ausgaben'!$A$27:$R$1026,4,FALSE),""))</f>
        <v/>
      </c>
      <c r="E1246" s="104" t="str">
        <f>IF(I1246=0,"",IFERROR(VLOOKUP(Kataloge_Import!A1245,'Nachweis Ausgaben'!$A$27:$R$1026,2,FALSE),""))</f>
        <v/>
      </c>
      <c r="F1246" s="105">
        <f>IF(I1246=0,"",IFERROR(VLOOKUP(Kataloge_Import!A1245,'Nachweis Ausgaben'!$A$27:$R$1026,5,FALSE),0))</f>
        <v>0</v>
      </c>
      <c r="G1246" s="106" t="str">
        <f>IFERROR(VLOOKUP(Kataloge_Import!A1245,'Nachweis Ausgaben'!$A$27:$R$1026,15,FALSE),"")</f>
        <v/>
      </c>
      <c r="H1246" s="106" t="str">
        <f>IFERROR(VLOOKUP(Kataloge_Import!A1245,'Nachweis Ausgaben'!$A$27:$R$1026,16,FALSE),"")</f>
        <v/>
      </c>
      <c r="I1246" s="106" t="str">
        <f>IFERROR(VLOOKUP(Kataloge_Import!A1245,'Nachweis Ausgaben'!$A$27:$R$1026,17,FALSE),"")</f>
        <v/>
      </c>
      <c r="J1246" s="64"/>
      <c r="K1246" s="64"/>
      <c r="L1246" s="104" t="str">
        <f>IF(AND($B1246&lt;&gt;"",HHJ=Kataloge!H$1),CONCATENATE($H1246,"_",Kataloge!$D$6),"")</f>
        <v/>
      </c>
      <c r="M1246" s="104" t="str">
        <f>IF(AND($B1246&lt;&gt;"",HHJ=Kataloge!I$1),CONCATENATE($H1246,"_",Kataloge!$D$6),"")</f>
        <v/>
      </c>
      <c r="N1246" s="104" t="str">
        <f>IF(AND($B1246&lt;&gt;"",HHJ=Kataloge!J$1),CONCATENATE($H1246,"_",Kataloge!$D$6),"")</f>
        <v/>
      </c>
      <c r="O1246" s="104" t="str">
        <f>IF(AND($B1246&lt;&gt;"",HHJ=Kataloge!K$1),CONCATENATE($H1246,"_",Kataloge!$D$6),"")</f>
        <v/>
      </c>
      <c r="P1246" s="104" t="str">
        <f>IF(AND($B1246&lt;&gt;"",HHJ=Kataloge!L$1),CONCATENATE($H1246,"_",Kataloge!$D$6),"")</f>
        <v/>
      </c>
      <c r="Q1246" s="104" t="str">
        <f>IF(AND($B1246&lt;&gt;"",HHJ=Kataloge!M$1),CONCATENATE($H1246,"_",Kataloge!$D$6),"")</f>
        <v/>
      </c>
    </row>
    <row r="1247" spans="1:17" ht="18" customHeight="1" x14ac:dyDescent="0.2">
      <c r="A1247" s="60" t="str">
        <f t="shared" si="40"/>
        <v/>
      </c>
      <c r="B1247" s="61" t="str">
        <f>IF(I1247=0,"",IF(I1247&lt;&gt;"",Kataloge_Import!B1246,""))</f>
        <v/>
      </c>
      <c r="C1247" s="60" t="str">
        <f t="shared" si="39"/>
        <v/>
      </c>
      <c r="D1247" s="61" t="str">
        <f>IF(I1247=0,"",IFERROR(VLOOKUP(Kataloge_Import!A1246,'Nachweis Ausgaben'!$A$27:$R$1026,4,FALSE),""))</f>
        <v/>
      </c>
      <c r="E1247" s="61" t="str">
        <f>IF(I1247=0,"",IFERROR(VLOOKUP(Kataloge_Import!A1246,'Nachweis Ausgaben'!$A$27:$R$1026,2,FALSE),""))</f>
        <v/>
      </c>
      <c r="F1247" s="62">
        <f>IF(I1247=0,"",IFERROR(VLOOKUP(Kataloge_Import!A1246,'Nachweis Ausgaben'!$A$27:$R$1026,5,FALSE),0))</f>
        <v>0</v>
      </c>
      <c r="G1247" s="63" t="str">
        <f>IFERROR(VLOOKUP(Kataloge_Import!A1246,'Nachweis Ausgaben'!$A$27:$R$1026,7,FALSE),"")</f>
        <v/>
      </c>
      <c r="H1247" s="63" t="str">
        <f>IFERROR(VLOOKUP(Kataloge_Import!A1246,'Nachweis Ausgaben'!$A$27:$R$1026,8,FALSE),"")</f>
        <v/>
      </c>
      <c r="I1247" s="63" t="str">
        <f>IFERROR(VLOOKUP(Kataloge_Import!A1246,'Nachweis Ausgaben'!$A$27:$R$1026,9,FALSE),"")</f>
        <v/>
      </c>
      <c r="J1247" s="64"/>
      <c r="K1247" s="64"/>
      <c r="L1247" s="61" t="str">
        <f>IF(AND($B1247&lt;&gt;"",HHJ=Kataloge!H$1),CONCATENATE($H1247,"_",$E1247),"")</f>
        <v/>
      </c>
      <c r="M1247" s="61" t="str">
        <f>IF(AND($B1247&lt;&gt;"",HHJ=Kataloge!I$1),CONCATENATE($H1247,"_",$E1247),"")</f>
        <v/>
      </c>
      <c r="N1247" s="61" t="str">
        <f>IF(AND($B1247&lt;&gt;"",HHJ=Kataloge!J$1),CONCATENATE($H1247,"_",$E1247),"")</f>
        <v/>
      </c>
      <c r="O1247" s="61" t="str">
        <f>IF(AND($B1247&lt;&gt;"",HHJ=Kataloge!K$1),CONCATENATE($H1247,"_",$E1247),"")</f>
        <v/>
      </c>
      <c r="P1247" s="61" t="str">
        <f>IF(AND($B1247&lt;&gt;"",HHJ=Kataloge!L$1),CONCATENATE($H1247,"_",$E1247),"")</f>
        <v/>
      </c>
      <c r="Q1247" s="61" t="str">
        <f>IF(AND($B1247&lt;&gt;"",HHJ=Kataloge!M$1),CONCATENATE($H1247,"_",$E1247),"")</f>
        <v/>
      </c>
    </row>
    <row r="1248" spans="1:17" ht="18" customHeight="1" x14ac:dyDescent="0.2">
      <c r="A1248" s="99" t="str">
        <f t="shared" si="40"/>
        <v/>
      </c>
      <c r="B1248" s="100" t="str">
        <f>IF(I1248=0,"",IF(I1248&lt;&gt;"",Kataloge_Import!B1247,""))</f>
        <v/>
      </c>
      <c r="C1248" s="99" t="str">
        <f t="shared" si="39"/>
        <v/>
      </c>
      <c r="D1248" s="100" t="str">
        <f>IF(I1248=0,"",IFERROR(VLOOKUP(Kataloge_Import!A1247,'Nachweis Ausgaben'!$A$27:$R$1026,4,FALSE),""))</f>
        <v/>
      </c>
      <c r="E1248" s="100" t="str">
        <f>IF(I1248=0,"",IFERROR(VLOOKUP(Kataloge_Import!A1247,'Nachweis Ausgaben'!$A$27:$R$1026,2,FALSE),""))</f>
        <v/>
      </c>
      <c r="F1248" s="101">
        <f>IF(I1248=0,"",IFERROR(VLOOKUP(Kataloge_Import!A1247,'Nachweis Ausgaben'!$A$27:$R$1026,5,FALSE),0))</f>
        <v>0</v>
      </c>
      <c r="G1248" s="102" t="str">
        <f>IFERROR(VLOOKUP(Kataloge_Import!A1247,'Nachweis Ausgaben'!$A$27:$R$1026,11,FALSE),"")</f>
        <v/>
      </c>
      <c r="H1248" s="102" t="str">
        <f>IFERROR(VLOOKUP(Kataloge_Import!A1247,'Nachweis Ausgaben'!$A$27:$R$1026,12,FALSE),"")</f>
        <v/>
      </c>
      <c r="I1248" s="102" t="str">
        <f>IFERROR(VLOOKUP(Kataloge_Import!A1247,'Nachweis Ausgaben'!$A$27:$R$1026,13,FALSE),"")</f>
        <v/>
      </c>
      <c r="J1248" s="64"/>
      <c r="K1248" s="64"/>
      <c r="L1248" s="100" t="str">
        <f>IF(AND($B1248&lt;&gt;"",HHJ=Kataloge!H$1),CONCATENATE($H1248,"_",Kataloge!$D$5),"")</f>
        <v/>
      </c>
      <c r="M1248" s="100" t="str">
        <f>IF(AND($B1248&lt;&gt;"",HHJ=Kataloge!I$1),CONCATENATE($H1248,"_",Kataloge!$D$5),"")</f>
        <v/>
      </c>
      <c r="N1248" s="100" t="str">
        <f>IF(AND($B1248&lt;&gt;"",HHJ=Kataloge!J$1),CONCATENATE($H1248,"_",Kataloge!$D$5),"")</f>
        <v/>
      </c>
      <c r="O1248" s="100" t="str">
        <f>IF(AND($B1248&lt;&gt;"",HHJ=Kataloge!K$1),CONCATENATE($H1248,"_",Kataloge!$D$5),"")</f>
        <v/>
      </c>
      <c r="P1248" s="100" t="str">
        <f>IF(AND($B1248&lt;&gt;"",HHJ=Kataloge!L$1),CONCATENATE($H1248,"_",Kataloge!$D$5),"")</f>
        <v/>
      </c>
      <c r="Q1248" s="100" t="str">
        <f>IF(AND($B1248&lt;&gt;"",HHJ=Kataloge!M$1),CONCATENATE($H1248,"_",Kataloge!$D$5),"")</f>
        <v/>
      </c>
    </row>
    <row r="1249" spans="1:17" ht="18" customHeight="1" x14ac:dyDescent="0.2">
      <c r="A1249" s="103" t="str">
        <f t="shared" si="40"/>
        <v/>
      </c>
      <c r="B1249" s="104" t="str">
        <f>IF(I1249=0,"",IF(I1249&lt;&gt;"",Kataloge_Import!B1248,""))</f>
        <v/>
      </c>
      <c r="C1249" s="103" t="str">
        <f t="shared" si="39"/>
        <v/>
      </c>
      <c r="D1249" s="104" t="str">
        <f>IF(I1249=0,"",IFERROR(VLOOKUP(Kataloge_Import!A1248,'Nachweis Ausgaben'!$A$27:$R$1026,4,FALSE),""))</f>
        <v/>
      </c>
      <c r="E1249" s="104" t="str">
        <f>IF(I1249=0,"",IFERROR(VLOOKUP(Kataloge_Import!A1248,'Nachweis Ausgaben'!$A$27:$R$1026,2,FALSE),""))</f>
        <v/>
      </c>
      <c r="F1249" s="105">
        <f>IF(I1249=0,"",IFERROR(VLOOKUP(Kataloge_Import!A1248,'Nachweis Ausgaben'!$A$27:$R$1026,5,FALSE),0))</f>
        <v>0</v>
      </c>
      <c r="G1249" s="106" t="str">
        <f>IFERROR(VLOOKUP(Kataloge_Import!A1248,'Nachweis Ausgaben'!$A$27:$R$1026,15,FALSE),"")</f>
        <v/>
      </c>
      <c r="H1249" s="106" t="str">
        <f>IFERROR(VLOOKUP(Kataloge_Import!A1248,'Nachweis Ausgaben'!$A$27:$R$1026,16,FALSE),"")</f>
        <v/>
      </c>
      <c r="I1249" s="106" t="str">
        <f>IFERROR(VLOOKUP(Kataloge_Import!A1248,'Nachweis Ausgaben'!$A$27:$R$1026,17,FALSE),"")</f>
        <v/>
      </c>
      <c r="J1249" s="64"/>
      <c r="K1249" s="64"/>
      <c r="L1249" s="104" t="str">
        <f>IF(AND($B1249&lt;&gt;"",HHJ=Kataloge!H$1),CONCATENATE($H1249,"_",Kataloge!$D$6),"")</f>
        <v/>
      </c>
      <c r="M1249" s="104" t="str">
        <f>IF(AND($B1249&lt;&gt;"",HHJ=Kataloge!I$1),CONCATENATE($H1249,"_",Kataloge!$D$6),"")</f>
        <v/>
      </c>
      <c r="N1249" s="104" t="str">
        <f>IF(AND($B1249&lt;&gt;"",HHJ=Kataloge!J$1),CONCATENATE($H1249,"_",Kataloge!$D$6),"")</f>
        <v/>
      </c>
      <c r="O1249" s="104" t="str">
        <f>IF(AND($B1249&lt;&gt;"",HHJ=Kataloge!K$1),CONCATENATE($H1249,"_",Kataloge!$D$6),"")</f>
        <v/>
      </c>
      <c r="P1249" s="104" t="str">
        <f>IF(AND($B1249&lt;&gt;"",HHJ=Kataloge!L$1),CONCATENATE($H1249,"_",Kataloge!$D$6),"")</f>
        <v/>
      </c>
      <c r="Q1249" s="104" t="str">
        <f>IF(AND($B1249&lt;&gt;"",HHJ=Kataloge!M$1),CONCATENATE($H1249,"_",Kataloge!$D$6),"")</f>
        <v/>
      </c>
    </row>
    <row r="1250" spans="1:17" ht="18" customHeight="1" x14ac:dyDescent="0.2">
      <c r="A1250" s="60" t="str">
        <f t="shared" si="40"/>
        <v/>
      </c>
      <c r="B1250" s="61" t="str">
        <f>IF(I1250=0,"",IF(I1250&lt;&gt;"",Kataloge_Import!B1249,""))</f>
        <v/>
      </c>
      <c r="C1250" s="60" t="str">
        <f t="shared" si="39"/>
        <v/>
      </c>
      <c r="D1250" s="61" t="str">
        <f>IF(I1250=0,"",IFERROR(VLOOKUP(Kataloge_Import!A1249,'Nachweis Ausgaben'!$A$27:$R$1026,4,FALSE),""))</f>
        <v/>
      </c>
      <c r="E1250" s="61" t="str">
        <f>IF(I1250=0,"",IFERROR(VLOOKUP(Kataloge_Import!A1249,'Nachweis Ausgaben'!$A$27:$R$1026,2,FALSE),""))</f>
        <v/>
      </c>
      <c r="F1250" s="62">
        <f>IF(I1250=0,"",IFERROR(VLOOKUP(Kataloge_Import!A1249,'Nachweis Ausgaben'!$A$27:$R$1026,5,FALSE),0))</f>
        <v>0</v>
      </c>
      <c r="G1250" s="63" t="str">
        <f>IFERROR(VLOOKUP(Kataloge_Import!A1249,'Nachweis Ausgaben'!$A$27:$R$1026,7,FALSE),"")</f>
        <v/>
      </c>
      <c r="H1250" s="63" t="str">
        <f>IFERROR(VLOOKUP(Kataloge_Import!A1249,'Nachweis Ausgaben'!$A$27:$R$1026,8,FALSE),"")</f>
        <v/>
      </c>
      <c r="I1250" s="63" t="str">
        <f>IFERROR(VLOOKUP(Kataloge_Import!A1249,'Nachweis Ausgaben'!$A$27:$R$1026,9,FALSE),"")</f>
        <v/>
      </c>
      <c r="J1250" s="64"/>
      <c r="K1250" s="64"/>
      <c r="L1250" s="61" t="str">
        <f>IF(AND($B1250&lt;&gt;"",HHJ=Kataloge!H$1),CONCATENATE($H1250,"_",$E1250),"")</f>
        <v/>
      </c>
      <c r="M1250" s="61" t="str">
        <f>IF(AND($B1250&lt;&gt;"",HHJ=Kataloge!I$1),CONCATENATE($H1250,"_",$E1250),"")</f>
        <v/>
      </c>
      <c r="N1250" s="61" t="str">
        <f>IF(AND($B1250&lt;&gt;"",HHJ=Kataloge!J$1),CONCATENATE($H1250,"_",$E1250),"")</f>
        <v/>
      </c>
      <c r="O1250" s="61" t="str">
        <f>IF(AND($B1250&lt;&gt;"",HHJ=Kataloge!K$1),CONCATENATE($H1250,"_",$E1250),"")</f>
        <v/>
      </c>
      <c r="P1250" s="61" t="str">
        <f>IF(AND($B1250&lt;&gt;"",HHJ=Kataloge!L$1),CONCATENATE($H1250,"_",$E1250),"")</f>
        <v/>
      </c>
      <c r="Q1250" s="61" t="str">
        <f>IF(AND($B1250&lt;&gt;"",HHJ=Kataloge!M$1),CONCATENATE($H1250,"_",$E1250),"")</f>
        <v/>
      </c>
    </row>
    <row r="1251" spans="1:17" ht="18" customHeight="1" x14ac:dyDescent="0.2">
      <c r="A1251" s="99" t="str">
        <f t="shared" si="40"/>
        <v/>
      </c>
      <c r="B1251" s="100" t="str">
        <f>IF(I1251=0,"",IF(I1251&lt;&gt;"",Kataloge_Import!B1250,""))</f>
        <v/>
      </c>
      <c r="C1251" s="99" t="str">
        <f t="shared" si="39"/>
        <v/>
      </c>
      <c r="D1251" s="100" t="str">
        <f>IF(I1251=0,"",IFERROR(VLOOKUP(Kataloge_Import!A1250,'Nachweis Ausgaben'!$A$27:$R$1026,4,FALSE),""))</f>
        <v/>
      </c>
      <c r="E1251" s="100" t="str">
        <f>IF(I1251=0,"",IFERROR(VLOOKUP(Kataloge_Import!A1250,'Nachweis Ausgaben'!$A$27:$R$1026,2,FALSE),""))</f>
        <v/>
      </c>
      <c r="F1251" s="101">
        <f>IF(I1251=0,"",IFERROR(VLOOKUP(Kataloge_Import!A1250,'Nachweis Ausgaben'!$A$27:$R$1026,5,FALSE),0))</f>
        <v>0</v>
      </c>
      <c r="G1251" s="102" t="str">
        <f>IFERROR(VLOOKUP(Kataloge_Import!A1250,'Nachweis Ausgaben'!$A$27:$R$1026,11,FALSE),"")</f>
        <v/>
      </c>
      <c r="H1251" s="102" t="str">
        <f>IFERROR(VLOOKUP(Kataloge_Import!A1250,'Nachweis Ausgaben'!$A$27:$R$1026,12,FALSE),"")</f>
        <v/>
      </c>
      <c r="I1251" s="102" t="str">
        <f>IFERROR(VLOOKUP(Kataloge_Import!A1250,'Nachweis Ausgaben'!$A$27:$R$1026,13,FALSE),"")</f>
        <v/>
      </c>
      <c r="J1251" s="64"/>
      <c r="K1251" s="64"/>
      <c r="L1251" s="100" t="str">
        <f>IF(AND($B1251&lt;&gt;"",HHJ=Kataloge!H$1),CONCATENATE($H1251,"_",Kataloge!$D$5),"")</f>
        <v/>
      </c>
      <c r="M1251" s="100" t="str">
        <f>IF(AND($B1251&lt;&gt;"",HHJ=Kataloge!I$1),CONCATENATE($H1251,"_",Kataloge!$D$5),"")</f>
        <v/>
      </c>
      <c r="N1251" s="100" t="str">
        <f>IF(AND($B1251&lt;&gt;"",HHJ=Kataloge!J$1),CONCATENATE($H1251,"_",Kataloge!$D$5),"")</f>
        <v/>
      </c>
      <c r="O1251" s="100" t="str">
        <f>IF(AND($B1251&lt;&gt;"",HHJ=Kataloge!K$1),CONCATENATE($H1251,"_",Kataloge!$D$5),"")</f>
        <v/>
      </c>
      <c r="P1251" s="100" t="str">
        <f>IF(AND($B1251&lt;&gt;"",HHJ=Kataloge!L$1),CONCATENATE($H1251,"_",Kataloge!$D$5),"")</f>
        <v/>
      </c>
      <c r="Q1251" s="100" t="str">
        <f>IF(AND($B1251&lt;&gt;"",HHJ=Kataloge!M$1),CONCATENATE($H1251,"_",Kataloge!$D$5),"")</f>
        <v/>
      </c>
    </row>
    <row r="1252" spans="1:17" ht="18" customHeight="1" x14ac:dyDescent="0.2">
      <c r="A1252" s="103" t="str">
        <f t="shared" si="40"/>
        <v/>
      </c>
      <c r="B1252" s="104" t="str">
        <f>IF(I1252=0,"",IF(I1252&lt;&gt;"",Kataloge_Import!B1251,""))</f>
        <v/>
      </c>
      <c r="C1252" s="103" t="str">
        <f t="shared" si="39"/>
        <v/>
      </c>
      <c r="D1252" s="104" t="str">
        <f>IF(I1252=0,"",IFERROR(VLOOKUP(Kataloge_Import!A1251,'Nachweis Ausgaben'!$A$27:$R$1026,4,FALSE),""))</f>
        <v/>
      </c>
      <c r="E1252" s="104" t="str">
        <f>IF(I1252=0,"",IFERROR(VLOOKUP(Kataloge_Import!A1251,'Nachweis Ausgaben'!$A$27:$R$1026,2,FALSE),""))</f>
        <v/>
      </c>
      <c r="F1252" s="105">
        <f>IF(I1252=0,"",IFERROR(VLOOKUP(Kataloge_Import!A1251,'Nachweis Ausgaben'!$A$27:$R$1026,5,FALSE),0))</f>
        <v>0</v>
      </c>
      <c r="G1252" s="106" t="str">
        <f>IFERROR(VLOOKUP(Kataloge_Import!A1251,'Nachweis Ausgaben'!$A$27:$R$1026,15,FALSE),"")</f>
        <v/>
      </c>
      <c r="H1252" s="106" t="str">
        <f>IFERROR(VLOOKUP(Kataloge_Import!A1251,'Nachweis Ausgaben'!$A$27:$R$1026,16,FALSE),"")</f>
        <v/>
      </c>
      <c r="I1252" s="106" t="str">
        <f>IFERROR(VLOOKUP(Kataloge_Import!A1251,'Nachweis Ausgaben'!$A$27:$R$1026,17,FALSE),"")</f>
        <v/>
      </c>
      <c r="J1252" s="64"/>
      <c r="K1252" s="64"/>
      <c r="L1252" s="104" t="str">
        <f>IF(AND($B1252&lt;&gt;"",HHJ=Kataloge!H$1),CONCATENATE($H1252,"_",Kataloge!$D$6),"")</f>
        <v/>
      </c>
      <c r="M1252" s="104" t="str">
        <f>IF(AND($B1252&lt;&gt;"",HHJ=Kataloge!I$1),CONCATENATE($H1252,"_",Kataloge!$D$6),"")</f>
        <v/>
      </c>
      <c r="N1252" s="104" t="str">
        <f>IF(AND($B1252&lt;&gt;"",HHJ=Kataloge!J$1),CONCATENATE($H1252,"_",Kataloge!$D$6),"")</f>
        <v/>
      </c>
      <c r="O1252" s="104" t="str">
        <f>IF(AND($B1252&lt;&gt;"",HHJ=Kataloge!K$1),CONCATENATE($H1252,"_",Kataloge!$D$6),"")</f>
        <v/>
      </c>
      <c r="P1252" s="104" t="str">
        <f>IF(AND($B1252&lt;&gt;"",HHJ=Kataloge!L$1),CONCATENATE($H1252,"_",Kataloge!$D$6),"")</f>
        <v/>
      </c>
      <c r="Q1252" s="104" t="str">
        <f>IF(AND($B1252&lt;&gt;"",HHJ=Kataloge!M$1),CONCATENATE($H1252,"_",Kataloge!$D$6),"")</f>
        <v/>
      </c>
    </row>
    <row r="1253" spans="1:17" ht="18" customHeight="1" x14ac:dyDescent="0.2">
      <c r="A1253" s="60" t="str">
        <f t="shared" si="40"/>
        <v/>
      </c>
      <c r="B1253" s="61" t="str">
        <f>IF(I1253=0,"",IF(I1253&lt;&gt;"",Kataloge_Import!B1252,""))</f>
        <v/>
      </c>
      <c r="C1253" s="60" t="str">
        <f t="shared" si="39"/>
        <v/>
      </c>
      <c r="D1253" s="61" t="str">
        <f>IF(I1253=0,"",IFERROR(VLOOKUP(Kataloge_Import!A1252,'Nachweis Ausgaben'!$A$27:$R$1026,4,FALSE),""))</f>
        <v/>
      </c>
      <c r="E1253" s="61" t="str">
        <f>IF(I1253=0,"",IFERROR(VLOOKUP(Kataloge_Import!A1252,'Nachweis Ausgaben'!$A$27:$R$1026,2,FALSE),""))</f>
        <v/>
      </c>
      <c r="F1253" s="62">
        <f>IF(I1253=0,"",IFERROR(VLOOKUP(Kataloge_Import!A1252,'Nachweis Ausgaben'!$A$27:$R$1026,5,FALSE),0))</f>
        <v>0</v>
      </c>
      <c r="G1253" s="63" t="str">
        <f>IFERROR(VLOOKUP(Kataloge_Import!A1252,'Nachweis Ausgaben'!$A$27:$R$1026,7,FALSE),"")</f>
        <v/>
      </c>
      <c r="H1253" s="63" t="str">
        <f>IFERROR(VLOOKUP(Kataloge_Import!A1252,'Nachweis Ausgaben'!$A$27:$R$1026,8,FALSE),"")</f>
        <v/>
      </c>
      <c r="I1253" s="63" t="str">
        <f>IFERROR(VLOOKUP(Kataloge_Import!A1252,'Nachweis Ausgaben'!$A$27:$R$1026,9,FALSE),"")</f>
        <v/>
      </c>
      <c r="J1253" s="64"/>
      <c r="K1253" s="64"/>
      <c r="L1253" s="61" t="str">
        <f>IF(AND($B1253&lt;&gt;"",HHJ=Kataloge!H$1),CONCATENATE($H1253,"_",$E1253),"")</f>
        <v/>
      </c>
      <c r="M1253" s="61" t="str">
        <f>IF(AND($B1253&lt;&gt;"",HHJ=Kataloge!I$1),CONCATENATE($H1253,"_",$E1253),"")</f>
        <v/>
      </c>
      <c r="N1253" s="61" t="str">
        <f>IF(AND($B1253&lt;&gt;"",HHJ=Kataloge!J$1),CONCATENATE($H1253,"_",$E1253),"")</f>
        <v/>
      </c>
      <c r="O1253" s="61" t="str">
        <f>IF(AND($B1253&lt;&gt;"",HHJ=Kataloge!K$1),CONCATENATE($H1253,"_",$E1253),"")</f>
        <v/>
      </c>
      <c r="P1253" s="61" t="str">
        <f>IF(AND($B1253&lt;&gt;"",HHJ=Kataloge!L$1),CONCATENATE($H1253,"_",$E1253),"")</f>
        <v/>
      </c>
      <c r="Q1253" s="61" t="str">
        <f>IF(AND($B1253&lt;&gt;"",HHJ=Kataloge!M$1),CONCATENATE($H1253,"_",$E1253),"")</f>
        <v/>
      </c>
    </row>
    <row r="1254" spans="1:17" ht="18" customHeight="1" x14ac:dyDescent="0.2">
      <c r="A1254" s="99" t="str">
        <f t="shared" si="40"/>
        <v/>
      </c>
      <c r="B1254" s="100" t="str">
        <f>IF(I1254=0,"",IF(I1254&lt;&gt;"",Kataloge_Import!B1253,""))</f>
        <v/>
      </c>
      <c r="C1254" s="99" t="str">
        <f t="shared" si="39"/>
        <v/>
      </c>
      <c r="D1254" s="100" t="str">
        <f>IF(I1254=0,"",IFERROR(VLOOKUP(Kataloge_Import!A1253,'Nachweis Ausgaben'!$A$27:$R$1026,4,FALSE),""))</f>
        <v/>
      </c>
      <c r="E1254" s="100" t="str">
        <f>IF(I1254=0,"",IFERROR(VLOOKUP(Kataloge_Import!A1253,'Nachweis Ausgaben'!$A$27:$R$1026,2,FALSE),""))</f>
        <v/>
      </c>
      <c r="F1254" s="101">
        <f>IF(I1254=0,"",IFERROR(VLOOKUP(Kataloge_Import!A1253,'Nachweis Ausgaben'!$A$27:$R$1026,5,FALSE),0))</f>
        <v>0</v>
      </c>
      <c r="G1254" s="102" t="str">
        <f>IFERROR(VLOOKUP(Kataloge_Import!A1253,'Nachweis Ausgaben'!$A$27:$R$1026,11,FALSE),"")</f>
        <v/>
      </c>
      <c r="H1254" s="102" t="str">
        <f>IFERROR(VLOOKUP(Kataloge_Import!A1253,'Nachweis Ausgaben'!$A$27:$R$1026,12,FALSE),"")</f>
        <v/>
      </c>
      <c r="I1254" s="102" t="str">
        <f>IFERROR(VLOOKUP(Kataloge_Import!A1253,'Nachweis Ausgaben'!$A$27:$R$1026,13,FALSE),"")</f>
        <v/>
      </c>
      <c r="J1254" s="64"/>
      <c r="K1254" s="64"/>
      <c r="L1254" s="100" t="str">
        <f>IF(AND($B1254&lt;&gt;"",HHJ=Kataloge!H$1),CONCATENATE($H1254,"_",Kataloge!$D$5),"")</f>
        <v/>
      </c>
      <c r="M1254" s="100" t="str">
        <f>IF(AND($B1254&lt;&gt;"",HHJ=Kataloge!I$1),CONCATENATE($H1254,"_",Kataloge!$D$5),"")</f>
        <v/>
      </c>
      <c r="N1254" s="100" t="str">
        <f>IF(AND($B1254&lt;&gt;"",HHJ=Kataloge!J$1),CONCATENATE($H1254,"_",Kataloge!$D$5),"")</f>
        <v/>
      </c>
      <c r="O1254" s="100" t="str">
        <f>IF(AND($B1254&lt;&gt;"",HHJ=Kataloge!K$1),CONCATENATE($H1254,"_",Kataloge!$D$5),"")</f>
        <v/>
      </c>
      <c r="P1254" s="100" t="str">
        <f>IF(AND($B1254&lt;&gt;"",HHJ=Kataloge!L$1),CONCATENATE($H1254,"_",Kataloge!$D$5),"")</f>
        <v/>
      </c>
      <c r="Q1254" s="100" t="str">
        <f>IF(AND($B1254&lt;&gt;"",HHJ=Kataloge!M$1),CONCATENATE($H1254,"_",Kataloge!$D$5),"")</f>
        <v/>
      </c>
    </row>
    <row r="1255" spans="1:17" ht="18" customHeight="1" x14ac:dyDescent="0.2">
      <c r="A1255" s="103" t="str">
        <f t="shared" si="40"/>
        <v/>
      </c>
      <c r="B1255" s="104" t="str">
        <f>IF(I1255=0,"",IF(I1255&lt;&gt;"",Kataloge_Import!B1254,""))</f>
        <v/>
      </c>
      <c r="C1255" s="103" t="str">
        <f t="shared" si="39"/>
        <v/>
      </c>
      <c r="D1255" s="104" t="str">
        <f>IF(I1255=0,"",IFERROR(VLOOKUP(Kataloge_Import!A1254,'Nachweis Ausgaben'!$A$27:$R$1026,4,FALSE),""))</f>
        <v/>
      </c>
      <c r="E1255" s="104" t="str">
        <f>IF(I1255=0,"",IFERROR(VLOOKUP(Kataloge_Import!A1254,'Nachweis Ausgaben'!$A$27:$R$1026,2,FALSE),""))</f>
        <v/>
      </c>
      <c r="F1255" s="105">
        <f>IF(I1255=0,"",IFERROR(VLOOKUP(Kataloge_Import!A1254,'Nachweis Ausgaben'!$A$27:$R$1026,5,FALSE),0))</f>
        <v>0</v>
      </c>
      <c r="G1255" s="106" t="str">
        <f>IFERROR(VLOOKUP(Kataloge_Import!A1254,'Nachweis Ausgaben'!$A$27:$R$1026,15,FALSE),"")</f>
        <v/>
      </c>
      <c r="H1255" s="106" t="str">
        <f>IFERROR(VLOOKUP(Kataloge_Import!A1254,'Nachweis Ausgaben'!$A$27:$R$1026,16,FALSE),"")</f>
        <v/>
      </c>
      <c r="I1255" s="106" t="str">
        <f>IFERROR(VLOOKUP(Kataloge_Import!A1254,'Nachweis Ausgaben'!$A$27:$R$1026,17,FALSE),"")</f>
        <v/>
      </c>
      <c r="J1255" s="64"/>
      <c r="K1255" s="64"/>
      <c r="L1255" s="104" t="str">
        <f>IF(AND($B1255&lt;&gt;"",HHJ=Kataloge!H$1),CONCATENATE($H1255,"_",Kataloge!$D$6),"")</f>
        <v/>
      </c>
      <c r="M1255" s="104" t="str">
        <f>IF(AND($B1255&lt;&gt;"",HHJ=Kataloge!I$1),CONCATENATE($H1255,"_",Kataloge!$D$6),"")</f>
        <v/>
      </c>
      <c r="N1255" s="104" t="str">
        <f>IF(AND($B1255&lt;&gt;"",HHJ=Kataloge!J$1),CONCATENATE($H1255,"_",Kataloge!$D$6),"")</f>
        <v/>
      </c>
      <c r="O1255" s="104" t="str">
        <f>IF(AND($B1255&lt;&gt;"",HHJ=Kataloge!K$1),CONCATENATE($H1255,"_",Kataloge!$D$6),"")</f>
        <v/>
      </c>
      <c r="P1255" s="104" t="str">
        <f>IF(AND($B1255&lt;&gt;"",HHJ=Kataloge!L$1),CONCATENATE($H1255,"_",Kataloge!$D$6),"")</f>
        <v/>
      </c>
      <c r="Q1255" s="104" t="str">
        <f>IF(AND($B1255&lt;&gt;"",HHJ=Kataloge!M$1),CONCATENATE($H1255,"_",Kataloge!$D$6),"")</f>
        <v/>
      </c>
    </row>
    <row r="1256" spans="1:17" ht="18" customHeight="1" x14ac:dyDescent="0.2">
      <c r="A1256" s="60" t="str">
        <f t="shared" si="40"/>
        <v/>
      </c>
      <c r="B1256" s="61" t="str">
        <f>IF(I1256=0,"",IF(I1256&lt;&gt;"",Kataloge_Import!B1255,""))</f>
        <v/>
      </c>
      <c r="C1256" s="60" t="str">
        <f t="shared" si="39"/>
        <v/>
      </c>
      <c r="D1256" s="61" t="str">
        <f>IF(I1256=0,"",IFERROR(VLOOKUP(Kataloge_Import!A1255,'Nachweis Ausgaben'!$A$27:$R$1026,4,FALSE),""))</f>
        <v/>
      </c>
      <c r="E1256" s="61" t="str">
        <f>IF(I1256=0,"",IFERROR(VLOOKUP(Kataloge_Import!A1255,'Nachweis Ausgaben'!$A$27:$R$1026,2,FALSE),""))</f>
        <v/>
      </c>
      <c r="F1256" s="62">
        <f>IF(I1256=0,"",IFERROR(VLOOKUP(Kataloge_Import!A1255,'Nachweis Ausgaben'!$A$27:$R$1026,5,FALSE),0))</f>
        <v>0</v>
      </c>
      <c r="G1256" s="63" t="str">
        <f>IFERROR(VLOOKUP(Kataloge_Import!A1255,'Nachweis Ausgaben'!$A$27:$R$1026,7,FALSE),"")</f>
        <v/>
      </c>
      <c r="H1256" s="63" t="str">
        <f>IFERROR(VLOOKUP(Kataloge_Import!A1255,'Nachweis Ausgaben'!$A$27:$R$1026,8,FALSE),"")</f>
        <v/>
      </c>
      <c r="I1256" s="63" t="str">
        <f>IFERROR(VLOOKUP(Kataloge_Import!A1255,'Nachweis Ausgaben'!$A$27:$R$1026,9,FALSE),"")</f>
        <v/>
      </c>
      <c r="J1256" s="64"/>
      <c r="K1256" s="64"/>
      <c r="L1256" s="61" t="str">
        <f>IF(AND($B1256&lt;&gt;"",HHJ=Kataloge!H$1),CONCATENATE($H1256,"_",$E1256),"")</f>
        <v/>
      </c>
      <c r="M1256" s="61" t="str">
        <f>IF(AND($B1256&lt;&gt;"",HHJ=Kataloge!I$1),CONCATENATE($H1256,"_",$E1256),"")</f>
        <v/>
      </c>
      <c r="N1256" s="61" t="str">
        <f>IF(AND($B1256&lt;&gt;"",HHJ=Kataloge!J$1),CONCATENATE($H1256,"_",$E1256),"")</f>
        <v/>
      </c>
      <c r="O1256" s="61" t="str">
        <f>IF(AND($B1256&lt;&gt;"",HHJ=Kataloge!K$1),CONCATENATE($H1256,"_",$E1256),"")</f>
        <v/>
      </c>
      <c r="P1256" s="61" t="str">
        <f>IF(AND($B1256&lt;&gt;"",HHJ=Kataloge!L$1),CONCATENATE($H1256,"_",$E1256),"")</f>
        <v/>
      </c>
      <c r="Q1256" s="61" t="str">
        <f>IF(AND($B1256&lt;&gt;"",HHJ=Kataloge!M$1),CONCATENATE($H1256,"_",$E1256),"")</f>
        <v/>
      </c>
    </row>
    <row r="1257" spans="1:17" ht="18" customHeight="1" x14ac:dyDescent="0.2">
      <c r="A1257" s="99" t="str">
        <f t="shared" si="40"/>
        <v/>
      </c>
      <c r="B1257" s="100" t="str">
        <f>IF(I1257=0,"",IF(I1257&lt;&gt;"",Kataloge_Import!B1256,""))</f>
        <v/>
      </c>
      <c r="C1257" s="99" t="str">
        <f t="shared" si="39"/>
        <v/>
      </c>
      <c r="D1257" s="100" t="str">
        <f>IF(I1257=0,"",IFERROR(VLOOKUP(Kataloge_Import!A1256,'Nachweis Ausgaben'!$A$27:$R$1026,4,FALSE),""))</f>
        <v/>
      </c>
      <c r="E1257" s="100" t="str">
        <f>IF(I1257=0,"",IFERROR(VLOOKUP(Kataloge_Import!A1256,'Nachweis Ausgaben'!$A$27:$R$1026,2,FALSE),""))</f>
        <v/>
      </c>
      <c r="F1257" s="101">
        <f>IF(I1257=0,"",IFERROR(VLOOKUP(Kataloge_Import!A1256,'Nachweis Ausgaben'!$A$27:$R$1026,5,FALSE),0))</f>
        <v>0</v>
      </c>
      <c r="G1257" s="102" t="str">
        <f>IFERROR(VLOOKUP(Kataloge_Import!A1256,'Nachweis Ausgaben'!$A$27:$R$1026,11,FALSE),"")</f>
        <v/>
      </c>
      <c r="H1257" s="102" t="str">
        <f>IFERROR(VLOOKUP(Kataloge_Import!A1256,'Nachweis Ausgaben'!$A$27:$R$1026,12,FALSE),"")</f>
        <v/>
      </c>
      <c r="I1257" s="102" t="str">
        <f>IFERROR(VLOOKUP(Kataloge_Import!A1256,'Nachweis Ausgaben'!$A$27:$R$1026,13,FALSE),"")</f>
        <v/>
      </c>
      <c r="J1257" s="64"/>
      <c r="K1257" s="64"/>
      <c r="L1257" s="100" t="str">
        <f>IF(AND($B1257&lt;&gt;"",HHJ=Kataloge!H$1),CONCATENATE($H1257,"_",Kataloge!$D$5),"")</f>
        <v/>
      </c>
      <c r="M1257" s="100" t="str">
        <f>IF(AND($B1257&lt;&gt;"",HHJ=Kataloge!I$1),CONCATENATE($H1257,"_",Kataloge!$D$5),"")</f>
        <v/>
      </c>
      <c r="N1257" s="100" t="str">
        <f>IF(AND($B1257&lt;&gt;"",HHJ=Kataloge!J$1),CONCATENATE($H1257,"_",Kataloge!$D$5),"")</f>
        <v/>
      </c>
      <c r="O1257" s="100" t="str">
        <f>IF(AND($B1257&lt;&gt;"",HHJ=Kataloge!K$1),CONCATENATE($H1257,"_",Kataloge!$D$5),"")</f>
        <v/>
      </c>
      <c r="P1257" s="100" t="str">
        <f>IF(AND($B1257&lt;&gt;"",HHJ=Kataloge!L$1),CONCATENATE($H1257,"_",Kataloge!$D$5),"")</f>
        <v/>
      </c>
      <c r="Q1257" s="100" t="str">
        <f>IF(AND($B1257&lt;&gt;"",HHJ=Kataloge!M$1),CONCATENATE($H1257,"_",Kataloge!$D$5),"")</f>
        <v/>
      </c>
    </row>
    <row r="1258" spans="1:17" ht="18" customHeight="1" x14ac:dyDescent="0.2">
      <c r="A1258" s="103" t="str">
        <f t="shared" si="40"/>
        <v/>
      </c>
      <c r="B1258" s="104" t="str">
        <f>IF(I1258=0,"",IF(I1258&lt;&gt;"",Kataloge_Import!B1257,""))</f>
        <v/>
      </c>
      <c r="C1258" s="103" t="str">
        <f t="shared" si="39"/>
        <v/>
      </c>
      <c r="D1258" s="104" t="str">
        <f>IF(I1258=0,"",IFERROR(VLOOKUP(Kataloge_Import!A1257,'Nachweis Ausgaben'!$A$27:$R$1026,4,FALSE),""))</f>
        <v/>
      </c>
      <c r="E1258" s="104" t="str">
        <f>IF(I1258=0,"",IFERROR(VLOOKUP(Kataloge_Import!A1257,'Nachweis Ausgaben'!$A$27:$R$1026,2,FALSE),""))</f>
        <v/>
      </c>
      <c r="F1258" s="105">
        <f>IF(I1258=0,"",IFERROR(VLOOKUP(Kataloge_Import!A1257,'Nachweis Ausgaben'!$A$27:$R$1026,5,FALSE),0))</f>
        <v>0</v>
      </c>
      <c r="G1258" s="106" t="str">
        <f>IFERROR(VLOOKUP(Kataloge_Import!A1257,'Nachweis Ausgaben'!$A$27:$R$1026,15,FALSE),"")</f>
        <v/>
      </c>
      <c r="H1258" s="106" t="str">
        <f>IFERROR(VLOOKUP(Kataloge_Import!A1257,'Nachweis Ausgaben'!$A$27:$R$1026,16,FALSE),"")</f>
        <v/>
      </c>
      <c r="I1258" s="106" t="str">
        <f>IFERROR(VLOOKUP(Kataloge_Import!A1257,'Nachweis Ausgaben'!$A$27:$R$1026,17,FALSE),"")</f>
        <v/>
      </c>
      <c r="J1258" s="64"/>
      <c r="K1258" s="64"/>
      <c r="L1258" s="104" t="str">
        <f>IF(AND($B1258&lt;&gt;"",HHJ=Kataloge!H$1),CONCATENATE($H1258,"_",Kataloge!$D$6),"")</f>
        <v/>
      </c>
      <c r="M1258" s="104" t="str">
        <f>IF(AND($B1258&lt;&gt;"",HHJ=Kataloge!I$1),CONCATENATE($H1258,"_",Kataloge!$D$6),"")</f>
        <v/>
      </c>
      <c r="N1258" s="104" t="str">
        <f>IF(AND($B1258&lt;&gt;"",HHJ=Kataloge!J$1),CONCATENATE($H1258,"_",Kataloge!$D$6),"")</f>
        <v/>
      </c>
      <c r="O1258" s="104" t="str">
        <f>IF(AND($B1258&lt;&gt;"",HHJ=Kataloge!K$1),CONCATENATE($H1258,"_",Kataloge!$D$6),"")</f>
        <v/>
      </c>
      <c r="P1258" s="104" t="str">
        <f>IF(AND($B1258&lt;&gt;"",HHJ=Kataloge!L$1),CONCATENATE($H1258,"_",Kataloge!$D$6),"")</f>
        <v/>
      </c>
      <c r="Q1258" s="104" t="str">
        <f>IF(AND($B1258&lt;&gt;"",HHJ=Kataloge!M$1),CONCATENATE($H1258,"_",Kataloge!$D$6),"")</f>
        <v/>
      </c>
    </row>
    <row r="1259" spans="1:17" ht="18" customHeight="1" x14ac:dyDescent="0.2">
      <c r="A1259" s="60" t="str">
        <f t="shared" si="40"/>
        <v/>
      </c>
      <c r="B1259" s="61" t="str">
        <f>IF(I1259=0,"",IF(I1259&lt;&gt;"",Kataloge_Import!B1258,""))</f>
        <v/>
      </c>
      <c r="C1259" s="60" t="str">
        <f t="shared" si="39"/>
        <v/>
      </c>
      <c r="D1259" s="61" t="str">
        <f>IF(I1259=0,"",IFERROR(VLOOKUP(Kataloge_Import!A1258,'Nachweis Ausgaben'!$A$27:$R$1026,4,FALSE),""))</f>
        <v/>
      </c>
      <c r="E1259" s="61" t="str">
        <f>IF(I1259=0,"",IFERROR(VLOOKUP(Kataloge_Import!A1258,'Nachweis Ausgaben'!$A$27:$R$1026,2,FALSE),""))</f>
        <v/>
      </c>
      <c r="F1259" s="62">
        <f>IF(I1259=0,"",IFERROR(VLOOKUP(Kataloge_Import!A1258,'Nachweis Ausgaben'!$A$27:$R$1026,5,FALSE),0))</f>
        <v>0</v>
      </c>
      <c r="G1259" s="63" t="str">
        <f>IFERROR(VLOOKUP(Kataloge_Import!A1258,'Nachweis Ausgaben'!$A$27:$R$1026,7,FALSE),"")</f>
        <v/>
      </c>
      <c r="H1259" s="63" t="str">
        <f>IFERROR(VLOOKUP(Kataloge_Import!A1258,'Nachweis Ausgaben'!$A$27:$R$1026,8,FALSE),"")</f>
        <v/>
      </c>
      <c r="I1259" s="63" t="str">
        <f>IFERROR(VLOOKUP(Kataloge_Import!A1258,'Nachweis Ausgaben'!$A$27:$R$1026,9,FALSE),"")</f>
        <v/>
      </c>
      <c r="J1259" s="64"/>
      <c r="K1259" s="64"/>
      <c r="L1259" s="61" t="str">
        <f>IF(AND($B1259&lt;&gt;"",HHJ=Kataloge!H$1),CONCATENATE($H1259,"_",$E1259),"")</f>
        <v/>
      </c>
      <c r="M1259" s="61" t="str">
        <f>IF(AND($B1259&lt;&gt;"",HHJ=Kataloge!I$1),CONCATENATE($H1259,"_",$E1259),"")</f>
        <v/>
      </c>
      <c r="N1259" s="61" t="str">
        <f>IF(AND($B1259&lt;&gt;"",HHJ=Kataloge!J$1),CONCATENATE($H1259,"_",$E1259),"")</f>
        <v/>
      </c>
      <c r="O1259" s="61" t="str">
        <f>IF(AND($B1259&lt;&gt;"",HHJ=Kataloge!K$1),CONCATENATE($H1259,"_",$E1259),"")</f>
        <v/>
      </c>
      <c r="P1259" s="61" t="str">
        <f>IF(AND($B1259&lt;&gt;"",HHJ=Kataloge!L$1),CONCATENATE($H1259,"_",$E1259),"")</f>
        <v/>
      </c>
      <c r="Q1259" s="61" t="str">
        <f>IF(AND($B1259&lt;&gt;"",HHJ=Kataloge!M$1),CONCATENATE($H1259,"_",$E1259),"")</f>
        <v/>
      </c>
    </row>
    <row r="1260" spans="1:17" ht="18" customHeight="1" x14ac:dyDescent="0.2">
      <c r="A1260" s="99" t="str">
        <f t="shared" si="40"/>
        <v/>
      </c>
      <c r="B1260" s="100" t="str">
        <f>IF(I1260=0,"",IF(I1260&lt;&gt;"",Kataloge_Import!B1259,""))</f>
        <v/>
      </c>
      <c r="C1260" s="99" t="str">
        <f t="shared" si="39"/>
        <v/>
      </c>
      <c r="D1260" s="100" t="str">
        <f>IF(I1260=0,"",IFERROR(VLOOKUP(Kataloge_Import!A1259,'Nachweis Ausgaben'!$A$27:$R$1026,4,FALSE),""))</f>
        <v/>
      </c>
      <c r="E1260" s="100" t="str">
        <f>IF(I1260=0,"",IFERROR(VLOOKUP(Kataloge_Import!A1259,'Nachweis Ausgaben'!$A$27:$R$1026,2,FALSE),""))</f>
        <v/>
      </c>
      <c r="F1260" s="101">
        <f>IF(I1260=0,"",IFERROR(VLOOKUP(Kataloge_Import!A1259,'Nachweis Ausgaben'!$A$27:$R$1026,5,FALSE),0))</f>
        <v>0</v>
      </c>
      <c r="G1260" s="102" t="str">
        <f>IFERROR(VLOOKUP(Kataloge_Import!A1259,'Nachweis Ausgaben'!$A$27:$R$1026,11,FALSE),"")</f>
        <v/>
      </c>
      <c r="H1260" s="102" t="str">
        <f>IFERROR(VLOOKUP(Kataloge_Import!A1259,'Nachweis Ausgaben'!$A$27:$R$1026,12,FALSE),"")</f>
        <v/>
      </c>
      <c r="I1260" s="102" t="str">
        <f>IFERROR(VLOOKUP(Kataloge_Import!A1259,'Nachweis Ausgaben'!$A$27:$R$1026,13,FALSE),"")</f>
        <v/>
      </c>
      <c r="J1260" s="64"/>
      <c r="K1260" s="64"/>
      <c r="L1260" s="100" t="str">
        <f>IF(AND($B1260&lt;&gt;"",HHJ=Kataloge!H$1),CONCATENATE($H1260,"_",Kataloge!$D$5),"")</f>
        <v/>
      </c>
      <c r="M1260" s="100" t="str">
        <f>IF(AND($B1260&lt;&gt;"",HHJ=Kataloge!I$1),CONCATENATE($H1260,"_",Kataloge!$D$5),"")</f>
        <v/>
      </c>
      <c r="N1260" s="100" t="str">
        <f>IF(AND($B1260&lt;&gt;"",HHJ=Kataloge!J$1),CONCATENATE($H1260,"_",Kataloge!$D$5),"")</f>
        <v/>
      </c>
      <c r="O1260" s="100" t="str">
        <f>IF(AND($B1260&lt;&gt;"",HHJ=Kataloge!K$1),CONCATENATE($H1260,"_",Kataloge!$D$5),"")</f>
        <v/>
      </c>
      <c r="P1260" s="100" t="str">
        <f>IF(AND($B1260&lt;&gt;"",HHJ=Kataloge!L$1),CONCATENATE($H1260,"_",Kataloge!$D$5),"")</f>
        <v/>
      </c>
      <c r="Q1260" s="100" t="str">
        <f>IF(AND($B1260&lt;&gt;"",HHJ=Kataloge!M$1),CONCATENATE($H1260,"_",Kataloge!$D$5),"")</f>
        <v/>
      </c>
    </row>
    <row r="1261" spans="1:17" ht="18" customHeight="1" x14ac:dyDescent="0.2">
      <c r="A1261" s="103" t="str">
        <f t="shared" si="40"/>
        <v/>
      </c>
      <c r="B1261" s="104" t="str">
        <f>IF(I1261=0,"",IF(I1261&lt;&gt;"",Kataloge_Import!B1260,""))</f>
        <v/>
      </c>
      <c r="C1261" s="103" t="str">
        <f t="shared" si="39"/>
        <v/>
      </c>
      <c r="D1261" s="104" t="str">
        <f>IF(I1261=0,"",IFERROR(VLOOKUP(Kataloge_Import!A1260,'Nachweis Ausgaben'!$A$27:$R$1026,4,FALSE),""))</f>
        <v/>
      </c>
      <c r="E1261" s="104" t="str">
        <f>IF(I1261=0,"",IFERROR(VLOOKUP(Kataloge_Import!A1260,'Nachweis Ausgaben'!$A$27:$R$1026,2,FALSE),""))</f>
        <v/>
      </c>
      <c r="F1261" s="105">
        <f>IF(I1261=0,"",IFERROR(VLOOKUP(Kataloge_Import!A1260,'Nachweis Ausgaben'!$A$27:$R$1026,5,FALSE),0))</f>
        <v>0</v>
      </c>
      <c r="G1261" s="106" t="str">
        <f>IFERROR(VLOOKUP(Kataloge_Import!A1260,'Nachweis Ausgaben'!$A$27:$R$1026,15,FALSE),"")</f>
        <v/>
      </c>
      <c r="H1261" s="106" t="str">
        <f>IFERROR(VLOOKUP(Kataloge_Import!A1260,'Nachweis Ausgaben'!$A$27:$R$1026,16,FALSE),"")</f>
        <v/>
      </c>
      <c r="I1261" s="106" t="str">
        <f>IFERROR(VLOOKUP(Kataloge_Import!A1260,'Nachweis Ausgaben'!$A$27:$R$1026,17,FALSE),"")</f>
        <v/>
      </c>
      <c r="J1261" s="64"/>
      <c r="K1261" s="64"/>
      <c r="L1261" s="104" t="str">
        <f>IF(AND($B1261&lt;&gt;"",HHJ=Kataloge!H$1),CONCATENATE($H1261,"_",Kataloge!$D$6),"")</f>
        <v/>
      </c>
      <c r="M1261" s="104" t="str">
        <f>IF(AND($B1261&lt;&gt;"",HHJ=Kataloge!I$1),CONCATENATE($H1261,"_",Kataloge!$D$6),"")</f>
        <v/>
      </c>
      <c r="N1261" s="104" t="str">
        <f>IF(AND($B1261&lt;&gt;"",HHJ=Kataloge!J$1),CONCATENATE($H1261,"_",Kataloge!$D$6),"")</f>
        <v/>
      </c>
      <c r="O1261" s="104" t="str">
        <f>IF(AND($B1261&lt;&gt;"",HHJ=Kataloge!K$1),CONCATENATE($H1261,"_",Kataloge!$D$6),"")</f>
        <v/>
      </c>
      <c r="P1261" s="104" t="str">
        <f>IF(AND($B1261&lt;&gt;"",HHJ=Kataloge!L$1),CONCATENATE($H1261,"_",Kataloge!$D$6),"")</f>
        <v/>
      </c>
      <c r="Q1261" s="104" t="str">
        <f>IF(AND($B1261&lt;&gt;"",HHJ=Kataloge!M$1),CONCATENATE($H1261,"_",Kataloge!$D$6),"")</f>
        <v/>
      </c>
    </row>
    <row r="1262" spans="1:17" ht="18" customHeight="1" x14ac:dyDescent="0.2">
      <c r="A1262" s="60" t="str">
        <f t="shared" si="40"/>
        <v/>
      </c>
      <c r="B1262" s="61" t="str">
        <f>IF(I1262=0,"",IF(I1262&lt;&gt;"",Kataloge_Import!B1261,""))</f>
        <v/>
      </c>
      <c r="C1262" s="60" t="str">
        <f t="shared" si="39"/>
        <v/>
      </c>
      <c r="D1262" s="61" t="str">
        <f>IF(I1262=0,"",IFERROR(VLOOKUP(Kataloge_Import!A1261,'Nachweis Ausgaben'!$A$27:$R$1026,4,FALSE),""))</f>
        <v/>
      </c>
      <c r="E1262" s="61" t="str">
        <f>IF(I1262=0,"",IFERROR(VLOOKUP(Kataloge_Import!A1261,'Nachweis Ausgaben'!$A$27:$R$1026,2,FALSE),""))</f>
        <v/>
      </c>
      <c r="F1262" s="62">
        <f>IF(I1262=0,"",IFERROR(VLOOKUP(Kataloge_Import!A1261,'Nachweis Ausgaben'!$A$27:$R$1026,5,FALSE),0))</f>
        <v>0</v>
      </c>
      <c r="G1262" s="63" t="str">
        <f>IFERROR(VLOOKUP(Kataloge_Import!A1261,'Nachweis Ausgaben'!$A$27:$R$1026,7,FALSE),"")</f>
        <v/>
      </c>
      <c r="H1262" s="63" t="str">
        <f>IFERROR(VLOOKUP(Kataloge_Import!A1261,'Nachweis Ausgaben'!$A$27:$R$1026,8,FALSE),"")</f>
        <v/>
      </c>
      <c r="I1262" s="63" t="str">
        <f>IFERROR(VLOOKUP(Kataloge_Import!A1261,'Nachweis Ausgaben'!$A$27:$R$1026,9,FALSE),"")</f>
        <v/>
      </c>
      <c r="J1262" s="64"/>
      <c r="K1262" s="64"/>
      <c r="L1262" s="61" t="str">
        <f>IF(AND($B1262&lt;&gt;"",HHJ=Kataloge!H$1),CONCATENATE($H1262,"_",$E1262),"")</f>
        <v/>
      </c>
      <c r="M1262" s="61" t="str">
        <f>IF(AND($B1262&lt;&gt;"",HHJ=Kataloge!I$1),CONCATENATE($H1262,"_",$E1262),"")</f>
        <v/>
      </c>
      <c r="N1262" s="61" t="str">
        <f>IF(AND($B1262&lt;&gt;"",HHJ=Kataloge!J$1),CONCATENATE($H1262,"_",$E1262),"")</f>
        <v/>
      </c>
      <c r="O1262" s="61" t="str">
        <f>IF(AND($B1262&lt;&gt;"",HHJ=Kataloge!K$1),CONCATENATE($H1262,"_",$E1262),"")</f>
        <v/>
      </c>
      <c r="P1262" s="61" t="str">
        <f>IF(AND($B1262&lt;&gt;"",HHJ=Kataloge!L$1),CONCATENATE($H1262,"_",$E1262),"")</f>
        <v/>
      </c>
      <c r="Q1262" s="61" t="str">
        <f>IF(AND($B1262&lt;&gt;"",HHJ=Kataloge!M$1),CONCATENATE($H1262,"_",$E1262),"")</f>
        <v/>
      </c>
    </row>
    <row r="1263" spans="1:17" ht="18" customHeight="1" x14ac:dyDescent="0.2">
      <c r="A1263" s="99" t="str">
        <f t="shared" si="40"/>
        <v/>
      </c>
      <c r="B1263" s="100" t="str">
        <f>IF(I1263=0,"",IF(I1263&lt;&gt;"",Kataloge_Import!B1262,""))</f>
        <v/>
      </c>
      <c r="C1263" s="99" t="str">
        <f t="shared" si="39"/>
        <v/>
      </c>
      <c r="D1263" s="100" t="str">
        <f>IF(I1263=0,"",IFERROR(VLOOKUP(Kataloge_Import!A1262,'Nachweis Ausgaben'!$A$27:$R$1026,4,FALSE),""))</f>
        <v/>
      </c>
      <c r="E1263" s="100" t="str">
        <f>IF(I1263=0,"",IFERROR(VLOOKUP(Kataloge_Import!A1262,'Nachweis Ausgaben'!$A$27:$R$1026,2,FALSE),""))</f>
        <v/>
      </c>
      <c r="F1263" s="101">
        <f>IF(I1263=0,"",IFERROR(VLOOKUP(Kataloge_Import!A1262,'Nachweis Ausgaben'!$A$27:$R$1026,5,FALSE),0))</f>
        <v>0</v>
      </c>
      <c r="G1263" s="102" t="str">
        <f>IFERROR(VLOOKUP(Kataloge_Import!A1262,'Nachweis Ausgaben'!$A$27:$R$1026,11,FALSE),"")</f>
        <v/>
      </c>
      <c r="H1263" s="102" t="str">
        <f>IFERROR(VLOOKUP(Kataloge_Import!A1262,'Nachweis Ausgaben'!$A$27:$R$1026,12,FALSE),"")</f>
        <v/>
      </c>
      <c r="I1263" s="102" t="str">
        <f>IFERROR(VLOOKUP(Kataloge_Import!A1262,'Nachweis Ausgaben'!$A$27:$R$1026,13,FALSE),"")</f>
        <v/>
      </c>
      <c r="J1263" s="64"/>
      <c r="K1263" s="64"/>
      <c r="L1263" s="100" t="str">
        <f>IF(AND($B1263&lt;&gt;"",HHJ=Kataloge!H$1),CONCATENATE($H1263,"_",Kataloge!$D$5),"")</f>
        <v/>
      </c>
      <c r="M1263" s="100" t="str">
        <f>IF(AND($B1263&lt;&gt;"",HHJ=Kataloge!I$1),CONCATENATE($H1263,"_",Kataloge!$D$5),"")</f>
        <v/>
      </c>
      <c r="N1263" s="100" t="str">
        <f>IF(AND($B1263&lt;&gt;"",HHJ=Kataloge!J$1),CONCATENATE($H1263,"_",Kataloge!$D$5),"")</f>
        <v/>
      </c>
      <c r="O1263" s="100" t="str">
        <f>IF(AND($B1263&lt;&gt;"",HHJ=Kataloge!K$1),CONCATENATE($H1263,"_",Kataloge!$D$5),"")</f>
        <v/>
      </c>
      <c r="P1263" s="100" t="str">
        <f>IF(AND($B1263&lt;&gt;"",HHJ=Kataloge!L$1),CONCATENATE($H1263,"_",Kataloge!$D$5),"")</f>
        <v/>
      </c>
      <c r="Q1263" s="100" t="str">
        <f>IF(AND($B1263&lt;&gt;"",HHJ=Kataloge!M$1),CONCATENATE($H1263,"_",Kataloge!$D$5),"")</f>
        <v/>
      </c>
    </row>
    <row r="1264" spans="1:17" ht="18" customHeight="1" x14ac:dyDescent="0.2">
      <c r="A1264" s="103" t="str">
        <f t="shared" si="40"/>
        <v/>
      </c>
      <c r="B1264" s="104" t="str">
        <f>IF(I1264=0,"",IF(I1264&lt;&gt;"",Kataloge_Import!B1263,""))</f>
        <v/>
      </c>
      <c r="C1264" s="103" t="str">
        <f t="shared" si="39"/>
        <v/>
      </c>
      <c r="D1264" s="104" t="str">
        <f>IF(I1264=0,"",IFERROR(VLOOKUP(Kataloge_Import!A1263,'Nachweis Ausgaben'!$A$27:$R$1026,4,FALSE),""))</f>
        <v/>
      </c>
      <c r="E1264" s="104" t="str">
        <f>IF(I1264=0,"",IFERROR(VLOOKUP(Kataloge_Import!A1263,'Nachweis Ausgaben'!$A$27:$R$1026,2,FALSE),""))</f>
        <v/>
      </c>
      <c r="F1264" s="105">
        <f>IF(I1264=0,"",IFERROR(VLOOKUP(Kataloge_Import!A1263,'Nachweis Ausgaben'!$A$27:$R$1026,5,FALSE),0))</f>
        <v>0</v>
      </c>
      <c r="G1264" s="106" t="str">
        <f>IFERROR(VLOOKUP(Kataloge_Import!A1263,'Nachweis Ausgaben'!$A$27:$R$1026,15,FALSE),"")</f>
        <v/>
      </c>
      <c r="H1264" s="106" t="str">
        <f>IFERROR(VLOOKUP(Kataloge_Import!A1263,'Nachweis Ausgaben'!$A$27:$R$1026,16,FALSE),"")</f>
        <v/>
      </c>
      <c r="I1264" s="106" t="str">
        <f>IFERROR(VLOOKUP(Kataloge_Import!A1263,'Nachweis Ausgaben'!$A$27:$R$1026,17,FALSE),"")</f>
        <v/>
      </c>
      <c r="J1264" s="64"/>
      <c r="K1264" s="64"/>
      <c r="L1264" s="104" t="str">
        <f>IF(AND($B1264&lt;&gt;"",HHJ=Kataloge!H$1),CONCATENATE($H1264,"_",Kataloge!$D$6),"")</f>
        <v/>
      </c>
      <c r="M1264" s="104" t="str">
        <f>IF(AND($B1264&lt;&gt;"",HHJ=Kataloge!I$1),CONCATENATE($H1264,"_",Kataloge!$D$6),"")</f>
        <v/>
      </c>
      <c r="N1264" s="104" t="str">
        <f>IF(AND($B1264&lt;&gt;"",HHJ=Kataloge!J$1),CONCATENATE($H1264,"_",Kataloge!$D$6),"")</f>
        <v/>
      </c>
      <c r="O1264" s="104" t="str">
        <f>IF(AND($B1264&lt;&gt;"",HHJ=Kataloge!K$1),CONCATENATE($H1264,"_",Kataloge!$D$6),"")</f>
        <v/>
      </c>
      <c r="P1264" s="104" t="str">
        <f>IF(AND($B1264&lt;&gt;"",HHJ=Kataloge!L$1),CONCATENATE($H1264,"_",Kataloge!$D$6),"")</f>
        <v/>
      </c>
      <c r="Q1264" s="104" t="str">
        <f>IF(AND($B1264&lt;&gt;"",HHJ=Kataloge!M$1),CONCATENATE($H1264,"_",Kataloge!$D$6),"")</f>
        <v/>
      </c>
    </row>
    <row r="1265" spans="1:17" ht="18" customHeight="1" x14ac:dyDescent="0.2">
      <c r="A1265" s="60" t="str">
        <f t="shared" si="40"/>
        <v/>
      </c>
      <c r="B1265" s="61" t="str">
        <f>IF(I1265=0,"",IF(I1265&lt;&gt;"",Kataloge_Import!B1264,""))</f>
        <v/>
      </c>
      <c r="C1265" s="60" t="str">
        <f t="shared" si="39"/>
        <v/>
      </c>
      <c r="D1265" s="61" t="str">
        <f>IF(I1265=0,"",IFERROR(VLOOKUP(Kataloge_Import!A1264,'Nachweis Ausgaben'!$A$27:$R$1026,4,FALSE),""))</f>
        <v/>
      </c>
      <c r="E1265" s="61" t="str">
        <f>IF(I1265=0,"",IFERROR(VLOOKUP(Kataloge_Import!A1264,'Nachweis Ausgaben'!$A$27:$R$1026,2,FALSE),""))</f>
        <v/>
      </c>
      <c r="F1265" s="62">
        <f>IF(I1265=0,"",IFERROR(VLOOKUP(Kataloge_Import!A1264,'Nachweis Ausgaben'!$A$27:$R$1026,5,FALSE),0))</f>
        <v>0</v>
      </c>
      <c r="G1265" s="63" t="str">
        <f>IFERROR(VLOOKUP(Kataloge_Import!A1264,'Nachweis Ausgaben'!$A$27:$R$1026,7,FALSE),"")</f>
        <v/>
      </c>
      <c r="H1265" s="63" t="str">
        <f>IFERROR(VLOOKUP(Kataloge_Import!A1264,'Nachweis Ausgaben'!$A$27:$R$1026,8,FALSE),"")</f>
        <v/>
      </c>
      <c r="I1265" s="63" t="str">
        <f>IFERROR(VLOOKUP(Kataloge_Import!A1264,'Nachweis Ausgaben'!$A$27:$R$1026,9,FALSE),"")</f>
        <v/>
      </c>
      <c r="J1265" s="64"/>
      <c r="K1265" s="64"/>
      <c r="L1265" s="61" t="str">
        <f>IF(AND($B1265&lt;&gt;"",HHJ=Kataloge!H$1),CONCATENATE($H1265,"_",$E1265),"")</f>
        <v/>
      </c>
      <c r="M1265" s="61" t="str">
        <f>IF(AND($B1265&lt;&gt;"",HHJ=Kataloge!I$1),CONCATENATE($H1265,"_",$E1265),"")</f>
        <v/>
      </c>
      <c r="N1265" s="61" t="str">
        <f>IF(AND($B1265&lt;&gt;"",HHJ=Kataloge!J$1),CONCATENATE($H1265,"_",$E1265),"")</f>
        <v/>
      </c>
      <c r="O1265" s="61" t="str">
        <f>IF(AND($B1265&lt;&gt;"",HHJ=Kataloge!K$1),CONCATENATE($H1265,"_",$E1265),"")</f>
        <v/>
      </c>
      <c r="P1265" s="61" t="str">
        <f>IF(AND($B1265&lt;&gt;"",HHJ=Kataloge!L$1),CONCATENATE($H1265,"_",$E1265),"")</f>
        <v/>
      </c>
      <c r="Q1265" s="61" t="str">
        <f>IF(AND($B1265&lt;&gt;"",HHJ=Kataloge!M$1),CONCATENATE($H1265,"_",$E1265),"")</f>
        <v/>
      </c>
    </row>
    <row r="1266" spans="1:17" ht="18" customHeight="1" x14ac:dyDescent="0.2">
      <c r="A1266" s="99" t="str">
        <f t="shared" si="40"/>
        <v/>
      </c>
      <c r="B1266" s="100" t="str">
        <f>IF(I1266=0,"",IF(I1266&lt;&gt;"",Kataloge_Import!B1265,""))</f>
        <v/>
      </c>
      <c r="C1266" s="99" t="str">
        <f t="shared" si="39"/>
        <v/>
      </c>
      <c r="D1266" s="100" t="str">
        <f>IF(I1266=0,"",IFERROR(VLOOKUP(Kataloge_Import!A1265,'Nachweis Ausgaben'!$A$27:$R$1026,4,FALSE),""))</f>
        <v/>
      </c>
      <c r="E1266" s="100" t="str">
        <f>IF(I1266=0,"",IFERROR(VLOOKUP(Kataloge_Import!A1265,'Nachweis Ausgaben'!$A$27:$R$1026,2,FALSE),""))</f>
        <v/>
      </c>
      <c r="F1266" s="101">
        <f>IF(I1266=0,"",IFERROR(VLOOKUP(Kataloge_Import!A1265,'Nachweis Ausgaben'!$A$27:$R$1026,5,FALSE),0))</f>
        <v>0</v>
      </c>
      <c r="G1266" s="102" t="str">
        <f>IFERROR(VLOOKUP(Kataloge_Import!A1265,'Nachweis Ausgaben'!$A$27:$R$1026,11,FALSE),"")</f>
        <v/>
      </c>
      <c r="H1266" s="102" t="str">
        <f>IFERROR(VLOOKUP(Kataloge_Import!A1265,'Nachweis Ausgaben'!$A$27:$R$1026,12,FALSE),"")</f>
        <v/>
      </c>
      <c r="I1266" s="102" t="str">
        <f>IFERROR(VLOOKUP(Kataloge_Import!A1265,'Nachweis Ausgaben'!$A$27:$R$1026,13,FALSE),"")</f>
        <v/>
      </c>
      <c r="J1266" s="64"/>
      <c r="K1266" s="64"/>
      <c r="L1266" s="100" t="str">
        <f>IF(AND($B1266&lt;&gt;"",HHJ=Kataloge!H$1),CONCATENATE($H1266,"_",Kataloge!$D$5),"")</f>
        <v/>
      </c>
      <c r="M1266" s="100" t="str">
        <f>IF(AND($B1266&lt;&gt;"",HHJ=Kataloge!I$1),CONCATENATE($H1266,"_",Kataloge!$D$5),"")</f>
        <v/>
      </c>
      <c r="N1266" s="100" t="str">
        <f>IF(AND($B1266&lt;&gt;"",HHJ=Kataloge!J$1),CONCATENATE($H1266,"_",Kataloge!$D$5),"")</f>
        <v/>
      </c>
      <c r="O1266" s="100" t="str">
        <f>IF(AND($B1266&lt;&gt;"",HHJ=Kataloge!K$1),CONCATENATE($H1266,"_",Kataloge!$D$5),"")</f>
        <v/>
      </c>
      <c r="P1266" s="100" t="str">
        <f>IF(AND($B1266&lt;&gt;"",HHJ=Kataloge!L$1),CONCATENATE($H1266,"_",Kataloge!$D$5),"")</f>
        <v/>
      </c>
      <c r="Q1266" s="100" t="str">
        <f>IF(AND($B1266&lt;&gt;"",HHJ=Kataloge!M$1),CONCATENATE($H1266,"_",Kataloge!$D$5),"")</f>
        <v/>
      </c>
    </row>
    <row r="1267" spans="1:17" ht="18" customHeight="1" x14ac:dyDescent="0.2">
      <c r="A1267" s="103" t="str">
        <f t="shared" si="40"/>
        <v/>
      </c>
      <c r="B1267" s="104" t="str">
        <f>IF(I1267=0,"",IF(I1267&lt;&gt;"",Kataloge_Import!B1266,""))</f>
        <v/>
      </c>
      <c r="C1267" s="103" t="str">
        <f t="shared" si="39"/>
        <v/>
      </c>
      <c r="D1267" s="104" t="str">
        <f>IF(I1267=0,"",IFERROR(VLOOKUP(Kataloge_Import!A1266,'Nachweis Ausgaben'!$A$27:$R$1026,4,FALSE),""))</f>
        <v/>
      </c>
      <c r="E1267" s="104" t="str">
        <f>IF(I1267=0,"",IFERROR(VLOOKUP(Kataloge_Import!A1266,'Nachweis Ausgaben'!$A$27:$R$1026,2,FALSE),""))</f>
        <v/>
      </c>
      <c r="F1267" s="105">
        <f>IF(I1267=0,"",IFERROR(VLOOKUP(Kataloge_Import!A1266,'Nachweis Ausgaben'!$A$27:$R$1026,5,FALSE),0))</f>
        <v>0</v>
      </c>
      <c r="G1267" s="106" t="str">
        <f>IFERROR(VLOOKUP(Kataloge_Import!A1266,'Nachweis Ausgaben'!$A$27:$R$1026,15,FALSE),"")</f>
        <v/>
      </c>
      <c r="H1267" s="106" t="str">
        <f>IFERROR(VLOOKUP(Kataloge_Import!A1266,'Nachweis Ausgaben'!$A$27:$R$1026,16,FALSE),"")</f>
        <v/>
      </c>
      <c r="I1267" s="106" t="str">
        <f>IFERROR(VLOOKUP(Kataloge_Import!A1266,'Nachweis Ausgaben'!$A$27:$R$1026,17,FALSE),"")</f>
        <v/>
      </c>
      <c r="J1267" s="64"/>
      <c r="K1267" s="64"/>
      <c r="L1267" s="104" t="str">
        <f>IF(AND($B1267&lt;&gt;"",HHJ=Kataloge!H$1),CONCATENATE($H1267,"_",Kataloge!$D$6),"")</f>
        <v/>
      </c>
      <c r="M1267" s="104" t="str">
        <f>IF(AND($B1267&lt;&gt;"",HHJ=Kataloge!I$1),CONCATENATE($H1267,"_",Kataloge!$D$6),"")</f>
        <v/>
      </c>
      <c r="N1267" s="104" t="str">
        <f>IF(AND($B1267&lt;&gt;"",HHJ=Kataloge!J$1),CONCATENATE($H1267,"_",Kataloge!$D$6),"")</f>
        <v/>
      </c>
      <c r="O1267" s="104" t="str">
        <f>IF(AND($B1267&lt;&gt;"",HHJ=Kataloge!K$1),CONCATENATE($H1267,"_",Kataloge!$D$6),"")</f>
        <v/>
      </c>
      <c r="P1267" s="104" t="str">
        <f>IF(AND($B1267&lt;&gt;"",HHJ=Kataloge!L$1),CONCATENATE($H1267,"_",Kataloge!$D$6),"")</f>
        <v/>
      </c>
      <c r="Q1267" s="104" t="str">
        <f>IF(AND($B1267&lt;&gt;"",HHJ=Kataloge!M$1),CONCATENATE($H1267,"_",Kataloge!$D$6),"")</f>
        <v/>
      </c>
    </row>
    <row r="1268" spans="1:17" ht="18" customHeight="1" x14ac:dyDescent="0.2">
      <c r="A1268" s="60" t="str">
        <f t="shared" si="40"/>
        <v/>
      </c>
      <c r="B1268" s="61" t="str">
        <f>IF(I1268=0,"",IF(I1268&lt;&gt;"",Kataloge_Import!B1267,""))</f>
        <v/>
      </c>
      <c r="C1268" s="60" t="str">
        <f t="shared" si="39"/>
        <v/>
      </c>
      <c r="D1268" s="61" t="str">
        <f>IF(I1268=0,"",IFERROR(VLOOKUP(Kataloge_Import!A1267,'Nachweis Ausgaben'!$A$27:$R$1026,4,FALSE),""))</f>
        <v/>
      </c>
      <c r="E1268" s="61" t="str">
        <f>IF(I1268=0,"",IFERROR(VLOOKUP(Kataloge_Import!A1267,'Nachweis Ausgaben'!$A$27:$R$1026,2,FALSE),""))</f>
        <v/>
      </c>
      <c r="F1268" s="62">
        <f>IF(I1268=0,"",IFERROR(VLOOKUP(Kataloge_Import!A1267,'Nachweis Ausgaben'!$A$27:$R$1026,5,FALSE),0))</f>
        <v>0</v>
      </c>
      <c r="G1268" s="63" t="str">
        <f>IFERROR(VLOOKUP(Kataloge_Import!A1267,'Nachweis Ausgaben'!$A$27:$R$1026,7,FALSE),"")</f>
        <v/>
      </c>
      <c r="H1268" s="63" t="str">
        <f>IFERROR(VLOOKUP(Kataloge_Import!A1267,'Nachweis Ausgaben'!$A$27:$R$1026,8,FALSE),"")</f>
        <v/>
      </c>
      <c r="I1268" s="63" t="str">
        <f>IFERROR(VLOOKUP(Kataloge_Import!A1267,'Nachweis Ausgaben'!$A$27:$R$1026,9,FALSE),"")</f>
        <v/>
      </c>
      <c r="J1268" s="64"/>
      <c r="K1268" s="64"/>
      <c r="L1268" s="61" t="str">
        <f>IF(AND($B1268&lt;&gt;"",HHJ=Kataloge!H$1),CONCATENATE($H1268,"_",$E1268),"")</f>
        <v/>
      </c>
      <c r="M1268" s="61" t="str">
        <f>IF(AND($B1268&lt;&gt;"",HHJ=Kataloge!I$1),CONCATENATE($H1268,"_",$E1268),"")</f>
        <v/>
      </c>
      <c r="N1268" s="61" t="str">
        <f>IF(AND($B1268&lt;&gt;"",HHJ=Kataloge!J$1),CONCATENATE($H1268,"_",$E1268),"")</f>
        <v/>
      </c>
      <c r="O1268" s="61" t="str">
        <f>IF(AND($B1268&lt;&gt;"",HHJ=Kataloge!K$1),CONCATENATE($H1268,"_",$E1268),"")</f>
        <v/>
      </c>
      <c r="P1268" s="61" t="str">
        <f>IF(AND($B1268&lt;&gt;"",HHJ=Kataloge!L$1),CONCATENATE($H1268,"_",$E1268),"")</f>
        <v/>
      </c>
      <c r="Q1268" s="61" t="str">
        <f>IF(AND($B1268&lt;&gt;"",HHJ=Kataloge!M$1),CONCATENATE($H1268,"_",$E1268),"")</f>
        <v/>
      </c>
    </row>
    <row r="1269" spans="1:17" ht="18" customHeight="1" x14ac:dyDescent="0.2">
      <c r="A1269" s="99" t="str">
        <f t="shared" si="40"/>
        <v/>
      </c>
      <c r="B1269" s="100" t="str">
        <f>IF(I1269=0,"",IF(I1269&lt;&gt;"",Kataloge_Import!B1268,""))</f>
        <v/>
      </c>
      <c r="C1269" s="99" t="str">
        <f t="shared" si="39"/>
        <v/>
      </c>
      <c r="D1269" s="100" t="str">
        <f>IF(I1269=0,"",IFERROR(VLOOKUP(Kataloge_Import!A1268,'Nachweis Ausgaben'!$A$27:$R$1026,4,FALSE),""))</f>
        <v/>
      </c>
      <c r="E1269" s="100" t="str">
        <f>IF(I1269=0,"",IFERROR(VLOOKUP(Kataloge_Import!A1268,'Nachweis Ausgaben'!$A$27:$R$1026,2,FALSE),""))</f>
        <v/>
      </c>
      <c r="F1269" s="101">
        <f>IF(I1269=0,"",IFERROR(VLOOKUP(Kataloge_Import!A1268,'Nachweis Ausgaben'!$A$27:$R$1026,5,FALSE),0))</f>
        <v>0</v>
      </c>
      <c r="G1269" s="102" t="str">
        <f>IFERROR(VLOOKUP(Kataloge_Import!A1268,'Nachweis Ausgaben'!$A$27:$R$1026,11,FALSE),"")</f>
        <v/>
      </c>
      <c r="H1269" s="102" t="str">
        <f>IFERROR(VLOOKUP(Kataloge_Import!A1268,'Nachweis Ausgaben'!$A$27:$R$1026,12,FALSE),"")</f>
        <v/>
      </c>
      <c r="I1269" s="102" t="str">
        <f>IFERROR(VLOOKUP(Kataloge_Import!A1268,'Nachweis Ausgaben'!$A$27:$R$1026,13,FALSE),"")</f>
        <v/>
      </c>
      <c r="J1269" s="64"/>
      <c r="K1269" s="64"/>
      <c r="L1269" s="100" t="str">
        <f>IF(AND($B1269&lt;&gt;"",HHJ=Kataloge!H$1),CONCATENATE($H1269,"_",Kataloge!$D$5),"")</f>
        <v/>
      </c>
      <c r="M1269" s="100" t="str">
        <f>IF(AND($B1269&lt;&gt;"",HHJ=Kataloge!I$1),CONCATENATE($H1269,"_",Kataloge!$D$5),"")</f>
        <v/>
      </c>
      <c r="N1269" s="100" t="str">
        <f>IF(AND($B1269&lt;&gt;"",HHJ=Kataloge!J$1),CONCATENATE($H1269,"_",Kataloge!$D$5),"")</f>
        <v/>
      </c>
      <c r="O1269" s="100" t="str">
        <f>IF(AND($B1269&lt;&gt;"",HHJ=Kataloge!K$1),CONCATENATE($H1269,"_",Kataloge!$D$5),"")</f>
        <v/>
      </c>
      <c r="P1269" s="100" t="str">
        <f>IF(AND($B1269&lt;&gt;"",HHJ=Kataloge!L$1),CONCATENATE($H1269,"_",Kataloge!$D$5),"")</f>
        <v/>
      </c>
      <c r="Q1269" s="100" t="str">
        <f>IF(AND($B1269&lt;&gt;"",HHJ=Kataloge!M$1),CONCATENATE($H1269,"_",Kataloge!$D$5),"")</f>
        <v/>
      </c>
    </row>
    <row r="1270" spans="1:17" ht="18" customHeight="1" x14ac:dyDescent="0.2">
      <c r="A1270" s="103" t="str">
        <f t="shared" si="40"/>
        <v/>
      </c>
      <c r="B1270" s="104" t="str">
        <f>IF(I1270=0,"",IF(I1270&lt;&gt;"",Kataloge_Import!B1269,""))</f>
        <v/>
      </c>
      <c r="C1270" s="103" t="str">
        <f t="shared" si="39"/>
        <v/>
      </c>
      <c r="D1270" s="104" t="str">
        <f>IF(I1270=0,"",IFERROR(VLOOKUP(Kataloge_Import!A1269,'Nachweis Ausgaben'!$A$27:$R$1026,4,FALSE),""))</f>
        <v/>
      </c>
      <c r="E1270" s="104" t="str">
        <f>IF(I1270=0,"",IFERROR(VLOOKUP(Kataloge_Import!A1269,'Nachweis Ausgaben'!$A$27:$R$1026,2,FALSE),""))</f>
        <v/>
      </c>
      <c r="F1270" s="105">
        <f>IF(I1270=0,"",IFERROR(VLOOKUP(Kataloge_Import!A1269,'Nachweis Ausgaben'!$A$27:$R$1026,5,FALSE),0))</f>
        <v>0</v>
      </c>
      <c r="G1270" s="106" t="str">
        <f>IFERROR(VLOOKUP(Kataloge_Import!A1269,'Nachweis Ausgaben'!$A$27:$R$1026,15,FALSE),"")</f>
        <v/>
      </c>
      <c r="H1270" s="106" t="str">
        <f>IFERROR(VLOOKUP(Kataloge_Import!A1269,'Nachweis Ausgaben'!$A$27:$R$1026,16,FALSE),"")</f>
        <v/>
      </c>
      <c r="I1270" s="106" t="str">
        <f>IFERROR(VLOOKUP(Kataloge_Import!A1269,'Nachweis Ausgaben'!$A$27:$R$1026,17,FALSE),"")</f>
        <v/>
      </c>
      <c r="J1270" s="64"/>
      <c r="K1270" s="64"/>
      <c r="L1270" s="104" t="str">
        <f>IF(AND($B1270&lt;&gt;"",HHJ=Kataloge!H$1),CONCATENATE($H1270,"_",Kataloge!$D$6),"")</f>
        <v/>
      </c>
      <c r="M1270" s="104" t="str">
        <f>IF(AND($B1270&lt;&gt;"",HHJ=Kataloge!I$1),CONCATENATE($H1270,"_",Kataloge!$D$6),"")</f>
        <v/>
      </c>
      <c r="N1270" s="104" t="str">
        <f>IF(AND($B1270&lt;&gt;"",HHJ=Kataloge!J$1),CONCATENATE($H1270,"_",Kataloge!$D$6),"")</f>
        <v/>
      </c>
      <c r="O1270" s="104" t="str">
        <f>IF(AND($B1270&lt;&gt;"",HHJ=Kataloge!K$1),CONCATENATE($H1270,"_",Kataloge!$D$6),"")</f>
        <v/>
      </c>
      <c r="P1270" s="104" t="str">
        <f>IF(AND($B1270&lt;&gt;"",HHJ=Kataloge!L$1),CONCATENATE($H1270,"_",Kataloge!$D$6),"")</f>
        <v/>
      </c>
      <c r="Q1270" s="104" t="str">
        <f>IF(AND($B1270&lt;&gt;"",HHJ=Kataloge!M$1),CONCATENATE($H1270,"_",Kataloge!$D$6),"")</f>
        <v/>
      </c>
    </row>
    <row r="1271" spans="1:17" ht="18" customHeight="1" x14ac:dyDescent="0.2">
      <c r="A1271" s="60" t="str">
        <f t="shared" si="40"/>
        <v/>
      </c>
      <c r="B1271" s="61" t="str">
        <f>IF(I1271=0,"",IF(I1271&lt;&gt;"",Kataloge_Import!B1270,""))</f>
        <v/>
      </c>
      <c r="C1271" s="60" t="str">
        <f t="shared" si="39"/>
        <v/>
      </c>
      <c r="D1271" s="61" t="str">
        <f>IF(I1271=0,"",IFERROR(VLOOKUP(Kataloge_Import!A1270,'Nachweis Ausgaben'!$A$27:$R$1026,4,FALSE),""))</f>
        <v/>
      </c>
      <c r="E1271" s="61" t="str">
        <f>IF(I1271=0,"",IFERROR(VLOOKUP(Kataloge_Import!A1270,'Nachweis Ausgaben'!$A$27:$R$1026,2,FALSE),""))</f>
        <v/>
      </c>
      <c r="F1271" s="62">
        <f>IF(I1271=0,"",IFERROR(VLOOKUP(Kataloge_Import!A1270,'Nachweis Ausgaben'!$A$27:$R$1026,5,FALSE),0))</f>
        <v>0</v>
      </c>
      <c r="G1271" s="63" t="str">
        <f>IFERROR(VLOOKUP(Kataloge_Import!A1270,'Nachweis Ausgaben'!$A$27:$R$1026,7,FALSE),"")</f>
        <v/>
      </c>
      <c r="H1271" s="63" t="str">
        <f>IFERROR(VLOOKUP(Kataloge_Import!A1270,'Nachweis Ausgaben'!$A$27:$R$1026,8,FALSE),"")</f>
        <v/>
      </c>
      <c r="I1271" s="63" t="str">
        <f>IFERROR(VLOOKUP(Kataloge_Import!A1270,'Nachweis Ausgaben'!$A$27:$R$1026,9,FALSE),"")</f>
        <v/>
      </c>
      <c r="J1271" s="64"/>
      <c r="K1271" s="64"/>
      <c r="L1271" s="61" t="str">
        <f>IF(AND($B1271&lt;&gt;"",HHJ=Kataloge!H$1),CONCATENATE($H1271,"_",$E1271),"")</f>
        <v/>
      </c>
      <c r="M1271" s="61" t="str">
        <f>IF(AND($B1271&lt;&gt;"",HHJ=Kataloge!I$1),CONCATENATE($H1271,"_",$E1271),"")</f>
        <v/>
      </c>
      <c r="N1271" s="61" t="str">
        <f>IF(AND($B1271&lt;&gt;"",HHJ=Kataloge!J$1),CONCATENATE($H1271,"_",$E1271),"")</f>
        <v/>
      </c>
      <c r="O1271" s="61" t="str">
        <f>IF(AND($B1271&lt;&gt;"",HHJ=Kataloge!K$1),CONCATENATE($H1271,"_",$E1271),"")</f>
        <v/>
      </c>
      <c r="P1271" s="61" t="str">
        <f>IF(AND($B1271&lt;&gt;"",HHJ=Kataloge!L$1),CONCATENATE($H1271,"_",$E1271),"")</f>
        <v/>
      </c>
      <c r="Q1271" s="61" t="str">
        <f>IF(AND($B1271&lt;&gt;"",HHJ=Kataloge!M$1),CONCATENATE($H1271,"_",$E1271),"")</f>
        <v/>
      </c>
    </row>
    <row r="1272" spans="1:17" ht="18" customHeight="1" x14ac:dyDescent="0.2">
      <c r="A1272" s="99" t="str">
        <f t="shared" si="40"/>
        <v/>
      </c>
      <c r="B1272" s="100" t="str">
        <f>IF(I1272=0,"",IF(I1272&lt;&gt;"",Kataloge_Import!B1271,""))</f>
        <v/>
      </c>
      <c r="C1272" s="99" t="str">
        <f t="shared" si="39"/>
        <v/>
      </c>
      <c r="D1272" s="100" t="str">
        <f>IF(I1272=0,"",IFERROR(VLOOKUP(Kataloge_Import!A1271,'Nachweis Ausgaben'!$A$27:$R$1026,4,FALSE),""))</f>
        <v/>
      </c>
      <c r="E1272" s="100" t="str">
        <f>IF(I1272=0,"",IFERROR(VLOOKUP(Kataloge_Import!A1271,'Nachweis Ausgaben'!$A$27:$R$1026,2,FALSE),""))</f>
        <v/>
      </c>
      <c r="F1272" s="101">
        <f>IF(I1272=0,"",IFERROR(VLOOKUP(Kataloge_Import!A1271,'Nachweis Ausgaben'!$A$27:$R$1026,5,FALSE),0))</f>
        <v>0</v>
      </c>
      <c r="G1272" s="102" t="str">
        <f>IFERROR(VLOOKUP(Kataloge_Import!A1271,'Nachweis Ausgaben'!$A$27:$R$1026,11,FALSE),"")</f>
        <v/>
      </c>
      <c r="H1272" s="102" t="str">
        <f>IFERROR(VLOOKUP(Kataloge_Import!A1271,'Nachweis Ausgaben'!$A$27:$R$1026,12,FALSE),"")</f>
        <v/>
      </c>
      <c r="I1272" s="102" t="str">
        <f>IFERROR(VLOOKUP(Kataloge_Import!A1271,'Nachweis Ausgaben'!$A$27:$R$1026,13,FALSE),"")</f>
        <v/>
      </c>
      <c r="J1272" s="64"/>
      <c r="K1272" s="64"/>
      <c r="L1272" s="100" t="str">
        <f>IF(AND($B1272&lt;&gt;"",HHJ=Kataloge!H$1),CONCATENATE($H1272,"_",Kataloge!$D$5),"")</f>
        <v/>
      </c>
      <c r="M1272" s="100" t="str">
        <f>IF(AND($B1272&lt;&gt;"",HHJ=Kataloge!I$1),CONCATENATE($H1272,"_",Kataloge!$D$5),"")</f>
        <v/>
      </c>
      <c r="N1272" s="100" t="str">
        <f>IF(AND($B1272&lt;&gt;"",HHJ=Kataloge!J$1),CONCATENATE($H1272,"_",Kataloge!$D$5),"")</f>
        <v/>
      </c>
      <c r="O1272" s="100" t="str">
        <f>IF(AND($B1272&lt;&gt;"",HHJ=Kataloge!K$1),CONCATENATE($H1272,"_",Kataloge!$D$5),"")</f>
        <v/>
      </c>
      <c r="P1272" s="100" t="str">
        <f>IF(AND($B1272&lt;&gt;"",HHJ=Kataloge!L$1),CONCATENATE($H1272,"_",Kataloge!$D$5),"")</f>
        <v/>
      </c>
      <c r="Q1272" s="100" t="str">
        <f>IF(AND($B1272&lt;&gt;"",HHJ=Kataloge!M$1),CONCATENATE($H1272,"_",Kataloge!$D$5),"")</f>
        <v/>
      </c>
    </row>
    <row r="1273" spans="1:17" ht="18" customHeight="1" x14ac:dyDescent="0.2">
      <c r="A1273" s="103" t="str">
        <f t="shared" si="40"/>
        <v/>
      </c>
      <c r="B1273" s="104" t="str">
        <f>IF(I1273=0,"",IF(I1273&lt;&gt;"",Kataloge_Import!B1272,""))</f>
        <v/>
      </c>
      <c r="C1273" s="103" t="str">
        <f t="shared" si="39"/>
        <v/>
      </c>
      <c r="D1273" s="104" t="str">
        <f>IF(I1273=0,"",IFERROR(VLOOKUP(Kataloge_Import!A1272,'Nachweis Ausgaben'!$A$27:$R$1026,4,FALSE),""))</f>
        <v/>
      </c>
      <c r="E1273" s="104" t="str">
        <f>IF(I1273=0,"",IFERROR(VLOOKUP(Kataloge_Import!A1272,'Nachweis Ausgaben'!$A$27:$R$1026,2,FALSE),""))</f>
        <v/>
      </c>
      <c r="F1273" s="105">
        <f>IF(I1273=0,"",IFERROR(VLOOKUP(Kataloge_Import!A1272,'Nachweis Ausgaben'!$A$27:$R$1026,5,FALSE),0))</f>
        <v>0</v>
      </c>
      <c r="G1273" s="106" t="str">
        <f>IFERROR(VLOOKUP(Kataloge_Import!A1272,'Nachweis Ausgaben'!$A$27:$R$1026,15,FALSE),"")</f>
        <v/>
      </c>
      <c r="H1273" s="106" t="str">
        <f>IFERROR(VLOOKUP(Kataloge_Import!A1272,'Nachweis Ausgaben'!$A$27:$R$1026,16,FALSE),"")</f>
        <v/>
      </c>
      <c r="I1273" s="106" t="str">
        <f>IFERROR(VLOOKUP(Kataloge_Import!A1272,'Nachweis Ausgaben'!$A$27:$R$1026,17,FALSE),"")</f>
        <v/>
      </c>
      <c r="J1273" s="64"/>
      <c r="K1273" s="64"/>
      <c r="L1273" s="104" t="str">
        <f>IF(AND($B1273&lt;&gt;"",HHJ=Kataloge!H$1),CONCATENATE($H1273,"_",Kataloge!$D$6),"")</f>
        <v/>
      </c>
      <c r="M1273" s="104" t="str">
        <f>IF(AND($B1273&lt;&gt;"",HHJ=Kataloge!I$1),CONCATENATE($H1273,"_",Kataloge!$D$6),"")</f>
        <v/>
      </c>
      <c r="N1273" s="104" t="str">
        <f>IF(AND($B1273&lt;&gt;"",HHJ=Kataloge!J$1),CONCATENATE($H1273,"_",Kataloge!$D$6),"")</f>
        <v/>
      </c>
      <c r="O1273" s="104" t="str">
        <f>IF(AND($B1273&lt;&gt;"",HHJ=Kataloge!K$1),CONCATENATE($H1273,"_",Kataloge!$D$6),"")</f>
        <v/>
      </c>
      <c r="P1273" s="104" t="str">
        <f>IF(AND($B1273&lt;&gt;"",HHJ=Kataloge!L$1),CONCATENATE($H1273,"_",Kataloge!$D$6),"")</f>
        <v/>
      </c>
      <c r="Q1273" s="104" t="str">
        <f>IF(AND($B1273&lt;&gt;"",HHJ=Kataloge!M$1),CONCATENATE($H1273,"_",Kataloge!$D$6),"")</f>
        <v/>
      </c>
    </row>
    <row r="1274" spans="1:17" ht="18" customHeight="1" x14ac:dyDescent="0.2">
      <c r="A1274" s="60" t="str">
        <f t="shared" si="40"/>
        <v/>
      </c>
      <c r="B1274" s="61" t="str">
        <f>IF(I1274=0,"",IF(I1274&lt;&gt;"",Kataloge_Import!B1273,""))</f>
        <v/>
      </c>
      <c r="C1274" s="60" t="str">
        <f t="shared" si="39"/>
        <v/>
      </c>
      <c r="D1274" s="61" t="str">
        <f>IF(I1274=0,"",IFERROR(VLOOKUP(Kataloge_Import!A1273,'Nachweis Ausgaben'!$A$27:$R$1026,4,FALSE),""))</f>
        <v/>
      </c>
      <c r="E1274" s="61" t="str">
        <f>IF(I1274=0,"",IFERROR(VLOOKUP(Kataloge_Import!A1273,'Nachweis Ausgaben'!$A$27:$R$1026,2,FALSE),""))</f>
        <v/>
      </c>
      <c r="F1274" s="62">
        <f>IF(I1274=0,"",IFERROR(VLOOKUP(Kataloge_Import!A1273,'Nachweis Ausgaben'!$A$27:$R$1026,5,FALSE),0))</f>
        <v>0</v>
      </c>
      <c r="G1274" s="63" t="str">
        <f>IFERROR(VLOOKUP(Kataloge_Import!A1273,'Nachweis Ausgaben'!$A$27:$R$1026,7,FALSE),"")</f>
        <v/>
      </c>
      <c r="H1274" s="63" t="str">
        <f>IFERROR(VLOOKUP(Kataloge_Import!A1273,'Nachweis Ausgaben'!$A$27:$R$1026,8,FALSE),"")</f>
        <v/>
      </c>
      <c r="I1274" s="63" t="str">
        <f>IFERROR(VLOOKUP(Kataloge_Import!A1273,'Nachweis Ausgaben'!$A$27:$R$1026,9,FALSE),"")</f>
        <v/>
      </c>
      <c r="J1274" s="64"/>
      <c r="K1274" s="64"/>
      <c r="L1274" s="61" t="str">
        <f>IF(AND($B1274&lt;&gt;"",HHJ=Kataloge!H$1),CONCATENATE($H1274,"_",$E1274),"")</f>
        <v/>
      </c>
      <c r="M1274" s="61" t="str">
        <f>IF(AND($B1274&lt;&gt;"",HHJ=Kataloge!I$1),CONCATENATE($H1274,"_",$E1274),"")</f>
        <v/>
      </c>
      <c r="N1274" s="61" t="str">
        <f>IF(AND($B1274&lt;&gt;"",HHJ=Kataloge!J$1),CONCATENATE($H1274,"_",$E1274),"")</f>
        <v/>
      </c>
      <c r="O1274" s="61" t="str">
        <f>IF(AND($B1274&lt;&gt;"",HHJ=Kataloge!K$1),CONCATENATE($H1274,"_",$E1274),"")</f>
        <v/>
      </c>
      <c r="P1274" s="61" t="str">
        <f>IF(AND($B1274&lt;&gt;"",HHJ=Kataloge!L$1),CONCATENATE($H1274,"_",$E1274),"")</f>
        <v/>
      </c>
      <c r="Q1274" s="61" t="str">
        <f>IF(AND($B1274&lt;&gt;"",HHJ=Kataloge!M$1),CONCATENATE($H1274,"_",$E1274),"")</f>
        <v/>
      </c>
    </row>
    <row r="1275" spans="1:17" ht="18" customHeight="1" x14ac:dyDescent="0.2">
      <c r="A1275" s="99" t="str">
        <f t="shared" si="40"/>
        <v/>
      </c>
      <c r="B1275" s="100" t="str">
        <f>IF(I1275=0,"",IF(I1275&lt;&gt;"",Kataloge_Import!B1274,""))</f>
        <v/>
      </c>
      <c r="C1275" s="99" t="str">
        <f t="shared" si="39"/>
        <v/>
      </c>
      <c r="D1275" s="100" t="str">
        <f>IF(I1275=0,"",IFERROR(VLOOKUP(Kataloge_Import!A1274,'Nachweis Ausgaben'!$A$27:$R$1026,4,FALSE),""))</f>
        <v/>
      </c>
      <c r="E1275" s="100" t="str">
        <f>IF(I1275=0,"",IFERROR(VLOOKUP(Kataloge_Import!A1274,'Nachweis Ausgaben'!$A$27:$R$1026,2,FALSE),""))</f>
        <v/>
      </c>
      <c r="F1275" s="101">
        <f>IF(I1275=0,"",IFERROR(VLOOKUP(Kataloge_Import!A1274,'Nachweis Ausgaben'!$A$27:$R$1026,5,FALSE),0))</f>
        <v>0</v>
      </c>
      <c r="G1275" s="102" t="str">
        <f>IFERROR(VLOOKUP(Kataloge_Import!A1274,'Nachweis Ausgaben'!$A$27:$R$1026,11,FALSE),"")</f>
        <v/>
      </c>
      <c r="H1275" s="102" t="str">
        <f>IFERROR(VLOOKUP(Kataloge_Import!A1274,'Nachweis Ausgaben'!$A$27:$R$1026,12,FALSE),"")</f>
        <v/>
      </c>
      <c r="I1275" s="102" t="str">
        <f>IFERROR(VLOOKUP(Kataloge_Import!A1274,'Nachweis Ausgaben'!$A$27:$R$1026,13,FALSE),"")</f>
        <v/>
      </c>
      <c r="J1275" s="64"/>
      <c r="K1275" s="64"/>
      <c r="L1275" s="100" t="str">
        <f>IF(AND($B1275&lt;&gt;"",HHJ=Kataloge!H$1),CONCATENATE($H1275,"_",Kataloge!$D$5),"")</f>
        <v/>
      </c>
      <c r="M1275" s="100" t="str">
        <f>IF(AND($B1275&lt;&gt;"",HHJ=Kataloge!I$1),CONCATENATE($H1275,"_",Kataloge!$D$5),"")</f>
        <v/>
      </c>
      <c r="N1275" s="100" t="str">
        <f>IF(AND($B1275&lt;&gt;"",HHJ=Kataloge!J$1),CONCATENATE($H1275,"_",Kataloge!$D$5),"")</f>
        <v/>
      </c>
      <c r="O1275" s="100" t="str">
        <f>IF(AND($B1275&lt;&gt;"",HHJ=Kataloge!K$1),CONCATENATE($H1275,"_",Kataloge!$D$5),"")</f>
        <v/>
      </c>
      <c r="P1275" s="100" t="str">
        <f>IF(AND($B1275&lt;&gt;"",HHJ=Kataloge!L$1),CONCATENATE($H1275,"_",Kataloge!$D$5),"")</f>
        <v/>
      </c>
      <c r="Q1275" s="100" t="str">
        <f>IF(AND($B1275&lt;&gt;"",HHJ=Kataloge!M$1),CONCATENATE($H1275,"_",Kataloge!$D$5),"")</f>
        <v/>
      </c>
    </row>
    <row r="1276" spans="1:17" ht="18" customHeight="1" x14ac:dyDescent="0.2">
      <c r="A1276" s="103" t="str">
        <f t="shared" si="40"/>
        <v/>
      </c>
      <c r="B1276" s="104" t="str">
        <f>IF(I1276=0,"",IF(I1276&lt;&gt;"",Kataloge_Import!B1275,""))</f>
        <v/>
      </c>
      <c r="C1276" s="103" t="str">
        <f t="shared" si="39"/>
        <v/>
      </c>
      <c r="D1276" s="104" t="str">
        <f>IF(I1276=0,"",IFERROR(VLOOKUP(Kataloge_Import!A1275,'Nachweis Ausgaben'!$A$27:$R$1026,4,FALSE),""))</f>
        <v/>
      </c>
      <c r="E1276" s="104" t="str">
        <f>IF(I1276=0,"",IFERROR(VLOOKUP(Kataloge_Import!A1275,'Nachweis Ausgaben'!$A$27:$R$1026,2,FALSE),""))</f>
        <v/>
      </c>
      <c r="F1276" s="105">
        <f>IF(I1276=0,"",IFERROR(VLOOKUP(Kataloge_Import!A1275,'Nachweis Ausgaben'!$A$27:$R$1026,5,FALSE),0))</f>
        <v>0</v>
      </c>
      <c r="G1276" s="106" t="str">
        <f>IFERROR(VLOOKUP(Kataloge_Import!A1275,'Nachweis Ausgaben'!$A$27:$R$1026,15,FALSE),"")</f>
        <v/>
      </c>
      <c r="H1276" s="106" t="str">
        <f>IFERROR(VLOOKUP(Kataloge_Import!A1275,'Nachweis Ausgaben'!$A$27:$R$1026,16,FALSE),"")</f>
        <v/>
      </c>
      <c r="I1276" s="106" t="str">
        <f>IFERROR(VLOOKUP(Kataloge_Import!A1275,'Nachweis Ausgaben'!$A$27:$R$1026,17,FALSE),"")</f>
        <v/>
      </c>
      <c r="J1276" s="64"/>
      <c r="K1276" s="64"/>
      <c r="L1276" s="104" t="str">
        <f>IF(AND($B1276&lt;&gt;"",HHJ=Kataloge!H$1),CONCATENATE($H1276,"_",Kataloge!$D$6),"")</f>
        <v/>
      </c>
      <c r="M1276" s="104" t="str">
        <f>IF(AND($B1276&lt;&gt;"",HHJ=Kataloge!I$1),CONCATENATE($H1276,"_",Kataloge!$D$6),"")</f>
        <v/>
      </c>
      <c r="N1276" s="104" t="str">
        <f>IF(AND($B1276&lt;&gt;"",HHJ=Kataloge!J$1),CONCATENATE($H1276,"_",Kataloge!$D$6),"")</f>
        <v/>
      </c>
      <c r="O1276" s="104" t="str">
        <f>IF(AND($B1276&lt;&gt;"",HHJ=Kataloge!K$1),CONCATENATE($H1276,"_",Kataloge!$D$6),"")</f>
        <v/>
      </c>
      <c r="P1276" s="104" t="str">
        <f>IF(AND($B1276&lt;&gt;"",HHJ=Kataloge!L$1),CONCATENATE($H1276,"_",Kataloge!$D$6),"")</f>
        <v/>
      </c>
      <c r="Q1276" s="104" t="str">
        <f>IF(AND($B1276&lt;&gt;"",HHJ=Kataloge!M$1),CONCATENATE($H1276,"_",Kataloge!$D$6),"")</f>
        <v/>
      </c>
    </row>
    <row r="1277" spans="1:17" ht="18" customHeight="1" x14ac:dyDescent="0.2">
      <c r="A1277" s="60" t="str">
        <f t="shared" si="40"/>
        <v/>
      </c>
      <c r="B1277" s="61" t="str">
        <f>IF(I1277=0,"",IF(I1277&lt;&gt;"",Kataloge_Import!B1276,""))</f>
        <v/>
      </c>
      <c r="C1277" s="60" t="str">
        <f t="shared" si="39"/>
        <v/>
      </c>
      <c r="D1277" s="61" t="str">
        <f>IF(I1277=0,"",IFERROR(VLOOKUP(Kataloge_Import!A1276,'Nachweis Ausgaben'!$A$27:$R$1026,4,FALSE),""))</f>
        <v/>
      </c>
      <c r="E1277" s="61" t="str">
        <f>IF(I1277=0,"",IFERROR(VLOOKUP(Kataloge_Import!A1276,'Nachweis Ausgaben'!$A$27:$R$1026,2,FALSE),""))</f>
        <v/>
      </c>
      <c r="F1277" s="62">
        <f>IF(I1277=0,"",IFERROR(VLOOKUP(Kataloge_Import!A1276,'Nachweis Ausgaben'!$A$27:$R$1026,5,FALSE),0))</f>
        <v>0</v>
      </c>
      <c r="G1277" s="63" t="str">
        <f>IFERROR(VLOOKUP(Kataloge_Import!A1276,'Nachweis Ausgaben'!$A$27:$R$1026,7,FALSE),"")</f>
        <v/>
      </c>
      <c r="H1277" s="63" t="str">
        <f>IFERROR(VLOOKUP(Kataloge_Import!A1276,'Nachweis Ausgaben'!$A$27:$R$1026,8,FALSE),"")</f>
        <v/>
      </c>
      <c r="I1277" s="63" t="str">
        <f>IFERROR(VLOOKUP(Kataloge_Import!A1276,'Nachweis Ausgaben'!$A$27:$R$1026,9,FALSE),"")</f>
        <v/>
      </c>
      <c r="J1277" s="64"/>
      <c r="K1277" s="64"/>
      <c r="L1277" s="61" t="str">
        <f>IF(AND($B1277&lt;&gt;"",HHJ=Kataloge!H$1),CONCATENATE($H1277,"_",$E1277),"")</f>
        <v/>
      </c>
      <c r="M1277" s="61" t="str">
        <f>IF(AND($B1277&lt;&gt;"",HHJ=Kataloge!I$1),CONCATENATE($H1277,"_",$E1277),"")</f>
        <v/>
      </c>
      <c r="N1277" s="61" t="str">
        <f>IF(AND($B1277&lt;&gt;"",HHJ=Kataloge!J$1),CONCATENATE($H1277,"_",$E1277),"")</f>
        <v/>
      </c>
      <c r="O1277" s="61" t="str">
        <f>IF(AND($B1277&lt;&gt;"",HHJ=Kataloge!K$1),CONCATENATE($H1277,"_",$E1277),"")</f>
        <v/>
      </c>
      <c r="P1277" s="61" t="str">
        <f>IF(AND($B1277&lt;&gt;"",HHJ=Kataloge!L$1),CONCATENATE($H1277,"_",$E1277),"")</f>
        <v/>
      </c>
      <c r="Q1277" s="61" t="str">
        <f>IF(AND($B1277&lt;&gt;"",HHJ=Kataloge!M$1),CONCATENATE($H1277,"_",$E1277),"")</f>
        <v/>
      </c>
    </row>
    <row r="1278" spans="1:17" ht="18" customHeight="1" x14ac:dyDescent="0.2">
      <c r="A1278" s="99" t="str">
        <f t="shared" si="40"/>
        <v/>
      </c>
      <c r="B1278" s="100" t="str">
        <f>IF(I1278=0,"",IF(I1278&lt;&gt;"",Kataloge_Import!B1277,""))</f>
        <v/>
      </c>
      <c r="C1278" s="99" t="str">
        <f t="shared" si="39"/>
        <v/>
      </c>
      <c r="D1278" s="100" t="str">
        <f>IF(I1278=0,"",IFERROR(VLOOKUP(Kataloge_Import!A1277,'Nachweis Ausgaben'!$A$27:$R$1026,4,FALSE),""))</f>
        <v/>
      </c>
      <c r="E1278" s="100" t="str">
        <f>IF(I1278=0,"",IFERROR(VLOOKUP(Kataloge_Import!A1277,'Nachweis Ausgaben'!$A$27:$R$1026,2,FALSE),""))</f>
        <v/>
      </c>
      <c r="F1278" s="101">
        <f>IF(I1278=0,"",IFERROR(VLOOKUP(Kataloge_Import!A1277,'Nachweis Ausgaben'!$A$27:$R$1026,5,FALSE),0))</f>
        <v>0</v>
      </c>
      <c r="G1278" s="102" t="str">
        <f>IFERROR(VLOOKUP(Kataloge_Import!A1277,'Nachweis Ausgaben'!$A$27:$R$1026,11,FALSE),"")</f>
        <v/>
      </c>
      <c r="H1278" s="102" t="str">
        <f>IFERROR(VLOOKUP(Kataloge_Import!A1277,'Nachweis Ausgaben'!$A$27:$R$1026,12,FALSE),"")</f>
        <v/>
      </c>
      <c r="I1278" s="102" t="str">
        <f>IFERROR(VLOOKUP(Kataloge_Import!A1277,'Nachweis Ausgaben'!$A$27:$R$1026,13,FALSE),"")</f>
        <v/>
      </c>
      <c r="J1278" s="64"/>
      <c r="K1278" s="64"/>
      <c r="L1278" s="100" t="str">
        <f>IF(AND($B1278&lt;&gt;"",HHJ=Kataloge!H$1),CONCATENATE($H1278,"_",Kataloge!$D$5),"")</f>
        <v/>
      </c>
      <c r="M1278" s="100" t="str">
        <f>IF(AND($B1278&lt;&gt;"",HHJ=Kataloge!I$1),CONCATENATE($H1278,"_",Kataloge!$D$5),"")</f>
        <v/>
      </c>
      <c r="N1278" s="100" t="str">
        <f>IF(AND($B1278&lt;&gt;"",HHJ=Kataloge!J$1),CONCATENATE($H1278,"_",Kataloge!$D$5),"")</f>
        <v/>
      </c>
      <c r="O1278" s="100" t="str">
        <f>IF(AND($B1278&lt;&gt;"",HHJ=Kataloge!K$1),CONCATENATE($H1278,"_",Kataloge!$D$5),"")</f>
        <v/>
      </c>
      <c r="P1278" s="100" t="str">
        <f>IF(AND($B1278&lt;&gt;"",HHJ=Kataloge!L$1),CONCATENATE($H1278,"_",Kataloge!$D$5),"")</f>
        <v/>
      </c>
      <c r="Q1278" s="100" t="str">
        <f>IF(AND($B1278&lt;&gt;"",HHJ=Kataloge!M$1),CONCATENATE($H1278,"_",Kataloge!$D$5),"")</f>
        <v/>
      </c>
    </row>
    <row r="1279" spans="1:17" ht="18" customHeight="1" x14ac:dyDescent="0.2">
      <c r="A1279" s="103" t="str">
        <f t="shared" si="40"/>
        <v/>
      </c>
      <c r="B1279" s="104" t="str">
        <f>IF(I1279=0,"",IF(I1279&lt;&gt;"",Kataloge_Import!B1278,""))</f>
        <v/>
      </c>
      <c r="C1279" s="103" t="str">
        <f t="shared" si="39"/>
        <v/>
      </c>
      <c r="D1279" s="104" t="str">
        <f>IF(I1279=0,"",IFERROR(VLOOKUP(Kataloge_Import!A1278,'Nachweis Ausgaben'!$A$27:$R$1026,4,FALSE),""))</f>
        <v/>
      </c>
      <c r="E1279" s="104" t="str">
        <f>IF(I1279=0,"",IFERROR(VLOOKUP(Kataloge_Import!A1278,'Nachweis Ausgaben'!$A$27:$R$1026,2,FALSE),""))</f>
        <v/>
      </c>
      <c r="F1279" s="105">
        <f>IF(I1279=0,"",IFERROR(VLOOKUP(Kataloge_Import!A1278,'Nachweis Ausgaben'!$A$27:$R$1026,5,FALSE),0))</f>
        <v>0</v>
      </c>
      <c r="G1279" s="106" t="str">
        <f>IFERROR(VLOOKUP(Kataloge_Import!A1278,'Nachweis Ausgaben'!$A$27:$R$1026,15,FALSE),"")</f>
        <v/>
      </c>
      <c r="H1279" s="106" t="str">
        <f>IFERROR(VLOOKUP(Kataloge_Import!A1278,'Nachweis Ausgaben'!$A$27:$R$1026,16,FALSE),"")</f>
        <v/>
      </c>
      <c r="I1279" s="106" t="str">
        <f>IFERROR(VLOOKUP(Kataloge_Import!A1278,'Nachweis Ausgaben'!$A$27:$R$1026,17,FALSE),"")</f>
        <v/>
      </c>
      <c r="J1279" s="64"/>
      <c r="K1279" s="64"/>
      <c r="L1279" s="104" t="str">
        <f>IF(AND($B1279&lt;&gt;"",HHJ=Kataloge!H$1),CONCATENATE($H1279,"_",Kataloge!$D$6),"")</f>
        <v/>
      </c>
      <c r="M1279" s="104" t="str">
        <f>IF(AND($B1279&lt;&gt;"",HHJ=Kataloge!I$1),CONCATENATE($H1279,"_",Kataloge!$D$6),"")</f>
        <v/>
      </c>
      <c r="N1279" s="104" t="str">
        <f>IF(AND($B1279&lt;&gt;"",HHJ=Kataloge!J$1),CONCATENATE($H1279,"_",Kataloge!$D$6),"")</f>
        <v/>
      </c>
      <c r="O1279" s="104" t="str">
        <f>IF(AND($B1279&lt;&gt;"",HHJ=Kataloge!K$1),CONCATENATE($H1279,"_",Kataloge!$D$6),"")</f>
        <v/>
      </c>
      <c r="P1279" s="104" t="str">
        <f>IF(AND($B1279&lt;&gt;"",HHJ=Kataloge!L$1),CONCATENATE($H1279,"_",Kataloge!$D$6),"")</f>
        <v/>
      </c>
      <c r="Q1279" s="104" t="str">
        <f>IF(AND($B1279&lt;&gt;"",HHJ=Kataloge!M$1),CONCATENATE($H1279,"_",Kataloge!$D$6),"")</f>
        <v/>
      </c>
    </row>
    <row r="1280" spans="1:17" ht="18" customHeight="1" x14ac:dyDescent="0.2">
      <c r="A1280" s="60" t="str">
        <f t="shared" si="40"/>
        <v/>
      </c>
      <c r="B1280" s="61" t="str">
        <f>IF(I1280=0,"",IF(I1280&lt;&gt;"",Kataloge_Import!B1279,""))</f>
        <v/>
      </c>
      <c r="C1280" s="60" t="str">
        <f t="shared" si="39"/>
        <v/>
      </c>
      <c r="D1280" s="61" t="str">
        <f>IF(I1280=0,"",IFERROR(VLOOKUP(Kataloge_Import!A1279,'Nachweis Ausgaben'!$A$27:$R$1026,4,FALSE),""))</f>
        <v/>
      </c>
      <c r="E1280" s="61" t="str">
        <f>IF(I1280=0,"",IFERROR(VLOOKUP(Kataloge_Import!A1279,'Nachweis Ausgaben'!$A$27:$R$1026,2,FALSE),""))</f>
        <v/>
      </c>
      <c r="F1280" s="62">
        <f>IF(I1280=0,"",IFERROR(VLOOKUP(Kataloge_Import!A1279,'Nachweis Ausgaben'!$A$27:$R$1026,5,FALSE),0))</f>
        <v>0</v>
      </c>
      <c r="G1280" s="63" t="str">
        <f>IFERROR(VLOOKUP(Kataloge_Import!A1279,'Nachweis Ausgaben'!$A$27:$R$1026,7,FALSE),"")</f>
        <v/>
      </c>
      <c r="H1280" s="63" t="str">
        <f>IFERROR(VLOOKUP(Kataloge_Import!A1279,'Nachweis Ausgaben'!$A$27:$R$1026,8,FALSE),"")</f>
        <v/>
      </c>
      <c r="I1280" s="63" t="str">
        <f>IFERROR(VLOOKUP(Kataloge_Import!A1279,'Nachweis Ausgaben'!$A$27:$R$1026,9,FALSE),"")</f>
        <v/>
      </c>
      <c r="J1280" s="64"/>
      <c r="K1280" s="64"/>
      <c r="L1280" s="61" t="str">
        <f>IF(AND($B1280&lt;&gt;"",HHJ=Kataloge!H$1),CONCATENATE($H1280,"_",$E1280),"")</f>
        <v/>
      </c>
      <c r="M1280" s="61" t="str">
        <f>IF(AND($B1280&lt;&gt;"",HHJ=Kataloge!I$1),CONCATENATE($H1280,"_",$E1280),"")</f>
        <v/>
      </c>
      <c r="N1280" s="61" t="str">
        <f>IF(AND($B1280&lt;&gt;"",HHJ=Kataloge!J$1),CONCATENATE($H1280,"_",$E1280),"")</f>
        <v/>
      </c>
      <c r="O1280" s="61" t="str">
        <f>IF(AND($B1280&lt;&gt;"",HHJ=Kataloge!K$1),CONCATENATE($H1280,"_",$E1280),"")</f>
        <v/>
      </c>
      <c r="P1280" s="61" t="str">
        <f>IF(AND($B1280&lt;&gt;"",HHJ=Kataloge!L$1),CONCATENATE($H1280,"_",$E1280),"")</f>
        <v/>
      </c>
      <c r="Q1280" s="61" t="str">
        <f>IF(AND($B1280&lt;&gt;"",HHJ=Kataloge!M$1),CONCATENATE($H1280,"_",$E1280),"")</f>
        <v/>
      </c>
    </row>
    <row r="1281" spans="1:17" ht="18" customHeight="1" x14ac:dyDescent="0.2">
      <c r="A1281" s="99" t="str">
        <f t="shared" si="40"/>
        <v/>
      </c>
      <c r="B1281" s="100" t="str">
        <f>IF(I1281=0,"",IF(I1281&lt;&gt;"",Kataloge_Import!B1280,""))</f>
        <v/>
      </c>
      <c r="C1281" s="99" t="str">
        <f t="shared" si="39"/>
        <v/>
      </c>
      <c r="D1281" s="100" t="str">
        <f>IF(I1281=0,"",IFERROR(VLOOKUP(Kataloge_Import!A1280,'Nachweis Ausgaben'!$A$27:$R$1026,4,FALSE),""))</f>
        <v/>
      </c>
      <c r="E1281" s="100" t="str">
        <f>IF(I1281=0,"",IFERROR(VLOOKUP(Kataloge_Import!A1280,'Nachweis Ausgaben'!$A$27:$R$1026,2,FALSE),""))</f>
        <v/>
      </c>
      <c r="F1281" s="101">
        <f>IF(I1281=0,"",IFERROR(VLOOKUP(Kataloge_Import!A1280,'Nachweis Ausgaben'!$A$27:$R$1026,5,FALSE),0))</f>
        <v>0</v>
      </c>
      <c r="G1281" s="102" t="str">
        <f>IFERROR(VLOOKUP(Kataloge_Import!A1280,'Nachweis Ausgaben'!$A$27:$R$1026,11,FALSE),"")</f>
        <v/>
      </c>
      <c r="H1281" s="102" t="str">
        <f>IFERROR(VLOOKUP(Kataloge_Import!A1280,'Nachweis Ausgaben'!$A$27:$R$1026,12,FALSE),"")</f>
        <v/>
      </c>
      <c r="I1281" s="102" t="str">
        <f>IFERROR(VLOOKUP(Kataloge_Import!A1280,'Nachweis Ausgaben'!$A$27:$R$1026,13,FALSE),"")</f>
        <v/>
      </c>
      <c r="J1281" s="64"/>
      <c r="K1281" s="64"/>
      <c r="L1281" s="100" t="str">
        <f>IF(AND($B1281&lt;&gt;"",HHJ=Kataloge!H$1),CONCATENATE($H1281,"_",Kataloge!$D$5),"")</f>
        <v/>
      </c>
      <c r="M1281" s="100" t="str">
        <f>IF(AND($B1281&lt;&gt;"",HHJ=Kataloge!I$1),CONCATENATE($H1281,"_",Kataloge!$D$5),"")</f>
        <v/>
      </c>
      <c r="N1281" s="100" t="str">
        <f>IF(AND($B1281&lt;&gt;"",HHJ=Kataloge!J$1),CONCATENATE($H1281,"_",Kataloge!$D$5),"")</f>
        <v/>
      </c>
      <c r="O1281" s="100" t="str">
        <f>IF(AND($B1281&lt;&gt;"",HHJ=Kataloge!K$1),CONCATENATE($H1281,"_",Kataloge!$D$5),"")</f>
        <v/>
      </c>
      <c r="P1281" s="100" t="str">
        <f>IF(AND($B1281&lt;&gt;"",HHJ=Kataloge!L$1),CONCATENATE($H1281,"_",Kataloge!$D$5),"")</f>
        <v/>
      </c>
      <c r="Q1281" s="100" t="str">
        <f>IF(AND($B1281&lt;&gt;"",HHJ=Kataloge!M$1),CONCATENATE($H1281,"_",Kataloge!$D$5),"")</f>
        <v/>
      </c>
    </row>
    <row r="1282" spans="1:17" ht="18" customHeight="1" x14ac:dyDescent="0.2">
      <c r="A1282" s="103" t="str">
        <f t="shared" si="40"/>
        <v/>
      </c>
      <c r="B1282" s="104" t="str">
        <f>IF(I1282=0,"",IF(I1282&lt;&gt;"",Kataloge_Import!B1281,""))</f>
        <v/>
      </c>
      <c r="C1282" s="103" t="str">
        <f t="shared" ref="C1282:C1345" si="41">IF(A1282="","",IF(I1282=0,"",HHJ))</f>
        <v/>
      </c>
      <c r="D1282" s="104" t="str">
        <f>IF(I1282=0,"",IFERROR(VLOOKUP(Kataloge_Import!A1281,'Nachweis Ausgaben'!$A$27:$R$1026,4,FALSE),""))</f>
        <v/>
      </c>
      <c r="E1282" s="104" t="str">
        <f>IF(I1282=0,"",IFERROR(VLOOKUP(Kataloge_Import!A1281,'Nachweis Ausgaben'!$A$27:$R$1026,2,FALSE),""))</f>
        <v/>
      </c>
      <c r="F1282" s="105">
        <f>IF(I1282=0,"",IFERROR(VLOOKUP(Kataloge_Import!A1281,'Nachweis Ausgaben'!$A$27:$R$1026,5,FALSE),0))</f>
        <v>0</v>
      </c>
      <c r="G1282" s="106" t="str">
        <f>IFERROR(VLOOKUP(Kataloge_Import!A1281,'Nachweis Ausgaben'!$A$27:$R$1026,15,FALSE),"")</f>
        <v/>
      </c>
      <c r="H1282" s="106" t="str">
        <f>IFERROR(VLOOKUP(Kataloge_Import!A1281,'Nachweis Ausgaben'!$A$27:$R$1026,16,FALSE),"")</f>
        <v/>
      </c>
      <c r="I1282" s="106" t="str">
        <f>IFERROR(VLOOKUP(Kataloge_Import!A1281,'Nachweis Ausgaben'!$A$27:$R$1026,17,FALSE),"")</f>
        <v/>
      </c>
      <c r="J1282" s="64"/>
      <c r="K1282" s="64"/>
      <c r="L1282" s="104" t="str">
        <f>IF(AND($B1282&lt;&gt;"",HHJ=Kataloge!H$1),CONCATENATE($H1282,"_",Kataloge!$D$6),"")</f>
        <v/>
      </c>
      <c r="M1282" s="104" t="str">
        <f>IF(AND($B1282&lt;&gt;"",HHJ=Kataloge!I$1),CONCATENATE($H1282,"_",Kataloge!$D$6),"")</f>
        <v/>
      </c>
      <c r="N1282" s="104" t="str">
        <f>IF(AND($B1282&lt;&gt;"",HHJ=Kataloge!J$1),CONCATENATE($H1282,"_",Kataloge!$D$6),"")</f>
        <v/>
      </c>
      <c r="O1282" s="104" t="str">
        <f>IF(AND($B1282&lt;&gt;"",HHJ=Kataloge!K$1),CONCATENATE($H1282,"_",Kataloge!$D$6),"")</f>
        <v/>
      </c>
      <c r="P1282" s="104" t="str">
        <f>IF(AND($B1282&lt;&gt;"",HHJ=Kataloge!L$1),CONCATENATE($H1282,"_",Kataloge!$D$6),"")</f>
        <v/>
      </c>
      <c r="Q1282" s="104" t="str">
        <f>IF(AND($B1282&lt;&gt;"",HHJ=Kataloge!M$1),CONCATENATE($H1282,"_",Kataloge!$D$6),"")</f>
        <v/>
      </c>
    </row>
    <row r="1283" spans="1:17" ht="18" customHeight="1" x14ac:dyDescent="0.2">
      <c r="A1283" s="60" t="str">
        <f t="shared" si="40"/>
        <v/>
      </c>
      <c r="B1283" s="61" t="str">
        <f>IF(I1283=0,"",IF(I1283&lt;&gt;"",Kataloge_Import!B1282,""))</f>
        <v/>
      </c>
      <c r="C1283" s="60" t="str">
        <f t="shared" si="41"/>
        <v/>
      </c>
      <c r="D1283" s="61" t="str">
        <f>IF(I1283=0,"",IFERROR(VLOOKUP(Kataloge_Import!A1282,'Nachweis Ausgaben'!$A$27:$R$1026,4,FALSE),""))</f>
        <v/>
      </c>
      <c r="E1283" s="61" t="str">
        <f>IF(I1283=0,"",IFERROR(VLOOKUP(Kataloge_Import!A1282,'Nachweis Ausgaben'!$A$27:$R$1026,2,FALSE),""))</f>
        <v/>
      </c>
      <c r="F1283" s="62">
        <f>IF(I1283=0,"",IFERROR(VLOOKUP(Kataloge_Import!A1282,'Nachweis Ausgaben'!$A$27:$R$1026,5,FALSE),0))</f>
        <v>0</v>
      </c>
      <c r="G1283" s="63" t="str">
        <f>IFERROR(VLOOKUP(Kataloge_Import!A1282,'Nachweis Ausgaben'!$A$27:$R$1026,7,FALSE),"")</f>
        <v/>
      </c>
      <c r="H1283" s="63" t="str">
        <f>IFERROR(VLOOKUP(Kataloge_Import!A1282,'Nachweis Ausgaben'!$A$27:$R$1026,8,FALSE),"")</f>
        <v/>
      </c>
      <c r="I1283" s="63" t="str">
        <f>IFERROR(VLOOKUP(Kataloge_Import!A1282,'Nachweis Ausgaben'!$A$27:$R$1026,9,FALSE),"")</f>
        <v/>
      </c>
      <c r="J1283" s="64"/>
      <c r="K1283" s="64"/>
      <c r="L1283" s="61" t="str">
        <f>IF(AND($B1283&lt;&gt;"",HHJ=Kataloge!H$1),CONCATENATE($H1283,"_",$E1283),"")</f>
        <v/>
      </c>
      <c r="M1283" s="61" t="str">
        <f>IF(AND($B1283&lt;&gt;"",HHJ=Kataloge!I$1),CONCATENATE($H1283,"_",$E1283),"")</f>
        <v/>
      </c>
      <c r="N1283" s="61" t="str">
        <f>IF(AND($B1283&lt;&gt;"",HHJ=Kataloge!J$1),CONCATENATE($H1283,"_",$E1283),"")</f>
        <v/>
      </c>
      <c r="O1283" s="61" t="str">
        <f>IF(AND($B1283&lt;&gt;"",HHJ=Kataloge!K$1),CONCATENATE($H1283,"_",$E1283),"")</f>
        <v/>
      </c>
      <c r="P1283" s="61" t="str">
        <f>IF(AND($B1283&lt;&gt;"",HHJ=Kataloge!L$1),CONCATENATE($H1283,"_",$E1283),"")</f>
        <v/>
      </c>
      <c r="Q1283" s="61" t="str">
        <f>IF(AND($B1283&lt;&gt;"",HHJ=Kataloge!M$1),CONCATENATE($H1283,"_",$E1283),"")</f>
        <v/>
      </c>
    </row>
    <row r="1284" spans="1:17" ht="18" customHeight="1" x14ac:dyDescent="0.2">
      <c r="A1284" s="99" t="str">
        <f t="shared" si="40"/>
        <v/>
      </c>
      <c r="B1284" s="100" t="str">
        <f>IF(I1284=0,"",IF(I1284&lt;&gt;"",Kataloge_Import!B1283,""))</f>
        <v/>
      </c>
      <c r="C1284" s="99" t="str">
        <f t="shared" si="41"/>
        <v/>
      </c>
      <c r="D1284" s="100" t="str">
        <f>IF(I1284=0,"",IFERROR(VLOOKUP(Kataloge_Import!A1283,'Nachweis Ausgaben'!$A$27:$R$1026,4,FALSE),""))</f>
        <v/>
      </c>
      <c r="E1284" s="100" t="str">
        <f>IF(I1284=0,"",IFERROR(VLOOKUP(Kataloge_Import!A1283,'Nachweis Ausgaben'!$A$27:$R$1026,2,FALSE),""))</f>
        <v/>
      </c>
      <c r="F1284" s="101">
        <f>IF(I1284=0,"",IFERROR(VLOOKUP(Kataloge_Import!A1283,'Nachweis Ausgaben'!$A$27:$R$1026,5,FALSE),0))</f>
        <v>0</v>
      </c>
      <c r="G1284" s="102" t="str">
        <f>IFERROR(VLOOKUP(Kataloge_Import!A1283,'Nachweis Ausgaben'!$A$27:$R$1026,11,FALSE),"")</f>
        <v/>
      </c>
      <c r="H1284" s="102" t="str">
        <f>IFERROR(VLOOKUP(Kataloge_Import!A1283,'Nachweis Ausgaben'!$A$27:$R$1026,12,FALSE),"")</f>
        <v/>
      </c>
      <c r="I1284" s="102" t="str">
        <f>IFERROR(VLOOKUP(Kataloge_Import!A1283,'Nachweis Ausgaben'!$A$27:$R$1026,13,FALSE),"")</f>
        <v/>
      </c>
      <c r="J1284" s="64"/>
      <c r="K1284" s="64"/>
      <c r="L1284" s="100" t="str">
        <f>IF(AND($B1284&lt;&gt;"",HHJ=Kataloge!H$1),CONCATENATE($H1284,"_",Kataloge!$D$5),"")</f>
        <v/>
      </c>
      <c r="M1284" s="100" t="str">
        <f>IF(AND($B1284&lt;&gt;"",HHJ=Kataloge!I$1),CONCATENATE($H1284,"_",Kataloge!$D$5),"")</f>
        <v/>
      </c>
      <c r="N1284" s="100" t="str">
        <f>IF(AND($B1284&lt;&gt;"",HHJ=Kataloge!J$1),CONCATENATE($H1284,"_",Kataloge!$D$5),"")</f>
        <v/>
      </c>
      <c r="O1284" s="100" t="str">
        <f>IF(AND($B1284&lt;&gt;"",HHJ=Kataloge!K$1),CONCATENATE($H1284,"_",Kataloge!$D$5),"")</f>
        <v/>
      </c>
      <c r="P1284" s="100" t="str">
        <f>IF(AND($B1284&lt;&gt;"",HHJ=Kataloge!L$1),CONCATENATE($H1284,"_",Kataloge!$D$5),"")</f>
        <v/>
      </c>
      <c r="Q1284" s="100" t="str">
        <f>IF(AND($B1284&lt;&gt;"",HHJ=Kataloge!M$1),CONCATENATE($H1284,"_",Kataloge!$D$5),"")</f>
        <v/>
      </c>
    </row>
    <row r="1285" spans="1:17" ht="18" customHeight="1" x14ac:dyDescent="0.2">
      <c r="A1285" s="103" t="str">
        <f t="shared" si="40"/>
        <v/>
      </c>
      <c r="B1285" s="104" t="str">
        <f>IF(I1285=0,"",IF(I1285&lt;&gt;"",Kataloge_Import!B1284,""))</f>
        <v/>
      </c>
      <c r="C1285" s="103" t="str">
        <f t="shared" si="41"/>
        <v/>
      </c>
      <c r="D1285" s="104" t="str">
        <f>IF(I1285=0,"",IFERROR(VLOOKUP(Kataloge_Import!A1284,'Nachweis Ausgaben'!$A$27:$R$1026,4,FALSE),""))</f>
        <v/>
      </c>
      <c r="E1285" s="104" t="str">
        <f>IF(I1285=0,"",IFERROR(VLOOKUP(Kataloge_Import!A1284,'Nachweis Ausgaben'!$A$27:$R$1026,2,FALSE),""))</f>
        <v/>
      </c>
      <c r="F1285" s="105">
        <f>IF(I1285=0,"",IFERROR(VLOOKUP(Kataloge_Import!A1284,'Nachweis Ausgaben'!$A$27:$R$1026,5,FALSE),0))</f>
        <v>0</v>
      </c>
      <c r="G1285" s="106" t="str">
        <f>IFERROR(VLOOKUP(Kataloge_Import!A1284,'Nachweis Ausgaben'!$A$27:$R$1026,15,FALSE),"")</f>
        <v/>
      </c>
      <c r="H1285" s="106" t="str">
        <f>IFERROR(VLOOKUP(Kataloge_Import!A1284,'Nachweis Ausgaben'!$A$27:$R$1026,16,FALSE),"")</f>
        <v/>
      </c>
      <c r="I1285" s="106" t="str">
        <f>IFERROR(VLOOKUP(Kataloge_Import!A1284,'Nachweis Ausgaben'!$A$27:$R$1026,17,FALSE),"")</f>
        <v/>
      </c>
      <c r="J1285" s="64"/>
      <c r="K1285" s="64"/>
      <c r="L1285" s="104" t="str">
        <f>IF(AND($B1285&lt;&gt;"",HHJ=Kataloge!H$1),CONCATENATE($H1285,"_",Kataloge!$D$6),"")</f>
        <v/>
      </c>
      <c r="M1285" s="104" t="str">
        <f>IF(AND($B1285&lt;&gt;"",HHJ=Kataloge!I$1),CONCATENATE($H1285,"_",Kataloge!$D$6),"")</f>
        <v/>
      </c>
      <c r="N1285" s="104" t="str">
        <f>IF(AND($B1285&lt;&gt;"",HHJ=Kataloge!J$1),CONCATENATE($H1285,"_",Kataloge!$D$6),"")</f>
        <v/>
      </c>
      <c r="O1285" s="104" t="str">
        <f>IF(AND($B1285&lt;&gt;"",HHJ=Kataloge!K$1),CONCATENATE($H1285,"_",Kataloge!$D$6),"")</f>
        <v/>
      </c>
      <c r="P1285" s="104" t="str">
        <f>IF(AND($B1285&lt;&gt;"",HHJ=Kataloge!L$1),CONCATENATE($H1285,"_",Kataloge!$D$6),"")</f>
        <v/>
      </c>
      <c r="Q1285" s="104" t="str">
        <f>IF(AND($B1285&lt;&gt;"",HHJ=Kataloge!M$1),CONCATENATE($H1285,"_",Kataloge!$D$6),"")</f>
        <v/>
      </c>
    </row>
    <row r="1286" spans="1:17" ht="18" customHeight="1" x14ac:dyDescent="0.2">
      <c r="A1286" s="60" t="str">
        <f t="shared" ref="A1286:A1349" si="42">IF(I1286=0,"",IF(I1286&lt;&gt;"","Beleg_Import_A_BT_3",""))</f>
        <v/>
      </c>
      <c r="B1286" s="61" t="str">
        <f>IF(I1286=0,"",IF(I1286&lt;&gt;"",Kataloge_Import!B1285,""))</f>
        <v/>
      </c>
      <c r="C1286" s="60" t="str">
        <f t="shared" si="41"/>
        <v/>
      </c>
      <c r="D1286" s="61" t="str">
        <f>IF(I1286=0,"",IFERROR(VLOOKUP(Kataloge_Import!A1285,'Nachweis Ausgaben'!$A$27:$R$1026,4,FALSE),""))</f>
        <v/>
      </c>
      <c r="E1286" s="61" t="str">
        <f>IF(I1286=0,"",IFERROR(VLOOKUP(Kataloge_Import!A1285,'Nachweis Ausgaben'!$A$27:$R$1026,2,FALSE),""))</f>
        <v/>
      </c>
      <c r="F1286" s="62">
        <f>IF(I1286=0,"",IFERROR(VLOOKUP(Kataloge_Import!A1285,'Nachweis Ausgaben'!$A$27:$R$1026,5,FALSE),0))</f>
        <v>0</v>
      </c>
      <c r="G1286" s="63" t="str">
        <f>IFERROR(VLOOKUP(Kataloge_Import!A1285,'Nachweis Ausgaben'!$A$27:$R$1026,7,FALSE),"")</f>
        <v/>
      </c>
      <c r="H1286" s="63" t="str">
        <f>IFERROR(VLOOKUP(Kataloge_Import!A1285,'Nachweis Ausgaben'!$A$27:$R$1026,8,FALSE),"")</f>
        <v/>
      </c>
      <c r="I1286" s="63" t="str">
        <f>IFERROR(VLOOKUP(Kataloge_Import!A1285,'Nachweis Ausgaben'!$A$27:$R$1026,9,FALSE),"")</f>
        <v/>
      </c>
      <c r="J1286" s="64"/>
      <c r="K1286" s="64"/>
      <c r="L1286" s="61" t="str">
        <f>IF(AND($B1286&lt;&gt;"",HHJ=Kataloge!H$1),CONCATENATE($H1286,"_",$E1286),"")</f>
        <v/>
      </c>
      <c r="M1286" s="61" t="str">
        <f>IF(AND($B1286&lt;&gt;"",HHJ=Kataloge!I$1),CONCATENATE($H1286,"_",$E1286),"")</f>
        <v/>
      </c>
      <c r="N1286" s="61" t="str">
        <f>IF(AND($B1286&lt;&gt;"",HHJ=Kataloge!J$1),CONCATENATE($H1286,"_",$E1286),"")</f>
        <v/>
      </c>
      <c r="O1286" s="61" t="str">
        <f>IF(AND($B1286&lt;&gt;"",HHJ=Kataloge!K$1),CONCATENATE($H1286,"_",$E1286),"")</f>
        <v/>
      </c>
      <c r="P1286" s="61" t="str">
        <f>IF(AND($B1286&lt;&gt;"",HHJ=Kataloge!L$1),CONCATENATE($H1286,"_",$E1286),"")</f>
        <v/>
      </c>
      <c r="Q1286" s="61" t="str">
        <f>IF(AND($B1286&lt;&gt;"",HHJ=Kataloge!M$1),CONCATENATE($H1286,"_",$E1286),"")</f>
        <v/>
      </c>
    </row>
    <row r="1287" spans="1:17" ht="18" customHeight="1" x14ac:dyDescent="0.2">
      <c r="A1287" s="99" t="str">
        <f t="shared" si="42"/>
        <v/>
      </c>
      <c r="B1287" s="100" t="str">
        <f>IF(I1287=0,"",IF(I1287&lt;&gt;"",Kataloge_Import!B1286,""))</f>
        <v/>
      </c>
      <c r="C1287" s="99" t="str">
        <f t="shared" si="41"/>
        <v/>
      </c>
      <c r="D1287" s="100" t="str">
        <f>IF(I1287=0,"",IFERROR(VLOOKUP(Kataloge_Import!A1286,'Nachweis Ausgaben'!$A$27:$R$1026,4,FALSE),""))</f>
        <v/>
      </c>
      <c r="E1287" s="100" t="str">
        <f>IF(I1287=0,"",IFERROR(VLOOKUP(Kataloge_Import!A1286,'Nachweis Ausgaben'!$A$27:$R$1026,2,FALSE),""))</f>
        <v/>
      </c>
      <c r="F1287" s="101">
        <f>IF(I1287=0,"",IFERROR(VLOOKUP(Kataloge_Import!A1286,'Nachweis Ausgaben'!$A$27:$R$1026,5,FALSE),0))</f>
        <v>0</v>
      </c>
      <c r="G1287" s="102" t="str">
        <f>IFERROR(VLOOKUP(Kataloge_Import!A1286,'Nachweis Ausgaben'!$A$27:$R$1026,11,FALSE),"")</f>
        <v/>
      </c>
      <c r="H1287" s="102" t="str">
        <f>IFERROR(VLOOKUP(Kataloge_Import!A1286,'Nachweis Ausgaben'!$A$27:$R$1026,12,FALSE),"")</f>
        <v/>
      </c>
      <c r="I1287" s="102" t="str">
        <f>IFERROR(VLOOKUP(Kataloge_Import!A1286,'Nachweis Ausgaben'!$A$27:$R$1026,13,FALSE),"")</f>
        <v/>
      </c>
      <c r="J1287" s="64"/>
      <c r="K1287" s="64"/>
      <c r="L1287" s="100" t="str">
        <f>IF(AND($B1287&lt;&gt;"",HHJ=Kataloge!H$1),CONCATENATE($H1287,"_",Kataloge!$D$5),"")</f>
        <v/>
      </c>
      <c r="M1287" s="100" t="str">
        <f>IF(AND($B1287&lt;&gt;"",HHJ=Kataloge!I$1),CONCATENATE($H1287,"_",Kataloge!$D$5),"")</f>
        <v/>
      </c>
      <c r="N1287" s="100" t="str">
        <f>IF(AND($B1287&lt;&gt;"",HHJ=Kataloge!J$1),CONCATENATE($H1287,"_",Kataloge!$D$5),"")</f>
        <v/>
      </c>
      <c r="O1287" s="100" t="str">
        <f>IF(AND($B1287&lt;&gt;"",HHJ=Kataloge!K$1),CONCATENATE($H1287,"_",Kataloge!$D$5),"")</f>
        <v/>
      </c>
      <c r="P1287" s="100" t="str">
        <f>IF(AND($B1287&lt;&gt;"",HHJ=Kataloge!L$1),CONCATENATE($H1287,"_",Kataloge!$D$5),"")</f>
        <v/>
      </c>
      <c r="Q1287" s="100" t="str">
        <f>IF(AND($B1287&lt;&gt;"",HHJ=Kataloge!M$1),CONCATENATE($H1287,"_",Kataloge!$D$5),"")</f>
        <v/>
      </c>
    </row>
    <row r="1288" spans="1:17" ht="18" customHeight="1" x14ac:dyDescent="0.2">
      <c r="A1288" s="103" t="str">
        <f t="shared" si="42"/>
        <v/>
      </c>
      <c r="B1288" s="104" t="str">
        <f>IF(I1288=0,"",IF(I1288&lt;&gt;"",Kataloge_Import!B1287,""))</f>
        <v/>
      </c>
      <c r="C1288" s="103" t="str">
        <f t="shared" si="41"/>
        <v/>
      </c>
      <c r="D1288" s="104" t="str">
        <f>IF(I1288=0,"",IFERROR(VLOOKUP(Kataloge_Import!A1287,'Nachweis Ausgaben'!$A$27:$R$1026,4,FALSE),""))</f>
        <v/>
      </c>
      <c r="E1288" s="104" t="str">
        <f>IF(I1288=0,"",IFERROR(VLOOKUP(Kataloge_Import!A1287,'Nachweis Ausgaben'!$A$27:$R$1026,2,FALSE),""))</f>
        <v/>
      </c>
      <c r="F1288" s="105">
        <f>IF(I1288=0,"",IFERROR(VLOOKUP(Kataloge_Import!A1287,'Nachweis Ausgaben'!$A$27:$R$1026,5,FALSE),0))</f>
        <v>0</v>
      </c>
      <c r="G1288" s="106" t="str">
        <f>IFERROR(VLOOKUP(Kataloge_Import!A1287,'Nachweis Ausgaben'!$A$27:$R$1026,15,FALSE),"")</f>
        <v/>
      </c>
      <c r="H1288" s="106" t="str">
        <f>IFERROR(VLOOKUP(Kataloge_Import!A1287,'Nachweis Ausgaben'!$A$27:$R$1026,16,FALSE),"")</f>
        <v/>
      </c>
      <c r="I1288" s="106" t="str">
        <f>IFERROR(VLOOKUP(Kataloge_Import!A1287,'Nachweis Ausgaben'!$A$27:$R$1026,17,FALSE),"")</f>
        <v/>
      </c>
      <c r="J1288" s="64"/>
      <c r="K1288" s="64"/>
      <c r="L1288" s="104" t="str">
        <f>IF(AND($B1288&lt;&gt;"",HHJ=Kataloge!H$1),CONCATENATE($H1288,"_",Kataloge!$D$6),"")</f>
        <v/>
      </c>
      <c r="M1288" s="104" t="str">
        <f>IF(AND($B1288&lt;&gt;"",HHJ=Kataloge!I$1),CONCATENATE($H1288,"_",Kataloge!$D$6),"")</f>
        <v/>
      </c>
      <c r="N1288" s="104" t="str">
        <f>IF(AND($B1288&lt;&gt;"",HHJ=Kataloge!J$1),CONCATENATE($H1288,"_",Kataloge!$D$6),"")</f>
        <v/>
      </c>
      <c r="O1288" s="104" t="str">
        <f>IF(AND($B1288&lt;&gt;"",HHJ=Kataloge!K$1),CONCATENATE($H1288,"_",Kataloge!$D$6),"")</f>
        <v/>
      </c>
      <c r="P1288" s="104" t="str">
        <f>IF(AND($B1288&lt;&gt;"",HHJ=Kataloge!L$1),CONCATENATE($H1288,"_",Kataloge!$D$6),"")</f>
        <v/>
      </c>
      <c r="Q1288" s="104" t="str">
        <f>IF(AND($B1288&lt;&gt;"",HHJ=Kataloge!M$1),CONCATENATE($H1288,"_",Kataloge!$D$6),"")</f>
        <v/>
      </c>
    </row>
    <row r="1289" spans="1:17" ht="18" customHeight="1" x14ac:dyDescent="0.2">
      <c r="A1289" s="60" t="str">
        <f t="shared" si="42"/>
        <v/>
      </c>
      <c r="B1289" s="61" t="str">
        <f>IF(I1289=0,"",IF(I1289&lt;&gt;"",Kataloge_Import!B1288,""))</f>
        <v/>
      </c>
      <c r="C1289" s="60" t="str">
        <f t="shared" si="41"/>
        <v/>
      </c>
      <c r="D1289" s="61" t="str">
        <f>IF(I1289=0,"",IFERROR(VLOOKUP(Kataloge_Import!A1288,'Nachweis Ausgaben'!$A$27:$R$1026,4,FALSE),""))</f>
        <v/>
      </c>
      <c r="E1289" s="61" t="str">
        <f>IF(I1289=0,"",IFERROR(VLOOKUP(Kataloge_Import!A1288,'Nachweis Ausgaben'!$A$27:$R$1026,2,FALSE),""))</f>
        <v/>
      </c>
      <c r="F1289" s="62">
        <f>IF(I1289=0,"",IFERROR(VLOOKUP(Kataloge_Import!A1288,'Nachweis Ausgaben'!$A$27:$R$1026,5,FALSE),0))</f>
        <v>0</v>
      </c>
      <c r="G1289" s="63" t="str">
        <f>IFERROR(VLOOKUP(Kataloge_Import!A1288,'Nachweis Ausgaben'!$A$27:$R$1026,7,FALSE),"")</f>
        <v/>
      </c>
      <c r="H1289" s="63" t="str">
        <f>IFERROR(VLOOKUP(Kataloge_Import!A1288,'Nachweis Ausgaben'!$A$27:$R$1026,8,FALSE),"")</f>
        <v/>
      </c>
      <c r="I1289" s="63" t="str">
        <f>IFERROR(VLOOKUP(Kataloge_Import!A1288,'Nachweis Ausgaben'!$A$27:$R$1026,9,FALSE),"")</f>
        <v/>
      </c>
      <c r="J1289" s="64"/>
      <c r="K1289" s="64"/>
      <c r="L1289" s="61" t="str">
        <f>IF(AND($B1289&lt;&gt;"",HHJ=Kataloge!H$1),CONCATENATE($H1289,"_",$E1289),"")</f>
        <v/>
      </c>
      <c r="M1289" s="61" t="str">
        <f>IF(AND($B1289&lt;&gt;"",HHJ=Kataloge!I$1),CONCATENATE($H1289,"_",$E1289),"")</f>
        <v/>
      </c>
      <c r="N1289" s="61" t="str">
        <f>IF(AND($B1289&lt;&gt;"",HHJ=Kataloge!J$1),CONCATENATE($H1289,"_",$E1289),"")</f>
        <v/>
      </c>
      <c r="O1289" s="61" t="str">
        <f>IF(AND($B1289&lt;&gt;"",HHJ=Kataloge!K$1),CONCATENATE($H1289,"_",$E1289),"")</f>
        <v/>
      </c>
      <c r="P1289" s="61" t="str">
        <f>IF(AND($B1289&lt;&gt;"",HHJ=Kataloge!L$1),CONCATENATE($H1289,"_",$E1289),"")</f>
        <v/>
      </c>
      <c r="Q1289" s="61" t="str">
        <f>IF(AND($B1289&lt;&gt;"",HHJ=Kataloge!M$1),CONCATENATE($H1289,"_",$E1289),"")</f>
        <v/>
      </c>
    </row>
    <row r="1290" spans="1:17" ht="18" customHeight="1" x14ac:dyDescent="0.2">
      <c r="A1290" s="99" t="str">
        <f t="shared" si="42"/>
        <v/>
      </c>
      <c r="B1290" s="100" t="str">
        <f>IF(I1290=0,"",IF(I1290&lt;&gt;"",Kataloge_Import!B1289,""))</f>
        <v/>
      </c>
      <c r="C1290" s="99" t="str">
        <f t="shared" si="41"/>
        <v/>
      </c>
      <c r="D1290" s="100" t="str">
        <f>IF(I1290=0,"",IFERROR(VLOOKUP(Kataloge_Import!A1289,'Nachweis Ausgaben'!$A$27:$R$1026,4,FALSE),""))</f>
        <v/>
      </c>
      <c r="E1290" s="100" t="str">
        <f>IF(I1290=0,"",IFERROR(VLOOKUP(Kataloge_Import!A1289,'Nachweis Ausgaben'!$A$27:$R$1026,2,FALSE),""))</f>
        <v/>
      </c>
      <c r="F1290" s="101">
        <f>IF(I1290=0,"",IFERROR(VLOOKUP(Kataloge_Import!A1289,'Nachweis Ausgaben'!$A$27:$R$1026,5,FALSE),0))</f>
        <v>0</v>
      </c>
      <c r="G1290" s="102" t="str">
        <f>IFERROR(VLOOKUP(Kataloge_Import!A1289,'Nachweis Ausgaben'!$A$27:$R$1026,11,FALSE),"")</f>
        <v/>
      </c>
      <c r="H1290" s="102" t="str">
        <f>IFERROR(VLOOKUP(Kataloge_Import!A1289,'Nachweis Ausgaben'!$A$27:$R$1026,12,FALSE),"")</f>
        <v/>
      </c>
      <c r="I1290" s="102" t="str">
        <f>IFERROR(VLOOKUP(Kataloge_Import!A1289,'Nachweis Ausgaben'!$A$27:$R$1026,13,FALSE),"")</f>
        <v/>
      </c>
      <c r="J1290" s="64"/>
      <c r="K1290" s="64"/>
      <c r="L1290" s="100" t="str">
        <f>IF(AND($B1290&lt;&gt;"",HHJ=Kataloge!H$1),CONCATENATE($H1290,"_",Kataloge!$D$5),"")</f>
        <v/>
      </c>
      <c r="M1290" s="100" t="str">
        <f>IF(AND($B1290&lt;&gt;"",HHJ=Kataloge!I$1),CONCATENATE($H1290,"_",Kataloge!$D$5),"")</f>
        <v/>
      </c>
      <c r="N1290" s="100" t="str">
        <f>IF(AND($B1290&lt;&gt;"",HHJ=Kataloge!J$1),CONCATENATE($H1290,"_",Kataloge!$D$5),"")</f>
        <v/>
      </c>
      <c r="O1290" s="100" t="str">
        <f>IF(AND($B1290&lt;&gt;"",HHJ=Kataloge!K$1),CONCATENATE($H1290,"_",Kataloge!$D$5),"")</f>
        <v/>
      </c>
      <c r="P1290" s="100" t="str">
        <f>IF(AND($B1290&lt;&gt;"",HHJ=Kataloge!L$1),CONCATENATE($H1290,"_",Kataloge!$D$5),"")</f>
        <v/>
      </c>
      <c r="Q1290" s="100" t="str">
        <f>IF(AND($B1290&lt;&gt;"",HHJ=Kataloge!M$1),CONCATENATE($H1290,"_",Kataloge!$D$5),"")</f>
        <v/>
      </c>
    </row>
    <row r="1291" spans="1:17" ht="18" customHeight="1" x14ac:dyDescent="0.2">
      <c r="A1291" s="103" t="str">
        <f t="shared" si="42"/>
        <v/>
      </c>
      <c r="B1291" s="104" t="str">
        <f>IF(I1291=0,"",IF(I1291&lt;&gt;"",Kataloge_Import!B1290,""))</f>
        <v/>
      </c>
      <c r="C1291" s="103" t="str">
        <f t="shared" si="41"/>
        <v/>
      </c>
      <c r="D1291" s="104" t="str">
        <f>IF(I1291=0,"",IFERROR(VLOOKUP(Kataloge_Import!A1290,'Nachweis Ausgaben'!$A$27:$R$1026,4,FALSE),""))</f>
        <v/>
      </c>
      <c r="E1291" s="104" t="str">
        <f>IF(I1291=0,"",IFERROR(VLOOKUP(Kataloge_Import!A1290,'Nachweis Ausgaben'!$A$27:$R$1026,2,FALSE),""))</f>
        <v/>
      </c>
      <c r="F1291" s="105">
        <f>IF(I1291=0,"",IFERROR(VLOOKUP(Kataloge_Import!A1290,'Nachweis Ausgaben'!$A$27:$R$1026,5,FALSE),0))</f>
        <v>0</v>
      </c>
      <c r="G1291" s="106" t="str">
        <f>IFERROR(VLOOKUP(Kataloge_Import!A1290,'Nachweis Ausgaben'!$A$27:$R$1026,15,FALSE),"")</f>
        <v/>
      </c>
      <c r="H1291" s="106" t="str">
        <f>IFERROR(VLOOKUP(Kataloge_Import!A1290,'Nachweis Ausgaben'!$A$27:$R$1026,16,FALSE),"")</f>
        <v/>
      </c>
      <c r="I1291" s="106" t="str">
        <f>IFERROR(VLOOKUP(Kataloge_Import!A1290,'Nachweis Ausgaben'!$A$27:$R$1026,17,FALSE),"")</f>
        <v/>
      </c>
      <c r="J1291" s="64"/>
      <c r="K1291" s="64"/>
      <c r="L1291" s="104" t="str">
        <f>IF(AND($B1291&lt;&gt;"",HHJ=Kataloge!H$1),CONCATENATE($H1291,"_",Kataloge!$D$6),"")</f>
        <v/>
      </c>
      <c r="M1291" s="104" t="str">
        <f>IF(AND($B1291&lt;&gt;"",HHJ=Kataloge!I$1),CONCATENATE($H1291,"_",Kataloge!$D$6),"")</f>
        <v/>
      </c>
      <c r="N1291" s="104" t="str">
        <f>IF(AND($B1291&lt;&gt;"",HHJ=Kataloge!J$1),CONCATENATE($H1291,"_",Kataloge!$D$6),"")</f>
        <v/>
      </c>
      <c r="O1291" s="104" t="str">
        <f>IF(AND($B1291&lt;&gt;"",HHJ=Kataloge!K$1),CONCATENATE($H1291,"_",Kataloge!$D$6),"")</f>
        <v/>
      </c>
      <c r="P1291" s="104" t="str">
        <f>IF(AND($B1291&lt;&gt;"",HHJ=Kataloge!L$1),CONCATENATE($H1291,"_",Kataloge!$D$6),"")</f>
        <v/>
      </c>
      <c r="Q1291" s="104" t="str">
        <f>IF(AND($B1291&lt;&gt;"",HHJ=Kataloge!M$1),CONCATENATE($H1291,"_",Kataloge!$D$6),"")</f>
        <v/>
      </c>
    </row>
    <row r="1292" spans="1:17" ht="18" customHeight="1" x14ac:dyDescent="0.2">
      <c r="A1292" s="60" t="str">
        <f t="shared" si="42"/>
        <v/>
      </c>
      <c r="B1292" s="61" t="str">
        <f>IF(I1292=0,"",IF(I1292&lt;&gt;"",Kataloge_Import!B1291,""))</f>
        <v/>
      </c>
      <c r="C1292" s="60" t="str">
        <f t="shared" si="41"/>
        <v/>
      </c>
      <c r="D1292" s="61" t="str">
        <f>IF(I1292=0,"",IFERROR(VLOOKUP(Kataloge_Import!A1291,'Nachweis Ausgaben'!$A$27:$R$1026,4,FALSE),""))</f>
        <v/>
      </c>
      <c r="E1292" s="61" t="str">
        <f>IF(I1292=0,"",IFERROR(VLOOKUP(Kataloge_Import!A1291,'Nachweis Ausgaben'!$A$27:$R$1026,2,FALSE),""))</f>
        <v/>
      </c>
      <c r="F1292" s="62">
        <f>IF(I1292=0,"",IFERROR(VLOOKUP(Kataloge_Import!A1291,'Nachweis Ausgaben'!$A$27:$R$1026,5,FALSE),0))</f>
        <v>0</v>
      </c>
      <c r="G1292" s="63" t="str">
        <f>IFERROR(VLOOKUP(Kataloge_Import!A1291,'Nachweis Ausgaben'!$A$27:$R$1026,7,FALSE),"")</f>
        <v/>
      </c>
      <c r="H1292" s="63" t="str">
        <f>IFERROR(VLOOKUP(Kataloge_Import!A1291,'Nachweis Ausgaben'!$A$27:$R$1026,8,FALSE),"")</f>
        <v/>
      </c>
      <c r="I1292" s="63" t="str">
        <f>IFERROR(VLOOKUP(Kataloge_Import!A1291,'Nachweis Ausgaben'!$A$27:$R$1026,9,FALSE),"")</f>
        <v/>
      </c>
      <c r="J1292" s="64"/>
      <c r="K1292" s="64"/>
      <c r="L1292" s="61" t="str">
        <f>IF(AND($B1292&lt;&gt;"",HHJ=Kataloge!H$1),CONCATENATE($H1292,"_",$E1292),"")</f>
        <v/>
      </c>
      <c r="M1292" s="61" t="str">
        <f>IF(AND($B1292&lt;&gt;"",HHJ=Kataloge!I$1),CONCATENATE($H1292,"_",$E1292),"")</f>
        <v/>
      </c>
      <c r="N1292" s="61" t="str">
        <f>IF(AND($B1292&lt;&gt;"",HHJ=Kataloge!J$1),CONCATENATE($H1292,"_",$E1292),"")</f>
        <v/>
      </c>
      <c r="O1292" s="61" t="str">
        <f>IF(AND($B1292&lt;&gt;"",HHJ=Kataloge!K$1),CONCATENATE($H1292,"_",$E1292),"")</f>
        <v/>
      </c>
      <c r="P1292" s="61" t="str">
        <f>IF(AND($B1292&lt;&gt;"",HHJ=Kataloge!L$1),CONCATENATE($H1292,"_",$E1292),"")</f>
        <v/>
      </c>
      <c r="Q1292" s="61" t="str">
        <f>IF(AND($B1292&lt;&gt;"",HHJ=Kataloge!M$1),CONCATENATE($H1292,"_",$E1292),"")</f>
        <v/>
      </c>
    </row>
    <row r="1293" spans="1:17" ht="18" customHeight="1" x14ac:dyDescent="0.2">
      <c r="A1293" s="99" t="str">
        <f t="shared" si="42"/>
        <v/>
      </c>
      <c r="B1293" s="100" t="str">
        <f>IF(I1293=0,"",IF(I1293&lt;&gt;"",Kataloge_Import!B1292,""))</f>
        <v/>
      </c>
      <c r="C1293" s="99" t="str">
        <f t="shared" si="41"/>
        <v/>
      </c>
      <c r="D1293" s="100" t="str">
        <f>IF(I1293=0,"",IFERROR(VLOOKUP(Kataloge_Import!A1292,'Nachweis Ausgaben'!$A$27:$R$1026,4,FALSE),""))</f>
        <v/>
      </c>
      <c r="E1293" s="100" t="str">
        <f>IF(I1293=0,"",IFERROR(VLOOKUP(Kataloge_Import!A1292,'Nachweis Ausgaben'!$A$27:$R$1026,2,FALSE),""))</f>
        <v/>
      </c>
      <c r="F1293" s="101">
        <f>IF(I1293=0,"",IFERROR(VLOOKUP(Kataloge_Import!A1292,'Nachweis Ausgaben'!$A$27:$R$1026,5,FALSE),0))</f>
        <v>0</v>
      </c>
      <c r="G1293" s="102" t="str">
        <f>IFERROR(VLOOKUP(Kataloge_Import!A1292,'Nachweis Ausgaben'!$A$27:$R$1026,11,FALSE),"")</f>
        <v/>
      </c>
      <c r="H1293" s="102" t="str">
        <f>IFERROR(VLOOKUP(Kataloge_Import!A1292,'Nachweis Ausgaben'!$A$27:$R$1026,12,FALSE),"")</f>
        <v/>
      </c>
      <c r="I1293" s="102" t="str">
        <f>IFERROR(VLOOKUP(Kataloge_Import!A1292,'Nachweis Ausgaben'!$A$27:$R$1026,13,FALSE),"")</f>
        <v/>
      </c>
      <c r="J1293" s="64"/>
      <c r="K1293" s="64"/>
      <c r="L1293" s="100" t="str">
        <f>IF(AND($B1293&lt;&gt;"",HHJ=Kataloge!H$1),CONCATENATE($H1293,"_",Kataloge!$D$5),"")</f>
        <v/>
      </c>
      <c r="M1293" s="100" t="str">
        <f>IF(AND($B1293&lt;&gt;"",HHJ=Kataloge!I$1),CONCATENATE($H1293,"_",Kataloge!$D$5),"")</f>
        <v/>
      </c>
      <c r="N1293" s="100" t="str">
        <f>IF(AND($B1293&lt;&gt;"",HHJ=Kataloge!J$1),CONCATENATE($H1293,"_",Kataloge!$D$5),"")</f>
        <v/>
      </c>
      <c r="O1293" s="100" t="str">
        <f>IF(AND($B1293&lt;&gt;"",HHJ=Kataloge!K$1),CONCATENATE($H1293,"_",Kataloge!$D$5),"")</f>
        <v/>
      </c>
      <c r="P1293" s="100" t="str">
        <f>IF(AND($B1293&lt;&gt;"",HHJ=Kataloge!L$1),CONCATENATE($H1293,"_",Kataloge!$D$5),"")</f>
        <v/>
      </c>
      <c r="Q1293" s="100" t="str">
        <f>IF(AND($B1293&lt;&gt;"",HHJ=Kataloge!M$1),CONCATENATE($H1293,"_",Kataloge!$D$5),"")</f>
        <v/>
      </c>
    </row>
    <row r="1294" spans="1:17" ht="18" customHeight="1" x14ac:dyDescent="0.2">
      <c r="A1294" s="103" t="str">
        <f t="shared" si="42"/>
        <v/>
      </c>
      <c r="B1294" s="104" t="str">
        <f>IF(I1294=0,"",IF(I1294&lt;&gt;"",Kataloge_Import!B1293,""))</f>
        <v/>
      </c>
      <c r="C1294" s="103" t="str">
        <f t="shared" si="41"/>
        <v/>
      </c>
      <c r="D1294" s="104" t="str">
        <f>IF(I1294=0,"",IFERROR(VLOOKUP(Kataloge_Import!A1293,'Nachweis Ausgaben'!$A$27:$R$1026,4,FALSE),""))</f>
        <v/>
      </c>
      <c r="E1294" s="104" t="str">
        <f>IF(I1294=0,"",IFERROR(VLOOKUP(Kataloge_Import!A1293,'Nachweis Ausgaben'!$A$27:$R$1026,2,FALSE),""))</f>
        <v/>
      </c>
      <c r="F1294" s="105">
        <f>IF(I1294=0,"",IFERROR(VLOOKUP(Kataloge_Import!A1293,'Nachweis Ausgaben'!$A$27:$R$1026,5,FALSE),0))</f>
        <v>0</v>
      </c>
      <c r="G1294" s="106" t="str">
        <f>IFERROR(VLOOKUP(Kataloge_Import!A1293,'Nachweis Ausgaben'!$A$27:$R$1026,15,FALSE),"")</f>
        <v/>
      </c>
      <c r="H1294" s="106" t="str">
        <f>IFERROR(VLOOKUP(Kataloge_Import!A1293,'Nachweis Ausgaben'!$A$27:$R$1026,16,FALSE),"")</f>
        <v/>
      </c>
      <c r="I1294" s="106" t="str">
        <f>IFERROR(VLOOKUP(Kataloge_Import!A1293,'Nachweis Ausgaben'!$A$27:$R$1026,17,FALSE),"")</f>
        <v/>
      </c>
      <c r="J1294" s="64"/>
      <c r="K1294" s="64"/>
      <c r="L1294" s="104" t="str">
        <f>IF(AND($B1294&lt;&gt;"",HHJ=Kataloge!H$1),CONCATENATE($H1294,"_",Kataloge!$D$6),"")</f>
        <v/>
      </c>
      <c r="M1294" s="104" t="str">
        <f>IF(AND($B1294&lt;&gt;"",HHJ=Kataloge!I$1),CONCATENATE($H1294,"_",Kataloge!$D$6),"")</f>
        <v/>
      </c>
      <c r="N1294" s="104" t="str">
        <f>IF(AND($B1294&lt;&gt;"",HHJ=Kataloge!J$1),CONCATENATE($H1294,"_",Kataloge!$D$6),"")</f>
        <v/>
      </c>
      <c r="O1294" s="104" t="str">
        <f>IF(AND($B1294&lt;&gt;"",HHJ=Kataloge!K$1),CONCATENATE($H1294,"_",Kataloge!$D$6),"")</f>
        <v/>
      </c>
      <c r="P1294" s="104" t="str">
        <f>IF(AND($B1294&lt;&gt;"",HHJ=Kataloge!L$1),CONCATENATE($H1294,"_",Kataloge!$D$6),"")</f>
        <v/>
      </c>
      <c r="Q1294" s="104" t="str">
        <f>IF(AND($B1294&lt;&gt;"",HHJ=Kataloge!M$1),CONCATENATE($H1294,"_",Kataloge!$D$6),"")</f>
        <v/>
      </c>
    </row>
    <row r="1295" spans="1:17" ht="18" customHeight="1" x14ac:dyDescent="0.2">
      <c r="A1295" s="60" t="str">
        <f t="shared" si="42"/>
        <v/>
      </c>
      <c r="B1295" s="61" t="str">
        <f>IF(I1295=0,"",IF(I1295&lt;&gt;"",Kataloge_Import!B1294,""))</f>
        <v/>
      </c>
      <c r="C1295" s="60" t="str">
        <f t="shared" si="41"/>
        <v/>
      </c>
      <c r="D1295" s="61" t="str">
        <f>IF(I1295=0,"",IFERROR(VLOOKUP(Kataloge_Import!A1294,'Nachweis Ausgaben'!$A$27:$R$1026,4,FALSE),""))</f>
        <v/>
      </c>
      <c r="E1295" s="61" t="str">
        <f>IF(I1295=0,"",IFERROR(VLOOKUP(Kataloge_Import!A1294,'Nachweis Ausgaben'!$A$27:$R$1026,2,FALSE),""))</f>
        <v/>
      </c>
      <c r="F1295" s="62">
        <f>IF(I1295=0,"",IFERROR(VLOOKUP(Kataloge_Import!A1294,'Nachweis Ausgaben'!$A$27:$R$1026,5,FALSE),0))</f>
        <v>0</v>
      </c>
      <c r="G1295" s="63" t="str">
        <f>IFERROR(VLOOKUP(Kataloge_Import!A1294,'Nachweis Ausgaben'!$A$27:$R$1026,7,FALSE),"")</f>
        <v/>
      </c>
      <c r="H1295" s="63" t="str">
        <f>IFERROR(VLOOKUP(Kataloge_Import!A1294,'Nachweis Ausgaben'!$A$27:$R$1026,8,FALSE),"")</f>
        <v/>
      </c>
      <c r="I1295" s="63" t="str">
        <f>IFERROR(VLOOKUP(Kataloge_Import!A1294,'Nachweis Ausgaben'!$A$27:$R$1026,9,FALSE),"")</f>
        <v/>
      </c>
      <c r="J1295" s="64"/>
      <c r="K1295" s="64"/>
      <c r="L1295" s="61" t="str">
        <f>IF(AND($B1295&lt;&gt;"",HHJ=Kataloge!H$1),CONCATENATE($H1295,"_",$E1295),"")</f>
        <v/>
      </c>
      <c r="M1295" s="61" t="str">
        <f>IF(AND($B1295&lt;&gt;"",HHJ=Kataloge!I$1),CONCATENATE($H1295,"_",$E1295),"")</f>
        <v/>
      </c>
      <c r="N1295" s="61" t="str">
        <f>IF(AND($B1295&lt;&gt;"",HHJ=Kataloge!J$1),CONCATENATE($H1295,"_",$E1295),"")</f>
        <v/>
      </c>
      <c r="O1295" s="61" t="str">
        <f>IF(AND($B1295&lt;&gt;"",HHJ=Kataloge!K$1),CONCATENATE($H1295,"_",$E1295),"")</f>
        <v/>
      </c>
      <c r="P1295" s="61" t="str">
        <f>IF(AND($B1295&lt;&gt;"",HHJ=Kataloge!L$1),CONCATENATE($H1295,"_",$E1295),"")</f>
        <v/>
      </c>
      <c r="Q1295" s="61" t="str">
        <f>IF(AND($B1295&lt;&gt;"",HHJ=Kataloge!M$1),CONCATENATE($H1295,"_",$E1295),"")</f>
        <v/>
      </c>
    </row>
    <row r="1296" spans="1:17" ht="18" customHeight="1" x14ac:dyDescent="0.2">
      <c r="A1296" s="99" t="str">
        <f t="shared" si="42"/>
        <v/>
      </c>
      <c r="B1296" s="100" t="str">
        <f>IF(I1296=0,"",IF(I1296&lt;&gt;"",Kataloge_Import!B1295,""))</f>
        <v/>
      </c>
      <c r="C1296" s="99" t="str">
        <f t="shared" si="41"/>
        <v/>
      </c>
      <c r="D1296" s="100" t="str">
        <f>IF(I1296=0,"",IFERROR(VLOOKUP(Kataloge_Import!A1295,'Nachweis Ausgaben'!$A$27:$R$1026,4,FALSE),""))</f>
        <v/>
      </c>
      <c r="E1296" s="100" t="str">
        <f>IF(I1296=0,"",IFERROR(VLOOKUP(Kataloge_Import!A1295,'Nachweis Ausgaben'!$A$27:$R$1026,2,FALSE),""))</f>
        <v/>
      </c>
      <c r="F1296" s="101">
        <f>IF(I1296=0,"",IFERROR(VLOOKUP(Kataloge_Import!A1295,'Nachweis Ausgaben'!$A$27:$R$1026,5,FALSE),0))</f>
        <v>0</v>
      </c>
      <c r="G1296" s="102" t="str">
        <f>IFERROR(VLOOKUP(Kataloge_Import!A1295,'Nachweis Ausgaben'!$A$27:$R$1026,11,FALSE),"")</f>
        <v/>
      </c>
      <c r="H1296" s="102" t="str">
        <f>IFERROR(VLOOKUP(Kataloge_Import!A1295,'Nachweis Ausgaben'!$A$27:$R$1026,12,FALSE),"")</f>
        <v/>
      </c>
      <c r="I1296" s="102" t="str">
        <f>IFERROR(VLOOKUP(Kataloge_Import!A1295,'Nachweis Ausgaben'!$A$27:$R$1026,13,FALSE),"")</f>
        <v/>
      </c>
      <c r="J1296" s="64"/>
      <c r="K1296" s="64"/>
      <c r="L1296" s="100" t="str">
        <f>IF(AND($B1296&lt;&gt;"",HHJ=Kataloge!H$1),CONCATENATE($H1296,"_",Kataloge!$D$5),"")</f>
        <v/>
      </c>
      <c r="M1296" s="100" t="str">
        <f>IF(AND($B1296&lt;&gt;"",HHJ=Kataloge!I$1),CONCATENATE($H1296,"_",Kataloge!$D$5),"")</f>
        <v/>
      </c>
      <c r="N1296" s="100" t="str">
        <f>IF(AND($B1296&lt;&gt;"",HHJ=Kataloge!J$1),CONCATENATE($H1296,"_",Kataloge!$D$5),"")</f>
        <v/>
      </c>
      <c r="O1296" s="100" t="str">
        <f>IF(AND($B1296&lt;&gt;"",HHJ=Kataloge!K$1),CONCATENATE($H1296,"_",Kataloge!$D$5),"")</f>
        <v/>
      </c>
      <c r="P1296" s="100" t="str">
        <f>IF(AND($B1296&lt;&gt;"",HHJ=Kataloge!L$1),CONCATENATE($H1296,"_",Kataloge!$D$5),"")</f>
        <v/>
      </c>
      <c r="Q1296" s="100" t="str">
        <f>IF(AND($B1296&lt;&gt;"",HHJ=Kataloge!M$1),CONCATENATE($H1296,"_",Kataloge!$D$5),"")</f>
        <v/>
      </c>
    </row>
    <row r="1297" spans="1:17" ht="18" customHeight="1" x14ac:dyDescent="0.2">
      <c r="A1297" s="103" t="str">
        <f t="shared" si="42"/>
        <v/>
      </c>
      <c r="B1297" s="104" t="str">
        <f>IF(I1297=0,"",IF(I1297&lt;&gt;"",Kataloge_Import!B1296,""))</f>
        <v/>
      </c>
      <c r="C1297" s="103" t="str">
        <f t="shared" si="41"/>
        <v/>
      </c>
      <c r="D1297" s="104" t="str">
        <f>IF(I1297=0,"",IFERROR(VLOOKUP(Kataloge_Import!A1296,'Nachweis Ausgaben'!$A$27:$R$1026,4,FALSE),""))</f>
        <v/>
      </c>
      <c r="E1297" s="104" t="str">
        <f>IF(I1297=0,"",IFERROR(VLOOKUP(Kataloge_Import!A1296,'Nachweis Ausgaben'!$A$27:$R$1026,2,FALSE),""))</f>
        <v/>
      </c>
      <c r="F1297" s="105">
        <f>IF(I1297=0,"",IFERROR(VLOOKUP(Kataloge_Import!A1296,'Nachweis Ausgaben'!$A$27:$R$1026,5,FALSE),0))</f>
        <v>0</v>
      </c>
      <c r="G1297" s="106" t="str">
        <f>IFERROR(VLOOKUP(Kataloge_Import!A1296,'Nachweis Ausgaben'!$A$27:$R$1026,15,FALSE),"")</f>
        <v/>
      </c>
      <c r="H1297" s="106" t="str">
        <f>IFERROR(VLOOKUP(Kataloge_Import!A1296,'Nachweis Ausgaben'!$A$27:$R$1026,16,FALSE),"")</f>
        <v/>
      </c>
      <c r="I1297" s="106" t="str">
        <f>IFERROR(VLOOKUP(Kataloge_Import!A1296,'Nachweis Ausgaben'!$A$27:$R$1026,17,FALSE),"")</f>
        <v/>
      </c>
      <c r="J1297" s="64"/>
      <c r="K1297" s="64"/>
      <c r="L1297" s="104" t="str">
        <f>IF(AND($B1297&lt;&gt;"",HHJ=Kataloge!H$1),CONCATENATE($H1297,"_",Kataloge!$D$6),"")</f>
        <v/>
      </c>
      <c r="M1297" s="104" t="str">
        <f>IF(AND($B1297&lt;&gt;"",HHJ=Kataloge!I$1),CONCATENATE($H1297,"_",Kataloge!$D$6),"")</f>
        <v/>
      </c>
      <c r="N1297" s="104" t="str">
        <f>IF(AND($B1297&lt;&gt;"",HHJ=Kataloge!J$1),CONCATENATE($H1297,"_",Kataloge!$D$6),"")</f>
        <v/>
      </c>
      <c r="O1297" s="104" t="str">
        <f>IF(AND($B1297&lt;&gt;"",HHJ=Kataloge!K$1),CONCATENATE($H1297,"_",Kataloge!$D$6),"")</f>
        <v/>
      </c>
      <c r="P1297" s="104" t="str">
        <f>IF(AND($B1297&lt;&gt;"",HHJ=Kataloge!L$1),CONCATENATE($H1297,"_",Kataloge!$D$6),"")</f>
        <v/>
      </c>
      <c r="Q1297" s="104" t="str">
        <f>IF(AND($B1297&lt;&gt;"",HHJ=Kataloge!M$1),CONCATENATE($H1297,"_",Kataloge!$D$6),"")</f>
        <v/>
      </c>
    </row>
    <row r="1298" spans="1:17" ht="18" customHeight="1" x14ac:dyDescent="0.2">
      <c r="A1298" s="60" t="str">
        <f t="shared" si="42"/>
        <v/>
      </c>
      <c r="B1298" s="61" t="str">
        <f>IF(I1298=0,"",IF(I1298&lt;&gt;"",Kataloge_Import!B1297,""))</f>
        <v/>
      </c>
      <c r="C1298" s="60" t="str">
        <f t="shared" si="41"/>
        <v/>
      </c>
      <c r="D1298" s="61" t="str">
        <f>IF(I1298=0,"",IFERROR(VLOOKUP(Kataloge_Import!A1297,'Nachweis Ausgaben'!$A$27:$R$1026,4,FALSE),""))</f>
        <v/>
      </c>
      <c r="E1298" s="61" t="str">
        <f>IF(I1298=0,"",IFERROR(VLOOKUP(Kataloge_Import!A1297,'Nachweis Ausgaben'!$A$27:$R$1026,2,FALSE),""))</f>
        <v/>
      </c>
      <c r="F1298" s="62">
        <f>IF(I1298=0,"",IFERROR(VLOOKUP(Kataloge_Import!A1297,'Nachweis Ausgaben'!$A$27:$R$1026,5,FALSE),0))</f>
        <v>0</v>
      </c>
      <c r="G1298" s="63" t="str">
        <f>IFERROR(VLOOKUP(Kataloge_Import!A1297,'Nachweis Ausgaben'!$A$27:$R$1026,7,FALSE),"")</f>
        <v/>
      </c>
      <c r="H1298" s="63" t="str">
        <f>IFERROR(VLOOKUP(Kataloge_Import!A1297,'Nachweis Ausgaben'!$A$27:$R$1026,8,FALSE),"")</f>
        <v/>
      </c>
      <c r="I1298" s="63" t="str">
        <f>IFERROR(VLOOKUP(Kataloge_Import!A1297,'Nachweis Ausgaben'!$A$27:$R$1026,9,FALSE),"")</f>
        <v/>
      </c>
      <c r="J1298" s="64"/>
      <c r="K1298" s="64"/>
      <c r="L1298" s="61" t="str">
        <f>IF(AND($B1298&lt;&gt;"",HHJ=Kataloge!H$1),CONCATENATE($H1298,"_",$E1298),"")</f>
        <v/>
      </c>
      <c r="M1298" s="61" t="str">
        <f>IF(AND($B1298&lt;&gt;"",HHJ=Kataloge!I$1),CONCATENATE($H1298,"_",$E1298),"")</f>
        <v/>
      </c>
      <c r="N1298" s="61" t="str">
        <f>IF(AND($B1298&lt;&gt;"",HHJ=Kataloge!J$1),CONCATENATE($H1298,"_",$E1298),"")</f>
        <v/>
      </c>
      <c r="O1298" s="61" t="str">
        <f>IF(AND($B1298&lt;&gt;"",HHJ=Kataloge!K$1),CONCATENATE($H1298,"_",$E1298),"")</f>
        <v/>
      </c>
      <c r="P1298" s="61" t="str">
        <f>IF(AND($B1298&lt;&gt;"",HHJ=Kataloge!L$1),CONCATENATE($H1298,"_",$E1298),"")</f>
        <v/>
      </c>
      <c r="Q1298" s="61" t="str">
        <f>IF(AND($B1298&lt;&gt;"",HHJ=Kataloge!M$1),CONCATENATE($H1298,"_",$E1298),"")</f>
        <v/>
      </c>
    </row>
    <row r="1299" spans="1:17" ht="18" customHeight="1" x14ac:dyDescent="0.2">
      <c r="A1299" s="99" t="str">
        <f t="shared" si="42"/>
        <v/>
      </c>
      <c r="B1299" s="100" t="str">
        <f>IF(I1299=0,"",IF(I1299&lt;&gt;"",Kataloge_Import!B1298,""))</f>
        <v/>
      </c>
      <c r="C1299" s="99" t="str">
        <f t="shared" si="41"/>
        <v/>
      </c>
      <c r="D1299" s="100" t="str">
        <f>IF(I1299=0,"",IFERROR(VLOOKUP(Kataloge_Import!A1298,'Nachweis Ausgaben'!$A$27:$R$1026,4,FALSE),""))</f>
        <v/>
      </c>
      <c r="E1299" s="100" t="str">
        <f>IF(I1299=0,"",IFERROR(VLOOKUP(Kataloge_Import!A1298,'Nachweis Ausgaben'!$A$27:$R$1026,2,FALSE),""))</f>
        <v/>
      </c>
      <c r="F1299" s="101">
        <f>IF(I1299=0,"",IFERROR(VLOOKUP(Kataloge_Import!A1298,'Nachweis Ausgaben'!$A$27:$R$1026,5,FALSE),0))</f>
        <v>0</v>
      </c>
      <c r="G1299" s="102" t="str">
        <f>IFERROR(VLOOKUP(Kataloge_Import!A1298,'Nachweis Ausgaben'!$A$27:$R$1026,11,FALSE),"")</f>
        <v/>
      </c>
      <c r="H1299" s="102" t="str">
        <f>IFERROR(VLOOKUP(Kataloge_Import!A1298,'Nachweis Ausgaben'!$A$27:$R$1026,12,FALSE),"")</f>
        <v/>
      </c>
      <c r="I1299" s="102" t="str">
        <f>IFERROR(VLOOKUP(Kataloge_Import!A1298,'Nachweis Ausgaben'!$A$27:$R$1026,13,FALSE),"")</f>
        <v/>
      </c>
      <c r="J1299" s="64"/>
      <c r="K1299" s="64"/>
      <c r="L1299" s="100" t="str">
        <f>IF(AND($B1299&lt;&gt;"",HHJ=Kataloge!H$1),CONCATENATE($H1299,"_",Kataloge!$D$5),"")</f>
        <v/>
      </c>
      <c r="M1299" s="100" t="str">
        <f>IF(AND($B1299&lt;&gt;"",HHJ=Kataloge!I$1),CONCATENATE($H1299,"_",Kataloge!$D$5),"")</f>
        <v/>
      </c>
      <c r="N1299" s="100" t="str">
        <f>IF(AND($B1299&lt;&gt;"",HHJ=Kataloge!J$1),CONCATENATE($H1299,"_",Kataloge!$D$5),"")</f>
        <v/>
      </c>
      <c r="O1299" s="100" t="str">
        <f>IF(AND($B1299&lt;&gt;"",HHJ=Kataloge!K$1),CONCATENATE($H1299,"_",Kataloge!$D$5),"")</f>
        <v/>
      </c>
      <c r="P1299" s="100" t="str">
        <f>IF(AND($B1299&lt;&gt;"",HHJ=Kataloge!L$1),CONCATENATE($H1299,"_",Kataloge!$D$5),"")</f>
        <v/>
      </c>
      <c r="Q1299" s="100" t="str">
        <f>IF(AND($B1299&lt;&gt;"",HHJ=Kataloge!M$1),CONCATENATE($H1299,"_",Kataloge!$D$5),"")</f>
        <v/>
      </c>
    </row>
    <row r="1300" spans="1:17" ht="18" customHeight="1" x14ac:dyDescent="0.2">
      <c r="A1300" s="103" t="str">
        <f t="shared" si="42"/>
        <v/>
      </c>
      <c r="B1300" s="104" t="str">
        <f>IF(I1300=0,"",IF(I1300&lt;&gt;"",Kataloge_Import!B1299,""))</f>
        <v/>
      </c>
      <c r="C1300" s="103" t="str">
        <f t="shared" si="41"/>
        <v/>
      </c>
      <c r="D1300" s="104" t="str">
        <f>IF(I1300=0,"",IFERROR(VLOOKUP(Kataloge_Import!A1299,'Nachweis Ausgaben'!$A$27:$R$1026,4,FALSE),""))</f>
        <v/>
      </c>
      <c r="E1300" s="104" t="str">
        <f>IF(I1300=0,"",IFERROR(VLOOKUP(Kataloge_Import!A1299,'Nachweis Ausgaben'!$A$27:$R$1026,2,FALSE),""))</f>
        <v/>
      </c>
      <c r="F1300" s="105">
        <f>IF(I1300=0,"",IFERROR(VLOOKUP(Kataloge_Import!A1299,'Nachweis Ausgaben'!$A$27:$R$1026,5,FALSE),0))</f>
        <v>0</v>
      </c>
      <c r="G1300" s="106" t="str">
        <f>IFERROR(VLOOKUP(Kataloge_Import!A1299,'Nachweis Ausgaben'!$A$27:$R$1026,15,FALSE),"")</f>
        <v/>
      </c>
      <c r="H1300" s="106" t="str">
        <f>IFERROR(VLOOKUP(Kataloge_Import!A1299,'Nachweis Ausgaben'!$A$27:$R$1026,16,FALSE),"")</f>
        <v/>
      </c>
      <c r="I1300" s="106" t="str">
        <f>IFERROR(VLOOKUP(Kataloge_Import!A1299,'Nachweis Ausgaben'!$A$27:$R$1026,17,FALSE),"")</f>
        <v/>
      </c>
      <c r="J1300" s="64"/>
      <c r="K1300" s="64"/>
      <c r="L1300" s="104" t="str">
        <f>IF(AND($B1300&lt;&gt;"",HHJ=Kataloge!H$1),CONCATENATE($H1300,"_",Kataloge!$D$6),"")</f>
        <v/>
      </c>
      <c r="M1300" s="104" t="str">
        <f>IF(AND($B1300&lt;&gt;"",HHJ=Kataloge!I$1),CONCATENATE($H1300,"_",Kataloge!$D$6),"")</f>
        <v/>
      </c>
      <c r="N1300" s="104" t="str">
        <f>IF(AND($B1300&lt;&gt;"",HHJ=Kataloge!J$1),CONCATENATE($H1300,"_",Kataloge!$D$6),"")</f>
        <v/>
      </c>
      <c r="O1300" s="104" t="str">
        <f>IF(AND($B1300&lt;&gt;"",HHJ=Kataloge!K$1),CONCATENATE($H1300,"_",Kataloge!$D$6),"")</f>
        <v/>
      </c>
      <c r="P1300" s="104" t="str">
        <f>IF(AND($B1300&lt;&gt;"",HHJ=Kataloge!L$1),CONCATENATE($H1300,"_",Kataloge!$D$6),"")</f>
        <v/>
      </c>
      <c r="Q1300" s="104" t="str">
        <f>IF(AND($B1300&lt;&gt;"",HHJ=Kataloge!M$1),CONCATENATE($H1300,"_",Kataloge!$D$6),"")</f>
        <v/>
      </c>
    </row>
    <row r="1301" spans="1:17" ht="18" customHeight="1" x14ac:dyDescent="0.2">
      <c r="A1301" s="60" t="str">
        <f t="shared" si="42"/>
        <v/>
      </c>
      <c r="B1301" s="61" t="str">
        <f>IF(I1301=0,"",IF(I1301&lt;&gt;"",Kataloge_Import!B1300,""))</f>
        <v/>
      </c>
      <c r="C1301" s="60" t="str">
        <f t="shared" si="41"/>
        <v/>
      </c>
      <c r="D1301" s="61" t="str">
        <f>IF(I1301=0,"",IFERROR(VLOOKUP(Kataloge_Import!A1300,'Nachweis Ausgaben'!$A$27:$R$1026,4,FALSE),""))</f>
        <v/>
      </c>
      <c r="E1301" s="61" t="str">
        <f>IF(I1301=0,"",IFERROR(VLOOKUP(Kataloge_Import!A1300,'Nachweis Ausgaben'!$A$27:$R$1026,2,FALSE),""))</f>
        <v/>
      </c>
      <c r="F1301" s="62">
        <f>IF(I1301=0,"",IFERROR(VLOOKUP(Kataloge_Import!A1300,'Nachweis Ausgaben'!$A$27:$R$1026,5,FALSE),0))</f>
        <v>0</v>
      </c>
      <c r="G1301" s="63" t="str">
        <f>IFERROR(VLOOKUP(Kataloge_Import!A1300,'Nachweis Ausgaben'!$A$27:$R$1026,7,FALSE),"")</f>
        <v/>
      </c>
      <c r="H1301" s="63" t="str">
        <f>IFERROR(VLOOKUP(Kataloge_Import!A1300,'Nachweis Ausgaben'!$A$27:$R$1026,8,FALSE),"")</f>
        <v/>
      </c>
      <c r="I1301" s="63" t="str">
        <f>IFERROR(VLOOKUP(Kataloge_Import!A1300,'Nachweis Ausgaben'!$A$27:$R$1026,9,FALSE),"")</f>
        <v/>
      </c>
      <c r="J1301" s="64"/>
      <c r="K1301" s="64"/>
      <c r="L1301" s="61" t="str">
        <f>IF(AND($B1301&lt;&gt;"",HHJ=Kataloge!H$1),CONCATENATE($H1301,"_",$E1301),"")</f>
        <v/>
      </c>
      <c r="M1301" s="61" t="str">
        <f>IF(AND($B1301&lt;&gt;"",HHJ=Kataloge!I$1),CONCATENATE($H1301,"_",$E1301),"")</f>
        <v/>
      </c>
      <c r="N1301" s="61" t="str">
        <f>IF(AND($B1301&lt;&gt;"",HHJ=Kataloge!J$1),CONCATENATE($H1301,"_",$E1301),"")</f>
        <v/>
      </c>
      <c r="O1301" s="61" t="str">
        <f>IF(AND($B1301&lt;&gt;"",HHJ=Kataloge!K$1),CONCATENATE($H1301,"_",$E1301),"")</f>
        <v/>
      </c>
      <c r="P1301" s="61" t="str">
        <f>IF(AND($B1301&lt;&gt;"",HHJ=Kataloge!L$1),CONCATENATE($H1301,"_",$E1301),"")</f>
        <v/>
      </c>
      <c r="Q1301" s="61" t="str">
        <f>IF(AND($B1301&lt;&gt;"",HHJ=Kataloge!M$1),CONCATENATE($H1301,"_",$E1301),"")</f>
        <v/>
      </c>
    </row>
    <row r="1302" spans="1:17" ht="18" customHeight="1" x14ac:dyDescent="0.2">
      <c r="A1302" s="99" t="str">
        <f t="shared" si="42"/>
        <v/>
      </c>
      <c r="B1302" s="100" t="str">
        <f>IF(I1302=0,"",IF(I1302&lt;&gt;"",Kataloge_Import!B1301,""))</f>
        <v/>
      </c>
      <c r="C1302" s="99" t="str">
        <f t="shared" si="41"/>
        <v/>
      </c>
      <c r="D1302" s="100" t="str">
        <f>IF(I1302=0,"",IFERROR(VLOOKUP(Kataloge_Import!A1301,'Nachweis Ausgaben'!$A$27:$R$1026,4,FALSE),""))</f>
        <v/>
      </c>
      <c r="E1302" s="100" t="str">
        <f>IF(I1302=0,"",IFERROR(VLOOKUP(Kataloge_Import!A1301,'Nachweis Ausgaben'!$A$27:$R$1026,2,FALSE),""))</f>
        <v/>
      </c>
      <c r="F1302" s="101">
        <f>IF(I1302=0,"",IFERROR(VLOOKUP(Kataloge_Import!A1301,'Nachweis Ausgaben'!$A$27:$R$1026,5,FALSE),0))</f>
        <v>0</v>
      </c>
      <c r="G1302" s="102" t="str">
        <f>IFERROR(VLOOKUP(Kataloge_Import!A1301,'Nachweis Ausgaben'!$A$27:$R$1026,11,FALSE),"")</f>
        <v/>
      </c>
      <c r="H1302" s="102" t="str">
        <f>IFERROR(VLOOKUP(Kataloge_Import!A1301,'Nachweis Ausgaben'!$A$27:$R$1026,12,FALSE),"")</f>
        <v/>
      </c>
      <c r="I1302" s="102" t="str">
        <f>IFERROR(VLOOKUP(Kataloge_Import!A1301,'Nachweis Ausgaben'!$A$27:$R$1026,13,FALSE),"")</f>
        <v/>
      </c>
      <c r="J1302" s="64"/>
      <c r="K1302" s="64"/>
      <c r="L1302" s="100" t="str">
        <f>IF(AND($B1302&lt;&gt;"",HHJ=Kataloge!H$1),CONCATENATE($H1302,"_",Kataloge!$D$5),"")</f>
        <v/>
      </c>
      <c r="M1302" s="100" t="str">
        <f>IF(AND($B1302&lt;&gt;"",HHJ=Kataloge!I$1),CONCATENATE($H1302,"_",Kataloge!$D$5),"")</f>
        <v/>
      </c>
      <c r="N1302" s="100" t="str">
        <f>IF(AND($B1302&lt;&gt;"",HHJ=Kataloge!J$1),CONCATENATE($H1302,"_",Kataloge!$D$5),"")</f>
        <v/>
      </c>
      <c r="O1302" s="100" t="str">
        <f>IF(AND($B1302&lt;&gt;"",HHJ=Kataloge!K$1),CONCATENATE($H1302,"_",Kataloge!$D$5),"")</f>
        <v/>
      </c>
      <c r="P1302" s="100" t="str">
        <f>IF(AND($B1302&lt;&gt;"",HHJ=Kataloge!L$1),CONCATENATE($H1302,"_",Kataloge!$D$5),"")</f>
        <v/>
      </c>
      <c r="Q1302" s="100" t="str">
        <f>IF(AND($B1302&lt;&gt;"",HHJ=Kataloge!M$1),CONCATENATE($H1302,"_",Kataloge!$D$5),"")</f>
        <v/>
      </c>
    </row>
    <row r="1303" spans="1:17" ht="18" customHeight="1" x14ac:dyDescent="0.2">
      <c r="A1303" s="103" t="str">
        <f t="shared" si="42"/>
        <v/>
      </c>
      <c r="B1303" s="104" t="str">
        <f>IF(I1303=0,"",IF(I1303&lt;&gt;"",Kataloge_Import!B1302,""))</f>
        <v/>
      </c>
      <c r="C1303" s="103" t="str">
        <f t="shared" si="41"/>
        <v/>
      </c>
      <c r="D1303" s="104" t="str">
        <f>IF(I1303=0,"",IFERROR(VLOOKUP(Kataloge_Import!A1302,'Nachweis Ausgaben'!$A$27:$R$1026,4,FALSE),""))</f>
        <v/>
      </c>
      <c r="E1303" s="104" t="str">
        <f>IF(I1303=0,"",IFERROR(VLOOKUP(Kataloge_Import!A1302,'Nachweis Ausgaben'!$A$27:$R$1026,2,FALSE),""))</f>
        <v/>
      </c>
      <c r="F1303" s="105">
        <f>IF(I1303=0,"",IFERROR(VLOOKUP(Kataloge_Import!A1302,'Nachweis Ausgaben'!$A$27:$R$1026,5,FALSE),0))</f>
        <v>0</v>
      </c>
      <c r="G1303" s="106" t="str">
        <f>IFERROR(VLOOKUP(Kataloge_Import!A1302,'Nachweis Ausgaben'!$A$27:$R$1026,15,FALSE),"")</f>
        <v/>
      </c>
      <c r="H1303" s="106" t="str">
        <f>IFERROR(VLOOKUP(Kataloge_Import!A1302,'Nachweis Ausgaben'!$A$27:$R$1026,16,FALSE),"")</f>
        <v/>
      </c>
      <c r="I1303" s="106" t="str">
        <f>IFERROR(VLOOKUP(Kataloge_Import!A1302,'Nachweis Ausgaben'!$A$27:$R$1026,17,FALSE),"")</f>
        <v/>
      </c>
      <c r="J1303" s="64"/>
      <c r="K1303" s="64"/>
      <c r="L1303" s="104" t="str">
        <f>IF(AND($B1303&lt;&gt;"",HHJ=Kataloge!H$1),CONCATENATE($H1303,"_",Kataloge!$D$6),"")</f>
        <v/>
      </c>
      <c r="M1303" s="104" t="str">
        <f>IF(AND($B1303&lt;&gt;"",HHJ=Kataloge!I$1),CONCATENATE($H1303,"_",Kataloge!$D$6),"")</f>
        <v/>
      </c>
      <c r="N1303" s="104" t="str">
        <f>IF(AND($B1303&lt;&gt;"",HHJ=Kataloge!J$1),CONCATENATE($H1303,"_",Kataloge!$D$6),"")</f>
        <v/>
      </c>
      <c r="O1303" s="104" t="str">
        <f>IF(AND($B1303&lt;&gt;"",HHJ=Kataloge!K$1),CONCATENATE($H1303,"_",Kataloge!$D$6),"")</f>
        <v/>
      </c>
      <c r="P1303" s="104" t="str">
        <f>IF(AND($B1303&lt;&gt;"",HHJ=Kataloge!L$1),CONCATENATE($H1303,"_",Kataloge!$D$6),"")</f>
        <v/>
      </c>
      <c r="Q1303" s="104" t="str">
        <f>IF(AND($B1303&lt;&gt;"",HHJ=Kataloge!M$1),CONCATENATE($H1303,"_",Kataloge!$D$6),"")</f>
        <v/>
      </c>
    </row>
    <row r="1304" spans="1:17" ht="18" customHeight="1" x14ac:dyDescent="0.2">
      <c r="A1304" s="60" t="str">
        <f t="shared" si="42"/>
        <v/>
      </c>
      <c r="B1304" s="61" t="str">
        <f>IF(I1304=0,"",IF(I1304&lt;&gt;"",Kataloge_Import!B1303,""))</f>
        <v/>
      </c>
      <c r="C1304" s="60" t="str">
        <f t="shared" si="41"/>
        <v/>
      </c>
      <c r="D1304" s="61" t="str">
        <f>IF(I1304=0,"",IFERROR(VLOOKUP(Kataloge_Import!A1303,'Nachweis Ausgaben'!$A$27:$R$1026,4,FALSE),""))</f>
        <v/>
      </c>
      <c r="E1304" s="61" t="str">
        <f>IF(I1304=0,"",IFERROR(VLOOKUP(Kataloge_Import!A1303,'Nachweis Ausgaben'!$A$27:$R$1026,2,FALSE),""))</f>
        <v/>
      </c>
      <c r="F1304" s="62">
        <f>IF(I1304=0,"",IFERROR(VLOOKUP(Kataloge_Import!A1303,'Nachweis Ausgaben'!$A$27:$R$1026,5,FALSE),0))</f>
        <v>0</v>
      </c>
      <c r="G1304" s="63" t="str">
        <f>IFERROR(VLOOKUP(Kataloge_Import!A1303,'Nachweis Ausgaben'!$A$27:$R$1026,7,FALSE),"")</f>
        <v/>
      </c>
      <c r="H1304" s="63" t="str">
        <f>IFERROR(VLOOKUP(Kataloge_Import!A1303,'Nachweis Ausgaben'!$A$27:$R$1026,8,FALSE),"")</f>
        <v/>
      </c>
      <c r="I1304" s="63" t="str">
        <f>IFERROR(VLOOKUP(Kataloge_Import!A1303,'Nachweis Ausgaben'!$A$27:$R$1026,9,FALSE),"")</f>
        <v/>
      </c>
      <c r="J1304" s="64"/>
      <c r="K1304" s="64"/>
      <c r="L1304" s="61" t="str">
        <f>IF(AND($B1304&lt;&gt;"",HHJ=Kataloge!H$1),CONCATENATE($H1304,"_",$E1304),"")</f>
        <v/>
      </c>
      <c r="M1304" s="61" t="str">
        <f>IF(AND($B1304&lt;&gt;"",HHJ=Kataloge!I$1),CONCATENATE($H1304,"_",$E1304),"")</f>
        <v/>
      </c>
      <c r="N1304" s="61" t="str">
        <f>IF(AND($B1304&lt;&gt;"",HHJ=Kataloge!J$1),CONCATENATE($H1304,"_",$E1304),"")</f>
        <v/>
      </c>
      <c r="O1304" s="61" t="str">
        <f>IF(AND($B1304&lt;&gt;"",HHJ=Kataloge!K$1),CONCATENATE($H1304,"_",$E1304),"")</f>
        <v/>
      </c>
      <c r="P1304" s="61" t="str">
        <f>IF(AND($B1304&lt;&gt;"",HHJ=Kataloge!L$1),CONCATENATE($H1304,"_",$E1304),"")</f>
        <v/>
      </c>
      <c r="Q1304" s="61" t="str">
        <f>IF(AND($B1304&lt;&gt;"",HHJ=Kataloge!M$1),CONCATENATE($H1304,"_",$E1304),"")</f>
        <v/>
      </c>
    </row>
    <row r="1305" spans="1:17" ht="18" customHeight="1" x14ac:dyDescent="0.2">
      <c r="A1305" s="99" t="str">
        <f t="shared" si="42"/>
        <v/>
      </c>
      <c r="B1305" s="100" t="str">
        <f>IF(I1305=0,"",IF(I1305&lt;&gt;"",Kataloge_Import!B1304,""))</f>
        <v/>
      </c>
      <c r="C1305" s="99" t="str">
        <f t="shared" si="41"/>
        <v/>
      </c>
      <c r="D1305" s="100" t="str">
        <f>IF(I1305=0,"",IFERROR(VLOOKUP(Kataloge_Import!A1304,'Nachweis Ausgaben'!$A$27:$R$1026,4,FALSE),""))</f>
        <v/>
      </c>
      <c r="E1305" s="100" t="str">
        <f>IF(I1305=0,"",IFERROR(VLOOKUP(Kataloge_Import!A1304,'Nachweis Ausgaben'!$A$27:$R$1026,2,FALSE),""))</f>
        <v/>
      </c>
      <c r="F1305" s="101">
        <f>IF(I1305=0,"",IFERROR(VLOOKUP(Kataloge_Import!A1304,'Nachweis Ausgaben'!$A$27:$R$1026,5,FALSE),0))</f>
        <v>0</v>
      </c>
      <c r="G1305" s="102" t="str">
        <f>IFERROR(VLOOKUP(Kataloge_Import!A1304,'Nachweis Ausgaben'!$A$27:$R$1026,11,FALSE),"")</f>
        <v/>
      </c>
      <c r="H1305" s="102" t="str">
        <f>IFERROR(VLOOKUP(Kataloge_Import!A1304,'Nachweis Ausgaben'!$A$27:$R$1026,12,FALSE),"")</f>
        <v/>
      </c>
      <c r="I1305" s="102" t="str">
        <f>IFERROR(VLOOKUP(Kataloge_Import!A1304,'Nachweis Ausgaben'!$A$27:$R$1026,13,FALSE),"")</f>
        <v/>
      </c>
      <c r="J1305" s="64"/>
      <c r="K1305" s="64"/>
      <c r="L1305" s="100" t="str">
        <f>IF(AND($B1305&lt;&gt;"",HHJ=Kataloge!H$1),CONCATENATE($H1305,"_",Kataloge!$D$5),"")</f>
        <v/>
      </c>
      <c r="M1305" s="100" t="str">
        <f>IF(AND($B1305&lt;&gt;"",HHJ=Kataloge!I$1),CONCATENATE($H1305,"_",Kataloge!$D$5),"")</f>
        <v/>
      </c>
      <c r="N1305" s="100" t="str">
        <f>IF(AND($B1305&lt;&gt;"",HHJ=Kataloge!J$1),CONCATENATE($H1305,"_",Kataloge!$D$5),"")</f>
        <v/>
      </c>
      <c r="O1305" s="100" t="str">
        <f>IF(AND($B1305&lt;&gt;"",HHJ=Kataloge!K$1),CONCATENATE($H1305,"_",Kataloge!$D$5),"")</f>
        <v/>
      </c>
      <c r="P1305" s="100" t="str">
        <f>IF(AND($B1305&lt;&gt;"",HHJ=Kataloge!L$1),CONCATENATE($H1305,"_",Kataloge!$D$5),"")</f>
        <v/>
      </c>
      <c r="Q1305" s="100" t="str">
        <f>IF(AND($B1305&lt;&gt;"",HHJ=Kataloge!M$1),CONCATENATE($H1305,"_",Kataloge!$D$5),"")</f>
        <v/>
      </c>
    </row>
    <row r="1306" spans="1:17" ht="18" customHeight="1" x14ac:dyDescent="0.2">
      <c r="A1306" s="103" t="str">
        <f t="shared" si="42"/>
        <v/>
      </c>
      <c r="B1306" s="104" t="str">
        <f>IF(I1306=0,"",IF(I1306&lt;&gt;"",Kataloge_Import!B1305,""))</f>
        <v/>
      </c>
      <c r="C1306" s="103" t="str">
        <f t="shared" si="41"/>
        <v/>
      </c>
      <c r="D1306" s="104" t="str">
        <f>IF(I1306=0,"",IFERROR(VLOOKUP(Kataloge_Import!A1305,'Nachweis Ausgaben'!$A$27:$R$1026,4,FALSE),""))</f>
        <v/>
      </c>
      <c r="E1306" s="104" t="str">
        <f>IF(I1306=0,"",IFERROR(VLOOKUP(Kataloge_Import!A1305,'Nachweis Ausgaben'!$A$27:$R$1026,2,FALSE),""))</f>
        <v/>
      </c>
      <c r="F1306" s="105">
        <f>IF(I1306=0,"",IFERROR(VLOOKUP(Kataloge_Import!A1305,'Nachweis Ausgaben'!$A$27:$R$1026,5,FALSE),0))</f>
        <v>0</v>
      </c>
      <c r="G1306" s="106" t="str">
        <f>IFERROR(VLOOKUP(Kataloge_Import!A1305,'Nachweis Ausgaben'!$A$27:$R$1026,15,FALSE),"")</f>
        <v/>
      </c>
      <c r="H1306" s="106" t="str">
        <f>IFERROR(VLOOKUP(Kataloge_Import!A1305,'Nachweis Ausgaben'!$A$27:$R$1026,16,FALSE),"")</f>
        <v/>
      </c>
      <c r="I1306" s="106" t="str">
        <f>IFERROR(VLOOKUP(Kataloge_Import!A1305,'Nachweis Ausgaben'!$A$27:$R$1026,17,FALSE),"")</f>
        <v/>
      </c>
      <c r="J1306" s="64"/>
      <c r="K1306" s="64"/>
      <c r="L1306" s="104" t="str">
        <f>IF(AND($B1306&lt;&gt;"",HHJ=Kataloge!H$1),CONCATENATE($H1306,"_",Kataloge!$D$6),"")</f>
        <v/>
      </c>
      <c r="M1306" s="104" t="str">
        <f>IF(AND($B1306&lt;&gt;"",HHJ=Kataloge!I$1),CONCATENATE($H1306,"_",Kataloge!$D$6),"")</f>
        <v/>
      </c>
      <c r="N1306" s="104" t="str">
        <f>IF(AND($B1306&lt;&gt;"",HHJ=Kataloge!J$1),CONCATENATE($H1306,"_",Kataloge!$D$6),"")</f>
        <v/>
      </c>
      <c r="O1306" s="104" t="str">
        <f>IF(AND($B1306&lt;&gt;"",HHJ=Kataloge!K$1),CONCATENATE($H1306,"_",Kataloge!$D$6),"")</f>
        <v/>
      </c>
      <c r="P1306" s="104" t="str">
        <f>IF(AND($B1306&lt;&gt;"",HHJ=Kataloge!L$1),CONCATENATE($H1306,"_",Kataloge!$D$6),"")</f>
        <v/>
      </c>
      <c r="Q1306" s="104" t="str">
        <f>IF(AND($B1306&lt;&gt;"",HHJ=Kataloge!M$1),CONCATENATE($H1306,"_",Kataloge!$D$6),"")</f>
        <v/>
      </c>
    </row>
    <row r="1307" spans="1:17" ht="18" customHeight="1" x14ac:dyDescent="0.2">
      <c r="A1307" s="60" t="str">
        <f t="shared" si="42"/>
        <v/>
      </c>
      <c r="B1307" s="61" t="str">
        <f>IF(I1307=0,"",IF(I1307&lt;&gt;"",Kataloge_Import!B1306,""))</f>
        <v/>
      </c>
      <c r="C1307" s="60" t="str">
        <f t="shared" si="41"/>
        <v/>
      </c>
      <c r="D1307" s="61" t="str">
        <f>IF(I1307=0,"",IFERROR(VLOOKUP(Kataloge_Import!A1306,'Nachweis Ausgaben'!$A$27:$R$1026,4,FALSE),""))</f>
        <v/>
      </c>
      <c r="E1307" s="61" t="str">
        <f>IF(I1307=0,"",IFERROR(VLOOKUP(Kataloge_Import!A1306,'Nachweis Ausgaben'!$A$27:$R$1026,2,FALSE),""))</f>
        <v/>
      </c>
      <c r="F1307" s="62">
        <f>IF(I1307=0,"",IFERROR(VLOOKUP(Kataloge_Import!A1306,'Nachweis Ausgaben'!$A$27:$R$1026,5,FALSE),0))</f>
        <v>0</v>
      </c>
      <c r="G1307" s="63" t="str">
        <f>IFERROR(VLOOKUP(Kataloge_Import!A1306,'Nachweis Ausgaben'!$A$27:$R$1026,7,FALSE),"")</f>
        <v/>
      </c>
      <c r="H1307" s="63" t="str">
        <f>IFERROR(VLOOKUP(Kataloge_Import!A1306,'Nachweis Ausgaben'!$A$27:$R$1026,8,FALSE),"")</f>
        <v/>
      </c>
      <c r="I1307" s="63" t="str">
        <f>IFERROR(VLOOKUP(Kataloge_Import!A1306,'Nachweis Ausgaben'!$A$27:$R$1026,9,FALSE),"")</f>
        <v/>
      </c>
      <c r="J1307" s="64"/>
      <c r="K1307" s="64"/>
      <c r="L1307" s="61" t="str">
        <f>IF(AND($B1307&lt;&gt;"",HHJ=Kataloge!H$1),CONCATENATE($H1307,"_",$E1307),"")</f>
        <v/>
      </c>
      <c r="M1307" s="61" t="str">
        <f>IF(AND($B1307&lt;&gt;"",HHJ=Kataloge!I$1),CONCATENATE($H1307,"_",$E1307),"")</f>
        <v/>
      </c>
      <c r="N1307" s="61" t="str">
        <f>IF(AND($B1307&lt;&gt;"",HHJ=Kataloge!J$1),CONCATENATE($H1307,"_",$E1307),"")</f>
        <v/>
      </c>
      <c r="O1307" s="61" t="str">
        <f>IF(AND($B1307&lt;&gt;"",HHJ=Kataloge!K$1),CONCATENATE($H1307,"_",$E1307),"")</f>
        <v/>
      </c>
      <c r="P1307" s="61" t="str">
        <f>IF(AND($B1307&lt;&gt;"",HHJ=Kataloge!L$1),CONCATENATE($H1307,"_",$E1307),"")</f>
        <v/>
      </c>
      <c r="Q1307" s="61" t="str">
        <f>IF(AND($B1307&lt;&gt;"",HHJ=Kataloge!M$1),CONCATENATE($H1307,"_",$E1307),"")</f>
        <v/>
      </c>
    </row>
    <row r="1308" spans="1:17" ht="18" customHeight="1" x14ac:dyDescent="0.2">
      <c r="A1308" s="99" t="str">
        <f t="shared" si="42"/>
        <v/>
      </c>
      <c r="B1308" s="100" t="str">
        <f>IF(I1308=0,"",IF(I1308&lt;&gt;"",Kataloge_Import!B1307,""))</f>
        <v/>
      </c>
      <c r="C1308" s="99" t="str">
        <f t="shared" si="41"/>
        <v/>
      </c>
      <c r="D1308" s="100" t="str">
        <f>IF(I1308=0,"",IFERROR(VLOOKUP(Kataloge_Import!A1307,'Nachweis Ausgaben'!$A$27:$R$1026,4,FALSE),""))</f>
        <v/>
      </c>
      <c r="E1308" s="100" t="str">
        <f>IF(I1308=0,"",IFERROR(VLOOKUP(Kataloge_Import!A1307,'Nachweis Ausgaben'!$A$27:$R$1026,2,FALSE),""))</f>
        <v/>
      </c>
      <c r="F1308" s="101">
        <f>IF(I1308=0,"",IFERROR(VLOOKUP(Kataloge_Import!A1307,'Nachweis Ausgaben'!$A$27:$R$1026,5,FALSE),0))</f>
        <v>0</v>
      </c>
      <c r="G1308" s="102" t="str">
        <f>IFERROR(VLOOKUP(Kataloge_Import!A1307,'Nachweis Ausgaben'!$A$27:$R$1026,11,FALSE),"")</f>
        <v/>
      </c>
      <c r="H1308" s="102" t="str">
        <f>IFERROR(VLOOKUP(Kataloge_Import!A1307,'Nachweis Ausgaben'!$A$27:$R$1026,12,FALSE),"")</f>
        <v/>
      </c>
      <c r="I1308" s="102" t="str">
        <f>IFERROR(VLOOKUP(Kataloge_Import!A1307,'Nachweis Ausgaben'!$A$27:$R$1026,13,FALSE),"")</f>
        <v/>
      </c>
      <c r="J1308" s="64"/>
      <c r="K1308" s="64"/>
      <c r="L1308" s="100" t="str">
        <f>IF(AND($B1308&lt;&gt;"",HHJ=Kataloge!H$1),CONCATENATE($H1308,"_",Kataloge!$D$5),"")</f>
        <v/>
      </c>
      <c r="M1308" s="100" t="str">
        <f>IF(AND($B1308&lt;&gt;"",HHJ=Kataloge!I$1),CONCATENATE($H1308,"_",Kataloge!$D$5),"")</f>
        <v/>
      </c>
      <c r="N1308" s="100" t="str">
        <f>IF(AND($B1308&lt;&gt;"",HHJ=Kataloge!J$1),CONCATENATE($H1308,"_",Kataloge!$D$5),"")</f>
        <v/>
      </c>
      <c r="O1308" s="100" t="str">
        <f>IF(AND($B1308&lt;&gt;"",HHJ=Kataloge!K$1),CONCATENATE($H1308,"_",Kataloge!$D$5),"")</f>
        <v/>
      </c>
      <c r="P1308" s="100" t="str">
        <f>IF(AND($B1308&lt;&gt;"",HHJ=Kataloge!L$1),CONCATENATE($H1308,"_",Kataloge!$D$5),"")</f>
        <v/>
      </c>
      <c r="Q1308" s="100" t="str">
        <f>IF(AND($B1308&lt;&gt;"",HHJ=Kataloge!M$1),CONCATENATE($H1308,"_",Kataloge!$D$5),"")</f>
        <v/>
      </c>
    </row>
    <row r="1309" spans="1:17" ht="18" customHeight="1" x14ac:dyDescent="0.2">
      <c r="A1309" s="103" t="str">
        <f t="shared" si="42"/>
        <v/>
      </c>
      <c r="B1309" s="104" t="str">
        <f>IF(I1309=0,"",IF(I1309&lt;&gt;"",Kataloge_Import!B1308,""))</f>
        <v/>
      </c>
      <c r="C1309" s="103" t="str">
        <f t="shared" si="41"/>
        <v/>
      </c>
      <c r="D1309" s="104" t="str">
        <f>IF(I1309=0,"",IFERROR(VLOOKUP(Kataloge_Import!A1308,'Nachweis Ausgaben'!$A$27:$R$1026,4,FALSE),""))</f>
        <v/>
      </c>
      <c r="E1309" s="104" t="str">
        <f>IF(I1309=0,"",IFERROR(VLOOKUP(Kataloge_Import!A1308,'Nachweis Ausgaben'!$A$27:$R$1026,2,FALSE),""))</f>
        <v/>
      </c>
      <c r="F1309" s="105">
        <f>IF(I1309=0,"",IFERROR(VLOOKUP(Kataloge_Import!A1308,'Nachweis Ausgaben'!$A$27:$R$1026,5,FALSE),0))</f>
        <v>0</v>
      </c>
      <c r="G1309" s="106" t="str">
        <f>IFERROR(VLOOKUP(Kataloge_Import!A1308,'Nachweis Ausgaben'!$A$27:$R$1026,15,FALSE),"")</f>
        <v/>
      </c>
      <c r="H1309" s="106" t="str">
        <f>IFERROR(VLOOKUP(Kataloge_Import!A1308,'Nachweis Ausgaben'!$A$27:$R$1026,16,FALSE),"")</f>
        <v/>
      </c>
      <c r="I1309" s="106" t="str">
        <f>IFERROR(VLOOKUP(Kataloge_Import!A1308,'Nachweis Ausgaben'!$A$27:$R$1026,17,FALSE),"")</f>
        <v/>
      </c>
      <c r="J1309" s="64"/>
      <c r="K1309" s="64"/>
      <c r="L1309" s="104" t="str">
        <f>IF(AND($B1309&lt;&gt;"",HHJ=Kataloge!H$1),CONCATENATE($H1309,"_",Kataloge!$D$6),"")</f>
        <v/>
      </c>
      <c r="M1309" s="104" t="str">
        <f>IF(AND($B1309&lt;&gt;"",HHJ=Kataloge!I$1),CONCATENATE($H1309,"_",Kataloge!$D$6),"")</f>
        <v/>
      </c>
      <c r="N1309" s="104" t="str">
        <f>IF(AND($B1309&lt;&gt;"",HHJ=Kataloge!J$1),CONCATENATE($H1309,"_",Kataloge!$D$6),"")</f>
        <v/>
      </c>
      <c r="O1309" s="104" t="str">
        <f>IF(AND($B1309&lt;&gt;"",HHJ=Kataloge!K$1),CONCATENATE($H1309,"_",Kataloge!$D$6),"")</f>
        <v/>
      </c>
      <c r="P1309" s="104" t="str">
        <f>IF(AND($B1309&lt;&gt;"",HHJ=Kataloge!L$1),CONCATENATE($H1309,"_",Kataloge!$D$6),"")</f>
        <v/>
      </c>
      <c r="Q1309" s="104" t="str">
        <f>IF(AND($B1309&lt;&gt;"",HHJ=Kataloge!M$1),CONCATENATE($H1309,"_",Kataloge!$D$6),"")</f>
        <v/>
      </c>
    </row>
    <row r="1310" spans="1:17" ht="18" customHeight="1" x14ac:dyDescent="0.2">
      <c r="A1310" s="60" t="str">
        <f t="shared" si="42"/>
        <v/>
      </c>
      <c r="B1310" s="61" t="str">
        <f>IF(I1310=0,"",IF(I1310&lt;&gt;"",Kataloge_Import!B1309,""))</f>
        <v/>
      </c>
      <c r="C1310" s="60" t="str">
        <f t="shared" si="41"/>
        <v/>
      </c>
      <c r="D1310" s="61" t="str">
        <f>IF(I1310=0,"",IFERROR(VLOOKUP(Kataloge_Import!A1309,'Nachweis Ausgaben'!$A$27:$R$1026,4,FALSE),""))</f>
        <v/>
      </c>
      <c r="E1310" s="61" t="str">
        <f>IF(I1310=0,"",IFERROR(VLOOKUP(Kataloge_Import!A1309,'Nachweis Ausgaben'!$A$27:$R$1026,2,FALSE),""))</f>
        <v/>
      </c>
      <c r="F1310" s="62">
        <f>IF(I1310=0,"",IFERROR(VLOOKUP(Kataloge_Import!A1309,'Nachweis Ausgaben'!$A$27:$R$1026,5,FALSE),0))</f>
        <v>0</v>
      </c>
      <c r="G1310" s="63" t="str">
        <f>IFERROR(VLOOKUP(Kataloge_Import!A1309,'Nachweis Ausgaben'!$A$27:$R$1026,7,FALSE),"")</f>
        <v/>
      </c>
      <c r="H1310" s="63" t="str">
        <f>IFERROR(VLOOKUP(Kataloge_Import!A1309,'Nachweis Ausgaben'!$A$27:$R$1026,8,FALSE),"")</f>
        <v/>
      </c>
      <c r="I1310" s="63" t="str">
        <f>IFERROR(VLOOKUP(Kataloge_Import!A1309,'Nachweis Ausgaben'!$A$27:$R$1026,9,FALSE),"")</f>
        <v/>
      </c>
      <c r="J1310" s="64"/>
      <c r="K1310" s="64"/>
      <c r="L1310" s="61" t="str">
        <f>IF(AND($B1310&lt;&gt;"",HHJ=Kataloge!H$1),CONCATENATE($H1310,"_",$E1310),"")</f>
        <v/>
      </c>
      <c r="M1310" s="61" t="str">
        <f>IF(AND($B1310&lt;&gt;"",HHJ=Kataloge!I$1),CONCATENATE($H1310,"_",$E1310),"")</f>
        <v/>
      </c>
      <c r="N1310" s="61" t="str">
        <f>IF(AND($B1310&lt;&gt;"",HHJ=Kataloge!J$1),CONCATENATE($H1310,"_",$E1310),"")</f>
        <v/>
      </c>
      <c r="O1310" s="61" t="str">
        <f>IF(AND($B1310&lt;&gt;"",HHJ=Kataloge!K$1),CONCATENATE($H1310,"_",$E1310),"")</f>
        <v/>
      </c>
      <c r="P1310" s="61" t="str">
        <f>IF(AND($B1310&lt;&gt;"",HHJ=Kataloge!L$1),CONCATENATE($H1310,"_",$E1310),"")</f>
        <v/>
      </c>
      <c r="Q1310" s="61" t="str">
        <f>IF(AND($B1310&lt;&gt;"",HHJ=Kataloge!M$1),CONCATENATE($H1310,"_",$E1310),"")</f>
        <v/>
      </c>
    </row>
    <row r="1311" spans="1:17" ht="18" customHeight="1" x14ac:dyDescent="0.2">
      <c r="A1311" s="99" t="str">
        <f t="shared" si="42"/>
        <v/>
      </c>
      <c r="B1311" s="100" t="str">
        <f>IF(I1311=0,"",IF(I1311&lt;&gt;"",Kataloge_Import!B1310,""))</f>
        <v/>
      </c>
      <c r="C1311" s="99" t="str">
        <f t="shared" si="41"/>
        <v/>
      </c>
      <c r="D1311" s="100" t="str">
        <f>IF(I1311=0,"",IFERROR(VLOOKUP(Kataloge_Import!A1310,'Nachweis Ausgaben'!$A$27:$R$1026,4,FALSE),""))</f>
        <v/>
      </c>
      <c r="E1311" s="100" t="str">
        <f>IF(I1311=0,"",IFERROR(VLOOKUP(Kataloge_Import!A1310,'Nachweis Ausgaben'!$A$27:$R$1026,2,FALSE),""))</f>
        <v/>
      </c>
      <c r="F1311" s="101">
        <f>IF(I1311=0,"",IFERROR(VLOOKUP(Kataloge_Import!A1310,'Nachweis Ausgaben'!$A$27:$R$1026,5,FALSE),0))</f>
        <v>0</v>
      </c>
      <c r="G1311" s="102" t="str">
        <f>IFERROR(VLOOKUP(Kataloge_Import!A1310,'Nachweis Ausgaben'!$A$27:$R$1026,11,FALSE),"")</f>
        <v/>
      </c>
      <c r="H1311" s="102" t="str">
        <f>IFERROR(VLOOKUP(Kataloge_Import!A1310,'Nachweis Ausgaben'!$A$27:$R$1026,12,FALSE),"")</f>
        <v/>
      </c>
      <c r="I1311" s="102" t="str">
        <f>IFERROR(VLOOKUP(Kataloge_Import!A1310,'Nachweis Ausgaben'!$A$27:$R$1026,13,FALSE),"")</f>
        <v/>
      </c>
      <c r="J1311" s="64"/>
      <c r="K1311" s="64"/>
      <c r="L1311" s="100" t="str">
        <f>IF(AND($B1311&lt;&gt;"",HHJ=Kataloge!H$1),CONCATENATE($H1311,"_",Kataloge!$D$5),"")</f>
        <v/>
      </c>
      <c r="M1311" s="100" t="str">
        <f>IF(AND($B1311&lt;&gt;"",HHJ=Kataloge!I$1),CONCATENATE($H1311,"_",Kataloge!$D$5),"")</f>
        <v/>
      </c>
      <c r="N1311" s="100" t="str">
        <f>IF(AND($B1311&lt;&gt;"",HHJ=Kataloge!J$1),CONCATENATE($H1311,"_",Kataloge!$D$5),"")</f>
        <v/>
      </c>
      <c r="O1311" s="100" t="str">
        <f>IF(AND($B1311&lt;&gt;"",HHJ=Kataloge!K$1),CONCATENATE($H1311,"_",Kataloge!$D$5),"")</f>
        <v/>
      </c>
      <c r="P1311" s="100" t="str">
        <f>IF(AND($B1311&lt;&gt;"",HHJ=Kataloge!L$1),CONCATENATE($H1311,"_",Kataloge!$D$5),"")</f>
        <v/>
      </c>
      <c r="Q1311" s="100" t="str">
        <f>IF(AND($B1311&lt;&gt;"",HHJ=Kataloge!M$1),CONCATENATE($H1311,"_",Kataloge!$D$5),"")</f>
        <v/>
      </c>
    </row>
    <row r="1312" spans="1:17" ht="18" customHeight="1" x14ac:dyDescent="0.2">
      <c r="A1312" s="103" t="str">
        <f t="shared" si="42"/>
        <v/>
      </c>
      <c r="B1312" s="104" t="str">
        <f>IF(I1312=0,"",IF(I1312&lt;&gt;"",Kataloge_Import!B1311,""))</f>
        <v/>
      </c>
      <c r="C1312" s="103" t="str">
        <f t="shared" si="41"/>
        <v/>
      </c>
      <c r="D1312" s="104" t="str">
        <f>IF(I1312=0,"",IFERROR(VLOOKUP(Kataloge_Import!A1311,'Nachweis Ausgaben'!$A$27:$R$1026,4,FALSE),""))</f>
        <v/>
      </c>
      <c r="E1312" s="104" t="str">
        <f>IF(I1312=0,"",IFERROR(VLOOKUP(Kataloge_Import!A1311,'Nachweis Ausgaben'!$A$27:$R$1026,2,FALSE),""))</f>
        <v/>
      </c>
      <c r="F1312" s="105">
        <f>IF(I1312=0,"",IFERROR(VLOOKUP(Kataloge_Import!A1311,'Nachweis Ausgaben'!$A$27:$R$1026,5,FALSE),0))</f>
        <v>0</v>
      </c>
      <c r="G1312" s="106" t="str">
        <f>IFERROR(VLOOKUP(Kataloge_Import!A1311,'Nachweis Ausgaben'!$A$27:$R$1026,15,FALSE),"")</f>
        <v/>
      </c>
      <c r="H1312" s="106" t="str">
        <f>IFERROR(VLOOKUP(Kataloge_Import!A1311,'Nachweis Ausgaben'!$A$27:$R$1026,16,FALSE),"")</f>
        <v/>
      </c>
      <c r="I1312" s="106" t="str">
        <f>IFERROR(VLOOKUP(Kataloge_Import!A1311,'Nachweis Ausgaben'!$A$27:$R$1026,17,FALSE),"")</f>
        <v/>
      </c>
      <c r="J1312" s="64"/>
      <c r="K1312" s="64"/>
      <c r="L1312" s="104" t="str">
        <f>IF(AND($B1312&lt;&gt;"",HHJ=Kataloge!H$1),CONCATENATE($H1312,"_",Kataloge!$D$6),"")</f>
        <v/>
      </c>
      <c r="M1312" s="104" t="str">
        <f>IF(AND($B1312&lt;&gt;"",HHJ=Kataloge!I$1),CONCATENATE($H1312,"_",Kataloge!$D$6),"")</f>
        <v/>
      </c>
      <c r="N1312" s="104" t="str">
        <f>IF(AND($B1312&lt;&gt;"",HHJ=Kataloge!J$1),CONCATENATE($H1312,"_",Kataloge!$D$6),"")</f>
        <v/>
      </c>
      <c r="O1312" s="104" t="str">
        <f>IF(AND($B1312&lt;&gt;"",HHJ=Kataloge!K$1),CONCATENATE($H1312,"_",Kataloge!$D$6),"")</f>
        <v/>
      </c>
      <c r="P1312" s="104" t="str">
        <f>IF(AND($B1312&lt;&gt;"",HHJ=Kataloge!L$1),CONCATENATE($H1312,"_",Kataloge!$D$6),"")</f>
        <v/>
      </c>
      <c r="Q1312" s="104" t="str">
        <f>IF(AND($B1312&lt;&gt;"",HHJ=Kataloge!M$1),CONCATENATE($H1312,"_",Kataloge!$D$6),"")</f>
        <v/>
      </c>
    </row>
    <row r="1313" spans="1:17" ht="18" customHeight="1" x14ac:dyDescent="0.2">
      <c r="A1313" s="60" t="str">
        <f t="shared" si="42"/>
        <v/>
      </c>
      <c r="B1313" s="61" t="str">
        <f>IF(I1313=0,"",IF(I1313&lt;&gt;"",Kataloge_Import!B1312,""))</f>
        <v/>
      </c>
      <c r="C1313" s="60" t="str">
        <f t="shared" si="41"/>
        <v/>
      </c>
      <c r="D1313" s="61" t="str">
        <f>IF(I1313=0,"",IFERROR(VLOOKUP(Kataloge_Import!A1312,'Nachweis Ausgaben'!$A$27:$R$1026,4,FALSE),""))</f>
        <v/>
      </c>
      <c r="E1313" s="61" t="str">
        <f>IF(I1313=0,"",IFERROR(VLOOKUP(Kataloge_Import!A1312,'Nachweis Ausgaben'!$A$27:$R$1026,2,FALSE),""))</f>
        <v/>
      </c>
      <c r="F1313" s="62">
        <f>IF(I1313=0,"",IFERROR(VLOOKUP(Kataloge_Import!A1312,'Nachweis Ausgaben'!$A$27:$R$1026,5,FALSE),0))</f>
        <v>0</v>
      </c>
      <c r="G1313" s="63" t="str">
        <f>IFERROR(VLOOKUP(Kataloge_Import!A1312,'Nachweis Ausgaben'!$A$27:$R$1026,7,FALSE),"")</f>
        <v/>
      </c>
      <c r="H1313" s="63" t="str">
        <f>IFERROR(VLOOKUP(Kataloge_Import!A1312,'Nachweis Ausgaben'!$A$27:$R$1026,8,FALSE),"")</f>
        <v/>
      </c>
      <c r="I1313" s="63" t="str">
        <f>IFERROR(VLOOKUP(Kataloge_Import!A1312,'Nachweis Ausgaben'!$A$27:$R$1026,9,FALSE),"")</f>
        <v/>
      </c>
      <c r="J1313" s="64"/>
      <c r="K1313" s="64"/>
      <c r="L1313" s="61" t="str">
        <f>IF(AND($B1313&lt;&gt;"",HHJ=Kataloge!H$1),CONCATENATE($H1313,"_",$E1313),"")</f>
        <v/>
      </c>
      <c r="M1313" s="61" t="str">
        <f>IF(AND($B1313&lt;&gt;"",HHJ=Kataloge!I$1),CONCATENATE($H1313,"_",$E1313),"")</f>
        <v/>
      </c>
      <c r="N1313" s="61" t="str">
        <f>IF(AND($B1313&lt;&gt;"",HHJ=Kataloge!J$1),CONCATENATE($H1313,"_",$E1313),"")</f>
        <v/>
      </c>
      <c r="O1313" s="61" t="str">
        <f>IF(AND($B1313&lt;&gt;"",HHJ=Kataloge!K$1),CONCATENATE($H1313,"_",$E1313),"")</f>
        <v/>
      </c>
      <c r="P1313" s="61" t="str">
        <f>IF(AND($B1313&lt;&gt;"",HHJ=Kataloge!L$1),CONCATENATE($H1313,"_",$E1313),"")</f>
        <v/>
      </c>
      <c r="Q1313" s="61" t="str">
        <f>IF(AND($B1313&lt;&gt;"",HHJ=Kataloge!M$1),CONCATENATE($H1313,"_",$E1313),"")</f>
        <v/>
      </c>
    </row>
    <row r="1314" spans="1:17" ht="18" customHeight="1" x14ac:dyDescent="0.2">
      <c r="A1314" s="99" t="str">
        <f t="shared" si="42"/>
        <v/>
      </c>
      <c r="B1314" s="100" t="str">
        <f>IF(I1314=0,"",IF(I1314&lt;&gt;"",Kataloge_Import!B1313,""))</f>
        <v/>
      </c>
      <c r="C1314" s="99" t="str">
        <f t="shared" si="41"/>
        <v/>
      </c>
      <c r="D1314" s="100" t="str">
        <f>IF(I1314=0,"",IFERROR(VLOOKUP(Kataloge_Import!A1313,'Nachweis Ausgaben'!$A$27:$R$1026,4,FALSE),""))</f>
        <v/>
      </c>
      <c r="E1314" s="100" t="str">
        <f>IF(I1314=0,"",IFERROR(VLOOKUP(Kataloge_Import!A1313,'Nachweis Ausgaben'!$A$27:$R$1026,2,FALSE),""))</f>
        <v/>
      </c>
      <c r="F1314" s="101">
        <f>IF(I1314=0,"",IFERROR(VLOOKUP(Kataloge_Import!A1313,'Nachweis Ausgaben'!$A$27:$R$1026,5,FALSE),0))</f>
        <v>0</v>
      </c>
      <c r="G1314" s="102" t="str">
        <f>IFERROR(VLOOKUP(Kataloge_Import!A1313,'Nachweis Ausgaben'!$A$27:$R$1026,11,FALSE),"")</f>
        <v/>
      </c>
      <c r="H1314" s="102" t="str">
        <f>IFERROR(VLOOKUP(Kataloge_Import!A1313,'Nachweis Ausgaben'!$A$27:$R$1026,12,FALSE),"")</f>
        <v/>
      </c>
      <c r="I1314" s="102" t="str">
        <f>IFERROR(VLOOKUP(Kataloge_Import!A1313,'Nachweis Ausgaben'!$A$27:$R$1026,13,FALSE),"")</f>
        <v/>
      </c>
      <c r="J1314" s="64"/>
      <c r="K1314" s="64"/>
      <c r="L1314" s="100" t="str">
        <f>IF(AND($B1314&lt;&gt;"",HHJ=Kataloge!H$1),CONCATENATE($H1314,"_",Kataloge!$D$5),"")</f>
        <v/>
      </c>
      <c r="M1314" s="100" t="str">
        <f>IF(AND($B1314&lt;&gt;"",HHJ=Kataloge!I$1),CONCATENATE($H1314,"_",Kataloge!$D$5),"")</f>
        <v/>
      </c>
      <c r="N1314" s="100" t="str">
        <f>IF(AND($B1314&lt;&gt;"",HHJ=Kataloge!J$1),CONCATENATE($H1314,"_",Kataloge!$D$5),"")</f>
        <v/>
      </c>
      <c r="O1314" s="100" t="str">
        <f>IF(AND($B1314&lt;&gt;"",HHJ=Kataloge!K$1),CONCATENATE($H1314,"_",Kataloge!$D$5),"")</f>
        <v/>
      </c>
      <c r="P1314" s="100" t="str">
        <f>IF(AND($B1314&lt;&gt;"",HHJ=Kataloge!L$1),CONCATENATE($H1314,"_",Kataloge!$D$5),"")</f>
        <v/>
      </c>
      <c r="Q1314" s="100" t="str">
        <f>IF(AND($B1314&lt;&gt;"",HHJ=Kataloge!M$1),CONCATENATE($H1314,"_",Kataloge!$D$5),"")</f>
        <v/>
      </c>
    </row>
    <row r="1315" spans="1:17" ht="18" customHeight="1" x14ac:dyDescent="0.2">
      <c r="A1315" s="103" t="str">
        <f t="shared" si="42"/>
        <v/>
      </c>
      <c r="B1315" s="104" t="str">
        <f>IF(I1315=0,"",IF(I1315&lt;&gt;"",Kataloge_Import!B1314,""))</f>
        <v/>
      </c>
      <c r="C1315" s="103" t="str">
        <f t="shared" si="41"/>
        <v/>
      </c>
      <c r="D1315" s="104" t="str">
        <f>IF(I1315=0,"",IFERROR(VLOOKUP(Kataloge_Import!A1314,'Nachweis Ausgaben'!$A$27:$R$1026,4,FALSE),""))</f>
        <v/>
      </c>
      <c r="E1315" s="104" t="str">
        <f>IF(I1315=0,"",IFERROR(VLOOKUP(Kataloge_Import!A1314,'Nachweis Ausgaben'!$A$27:$R$1026,2,FALSE),""))</f>
        <v/>
      </c>
      <c r="F1315" s="105">
        <f>IF(I1315=0,"",IFERROR(VLOOKUP(Kataloge_Import!A1314,'Nachweis Ausgaben'!$A$27:$R$1026,5,FALSE),0))</f>
        <v>0</v>
      </c>
      <c r="G1315" s="106" t="str">
        <f>IFERROR(VLOOKUP(Kataloge_Import!A1314,'Nachweis Ausgaben'!$A$27:$R$1026,15,FALSE),"")</f>
        <v/>
      </c>
      <c r="H1315" s="106" t="str">
        <f>IFERROR(VLOOKUP(Kataloge_Import!A1314,'Nachweis Ausgaben'!$A$27:$R$1026,16,FALSE),"")</f>
        <v/>
      </c>
      <c r="I1315" s="106" t="str">
        <f>IFERROR(VLOOKUP(Kataloge_Import!A1314,'Nachweis Ausgaben'!$A$27:$R$1026,17,FALSE),"")</f>
        <v/>
      </c>
      <c r="J1315" s="64"/>
      <c r="K1315" s="64"/>
      <c r="L1315" s="104" t="str">
        <f>IF(AND($B1315&lt;&gt;"",HHJ=Kataloge!H$1),CONCATENATE($H1315,"_",Kataloge!$D$6),"")</f>
        <v/>
      </c>
      <c r="M1315" s="104" t="str">
        <f>IF(AND($B1315&lt;&gt;"",HHJ=Kataloge!I$1),CONCATENATE($H1315,"_",Kataloge!$D$6),"")</f>
        <v/>
      </c>
      <c r="N1315" s="104" t="str">
        <f>IF(AND($B1315&lt;&gt;"",HHJ=Kataloge!J$1),CONCATENATE($H1315,"_",Kataloge!$D$6),"")</f>
        <v/>
      </c>
      <c r="O1315" s="104" t="str">
        <f>IF(AND($B1315&lt;&gt;"",HHJ=Kataloge!K$1),CONCATENATE($H1315,"_",Kataloge!$D$6),"")</f>
        <v/>
      </c>
      <c r="P1315" s="104" t="str">
        <f>IF(AND($B1315&lt;&gt;"",HHJ=Kataloge!L$1),CONCATENATE($H1315,"_",Kataloge!$D$6),"")</f>
        <v/>
      </c>
      <c r="Q1315" s="104" t="str">
        <f>IF(AND($B1315&lt;&gt;"",HHJ=Kataloge!M$1),CONCATENATE($H1315,"_",Kataloge!$D$6),"")</f>
        <v/>
      </c>
    </row>
    <row r="1316" spans="1:17" ht="18" customHeight="1" x14ac:dyDescent="0.2">
      <c r="A1316" s="60" t="str">
        <f t="shared" si="42"/>
        <v/>
      </c>
      <c r="B1316" s="61" t="str">
        <f>IF(I1316=0,"",IF(I1316&lt;&gt;"",Kataloge_Import!B1315,""))</f>
        <v/>
      </c>
      <c r="C1316" s="60" t="str">
        <f t="shared" si="41"/>
        <v/>
      </c>
      <c r="D1316" s="61" t="str">
        <f>IF(I1316=0,"",IFERROR(VLOOKUP(Kataloge_Import!A1315,'Nachweis Ausgaben'!$A$27:$R$1026,4,FALSE),""))</f>
        <v/>
      </c>
      <c r="E1316" s="61" t="str">
        <f>IF(I1316=0,"",IFERROR(VLOOKUP(Kataloge_Import!A1315,'Nachweis Ausgaben'!$A$27:$R$1026,2,FALSE),""))</f>
        <v/>
      </c>
      <c r="F1316" s="62">
        <f>IF(I1316=0,"",IFERROR(VLOOKUP(Kataloge_Import!A1315,'Nachweis Ausgaben'!$A$27:$R$1026,5,FALSE),0))</f>
        <v>0</v>
      </c>
      <c r="G1316" s="63" t="str">
        <f>IFERROR(VLOOKUP(Kataloge_Import!A1315,'Nachweis Ausgaben'!$A$27:$R$1026,7,FALSE),"")</f>
        <v/>
      </c>
      <c r="H1316" s="63" t="str">
        <f>IFERROR(VLOOKUP(Kataloge_Import!A1315,'Nachweis Ausgaben'!$A$27:$R$1026,8,FALSE),"")</f>
        <v/>
      </c>
      <c r="I1316" s="63" t="str">
        <f>IFERROR(VLOOKUP(Kataloge_Import!A1315,'Nachweis Ausgaben'!$A$27:$R$1026,9,FALSE),"")</f>
        <v/>
      </c>
      <c r="J1316" s="64"/>
      <c r="K1316" s="64"/>
      <c r="L1316" s="61" t="str">
        <f>IF(AND($B1316&lt;&gt;"",HHJ=Kataloge!H$1),CONCATENATE($H1316,"_",$E1316),"")</f>
        <v/>
      </c>
      <c r="M1316" s="61" t="str">
        <f>IF(AND($B1316&lt;&gt;"",HHJ=Kataloge!I$1),CONCATENATE($H1316,"_",$E1316),"")</f>
        <v/>
      </c>
      <c r="N1316" s="61" t="str">
        <f>IF(AND($B1316&lt;&gt;"",HHJ=Kataloge!J$1),CONCATENATE($H1316,"_",$E1316),"")</f>
        <v/>
      </c>
      <c r="O1316" s="61" t="str">
        <f>IF(AND($B1316&lt;&gt;"",HHJ=Kataloge!K$1),CONCATENATE($H1316,"_",$E1316),"")</f>
        <v/>
      </c>
      <c r="P1316" s="61" t="str">
        <f>IF(AND($B1316&lt;&gt;"",HHJ=Kataloge!L$1),CONCATENATE($H1316,"_",$E1316),"")</f>
        <v/>
      </c>
      <c r="Q1316" s="61" t="str">
        <f>IF(AND($B1316&lt;&gt;"",HHJ=Kataloge!M$1),CONCATENATE($H1316,"_",$E1316),"")</f>
        <v/>
      </c>
    </row>
    <row r="1317" spans="1:17" ht="18" customHeight="1" x14ac:dyDescent="0.2">
      <c r="A1317" s="99" t="str">
        <f t="shared" si="42"/>
        <v/>
      </c>
      <c r="B1317" s="100" t="str">
        <f>IF(I1317=0,"",IF(I1317&lt;&gt;"",Kataloge_Import!B1316,""))</f>
        <v/>
      </c>
      <c r="C1317" s="99" t="str">
        <f t="shared" si="41"/>
        <v/>
      </c>
      <c r="D1317" s="100" t="str">
        <f>IF(I1317=0,"",IFERROR(VLOOKUP(Kataloge_Import!A1316,'Nachweis Ausgaben'!$A$27:$R$1026,4,FALSE),""))</f>
        <v/>
      </c>
      <c r="E1317" s="100" t="str">
        <f>IF(I1317=0,"",IFERROR(VLOOKUP(Kataloge_Import!A1316,'Nachweis Ausgaben'!$A$27:$R$1026,2,FALSE),""))</f>
        <v/>
      </c>
      <c r="F1317" s="101">
        <f>IF(I1317=0,"",IFERROR(VLOOKUP(Kataloge_Import!A1316,'Nachweis Ausgaben'!$A$27:$R$1026,5,FALSE),0))</f>
        <v>0</v>
      </c>
      <c r="G1317" s="102" t="str">
        <f>IFERROR(VLOOKUP(Kataloge_Import!A1316,'Nachweis Ausgaben'!$A$27:$R$1026,11,FALSE),"")</f>
        <v/>
      </c>
      <c r="H1317" s="102" t="str">
        <f>IFERROR(VLOOKUP(Kataloge_Import!A1316,'Nachweis Ausgaben'!$A$27:$R$1026,12,FALSE),"")</f>
        <v/>
      </c>
      <c r="I1317" s="102" t="str">
        <f>IFERROR(VLOOKUP(Kataloge_Import!A1316,'Nachweis Ausgaben'!$A$27:$R$1026,13,FALSE),"")</f>
        <v/>
      </c>
      <c r="J1317" s="64"/>
      <c r="K1317" s="64"/>
      <c r="L1317" s="100" t="str">
        <f>IF(AND($B1317&lt;&gt;"",HHJ=Kataloge!H$1),CONCATENATE($H1317,"_",Kataloge!$D$5),"")</f>
        <v/>
      </c>
      <c r="M1317" s="100" t="str">
        <f>IF(AND($B1317&lt;&gt;"",HHJ=Kataloge!I$1),CONCATENATE($H1317,"_",Kataloge!$D$5),"")</f>
        <v/>
      </c>
      <c r="N1317" s="100" t="str">
        <f>IF(AND($B1317&lt;&gt;"",HHJ=Kataloge!J$1),CONCATENATE($H1317,"_",Kataloge!$D$5),"")</f>
        <v/>
      </c>
      <c r="O1317" s="100" t="str">
        <f>IF(AND($B1317&lt;&gt;"",HHJ=Kataloge!K$1),CONCATENATE($H1317,"_",Kataloge!$D$5),"")</f>
        <v/>
      </c>
      <c r="P1317" s="100" t="str">
        <f>IF(AND($B1317&lt;&gt;"",HHJ=Kataloge!L$1),CONCATENATE($H1317,"_",Kataloge!$D$5),"")</f>
        <v/>
      </c>
      <c r="Q1317" s="100" t="str">
        <f>IF(AND($B1317&lt;&gt;"",HHJ=Kataloge!M$1),CONCATENATE($H1317,"_",Kataloge!$D$5),"")</f>
        <v/>
      </c>
    </row>
    <row r="1318" spans="1:17" ht="18" customHeight="1" x14ac:dyDescent="0.2">
      <c r="A1318" s="103" t="str">
        <f t="shared" si="42"/>
        <v/>
      </c>
      <c r="B1318" s="104" t="str">
        <f>IF(I1318=0,"",IF(I1318&lt;&gt;"",Kataloge_Import!B1317,""))</f>
        <v/>
      </c>
      <c r="C1318" s="103" t="str">
        <f t="shared" si="41"/>
        <v/>
      </c>
      <c r="D1318" s="104" t="str">
        <f>IF(I1318=0,"",IFERROR(VLOOKUP(Kataloge_Import!A1317,'Nachweis Ausgaben'!$A$27:$R$1026,4,FALSE),""))</f>
        <v/>
      </c>
      <c r="E1318" s="104" t="str">
        <f>IF(I1318=0,"",IFERROR(VLOOKUP(Kataloge_Import!A1317,'Nachweis Ausgaben'!$A$27:$R$1026,2,FALSE),""))</f>
        <v/>
      </c>
      <c r="F1318" s="105">
        <f>IF(I1318=0,"",IFERROR(VLOOKUP(Kataloge_Import!A1317,'Nachweis Ausgaben'!$A$27:$R$1026,5,FALSE),0))</f>
        <v>0</v>
      </c>
      <c r="G1318" s="106" t="str">
        <f>IFERROR(VLOOKUP(Kataloge_Import!A1317,'Nachweis Ausgaben'!$A$27:$R$1026,15,FALSE),"")</f>
        <v/>
      </c>
      <c r="H1318" s="106" t="str">
        <f>IFERROR(VLOOKUP(Kataloge_Import!A1317,'Nachweis Ausgaben'!$A$27:$R$1026,16,FALSE),"")</f>
        <v/>
      </c>
      <c r="I1318" s="106" t="str">
        <f>IFERROR(VLOOKUP(Kataloge_Import!A1317,'Nachweis Ausgaben'!$A$27:$R$1026,17,FALSE),"")</f>
        <v/>
      </c>
      <c r="J1318" s="64"/>
      <c r="K1318" s="64"/>
      <c r="L1318" s="104" t="str">
        <f>IF(AND($B1318&lt;&gt;"",HHJ=Kataloge!H$1),CONCATENATE($H1318,"_",Kataloge!$D$6),"")</f>
        <v/>
      </c>
      <c r="M1318" s="104" t="str">
        <f>IF(AND($B1318&lt;&gt;"",HHJ=Kataloge!I$1),CONCATENATE($H1318,"_",Kataloge!$D$6),"")</f>
        <v/>
      </c>
      <c r="N1318" s="104" t="str">
        <f>IF(AND($B1318&lt;&gt;"",HHJ=Kataloge!J$1),CONCATENATE($H1318,"_",Kataloge!$D$6),"")</f>
        <v/>
      </c>
      <c r="O1318" s="104" t="str">
        <f>IF(AND($B1318&lt;&gt;"",HHJ=Kataloge!K$1),CONCATENATE($H1318,"_",Kataloge!$D$6),"")</f>
        <v/>
      </c>
      <c r="P1318" s="104" t="str">
        <f>IF(AND($B1318&lt;&gt;"",HHJ=Kataloge!L$1),CONCATENATE($H1318,"_",Kataloge!$D$6),"")</f>
        <v/>
      </c>
      <c r="Q1318" s="104" t="str">
        <f>IF(AND($B1318&lt;&gt;"",HHJ=Kataloge!M$1),CONCATENATE($H1318,"_",Kataloge!$D$6),"")</f>
        <v/>
      </c>
    </row>
    <row r="1319" spans="1:17" ht="18" customHeight="1" x14ac:dyDescent="0.2">
      <c r="A1319" s="60" t="str">
        <f t="shared" si="42"/>
        <v/>
      </c>
      <c r="B1319" s="61" t="str">
        <f>IF(I1319=0,"",IF(I1319&lt;&gt;"",Kataloge_Import!B1318,""))</f>
        <v/>
      </c>
      <c r="C1319" s="60" t="str">
        <f t="shared" si="41"/>
        <v/>
      </c>
      <c r="D1319" s="61" t="str">
        <f>IF(I1319=0,"",IFERROR(VLOOKUP(Kataloge_Import!A1318,'Nachweis Ausgaben'!$A$27:$R$1026,4,FALSE),""))</f>
        <v/>
      </c>
      <c r="E1319" s="61" t="str">
        <f>IF(I1319=0,"",IFERROR(VLOOKUP(Kataloge_Import!A1318,'Nachweis Ausgaben'!$A$27:$R$1026,2,FALSE),""))</f>
        <v/>
      </c>
      <c r="F1319" s="62">
        <f>IF(I1319=0,"",IFERROR(VLOOKUP(Kataloge_Import!A1318,'Nachweis Ausgaben'!$A$27:$R$1026,5,FALSE),0))</f>
        <v>0</v>
      </c>
      <c r="G1319" s="63" t="str">
        <f>IFERROR(VLOOKUP(Kataloge_Import!A1318,'Nachweis Ausgaben'!$A$27:$R$1026,7,FALSE),"")</f>
        <v/>
      </c>
      <c r="H1319" s="63" t="str">
        <f>IFERROR(VLOOKUP(Kataloge_Import!A1318,'Nachweis Ausgaben'!$A$27:$R$1026,8,FALSE),"")</f>
        <v/>
      </c>
      <c r="I1319" s="63" t="str">
        <f>IFERROR(VLOOKUP(Kataloge_Import!A1318,'Nachweis Ausgaben'!$A$27:$R$1026,9,FALSE),"")</f>
        <v/>
      </c>
      <c r="J1319" s="64"/>
      <c r="K1319" s="64"/>
      <c r="L1319" s="61" t="str">
        <f>IF(AND($B1319&lt;&gt;"",HHJ=Kataloge!H$1),CONCATENATE($H1319,"_",$E1319),"")</f>
        <v/>
      </c>
      <c r="M1319" s="61" t="str">
        <f>IF(AND($B1319&lt;&gt;"",HHJ=Kataloge!I$1),CONCATENATE($H1319,"_",$E1319),"")</f>
        <v/>
      </c>
      <c r="N1319" s="61" t="str">
        <f>IF(AND($B1319&lt;&gt;"",HHJ=Kataloge!J$1),CONCATENATE($H1319,"_",$E1319),"")</f>
        <v/>
      </c>
      <c r="O1319" s="61" t="str">
        <f>IF(AND($B1319&lt;&gt;"",HHJ=Kataloge!K$1),CONCATENATE($H1319,"_",$E1319),"")</f>
        <v/>
      </c>
      <c r="P1319" s="61" t="str">
        <f>IF(AND($B1319&lt;&gt;"",HHJ=Kataloge!L$1),CONCATENATE($H1319,"_",$E1319),"")</f>
        <v/>
      </c>
      <c r="Q1319" s="61" t="str">
        <f>IF(AND($B1319&lt;&gt;"",HHJ=Kataloge!M$1),CONCATENATE($H1319,"_",$E1319),"")</f>
        <v/>
      </c>
    </row>
    <row r="1320" spans="1:17" ht="18" customHeight="1" x14ac:dyDescent="0.2">
      <c r="A1320" s="99" t="str">
        <f t="shared" si="42"/>
        <v/>
      </c>
      <c r="B1320" s="100" t="str">
        <f>IF(I1320=0,"",IF(I1320&lt;&gt;"",Kataloge_Import!B1319,""))</f>
        <v/>
      </c>
      <c r="C1320" s="99" t="str">
        <f t="shared" si="41"/>
        <v/>
      </c>
      <c r="D1320" s="100" t="str">
        <f>IF(I1320=0,"",IFERROR(VLOOKUP(Kataloge_Import!A1319,'Nachweis Ausgaben'!$A$27:$R$1026,4,FALSE),""))</f>
        <v/>
      </c>
      <c r="E1320" s="100" t="str">
        <f>IF(I1320=0,"",IFERROR(VLOOKUP(Kataloge_Import!A1319,'Nachweis Ausgaben'!$A$27:$R$1026,2,FALSE),""))</f>
        <v/>
      </c>
      <c r="F1320" s="101">
        <f>IF(I1320=0,"",IFERROR(VLOOKUP(Kataloge_Import!A1319,'Nachweis Ausgaben'!$A$27:$R$1026,5,FALSE),0))</f>
        <v>0</v>
      </c>
      <c r="G1320" s="102" t="str">
        <f>IFERROR(VLOOKUP(Kataloge_Import!A1319,'Nachweis Ausgaben'!$A$27:$R$1026,11,FALSE),"")</f>
        <v/>
      </c>
      <c r="H1320" s="102" t="str">
        <f>IFERROR(VLOOKUP(Kataloge_Import!A1319,'Nachweis Ausgaben'!$A$27:$R$1026,12,FALSE),"")</f>
        <v/>
      </c>
      <c r="I1320" s="102" t="str">
        <f>IFERROR(VLOOKUP(Kataloge_Import!A1319,'Nachweis Ausgaben'!$A$27:$R$1026,13,FALSE),"")</f>
        <v/>
      </c>
      <c r="J1320" s="64"/>
      <c r="K1320" s="64"/>
      <c r="L1320" s="100" t="str">
        <f>IF(AND($B1320&lt;&gt;"",HHJ=Kataloge!H$1),CONCATENATE($H1320,"_",Kataloge!$D$5),"")</f>
        <v/>
      </c>
      <c r="M1320" s="100" t="str">
        <f>IF(AND($B1320&lt;&gt;"",HHJ=Kataloge!I$1),CONCATENATE($H1320,"_",Kataloge!$D$5),"")</f>
        <v/>
      </c>
      <c r="N1320" s="100" t="str">
        <f>IF(AND($B1320&lt;&gt;"",HHJ=Kataloge!J$1),CONCATENATE($H1320,"_",Kataloge!$D$5),"")</f>
        <v/>
      </c>
      <c r="O1320" s="100" t="str">
        <f>IF(AND($B1320&lt;&gt;"",HHJ=Kataloge!K$1),CONCATENATE($H1320,"_",Kataloge!$D$5),"")</f>
        <v/>
      </c>
      <c r="P1320" s="100" t="str">
        <f>IF(AND($B1320&lt;&gt;"",HHJ=Kataloge!L$1),CONCATENATE($H1320,"_",Kataloge!$D$5),"")</f>
        <v/>
      </c>
      <c r="Q1320" s="100" t="str">
        <f>IF(AND($B1320&lt;&gt;"",HHJ=Kataloge!M$1),CONCATENATE($H1320,"_",Kataloge!$D$5),"")</f>
        <v/>
      </c>
    </row>
    <row r="1321" spans="1:17" ht="18" customHeight="1" x14ac:dyDescent="0.2">
      <c r="A1321" s="103" t="str">
        <f t="shared" si="42"/>
        <v/>
      </c>
      <c r="B1321" s="104" t="str">
        <f>IF(I1321=0,"",IF(I1321&lt;&gt;"",Kataloge_Import!B1320,""))</f>
        <v/>
      </c>
      <c r="C1321" s="103" t="str">
        <f t="shared" si="41"/>
        <v/>
      </c>
      <c r="D1321" s="104" t="str">
        <f>IF(I1321=0,"",IFERROR(VLOOKUP(Kataloge_Import!A1320,'Nachweis Ausgaben'!$A$27:$R$1026,4,FALSE),""))</f>
        <v/>
      </c>
      <c r="E1321" s="104" t="str">
        <f>IF(I1321=0,"",IFERROR(VLOOKUP(Kataloge_Import!A1320,'Nachweis Ausgaben'!$A$27:$R$1026,2,FALSE),""))</f>
        <v/>
      </c>
      <c r="F1321" s="105">
        <f>IF(I1321=0,"",IFERROR(VLOOKUP(Kataloge_Import!A1320,'Nachweis Ausgaben'!$A$27:$R$1026,5,FALSE),0))</f>
        <v>0</v>
      </c>
      <c r="G1321" s="106" t="str">
        <f>IFERROR(VLOOKUP(Kataloge_Import!A1320,'Nachweis Ausgaben'!$A$27:$R$1026,15,FALSE),"")</f>
        <v/>
      </c>
      <c r="H1321" s="106" t="str">
        <f>IFERROR(VLOOKUP(Kataloge_Import!A1320,'Nachweis Ausgaben'!$A$27:$R$1026,16,FALSE),"")</f>
        <v/>
      </c>
      <c r="I1321" s="106" t="str">
        <f>IFERROR(VLOOKUP(Kataloge_Import!A1320,'Nachweis Ausgaben'!$A$27:$R$1026,17,FALSE),"")</f>
        <v/>
      </c>
      <c r="J1321" s="64"/>
      <c r="K1321" s="64"/>
      <c r="L1321" s="104" t="str">
        <f>IF(AND($B1321&lt;&gt;"",HHJ=Kataloge!H$1),CONCATENATE($H1321,"_",Kataloge!$D$6),"")</f>
        <v/>
      </c>
      <c r="M1321" s="104" t="str">
        <f>IF(AND($B1321&lt;&gt;"",HHJ=Kataloge!I$1),CONCATENATE($H1321,"_",Kataloge!$D$6),"")</f>
        <v/>
      </c>
      <c r="N1321" s="104" t="str">
        <f>IF(AND($B1321&lt;&gt;"",HHJ=Kataloge!J$1),CONCATENATE($H1321,"_",Kataloge!$D$6),"")</f>
        <v/>
      </c>
      <c r="O1321" s="104" t="str">
        <f>IF(AND($B1321&lt;&gt;"",HHJ=Kataloge!K$1),CONCATENATE($H1321,"_",Kataloge!$D$6),"")</f>
        <v/>
      </c>
      <c r="P1321" s="104" t="str">
        <f>IF(AND($B1321&lt;&gt;"",HHJ=Kataloge!L$1),CONCATENATE($H1321,"_",Kataloge!$D$6),"")</f>
        <v/>
      </c>
      <c r="Q1321" s="104" t="str">
        <f>IF(AND($B1321&lt;&gt;"",HHJ=Kataloge!M$1),CONCATENATE($H1321,"_",Kataloge!$D$6),"")</f>
        <v/>
      </c>
    </row>
    <row r="1322" spans="1:17" ht="18" customHeight="1" x14ac:dyDescent="0.2">
      <c r="A1322" s="60" t="str">
        <f t="shared" si="42"/>
        <v/>
      </c>
      <c r="B1322" s="61" t="str">
        <f>IF(I1322=0,"",IF(I1322&lt;&gt;"",Kataloge_Import!B1321,""))</f>
        <v/>
      </c>
      <c r="C1322" s="60" t="str">
        <f t="shared" si="41"/>
        <v/>
      </c>
      <c r="D1322" s="61" t="str">
        <f>IF(I1322=0,"",IFERROR(VLOOKUP(Kataloge_Import!A1321,'Nachweis Ausgaben'!$A$27:$R$1026,4,FALSE),""))</f>
        <v/>
      </c>
      <c r="E1322" s="61" t="str">
        <f>IF(I1322=0,"",IFERROR(VLOOKUP(Kataloge_Import!A1321,'Nachweis Ausgaben'!$A$27:$R$1026,2,FALSE),""))</f>
        <v/>
      </c>
      <c r="F1322" s="62">
        <f>IF(I1322=0,"",IFERROR(VLOOKUP(Kataloge_Import!A1321,'Nachweis Ausgaben'!$A$27:$R$1026,5,FALSE),0))</f>
        <v>0</v>
      </c>
      <c r="G1322" s="63" t="str">
        <f>IFERROR(VLOOKUP(Kataloge_Import!A1321,'Nachweis Ausgaben'!$A$27:$R$1026,7,FALSE),"")</f>
        <v/>
      </c>
      <c r="H1322" s="63" t="str">
        <f>IFERROR(VLOOKUP(Kataloge_Import!A1321,'Nachweis Ausgaben'!$A$27:$R$1026,8,FALSE),"")</f>
        <v/>
      </c>
      <c r="I1322" s="63" t="str">
        <f>IFERROR(VLOOKUP(Kataloge_Import!A1321,'Nachweis Ausgaben'!$A$27:$R$1026,9,FALSE),"")</f>
        <v/>
      </c>
      <c r="J1322" s="64"/>
      <c r="K1322" s="64"/>
      <c r="L1322" s="61" t="str">
        <f>IF(AND($B1322&lt;&gt;"",HHJ=Kataloge!H$1),CONCATENATE($H1322,"_",$E1322),"")</f>
        <v/>
      </c>
      <c r="M1322" s="61" t="str">
        <f>IF(AND($B1322&lt;&gt;"",HHJ=Kataloge!I$1),CONCATENATE($H1322,"_",$E1322),"")</f>
        <v/>
      </c>
      <c r="N1322" s="61" t="str">
        <f>IF(AND($B1322&lt;&gt;"",HHJ=Kataloge!J$1),CONCATENATE($H1322,"_",$E1322),"")</f>
        <v/>
      </c>
      <c r="O1322" s="61" t="str">
        <f>IF(AND($B1322&lt;&gt;"",HHJ=Kataloge!K$1),CONCATENATE($H1322,"_",$E1322),"")</f>
        <v/>
      </c>
      <c r="P1322" s="61" t="str">
        <f>IF(AND($B1322&lt;&gt;"",HHJ=Kataloge!L$1),CONCATENATE($H1322,"_",$E1322),"")</f>
        <v/>
      </c>
      <c r="Q1322" s="61" t="str">
        <f>IF(AND($B1322&lt;&gt;"",HHJ=Kataloge!M$1),CONCATENATE($H1322,"_",$E1322),"")</f>
        <v/>
      </c>
    </row>
    <row r="1323" spans="1:17" ht="18" customHeight="1" x14ac:dyDescent="0.2">
      <c r="A1323" s="99" t="str">
        <f t="shared" si="42"/>
        <v/>
      </c>
      <c r="B1323" s="100" t="str">
        <f>IF(I1323=0,"",IF(I1323&lt;&gt;"",Kataloge_Import!B1322,""))</f>
        <v/>
      </c>
      <c r="C1323" s="99" t="str">
        <f t="shared" si="41"/>
        <v/>
      </c>
      <c r="D1323" s="100" t="str">
        <f>IF(I1323=0,"",IFERROR(VLOOKUP(Kataloge_Import!A1322,'Nachweis Ausgaben'!$A$27:$R$1026,4,FALSE),""))</f>
        <v/>
      </c>
      <c r="E1323" s="100" t="str">
        <f>IF(I1323=0,"",IFERROR(VLOOKUP(Kataloge_Import!A1322,'Nachweis Ausgaben'!$A$27:$R$1026,2,FALSE),""))</f>
        <v/>
      </c>
      <c r="F1323" s="101">
        <f>IF(I1323=0,"",IFERROR(VLOOKUP(Kataloge_Import!A1322,'Nachweis Ausgaben'!$A$27:$R$1026,5,FALSE),0))</f>
        <v>0</v>
      </c>
      <c r="G1323" s="102" t="str">
        <f>IFERROR(VLOOKUP(Kataloge_Import!A1322,'Nachweis Ausgaben'!$A$27:$R$1026,11,FALSE),"")</f>
        <v/>
      </c>
      <c r="H1323" s="102" t="str">
        <f>IFERROR(VLOOKUP(Kataloge_Import!A1322,'Nachweis Ausgaben'!$A$27:$R$1026,12,FALSE),"")</f>
        <v/>
      </c>
      <c r="I1323" s="102" t="str">
        <f>IFERROR(VLOOKUP(Kataloge_Import!A1322,'Nachweis Ausgaben'!$A$27:$R$1026,13,FALSE),"")</f>
        <v/>
      </c>
      <c r="J1323" s="64"/>
      <c r="K1323" s="64"/>
      <c r="L1323" s="100" t="str">
        <f>IF(AND($B1323&lt;&gt;"",HHJ=Kataloge!H$1),CONCATENATE($H1323,"_",Kataloge!$D$5),"")</f>
        <v/>
      </c>
      <c r="M1323" s="100" t="str">
        <f>IF(AND($B1323&lt;&gt;"",HHJ=Kataloge!I$1),CONCATENATE($H1323,"_",Kataloge!$D$5),"")</f>
        <v/>
      </c>
      <c r="N1323" s="100" t="str">
        <f>IF(AND($B1323&lt;&gt;"",HHJ=Kataloge!J$1),CONCATENATE($H1323,"_",Kataloge!$D$5),"")</f>
        <v/>
      </c>
      <c r="O1323" s="100" t="str">
        <f>IF(AND($B1323&lt;&gt;"",HHJ=Kataloge!K$1),CONCATENATE($H1323,"_",Kataloge!$D$5),"")</f>
        <v/>
      </c>
      <c r="P1323" s="100" t="str">
        <f>IF(AND($B1323&lt;&gt;"",HHJ=Kataloge!L$1),CONCATENATE($H1323,"_",Kataloge!$D$5),"")</f>
        <v/>
      </c>
      <c r="Q1323" s="100" t="str">
        <f>IF(AND($B1323&lt;&gt;"",HHJ=Kataloge!M$1),CONCATENATE($H1323,"_",Kataloge!$D$5),"")</f>
        <v/>
      </c>
    </row>
    <row r="1324" spans="1:17" ht="18" customHeight="1" x14ac:dyDescent="0.2">
      <c r="A1324" s="103" t="str">
        <f t="shared" si="42"/>
        <v/>
      </c>
      <c r="B1324" s="104" t="str">
        <f>IF(I1324=0,"",IF(I1324&lt;&gt;"",Kataloge_Import!B1323,""))</f>
        <v/>
      </c>
      <c r="C1324" s="103" t="str">
        <f t="shared" si="41"/>
        <v/>
      </c>
      <c r="D1324" s="104" t="str">
        <f>IF(I1324=0,"",IFERROR(VLOOKUP(Kataloge_Import!A1323,'Nachweis Ausgaben'!$A$27:$R$1026,4,FALSE),""))</f>
        <v/>
      </c>
      <c r="E1324" s="104" t="str">
        <f>IF(I1324=0,"",IFERROR(VLOOKUP(Kataloge_Import!A1323,'Nachweis Ausgaben'!$A$27:$R$1026,2,FALSE),""))</f>
        <v/>
      </c>
      <c r="F1324" s="105">
        <f>IF(I1324=0,"",IFERROR(VLOOKUP(Kataloge_Import!A1323,'Nachweis Ausgaben'!$A$27:$R$1026,5,FALSE),0))</f>
        <v>0</v>
      </c>
      <c r="G1324" s="106" t="str">
        <f>IFERROR(VLOOKUP(Kataloge_Import!A1323,'Nachweis Ausgaben'!$A$27:$R$1026,15,FALSE),"")</f>
        <v/>
      </c>
      <c r="H1324" s="106" t="str">
        <f>IFERROR(VLOOKUP(Kataloge_Import!A1323,'Nachweis Ausgaben'!$A$27:$R$1026,16,FALSE),"")</f>
        <v/>
      </c>
      <c r="I1324" s="106" t="str">
        <f>IFERROR(VLOOKUP(Kataloge_Import!A1323,'Nachweis Ausgaben'!$A$27:$R$1026,17,FALSE),"")</f>
        <v/>
      </c>
      <c r="J1324" s="64"/>
      <c r="K1324" s="64"/>
      <c r="L1324" s="104" t="str">
        <f>IF(AND($B1324&lt;&gt;"",HHJ=Kataloge!H$1),CONCATENATE($H1324,"_",Kataloge!$D$6),"")</f>
        <v/>
      </c>
      <c r="M1324" s="104" t="str">
        <f>IF(AND($B1324&lt;&gt;"",HHJ=Kataloge!I$1),CONCATENATE($H1324,"_",Kataloge!$D$6),"")</f>
        <v/>
      </c>
      <c r="N1324" s="104" t="str">
        <f>IF(AND($B1324&lt;&gt;"",HHJ=Kataloge!J$1),CONCATENATE($H1324,"_",Kataloge!$D$6),"")</f>
        <v/>
      </c>
      <c r="O1324" s="104" t="str">
        <f>IF(AND($B1324&lt;&gt;"",HHJ=Kataloge!K$1),CONCATENATE($H1324,"_",Kataloge!$D$6),"")</f>
        <v/>
      </c>
      <c r="P1324" s="104" t="str">
        <f>IF(AND($B1324&lt;&gt;"",HHJ=Kataloge!L$1),CONCATENATE($H1324,"_",Kataloge!$D$6),"")</f>
        <v/>
      </c>
      <c r="Q1324" s="104" t="str">
        <f>IF(AND($B1324&lt;&gt;"",HHJ=Kataloge!M$1),CONCATENATE($H1324,"_",Kataloge!$D$6),"")</f>
        <v/>
      </c>
    </row>
    <row r="1325" spans="1:17" ht="18" customHeight="1" x14ac:dyDescent="0.2">
      <c r="A1325" s="60" t="str">
        <f t="shared" si="42"/>
        <v/>
      </c>
      <c r="B1325" s="61" t="str">
        <f>IF(I1325=0,"",IF(I1325&lt;&gt;"",Kataloge_Import!B1324,""))</f>
        <v/>
      </c>
      <c r="C1325" s="60" t="str">
        <f t="shared" si="41"/>
        <v/>
      </c>
      <c r="D1325" s="61" t="str">
        <f>IF(I1325=0,"",IFERROR(VLOOKUP(Kataloge_Import!A1324,'Nachweis Ausgaben'!$A$27:$R$1026,4,FALSE),""))</f>
        <v/>
      </c>
      <c r="E1325" s="61" t="str">
        <f>IF(I1325=0,"",IFERROR(VLOOKUP(Kataloge_Import!A1324,'Nachweis Ausgaben'!$A$27:$R$1026,2,FALSE),""))</f>
        <v/>
      </c>
      <c r="F1325" s="62">
        <f>IF(I1325=0,"",IFERROR(VLOOKUP(Kataloge_Import!A1324,'Nachweis Ausgaben'!$A$27:$R$1026,5,FALSE),0))</f>
        <v>0</v>
      </c>
      <c r="G1325" s="63" t="str">
        <f>IFERROR(VLOOKUP(Kataloge_Import!A1324,'Nachweis Ausgaben'!$A$27:$R$1026,7,FALSE),"")</f>
        <v/>
      </c>
      <c r="H1325" s="63" t="str">
        <f>IFERROR(VLOOKUP(Kataloge_Import!A1324,'Nachweis Ausgaben'!$A$27:$R$1026,8,FALSE),"")</f>
        <v/>
      </c>
      <c r="I1325" s="63" t="str">
        <f>IFERROR(VLOOKUP(Kataloge_Import!A1324,'Nachweis Ausgaben'!$A$27:$R$1026,9,FALSE),"")</f>
        <v/>
      </c>
      <c r="J1325" s="64"/>
      <c r="K1325" s="64"/>
      <c r="L1325" s="61" t="str">
        <f>IF(AND($B1325&lt;&gt;"",HHJ=Kataloge!H$1),CONCATENATE($H1325,"_",$E1325),"")</f>
        <v/>
      </c>
      <c r="M1325" s="61" t="str">
        <f>IF(AND($B1325&lt;&gt;"",HHJ=Kataloge!I$1),CONCATENATE($H1325,"_",$E1325),"")</f>
        <v/>
      </c>
      <c r="N1325" s="61" t="str">
        <f>IF(AND($B1325&lt;&gt;"",HHJ=Kataloge!J$1),CONCATENATE($H1325,"_",$E1325),"")</f>
        <v/>
      </c>
      <c r="O1325" s="61" t="str">
        <f>IF(AND($B1325&lt;&gt;"",HHJ=Kataloge!K$1),CONCATENATE($H1325,"_",$E1325),"")</f>
        <v/>
      </c>
      <c r="P1325" s="61" t="str">
        <f>IF(AND($B1325&lt;&gt;"",HHJ=Kataloge!L$1),CONCATENATE($H1325,"_",$E1325),"")</f>
        <v/>
      </c>
      <c r="Q1325" s="61" t="str">
        <f>IF(AND($B1325&lt;&gt;"",HHJ=Kataloge!M$1),CONCATENATE($H1325,"_",$E1325),"")</f>
        <v/>
      </c>
    </row>
    <row r="1326" spans="1:17" ht="18" customHeight="1" x14ac:dyDescent="0.2">
      <c r="A1326" s="99" t="str">
        <f t="shared" si="42"/>
        <v/>
      </c>
      <c r="B1326" s="100" t="str">
        <f>IF(I1326=0,"",IF(I1326&lt;&gt;"",Kataloge_Import!B1325,""))</f>
        <v/>
      </c>
      <c r="C1326" s="99" t="str">
        <f t="shared" si="41"/>
        <v/>
      </c>
      <c r="D1326" s="100" t="str">
        <f>IF(I1326=0,"",IFERROR(VLOOKUP(Kataloge_Import!A1325,'Nachweis Ausgaben'!$A$27:$R$1026,4,FALSE),""))</f>
        <v/>
      </c>
      <c r="E1326" s="100" t="str">
        <f>IF(I1326=0,"",IFERROR(VLOOKUP(Kataloge_Import!A1325,'Nachweis Ausgaben'!$A$27:$R$1026,2,FALSE),""))</f>
        <v/>
      </c>
      <c r="F1326" s="101">
        <f>IF(I1326=0,"",IFERROR(VLOOKUP(Kataloge_Import!A1325,'Nachweis Ausgaben'!$A$27:$R$1026,5,FALSE),0))</f>
        <v>0</v>
      </c>
      <c r="G1326" s="102" t="str">
        <f>IFERROR(VLOOKUP(Kataloge_Import!A1325,'Nachweis Ausgaben'!$A$27:$R$1026,11,FALSE),"")</f>
        <v/>
      </c>
      <c r="H1326" s="102" t="str">
        <f>IFERROR(VLOOKUP(Kataloge_Import!A1325,'Nachweis Ausgaben'!$A$27:$R$1026,12,FALSE),"")</f>
        <v/>
      </c>
      <c r="I1326" s="102" t="str">
        <f>IFERROR(VLOOKUP(Kataloge_Import!A1325,'Nachweis Ausgaben'!$A$27:$R$1026,13,FALSE),"")</f>
        <v/>
      </c>
      <c r="J1326" s="64"/>
      <c r="K1326" s="64"/>
      <c r="L1326" s="100" t="str">
        <f>IF(AND($B1326&lt;&gt;"",HHJ=Kataloge!H$1),CONCATENATE($H1326,"_",Kataloge!$D$5),"")</f>
        <v/>
      </c>
      <c r="M1326" s="100" t="str">
        <f>IF(AND($B1326&lt;&gt;"",HHJ=Kataloge!I$1),CONCATENATE($H1326,"_",Kataloge!$D$5),"")</f>
        <v/>
      </c>
      <c r="N1326" s="100" t="str">
        <f>IF(AND($B1326&lt;&gt;"",HHJ=Kataloge!J$1),CONCATENATE($H1326,"_",Kataloge!$D$5),"")</f>
        <v/>
      </c>
      <c r="O1326" s="100" t="str">
        <f>IF(AND($B1326&lt;&gt;"",HHJ=Kataloge!K$1),CONCATENATE($H1326,"_",Kataloge!$D$5),"")</f>
        <v/>
      </c>
      <c r="P1326" s="100" t="str">
        <f>IF(AND($B1326&lt;&gt;"",HHJ=Kataloge!L$1),CONCATENATE($H1326,"_",Kataloge!$D$5),"")</f>
        <v/>
      </c>
      <c r="Q1326" s="100" t="str">
        <f>IF(AND($B1326&lt;&gt;"",HHJ=Kataloge!M$1),CONCATENATE($H1326,"_",Kataloge!$D$5),"")</f>
        <v/>
      </c>
    </row>
    <row r="1327" spans="1:17" ht="18" customHeight="1" x14ac:dyDescent="0.2">
      <c r="A1327" s="103" t="str">
        <f t="shared" si="42"/>
        <v/>
      </c>
      <c r="B1327" s="104" t="str">
        <f>IF(I1327=0,"",IF(I1327&lt;&gt;"",Kataloge_Import!B1326,""))</f>
        <v/>
      </c>
      <c r="C1327" s="103" t="str">
        <f t="shared" si="41"/>
        <v/>
      </c>
      <c r="D1327" s="104" t="str">
        <f>IF(I1327=0,"",IFERROR(VLOOKUP(Kataloge_Import!A1326,'Nachweis Ausgaben'!$A$27:$R$1026,4,FALSE),""))</f>
        <v/>
      </c>
      <c r="E1327" s="104" t="str">
        <f>IF(I1327=0,"",IFERROR(VLOOKUP(Kataloge_Import!A1326,'Nachweis Ausgaben'!$A$27:$R$1026,2,FALSE),""))</f>
        <v/>
      </c>
      <c r="F1327" s="105">
        <f>IF(I1327=0,"",IFERROR(VLOOKUP(Kataloge_Import!A1326,'Nachweis Ausgaben'!$A$27:$R$1026,5,FALSE),0))</f>
        <v>0</v>
      </c>
      <c r="G1327" s="106" t="str">
        <f>IFERROR(VLOOKUP(Kataloge_Import!A1326,'Nachweis Ausgaben'!$A$27:$R$1026,15,FALSE),"")</f>
        <v/>
      </c>
      <c r="H1327" s="106" t="str">
        <f>IFERROR(VLOOKUP(Kataloge_Import!A1326,'Nachweis Ausgaben'!$A$27:$R$1026,16,FALSE),"")</f>
        <v/>
      </c>
      <c r="I1327" s="106" t="str">
        <f>IFERROR(VLOOKUP(Kataloge_Import!A1326,'Nachweis Ausgaben'!$A$27:$R$1026,17,FALSE),"")</f>
        <v/>
      </c>
      <c r="J1327" s="64"/>
      <c r="K1327" s="64"/>
      <c r="L1327" s="104" t="str">
        <f>IF(AND($B1327&lt;&gt;"",HHJ=Kataloge!H$1),CONCATENATE($H1327,"_",Kataloge!$D$6),"")</f>
        <v/>
      </c>
      <c r="M1327" s="104" t="str">
        <f>IF(AND($B1327&lt;&gt;"",HHJ=Kataloge!I$1),CONCATENATE($H1327,"_",Kataloge!$D$6),"")</f>
        <v/>
      </c>
      <c r="N1327" s="104" t="str">
        <f>IF(AND($B1327&lt;&gt;"",HHJ=Kataloge!J$1),CONCATENATE($H1327,"_",Kataloge!$D$6),"")</f>
        <v/>
      </c>
      <c r="O1327" s="104" t="str">
        <f>IF(AND($B1327&lt;&gt;"",HHJ=Kataloge!K$1),CONCATENATE($H1327,"_",Kataloge!$D$6),"")</f>
        <v/>
      </c>
      <c r="P1327" s="104" t="str">
        <f>IF(AND($B1327&lt;&gt;"",HHJ=Kataloge!L$1),CONCATENATE($H1327,"_",Kataloge!$D$6),"")</f>
        <v/>
      </c>
      <c r="Q1327" s="104" t="str">
        <f>IF(AND($B1327&lt;&gt;"",HHJ=Kataloge!M$1),CONCATENATE($H1327,"_",Kataloge!$D$6),"")</f>
        <v/>
      </c>
    </row>
    <row r="1328" spans="1:17" ht="18" customHeight="1" x14ac:dyDescent="0.2">
      <c r="A1328" s="60" t="str">
        <f t="shared" si="42"/>
        <v/>
      </c>
      <c r="B1328" s="61" t="str">
        <f>IF(I1328=0,"",IF(I1328&lt;&gt;"",Kataloge_Import!B1327,""))</f>
        <v/>
      </c>
      <c r="C1328" s="60" t="str">
        <f t="shared" si="41"/>
        <v/>
      </c>
      <c r="D1328" s="61" t="str">
        <f>IF(I1328=0,"",IFERROR(VLOOKUP(Kataloge_Import!A1327,'Nachweis Ausgaben'!$A$27:$R$1026,4,FALSE),""))</f>
        <v/>
      </c>
      <c r="E1328" s="61" t="str">
        <f>IF(I1328=0,"",IFERROR(VLOOKUP(Kataloge_Import!A1327,'Nachweis Ausgaben'!$A$27:$R$1026,2,FALSE),""))</f>
        <v/>
      </c>
      <c r="F1328" s="62">
        <f>IF(I1328=0,"",IFERROR(VLOOKUP(Kataloge_Import!A1327,'Nachweis Ausgaben'!$A$27:$R$1026,5,FALSE),0))</f>
        <v>0</v>
      </c>
      <c r="G1328" s="63" t="str">
        <f>IFERROR(VLOOKUP(Kataloge_Import!A1327,'Nachweis Ausgaben'!$A$27:$R$1026,7,FALSE),"")</f>
        <v/>
      </c>
      <c r="H1328" s="63" t="str">
        <f>IFERROR(VLOOKUP(Kataloge_Import!A1327,'Nachweis Ausgaben'!$A$27:$R$1026,8,FALSE),"")</f>
        <v/>
      </c>
      <c r="I1328" s="63" t="str">
        <f>IFERROR(VLOOKUP(Kataloge_Import!A1327,'Nachweis Ausgaben'!$A$27:$R$1026,9,FALSE),"")</f>
        <v/>
      </c>
      <c r="J1328" s="64"/>
      <c r="K1328" s="64"/>
      <c r="L1328" s="61" t="str">
        <f>IF(AND($B1328&lt;&gt;"",HHJ=Kataloge!H$1),CONCATENATE($H1328,"_",$E1328),"")</f>
        <v/>
      </c>
      <c r="M1328" s="61" t="str">
        <f>IF(AND($B1328&lt;&gt;"",HHJ=Kataloge!I$1),CONCATENATE($H1328,"_",$E1328),"")</f>
        <v/>
      </c>
      <c r="N1328" s="61" t="str">
        <f>IF(AND($B1328&lt;&gt;"",HHJ=Kataloge!J$1),CONCATENATE($H1328,"_",$E1328),"")</f>
        <v/>
      </c>
      <c r="O1328" s="61" t="str">
        <f>IF(AND($B1328&lt;&gt;"",HHJ=Kataloge!K$1),CONCATENATE($H1328,"_",$E1328),"")</f>
        <v/>
      </c>
      <c r="P1328" s="61" t="str">
        <f>IF(AND($B1328&lt;&gt;"",HHJ=Kataloge!L$1),CONCATENATE($H1328,"_",$E1328),"")</f>
        <v/>
      </c>
      <c r="Q1328" s="61" t="str">
        <f>IF(AND($B1328&lt;&gt;"",HHJ=Kataloge!M$1),CONCATENATE($H1328,"_",$E1328),"")</f>
        <v/>
      </c>
    </row>
    <row r="1329" spans="1:17" ht="18" customHeight="1" x14ac:dyDescent="0.2">
      <c r="A1329" s="99" t="str">
        <f t="shared" si="42"/>
        <v/>
      </c>
      <c r="B1329" s="100" t="str">
        <f>IF(I1329=0,"",IF(I1329&lt;&gt;"",Kataloge_Import!B1328,""))</f>
        <v/>
      </c>
      <c r="C1329" s="99" t="str">
        <f t="shared" si="41"/>
        <v/>
      </c>
      <c r="D1329" s="100" t="str">
        <f>IF(I1329=0,"",IFERROR(VLOOKUP(Kataloge_Import!A1328,'Nachweis Ausgaben'!$A$27:$R$1026,4,FALSE),""))</f>
        <v/>
      </c>
      <c r="E1329" s="100" t="str">
        <f>IF(I1329=0,"",IFERROR(VLOOKUP(Kataloge_Import!A1328,'Nachweis Ausgaben'!$A$27:$R$1026,2,FALSE),""))</f>
        <v/>
      </c>
      <c r="F1329" s="101">
        <f>IF(I1329=0,"",IFERROR(VLOOKUP(Kataloge_Import!A1328,'Nachweis Ausgaben'!$A$27:$R$1026,5,FALSE),0))</f>
        <v>0</v>
      </c>
      <c r="G1329" s="102" t="str">
        <f>IFERROR(VLOOKUP(Kataloge_Import!A1328,'Nachweis Ausgaben'!$A$27:$R$1026,11,FALSE),"")</f>
        <v/>
      </c>
      <c r="H1329" s="102" t="str">
        <f>IFERROR(VLOOKUP(Kataloge_Import!A1328,'Nachweis Ausgaben'!$A$27:$R$1026,12,FALSE),"")</f>
        <v/>
      </c>
      <c r="I1329" s="102" t="str">
        <f>IFERROR(VLOOKUP(Kataloge_Import!A1328,'Nachweis Ausgaben'!$A$27:$R$1026,13,FALSE),"")</f>
        <v/>
      </c>
      <c r="J1329" s="64"/>
      <c r="K1329" s="64"/>
      <c r="L1329" s="100" t="str">
        <f>IF(AND($B1329&lt;&gt;"",HHJ=Kataloge!H$1),CONCATENATE($H1329,"_",Kataloge!$D$5),"")</f>
        <v/>
      </c>
      <c r="M1329" s="100" t="str">
        <f>IF(AND($B1329&lt;&gt;"",HHJ=Kataloge!I$1),CONCATENATE($H1329,"_",Kataloge!$D$5),"")</f>
        <v/>
      </c>
      <c r="N1329" s="100" t="str">
        <f>IF(AND($B1329&lt;&gt;"",HHJ=Kataloge!J$1),CONCATENATE($H1329,"_",Kataloge!$D$5),"")</f>
        <v/>
      </c>
      <c r="O1329" s="100" t="str">
        <f>IF(AND($B1329&lt;&gt;"",HHJ=Kataloge!K$1),CONCATENATE($H1329,"_",Kataloge!$D$5),"")</f>
        <v/>
      </c>
      <c r="P1329" s="100" t="str">
        <f>IF(AND($B1329&lt;&gt;"",HHJ=Kataloge!L$1),CONCATENATE($H1329,"_",Kataloge!$D$5),"")</f>
        <v/>
      </c>
      <c r="Q1329" s="100" t="str">
        <f>IF(AND($B1329&lt;&gt;"",HHJ=Kataloge!M$1),CONCATENATE($H1329,"_",Kataloge!$D$5),"")</f>
        <v/>
      </c>
    </row>
    <row r="1330" spans="1:17" ht="18" customHeight="1" x14ac:dyDescent="0.2">
      <c r="A1330" s="103" t="str">
        <f t="shared" si="42"/>
        <v/>
      </c>
      <c r="B1330" s="104" t="str">
        <f>IF(I1330=0,"",IF(I1330&lt;&gt;"",Kataloge_Import!B1329,""))</f>
        <v/>
      </c>
      <c r="C1330" s="103" t="str">
        <f t="shared" si="41"/>
        <v/>
      </c>
      <c r="D1330" s="104" t="str">
        <f>IF(I1330=0,"",IFERROR(VLOOKUP(Kataloge_Import!A1329,'Nachweis Ausgaben'!$A$27:$R$1026,4,FALSE),""))</f>
        <v/>
      </c>
      <c r="E1330" s="104" t="str">
        <f>IF(I1330=0,"",IFERROR(VLOOKUP(Kataloge_Import!A1329,'Nachweis Ausgaben'!$A$27:$R$1026,2,FALSE),""))</f>
        <v/>
      </c>
      <c r="F1330" s="105">
        <f>IF(I1330=0,"",IFERROR(VLOOKUP(Kataloge_Import!A1329,'Nachweis Ausgaben'!$A$27:$R$1026,5,FALSE),0))</f>
        <v>0</v>
      </c>
      <c r="G1330" s="106" t="str">
        <f>IFERROR(VLOOKUP(Kataloge_Import!A1329,'Nachweis Ausgaben'!$A$27:$R$1026,15,FALSE),"")</f>
        <v/>
      </c>
      <c r="H1330" s="106" t="str">
        <f>IFERROR(VLOOKUP(Kataloge_Import!A1329,'Nachweis Ausgaben'!$A$27:$R$1026,16,FALSE),"")</f>
        <v/>
      </c>
      <c r="I1330" s="106" t="str">
        <f>IFERROR(VLOOKUP(Kataloge_Import!A1329,'Nachweis Ausgaben'!$A$27:$R$1026,17,FALSE),"")</f>
        <v/>
      </c>
      <c r="J1330" s="64"/>
      <c r="K1330" s="64"/>
      <c r="L1330" s="104" t="str">
        <f>IF(AND($B1330&lt;&gt;"",HHJ=Kataloge!H$1),CONCATENATE($H1330,"_",Kataloge!$D$6),"")</f>
        <v/>
      </c>
      <c r="M1330" s="104" t="str">
        <f>IF(AND($B1330&lt;&gt;"",HHJ=Kataloge!I$1),CONCATENATE($H1330,"_",Kataloge!$D$6),"")</f>
        <v/>
      </c>
      <c r="N1330" s="104" t="str">
        <f>IF(AND($B1330&lt;&gt;"",HHJ=Kataloge!J$1),CONCATENATE($H1330,"_",Kataloge!$D$6),"")</f>
        <v/>
      </c>
      <c r="O1330" s="104" t="str">
        <f>IF(AND($B1330&lt;&gt;"",HHJ=Kataloge!K$1),CONCATENATE($H1330,"_",Kataloge!$D$6),"")</f>
        <v/>
      </c>
      <c r="P1330" s="104" t="str">
        <f>IF(AND($B1330&lt;&gt;"",HHJ=Kataloge!L$1),CONCATENATE($H1330,"_",Kataloge!$D$6),"")</f>
        <v/>
      </c>
      <c r="Q1330" s="104" t="str">
        <f>IF(AND($B1330&lt;&gt;"",HHJ=Kataloge!M$1),CONCATENATE($H1330,"_",Kataloge!$D$6),"")</f>
        <v/>
      </c>
    </row>
    <row r="1331" spans="1:17" ht="18" customHeight="1" x14ac:dyDescent="0.2">
      <c r="A1331" s="60" t="str">
        <f t="shared" si="42"/>
        <v/>
      </c>
      <c r="B1331" s="61" t="str">
        <f>IF(I1331=0,"",IF(I1331&lt;&gt;"",Kataloge_Import!B1330,""))</f>
        <v/>
      </c>
      <c r="C1331" s="60" t="str">
        <f t="shared" si="41"/>
        <v/>
      </c>
      <c r="D1331" s="61" t="str">
        <f>IF(I1331=0,"",IFERROR(VLOOKUP(Kataloge_Import!A1330,'Nachweis Ausgaben'!$A$27:$R$1026,4,FALSE),""))</f>
        <v/>
      </c>
      <c r="E1331" s="61" t="str">
        <f>IF(I1331=0,"",IFERROR(VLOOKUP(Kataloge_Import!A1330,'Nachweis Ausgaben'!$A$27:$R$1026,2,FALSE),""))</f>
        <v/>
      </c>
      <c r="F1331" s="62">
        <f>IF(I1331=0,"",IFERROR(VLOOKUP(Kataloge_Import!A1330,'Nachweis Ausgaben'!$A$27:$R$1026,5,FALSE),0))</f>
        <v>0</v>
      </c>
      <c r="G1331" s="63" t="str">
        <f>IFERROR(VLOOKUP(Kataloge_Import!A1330,'Nachweis Ausgaben'!$A$27:$R$1026,7,FALSE),"")</f>
        <v/>
      </c>
      <c r="H1331" s="63" t="str">
        <f>IFERROR(VLOOKUP(Kataloge_Import!A1330,'Nachweis Ausgaben'!$A$27:$R$1026,8,FALSE),"")</f>
        <v/>
      </c>
      <c r="I1331" s="63" t="str">
        <f>IFERROR(VLOOKUP(Kataloge_Import!A1330,'Nachweis Ausgaben'!$A$27:$R$1026,9,FALSE),"")</f>
        <v/>
      </c>
      <c r="J1331" s="64"/>
      <c r="K1331" s="64"/>
      <c r="L1331" s="61" t="str">
        <f>IF(AND($B1331&lt;&gt;"",HHJ=Kataloge!H$1),CONCATENATE($H1331,"_",$E1331),"")</f>
        <v/>
      </c>
      <c r="M1331" s="61" t="str">
        <f>IF(AND($B1331&lt;&gt;"",HHJ=Kataloge!I$1),CONCATENATE($H1331,"_",$E1331),"")</f>
        <v/>
      </c>
      <c r="N1331" s="61" t="str">
        <f>IF(AND($B1331&lt;&gt;"",HHJ=Kataloge!J$1),CONCATENATE($H1331,"_",$E1331),"")</f>
        <v/>
      </c>
      <c r="O1331" s="61" t="str">
        <f>IF(AND($B1331&lt;&gt;"",HHJ=Kataloge!K$1),CONCATENATE($H1331,"_",$E1331),"")</f>
        <v/>
      </c>
      <c r="P1331" s="61" t="str">
        <f>IF(AND($B1331&lt;&gt;"",HHJ=Kataloge!L$1),CONCATENATE($H1331,"_",$E1331),"")</f>
        <v/>
      </c>
      <c r="Q1331" s="61" t="str">
        <f>IF(AND($B1331&lt;&gt;"",HHJ=Kataloge!M$1),CONCATENATE($H1331,"_",$E1331),"")</f>
        <v/>
      </c>
    </row>
    <row r="1332" spans="1:17" ht="18" customHeight="1" x14ac:dyDescent="0.2">
      <c r="A1332" s="99" t="str">
        <f t="shared" si="42"/>
        <v/>
      </c>
      <c r="B1332" s="100" t="str">
        <f>IF(I1332=0,"",IF(I1332&lt;&gt;"",Kataloge_Import!B1331,""))</f>
        <v/>
      </c>
      <c r="C1332" s="99" t="str">
        <f t="shared" si="41"/>
        <v/>
      </c>
      <c r="D1332" s="100" t="str">
        <f>IF(I1332=0,"",IFERROR(VLOOKUP(Kataloge_Import!A1331,'Nachweis Ausgaben'!$A$27:$R$1026,4,FALSE),""))</f>
        <v/>
      </c>
      <c r="E1332" s="100" t="str">
        <f>IF(I1332=0,"",IFERROR(VLOOKUP(Kataloge_Import!A1331,'Nachweis Ausgaben'!$A$27:$R$1026,2,FALSE),""))</f>
        <v/>
      </c>
      <c r="F1332" s="101">
        <f>IF(I1332=0,"",IFERROR(VLOOKUP(Kataloge_Import!A1331,'Nachweis Ausgaben'!$A$27:$R$1026,5,FALSE),0))</f>
        <v>0</v>
      </c>
      <c r="G1332" s="102" t="str">
        <f>IFERROR(VLOOKUP(Kataloge_Import!A1331,'Nachweis Ausgaben'!$A$27:$R$1026,11,FALSE),"")</f>
        <v/>
      </c>
      <c r="H1332" s="102" t="str">
        <f>IFERROR(VLOOKUP(Kataloge_Import!A1331,'Nachweis Ausgaben'!$A$27:$R$1026,12,FALSE),"")</f>
        <v/>
      </c>
      <c r="I1332" s="102" t="str">
        <f>IFERROR(VLOOKUP(Kataloge_Import!A1331,'Nachweis Ausgaben'!$A$27:$R$1026,13,FALSE),"")</f>
        <v/>
      </c>
      <c r="J1332" s="64"/>
      <c r="K1332" s="64"/>
      <c r="L1332" s="100" t="str">
        <f>IF(AND($B1332&lt;&gt;"",HHJ=Kataloge!H$1),CONCATENATE($H1332,"_",Kataloge!$D$5),"")</f>
        <v/>
      </c>
      <c r="M1332" s="100" t="str">
        <f>IF(AND($B1332&lt;&gt;"",HHJ=Kataloge!I$1),CONCATENATE($H1332,"_",Kataloge!$D$5),"")</f>
        <v/>
      </c>
      <c r="N1332" s="100" t="str">
        <f>IF(AND($B1332&lt;&gt;"",HHJ=Kataloge!J$1),CONCATENATE($H1332,"_",Kataloge!$D$5),"")</f>
        <v/>
      </c>
      <c r="O1332" s="100" t="str">
        <f>IF(AND($B1332&lt;&gt;"",HHJ=Kataloge!K$1),CONCATENATE($H1332,"_",Kataloge!$D$5),"")</f>
        <v/>
      </c>
      <c r="P1332" s="100" t="str">
        <f>IF(AND($B1332&lt;&gt;"",HHJ=Kataloge!L$1),CONCATENATE($H1332,"_",Kataloge!$D$5),"")</f>
        <v/>
      </c>
      <c r="Q1332" s="100" t="str">
        <f>IF(AND($B1332&lt;&gt;"",HHJ=Kataloge!M$1),CONCATENATE($H1332,"_",Kataloge!$D$5),"")</f>
        <v/>
      </c>
    </row>
    <row r="1333" spans="1:17" ht="18" customHeight="1" x14ac:dyDescent="0.2">
      <c r="A1333" s="103" t="str">
        <f t="shared" si="42"/>
        <v/>
      </c>
      <c r="B1333" s="104" t="str">
        <f>IF(I1333=0,"",IF(I1333&lt;&gt;"",Kataloge_Import!B1332,""))</f>
        <v/>
      </c>
      <c r="C1333" s="103" t="str">
        <f t="shared" si="41"/>
        <v/>
      </c>
      <c r="D1333" s="104" t="str">
        <f>IF(I1333=0,"",IFERROR(VLOOKUP(Kataloge_Import!A1332,'Nachweis Ausgaben'!$A$27:$R$1026,4,FALSE),""))</f>
        <v/>
      </c>
      <c r="E1333" s="104" t="str">
        <f>IF(I1333=0,"",IFERROR(VLOOKUP(Kataloge_Import!A1332,'Nachweis Ausgaben'!$A$27:$R$1026,2,FALSE),""))</f>
        <v/>
      </c>
      <c r="F1333" s="105">
        <f>IF(I1333=0,"",IFERROR(VLOOKUP(Kataloge_Import!A1332,'Nachweis Ausgaben'!$A$27:$R$1026,5,FALSE),0))</f>
        <v>0</v>
      </c>
      <c r="G1333" s="106" t="str">
        <f>IFERROR(VLOOKUP(Kataloge_Import!A1332,'Nachweis Ausgaben'!$A$27:$R$1026,15,FALSE),"")</f>
        <v/>
      </c>
      <c r="H1333" s="106" t="str">
        <f>IFERROR(VLOOKUP(Kataloge_Import!A1332,'Nachweis Ausgaben'!$A$27:$R$1026,16,FALSE),"")</f>
        <v/>
      </c>
      <c r="I1333" s="106" t="str">
        <f>IFERROR(VLOOKUP(Kataloge_Import!A1332,'Nachweis Ausgaben'!$A$27:$R$1026,17,FALSE),"")</f>
        <v/>
      </c>
      <c r="J1333" s="64"/>
      <c r="K1333" s="64"/>
      <c r="L1333" s="104" t="str">
        <f>IF(AND($B1333&lt;&gt;"",HHJ=Kataloge!H$1),CONCATENATE($H1333,"_",Kataloge!$D$6),"")</f>
        <v/>
      </c>
      <c r="M1333" s="104" t="str">
        <f>IF(AND($B1333&lt;&gt;"",HHJ=Kataloge!I$1),CONCATENATE($H1333,"_",Kataloge!$D$6),"")</f>
        <v/>
      </c>
      <c r="N1333" s="104" t="str">
        <f>IF(AND($B1333&lt;&gt;"",HHJ=Kataloge!J$1),CONCATENATE($H1333,"_",Kataloge!$D$6),"")</f>
        <v/>
      </c>
      <c r="O1333" s="104" t="str">
        <f>IF(AND($B1333&lt;&gt;"",HHJ=Kataloge!K$1),CONCATENATE($H1333,"_",Kataloge!$D$6),"")</f>
        <v/>
      </c>
      <c r="P1333" s="104" t="str">
        <f>IF(AND($B1333&lt;&gt;"",HHJ=Kataloge!L$1),CONCATENATE($H1333,"_",Kataloge!$D$6),"")</f>
        <v/>
      </c>
      <c r="Q1333" s="104" t="str">
        <f>IF(AND($B1333&lt;&gt;"",HHJ=Kataloge!M$1),CONCATENATE($H1333,"_",Kataloge!$D$6),"")</f>
        <v/>
      </c>
    </row>
    <row r="1334" spans="1:17" ht="18" customHeight="1" x14ac:dyDescent="0.2">
      <c r="A1334" s="60" t="str">
        <f t="shared" si="42"/>
        <v/>
      </c>
      <c r="B1334" s="61" t="str">
        <f>IF(I1334=0,"",IF(I1334&lt;&gt;"",Kataloge_Import!B1333,""))</f>
        <v/>
      </c>
      <c r="C1334" s="60" t="str">
        <f t="shared" si="41"/>
        <v/>
      </c>
      <c r="D1334" s="61" t="str">
        <f>IF(I1334=0,"",IFERROR(VLOOKUP(Kataloge_Import!A1333,'Nachweis Ausgaben'!$A$27:$R$1026,4,FALSE),""))</f>
        <v/>
      </c>
      <c r="E1334" s="61" t="str">
        <f>IF(I1334=0,"",IFERROR(VLOOKUP(Kataloge_Import!A1333,'Nachweis Ausgaben'!$A$27:$R$1026,2,FALSE),""))</f>
        <v/>
      </c>
      <c r="F1334" s="62">
        <f>IF(I1334=0,"",IFERROR(VLOOKUP(Kataloge_Import!A1333,'Nachweis Ausgaben'!$A$27:$R$1026,5,FALSE),0))</f>
        <v>0</v>
      </c>
      <c r="G1334" s="63" t="str">
        <f>IFERROR(VLOOKUP(Kataloge_Import!A1333,'Nachweis Ausgaben'!$A$27:$R$1026,7,FALSE),"")</f>
        <v/>
      </c>
      <c r="H1334" s="63" t="str">
        <f>IFERROR(VLOOKUP(Kataloge_Import!A1333,'Nachweis Ausgaben'!$A$27:$R$1026,8,FALSE),"")</f>
        <v/>
      </c>
      <c r="I1334" s="63" t="str">
        <f>IFERROR(VLOOKUP(Kataloge_Import!A1333,'Nachweis Ausgaben'!$A$27:$R$1026,9,FALSE),"")</f>
        <v/>
      </c>
      <c r="J1334" s="64"/>
      <c r="K1334" s="64"/>
      <c r="L1334" s="61" t="str">
        <f>IF(AND($B1334&lt;&gt;"",HHJ=Kataloge!H$1),CONCATENATE($H1334,"_",$E1334),"")</f>
        <v/>
      </c>
      <c r="M1334" s="61" t="str">
        <f>IF(AND($B1334&lt;&gt;"",HHJ=Kataloge!I$1),CONCATENATE($H1334,"_",$E1334),"")</f>
        <v/>
      </c>
      <c r="N1334" s="61" t="str">
        <f>IF(AND($B1334&lt;&gt;"",HHJ=Kataloge!J$1),CONCATENATE($H1334,"_",$E1334),"")</f>
        <v/>
      </c>
      <c r="O1334" s="61" t="str">
        <f>IF(AND($B1334&lt;&gt;"",HHJ=Kataloge!K$1),CONCATENATE($H1334,"_",$E1334),"")</f>
        <v/>
      </c>
      <c r="P1334" s="61" t="str">
        <f>IF(AND($B1334&lt;&gt;"",HHJ=Kataloge!L$1),CONCATENATE($H1334,"_",$E1334),"")</f>
        <v/>
      </c>
      <c r="Q1334" s="61" t="str">
        <f>IF(AND($B1334&lt;&gt;"",HHJ=Kataloge!M$1),CONCATENATE($H1334,"_",$E1334),"")</f>
        <v/>
      </c>
    </row>
    <row r="1335" spans="1:17" ht="18" customHeight="1" x14ac:dyDescent="0.2">
      <c r="A1335" s="99" t="str">
        <f t="shared" si="42"/>
        <v/>
      </c>
      <c r="B1335" s="100" t="str">
        <f>IF(I1335=0,"",IF(I1335&lt;&gt;"",Kataloge_Import!B1334,""))</f>
        <v/>
      </c>
      <c r="C1335" s="99" t="str">
        <f t="shared" si="41"/>
        <v/>
      </c>
      <c r="D1335" s="100" t="str">
        <f>IF(I1335=0,"",IFERROR(VLOOKUP(Kataloge_Import!A1334,'Nachweis Ausgaben'!$A$27:$R$1026,4,FALSE),""))</f>
        <v/>
      </c>
      <c r="E1335" s="100" t="str">
        <f>IF(I1335=0,"",IFERROR(VLOOKUP(Kataloge_Import!A1334,'Nachweis Ausgaben'!$A$27:$R$1026,2,FALSE),""))</f>
        <v/>
      </c>
      <c r="F1335" s="101">
        <f>IF(I1335=0,"",IFERROR(VLOOKUP(Kataloge_Import!A1334,'Nachweis Ausgaben'!$A$27:$R$1026,5,FALSE),0))</f>
        <v>0</v>
      </c>
      <c r="G1335" s="102" t="str">
        <f>IFERROR(VLOOKUP(Kataloge_Import!A1334,'Nachweis Ausgaben'!$A$27:$R$1026,11,FALSE),"")</f>
        <v/>
      </c>
      <c r="H1335" s="102" t="str">
        <f>IFERROR(VLOOKUP(Kataloge_Import!A1334,'Nachweis Ausgaben'!$A$27:$R$1026,12,FALSE),"")</f>
        <v/>
      </c>
      <c r="I1335" s="102" t="str">
        <f>IFERROR(VLOOKUP(Kataloge_Import!A1334,'Nachweis Ausgaben'!$A$27:$R$1026,13,FALSE),"")</f>
        <v/>
      </c>
      <c r="J1335" s="64"/>
      <c r="K1335" s="64"/>
      <c r="L1335" s="100" t="str">
        <f>IF(AND($B1335&lt;&gt;"",HHJ=Kataloge!H$1),CONCATENATE($H1335,"_",Kataloge!$D$5),"")</f>
        <v/>
      </c>
      <c r="M1335" s="100" t="str">
        <f>IF(AND($B1335&lt;&gt;"",HHJ=Kataloge!I$1),CONCATENATE($H1335,"_",Kataloge!$D$5),"")</f>
        <v/>
      </c>
      <c r="N1335" s="100" t="str">
        <f>IF(AND($B1335&lt;&gt;"",HHJ=Kataloge!J$1),CONCATENATE($H1335,"_",Kataloge!$D$5),"")</f>
        <v/>
      </c>
      <c r="O1335" s="100" t="str">
        <f>IF(AND($B1335&lt;&gt;"",HHJ=Kataloge!K$1),CONCATENATE($H1335,"_",Kataloge!$D$5),"")</f>
        <v/>
      </c>
      <c r="P1335" s="100" t="str">
        <f>IF(AND($B1335&lt;&gt;"",HHJ=Kataloge!L$1),CONCATENATE($H1335,"_",Kataloge!$D$5),"")</f>
        <v/>
      </c>
      <c r="Q1335" s="100" t="str">
        <f>IF(AND($B1335&lt;&gt;"",HHJ=Kataloge!M$1),CONCATENATE($H1335,"_",Kataloge!$D$5),"")</f>
        <v/>
      </c>
    </row>
    <row r="1336" spans="1:17" ht="18" customHeight="1" x14ac:dyDescent="0.2">
      <c r="A1336" s="103" t="str">
        <f t="shared" si="42"/>
        <v/>
      </c>
      <c r="B1336" s="104" t="str">
        <f>IF(I1336=0,"",IF(I1336&lt;&gt;"",Kataloge_Import!B1335,""))</f>
        <v/>
      </c>
      <c r="C1336" s="103" t="str">
        <f t="shared" si="41"/>
        <v/>
      </c>
      <c r="D1336" s="104" t="str">
        <f>IF(I1336=0,"",IFERROR(VLOOKUP(Kataloge_Import!A1335,'Nachweis Ausgaben'!$A$27:$R$1026,4,FALSE),""))</f>
        <v/>
      </c>
      <c r="E1336" s="104" t="str">
        <f>IF(I1336=0,"",IFERROR(VLOOKUP(Kataloge_Import!A1335,'Nachweis Ausgaben'!$A$27:$R$1026,2,FALSE),""))</f>
        <v/>
      </c>
      <c r="F1336" s="105">
        <f>IF(I1336=0,"",IFERROR(VLOOKUP(Kataloge_Import!A1335,'Nachweis Ausgaben'!$A$27:$R$1026,5,FALSE),0))</f>
        <v>0</v>
      </c>
      <c r="G1336" s="106" t="str">
        <f>IFERROR(VLOOKUP(Kataloge_Import!A1335,'Nachweis Ausgaben'!$A$27:$R$1026,15,FALSE),"")</f>
        <v/>
      </c>
      <c r="H1336" s="106" t="str">
        <f>IFERROR(VLOOKUP(Kataloge_Import!A1335,'Nachweis Ausgaben'!$A$27:$R$1026,16,FALSE),"")</f>
        <v/>
      </c>
      <c r="I1336" s="106" t="str">
        <f>IFERROR(VLOOKUP(Kataloge_Import!A1335,'Nachweis Ausgaben'!$A$27:$R$1026,17,FALSE),"")</f>
        <v/>
      </c>
      <c r="J1336" s="64"/>
      <c r="K1336" s="64"/>
      <c r="L1336" s="104" t="str">
        <f>IF(AND($B1336&lt;&gt;"",HHJ=Kataloge!H$1),CONCATENATE($H1336,"_",Kataloge!$D$6),"")</f>
        <v/>
      </c>
      <c r="M1336" s="104" t="str">
        <f>IF(AND($B1336&lt;&gt;"",HHJ=Kataloge!I$1),CONCATENATE($H1336,"_",Kataloge!$D$6),"")</f>
        <v/>
      </c>
      <c r="N1336" s="104" t="str">
        <f>IF(AND($B1336&lt;&gt;"",HHJ=Kataloge!J$1),CONCATENATE($H1336,"_",Kataloge!$D$6),"")</f>
        <v/>
      </c>
      <c r="O1336" s="104" t="str">
        <f>IF(AND($B1336&lt;&gt;"",HHJ=Kataloge!K$1),CONCATENATE($H1336,"_",Kataloge!$D$6),"")</f>
        <v/>
      </c>
      <c r="P1336" s="104" t="str">
        <f>IF(AND($B1336&lt;&gt;"",HHJ=Kataloge!L$1),CONCATENATE($H1336,"_",Kataloge!$D$6),"")</f>
        <v/>
      </c>
      <c r="Q1336" s="104" t="str">
        <f>IF(AND($B1336&lt;&gt;"",HHJ=Kataloge!M$1),CONCATENATE($H1336,"_",Kataloge!$D$6),"")</f>
        <v/>
      </c>
    </row>
    <row r="1337" spans="1:17" ht="18" customHeight="1" x14ac:dyDescent="0.2">
      <c r="A1337" s="60" t="str">
        <f t="shared" si="42"/>
        <v/>
      </c>
      <c r="B1337" s="61" t="str">
        <f>IF(I1337=0,"",IF(I1337&lt;&gt;"",Kataloge_Import!B1336,""))</f>
        <v/>
      </c>
      <c r="C1337" s="60" t="str">
        <f t="shared" si="41"/>
        <v/>
      </c>
      <c r="D1337" s="61" t="str">
        <f>IF(I1337=0,"",IFERROR(VLOOKUP(Kataloge_Import!A1336,'Nachweis Ausgaben'!$A$27:$R$1026,4,FALSE),""))</f>
        <v/>
      </c>
      <c r="E1337" s="61" t="str">
        <f>IF(I1337=0,"",IFERROR(VLOOKUP(Kataloge_Import!A1336,'Nachweis Ausgaben'!$A$27:$R$1026,2,FALSE),""))</f>
        <v/>
      </c>
      <c r="F1337" s="62">
        <f>IF(I1337=0,"",IFERROR(VLOOKUP(Kataloge_Import!A1336,'Nachweis Ausgaben'!$A$27:$R$1026,5,FALSE),0))</f>
        <v>0</v>
      </c>
      <c r="G1337" s="63" t="str">
        <f>IFERROR(VLOOKUP(Kataloge_Import!A1336,'Nachweis Ausgaben'!$A$27:$R$1026,7,FALSE),"")</f>
        <v/>
      </c>
      <c r="H1337" s="63" t="str">
        <f>IFERROR(VLOOKUP(Kataloge_Import!A1336,'Nachweis Ausgaben'!$A$27:$R$1026,8,FALSE),"")</f>
        <v/>
      </c>
      <c r="I1337" s="63" t="str">
        <f>IFERROR(VLOOKUP(Kataloge_Import!A1336,'Nachweis Ausgaben'!$A$27:$R$1026,9,FALSE),"")</f>
        <v/>
      </c>
      <c r="J1337" s="64"/>
      <c r="K1337" s="64"/>
      <c r="L1337" s="61" t="str">
        <f>IF(AND($B1337&lt;&gt;"",HHJ=Kataloge!H$1),CONCATENATE($H1337,"_",$E1337),"")</f>
        <v/>
      </c>
      <c r="M1337" s="61" t="str">
        <f>IF(AND($B1337&lt;&gt;"",HHJ=Kataloge!I$1),CONCATENATE($H1337,"_",$E1337),"")</f>
        <v/>
      </c>
      <c r="N1337" s="61" t="str">
        <f>IF(AND($B1337&lt;&gt;"",HHJ=Kataloge!J$1),CONCATENATE($H1337,"_",$E1337),"")</f>
        <v/>
      </c>
      <c r="O1337" s="61" t="str">
        <f>IF(AND($B1337&lt;&gt;"",HHJ=Kataloge!K$1),CONCATENATE($H1337,"_",$E1337),"")</f>
        <v/>
      </c>
      <c r="P1337" s="61" t="str">
        <f>IF(AND($B1337&lt;&gt;"",HHJ=Kataloge!L$1),CONCATENATE($H1337,"_",$E1337),"")</f>
        <v/>
      </c>
      <c r="Q1337" s="61" t="str">
        <f>IF(AND($B1337&lt;&gt;"",HHJ=Kataloge!M$1),CONCATENATE($H1337,"_",$E1337),"")</f>
        <v/>
      </c>
    </row>
    <row r="1338" spans="1:17" ht="18" customHeight="1" x14ac:dyDescent="0.2">
      <c r="A1338" s="99" t="str">
        <f t="shared" si="42"/>
        <v/>
      </c>
      <c r="B1338" s="100" t="str">
        <f>IF(I1338=0,"",IF(I1338&lt;&gt;"",Kataloge_Import!B1337,""))</f>
        <v/>
      </c>
      <c r="C1338" s="99" t="str">
        <f t="shared" si="41"/>
        <v/>
      </c>
      <c r="D1338" s="100" t="str">
        <f>IF(I1338=0,"",IFERROR(VLOOKUP(Kataloge_Import!A1337,'Nachweis Ausgaben'!$A$27:$R$1026,4,FALSE),""))</f>
        <v/>
      </c>
      <c r="E1338" s="100" t="str">
        <f>IF(I1338=0,"",IFERROR(VLOOKUP(Kataloge_Import!A1337,'Nachweis Ausgaben'!$A$27:$R$1026,2,FALSE),""))</f>
        <v/>
      </c>
      <c r="F1338" s="101">
        <f>IF(I1338=0,"",IFERROR(VLOOKUP(Kataloge_Import!A1337,'Nachweis Ausgaben'!$A$27:$R$1026,5,FALSE),0))</f>
        <v>0</v>
      </c>
      <c r="G1338" s="102" t="str">
        <f>IFERROR(VLOOKUP(Kataloge_Import!A1337,'Nachweis Ausgaben'!$A$27:$R$1026,11,FALSE),"")</f>
        <v/>
      </c>
      <c r="H1338" s="102" t="str">
        <f>IFERROR(VLOOKUP(Kataloge_Import!A1337,'Nachweis Ausgaben'!$A$27:$R$1026,12,FALSE),"")</f>
        <v/>
      </c>
      <c r="I1338" s="102" t="str">
        <f>IFERROR(VLOOKUP(Kataloge_Import!A1337,'Nachweis Ausgaben'!$A$27:$R$1026,13,FALSE),"")</f>
        <v/>
      </c>
      <c r="J1338" s="64"/>
      <c r="K1338" s="64"/>
      <c r="L1338" s="100" t="str">
        <f>IF(AND($B1338&lt;&gt;"",HHJ=Kataloge!H$1),CONCATENATE($H1338,"_",Kataloge!$D$5),"")</f>
        <v/>
      </c>
      <c r="M1338" s="100" t="str">
        <f>IF(AND($B1338&lt;&gt;"",HHJ=Kataloge!I$1),CONCATENATE($H1338,"_",Kataloge!$D$5),"")</f>
        <v/>
      </c>
      <c r="N1338" s="100" t="str">
        <f>IF(AND($B1338&lt;&gt;"",HHJ=Kataloge!J$1),CONCATENATE($H1338,"_",Kataloge!$D$5),"")</f>
        <v/>
      </c>
      <c r="O1338" s="100" t="str">
        <f>IF(AND($B1338&lt;&gt;"",HHJ=Kataloge!K$1),CONCATENATE($H1338,"_",Kataloge!$D$5),"")</f>
        <v/>
      </c>
      <c r="P1338" s="100" t="str">
        <f>IF(AND($B1338&lt;&gt;"",HHJ=Kataloge!L$1),CONCATENATE($H1338,"_",Kataloge!$D$5),"")</f>
        <v/>
      </c>
      <c r="Q1338" s="100" t="str">
        <f>IF(AND($B1338&lt;&gt;"",HHJ=Kataloge!M$1),CONCATENATE($H1338,"_",Kataloge!$D$5),"")</f>
        <v/>
      </c>
    </row>
    <row r="1339" spans="1:17" ht="18" customHeight="1" x14ac:dyDescent="0.2">
      <c r="A1339" s="103" t="str">
        <f t="shared" si="42"/>
        <v/>
      </c>
      <c r="B1339" s="104" t="str">
        <f>IF(I1339=0,"",IF(I1339&lt;&gt;"",Kataloge_Import!B1338,""))</f>
        <v/>
      </c>
      <c r="C1339" s="103" t="str">
        <f t="shared" si="41"/>
        <v/>
      </c>
      <c r="D1339" s="104" t="str">
        <f>IF(I1339=0,"",IFERROR(VLOOKUP(Kataloge_Import!A1338,'Nachweis Ausgaben'!$A$27:$R$1026,4,FALSE),""))</f>
        <v/>
      </c>
      <c r="E1339" s="104" t="str">
        <f>IF(I1339=0,"",IFERROR(VLOOKUP(Kataloge_Import!A1338,'Nachweis Ausgaben'!$A$27:$R$1026,2,FALSE),""))</f>
        <v/>
      </c>
      <c r="F1339" s="105">
        <f>IF(I1339=0,"",IFERROR(VLOOKUP(Kataloge_Import!A1338,'Nachweis Ausgaben'!$A$27:$R$1026,5,FALSE),0))</f>
        <v>0</v>
      </c>
      <c r="G1339" s="106" t="str">
        <f>IFERROR(VLOOKUP(Kataloge_Import!A1338,'Nachweis Ausgaben'!$A$27:$R$1026,15,FALSE),"")</f>
        <v/>
      </c>
      <c r="H1339" s="106" t="str">
        <f>IFERROR(VLOOKUP(Kataloge_Import!A1338,'Nachweis Ausgaben'!$A$27:$R$1026,16,FALSE),"")</f>
        <v/>
      </c>
      <c r="I1339" s="106" t="str">
        <f>IFERROR(VLOOKUP(Kataloge_Import!A1338,'Nachweis Ausgaben'!$A$27:$R$1026,17,FALSE),"")</f>
        <v/>
      </c>
      <c r="J1339" s="64"/>
      <c r="K1339" s="64"/>
      <c r="L1339" s="104" t="str">
        <f>IF(AND($B1339&lt;&gt;"",HHJ=Kataloge!H$1),CONCATENATE($H1339,"_",Kataloge!$D$6),"")</f>
        <v/>
      </c>
      <c r="M1339" s="104" t="str">
        <f>IF(AND($B1339&lt;&gt;"",HHJ=Kataloge!I$1),CONCATENATE($H1339,"_",Kataloge!$D$6),"")</f>
        <v/>
      </c>
      <c r="N1339" s="104" t="str">
        <f>IF(AND($B1339&lt;&gt;"",HHJ=Kataloge!J$1),CONCATENATE($H1339,"_",Kataloge!$D$6),"")</f>
        <v/>
      </c>
      <c r="O1339" s="104" t="str">
        <f>IF(AND($B1339&lt;&gt;"",HHJ=Kataloge!K$1),CONCATENATE($H1339,"_",Kataloge!$D$6),"")</f>
        <v/>
      </c>
      <c r="P1339" s="104" t="str">
        <f>IF(AND($B1339&lt;&gt;"",HHJ=Kataloge!L$1),CONCATENATE($H1339,"_",Kataloge!$D$6),"")</f>
        <v/>
      </c>
      <c r="Q1339" s="104" t="str">
        <f>IF(AND($B1339&lt;&gt;"",HHJ=Kataloge!M$1),CONCATENATE($H1339,"_",Kataloge!$D$6),"")</f>
        <v/>
      </c>
    </row>
    <row r="1340" spans="1:17" ht="18" customHeight="1" x14ac:dyDescent="0.2">
      <c r="A1340" s="60" t="str">
        <f t="shared" si="42"/>
        <v/>
      </c>
      <c r="B1340" s="61" t="str">
        <f>IF(I1340=0,"",IF(I1340&lt;&gt;"",Kataloge_Import!B1339,""))</f>
        <v/>
      </c>
      <c r="C1340" s="60" t="str">
        <f t="shared" si="41"/>
        <v/>
      </c>
      <c r="D1340" s="61" t="str">
        <f>IF(I1340=0,"",IFERROR(VLOOKUP(Kataloge_Import!A1339,'Nachweis Ausgaben'!$A$27:$R$1026,4,FALSE),""))</f>
        <v/>
      </c>
      <c r="E1340" s="61" t="str">
        <f>IF(I1340=0,"",IFERROR(VLOOKUP(Kataloge_Import!A1339,'Nachweis Ausgaben'!$A$27:$R$1026,2,FALSE),""))</f>
        <v/>
      </c>
      <c r="F1340" s="62">
        <f>IF(I1340=0,"",IFERROR(VLOOKUP(Kataloge_Import!A1339,'Nachweis Ausgaben'!$A$27:$R$1026,5,FALSE),0))</f>
        <v>0</v>
      </c>
      <c r="G1340" s="63" t="str">
        <f>IFERROR(VLOOKUP(Kataloge_Import!A1339,'Nachweis Ausgaben'!$A$27:$R$1026,7,FALSE),"")</f>
        <v/>
      </c>
      <c r="H1340" s="63" t="str">
        <f>IFERROR(VLOOKUP(Kataloge_Import!A1339,'Nachweis Ausgaben'!$A$27:$R$1026,8,FALSE),"")</f>
        <v/>
      </c>
      <c r="I1340" s="63" t="str">
        <f>IFERROR(VLOOKUP(Kataloge_Import!A1339,'Nachweis Ausgaben'!$A$27:$R$1026,9,FALSE),"")</f>
        <v/>
      </c>
      <c r="J1340" s="64"/>
      <c r="K1340" s="64"/>
      <c r="L1340" s="61" t="str">
        <f>IF(AND($B1340&lt;&gt;"",HHJ=Kataloge!H$1),CONCATENATE($H1340,"_",$E1340),"")</f>
        <v/>
      </c>
      <c r="M1340" s="61" t="str">
        <f>IF(AND($B1340&lt;&gt;"",HHJ=Kataloge!I$1),CONCATENATE($H1340,"_",$E1340),"")</f>
        <v/>
      </c>
      <c r="N1340" s="61" t="str">
        <f>IF(AND($B1340&lt;&gt;"",HHJ=Kataloge!J$1),CONCATENATE($H1340,"_",$E1340),"")</f>
        <v/>
      </c>
      <c r="O1340" s="61" t="str">
        <f>IF(AND($B1340&lt;&gt;"",HHJ=Kataloge!K$1),CONCATENATE($H1340,"_",$E1340),"")</f>
        <v/>
      </c>
      <c r="P1340" s="61" t="str">
        <f>IF(AND($B1340&lt;&gt;"",HHJ=Kataloge!L$1),CONCATENATE($H1340,"_",$E1340),"")</f>
        <v/>
      </c>
      <c r="Q1340" s="61" t="str">
        <f>IF(AND($B1340&lt;&gt;"",HHJ=Kataloge!M$1),CONCATENATE($H1340,"_",$E1340),"")</f>
        <v/>
      </c>
    </row>
    <row r="1341" spans="1:17" ht="18" customHeight="1" x14ac:dyDescent="0.2">
      <c r="A1341" s="99" t="str">
        <f t="shared" si="42"/>
        <v/>
      </c>
      <c r="B1341" s="100" t="str">
        <f>IF(I1341=0,"",IF(I1341&lt;&gt;"",Kataloge_Import!B1340,""))</f>
        <v/>
      </c>
      <c r="C1341" s="99" t="str">
        <f t="shared" si="41"/>
        <v/>
      </c>
      <c r="D1341" s="100" t="str">
        <f>IF(I1341=0,"",IFERROR(VLOOKUP(Kataloge_Import!A1340,'Nachweis Ausgaben'!$A$27:$R$1026,4,FALSE),""))</f>
        <v/>
      </c>
      <c r="E1341" s="100" t="str">
        <f>IF(I1341=0,"",IFERROR(VLOOKUP(Kataloge_Import!A1340,'Nachweis Ausgaben'!$A$27:$R$1026,2,FALSE),""))</f>
        <v/>
      </c>
      <c r="F1341" s="101">
        <f>IF(I1341=0,"",IFERROR(VLOOKUP(Kataloge_Import!A1340,'Nachweis Ausgaben'!$A$27:$R$1026,5,FALSE),0))</f>
        <v>0</v>
      </c>
      <c r="G1341" s="102" t="str">
        <f>IFERROR(VLOOKUP(Kataloge_Import!A1340,'Nachweis Ausgaben'!$A$27:$R$1026,11,FALSE),"")</f>
        <v/>
      </c>
      <c r="H1341" s="102" t="str">
        <f>IFERROR(VLOOKUP(Kataloge_Import!A1340,'Nachweis Ausgaben'!$A$27:$R$1026,12,FALSE),"")</f>
        <v/>
      </c>
      <c r="I1341" s="102" t="str">
        <f>IFERROR(VLOOKUP(Kataloge_Import!A1340,'Nachweis Ausgaben'!$A$27:$R$1026,13,FALSE),"")</f>
        <v/>
      </c>
      <c r="J1341" s="64"/>
      <c r="K1341" s="64"/>
      <c r="L1341" s="100" t="str">
        <f>IF(AND($B1341&lt;&gt;"",HHJ=Kataloge!H$1),CONCATENATE($H1341,"_",Kataloge!$D$5),"")</f>
        <v/>
      </c>
      <c r="M1341" s="100" t="str">
        <f>IF(AND($B1341&lt;&gt;"",HHJ=Kataloge!I$1),CONCATENATE($H1341,"_",Kataloge!$D$5),"")</f>
        <v/>
      </c>
      <c r="N1341" s="100" t="str">
        <f>IF(AND($B1341&lt;&gt;"",HHJ=Kataloge!J$1),CONCATENATE($H1341,"_",Kataloge!$D$5),"")</f>
        <v/>
      </c>
      <c r="O1341" s="100" t="str">
        <f>IF(AND($B1341&lt;&gt;"",HHJ=Kataloge!K$1),CONCATENATE($H1341,"_",Kataloge!$D$5),"")</f>
        <v/>
      </c>
      <c r="P1341" s="100" t="str">
        <f>IF(AND($B1341&lt;&gt;"",HHJ=Kataloge!L$1),CONCATENATE($H1341,"_",Kataloge!$D$5),"")</f>
        <v/>
      </c>
      <c r="Q1341" s="100" t="str">
        <f>IF(AND($B1341&lt;&gt;"",HHJ=Kataloge!M$1),CONCATENATE($H1341,"_",Kataloge!$D$5),"")</f>
        <v/>
      </c>
    </row>
    <row r="1342" spans="1:17" ht="18" customHeight="1" x14ac:dyDescent="0.2">
      <c r="A1342" s="103" t="str">
        <f t="shared" si="42"/>
        <v/>
      </c>
      <c r="B1342" s="104" t="str">
        <f>IF(I1342=0,"",IF(I1342&lt;&gt;"",Kataloge_Import!B1341,""))</f>
        <v/>
      </c>
      <c r="C1342" s="103" t="str">
        <f t="shared" si="41"/>
        <v/>
      </c>
      <c r="D1342" s="104" t="str">
        <f>IF(I1342=0,"",IFERROR(VLOOKUP(Kataloge_Import!A1341,'Nachweis Ausgaben'!$A$27:$R$1026,4,FALSE),""))</f>
        <v/>
      </c>
      <c r="E1342" s="104" t="str">
        <f>IF(I1342=0,"",IFERROR(VLOOKUP(Kataloge_Import!A1341,'Nachweis Ausgaben'!$A$27:$R$1026,2,FALSE),""))</f>
        <v/>
      </c>
      <c r="F1342" s="105">
        <f>IF(I1342=0,"",IFERROR(VLOOKUP(Kataloge_Import!A1341,'Nachweis Ausgaben'!$A$27:$R$1026,5,FALSE),0))</f>
        <v>0</v>
      </c>
      <c r="G1342" s="106" t="str">
        <f>IFERROR(VLOOKUP(Kataloge_Import!A1341,'Nachweis Ausgaben'!$A$27:$R$1026,15,FALSE),"")</f>
        <v/>
      </c>
      <c r="H1342" s="106" t="str">
        <f>IFERROR(VLOOKUP(Kataloge_Import!A1341,'Nachweis Ausgaben'!$A$27:$R$1026,16,FALSE),"")</f>
        <v/>
      </c>
      <c r="I1342" s="106" t="str">
        <f>IFERROR(VLOOKUP(Kataloge_Import!A1341,'Nachweis Ausgaben'!$A$27:$R$1026,17,FALSE),"")</f>
        <v/>
      </c>
      <c r="J1342" s="64"/>
      <c r="K1342" s="64"/>
      <c r="L1342" s="104" t="str">
        <f>IF(AND($B1342&lt;&gt;"",HHJ=Kataloge!H$1),CONCATENATE($H1342,"_",Kataloge!$D$6),"")</f>
        <v/>
      </c>
      <c r="M1342" s="104" t="str">
        <f>IF(AND($B1342&lt;&gt;"",HHJ=Kataloge!I$1),CONCATENATE($H1342,"_",Kataloge!$D$6),"")</f>
        <v/>
      </c>
      <c r="N1342" s="104" t="str">
        <f>IF(AND($B1342&lt;&gt;"",HHJ=Kataloge!J$1),CONCATENATE($H1342,"_",Kataloge!$D$6),"")</f>
        <v/>
      </c>
      <c r="O1342" s="104" t="str">
        <f>IF(AND($B1342&lt;&gt;"",HHJ=Kataloge!K$1),CONCATENATE($H1342,"_",Kataloge!$D$6),"")</f>
        <v/>
      </c>
      <c r="P1342" s="104" t="str">
        <f>IF(AND($B1342&lt;&gt;"",HHJ=Kataloge!L$1),CONCATENATE($H1342,"_",Kataloge!$D$6),"")</f>
        <v/>
      </c>
      <c r="Q1342" s="104" t="str">
        <f>IF(AND($B1342&lt;&gt;"",HHJ=Kataloge!M$1),CONCATENATE($H1342,"_",Kataloge!$D$6),"")</f>
        <v/>
      </c>
    </row>
    <row r="1343" spans="1:17" ht="18" customHeight="1" x14ac:dyDescent="0.2">
      <c r="A1343" s="60" t="str">
        <f t="shared" si="42"/>
        <v/>
      </c>
      <c r="B1343" s="61" t="str">
        <f>IF(I1343=0,"",IF(I1343&lt;&gt;"",Kataloge_Import!B1342,""))</f>
        <v/>
      </c>
      <c r="C1343" s="60" t="str">
        <f t="shared" si="41"/>
        <v/>
      </c>
      <c r="D1343" s="61" t="str">
        <f>IF(I1343=0,"",IFERROR(VLOOKUP(Kataloge_Import!A1342,'Nachweis Ausgaben'!$A$27:$R$1026,4,FALSE),""))</f>
        <v/>
      </c>
      <c r="E1343" s="61" t="str">
        <f>IF(I1343=0,"",IFERROR(VLOOKUP(Kataloge_Import!A1342,'Nachweis Ausgaben'!$A$27:$R$1026,2,FALSE),""))</f>
        <v/>
      </c>
      <c r="F1343" s="62">
        <f>IF(I1343=0,"",IFERROR(VLOOKUP(Kataloge_Import!A1342,'Nachweis Ausgaben'!$A$27:$R$1026,5,FALSE),0))</f>
        <v>0</v>
      </c>
      <c r="G1343" s="63" t="str">
        <f>IFERROR(VLOOKUP(Kataloge_Import!A1342,'Nachweis Ausgaben'!$A$27:$R$1026,7,FALSE),"")</f>
        <v/>
      </c>
      <c r="H1343" s="63" t="str">
        <f>IFERROR(VLOOKUP(Kataloge_Import!A1342,'Nachweis Ausgaben'!$A$27:$R$1026,8,FALSE),"")</f>
        <v/>
      </c>
      <c r="I1343" s="63" t="str">
        <f>IFERROR(VLOOKUP(Kataloge_Import!A1342,'Nachweis Ausgaben'!$A$27:$R$1026,9,FALSE),"")</f>
        <v/>
      </c>
      <c r="J1343" s="64"/>
      <c r="K1343" s="64"/>
      <c r="L1343" s="61" t="str">
        <f>IF(AND($B1343&lt;&gt;"",HHJ=Kataloge!H$1),CONCATENATE($H1343,"_",$E1343),"")</f>
        <v/>
      </c>
      <c r="M1343" s="61" t="str">
        <f>IF(AND($B1343&lt;&gt;"",HHJ=Kataloge!I$1),CONCATENATE($H1343,"_",$E1343),"")</f>
        <v/>
      </c>
      <c r="N1343" s="61" t="str">
        <f>IF(AND($B1343&lt;&gt;"",HHJ=Kataloge!J$1),CONCATENATE($H1343,"_",$E1343),"")</f>
        <v/>
      </c>
      <c r="O1343" s="61" t="str">
        <f>IF(AND($B1343&lt;&gt;"",HHJ=Kataloge!K$1),CONCATENATE($H1343,"_",$E1343),"")</f>
        <v/>
      </c>
      <c r="P1343" s="61" t="str">
        <f>IF(AND($B1343&lt;&gt;"",HHJ=Kataloge!L$1),CONCATENATE($H1343,"_",$E1343),"")</f>
        <v/>
      </c>
      <c r="Q1343" s="61" t="str">
        <f>IF(AND($B1343&lt;&gt;"",HHJ=Kataloge!M$1),CONCATENATE($H1343,"_",$E1343),"")</f>
        <v/>
      </c>
    </row>
    <row r="1344" spans="1:17" ht="18" customHeight="1" x14ac:dyDescent="0.2">
      <c r="A1344" s="99" t="str">
        <f t="shared" si="42"/>
        <v/>
      </c>
      <c r="B1344" s="100" t="str">
        <f>IF(I1344=0,"",IF(I1344&lt;&gt;"",Kataloge_Import!B1343,""))</f>
        <v/>
      </c>
      <c r="C1344" s="99" t="str">
        <f t="shared" si="41"/>
        <v/>
      </c>
      <c r="D1344" s="100" t="str">
        <f>IF(I1344=0,"",IFERROR(VLOOKUP(Kataloge_Import!A1343,'Nachweis Ausgaben'!$A$27:$R$1026,4,FALSE),""))</f>
        <v/>
      </c>
      <c r="E1344" s="100" t="str">
        <f>IF(I1344=0,"",IFERROR(VLOOKUP(Kataloge_Import!A1343,'Nachweis Ausgaben'!$A$27:$R$1026,2,FALSE),""))</f>
        <v/>
      </c>
      <c r="F1344" s="101">
        <f>IF(I1344=0,"",IFERROR(VLOOKUP(Kataloge_Import!A1343,'Nachweis Ausgaben'!$A$27:$R$1026,5,FALSE),0))</f>
        <v>0</v>
      </c>
      <c r="G1344" s="102" t="str">
        <f>IFERROR(VLOOKUP(Kataloge_Import!A1343,'Nachweis Ausgaben'!$A$27:$R$1026,11,FALSE),"")</f>
        <v/>
      </c>
      <c r="H1344" s="102" t="str">
        <f>IFERROR(VLOOKUP(Kataloge_Import!A1343,'Nachweis Ausgaben'!$A$27:$R$1026,12,FALSE),"")</f>
        <v/>
      </c>
      <c r="I1344" s="102" t="str">
        <f>IFERROR(VLOOKUP(Kataloge_Import!A1343,'Nachweis Ausgaben'!$A$27:$R$1026,13,FALSE),"")</f>
        <v/>
      </c>
      <c r="J1344" s="64"/>
      <c r="K1344" s="64"/>
      <c r="L1344" s="100" t="str">
        <f>IF(AND($B1344&lt;&gt;"",HHJ=Kataloge!H$1),CONCATENATE($H1344,"_",Kataloge!$D$5),"")</f>
        <v/>
      </c>
      <c r="M1344" s="100" t="str">
        <f>IF(AND($B1344&lt;&gt;"",HHJ=Kataloge!I$1),CONCATENATE($H1344,"_",Kataloge!$D$5),"")</f>
        <v/>
      </c>
      <c r="N1344" s="100" t="str">
        <f>IF(AND($B1344&lt;&gt;"",HHJ=Kataloge!J$1),CONCATENATE($H1344,"_",Kataloge!$D$5),"")</f>
        <v/>
      </c>
      <c r="O1344" s="100" t="str">
        <f>IF(AND($B1344&lt;&gt;"",HHJ=Kataloge!K$1),CONCATENATE($H1344,"_",Kataloge!$D$5),"")</f>
        <v/>
      </c>
      <c r="P1344" s="100" t="str">
        <f>IF(AND($B1344&lt;&gt;"",HHJ=Kataloge!L$1),CONCATENATE($H1344,"_",Kataloge!$D$5),"")</f>
        <v/>
      </c>
      <c r="Q1344" s="100" t="str">
        <f>IF(AND($B1344&lt;&gt;"",HHJ=Kataloge!M$1),CONCATENATE($H1344,"_",Kataloge!$D$5),"")</f>
        <v/>
      </c>
    </row>
    <row r="1345" spans="1:17" ht="18" customHeight="1" x14ac:dyDescent="0.2">
      <c r="A1345" s="103" t="str">
        <f t="shared" si="42"/>
        <v/>
      </c>
      <c r="B1345" s="104" t="str">
        <f>IF(I1345=0,"",IF(I1345&lt;&gt;"",Kataloge_Import!B1344,""))</f>
        <v/>
      </c>
      <c r="C1345" s="103" t="str">
        <f t="shared" si="41"/>
        <v/>
      </c>
      <c r="D1345" s="104" t="str">
        <f>IF(I1345=0,"",IFERROR(VLOOKUP(Kataloge_Import!A1344,'Nachweis Ausgaben'!$A$27:$R$1026,4,FALSE),""))</f>
        <v/>
      </c>
      <c r="E1345" s="104" t="str">
        <f>IF(I1345=0,"",IFERROR(VLOOKUP(Kataloge_Import!A1344,'Nachweis Ausgaben'!$A$27:$R$1026,2,FALSE),""))</f>
        <v/>
      </c>
      <c r="F1345" s="105">
        <f>IF(I1345=0,"",IFERROR(VLOOKUP(Kataloge_Import!A1344,'Nachweis Ausgaben'!$A$27:$R$1026,5,FALSE),0))</f>
        <v>0</v>
      </c>
      <c r="G1345" s="106" t="str">
        <f>IFERROR(VLOOKUP(Kataloge_Import!A1344,'Nachweis Ausgaben'!$A$27:$R$1026,15,FALSE),"")</f>
        <v/>
      </c>
      <c r="H1345" s="106" t="str">
        <f>IFERROR(VLOOKUP(Kataloge_Import!A1344,'Nachweis Ausgaben'!$A$27:$R$1026,16,FALSE),"")</f>
        <v/>
      </c>
      <c r="I1345" s="106" t="str">
        <f>IFERROR(VLOOKUP(Kataloge_Import!A1344,'Nachweis Ausgaben'!$A$27:$R$1026,17,FALSE),"")</f>
        <v/>
      </c>
      <c r="J1345" s="64"/>
      <c r="K1345" s="64"/>
      <c r="L1345" s="104" t="str">
        <f>IF(AND($B1345&lt;&gt;"",HHJ=Kataloge!H$1),CONCATENATE($H1345,"_",Kataloge!$D$6),"")</f>
        <v/>
      </c>
      <c r="M1345" s="104" t="str">
        <f>IF(AND($B1345&lt;&gt;"",HHJ=Kataloge!I$1),CONCATENATE($H1345,"_",Kataloge!$D$6),"")</f>
        <v/>
      </c>
      <c r="N1345" s="104" t="str">
        <f>IF(AND($B1345&lt;&gt;"",HHJ=Kataloge!J$1),CONCATENATE($H1345,"_",Kataloge!$D$6),"")</f>
        <v/>
      </c>
      <c r="O1345" s="104" t="str">
        <f>IF(AND($B1345&lt;&gt;"",HHJ=Kataloge!K$1),CONCATENATE($H1345,"_",Kataloge!$D$6),"")</f>
        <v/>
      </c>
      <c r="P1345" s="104" t="str">
        <f>IF(AND($B1345&lt;&gt;"",HHJ=Kataloge!L$1),CONCATENATE($H1345,"_",Kataloge!$D$6),"")</f>
        <v/>
      </c>
      <c r="Q1345" s="104" t="str">
        <f>IF(AND($B1345&lt;&gt;"",HHJ=Kataloge!M$1),CONCATENATE($H1345,"_",Kataloge!$D$6),"")</f>
        <v/>
      </c>
    </row>
    <row r="1346" spans="1:17" ht="18" customHeight="1" x14ac:dyDescent="0.2">
      <c r="A1346" s="60" t="str">
        <f t="shared" si="42"/>
        <v/>
      </c>
      <c r="B1346" s="61" t="str">
        <f>IF(I1346=0,"",IF(I1346&lt;&gt;"",Kataloge_Import!B1345,""))</f>
        <v/>
      </c>
      <c r="C1346" s="60" t="str">
        <f t="shared" ref="C1346:C1409" si="43">IF(A1346="","",IF(I1346=0,"",HHJ))</f>
        <v/>
      </c>
      <c r="D1346" s="61" t="str">
        <f>IF(I1346=0,"",IFERROR(VLOOKUP(Kataloge_Import!A1345,'Nachweis Ausgaben'!$A$27:$R$1026,4,FALSE),""))</f>
        <v/>
      </c>
      <c r="E1346" s="61" t="str">
        <f>IF(I1346=0,"",IFERROR(VLOOKUP(Kataloge_Import!A1345,'Nachweis Ausgaben'!$A$27:$R$1026,2,FALSE),""))</f>
        <v/>
      </c>
      <c r="F1346" s="62">
        <f>IF(I1346=0,"",IFERROR(VLOOKUP(Kataloge_Import!A1345,'Nachweis Ausgaben'!$A$27:$R$1026,5,FALSE),0))</f>
        <v>0</v>
      </c>
      <c r="G1346" s="63" t="str">
        <f>IFERROR(VLOOKUP(Kataloge_Import!A1345,'Nachweis Ausgaben'!$A$27:$R$1026,7,FALSE),"")</f>
        <v/>
      </c>
      <c r="H1346" s="63" t="str">
        <f>IFERROR(VLOOKUP(Kataloge_Import!A1345,'Nachweis Ausgaben'!$A$27:$R$1026,8,FALSE),"")</f>
        <v/>
      </c>
      <c r="I1346" s="63" t="str">
        <f>IFERROR(VLOOKUP(Kataloge_Import!A1345,'Nachweis Ausgaben'!$A$27:$R$1026,9,FALSE),"")</f>
        <v/>
      </c>
      <c r="J1346" s="64"/>
      <c r="K1346" s="64"/>
      <c r="L1346" s="61" t="str">
        <f>IF(AND($B1346&lt;&gt;"",HHJ=Kataloge!H$1),CONCATENATE($H1346,"_",$E1346),"")</f>
        <v/>
      </c>
      <c r="M1346" s="61" t="str">
        <f>IF(AND($B1346&lt;&gt;"",HHJ=Kataloge!I$1),CONCATENATE($H1346,"_",$E1346),"")</f>
        <v/>
      </c>
      <c r="N1346" s="61" t="str">
        <f>IF(AND($B1346&lt;&gt;"",HHJ=Kataloge!J$1),CONCATENATE($H1346,"_",$E1346),"")</f>
        <v/>
      </c>
      <c r="O1346" s="61" t="str">
        <f>IF(AND($B1346&lt;&gt;"",HHJ=Kataloge!K$1),CONCATENATE($H1346,"_",$E1346),"")</f>
        <v/>
      </c>
      <c r="P1346" s="61" t="str">
        <f>IF(AND($B1346&lt;&gt;"",HHJ=Kataloge!L$1),CONCATENATE($H1346,"_",$E1346),"")</f>
        <v/>
      </c>
      <c r="Q1346" s="61" t="str">
        <f>IF(AND($B1346&lt;&gt;"",HHJ=Kataloge!M$1),CONCATENATE($H1346,"_",$E1346),"")</f>
        <v/>
      </c>
    </row>
    <row r="1347" spans="1:17" ht="18" customHeight="1" x14ac:dyDescent="0.2">
      <c r="A1347" s="99" t="str">
        <f t="shared" si="42"/>
        <v/>
      </c>
      <c r="B1347" s="100" t="str">
        <f>IF(I1347=0,"",IF(I1347&lt;&gt;"",Kataloge_Import!B1346,""))</f>
        <v/>
      </c>
      <c r="C1347" s="99" t="str">
        <f t="shared" si="43"/>
        <v/>
      </c>
      <c r="D1347" s="100" t="str">
        <f>IF(I1347=0,"",IFERROR(VLOOKUP(Kataloge_Import!A1346,'Nachweis Ausgaben'!$A$27:$R$1026,4,FALSE),""))</f>
        <v/>
      </c>
      <c r="E1347" s="100" t="str">
        <f>IF(I1347=0,"",IFERROR(VLOOKUP(Kataloge_Import!A1346,'Nachweis Ausgaben'!$A$27:$R$1026,2,FALSE),""))</f>
        <v/>
      </c>
      <c r="F1347" s="101">
        <f>IF(I1347=0,"",IFERROR(VLOOKUP(Kataloge_Import!A1346,'Nachweis Ausgaben'!$A$27:$R$1026,5,FALSE),0))</f>
        <v>0</v>
      </c>
      <c r="G1347" s="102" t="str">
        <f>IFERROR(VLOOKUP(Kataloge_Import!A1346,'Nachweis Ausgaben'!$A$27:$R$1026,11,FALSE),"")</f>
        <v/>
      </c>
      <c r="H1347" s="102" t="str">
        <f>IFERROR(VLOOKUP(Kataloge_Import!A1346,'Nachweis Ausgaben'!$A$27:$R$1026,12,FALSE),"")</f>
        <v/>
      </c>
      <c r="I1347" s="102" t="str">
        <f>IFERROR(VLOOKUP(Kataloge_Import!A1346,'Nachweis Ausgaben'!$A$27:$R$1026,13,FALSE),"")</f>
        <v/>
      </c>
      <c r="J1347" s="64"/>
      <c r="K1347" s="64"/>
      <c r="L1347" s="100" t="str">
        <f>IF(AND($B1347&lt;&gt;"",HHJ=Kataloge!H$1),CONCATENATE($H1347,"_",Kataloge!$D$5),"")</f>
        <v/>
      </c>
      <c r="M1347" s="100" t="str">
        <f>IF(AND($B1347&lt;&gt;"",HHJ=Kataloge!I$1),CONCATENATE($H1347,"_",Kataloge!$D$5),"")</f>
        <v/>
      </c>
      <c r="N1347" s="100" t="str">
        <f>IF(AND($B1347&lt;&gt;"",HHJ=Kataloge!J$1),CONCATENATE($H1347,"_",Kataloge!$D$5),"")</f>
        <v/>
      </c>
      <c r="O1347" s="100" t="str">
        <f>IF(AND($B1347&lt;&gt;"",HHJ=Kataloge!K$1),CONCATENATE($H1347,"_",Kataloge!$D$5),"")</f>
        <v/>
      </c>
      <c r="P1347" s="100" t="str">
        <f>IF(AND($B1347&lt;&gt;"",HHJ=Kataloge!L$1),CONCATENATE($H1347,"_",Kataloge!$D$5),"")</f>
        <v/>
      </c>
      <c r="Q1347" s="100" t="str">
        <f>IF(AND($B1347&lt;&gt;"",HHJ=Kataloge!M$1),CONCATENATE($H1347,"_",Kataloge!$D$5),"")</f>
        <v/>
      </c>
    </row>
    <row r="1348" spans="1:17" ht="18" customHeight="1" x14ac:dyDescent="0.2">
      <c r="A1348" s="103" t="str">
        <f t="shared" si="42"/>
        <v/>
      </c>
      <c r="B1348" s="104" t="str">
        <f>IF(I1348=0,"",IF(I1348&lt;&gt;"",Kataloge_Import!B1347,""))</f>
        <v/>
      </c>
      <c r="C1348" s="103" t="str">
        <f t="shared" si="43"/>
        <v/>
      </c>
      <c r="D1348" s="104" t="str">
        <f>IF(I1348=0,"",IFERROR(VLOOKUP(Kataloge_Import!A1347,'Nachweis Ausgaben'!$A$27:$R$1026,4,FALSE),""))</f>
        <v/>
      </c>
      <c r="E1348" s="104" t="str">
        <f>IF(I1348=0,"",IFERROR(VLOOKUP(Kataloge_Import!A1347,'Nachweis Ausgaben'!$A$27:$R$1026,2,FALSE),""))</f>
        <v/>
      </c>
      <c r="F1348" s="105">
        <f>IF(I1348=0,"",IFERROR(VLOOKUP(Kataloge_Import!A1347,'Nachweis Ausgaben'!$A$27:$R$1026,5,FALSE),0))</f>
        <v>0</v>
      </c>
      <c r="G1348" s="106" t="str">
        <f>IFERROR(VLOOKUP(Kataloge_Import!A1347,'Nachweis Ausgaben'!$A$27:$R$1026,15,FALSE),"")</f>
        <v/>
      </c>
      <c r="H1348" s="106" t="str">
        <f>IFERROR(VLOOKUP(Kataloge_Import!A1347,'Nachweis Ausgaben'!$A$27:$R$1026,16,FALSE),"")</f>
        <v/>
      </c>
      <c r="I1348" s="106" t="str">
        <f>IFERROR(VLOOKUP(Kataloge_Import!A1347,'Nachweis Ausgaben'!$A$27:$R$1026,17,FALSE),"")</f>
        <v/>
      </c>
      <c r="J1348" s="64"/>
      <c r="K1348" s="64"/>
      <c r="L1348" s="104" t="str">
        <f>IF(AND($B1348&lt;&gt;"",HHJ=Kataloge!H$1),CONCATENATE($H1348,"_",Kataloge!$D$6),"")</f>
        <v/>
      </c>
      <c r="M1348" s="104" t="str">
        <f>IF(AND($B1348&lt;&gt;"",HHJ=Kataloge!I$1),CONCATENATE($H1348,"_",Kataloge!$D$6),"")</f>
        <v/>
      </c>
      <c r="N1348" s="104" t="str">
        <f>IF(AND($B1348&lt;&gt;"",HHJ=Kataloge!J$1),CONCATENATE($H1348,"_",Kataloge!$D$6),"")</f>
        <v/>
      </c>
      <c r="O1348" s="104" t="str">
        <f>IF(AND($B1348&lt;&gt;"",HHJ=Kataloge!K$1),CONCATENATE($H1348,"_",Kataloge!$D$6),"")</f>
        <v/>
      </c>
      <c r="P1348" s="104" t="str">
        <f>IF(AND($B1348&lt;&gt;"",HHJ=Kataloge!L$1),CONCATENATE($H1348,"_",Kataloge!$D$6),"")</f>
        <v/>
      </c>
      <c r="Q1348" s="104" t="str">
        <f>IF(AND($B1348&lt;&gt;"",HHJ=Kataloge!M$1),CONCATENATE($H1348,"_",Kataloge!$D$6),"")</f>
        <v/>
      </c>
    </row>
    <row r="1349" spans="1:17" ht="18" customHeight="1" x14ac:dyDescent="0.2">
      <c r="A1349" s="60" t="str">
        <f t="shared" si="42"/>
        <v/>
      </c>
      <c r="B1349" s="61" t="str">
        <f>IF(I1349=0,"",IF(I1349&lt;&gt;"",Kataloge_Import!B1348,""))</f>
        <v/>
      </c>
      <c r="C1349" s="60" t="str">
        <f t="shared" si="43"/>
        <v/>
      </c>
      <c r="D1349" s="61" t="str">
        <f>IF(I1349=0,"",IFERROR(VLOOKUP(Kataloge_Import!A1348,'Nachweis Ausgaben'!$A$27:$R$1026,4,FALSE),""))</f>
        <v/>
      </c>
      <c r="E1349" s="61" t="str">
        <f>IF(I1349=0,"",IFERROR(VLOOKUP(Kataloge_Import!A1348,'Nachweis Ausgaben'!$A$27:$R$1026,2,FALSE),""))</f>
        <v/>
      </c>
      <c r="F1349" s="62">
        <f>IF(I1349=0,"",IFERROR(VLOOKUP(Kataloge_Import!A1348,'Nachweis Ausgaben'!$A$27:$R$1026,5,FALSE),0))</f>
        <v>0</v>
      </c>
      <c r="G1349" s="63" t="str">
        <f>IFERROR(VLOOKUP(Kataloge_Import!A1348,'Nachweis Ausgaben'!$A$27:$R$1026,7,FALSE),"")</f>
        <v/>
      </c>
      <c r="H1349" s="63" t="str">
        <f>IFERROR(VLOOKUP(Kataloge_Import!A1348,'Nachweis Ausgaben'!$A$27:$R$1026,8,FALSE),"")</f>
        <v/>
      </c>
      <c r="I1349" s="63" t="str">
        <f>IFERROR(VLOOKUP(Kataloge_Import!A1348,'Nachweis Ausgaben'!$A$27:$R$1026,9,FALSE),"")</f>
        <v/>
      </c>
      <c r="J1349" s="64"/>
      <c r="K1349" s="64"/>
      <c r="L1349" s="61" t="str">
        <f>IF(AND($B1349&lt;&gt;"",HHJ=Kataloge!H$1),CONCATENATE($H1349,"_",$E1349),"")</f>
        <v/>
      </c>
      <c r="M1349" s="61" t="str">
        <f>IF(AND($B1349&lt;&gt;"",HHJ=Kataloge!I$1),CONCATENATE($H1349,"_",$E1349),"")</f>
        <v/>
      </c>
      <c r="N1349" s="61" t="str">
        <f>IF(AND($B1349&lt;&gt;"",HHJ=Kataloge!J$1),CONCATENATE($H1349,"_",$E1349),"")</f>
        <v/>
      </c>
      <c r="O1349" s="61" t="str">
        <f>IF(AND($B1349&lt;&gt;"",HHJ=Kataloge!K$1),CONCATENATE($H1349,"_",$E1349),"")</f>
        <v/>
      </c>
      <c r="P1349" s="61" t="str">
        <f>IF(AND($B1349&lt;&gt;"",HHJ=Kataloge!L$1),CONCATENATE($H1349,"_",$E1349),"")</f>
        <v/>
      </c>
      <c r="Q1349" s="61" t="str">
        <f>IF(AND($B1349&lt;&gt;"",HHJ=Kataloge!M$1),CONCATENATE($H1349,"_",$E1349),"")</f>
        <v/>
      </c>
    </row>
    <row r="1350" spans="1:17" ht="18" customHeight="1" x14ac:dyDescent="0.2">
      <c r="A1350" s="99" t="str">
        <f t="shared" ref="A1350:A1413" si="44">IF(I1350=0,"",IF(I1350&lt;&gt;"","Beleg_Import_A_BT_3",""))</f>
        <v/>
      </c>
      <c r="B1350" s="100" t="str">
        <f>IF(I1350=0,"",IF(I1350&lt;&gt;"",Kataloge_Import!B1349,""))</f>
        <v/>
      </c>
      <c r="C1350" s="99" t="str">
        <f t="shared" si="43"/>
        <v/>
      </c>
      <c r="D1350" s="100" t="str">
        <f>IF(I1350=0,"",IFERROR(VLOOKUP(Kataloge_Import!A1349,'Nachweis Ausgaben'!$A$27:$R$1026,4,FALSE),""))</f>
        <v/>
      </c>
      <c r="E1350" s="100" t="str">
        <f>IF(I1350=0,"",IFERROR(VLOOKUP(Kataloge_Import!A1349,'Nachweis Ausgaben'!$A$27:$R$1026,2,FALSE),""))</f>
        <v/>
      </c>
      <c r="F1350" s="101">
        <f>IF(I1350=0,"",IFERROR(VLOOKUP(Kataloge_Import!A1349,'Nachweis Ausgaben'!$A$27:$R$1026,5,FALSE),0))</f>
        <v>0</v>
      </c>
      <c r="G1350" s="102" t="str">
        <f>IFERROR(VLOOKUP(Kataloge_Import!A1349,'Nachweis Ausgaben'!$A$27:$R$1026,11,FALSE),"")</f>
        <v/>
      </c>
      <c r="H1350" s="102" t="str">
        <f>IFERROR(VLOOKUP(Kataloge_Import!A1349,'Nachweis Ausgaben'!$A$27:$R$1026,12,FALSE),"")</f>
        <v/>
      </c>
      <c r="I1350" s="102" t="str">
        <f>IFERROR(VLOOKUP(Kataloge_Import!A1349,'Nachweis Ausgaben'!$A$27:$R$1026,13,FALSE),"")</f>
        <v/>
      </c>
      <c r="J1350" s="64"/>
      <c r="K1350" s="64"/>
      <c r="L1350" s="100" t="str">
        <f>IF(AND($B1350&lt;&gt;"",HHJ=Kataloge!H$1),CONCATENATE($H1350,"_",Kataloge!$D$5),"")</f>
        <v/>
      </c>
      <c r="M1350" s="100" t="str">
        <f>IF(AND($B1350&lt;&gt;"",HHJ=Kataloge!I$1),CONCATENATE($H1350,"_",Kataloge!$D$5),"")</f>
        <v/>
      </c>
      <c r="N1350" s="100" t="str">
        <f>IF(AND($B1350&lt;&gt;"",HHJ=Kataloge!J$1),CONCATENATE($H1350,"_",Kataloge!$D$5),"")</f>
        <v/>
      </c>
      <c r="O1350" s="100" t="str">
        <f>IF(AND($B1350&lt;&gt;"",HHJ=Kataloge!K$1),CONCATENATE($H1350,"_",Kataloge!$D$5),"")</f>
        <v/>
      </c>
      <c r="P1350" s="100" t="str">
        <f>IF(AND($B1350&lt;&gt;"",HHJ=Kataloge!L$1),CONCATENATE($H1350,"_",Kataloge!$D$5),"")</f>
        <v/>
      </c>
      <c r="Q1350" s="100" t="str">
        <f>IF(AND($B1350&lt;&gt;"",HHJ=Kataloge!M$1),CONCATENATE($H1350,"_",Kataloge!$D$5),"")</f>
        <v/>
      </c>
    </row>
    <row r="1351" spans="1:17" ht="18" customHeight="1" x14ac:dyDescent="0.2">
      <c r="A1351" s="103" t="str">
        <f t="shared" si="44"/>
        <v/>
      </c>
      <c r="B1351" s="104" t="str">
        <f>IF(I1351=0,"",IF(I1351&lt;&gt;"",Kataloge_Import!B1350,""))</f>
        <v/>
      </c>
      <c r="C1351" s="103" t="str">
        <f t="shared" si="43"/>
        <v/>
      </c>
      <c r="D1351" s="104" t="str">
        <f>IF(I1351=0,"",IFERROR(VLOOKUP(Kataloge_Import!A1350,'Nachweis Ausgaben'!$A$27:$R$1026,4,FALSE),""))</f>
        <v/>
      </c>
      <c r="E1351" s="104" t="str">
        <f>IF(I1351=0,"",IFERROR(VLOOKUP(Kataloge_Import!A1350,'Nachweis Ausgaben'!$A$27:$R$1026,2,FALSE),""))</f>
        <v/>
      </c>
      <c r="F1351" s="105">
        <f>IF(I1351=0,"",IFERROR(VLOOKUP(Kataloge_Import!A1350,'Nachweis Ausgaben'!$A$27:$R$1026,5,FALSE),0))</f>
        <v>0</v>
      </c>
      <c r="G1351" s="106" t="str">
        <f>IFERROR(VLOOKUP(Kataloge_Import!A1350,'Nachweis Ausgaben'!$A$27:$R$1026,15,FALSE),"")</f>
        <v/>
      </c>
      <c r="H1351" s="106" t="str">
        <f>IFERROR(VLOOKUP(Kataloge_Import!A1350,'Nachweis Ausgaben'!$A$27:$R$1026,16,FALSE),"")</f>
        <v/>
      </c>
      <c r="I1351" s="106" t="str">
        <f>IFERROR(VLOOKUP(Kataloge_Import!A1350,'Nachweis Ausgaben'!$A$27:$R$1026,17,FALSE),"")</f>
        <v/>
      </c>
      <c r="J1351" s="64"/>
      <c r="K1351" s="64"/>
      <c r="L1351" s="104" t="str">
        <f>IF(AND($B1351&lt;&gt;"",HHJ=Kataloge!H$1),CONCATENATE($H1351,"_",Kataloge!$D$6),"")</f>
        <v/>
      </c>
      <c r="M1351" s="104" t="str">
        <f>IF(AND($B1351&lt;&gt;"",HHJ=Kataloge!I$1),CONCATENATE($H1351,"_",Kataloge!$D$6),"")</f>
        <v/>
      </c>
      <c r="N1351" s="104" t="str">
        <f>IF(AND($B1351&lt;&gt;"",HHJ=Kataloge!J$1),CONCATENATE($H1351,"_",Kataloge!$D$6),"")</f>
        <v/>
      </c>
      <c r="O1351" s="104" t="str">
        <f>IF(AND($B1351&lt;&gt;"",HHJ=Kataloge!K$1),CONCATENATE($H1351,"_",Kataloge!$D$6),"")</f>
        <v/>
      </c>
      <c r="P1351" s="104" t="str">
        <f>IF(AND($B1351&lt;&gt;"",HHJ=Kataloge!L$1),CONCATENATE($H1351,"_",Kataloge!$D$6),"")</f>
        <v/>
      </c>
      <c r="Q1351" s="104" t="str">
        <f>IF(AND($B1351&lt;&gt;"",HHJ=Kataloge!M$1),CONCATENATE($H1351,"_",Kataloge!$D$6),"")</f>
        <v/>
      </c>
    </row>
    <row r="1352" spans="1:17" ht="18" customHeight="1" x14ac:dyDescent="0.2">
      <c r="A1352" s="60" t="str">
        <f t="shared" si="44"/>
        <v/>
      </c>
      <c r="B1352" s="61" t="str">
        <f>IF(I1352=0,"",IF(I1352&lt;&gt;"",Kataloge_Import!B1351,""))</f>
        <v/>
      </c>
      <c r="C1352" s="60" t="str">
        <f t="shared" si="43"/>
        <v/>
      </c>
      <c r="D1352" s="61" t="str">
        <f>IF(I1352=0,"",IFERROR(VLOOKUP(Kataloge_Import!A1351,'Nachweis Ausgaben'!$A$27:$R$1026,4,FALSE),""))</f>
        <v/>
      </c>
      <c r="E1352" s="61" t="str">
        <f>IF(I1352=0,"",IFERROR(VLOOKUP(Kataloge_Import!A1351,'Nachweis Ausgaben'!$A$27:$R$1026,2,FALSE),""))</f>
        <v/>
      </c>
      <c r="F1352" s="62">
        <f>IF(I1352=0,"",IFERROR(VLOOKUP(Kataloge_Import!A1351,'Nachweis Ausgaben'!$A$27:$R$1026,5,FALSE),0))</f>
        <v>0</v>
      </c>
      <c r="G1352" s="63" t="str">
        <f>IFERROR(VLOOKUP(Kataloge_Import!A1351,'Nachweis Ausgaben'!$A$27:$R$1026,7,FALSE),"")</f>
        <v/>
      </c>
      <c r="H1352" s="63" t="str">
        <f>IFERROR(VLOOKUP(Kataloge_Import!A1351,'Nachweis Ausgaben'!$A$27:$R$1026,8,FALSE),"")</f>
        <v/>
      </c>
      <c r="I1352" s="63" t="str">
        <f>IFERROR(VLOOKUP(Kataloge_Import!A1351,'Nachweis Ausgaben'!$A$27:$R$1026,9,FALSE),"")</f>
        <v/>
      </c>
      <c r="J1352" s="64"/>
      <c r="K1352" s="64"/>
      <c r="L1352" s="61" t="str">
        <f>IF(AND($B1352&lt;&gt;"",HHJ=Kataloge!H$1),CONCATENATE($H1352,"_",$E1352),"")</f>
        <v/>
      </c>
      <c r="M1352" s="61" t="str">
        <f>IF(AND($B1352&lt;&gt;"",HHJ=Kataloge!I$1),CONCATENATE($H1352,"_",$E1352),"")</f>
        <v/>
      </c>
      <c r="N1352" s="61" t="str">
        <f>IF(AND($B1352&lt;&gt;"",HHJ=Kataloge!J$1),CONCATENATE($H1352,"_",$E1352),"")</f>
        <v/>
      </c>
      <c r="O1352" s="61" t="str">
        <f>IF(AND($B1352&lt;&gt;"",HHJ=Kataloge!K$1),CONCATENATE($H1352,"_",$E1352),"")</f>
        <v/>
      </c>
      <c r="P1352" s="61" t="str">
        <f>IF(AND($B1352&lt;&gt;"",HHJ=Kataloge!L$1),CONCATENATE($H1352,"_",$E1352),"")</f>
        <v/>
      </c>
      <c r="Q1352" s="61" t="str">
        <f>IF(AND($B1352&lt;&gt;"",HHJ=Kataloge!M$1),CONCATENATE($H1352,"_",$E1352),"")</f>
        <v/>
      </c>
    </row>
    <row r="1353" spans="1:17" ht="18" customHeight="1" x14ac:dyDescent="0.2">
      <c r="A1353" s="99" t="str">
        <f t="shared" si="44"/>
        <v/>
      </c>
      <c r="B1353" s="100" t="str">
        <f>IF(I1353=0,"",IF(I1353&lt;&gt;"",Kataloge_Import!B1352,""))</f>
        <v/>
      </c>
      <c r="C1353" s="99" t="str">
        <f t="shared" si="43"/>
        <v/>
      </c>
      <c r="D1353" s="100" t="str">
        <f>IF(I1353=0,"",IFERROR(VLOOKUP(Kataloge_Import!A1352,'Nachweis Ausgaben'!$A$27:$R$1026,4,FALSE),""))</f>
        <v/>
      </c>
      <c r="E1353" s="100" t="str">
        <f>IF(I1353=0,"",IFERROR(VLOOKUP(Kataloge_Import!A1352,'Nachweis Ausgaben'!$A$27:$R$1026,2,FALSE),""))</f>
        <v/>
      </c>
      <c r="F1353" s="101">
        <f>IF(I1353=0,"",IFERROR(VLOOKUP(Kataloge_Import!A1352,'Nachweis Ausgaben'!$A$27:$R$1026,5,FALSE),0))</f>
        <v>0</v>
      </c>
      <c r="G1353" s="102" t="str">
        <f>IFERROR(VLOOKUP(Kataloge_Import!A1352,'Nachweis Ausgaben'!$A$27:$R$1026,11,FALSE),"")</f>
        <v/>
      </c>
      <c r="H1353" s="102" t="str">
        <f>IFERROR(VLOOKUP(Kataloge_Import!A1352,'Nachweis Ausgaben'!$A$27:$R$1026,12,FALSE),"")</f>
        <v/>
      </c>
      <c r="I1353" s="102" t="str">
        <f>IFERROR(VLOOKUP(Kataloge_Import!A1352,'Nachweis Ausgaben'!$A$27:$R$1026,13,FALSE),"")</f>
        <v/>
      </c>
      <c r="J1353" s="64"/>
      <c r="K1353" s="64"/>
      <c r="L1353" s="100" t="str">
        <f>IF(AND($B1353&lt;&gt;"",HHJ=Kataloge!H$1),CONCATENATE($H1353,"_",Kataloge!$D$5),"")</f>
        <v/>
      </c>
      <c r="M1353" s="100" t="str">
        <f>IF(AND($B1353&lt;&gt;"",HHJ=Kataloge!I$1),CONCATENATE($H1353,"_",Kataloge!$D$5),"")</f>
        <v/>
      </c>
      <c r="N1353" s="100" t="str">
        <f>IF(AND($B1353&lt;&gt;"",HHJ=Kataloge!J$1),CONCATENATE($H1353,"_",Kataloge!$D$5),"")</f>
        <v/>
      </c>
      <c r="O1353" s="100" t="str">
        <f>IF(AND($B1353&lt;&gt;"",HHJ=Kataloge!K$1),CONCATENATE($H1353,"_",Kataloge!$D$5),"")</f>
        <v/>
      </c>
      <c r="P1353" s="100" t="str">
        <f>IF(AND($B1353&lt;&gt;"",HHJ=Kataloge!L$1),CONCATENATE($H1353,"_",Kataloge!$D$5),"")</f>
        <v/>
      </c>
      <c r="Q1353" s="100" t="str">
        <f>IF(AND($B1353&lt;&gt;"",HHJ=Kataloge!M$1),CONCATENATE($H1353,"_",Kataloge!$D$5),"")</f>
        <v/>
      </c>
    </row>
    <row r="1354" spans="1:17" ht="18" customHeight="1" x14ac:dyDescent="0.2">
      <c r="A1354" s="103" t="str">
        <f t="shared" si="44"/>
        <v/>
      </c>
      <c r="B1354" s="104" t="str">
        <f>IF(I1354=0,"",IF(I1354&lt;&gt;"",Kataloge_Import!B1353,""))</f>
        <v/>
      </c>
      <c r="C1354" s="103" t="str">
        <f t="shared" si="43"/>
        <v/>
      </c>
      <c r="D1354" s="104" t="str">
        <f>IF(I1354=0,"",IFERROR(VLOOKUP(Kataloge_Import!A1353,'Nachweis Ausgaben'!$A$27:$R$1026,4,FALSE),""))</f>
        <v/>
      </c>
      <c r="E1354" s="104" t="str">
        <f>IF(I1354=0,"",IFERROR(VLOOKUP(Kataloge_Import!A1353,'Nachweis Ausgaben'!$A$27:$R$1026,2,FALSE),""))</f>
        <v/>
      </c>
      <c r="F1354" s="105">
        <f>IF(I1354=0,"",IFERROR(VLOOKUP(Kataloge_Import!A1353,'Nachweis Ausgaben'!$A$27:$R$1026,5,FALSE),0))</f>
        <v>0</v>
      </c>
      <c r="G1354" s="106" t="str">
        <f>IFERROR(VLOOKUP(Kataloge_Import!A1353,'Nachweis Ausgaben'!$A$27:$R$1026,15,FALSE),"")</f>
        <v/>
      </c>
      <c r="H1354" s="106" t="str">
        <f>IFERROR(VLOOKUP(Kataloge_Import!A1353,'Nachweis Ausgaben'!$A$27:$R$1026,16,FALSE),"")</f>
        <v/>
      </c>
      <c r="I1354" s="106" t="str">
        <f>IFERROR(VLOOKUP(Kataloge_Import!A1353,'Nachweis Ausgaben'!$A$27:$R$1026,17,FALSE),"")</f>
        <v/>
      </c>
      <c r="J1354" s="64"/>
      <c r="K1354" s="64"/>
      <c r="L1354" s="104" t="str">
        <f>IF(AND($B1354&lt;&gt;"",HHJ=Kataloge!H$1),CONCATENATE($H1354,"_",Kataloge!$D$6),"")</f>
        <v/>
      </c>
      <c r="M1354" s="104" t="str">
        <f>IF(AND($B1354&lt;&gt;"",HHJ=Kataloge!I$1),CONCATENATE($H1354,"_",Kataloge!$D$6),"")</f>
        <v/>
      </c>
      <c r="N1354" s="104" t="str">
        <f>IF(AND($B1354&lt;&gt;"",HHJ=Kataloge!J$1),CONCATENATE($H1354,"_",Kataloge!$D$6),"")</f>
        <v/>
      </c>
      <c r="O1354" s="104" t="str">
        <f>IF(AND($B1354&lt;&gt;"",HHJ=Kataloge!K$1),CONCATENATE($H1354,"_",Kataloge!$D$6),"")</f>
        <v/>
      </c>
      <c r="P1354" s="104" t="str">
        <f>IF(AND($B1354&lt;&gt;"",HHJ=Kataloge!L$1),CONCATENATE($H1354,"_",Kataloge!$D$6),"")</f>
        <v/>
      </c>
      <c r="Q1354" s="104" t="str">
        <f>IF(AND($B1354&lt;&gt;"",HHJ=Kataloge!M$1),CONCATENATE($H1354,"_",Kataloge!$D$6),"")</f>
        <v/>
      </c>
    </row>
    <row r="1355" spans="1:17" ht="18" customHeight="1" x14ac:dyDescent="0.2">
      <c r="A1355" s="60" t="str">
        <f t="shared" si="44"/>
        <v/>
      </c>
      <c r="B1355" s="61" t="str">
        <f>IF(I1355=0,"",IF(I1355&lt;&gt;"",Kataloge_Import!B1354,""))</f>
        <v/>
      </c>
      <c r="C1355" s="60" t="str">
        <f t="shared" si="43"/>
        <v/>
      </c>
      <c r="D1355" s="61" t="str">
        <f>IF(I1355=0,"",IFERROR(VLOOKUP(Kataloge_Import!A1354,'Nachweis Ausgaben'!$A$27:$R$1026,4,FALSE),""))</f>
        <v/>
      </c>
      <c r="E1355" s="61" t="str">
        <f>IF(I1355=0,"",IFERROR(VLOOKUP(Kataloge_Import!A1354,'Nachweis Ausgaben'!$A$27:$R$1026,2,FALSE),""))</f>
        <v/>
      </c>
      <c r="F1355" s="62">
        <f>IF(I1355=0,"",IFERROR(VLOOKUP(Kataloge_Import!A1354,'Nachweis Ausgaben'!$A$27:$R$1026,5,FALSE),0))</f>
        <v>0</v>
      </c>
      <c r="G1355" s="63" t="str">
        <f>IFERROR(VLOOKUP(Kataloge_Import!A1354,'Nachweis Ausgaben'!$A$27:$R$1026,7,FALSE),"")</f>
        <v/>
      </c>
      <c r="H1355" s="63" t="str">
        <f>IFERROR(VLOOKUP(Kataloge_Import!A1354,'Nachweis Ausgaben'!$A$27:$R$1026,8,FALSE),"")</f>
        <v/>
      </c>
      <c r="I1355" s="63" t="str">
        <f>IFERROR(VLOOKUP(Kataloge_Import!A1354,'Nachweis Ausgaben'!$A$27:$R$1026,9,FALSE),"")</f>
        <v/>
      </c>
      <c r="J1355" s="64"/>
      <c r="K1355" s="64"/>
      <c r="L1355" s="61" t="str">
        <f>IF(AND($B1355&lt;&gt;"",HHJ=Kataloge!H$1),CONCATENATE($H1355,"_",$E1355),"")</f>
        <v/>
      </c>
      <c r="M1355" s="61" t="str">
        <f>IF(AND($B1355&lt;&gt;"",HHJ=Kataloge!I$1),CONCATENATE($H1355,"_",$E1355),"")</f>
        <v/>
      </c>
      <c r="N1355" s="61" t="str">
        <f>IF(AND($B1355&lt;&gt;"",HHJ=Kataloge!J$1),CONCATENATE($H1355,"_",$E1355),"")</f>
        <v/>
      </c>
      <c r="O1355" s="61" t="str">
        <f>IF(AND($B1355&lt;&gt;"",HHJ=Kataloge!K$1),CONCATENATE($H1355,"_",$E1355),"")</f>
        <v/>
      </c>
      <c r="P1355" s="61" t="str">
        <f>IF(AND($B1355&lt;&gt;"",HHJ=Kataloge!L$1),CONCATENATE($H1355,"_",$E1355),"")</f>
        <v/>
      </c>
      <c r="Q1355" s="61" t="str">
        <f>IF(AND($B1355&lt;&gt;"",HHJ=Kataloge!M$1),CONCATENATE($H1355,"_",$E1355),"")</f>
        <v/>
      </c>
    </row>
    <row r="1356" spans="1:17" ht="18" customHeight="1" x14ac:dyDescent="0.2">
      <c r="A1356" s="99" t="str">
        <f t="shared" si="44"/>
        <v/>
      </c>
      <c r="B1356" s="100" t="str">
        <f>IF(I1356=0,"",IF(I1356&lt;&gt;"",Kataloge_Import!B1355,""))</f>
        <v/>
      </c>
      <c r="C1356" s="99" t="str">
        <f t="shared" si="43"/>
        <v/>
      </c>
      <c r="D1356" s="100" t="str">
        <f>IF(I1356=0,"",IFERROR(VLOOKUP(Kataloge_Import!A1355,'Nachweis Ausgaben'!$A$27:$R$1026,4,FALSE),""))</f>
        <v/>
      </c>
      <c r="E1356" s="100" t="str">
        <f>IF(I1356=0,"",IFERROR(VLOOKUP(Kataloge_Import!A1355,'Nachweis Ausgaben'!$A$27:$R$1026,2,FALSE),""))</f>
        <v/>
      </c>
      <c r="F1356" s="101">
        <f>IF(I1356=0,"",IFERROR(VLOOKUP(Kataloge_Import!A1355,'Nachweis Ausgaben'!$A$27:$R$1026,5,FALSE),0))</f>
        <v>0</v>
      </c>
      <c r="G1356" s="102" t="str">
        <f>IFERROR(VLOOKUP(Kataloge_Import!A1355,'Nachweis Ausgaben'!$A$27:$R$1026,11,FALSE),"")</f>
        <v/>
      </c>
      <c r="H1356" s="102" t="str">
        <f>IFERROR(VLOOKUP(Kataloge_Import!A1355,'Nachweis Ausgaben'!$A$27:$R$1026,12,FALSE),"")</f>
        <v/>
      </c>
      <c r="I1356" s="102" t="str">
        <f>IFERROR(VLOOKUP(Kataloge_Import!A1355,'Nachweis Ausgaben'!$A$27:$R$1026,13,FALSE),"")</f>
        <v/>
      </c>
      <c r="J1356" s="64"/>
      <c r="K1356" s="64"/>
      <c r="L1356" s="100" t="str">
        <f>IF(AND($B1356&lt;&gt;"",HHJ=Kataloge!H$1),CONCATENATE($H1356,"_",Kataloge!$D$5),"")</f>
        <v/>
      </c>
      <c r="M1356" s="100" t="str">
        <f>IF(AND($B1356&lt;&gt;"",HHJ=Kataloge!I$1),CONCATENATE($H1356,"_",Kataloge!$D$5),"")</f>
        <v/>
      </c>
      <c r="N1356" s="100" t="str">
        <f>IF(AND($B1356&lt;&gt;"",HHJ=Kataloge!J$1),CONCATENATE($H1356,"_",Kataloge!$D$5),"")</f>
        <v/>
      </c>
      <c r="O1356" s="100" t="str">
        <f>IF(AND($B1356&lt;&gt;"",HHJ=Kataloge!K$1),CONCATENATE($H1356,"_",Kataloge!$D$5),"")</f>
        <v/>
      </c>
      <c r="P1356" s="100" t="str">
        <f>IF(AND($B1356&lt;&gt;"",HHJ=Kataloge!L$1),CONCATENATE($H1356,"_",Kataloge!$D$5),"")</f>
        <v/>
      </c>
      <c r="Q1356" s="100" t="str">
        <f>IF(AND($B1356&lt;&gt;"",HHJ=Kataloge!M$1),CONCATENATE($H1356,"_",Kataloge!$D$5),"")</f>
        <v/>
      </c>
    </row>
    <row r="1357" spans="1:17" ht="18" customHeight="1" x14ac:dyDescent="0.2">
      <c r="A1357" s="103" t="str">
        <f t="shared" si="44"/>
        <v/>
      </c>
      <c r="B1357" s="104" t="str">
        <f>IF(I1357=0,"",IF(I1357&lt;&gt;"",Kataloge_Import!B1356,""))</f>
        <v/>
      </c>
      <c r="C1357" s="103" t="str">
        <f t="shared" si="43"/>
        <v/>
      </c>
      <c r="D1357" s="104" t="str">
        <f>IF(I1357=0,"",IFERROR(VLOOKUP(Kataloge_Import!A1356,'Nachweis Ausgaben'!$A$27:$R$1026,4,FALSE),""))</f>
        <v/>
      </c>
      <c r="E1357" s="104" t="str">
        <f>IF(I1357=0,"",IFERROR(VLOOKUP(Kataloge_Import!A1356,'Nachweis Ausgaben'!$A$27:$R$1026,2,FALSE),""))</f>
        <v/>
      </c>
      <c r="F1357" s="105">
        <f>IF(I1357=0,"",IFERROR(VLOOKUP(Kataloge_Import!A1356,'Nachweis Ausgaben'!$A$27:$R$1026,5,FALSE),0))</f>
        <v>0</v>
      </c>
      <c r="G1357" s="106" t="str">
        <f>IFERROR(VLOOKUP(Kataloge_Import!A1356,'Nachweis Ausgaben'!$A$27:$R$1026,15,FALSE),"")</f>
        <v/>
      </c>
      <c r="H1357" s="106" t="str">
        <f>IFERROR(VLOOKUP(Kataloge_Import!A1356,'Nachweis Ausgaben'!$A$27:$R$1026,16,FALSE),"")</f>
        <v/>
      </c>
      <c r="I1357" s="106" t="str">
        <f>IFERROR(VLOOKUP(Kataloge_Import!A1356,'Nachweis Ausgaben'!$A$27:$R$1026,17,FALSE),"")</f>
        <v/>
      </c>
      <c r="J1357" s="64"/>
      <c r="K1357" s="64"/>
      <c r="L1357" s="104" t="str">
        <f>IF(AND($B1357&lt;&gt;"",HHJ=Kataloge!H$1),CONCATENATE($H1357,"_",Kataloge!$D$6),"")</f>
        <v/>
      </c>
      <c r="M1357" s="104" t="str">
        <f>IF(AND($B1357&lt;&gt;"",HHJ=Kataloge!I$1),CONCATENATE($H1357,"_",Kataloge!$D$6),"")</f>
        <v/>
      </c>
      <c r="N1357" s="104" t="str">
        <f>IF(AND($B1357&lt;&gt;"",HHJ=Kataloge!J$1),CONCATENATE($H1357,"_",Kataloge!$D$6),"")</f>
        <v/>
      </c>
      <c r="O1357" s="104" t="str">
        <f>IF(AND($B1357&lt;&gt;"",HHJ=Kataloge!K$1),CONCATENATE($H1357,"_",Kataloge!$D$6),"")</f>
        <v/>
      </c>
      <c r="P1357" s="104" t="str">
        <f>IF(AND($B1357&lt;&gt;"",HHJ=Kataloge!L$1),CONCATENATE($H1357,"_",Kataloge!$D$6),"")</f>
        <v/>
      </c>
      <c r="Q1357" s="104" t="str">
        <f>IF(AND($B1357&lt;&gt;"",HHJ=Kataloge!M$1),CONCATENATE($H1357,"_",Kataloge!$D$6),"")</f>
        <v/>
      </c>
    </row>
    <row r="1358" spans="1:17" ht="18" customHeight="1" x14ac:dyDescent="0.2">
      <c r="A1358" s="60" t="str">
        <f t="shared" si="44"/>
        <v/>
      </c>
      <c r="B1358" s="61" t="str">
        <f>IF(I1358=0,"",IF(I1358&lt;&gt;"",Kataloge_Import!B1357,""))</f>
        <v/>
      </c>
      <c r="C1358" s="60" t="str">
        <f t="shared" si="43"/>
        <v/>
      </c>
      <c r="D1358" s="61" t="str">
        <f>IF(I1358=0,"",IFERROR(VLOOKUP(Kataloge_Import!A1357,'Nachweis Ausgaben'!$A$27:$R$1026,4,FALSE),""))</f>
        <v/>
      </c>
      <c r="E1358" s="61" t="str">
        <f>IF(I1358=0,"",IFERROR(VLOOKUP(Kataloge_Import!A1357,'Nachweis Ausgaben'!$A$27:$R$1026,2,FALSE),""))</f>
        <v/>
      </c>
      <c r="F1358" s="62">
        <f>IF(I1358=0,"",IFERROR(VLOOKUP(Kataloge_Import!A1357,'Nachweis Ausgaben'!$A$27:$R$1026,5,FALSE),0))</f>
        <v>0</v>
      </c>
      <c r="G1358" s="63" t="str">
        <f>IFERROR(VLOOKUP(Kataloge_Import!A1357,'Nachweis Ausgaben'!$A$27:$R$1026,7,FALSE),"")</f>
        <v/>
      </c>
      <c r="H1358" s="63" t="str">
        <f>IFERROR(VLOOKUP(Kataloge_Import!A1357,'Nachweis Ausgaben'!$A$27:$R$1026,8,FALSE),"")</f>
        <v/>
      </c>
      <c r="I1358" s="63" t="str">
        <f>IFERROR(VLOOKUP(Kataloge_Import!A1357,'Nachweis Ausgaben'!$A$27:$R$1026,9,FALSE),"")</f>
        <v/>
      </c>
      <c r="J1358" s="64"/>
      <c r="K1358" s="64"/>
      <c r="L1358" s="61" t="str">
        <f>IF(AND($B1358&lt;&gt;"",HHJ=Kataloge!H$1),CONCATENATE($H1358,"_",$E1358),"")</f>
        <v/>
      </c>
      <c r="M1358" s="61" t="str">
        <f>IF(AND($B1358&lt;&gt;"",HHJ=Kataloge!I$1),CONCATENATE($H1358,"_",$E1358),"")</f>
        <v/>
      </c>
      <c r="N1358" s="61" t="str">
        <f>IF(AND($B1358&lt;&gt;"",HHJ=Kataloge!J$1),CONCATENATE($H1358,"_",$E1358),"")</f>
        <v/>
      </c>
      <c r="O1358" s="61" t="str">
        <f>IF(AND($B1358&lt;&gt;"",HHJ=Kataloge!K$1),CONCATENATE($H1358,"_",$E1358),"")</f>
        <v/>
      </c>
      <c r="P1358" s="61" t="str">
        <f>IF(AND($B1358&lt;&gt;"",HHJ=Kataloge!L$1),CONCATENATE($H1358,"_",$E1358),"")</f>
        <v/>
      </c>
      <c r="Q1358" s="61" t="str">
        <f>IF(AND($B1358&lt;&gt;"",HHJ=Kataloge!M$1),CONCATENATE($H1358,"_",$E1358),"")</f>
        <v/>
      </c>
    </row>
    <row r="1359" spans="1:17" ht="18" customHeight="1" x14ac:dyDescent="0.2">
      <c r="A1359" s="99" t="str">
        <f t="shared" si="44"/>
        <v/>
      </c>
      <c r="B1359" s="100" t="str">
        <f>IF(I1359=0,"",IF(I1359&lt;&gt;"",Kataloge_Import!B1358,""))</f>
        <v/>
      </c>
      <c r="C1359" s="99" t="str">
        <f t="shared" si="43"/>
        <v/>
      </c>
      <c r="D1359" s="100" t="str">
        <f>IF(I1359=0,"",IFERROR(VLOOKUP(Kataloge_Import!A1358,'Nachweis Ausgaben'!$A$27:$R$1026,4,FALSE),""))</f>
        <v/>
      </c>
      <c r="E1359" s="100" t="str">
        <f>IF(I1359=0,"",IFERROR(VLOOKUP(Kataloge_Import!A1358,'Nachweis Ausgaben'!$A$27:$R$1026,2,FALSE),""))</f>
        <v/>
      </c>
      <c r="F1359" s="101">
        <f>IF(I1359=0,"",IFERROR(VLOOKUP(Kataloge_Import!A1358,'Nachweis Ausgaben'!$A$27:$R$1026,5,FALSE),0))</f>
        <v>0</v>
      </c>
      <c r="G1359" s="102" t="str">
        <f>IFERROR(VLOOKUP(Kataloge_Import!A1358,'Nachweis Ausgaben'!$A$27:$R$1026,11,FALSE),"")</f>
        <v/>
      </c>
      <c r="H1359" s="102" t="str">
        <f>IFERROR(VLOOKUP(Kataloge_Import!A1358,'Nachweis Ausgaben'!$A$27:$R$1026,12,FALSE),"")</f>
        <v/>
      </c>
      <c r="I1359" s="102" t="str">
        <f>IFERROR(VLOOKUP(Kataloge_Import!A1358,'Nachweis Ausgaben'!$A$27:$R$1026,13,FALSE),"")</f>
        <v/>
      </c>
      <c r="J1359" s="64"/>
      <c r="K1359" s="64"/>
      <c r="L1359" s="100" t="str">
        <f>IF(AND($B1359&lt;&gt;"",HHJ=Kataloge!H$1),CONCATENATE($H1359,"_",Kataloge!$D$5),"")</f>
        <v/>
      </c>
      <c r="M1359" s="100" t="str">
        <f>IF(AND($B1359&lt;&gt;"",HHJ=Kataloge!I$1),CONCATENATE($H1359,"_",Kataloge!$D$5),"")</f>
        <v/>
      </c>
      <c r="N1359" s="100" t="str">
        <f>IF(AND($B1359&lt;&gt;"",HHJ=Kataloge!J$1),CONCATENATE($H1359,"_",Kataloge!$D$5),"")</f>
        <v/>
      </c>
      <c r="O1359" s="100" t="str">
        <f>IF(AND($B1359&lt;&gt;"",HHJ=Kataloge!K$1),CONCATENATE($H1359,"_",Kataloge!$D$5),"")</f>
        <v/>
      </c>
      <c r="P1359" s="100" t="str">
        <f>IF(AND($B1359&lt;&gt;"",HHJ=Kataloge!L$1),CONCATENATE($H1359,"_",Kataloge!$D$5),"")</f>
        <v/>
      </c>
      <c r="Q1359" s="100" t="str">
        <f>IF(AND($B1359&lt;&gt;"",HHJ=Kataloge!M$1),CONCATENATE($H1359,"_",Kataloge!$D$5),"")</f>
        <v/>
      </c>
    </row>
    <row r="1360" spans="1:17" ht="18" customHeight="1" x14ac:dyDescent="0.2">
      <c r="A1360" s="103" t="str">
        <f t="shared" si="44"/>
        <v/>
      </c>
      <c r="B1360" s="104" t="str">
        <f>IF(I1360=0,"",IF(I1360&lt;&gt;"",Kataloge_Import!B1359,""))</f>
        <v/>
      </c>
      <c r="C1360" s="103" t="str">
        <f t="shared" si="43"/>
        <v/>
      </c>
      <c r="D1360" s="104" t="str">
        <f>IF(I1360=0,"",IFERROR(VLOOKUP(Kataloge_Import!A1359,'Nachweis Ausgaben'!$A$27:$R$1026,4,FALSE),""))</f>
        <v/>
      </c>
      <c r="E1360" s="104" t="str">
        <f>IF(I1360=0,"",IFERROR(VLOOKUP(Kataloge_Import!A1359,'Nachweis Ausgaben'!$A$27:$R$1026,2,FALSE),""))</f>
        <v/>
      </c>
      <c r="F1360" s="105">
        <f>IF(I1360=0,"",IFERROR(VLOOKUP(Kataloge_Import!A1359,'Nachweis Ausgaben'!$A$27:$R$1026,5,FALSE),0))</f>
        <v>0</v>
      </c>
      <c r="G1360" s="106" t="str">
        <f>IFERROR(VLOOKUP(Kataloge_Import!A1359,'Nachweis Ausgaben'!$A$27:$R$1026,15,FALSE),"")</f>
        <v/>
      </c>
      <c r="H1360" s="106" t="str">
        <f>IFERROR(VLOOKUP(Kataloge_Import!A1359,'Nachweis Ausgaben'!$A$27:$R$1026,16,FALSE),"")</f>
        <v/>
      </c>
      <c r="I1360" s="106" t="str">
        <f>IFERROR(VLOOKUP(Kataloge_Import!A1359,'Nachweis Ausgaben'!$A$27:$R$1026,17,FALSE),"")</f>
        <v/>
      </c>
      <c r="J1360" s="64"/>
      <c r="K1360" s="64"/>
      <c r="L1360" s="104" t="str">
        <f>IF(AND($B1360&lt;&gt;"",HHJ=Kataloge!H$1),CONCATENATE($H1360,"_",Kataloge!$D$6),"")</f>
        <v/>
      </c>
      <c r="M1360" s="104" t="str">
        <f>IF(AND($B1360&lt;&gt;"",HHJ=Kataloge!I$1),CONCATENATE($H1360,"_",Kataloge!$D$6),"")</f>
        <v/>
      </c>
      <c r="N1360" s="104" t="str">
        <f>IF(AND($B1360&lt;&gt;"",HHJ=Kataloge!J$1),CONCATENATE($H1360,"_",Kataloge!$D$6),"")</f>
        <v/>
      </c>
      <c r="O1360" s="104" t="str">
        <f>IF(AND($B1360&lt;&gt;"",HHJ=Kataloge!K$1),CONCATENATE($H1360,"_",Kataloge!$D$6),"")</f>
        <v/>
      </c>
      <c r="P1360" s="104" t="str">
        <f>IF(AND($B1360&lt;&gt;"",HHJ=Kataloge!L$1),CONCATENATE($H1360,"_",Kataloge!$D$6),"")</f>
        <v/>
      </c>
      <c r="Q1360" s="104" t="str">
        <f>IF(AND($B1360&lt;&gt;"",HHJ=Kataloge!M$1),CONCATENATE($H1360,"_",Kataloge!$D$6),"")</f>
        <v/>
      </c>
    </row>
    <row r="1361" spans="1:17" ht="18" customHeight="1" x14ac:dyDescent="0.2">
      <c r="A1361" s="60" t="str">
        <f t="shared" si="44"/>
        <v/>
      </c>
      <c r="B1361" s="61" t="str">
        <f>IF(I1361=0,"",IF(I1361&lt;&gt;"",Kataloge_Import!B1360,""))</f>
        <v/>
      </c>
      <c r="C1361" s="60" t="str">
        <f t="shared" si="43"/>
        <v/>
      </c>
      <c r="D1361" s="61" t="str">
        <f>IF(I1361=0,"",IFERROR(VLOOKUP(Kataloge_Import!A1360,'Nachweis Ausgaben'!$A$27:$R$1026,4,FALSE),""))</f>
        <v/>
      </c>
      <c r="E1361" s="61" t="str">
        <f>IF(I1361=0,"",IFERROR(VLOOKUP(Kataloge_Import!A1360,'Nachweis Ausgaben'!$A$27:$R$1026,2,FALSE),""))</f>
        <v/>
      </c>
      <c r="F1361" s="62">
        <f>IF(I1361=0,"",IFERROR(VLOOKUP(Kataloge_Import!A1360,'Nachweis Ausgaben'!$A$27:$R$1026,5,FALSE),0))</f>
        <v>0</v>
      </c>
      <c r="G1361" s="63" t="str">
        <f>IFERROR(VLOOKUP(Kataloge_Import!A1360,'Nachweis Ausgaben'!$A$27:$R$1026,7,FALSE),"")</f>
        <v/>
      </c>
      <c r="H1361" s="63" t="str">
        <f>IFERROR(VLOOKUP(Kataloge_Import!A1360,'Nachweis Ausgaben'!$A$27:$R$1026,8,FALSE),"")</f>
        <v/>
      </c>
      <c r="I1361" s="63" t="str">
        <f>IFERROR(VLOOKUP(Kataloge_Import!A1360,'Nachweis Ausgaben'!$A$27:$R$1026,9,FALSE),"")</f>
        <v/>
      </c>
      <c r="J1361" s="64"/>
      <c r="K1361" s="64"/>
      <c r="L1361" s="61" t="str">
        <f>IF(AND($B1361&lt;&gt;"",HHJ=Kataloge!H$1),CONCATENATE($H1361,"_",$E1361),"")</f>
        <v/>
      </c>
      <c r="M1361" s="61" t="str">
        <f>IF(AND($B1361&lt;&gt;"",HHJ=Kataloge!I$1),CONCATENATE($H1361,"_",$E1361),"")</f>
        <v/>
      </c>
      <c r="N1361" s="61" t="str">
        <f>IF(AND($B1361&lt;&gt;"",HHJ=Kataloge!J$1),CONCATENATE($H1361,"_",$E1361),"")</f>
        <v/>
      </c>
      <c r="O1361" s="61" t="str">
        <f>IF(AND($B1361&lt;&gt;"",HHJ=Kataloge!K$1),CONCATENATE($H1361,"_",$E1361),"")</f>
        <v/>
      </c>
      <c r="P1361" s="61" t="str">
        <f>IF(AND($B1361&lt;&gt;"",HHJ=Kataloge!L$1),CONCATENATE($H1361,"_",$E1361),"")</f>
        <v/>
      </c>
      <c r="Q1361" s="61" t="str">
        <f>IF(AND($B1361&lt;&gt;"",HHJ=Kataloge!M$1),CONCATENATE($H1361,"_",$E1361),"")</f>
        <v/>
      </c>
    </row>
    <row r="1362" spans="1:17" ht="18" customHeight="1" x14ac:dyDescent="0.2">
      <c r="A1362" s="99" t="str">
        <f t="shared" si="44"/>
        <v/>
      </c>
      <c r="B1362" s="100" t="str">
        <f>IF(I1362=0,"",IF(I1362&lt;&gt;"",Kataloge_Import!B1361,""))</f>
        <v/>
      </c>
      <c r="C1362" s="99" t="str">
        <f t="shared" si="43"/>
        <v/>
      </c>
      <c r="D1362" s="100" t="str">
        <f>IF(I1362=0,"",IFERROR(VLOOKUP(Kataloge_Import!A1361,'Nachweis Ausgaben'!$A$27:$R$1026,4,FALSE),""))</f>
        <v/>
      </c>
      <c r="E1362" s="100" t="str">
        <f>IF(I1362=0,"",IFERROR(VLOOKUP(Kataloge_Import!A1361,'Nachweis Ausgaben'!$A$27:$R$1026,2,FALSE),""))</f>
        <v/>
      </c>
      <c r="F1362" s="101">
        <f>IF(I1362=0,"",IFERROR(VLOOKUP(Kataloge_Import!A1361,'Nachweis Ausgaben'!$A$27:$R$1026,5,FALSE),0))</f>
        <v>0</v>
      </c>
      <c r="G1362" s="102" t="str">
        <f>IFERROR(VLOOKUP(Kataloge_Import!A1361,'Nachweis Ausgaben'!$A$27:$R$1026,11,FALSE),"")</f>
        <v/>
      </c>
      <c r="H1362" s="102" t="str">
        <f>IFERROR(VLOOKUP(Kataloge_Import!A1361,'Nachweis Ausgaben'!$A$27:$R$1026,12,FALSE),"")</f>
        <v/>
      </c>
      <c r="I1362" s="102" t="str">
        <f>IFERROR(VLOOKUP(Kataloge_Import!A1361,'Nachweis Ausgaben'!$A$27:$R$1026,13,FALSE),"")</f>
        <v/>
      </c>
      <c r="J1362" s="64"/>
      <c r="K1362" s="64"/>
      <c r="L1362" s="100" t="str">
        <f>IF(AND($B1362&lt;&gt;"",HHJ=Kataloge!H$1),CONCATENATE($H1362,"_",Kataloge!$D$5),"")</f>
        <v/>
      </c>
      <c r="M1362" s="100" t="str">
        <f>IF(AND($B1362&lt;&gt;"",HHJ=Kataloge!I$1),CONCATENATE($H1362,"_",Kataloge!$D$5),"")</f>
        <v/>
      </c>
      <c r="N1362" s="100" t="str">
        <f>IF(AND($B1362&lt;&gt;"",HHJ=Kataloge!J$1),CONCATENATE($H1362,"_",Kataloge!$D$5),"")</f>
        <v/>
      </c>
      <c r="O1362" s="100" t="str">
        <f>IF(AND($B1362&lt;&gt;"",HHJ=Kataloge!K$1),CONCATENATE($H1362,"_",Kataloge!$D$5),"")</f>
        <v/>
      </c>
      <c r="P1362" s="100" t="str">
        <f>IF(AND($B1362&lt;&gt;"",HHJ=Kataloge!L$1),CONCATENATE($H1362,"_",Kataloge!$D$5),"")</f>
        <v/>
      </c>
      <c r="Q1362" s="100" t="str">
        <f>IF(AND($B1362&lt;&gt;"",HHJ=Kataloge!M$1),CONCATENATE($H1362,"_",Kataloge!$D$5),"")</f>
        <v/>
      </c>
    </row>
    <row r="1363" spans="1:17" ht="18" customHeight="1" x14ac:dyDescent="0.2">
      <c r="A1363" s="103" t="str">
        <f t="shared" si="44"/>
        <v/>
      </c>
      <c r="B1363" s="104" t="str">
        <f>IF(I1363=0,"",IF(I1363&lt;&gt;"",Kataloge_Import!B1362,""))</f>
        <v/>
      </c>
      <c r="C1363" s="103" t="str">
        <f t="shared" si="43"/>
        <v/>
      </c>
      <c r="D1363" s="104" t="str">
        <f>IF(I1363=0,"",IFERROR(VLOOKUP(Kataloge_Import!A1362,'Nachweis Ausgaben'!$A$27:$R$1026,4,FALSE),""))</f>
        <v/>
      </c>
      <c r="E1363" s="104" t="str">
        <f>IF(I1363=0,"",IFERROR(VLOOKUP(Kataloge_Import!A1362,'Nachweis Ausgaben'!$A$27:$R$1026,2,FALSE),""))</f>
        <v/>
      </c>
      <c r="F1363" s="105">
        <f>IF(I1363=0,"",IFERROR(VLOOKUP(Kataloge_Import!A1362,'Nachweis Ausgaben'!$A$27:$R$1026,5,FALSE),0))</f>
        <v>0</v>
      </c>
      <c r="G1363" s="106" t="str">
        <f>IFERROR(VLOOKUP(Kataloge_Import!A1362,'Nachweis Ausgaben'!$A$27:$R$1026,15,FALSE),"")</f>
        <v/>
      </c>
      <c r="H1363" s="106" t="str">
        <f>IFERROR(VLOOKUP(Kataloge_Import!A1362,'Nachweis Ausgaben'!$A$27:$R$1026,16,FALSE),"")</f>
        <v/>
      </c>
      <c r="I1363" s="106" t="str">
        <f>IFERROR(VLOOKUP(Kataloge_Import!A1362,'Nachweis Ausgaben'!$A$27:$R$1026,17,FALSE),"")</f>
        <v/>
      </c>
      <c r="J1363" s="64"/>
      <c r="K1363" s="64"/>
      <c r="L1363" s="104" t="str">
        <f>IF(AND($B1363&lt;&gt;"",HHJ=Kataloge!H$1),CONCATENATE($H1363,"_",Kataloge!$D$6),"")</f>
        <v/>
      </c>
      <c r="M1363" s="104" t="str">
        <f>IF(AND($B1363&lt;&gt;"",HHJ=Kataloge!I$1),CONCATENATE($H1363,"_",Kataloge!$D$6),"")</f>
        <v/>
      </c>
      <c r="N1363" s="104" t="str">
        <f>IF(AND($B1363&lt;&gt;"",HHJ=Kataloge!J$1),CONCATENATE($H1363,"_",Kataloge!$D$6),"")</f>
        <v/>
      </c>
      <c r="O1363" s="104" t="str">
        <f>IF(AND($B1363&lt;&gt;"",HHJ=Kataloge!K$1),CONCATENATE($H1363,"_",Kataloge!$D$6),"")</f>
        <v/>
      </c>
      <c r="P1363" s="104" t="str">
        <f>IF(AND($B1363&lt;&gt;"",HHJ=Kataloge!L$1),CONCATENATE($H1363,"_",Kataloge!$D$6),"")</f>
        <v/>
      </c>
      <c r="Q1363" s="104" t="str">
        <f>IF(AND($B1363&lt;&gt;"",HHJ=Kataloge!M$1),CONCATENATE($H1363,"_",Kataloge!$D$6),"")</f>
        <v/>
      </c>
    </row>
    <row r="1364" spans="1:17" ht="18" customHeight="1" x14ac:dyDescent="0.2">
      <c r="A1364" s="60" t="str">
        <f t="shared" si="44"/>
        <v/>
      </c>
      <c r="B1364" s="61" t="str">
        <f>IF(I1364=0,"",IF(I1364&lt;&gt;"",Kataloge_Import!B1363,""))</f>
        <v/>
      </c>
      <c r="C1364" s="60" t="str">
        <f t="shared" si="43"/>
        <v/>
      </c>
      <c r="D1364" s="61" t="str">
        <f>IF(I1364=0,"",IFERROR(VLOOKUP(Kataloge_Import!A1363,'Nachweis Ausgaben'!$A$27:$R$1026,4,FALSE),""))</f>
        <v/>
      </c>
      <c r="E1364" s="61" t="str">
        <f>IF(I1364=0,"",IFERROR(VLOOKUP(Kataloge_Import!A1363,'Nachweis Ausgaben'!$A$27:$R$1026,2,FALSE),""))</f>
        <v/>
      </c>
      <c r="F1364" s="62">
        <f>IF(I1364=0,"",IFERROR(VLOOKUP(Kataloge_Import!A1363,'Nachweis Ausgaben'!$A$27:$R$1026,5,FALSE),0))</f>
        <v>0</v>
      </c>
      <c r="G1364" s="63" t="str">
        <f>IFERROR(VLOOKUP(Kataloge_Import!A1363,'Nachweis Ausgaben'!$A$27:$R$1026,7,FALSE),"")</f>
        <v/>
      </c>
      <c r="H1364" s="63" t="str">
        <f>IFERROR(VLOOKUP(Kataloge_Import!A1363,'Nachweis Ausgaben'!$A$27:$R$1026,8,FALSE),"")</f>
        <v/>
      </c>
      <c r="I1364" s="63" t="str">
        <f>IFERROR(VLOOKUP(Kataloge_Import!A1363,'Nachweis Ausgaben'!$A$27:$R$1026,9,FALSE),"")</f>
        <v/>
      </c>
      <c r="J1364" s="64"/>
      <c r="K1364" s="64"/>
      <c r="L1364" s="61" t="str">
        <f>IF(AND($B1364&lt;&gt;"",HHJ=Kataloge!H$1),CONCATENATE($H1364,"_",$E1364),"")</f>
        <v/>
      </c>
      <c r="M1364" s="61" t="str">
        <f>IF(AND($B1364&lt;&gt;"",HHJ=Kataloge!I$1),CONCATENATE($H1364,"_",$E1364),"")</f>
        <v/>
      </c>
      <c r="N1364" s="61" t="str">
        <f>IF(AND($B1364&lt;&gt;"",HHJ=Kataloge!J$1),CONCATENATE($H1364,"_",$E1364),"")</f>
        <v/>
      </c>
      <c r="O1364" s="61" t="str">
        <f>IF(AND($B1364&lt;&gt;"",HHJ=Kataloge!K$1),CONCATENATE($H1364,"_",$E1364),"")</f>
        <v/>
      </c>
      <c r="P1364" s="61" t="str">
        <f>IF(AND($B1364&lt;&gt;"",HHJ=Kataloge!L$1),CONCATENATE($H1364,"_",$E1364),"")</f>
        <v/>
      </c>
      <c r="Q1364" s="61" t="str">
        <f>IF(AND($B1364&lt;&gt;"",HHJ=Kataloge!M$1),CONCATENATE($H1364,"_",$E1364),"")</f>
        <v/>
      </c>
    </row>
    <row r="1365" spans="1:17" ht="18" customHeight="1" x14ac:dyDescent="0.2">
      <c r="A1365" s="99" t="str">
        <f t="shared" si="44"/>
        <v/>
      </c>
      <c r="B1365" s="100" t="str">
        <f>IF(I1365=0,"",IF(I1365&lt;&gt;"",Kataloge_Import!B1364,""))</f>
        <v/>
      </c>
      <c r="C1365" s="99" t="str">
        <f t="shared" si="43"/>
        <v/>
      </c>
      <c r="D1365" s="100" t="str">
        <f>IF(I1365=0,"",IFERROR(VLOOKUP(Kataloge_Import!A1364,'Nachweis Ausgaben'!$A$27:$R$1026,4,FALSE),""))</f>
        <v/>
      </c>
      <c r="E1365" s="100" t="str">
        <f>IF(I1365=0,"",IFERROR(VLOOKUP(Kataloge_Import!A1364,'Nachweis Ausgaben'!$A$27:$R$1026,2,FALSE),""))</f>
        <v/>
      </c>
      <c r="F1365" s="101">
        <f>IF(I1365=0,"",IFERROR(VLOOKUP(Kataloge_Import!A1364,'Nachweis Ausgaben'!$A$27:$R$1026,5,FALSE),0))</f>
        <v>0</v>
      </c>
      <c r="G1365" s="102" t="str">
        <f>IFERROR(VLOOKUP(Kataloge_Import!A1364,'Nachweis Ausgaben'!$A$27:$R$1026,11,FALSE),"")</f>
        <v/>
      </c>
      <c r="H1365" s="102" t="str">
        <f>IFERROR(VLOOKUP(Kataloge_Import!A1364,'Nachweis Ausgaben'!$A$27:$R$1026,12,FALSE),"")</f>
        <v/>
      </c>
      <c r="I1365" s="102" t="str">
        <f>IFERROR(VLOOKUP(Kataloge_Import!A1364,'Nachweis Ausgaben'!$A$27:$R$1026,13,FALSE),"")</f>
        <v/>
      </c>
      <c r="J1365" s="64"/>
      <c r="K1365" s="64"/>
      <c r="L1365" s="100" t="str">
        <f>IF(AND($B1365&lt;&gt;"",HHJ=Kataloge!H$1),CONCATENATE($H1365,"_",Kataloge!$D$5),"")</f>
        <v/>
      </c>
      <c r="M1365" s="100" t="str">
        <f>IF(AND($B1365&lt;&gt;"",HHJ=Kataloge!I$1),CONCATENATE($H1365,"_",Kataloge!$D$5),"")</f>
        <v/>
      </c>
      <c r="N1365" s="100" t="str">
        <f>IF(AND($B1365&lt;&gt;"",HHJ=Kataloge!J$1),CONCATENATE($H1365,"_",Kataloge!$D$5),"")</f>
        <v/>
      </c>
      <c r="O1365" s="100" t="str">
        <f>IF(AND($B1365&lt;&gt;"",HHJ=Kataloge!K$1),CONCATENATE($H1365,"_",Kataloge!$D$5),"")</f>
        <v/>
      </c>
      <c r="P1365" s="100" t="str">
        <f>IF(AND($B1365&lt;&gt;"",HHJ=Kataloge!L$1),CONCATENATE($H1365,"_",Kataloge!$D$5),"")</f>
        <v/>
      </c>
      <c r="Q1365" s="100" t="str">
        <f>IF(AND($B1365&lt;&gt;"",HHJ=Kataloge!M$1),CONCATENATE($H1365,"_",Kataloge!$D$5),"")</f>
        <v/>
      </c>
    </row>
    <row r="1366" spans="1:17" ht="18" customHeight="1" x14ac:dyDescent="0.2">
      <c r="A1366" s="103" t="str">
        <f t="shared" si="44"/>
        <v/>
      </c>
      <c r="B1366" s="104" t="str">
        <f>IF(I1366=0,"",IF(I1366&lt;&gt;"",Kataloge_Import!B1365,""))</f>
        <v/>
      </c>
      <c r="C1366" s="103" t="str">
        <f t="shared" si="43"/>
        <v/>
      </c>
      <c r="D1366" s="104" t="str">
        <f>IF(I1366=0,"",IFERROR(VLOOKUP(Kataloge_Import!A1365,'Nachweis Ausgaben'!$A$27:$R$1026,4,FALSE),""))</f>
        <v/>
      </c>
      <c r="E1366" s="104" t="str">
        <f>IF(I1366=0,"",IFERROR(VLOOKUP(Kataloge_Import!A1365,'Nachweis Ausgaben'!$A$27:$R$1026,2,FALSE),""))</f>
        <v/>
      </c>
      <c r="F1366" s="105">
        <f>IF(I1366=0,"",IFERROR(VLOOKUP(Kataloge_Import!A1365,'Nachweis Ausgaben'!$A$27:$R$1026,5,FALSE),0))</f>
        <v>0</v>
      </c>
      <c r="G1366" s="106" t="str">
        <f>IFERROR(VLOOKUP(Kataloge_Import!A1365,'Nachweis Ausgaben'!$A$27:$R$1026,15,FALSE),"")</f>
        <v/>
      </c>
      <c r="H1366" s="106" t="str">
        <f>IFERROR(VLOOKUP(Kataloge_Import!A1365,'Nachweis Ausgaben'!$A$27:$R$1026,16,FALSE),"")</f>
        <v/>
      </c>
      <c r="I1366" s="106" t="str">
        <f>IFERROR(VLOOKUP(Kataloge_Import!A1365,'Nachweis Ausgaben'!$A$27:$R$1026,17,FALSE),"")</f>
        <v/>
      </c>
      <c r="J1366" s="64"/>
      <c r="K1366" s="64"/>
      <c r="L1366" s="104" t="str">
        <f>IF(AND($B1366&lt;&gt;"",HHJ=Kataloge!H$1),CONCATENATE($H1366,"_",Kataloge!$D$6),"")</f>
        <v/>
      </c>
      <c r="M1366" s="104" t="str">
        <f>IF(AND($B1366&lt;&gt;"",HHJ=Kataloge!I$1),CONCATENATE($H1366,"_",Kataloge!$D$6),"")</f>
        <v/>
      </c>
      <c r="N1366" s="104" t="str">
        <f>IF(AND($B1366&lt;&gt;"",HHJ=Kataloge!J$1),CONCATENATE($H1366,"_",Kataloge!$D$6),"")</f>
        <v/>
      </c>
      <c r="O1366" s="104" t="str">
        <f>IF(AND($B1366&lt;&gt;"",HHJ=Kataloge!K$1),CONCATENATE($H1366,"_",Kataloge!$D$6),"")</f>
        <v/>
      </c>
      <c r="P1366" s="104" t="str">
        <f>IF(AND($B1366&lt;&gt;"",HHJ=Kataloge!L$1),CONCATENATE($H1366,"_",Kataloge!$D$6),"")</f>
        <v/>
      </c>
      <c r="Q1366" s="104" t="str">
        <f>IF(AND($B1366&lt;&gt;"",HHJ=Kataloge!M$1),CONCATENATE($H1366,"_",Kataloge!$D$6),"")</f>
        <v/>
      </c>
    </row>
    <row r="1367" spans="1:17" ht="18" customHeight="1" x14ac:dyDescent="0.2">
      <c r="A1367" s="60" t="str">
        <f t="shared" si="44"/>
        <v/>
      </c>
      <c r="B1367" s="61" t="str">
        <f>IF(I1367=0,"",IF(I1367&lt;&gt;"",Kataloge_Import!B1366,""))</f>
        <v/>
      </c>
      <c r="C1367" s="60" t="str">
        <f t="shared" si="43"/>
        <v/>
      </c>
      <c r="D1367" s="61" t="str">
        <f>IF(I1367=0,"",IFERROR(VLOOKUP(Kataloge_Import!A1366,'Nachweis Ausgaben'!$A$27:$R$1026,4,FALSE),""))</f>
        <v/>
      </c>
      <c r="E1367" s="61" t="str">
        <f>IF(I1367=0,"",IFERROR(VLOOKUP(Kataloge_Import!A1366,'Nachweis Ausgaben'!$A$27:$R$1026,2,FALSE),""))</f>
        <v/>
      </c>
      <c r="F1367" s="62">
        <f>IF(I1367=0,"",IFERROR(VLOOKUP(Kataloge_Import!A1366,'Nachweis Ausgaben'!$A$27:$R$1026,5,FALSE),0))</f>
        <v>0</v>
      </c>
      <c r="G1367" s="63" t="str">
        <f>IFERROR(VLOOKUP(Kataloge_Import!A1366,'Nachweis Ausgaben'!$A$27:$R$1026,7,FALSE),"")</f>
        <v/>
      </c>
      <c r="H1367" s="63" t="str">
        <f>IFERROR(VLOOKUP(Kataloge_Import!A1366,'Nachweis Ausgaben'!$A$27:$R$1026,8,FALSE),"")</f>
        <v/>
      </c>
      <c r="I1367" s="63" t="str">
        <f>IFERROR(VLOOKUP(Kataloge_Import!A1366,'Nachweis Ausgaben'!$A$27:$R$1026,9,FALSE),"")</f>
        <v/>
      </c>
      <c r="J1367" s="64"/>
      <c r="K1367" s="64"/>
      <c r="L1367" s="61" t="str">
        <f>IF(AND($B1367&lt;&gt;"",HHJ=Kataloge!H$1),CONCATENATE($H1367,"_",$E1367),"")</f>
        <v/>
      </c>
      <c r="M1367" s="61" t="str">
        <f>IF(AND($B1367&lt;&gt;"",HHJ=Kataloge!I$1),CONCATENATE($H1367,"_",$E1367),"")</f>
        <v/>
      </c>
      <c r="N1367" s="61" t="str">
        <f>IF(AND($B1367&lt;&gt;"",HHJ=Kataloge!J$1),CONCATENATE($H1367,"_",$E1367),"")</f>
        <v/>
      </c>
      <c r="O1367" s="61" t="str">
        <f>IF(AND($B1367&lt;&gt;"",HHJ=Kataloge!K$1),CONCATENATE($H1367,"_",$E1367),"")</f>
        <v/>
      </c>
      <c r="P1367" s="61" t="str">
        <f>IF(AND($B1367&lt;&gt;"",HHJ=Kataloge!L$1),CONCATENATE($H1367,"_",$E1367),"")</f>
        <v/>
      </c>
      <c r="Q1367" s="61" t="str">
        <f>IF(AND($B1367&lt;&gt;"",HHJ=Kataloge!M$1),CONCATENATE($H1367,"_",$E1367),"")</f>
        <v/>
      </c>
    </row>
    <row r="1368" spans="1:17" ht="18" customHeight="1" x14ac:dyDescent="0.2">
      <c r="A1368" s="99" t="str">
        <f t="shared" si="44"/>
        <v/>
      </c>
      <c r="B1368" s="100" t="str">
        <f>IF(I1368=0,"",IF(I1368&lt;&gt;"",Kataloge_Import!B1367,""))</f>
        <v/>
      </c>
      <c r="C1368" s="99" t="str">
        <f t="shared" si="43"/>
        <v/>
      </c>
      <c r="D1368" s="100" t="str">
        <f>IF(I1368=0,"",IFERROR(VLOOKUP(Kataloge_Import!A1367,'Nachweis Ausgaben'!$A$27:$R$1026,4,FALSE),""))</f>
        <v/>
      </c>
      <c r="E1368" s="100" t="str">
        <f>IF(I1368=0,"",IFERROR(VLOOKUP(Kataloge_Import!A1367,'Nachweis Ausgaben'!$A$27:$R$1026,2,FALSE),""))</f>
        <v/>
      </c>
      <c r="F1368" s="101">
        <f>IF(I1368=0,"",IFERROR(VLOOKUP(Kataloge_Import!A1367,'Nachweis Ausgaben'!$A$27:$R$1026,5,FALSE),0))</f>
        <v>0</v>
      </c>
      <c r="G1368" s="102" t="str">
        <f>IFERROR(VLOOKUP(Kataloge_Import!A1367,'Nachweis Ausgaben'!$A$27:$R$1026,11,FALSE),"")</f>
        <v/>
      </c>
      <c r="H1368" s="102" t="str">
        <f>IFERROR(VLOOKUP(Kataloge_Import!A1367,'Nachweis Ausgaben'!$A$27:$R$1026,12,FALSE),"")</f>
        <v/>
      </c>
      <c r="I1368" s="102" t="str">
        <f>IFERROR(VLOOKUP(Kataloge_Import!A1367,'Nachweis Ausgaben'!$A$27:$R$1026,13,FALSE),"")</f>
        <v/>
      </c>
      <c r="J1368" s="64"/>
      <c r="K1368" s="64"/>
      <c r="L1368" s="100" t="str">
        <f>IF(AND($B1368&lt;&gt;"",HHJ=Kataloge!H$1),CONCATENATE($H1368,"_",Kataloge!$D$5),"")</f>
        <v/>
      </c>
      <c r="M1368" s="100" t="str">
        <f>IF(AND($B1368&lt;&gt;"",HHJ=Kataloge!I$1),CONCATENATE($H1368,"_",Kataloge!$D$5),"")</f>
        <v/>
      </c>
      <c r="N1368" s="100" t="str">
        <f>IF(AND($B1368&lt;&gt;"",HHJ=Kataloge!J$1),CONCATENATE($H1368,"_",Kataloge!$D$5),"")</f>
        <v/>
      </c>
      <c r="O1368" s="100" t="str">
        <f>IF(AND($B1368&lt;&gt;"",HHJ=Kataloge!K$1),CONCATENATE($H1368,"_",Kataloge!$D$5),"")</f>
        <v/>
      </c>
      <c r="P1368" s="100" t="str">
        <f>IF(AND($B1368&lt;&gt;"",HHJ=Kataloge!L$1),CONCATENATE($H1368,"_",Kataloge!$D$5),"")</f>
        <v/>
      </c>
      <c r="Q1368" s="100" t="str">
        <f>IF(AND($B1368&lt;&gt;"",HHJ=Kataloge!M$1),CONCATENATE($H1368,"_",Kataloge!$D$5),"")</f>
        <v/>
      </c>
    </row>
    <row r="1369" spans="1:17" ht="18" customHeight="1" x14ac:dyDescent="0.2">
      <c r="A1369" s="103" t="str">
        <f t="shared" si="44"/>
        <v/>
      </c>
      <c r="B1369" s="104" t="str">
        <f>IF(I1369=0,"",IF(I1369&lt;&gt;"",Kataloge_Import!B1368,""))</f>
        <v/>
      </c>
      <c r="C1369" s="103" t="str">
        <f t="shared" si="43"/>
        <v/>
      </c>
      <c r="D1369" s="104" t="str">
        <f>IF(I1369=0,"",IFERROR(VLOOKUP(Kataloge_Import!A1368,'Nachweis Ausgaben'!$A$27:$R$1026,4,FALSE),""))</f>
        <v/>
      </c>
      <c r="E1369" s="104" t="str">
        <f>IF(I1369=0,"",IFERROR(VLOOKUP(Kataloge_Import!A1368,'Nachweis Ausgaben'!$A$27:$R$1026,2,FALSE),""))</f>
        <v/>
      </c>
      <c r="F1369" s="105">
        <f>IF(I1369=0,"",IFERROR(VLOOKUP(Kataloge_Import!A1368,'Nachweis Ausgaben'!$A$27:$R$1026,5,FALSE),0))</f>
        <v>0</v>
      </c>
      <c r="G1369" s="106" t="str">
        <f>IFERROR(VLOOKUP(Kataloge_Import!A1368,'Nachweis Ausgaben'!$A$27:$R$1026,15,FALSE),"")</f>
        <v/>
      </c>
      <c r="H1369" s="106" t="str">
        <f>IFERROR(VLOOKUP(Kataloge_Import!A1368,'Nachweis Ausgaben'!$A$27:$R$1026,16,FALSE),"")</f>
        <v/>
      </c>
      <c r="I1369" s="106" t="str">
        <f>IFERROR(VLOOKUP(Kataloge_Import!A1368,'Nachweis Ausgaben'!$A$27:$R$1026,17,FALSE),"")</f>
        <v/>
      </c>
      <c r="J1369" s="64"/>
      <c r="K1369" s="64"/>
      <c r="L1369" s="104" t="str">
        <f>IF(AND($B1369&lt;&gt;"",HHJ=Kataloge!H$1),CONCATENATE($H1369,"_",Kataloge!$D$6),"")</f>
        <v/>
      </c>
      <c r="M1369" s="104" t="str">
        <f>IF(AND($B1369&lt;&gt;"",HHJ=Kataloge!I$1),CONCATENATE($H1369,"_",Kataloge!$D$6),"")</f>
        <v/>
      </c>
      <c r="N1369" s="104" t="str">
        <f>IF(AND($B1369&lt;&gt;"",HHJ=Kataloge!J$1),CONCATENATE($H1369,"_",Kataloge!$D$6),"")</f>
        <v/>
      </c>
      <c r="O1369" s="104" t="str">
        <f>IF(AND($B1369&lt;&gt;"",HHJ=Kataloge!K$1),CONCATENATE($H1369,"_",Kataloge!$D$6),"")</f>
        <v/>
      </c>
      <c r="P1369" s="104" t="str">
        <f>IF(AND($B1369&lt;&gt;"",HHJ=Kataloge!L$1),CONCATENATE($H1369,"_",Kataloge!$D$6),"")</f>
        <v/>
      </c>
      <c r="Q1369" s="104" t="str">
        <f>IF(AND($B1369&lt;&gt;"",HHJ=Kataloge!M$1),CONCATENATE($H1369,"_",Kataloge!$D$6),"")</f>
        <v/>
      </c>
    </row>
    <row r="1370" spans="1:17" ht="18" customHeight="1" x14ac:dyDescent="0.2">
      <c r="A1370" s="60" t="str">
        <f t="shared" si="44"/>
        <v/>
      </c>
      <c r="B1370" s="61" t="str">
        <f>IF(I1370=0,"",IF(I1370&lt;&gt;"",Kataloge_Import!B1369,""))</f>
        <v/>
      </c>
      <c r="C1370" s="60" t="str">
        <f t="shared" si="43"/>
        <v/>
      </c>
      <c r="D1370" s="61" t="str">
        <f>IF(I1370=0,"",IFERROR(VLOOKUP(Kataloge_Import!A1369,'Nachweis Ausgaben'!$A$27:$R$1026,4,FALSE),""))</f>
        <v/>
      </c>
      <c r="E1370" s="61" t="str">
        <f>IF(I1370=0,"",IFERROR(VLOOKUP(Kataloge_Import!A1369,'Nachweis Ausgaben'!$A$27:$R$1026,2,FALSE),""))</f>
        <v/>
      </c>
      <c r="F1370" s="62">
        <f>IF(I1370=0,"",IFERROR(VLOOKUP(Kataloge_Import!A1369,'Nachweis Ausgaben'!$A$27:$R$1026,5,FALSE),0))</f>
        <v>0</v>
      </c>
      <c r="G1370" s="63" t="str">
        <f>IFERROR(VLOOKUP(Kataloge_Import!A1369,'Nachweis Ausgaben'!$A$27:$R$1026,7,FALSE),"")</f>
        <v/>
      </c>
      <c r="H1370" s="63" t="str">
        <f>IFERROR(VLOOKUP(Kataloge_Import!A1369,'Nachweis Ausgaben'!$A$27:$R$1026,8,FALSE),"")</f>
        <v/>
      </c>
      <c r="I1370" s="63" t="str">
        <f>IFERROR(VLOOKUP(Kataloge_Import!A1369,'Nachweis Ausgaben'!$A$27:$R$1026,9,FALSE),"")</f>
        <v/>
      </c>
      <c r="J1370" s="64"/>
      <c r="K1370" s="64"/>
      <c r="L1370" s="61" t="str">
        <f>IF(AND($B1370&lt;&gt;"",HHJ=Kataloge!H$1),CONCATENATE($H1370,"_",$E1370),"")</f>
        <v/>
      </c>
      <c r="M1370" s="61" t="str">
        <f>IF(AND($B1370&lt;&gt;"",HHJ=Kataloge!I$1),CONCATENATE($H1370,"_",$E1370),"")</f>
        <v/>
      </c>
      <c r="N1370" s="61" t="str">
        <f>IF(AND($B1370&lt;&gt;"",HHJ=Kataloge!J$1),CONCATENATE($H1370,"_",$E1370),"")</f>
        <v/>
      </c>
      <c r="O1370" s="61" t="str">
        <f>IF(AND($B1370&lt;&gt;"",HHJ=Kataloge!K$1),CONCATENATE($H1370,"_",$E1370),"")</f>
        <v/>
      </c>
      <c r="P1370" s="61" t="str">
        <f>IF(AND($B1370&lt;&gt;"",HHJ=Kataloge!L$1),CONCATENATE($H1370,"_",$E1370),"")</f>
        <v/>
      </c>
      <c r="Q1370" s="61" t="str">
        <f>IF(AND($B1370&lt;&gt;"",HHJ=Kataloge!M$1),CONCATENATE($H1370,"_",$E1370),"")</f>
        <v/>
      </c>
    </row>
    <row r="1371" spans="1:17" ht="18" customHeight="1" x14ac:dyDescent="0.2">
      <c r="A1371" s="99" t="str">
        <f t="shared" si="44"/>
        <v/>
      </c>
      <c r="B1371" s="100" t="str">
        <f>IF(I1371=0,"",IF(I1371&lt;&gt;"",Kataloge_Import!B1370,""))</f>
        <v/>
      </c>
      <c r="C1371" s="99" t="str">
        <f t="shared" si="43"/>
        <v/>
      </c>
      <c r="D1371" s="100" t="str">
        <f>IF(I1371=0,"",IFERROR(VLOOKUP(Kataloge_Import!A1370,'Nachweis Ausgaben'!$A$27:$R$1026,4,FALSE),""))</f>
        <v/>
      </c>
      <c r="E1371" s="100" t="str">
        <f>IF(I1371=0,"",IFERROR(VLOOKUP(Kataloge_Import!A1370,'Nachweis Ausgaben'!$A$27:$R$1026,2,FALSE),""))</f>
        <v/>
      </c>
      <c r="F1371" s="101">
        <f>IF(I1371=0,"",IFERROR(VLOOKUP(Kataloge_Import!A1370,'Nachweis Ausgaben'!$A$27:$R$1026,5,FALSE),0))</f>
        <v>0</v>
      </c>
      <c r="G1371" s="102" t="str">
        <f>IFERROR(VLOOKUP(Kataloge_Import!A1370,'Nachweis Ausgaben'!$A$27:$R$1026,11,FALSE),"")</f>
        <v/>
      </c>
      <c r="H1371" s="102" t="str">
        <f>IFERROR(VLOOKUP(Kataloge_Import!A1370,'Nachweis Ausgaben'!$A$27:$R$1026,12,FALSE),"")</f>
        <v/>
      </c>
      <c r="I1371" s="102" t="str">
        <f>IFERROR(VLOOKUP(Kataloge_Import!A1370,'Nachweis Ausgaben'!$A$27:$R$1026,13,FALSE),"")</f>
        <v/>
      </c>
      <c r="J1371" s="64"/>
      <c r="K1371" s="64"/>
      <c r="L1371" s="100" t="str">
        <f>IF(AND($B1371&lt;&gt;"",HHJ=Kataloge!H$1),CONCATENATE($H1371,"_",Kataloge!$D$5),"")</f>
        <v/>
      </c>
      <c r="M1371" s="100" t="str">
        <f>IF(AND($B1371&lt;&gt;"",HHJ=Kataloge!I$1),CONCATENATE($H1371,"_",Kataloge!$D$5),"")</f>
        <v/>
      </c>
      <c r="N1371" s="100" t="str">
        <f>IF(AND($B1371&lt;&gt;"",HHJ=Kataloge!J$1),CONCATENATE($H1371,"_",Kataloge!$D$5),"")</f>
        <v/>
      </c>
      <c r="O1371" s="100" t="str">
        <f>IF(AND($B1371&lt;&gt;"",HHJ=Kataloge!K$1),CONCATENATE($H1371,"_",Kataloge!$D$5),"")</f>
        <v/>
      </c>
      <c r="P1371" s="100" t="str">
        <f>IF(AND($B1371&lt;&gt;"",HHJ=Kataloge!L$1),CONCATENATE($H1371,"_",Kataloge!$D$5),"")</f>
        <v/>
      </c>
      <c r="Q1371" s="100" t="str">
        <f>IF(AND($B1371&lt;&gt;"",HHJ=Kataloge!M$1),CONCATENATE($H1371,"_",Kataloge!$D$5),"")</f>
        <v/>
      </c>
    </row>
    <row r="1372" spans="1:17" ht="18" customHeight="1" x14ac:dyDescent="0.2">
      <c r="A1372" s="103" t="str">
        <f t="shared" si="44"/>
        <v/>
      </c>
      <c r="B1372" s="104" t="str">
        <f>IF(I1372=0,"",IF(I1372&lt;&gt;"",Kataloge_Import!B1371,""))</f>
        <v/>
      </c>
      <c r="C1372" s="103" t="str">
        <f t="shared" si="43"/>
        <v/>
      </c>
      <c r="D1372" s="104" t="str">
        <f>IF(I1372=0,"",IFERROR(VLOOKUP(Kataloge_Import!A1371,'Nachweis Ausgaben'!$A$27:$R$1026,4,FALSE),""))</f>
        <v/>
      </c>
      <c r="E1372" s="104" t="str">
        <f>IF(I1372=0,"",IFERROR(VLOOKUP(Kataloge_Import!A1371,'Nachweis Ausgaben'!$A$27:$R$1026,2,FALSE),""))</f>
        <v/>
      </c>
      <c r="F1372" s="105">
        <f>IF(I1372=0,"",IFERROR(VLOOKUP(Kataloge_Import!A1371,'Nachweis Ausgaben'!$A$27:$R$1026,5,FALSE),0))</f>
        <v>0</v>
      </c>
      <c r="G1372" s="106" t="str">
        <f>IFERROR(VLOOKUP(Kataloge_Import!A1371,'Nachweis Ausgaben'!$A$27:$R$1026,15,FALSE),"")</f>
        <v/>
      </c>
      <c r="H1372" s="106" t="str">
        <f>IFERROR(VLOOKUP(Kataloge_Import!A1371,'Nachweis Ausgaben'!$A$27:$R$1026,16,FALSE),"")</f>
        <v/>
      </c>
      <c r="I1372" s="106" t="str">
        <f>IFERROR(VLOOKUP(Kataloge_Import!A1371,'Nachweis Ausgaben'!$A$27:$R$1026,17,FALSE),"")</f>
        <v/>
      </c>
      <c r="J1372" s="64"/>
      <c r="K1372" s="64"/>
      <c r="L1372" s="104" t="str">
        <f>IF(AND($B1372&lt;&gt;"",HHJ=Kataloge!H$1),CONCATENATE($H1372,"_",Kataloge!$D$6),"")</f>
        <v/>
      </c>
      <c r="M1372" s="104" t="str">
        <f>IF(AND($B1372&lt;&gt;"",HHJ=Kataloge!I$1),CONCATENATE($H1372,"_",Kataloge!$D$6),"")</f>
        <v/>
      </c>
      <c r="N1372" s="104" t="str">
        <f>IF(AND($B1372&lt;&gt;"",HHJ=Kataloge!J$1),CONCATENATE($H1372,"_",Kataloge!$D$6),"")</f>
        <v/>
      </c>
      <c r="O1372" s="104" t="str">
        <f>IF(AND($B1372&lt;&gt;"",HHJ=Kataloge!K$1),CONCATENATE($H1372,"_",Kataloge!$D$6),"")</f>
        <v/>
      </c>
      <c r="P1372" s="104" t="str">
        <f>IF(AND($B1372&lt;&gt;"",HHJ=Kataloge!L$1),CONCATENATE($H1372,"_",Kataloge!$D$6),"")</f>
        <v/>
      </c>
      <c r="Q1372" s="104" t="str">
        <f>IF(AND($B1372&lt;&gt;"",HHJ=Kataloge!M$1),CONCATENATE($H1372,"_",Kataloge!$D$6),"")</f>
        <v/>
      </c>
    </row>
    <row r="1373" spans="1:17" ht="18" customHeight="1" x14ac:dyDescent="0.2">
      <c r="A1373" s="60" t="str">
        <f t="shared" si="44"/>
        <v/>
      </c>
      <c r="B1373" s="61" t="str">
        <f>IF(I1373=0,"",IF(I1373&lt;&gt;"",Kataloge_Import!B1372,""))</f>
        <v/>
      </c>
      <c r="C1373" s="60" t="str">
        <f t="shared" si="43"/>
        <v/>
      </c>
      <c r="D1373" s="61" t="str">
        <f>IF(I1373=0,"",IFERROR(VLOOKUP(Kataloge_Import!A1372,'Nachweis Ausgaben'!$A$27:$R$1026,4,FALSE),""))</f>
        <v/>
      </c>
      <c r="E1373" s="61" t="str">
        <f>IF(I1373=0,"",IFERROR(VLOOKUP(Kataloge_Import!A1372,'Nachweis Ausgaben'!$A$27:$R$1026,2,FALSE),""))</f>
        <v/>
      </c>
      <c r="F1373" s="62">
        <f>IF(I1373=0,"",IFERROR(VLOOKUP(Kataloge_Import!A1372,'Nachweis Ausgaben'!$A$27:$R$1026,5,FALSE),0))</f>
        <v>0</v>
      </c>
      <c r="G1373" s="63" t="str">
        <f>IFERROR(VLOOKUP(Kataloge_Import!A1372,'Nachweis Ausgaben'!$A$27:$R$1026,7,FALSE),"")</f>
        <v/>
      </c>
      <c r="H1373" s="63" t="str">
        <f>IFERROR(VLOOKUP(Kataloge_Import!A1372,'Nachweis Ausgaben'!$A$27:$R$1026,8,FALSE),"")</f>
        <v/>
      </c>
      <c r="I1373" s="63" t="str">
        <f>IFERROR(VLOOKUP(Kataloge_Import!A1372,'Nachweis Ausgaben'!$A$27:$R$1026,9,FALSE),"")</f>
        <v/>
      </c>
      <c r="J1373" s="64"/>
      <c r="K1373" s="64"/>
      <c r="L1373" s="61" t="str">
        <f>IF(AND($B1373&lt;&gt;"",HHJ=Kataloge!H$1),CONCATENATE($H1373,"_",$E1373),"")</f>
        <v/>
      </c>
      <c r="M1373" s="61" t="str">
        <f>IF(AND($B1373&lt;&gt;"",HHJ=Kataloge!I$1),CONCATENATE($H1373,"_",$E1373),"")</f>
        <v/>
      </c>
      <c r="N1373" s="61" t="str">
        <f>IF(AND($B1373&lt;&gt;"",HHJ=Kataloge!J$1),CONCATENATE($H1373,"_",$E1373),"")</f>
        <v/>
      </c>
      <c r="O1373" s="61" t="str">
        <f>IF(AND($B1373&lt;&gt;"",HHJ=Kataloge!K$1),CONCATENATE($H1373,"_",$E1373),"")</f>
        <v/>
      </c>
      <c r="P1373" s="61" t="str">
        <f>IF(AND($B1373&lt;&gt;"",HHJ=Kataloge!L$1),CONCATENATE($H1373,"_",$E1373),"")</f>
        <v/>
      </c>
      <c r="Q1373" s="61" t="str">
        <f>IF(AND($B1373&lt;&gt;"",HHJ=Kataloge!M$1),CONCATENATE($H1373,"_",$E1373),"")</f>
        <v/>
      </c>
    </row>
    <row r="1374" spans="1:17" ht="18" customHeight="1" x14ac:dyDescent="0.2">
      <c r="A1374" s="99" t="str">
        <f t="shared" si="44"/>
        <v/>
      </c>
      <c r="B1374" s="100" t="str">
        <f>IF(I1374=0,"",IF(I1374&lt;&gt;"",Kataloge_Import!B1373,""))</f>
        <v/>
      </c>
      <c r="C1374" s="99" t="str">
        <f t="shared" si="43"/>
        <v/>
      </c>
      <c r="D1374" s="100" t="str">
        <f>IF(I1374=0,"",IFERROR(VLOOKUP(Kataloge_Import!A1373,'Nachweis Ausgaben'!$A$27:$R$1026,4,FALSE),""))</f>
        <v/>
      </c>
      <c r="E1374" s="100" t="str">
        <f>IF(I1374=0,"",IFERROR(VLOOKUP(Kataloge_Import!A1373,'Nachweis Ausgaben'!$A$27:$R$1026,2,FALSE),""))</f>
        <v/>
      </c>
      <c r="F1374" s="101">
        <f>IF(I1374=0,"",IFERROR(VLOOKUP(Kataloge_Import!A1373,'Nachweis Ausgaben'!$A$27:$R$1026,5,FALSE),0))</f>
        <v>0</v>
      </c>
      <c r="G1374" s="102" t="str">
        <f>IFERROR(VLOOKUP(Kataloge_Import!A1373,'Nachweis Ausgaben'!$A$27:$R$1026,11,FALSE),"")</f>
        <v/>
      </c>
      <c r="H1374" s="102" t="str">
        <f>IFERROR(VLOOKUP(Kataloge_Import!A1373,'Nachweis Ausgaben'!$A$27:$R$1026,12,FALSE),"")</f>
        <v/>
      </c>
      <c r="I1374" s="102" t="str">
        <f>IFERROR(VLOOKUP(Kataloge_Import!A1373,'Nachweis Ausgaben'!$A$27:$R$1026,13,FALSE),"")</f>
        <v/>
      </c>
      <c r="J1374" s="64"/>
      <c r="K1374" s="64"/>
      <c r="L1374" s="100" t="str">
        <f>IF(AND($B1374&lt;&gt;"",HHJ=Kataloge!H$1),CONCATENATE($H1374,"_",Kataloge!$D$5),"")</f>
        <v/>
      </c>
      <c r="M1374" s="100" t="str">
        <f>IF(AND($B1374&lt;&gt;"",HHJ=Kataloge!I$1),CONCATENATE($H1374,"_",Kataloge!$D$5),"")</f>
        <v/>
      </c>
      <c r="N1374" s="100" t="str">
        <f>IF(AND($B1374&lt;&gt;"",HHJ=Kataloge!J$1),CONCATENATE($H1374,"_",Kataloge!$D$5),"")</f>
        <v/>
      </c>
      <c r="O1374" s="100" t="str">
        <f>IF(AND($B1374&lt;&gt;"",HHJ=Kataloge!K$1),CONCATENATE($H1374,"_",Kataloge!$D$5),"")</f>
        <v/>
      </c>
      <c r="P1374" s="100" t="str">
        <f>IF(AND($B1374&lt;&gt;"",HHJ=Kataloge!L$1),CONCATENATE($H1374,"_",Kataloge!$D$5),"")</f>
        <v/>
      </c>
      <c r="Q1374" s="100" t="str">
        <f>IF(AND($B1374&lt;&gt;"",HHJ=Kataloge!M$1),CONCATENATE($H1374,"_",Kataloge!$D$5),"")</f>
        <v/>
      </c>
    </row>
    <row r="1375" spans="1:17" ht="18" customHeight="1" x14ac:dyDescent="0.2">
      <c r="A1375" s="103" t="str">
        <f t="shared" si="44"/>
        <v/>
      </c>
      <c r="B1375" s="104" t="str">
        <f>IF(I1375=0,"",IF(I1375&lt;&gt;"",Kataloge_Import!B1374,""))</f>
        <v/>
      </c>
      <c r="C1375" s="103" t="str">
        <f t="shared" si="43"/>
        <v/>
      </c>
      <c r="D1375" s="104" t="str">
        <f>IF(I1375=0,"",IFERROR(VLOOKUP(Kataloge_Import!A1374,'Nachweis Ausgaben'!$A$27:$R$1026,4,FALSE),""))</f>
        <v/>
      </c>
      <c r="E1375" s="104" t="str">
        <f>IF(I1375=0,"",IFERROR(VLOOKUP(Kataloge_Import!A1374,'Nachweis Ausgaben'!$A$27:$R$1026,2,FALSE),""))</f>
        <v/>
      </c>
      <c r="F1375" s="105">
        <f>IF(I1375=0,"",IFERROR(VLOOKUP(Kataloge_Import!A1374,'Nachweis Ausgaben'!$A$27:$R$1026,5,FALSE),0))</f>
        <v>0</v>
      </c>
      <c r="G1375" s="106" t="str">
        <f>IFERROR(VLOOKUP(Kataloge_Import!A1374,'Nachweis Ausgaben'!$A$27:$R$1026,15,FALSE),"")</f>
        <v/>
      </c>
      <c r="H1375" s="106" t="str">
        <f>IFERROR(VLOOKUP(Kataloge_Import!A1374,'Nachweis Ausgaben'!$A$27:$R$1026,16,FALSE),"")</f>
        <v/>
      </c>
      <c r="I1375" s="106" t="str">
        <f>IFERROR(VLOOKUP(Kataloge_Import!A1374,'Nachweis Ausgaben'!$A$27:$R$1026,17,FALSE),"")</f>
        <v/>
      </c>
      <c r="J1375" s="64"/>
      <c r="K1375" s="64"/>
      <c r="L1375" s="104" t="str">
        <f>IF(AND($B1375&lt;&gt;"",HHJ=Kataloge!H$1),CONCATENATE($H1375,"_",Kataloge!$D$6),"")</f>
        <v/>
      </c>
      <c r="M1375" s="104" t="str">
        <f>IF(AND($B1375&lt;&gt;"",HHJ=Kataloge!I$1),CONCATENATE($H1375,"_",Kataloge!$D$6),"")</f>
        <v/>
      </c>
      <c r="N1375" s="104" t="str">
        <f>IF(AND($B1375&lt;&gt;"",HHJ=Kataloge!J$1),CONCATENATE($H1375,"_",Kataloge!$D$6),"")</f>
        <v/>
      </c>
      <c r="O1375" s="104" t="str">
        <f>IF(AND($B1375&lt;&gt;"",HHJ=Kataloge!K$1),CONCATENATE($H1375,"_",Kataloge!$D$6),"")</f>
        <v/>
      </c>
      <c r="P1375" s="104" t="str">
        <f>IF(AND($B1375&lt;&gt;"",HHJ=Kataloge!L$1),CONCATENATE($H1375,"_",Kataloge!$D$6),"")</f>
        <v/>
      </c>
      <c r="Q1375" s="104" t="str">
        <f>IF(AND($B1375&lt;&gt;"",HHJ=Kataloge!M$1),CONCATENATE($H1375,"_",Kataloge!$D$6),"")</f>
        <v/>
      </c>
    </row>
    <row r="1376" spans="1:17" ht="18" customHeight="1" x14ac:dyDescent="0.2">
      <c r="A1376" s="60" t="str">
        <f t="shared" si="44"/>
        <v/>
      </c>
      <c r="B1376" s="61" t="str">
        <f>IF(I1376=0,"",IF(I1376&lt;&gt;"",Kataloge_Import!B1375,""))</f>
        <v/>
      </c>
      <c r="C1376" s="60" t="str">
        <f t="shared" si="43"/>
        <v/>
      </c>
      <c r="D1376" s="61" t="str">
        <f>IF(I1376=0,"",IFERROR(VLOOKUP(Kataloge_Import!A1375,'Nachweis Ausgaben'!$A$27:$R$1026,4,FALSE),""))</f>
        <v/>
      </c>
      <c r="E1376" s="61" t="str">
        <f>IF(I1376=0,"",IFERROR(VLOOKUP(Kataloge_Import!A1375,'Nachweis Ausgaben'!$A$27:$R$1026,2,FALSE),""))</f>
        <v/>
      </c>
      <c r="F1376" s="62">
        <f>IF(I1376=0,"",IFERROR(VLOOKUP(Kataloge_Import!A1375,'Nachweis Ausgaben'!$A$27:$R$1026,5,FALSE),0))</f>
        <v>0</v>
      </c>
      <c r="G1376" s="63" t="str">
        <f>IFERROR(VLOOKUP(Kataloge_Import!A1375,'Nachweis Ausgaben'!$A$27:$R$1026,7,FALSE),"")</f>
        <v/>
      </c>
      <c r="H1376" s="63" t="str">
        <f>IFERROR(VLOOKUP(Kataloge_Import!A1375,'Nachweis Ausgaben'!$A$27:$R$1026,8,FALSE),"")</f>
        <v/>
      </c>
      <c r="I1376" s="63" t="str">
        <f>IFERROR(VLOOKUP(Kataloge_Import!A1375,'Nachweis Ausgaben'!$A$27:$R$1026,9,FALSE),"")</f>
        <v/>
      </c>
      <c r="J1376" s="64"/>
      <c r="K1376" s="64"/>
      <c r="L1376" s="61" t="str">
        <f>IF(AND($B1376&lt;&gt;"",HHJ=Kataloge!H$1),CONCATENATE($H1376,"_",$E1376),"")</f>
        <v/>
      </c>
      <c r="M1376" s="61" t="str">
        <f>IF(AND($B1376&lt;&gt;"",HHJ=Kataloge!I$1),CONCATENATE($H1376,"_",$E1376),"")</f>
        <v/>
      </c>
      <c r="N1376" s="61" t="str">
        <f>IF(AND($B1376&lt;&gt;"",HHJ=Kataloge!J$1),CONCATENATE($H1376,"_",$E1376),"")</f>
        <v/>
      </c>
      <c r="O1376" s="61" t="str">
        <f>IF(AND($B1376&lt;&gt;"",HHJ=Kataloge!K$1),CONCATENATE($H1376,"_",$E1376),"")</f>
        <v/>
      </c>
      <c r="P1376" s="61" t="str">
        <f>IF(AND($B1376&lt;&gt;"",HHJ=Kataloge!L$1),CONCATENATE($H1376,"_",$E1376),"")</f>
        <v/>
      </c>
      <c r="Q1376" s="61" t="str">
        <f>IF(AND($B1376&lt;&gt;"",HHJ=Kataloge!M$1),CONCATENATE($H1376,"_",$E1376),"")</f>
        <v/>
      </c>
    </row>
    <row r="1377" spans="1:17" ht="18" customHeight="1" x14ac:dyDescent="0.2">
      <c r="A1377" s="99" t="str">
        <f t="shared" si="44"/>
        <v/>
      </c>
      <c r="B1377" s="100" t="str">
        <f>IF(I1377=0,"",IF(I1377&lt;&gt;"",Kataloge_Import!B1376,""))</f>
        <v/>
      </c>
      <c r="C1377" s="99" t="str">
        <f t="shared" si="43"/>
        <v/>
      </c>
      <c r="D1377" s="100" t="str">
        <f>IF(I1377=0,"",IFERROR(VLOOKUP(Kataloge_Import!A1376,'Nachweis Ausgaben'!$A$27:$R$1026,4,FALSE),""))</f>
        <v/>
      </c>
      <c r="E1377" s="100" t="str">
        <f>IF(I1377=0,"",IFERROR(VLOOKUP(Kataloge_Import!A1376,'Nachweis Ausgaben'!$A$27:$R$1026,2,FALSE),""))</f>
        <v/>
      </c>
      <c r="F1377" s="101">
        <f>IF(I1377=0,"",IFERROR(VLOOKUP(Kataloge_Import!A1376,'Nachweis Ausgaben'!$A$27:$R$1026,5,FALSE),0))</f>
        <v>0</v>
      </c>
      <c r="G1377" s="102" t="str">
        <f>IFERROR(VLOOKUP(Kataloge_Import!A1376,'Nachweis Ausgaben'!$A$27:$R$1026,11,FALSE),"")</f>
        <v/>
      </c>
      <c r="H1377" s="102" t="str">
        <f>IFERROR(VLOOKUP(Kataloge_Import!A1376,'Nachweis Ausgaben'!$A$27:$R$1026,12,FALSE),"")</f>
        <v/>
      </c>
      <c r="I1377" s="102" t="str">
        <f>IFERROR(VLOOKUP(Kataloge_Import!A1376,'Nachweis Ausgaben'!$A$27:$R$1026,13,FALSE),"")</f>
        <v/>
      </c>
      <c r="J1377" s="64"/>
      <c r="K1377" s="64"/>
      <c r="L1377" s="100" t="str">
        <f>IF(AND($B1377&lt;&gt;"",HHJ=Kataloge!H$1),CONCATENATE($H1377,"_",Kataloge!$D$5),"")</f>
        <v/>
      </c>
      <c r="M1377" s="100" t="str">
        <f>IF(AND($B1377&lt;&gt;"",HHJ=Kataloge!I$1),CONCATENATE($H1377,"_",Kataloge!$D$5),"")</f>
        <v/>
      </c>
      <c r="N1377" s="100" t="str">
        <f>IF(AND($B1377&lt;&gt;"",HHJ=Kataloge!J$1),CONCATENATE($H1377,"_",Kataloge!$D$5),"")</f>
        <v/>
      </c>
      <c r="O1377" s="100" t="str">
        <f>IF(AND($B1377&lt;&gt;"",HHJ=Kataloge!K$1),CONCATENATE($H1377,"_",Kataloge!$D$5),"")</f>
        <v/>
      </c>
      <c r="P1377" s="100" t="str">
        <f>IF(AND($B1377&lt;&gt;"",HHJ=Kataloge!L$1),CONCATENATE($H1377,"_",Kataloge!$D$5),"")</f>
        <v/>
      </c>
      <c r="Q1377" s="100" t="str">
        <f>IF(AND($B1377&lt;&gt;"",HHJ=Kataloge!M$1),CONCATENATE($H1377,"_",Kataloge!$D$5),"")</f>
        <v/>
      </c>
    </row>
    <row r="1378" spans="1:17" ht="18" customHeight="1" x14ac:dyDescent="0.2">
      <c r="A1378" s="103" t="str">
        <f t="shared" si="44"/>
        <v/>
      </c>
      <c r="B1378" s="104" t="str">
        <f>IF(I1378=0,"",IF(I1378&lt;&gt;"",Kataloge_Import!B1377,""))</f>
        <v/>
      </c>
      <c r="C1378" s="103" t="str">
        <f t="shared" si="43"/>
        <v/>
      </c>
      <c r="D1378" s="104" t="str">
        <f>IF(I1378=0,"",IFERROR(VLOOKUP(Kataloge_Import!A1377,'Nachweis Ausgaben'!$A$27:$R$1026,4,FALSE),""))</f>
        <v/>
      </c>
      <c r="E1378" s="104" t="str">
        <f>IF(I1378=0,"",IFERROR(VLOOKUP(Kataloge_Import!A1377,'Nachweis Ausgaben'!$A$27:$R$1026,2,FALSE),""))</f>
        <v/>
      </c>
      <c r="F1378" s="105">
        <f>IF(I1378=0,"",IFERROR(VLOOKUP(Kataloge_Import!A1377,'Nachweis Ausgaben'!$A$27:$R$1026,5,FALSE),0))</f>
        <v>0</v>
      </c>
      <c r="G1378" s="106" t="str">
        <f>IFERROR(VLOOKUP(Kataloge_Import!A1377,'Nachweis Ausgaben'!$A$27:$R$1026,15,FALSE),"")</f>
        <v/>
      </c>
      <c r="H1378" s="106" t="str">
        <f>IFERROR(VLOOKUP(Kataloge_Import!A1377,'Nachweis Ausgaben'!$A$27:$R$1026,16,FALSE),"")</f>
        <v/>
      </c>
      <c r="I1378" s="106" t="str">
        <f>IFERROR(VLOOKUP(Kataloge_Import!A1377,'Nachweis Ausgaben'!$A$27:$R$1026,17,FALSE),"")</f>
        <v/>
      </c>
      <c r="J1378" s="64"/>
      <c r="K1378" s="64"/>
      <c r="L1378" s="104" t="str">
        <f>IF(AND($B1378&lt;&gt;"",HHJ=Kataloge!H$1),CONCATENATE($H1378,"_",Kataloge!$D$6),"")</f>
        <v/>
      </c>
      <c r="M1378" s="104" t="str">
        <f>IF(AND($B1378&lt;&gt;"",HHJ=Kataloge!I$1),CONCATENATE($H1378,"_",Kataloge!$D$6),"")</f>
        <v/>
      </c>
      <c r="N1378" s="104" t="str">
        <f>IF(AND($B1378&lt;&gt;"",HHJ=Kataloge!J$1),CONCATENATE($H1378,"_",Kataloge!$D$6),"")</f>
        <v/>
      </c>
      <c r="O1378" s="104" t="str">
        <f>IF(AND($B1378&lt;&gt;"",HHJ=Kataloge!K$1),CONCATENATE($H1378,"_",Kataloge!$D$6),"")</f>
        <v/>
      </c>
      <c r="P1378" s="104" t="str">
        <f>IF(AND($B1378&lt;&gt;"",HHJ=Kataloge!L$1),CONCATENATE($H1378,"_",Kataloge!$D$6),"")</f>
        <v/>
      </c>
      <c r="Q1378" s="104" t="str">
        <f>IF(AND($B1378&lt;&gt;"",HHJ=Kataloge!M$1),CONCATENATE($H1378,"_",Kataloge!$D$6),"")</f>
        <v/>
      </c>
    </row>
    <row r="1379" spans="1:17" ht="18" customHeight="1" x14ac:dyDescent="0.2">
      <c r="A1379" s="60" t="str">
        <f t="shared" si="44"/>
        <v/>
      </c>
      <c r="B1379" s="61" t="str">
        <f>IF(I1379=0,"",IF(I1379&lt;&gt;"",Kataloge_Import!B1378,""))</f>
        <v/>
      </c>
      <c r="C1379" s="60" t="str">
        <f t="shared" si="43"/>
        <v/>
      </c>
      <c r="D1379" s="61" t="str">
        <f>IF(I1379=0,"",IFERROR(VLOOKUP(Kataloge_Import!A1378,'Nachweis Ausgaben'!$A$27:$R$1026,4,FALSE),""))</f>
        <v/>
      </c>
      <c r="E1379" s="61" t="str">
        <f>IF(I1379=0,"",IFERROR(VLOOKUP(Kataloge_Import!A1378,'Nachweis Ausgaben'!$A$27:$R$1026,2,FALSE),""))</f>
        <v/>
      </c>
      <c r="F1379" s="62">
        <f>IF(I1379=0,"",IFERROR(VLOOKUP(Kataloge_Import!A1378,'Nachweis Ausgaben'!$A$27:$R$1026,5,FALSE),0))</f>
        <v>0</v>
      </c>
      <c r="G1379" s="63" t="str">
        <f>IFERROR(VLOOKUP(Kataloge_Import!A1378,'Nachweis Ausgaben'!$A$27:$R$1026,7,FALSE),"")</f>
        <v/>
      </c>
      <c r="H1379" s="63" t="str">
        <f>IFERROR(VLOOKUP(Kataloge_Import!A1378,'Nachweis Ausgaben'!$A$27:$R$1026,8,FALSE),"")</f>
        <v/>
      </c>
      <c r="I1379" s="63" t="str">
        <f>IFERROR(VLOOKUP(Kataloge_Import!A1378,'Nachweis Ausgaben'!$A$27:$R$1026,9,FALSE),"")</f>
        <v/>
      </c>
      <c r="J1379" s="64"/>
      <c r="K1379" s="64"/>
      <c r="L1379" s="61" t="str">
        <f>IF(AND($B1379&lt;&gt;"",HHJ=Kataloge!H$1),CONCATENATE($H1379,"_",$E1379),"")</f>
        <v/>
      </c>
      <c r="M1379" s="61" t="str">
        <f>IF(AND($B1379&lt;&gt;"",HHJ=Kataloge!I$1),CONCATENATE($H1379,"_",$E1379),"")</f>
        <v/>
      </c>
      <c r="N1379" s="61" t="str">
        <f>IF(AND($B1379&lt;&gt;"",HHJ=Kataloge!J$1),CONCATENATE($H1379,"_",$E1379),"")</f>
        <v/>
      </c>
      <c r="O1379" s="61" t="str">
        <f>IF(AND($B1379&lt;&gt;"",HHJ=Kataloge!K$1),CONCATENATE($H1379,"_",$E1379),"")</f>
        <v/>
      </c>
      <c r="P1379" s="61" t="str">
        <f>IF(AND($B1379&lt;&gt;"",HHJ=Kataloge!L$1),CONCATENATE($H1379,"_",$E1379),"")</f>
        <v/>
      </c>
      <c r="Q1379" s="61" t="str">
        <f>IF(AND($B1379&lt;&gt;"",HHJ=Kataloge!M$1),CONCATENATE($H1379,"_",$E1379),"")</f>
        <v/>
      </c>
    </row>
    <row r="1380" spans="1:17" ht="18" customHeight="1" x14ac:dyDescent="0.2">
      <c r="A1380" s="99" t="str">
        <f t="shared" si="44"/>
        <v/>
      </c>
      <c r="B1380" s="100" t="str">
        <f>IF(I1380=0,"",IF(I1380&lt;&gt;"",Kataloge_Import!B1379,""))</f>
        <v/>
      </c>
      <c r="C1380" s="99" t="str">
        <f t="shared" si="43"/>
        <v/>
      </c>
      <c r="D1380" s="100" t="str">
        <f>IF(I1380=0,"",IFERROR(VLOOKUP(Kataloge_Import!A1379,'Nachweis Ausgaben'!$A$27:$R$1026,4,FALSE),""))</f>
        <v/>
      </c>
      <c r="E1380" s="100" t="str">
        <f>IF(I1380=0,"",IFERROR(VLOOKUP(Kataloge_Import!A1379,'Nachweis Ausgaben'!$A$27:$R$1026,2,FALSE),""))</f>
        <v/>
      </c>
      <c r="F1380" s="101">
        <f>IF(I1380=0,"",IFERROR(VLOOKUP(Kataloge_Import!A1379,'Nachweis Ausgaben'!$A$27:$R$1026,5,FALSE),0))</f>
        <v>0</v>
      </c>
      <c r="G1380" s="102" t="str">
        <f>IFERROR(VLOOKUP(Kataloge_Import!A1379,'Nachweis Ausgaben'!$A$27:$R$1026,11,FALSE),"")</f>
        <v/>
      </c>
      <c r="H1380" s="102" t="str">
        <f>IFERROR(VLOOKUP(Kataloge_Import!A1379,'Nachweis Ausgaben'!$A$27:$R$1026,12,FALSE),"")</f>
        <v/>
      </c>
      <c r="I1380" s="102" t="str">
        <f>IFERROR(VLOOKUP(Kataloge_Import!A1379,'Nachweis Ausgaben'!$A$27:$R$1026,13,FALSE),"")</f>
        <v/>
      </c>
      <c r="J1380" s="64"/>
      <c r="K1380" s="64"/>
      <c r="L1380" s="100" t="str">
        <f>IF(AND($B1380&lt;&gt;"",HHJ=Kataloge!H$1),CONCATENATE($H1380,"_",Kataloge!$D$5),"")</f>
        <v/>
      </c>
      <c r="M1380" s="100" t="str">
        <f>IF(AND($B1380&lt;&gt;"",HHJ=Kataloge!I$1),CONCATENATE($H1380,"_",Kataloge!$D$5),"")</f>
        <v/>
      </c>
      <c r="N1380" s="100" t="str">
        <f>IF(AND($B1380&lt;&gt;"",HHJ=Kataloge!J$1),CONCATENATE($H1380,"_",Kataloge!$D$5),"")</f>
        <v/>
      </c>
      <c r="O1380" s="100" t="str">
        <f>IF(AND($B1380&lt;&gt;"",HHJ=Kataloge!K$1),CONCATENATE($H1380,"_",Kataloge!$D$5),"")</f>
        <v/>
      </c>
      <c r="P1380" s="100" t="str">
        <f>IF(AND($B1380&lt;&gt;"",HHJ=Kataloge!L$1),CONCATENATE($H1380,"_",Kataloge!$D$5),"")</f>
        <v/>
      </c>
      <c r="Q1380" s="100" t="str">
        <f>IF(AND($B1380&lt;&gt;"",HHJ=Kataloge!M$1),CONCATENATE($H1380,"_",Kataloge!$D$5),"")</f>
        <v/>
      </c>
    </row>
    <row r="1381" spans="1:17" ht="18" customHeight="1" x14ac:dyDescent="0.2">
      <c r="A1381" s="103" t="str">
        <f t="shared" si="44"/>
        <v/>
      </c>
      <c r="B1381" s="104" t="str">
        <f>IF(I1381=0,"",IF(I1381&lt;&gt;"",Kataloge_Import!B1380,""))</f>
        <v/>
      </c>
      <c r="C1381" s="103" t="str">
        <f t="shared" si="43"/>
        <v/>
      </c>
      <c r="D1381" s="104" t="str">
        <f>IF(I1381=0,"",IFERROR(VLOOKUP(Kataloge_Import!A1380,'Nachweis Ausgaben'!$A$27:$R$1026,4,FALSE),""))</f>
        <v/>
      </c>
      <c r="E1381" s="104" t="str">
        <f>IF(I1381=0,"",IFERROR(VLOOKUP(Kataloge_Import!A1380,'Nachweis Ausgaben'!$A$27:$R$1026,2,FALSE),""))</f>
        <v/>
      </c>
      <c r="F1381" s="105">
        <f>IF(I1381=0,"",IFERROR(VLOOKUP(Kataloge_Import!A1380,'Nachweis Ausgaben'!$A$27:$R$1026,5,FALSE),0))</f>
        <v>0</v>
      </c>
      <c r="G1381" s="106" t="str">
        <f>IFERROR(VLOOKUP(Kataloge_Import!A1380,'Nachweis Ausgaben'!$A$27:$R$1026,15,FALSE),"")</f>
        <v/>
      </c>
      <c r="H1381" s="106" t="str">
        <f>IFERROR(VLOOKUP(Kataloge_Import!A1380,'Nachweis Ausgaben'!$A$27:$R$1026,16,FALSE),"")</f>
        <v/>
      </c>
      <c r="I1381" s="106" t="str">
        <f>IFERROR(VLOOKUP(Kataloge_Import!A1380,'Nachweis Ausgaben'!$A$27:$R$1026,17,FALSE),"")</f>
        <v/>
      </c>
      <c r="J1381" s="64"/>
      <c r="K1381" s="64"/>
      <c r="L1381" s="104" t="str">
        <f>IF(AND($B1381&lt;&gt;"",HHJ=Kataloge!H$1),CONCATENATE($H1381,"_",Kataloge!$D$6),"")</f>
        <v/>
      </c>
      <c r="M1381" s="104" t="str">
        <f>IF(AND($B1381&lt;&gt;"",HHJ=Kataloge!I$1),CONCATENATE($H1381,"_",Kataloge!$D$6),"")</f>
        <v/>
      </c>
      <c r="N1381" s="104" t="str">
        <f>IF(AND($B1381&lt;&gt;"",HHJ=Kataloge!J$1),CONCATENATE($H1381,"_",Kataloge!$D$6),"")</f>
        <v/>
      </c>
      <c r="O1381" s="104" t="str">
        <f>IF(AND($B1381&lt;&gt;"",HHJ=Kataloge!K$1),CONCATENATE($H1381,"_",Kataloge!$D$6),"")</f>
        <v/>
      </c>
      <c r="P1381" s="104" t="str">
        <f>IF(AND($B1381&lt;&gt;"",HHJ=Kataloge!L$1),CONCATENATE($H1381,"_",Kataloge!$D$6),"")</f>
        <v/>
      </c>
      <c r="Q1381" s="104" t="str">
        <f>IF(AND($B1381&lt;&gt;"",HHJ=Kataloge!M$1),CONCATENATE($H1381,"_",Kataloge!$D$6),"")</f>
        <v/>
      </c>
    </row>
    <row r="1382" spans="1:17" ht="18" customHeight="1" x14ac:dyDescent="0.2">
      <c r="A1382" s="60" t="str">
        <f t="shared" si="44"/>
        <v/>
      </c>
      <c r="B1382" s="61" t="str">
        <f>IF(I1382=0,"",IF(I1382&lt;&gt;"",Kataloge_Import!B1381,""))</f>
        <v/>
      </c>
      <c r="C1382" s="60" t="str">
        <f t="shared" si="43"/>
        <v/>
      </c>
      <c r="D1382" s="61" t="str">
        <f>IF(I1382=0,"",IFERROR(VLOOKUP(Kataloge_Import!A1381,'Nachweis Ausgaben'!$A$27:$R$1026,4,FALSE),""))</f>
        <v/>
      </c>
      <c r="E1382" s="61" t="str">
        <f>IF(I1382=0,"",IFERROR(VLOOKUP(Kataloge_Import!A1381,'Nachweis Ausgaben'!$A$27:$R$1026,2,FALSE),""))</f>
        <v/>
      </c>
      <c r="F1382" s="62">
        <f>IF(I1382=0,"",IFERROR(VLOOKUP(Kataloge_Import!A1381,'Nachweis Ausgaben'!$A$27:$R$1026,5,FALSE),0))</f>
        <v>0</v>
      </c>
      <c r="G1382" s="63" t="str">
        <f>IFERROR(VLOOKUP(Kataloge_Import!A1381,'Nachweis Ausgaben'!$A$27:$R$1026,7,FALSE),"")</f>
        <v/>
      </c>
      <c r="H1382" s="63" t="str">
        <f>IFERROR(VLOOKUP(Kataloge_Import!A1381,'Nachweis Ausgaben'!$A$27:$R$1026,8,FALSE),"")</f>
        <v/>
      </c>
      <c r="I1382" s="63" t="str">
        <f>IFERROR(VLOOKUP(Kataloge_Import!A1381,'Nachweis Ausgaben'!$A$27:$R$1026,9,FALSE),"")</f>
        <v/>
      </c>
      <c r="J1382" s="64"/>
      <c r="K1382" s="64"/>
      <c r="L1382" s="61" t="str">
        <f>IF(AND($B1382&lt;&gt;"",HHJ=Kataloge!H$1),CONCATENATE($H1382,"_",$E1382),"")</f>
        <v/>
      </c>
      <c r="M1382" s="61" t="str">
        <f>IF(AND($B1382&lt;&gt;"",HHJ=Kataloge!I$1),CONCATENATE($H1382,"_",$E1382),"")</f>
        <v/>
      </c>
      <c r="N1382" s="61" t="str">
        <f>IF(AND($B1382&lt;&gt;"",HHJ=Kataloge!J$1),CONCATENATE($H1382,"_",$E1382),"")</f>
        <v/>
      </c>
      <c r="O1382" s="61" t="str">
        <f>IF(AND($B1382&lt;&gt;"",HHJ=Kataloge!K$1),CONCATENATE($H1382,"_",$E1382),"")</f>
        <v/>
      </c>
      <c r="P1382" s="61" t="str">
        <f>IF(AND($B1382&lt;&gt;"",HHJ=Kataloge!L$1),CONCATENATE($H1382,"_",$E1382),"")</f>
        <v/>
      </c>
      <c r="Q1382" s="61" t="str">
        <f>IF(AND($B1382&lt;&gt;"",HHJ=Kataloge!M$1),CONCATENATE($H1382,"_",$E1382),"")</f>
        <v/>
      </c>
    </row>
    <row r="1383" spans="1:17" ht="18" customHeight="1" x14ac:dyDescent="0.2">
      <c r="A1383" s="99" t="str">
        <f t="shared" si="44"/>
        <v/>
      </c>
      <c r="B1383" s="100" t="str">
        <f>IF(I1383=0,"",IF(I1383&lt;&gt;"",Kataloge_Import!B1382,""))</f>
        <v/>
      </c>
      <c r="C1383" s="99" t="str">
        <f t="shared" si="43"/>
        <v/>
      </c>
      <c r="D1383" s="100" t="str">
        <f>IF(I1383=0,"",IFERROR(VLOOKUP(Kataloge_Import!A1382,'Nachweis Ausgaben'!$A$27:$R$1026,4,FALSE),""))</f>
        <v/>
      </c>
      <c r="E1383" s="100" t="str">
        <f>IF(I1383=0,"",IFERROR(VLOOKUP(Kataloge_Import!A1382,'Nachweis Ausgaben'!$A$27:$R$1026,2,FALSE),""))</f>
        <v/>
      </c>
      <c r="F1383" s="101">
        <f>IF(I1383=0,"",IFERROR(VLOOKUP(Kataloge_Import!A1382,'Nachweis Ausgaben'!$A$27:$R$1026,5,FALSE),0))</f>
        <v>0</v>
      </c>
      <c r="G1383" s="102" t="str">
        <f>IFERROR(VLOOKUP(Kataloge_Import!A1382,'Nachweis Ausgaben'!$A$27:$R$1026,11,FALSE),"")</f>
        <v/>
      </c>
      <c r="H1383" s="102" t="str">
        <f>IFERROR(VLOOKUP(Kataloge_Import!A1382,'Nachweis Ausgaben'!$A$27:$R$1026,12,FALSE),"")</f>
        <v/>
      </c>
      <c r="I1383" s="102" t="str">
        <f>IFERROR(VLOOKUP(Kataloge_Import!A1382,'Nachweis Ausgaben'!$A$27:$R$1026,13,FALSE),"")</f>
        <v/>
      </c>
      <c r="J1383" s="64"/>
      <c r="K1383" s="64"/>
      <c r="L1383" s="100" t="str">
        <f>IF(AND($B1383&lt;&gt;"",HHJ=Kataloge!H$1),CONCATENATE($H1383,"_",Kataloge!$D$5),"")</f>
        <v/>
      </c>
      <c r="M1383" s="100" t="str">
        <f>IF(AND($B1383&lt;&gt;"",HHJ=Kataloge!I$1),CONCATENATE($H1383,"_",Kataloge!$D$5),"")</f>
        <v/>
      </c>
      <c r="N1383" s="100" t="str">
        <f>IF(AND($B1383&lt;&gt;"",HHJ=Kataloge!J$1),CONCATENATE($H1383,"_",Kataloge!$D$5),"")</f>
        <v/>
      </c>
      <c r="O1383" s="100" t="str">
        <f>IF(AND($B1383&lt;&gt;"",HHJ=Kataloge!K$1),CONCATENATE($H1383,"_",Kataloge!$D$5),"")</f>
        <v/>
      </c>
      <c r="P1383" s="100" t="str">
        <f>IF(AND($B1383&lt;&gt;"",HHJ=Kataloge!L$1),CONCATENATE($H1383,"_",Kataloge!$D$5),"")</f>
        <v/>
      </c>
      <c r="Q1383" s="100" t="str">
        <f>IF(AND($B1383&lt;&gt;"",HHJ=Kataloge!M$1),CONCATENATE($H1383,"_",Kataloge!$D$5),"")</f>
        <v/>
      </c>
    </row>
    <row r="1384" spans="1:17" ht="18" customHeight="1" x14ac:dyDescent="0.2">
      <c r="A1384" s="103" t="str">
        <f t="shared" si="44"/>
        <v/>
      </c>
      <c r="B1384" s="104" t="str">
        <f>IF(I1384=0,"",IF(I1384&lt;&gt;"",Kataloge_Import!B1383,""))</f>
        <v/>
      </c>
      <c r="C1384" s="103" t="str">
        <f t="shared" si="43"/>
        <v/>
      </c>
      <c r="D1384" s="104" t="str">
        <f>IF(I1384=0,"",IFERROR(VLOOKUP(Kataloge_Import!A1383,'Nachweis Ausgaben'!$A$27:$R$1026,4,FALSE),""))</f>
        <v/>
      </c>
      <c r="E1384" s="104" t="str">
        <f>IF(I1384=0,"",IFERROR(VLOOKUP(Kataloge_Import!A1383,'Nachweis Ausgaben'!$A$27:$R$1026,2,FALSE),""))</f>
        <v/>
      </c>
      <c r="F1384" s="105">
        <f>IF(I1384=0,"",IFERROR(VLOOKUP(Kataloge_Import!A1383,'Nachweis Ausgaben'!$A$27:$R$1026,5,FALSE),0))</f>
        <v>0</v>
      </c>
      <c r="G1384" s="106" t="str">
        <f>IFERROR(VLOOKUP(Kataloge_Import!A1383,'Nachweis Ausgaben'!$A$27:$R$1026,15,FALSE),"")</f>
        <v/>
      </c>
      <c r="H1384" s="106" t="str">
        <f>IFERROR(VLOOKUP(Kataloge_Import!A1383,'Nachweis Ausgaben'!$A$27:$R$1026,16,FALSE),"")</f>
        <v/>
      </c>
      <c r="I1384" s="106" t="str">
        <f>IFERROR(VLOOKUP(Kataloge_Import!A1383,'Nachweis Ausgaben'!$A$27:$R$1026,17,FALSE),"")</f>
        <v/>
      </c>
      <c r="J1384" s="64"/>
      <c r="K1384" s="64"/>
      <c r="L1384" s="104" t="str">
        <f>IF(AND($B1384&lt;&gt;"",HHJ=Kataloge!H$1),CONCATENATE($H1384,"_",Kataloge!$D$6),"")</f>
        <v/>
      </c>
      <c r="M1384" s="104" t="str">
        <f>IF(AND($B1384&lt;&gt;"",HHJ=Kataloge!I$1),CONCATENATE($H1384,"_",Kataloge!$D$6),"")</f>
        <v/>
      </c>
      <c r="N1384" s="104" t="str">
        <f>IF(AND($B1384&lt;&gt;"",HHJ=Kataloge!J$1),CONCATENATE($H1384,"_",Kataloge!$D$6),"")</f>
        <v/>
      </c>
      <c r="O1384" s="104" t="str">
        <f>IF(AND($B1384&lt;&gt;"",HHJ=Kataloge!K$1),CONCATENATE($H1384,"_",Kataloge!$D$6),"")</f>
        <v/>
      </c>
      <c r="P1384" s="104" t="str">
        <f>IF(AND($B1384&lt;&gt;"",HHJ=Kataloge!L$1),CONCATENATE($H1384,"_",Kataloge!$D$6),"")</f>
        <v/>
      </c>
      <c r="Q1384" s="104" t="str">
        <f>IF(AND($B1384&lt;&gt;"",HHJ=Kataloge!M$1),CONCATENATE($H1384,"_",Kataloge!$D$6),"")</f>
        <v/>
      </c>
    </row>
    <row r="1385" spans="1:17" ht="18" customHeight="1" x14ac:dyDescent="0.2">
      <c r="A1385" s="60" t="str">
        <f t="shared" si="44"/>
        <v/>
      </c>
      <c r="B1385" s="61" t="str">
        <f>IF(I1385=0,"",IF(I1385&lt;&gt;"",Kataloge_Import!B1384,""))</f>
        <v/>
      </c>
      <c r="C1385" s="60" t="str">
        <f t="shared" si="43"/>
        <v/>
      </c>
      <c r="D1385" s="61" t="str">
        <f>IF(I1385=0,"",IFERROR(VLOOKUP(Kataloge_Import!A1384,'Nachweis Ausgaben'!$A$27:$R$1026,4,FALSE),""))</f>
        <v/>
      </c>
      <c r="E1385" s="61" t="str">
        <f>IF(I1385=0,"",IFERROR(VLOOKUP(Kataloge_Import!A1384,'Nachweis Ausgaben'!$A$27:$R$1026,2,FALSE),""))</f>
        <v/>
      </c>
      <c r="F1385" s="62">
        <f>IF(I1385=0,"",IFERROR(VLOOKUP(Kataloge_Import!A1384,'Nachweis Ausgaben'!$A$27:$R$1026,5,FALSE),0))</f>
        <v>0</v>
      </c>
      <c r="G1385" s="63" t="str">
        <f>IFERROR(VLOOKUP(Kataloge_Import!A1384,'Nachweis Ausgaben'!$A$27:$R$1026,7,FALSE),"")</f>
        <v/>
      </c>
      <c r="H1385" s="63" t="str">
        <f>IFERROR(VLOOKUP(Kataloge_Import!A1384,'Nachweis Ausgaben'!$A$27:$R$1026,8,FALSE),"")</f>
        <v/>
      </c>
      <c r="I1385" s="63" t="str">
        <f>IFERROR(VLOOKUP(Kataloge_Import!A1384,'Nachweis Ausgaben'!$A$27:$R$1026,9,FALSE),"")</f>
        <v/>
      </c>
      <c r="J1385" s="64"/>
      <c r="K1385" s="64"/>
      <c r="L1385" s="61" t="str">
        <f>IF(AND($B1385&lt;&gt;"",HHJ=Kataloge!H$1),CONCATENATE($H1385,"_",$E1385),"")</f>
        <v/>
      </c>
      <c r="M1385" s="61" t="str">
        <f>IF(AND($B1385&lt;&gt;"",HHJ=Kataloge!I$1),CONCATENATE($H1385,"_",$E1385),"")</f>
        <v/>
      </c>
      <c r="N1385" s="61" t="str">
        <f>IF(AND($B1385&lt;&gt;"",HHJ=Kataloge!J$1),CONCATENATE($H1385,"_",$E1385),"")</f>
        <v/>
      </c>
      <c r="O1385" s="61" t="str">
        <f>IF(AND($B1385&lt;&gt;"",HHJ=Kataloge!K$1),CONCATENATE($H1385,"_",$E1385),"")</f>
        <v/>
      </c>
      <c r="P1385" s="61" t="str">
        <f>IF(AND($B1385&lt;&gt;"",HHJ=Kataloge!L$1),CONCATENATE($H1385,"_",$E1385),"")</f>
        <v/>
      </c>
      <c r="Q1385" s="61" t="str">
        <f>IF(AND($B1385&lt;&gt;"",HHJ=Kataloge!M$1),CONCATENATE($H1385,"_",$E1385),"")</f>
        <v/>
      </c>
    </row>
    <row r="1386" spans="1:17" ht="18" customHeight="1" x14ac:dyDescent="0.2">
      <c r="A1386" s="99" t="str">
        <f t="shared" si="44"/>
        <v/>
      </c>
      <c r="B1386" s="100" t="str">
        <f>IF(I1386=0,"",IF(I1386&lt;&gt;"",Kataloge_Import!B1385,""))</f>
        <v/>
      </c>
      <c r="C1386" s="99" t="str">
        <f t="shared" si="43"/>
        <v/>
      </c>
      <c r="D1386" s="100" t="str">
        <f>IF(I1386=0,"",IFERROR(VLOOKUP(Kataloge_Import!A1385,'Nachweis Ausgaben'!$A$27:$R$1026,4,FALSE),""))</f>
        <v/>
      </c>
      <c r="E1386" s="100" t="str">
        <f>IF(I1386=0,"",IFERROR(VLOOKUP(Kataloge_Import!A1385,'Nachweis Ausgaben'!$A$27:$R$1026,2,FALSE),""))</f>
        <v/>
      </c>
      <c r="F1386" s="101">
        <f>IF(I1386=0,"",IFERROR(VLOOKUP(Kataloge_Import!A1385,'Nachweis Ausgaben'!$A$27:$R$1026,5,FALSE),0))</f>
        <v>0</v>
      </c>
      <c r="G1386" s="102" t="str">
        <f>IFERROR(VLOOKUP(Kataloge_Import!A1385,'Nachweis Ausgaben'!$A$27:$R$1026,11,FALSE),"")</f>
        <v/>
      </c>
      <c r="H1386" s="102" t="str">
        <f>IFERROR(VLOOKUP(Kataloge_Import!A1385,'Nachweis Ausgaben'!$A$27:$R$1026,12,FALSE),"")</f>
        <v/>
      </c>
      <c r="I1386" s="102" t="str">
        <f>IFERROR(VLOOKUP(Kataloge_Import!A1385,'Nachweis Ausgaben'!$A$27:$R$1026,13,FALSE),"")</f>
        <v/>
      </c>
      <c r="J1386" s="64"/>
      <c r="K1386" s="64"/>
      <c r="L1386" s="100" t="str">
        <f>IF(AND($B1386&lt;&gt;"",HHJ=Kataloge!H$1),CONCATENATE($H1386,"_",Kataloge!$D$5),"")</f>
        <v/>
      </c>
      <c r="M1386" s="100" t="str">
        <f>IF(AND($B1386&lt;&gt;"",HHJ=Kataloge!I$1),CONCATENATE($H1386,"_",Kataloge!$D$5),"")</f>
        <v/>
      </c>
      <c r="N1386" s="100" t="str">
        <f>IF(AND($B1386&lt;&gt;"",HHJ=Kataloge!J$1),CONCATENATE($H1386,"_",Kataloge!$D$5),"")</f>
        <v/>
      </c>
      <c r="O1386" s="100" t="str">
        <f>IF(AND($B1386&lt;&gt;"",HHJ=Kataloge!K$1),CONCATENATE($H1386,"_",Kataloge!$D$5),"")</f>
        <v/>
      </c>
      <c r="P1386" s="100" t="str">
        <f>IF(AND($B1386&lt;&gt;"",HHJ=Kataloge!L$1),CONCATENATE($H1386,"_",Kataloge!$D$5),"")</f>
        <v/>
      </c>
      <c r="Q1386" s="100" t="str">
        <f>IF(AND($B1386&lt;&gt;"",HHJ=Kataloge!M$1),CONCATENATE($H1386,"_",Kataloge!$D$5),"")</f>
        <v/>
      </c>
    </row>
    <row r="1387" spans="1:17" ht="18" customHeight="1" x14ac:dyDescent="0.2">
      <c r="A1387" s="103" t="str">
        <f t="shared" si="44"/>
        <v/>
      </c>
      <c r="B1387" s="104" t="str">
        <f>IF(I1387=0,"",IF(I1387&lt;&gt;"",Kataloge_Import!B1386,""))</f>
        <v/>
      </c>
      <c r="C1387" s="103" t="str">
        <f t="shared" si="43"/>
        <v/>
      </c>
      <c r="D1387" s="104" t="str">
        <f>IF(I1387=0,"",IFERROR(VLOOKUP(Kataloge_Import!A1386,'Nachweis Ausgaben'!$A$27:$R$1026,4,FALSE),""))</f>
        <v/>
      </c>
      <c r="E1387" s="104" t="str">
        <f>IF(I1387=0,"",IFERROR(VLOOKUP(Kataloge_Import!A1386,'Nachweis Ausgaben'!$A$27:$R$1026,2,FALSE),""))</f>
        <v/>
      </c>
      <c r="F1387" s="105">
        <f>IF(I1387=0,"",IFERROR(VLOOKUP(Kataloge_Import!A1386,'Nachweis Ausgaben'!$A$27:$R$1026,5,FALSE),0))</f>
        <v>0</v>
      </c>
      <c r="G1387" s="106" t="str">
        <f>IFERROR(VLOOKUP(Kataloge_Import!A1386,'Nachweis Ausgaben'!$A$27:$R$1026,15,FALSE),"")</f>
        <v/>
      </c>
      <c r="H1387" s="106" t="str">
        <f>IFERROR(VLOOKUP(Kataloge_Import!A1386,'Nachweis Ausgaben'!$A$27:$R$1026,16,FALSE),"")</f>
        <v/>
      </c>
      <c r="I1387" s="106" t="str">
        <f>IFERROR(VLOOKUP(Kataloge_Import!A1386,'Nachweis Ausgaben'!$A$27:$R$1026,17,FALSE),"")</f>
        <v/>
      </c>
      <c r="J1387" s="64"/>
      <c r="K1387" s="64"/>
      <c r="L1387" s="104" t="str">
        <f>IF(AND($B1387&lt;&gt;"",HHJ=Kataloge!H$1),CONCATENATE($H1387,"_",Kataloge!$D$6),"")</f>
        <v/>
      </c>
      <c r="M1387" s="104" t="str">
        <f>IF(AND($B1387&lt;&gt;"",HHJ=Kataloge!I$1),CONCATENATE($H1387,"_",Kataloge!$D$6),"")</f>
        <v/>
      </c>
      <c r="N1387" s="104" t="str">
        <f>IF(AND($B1387&lt;&gt;"",HHJ=Kataloge!J$1),CONCATENATE($H1387,"_",Kataloge!$D$6),"")</f>
        <v/>
      </c>
      <c r="O1387" s="104" t="str">
        <f>IF(AND($B1387&lt;&gt;"",HHJ=Kataloge!K$1),CONCATENATE($H1387,"_",Kataloge!$D$6),"")</f>
        <v/>
      </c>
      <c r="P1387" s="104" t="str">
        <f>IF(AND($B1387&lt;&gt;"",HHJ=Kataloge!L$1),CONCATENATE($H1387,"_",Kataloge!$D$6),"")</f>
        <v/>
      </c>
      <c r="Q1387" s="104" t="str">
        <f>IF(AND($B1387&lt;&gt;"",HHJ=Kataloge!M$1),CONCATENATE($H1387,"_",Kataloge!$D$6),"")</f>
        <v/>
      </c>
    </row>
    <row r="1388" spans="1:17" ht="18" customHeight="1" x14ac:dyDescent="0.2">
      <c r="A1388" s="60" t="str">
        <f t="shared" si="44"/>
        <v/>
      </c>
      <c r="B1388" s="61" t="str">
        <f>IF(I1388=0,"",IF(I1388&lt;&gt;"",Kataloge_Import!B1387,""))</f>
        <v/>
      </c>
      <c r="C1388" s="60" t="str">
        <f t="shared" si="43"/>
        <v/>
      </c>
      <c r="D1388" s="61" t="str">
        <f>IF(I1388=0,"",IFERROR(VLOOKUP(Kataloge_Import!A1387,'Nachweis Ausgaben'!$A$27:$R$1026,4,FALSE),""))</f>
        <v/>
      </c>
      <c r="E1388" s="61" t="str">
        <f>IF(I1388=0,"",IFERROR(VLOOKUP(Kataloge_Import!A1387,'Nachweis Ausgaben'!$A$27:$R$1026,2,FALSE),""))</f>
        <v/>
      </c>
      <c r="F1388" s="62">
        <f>IF(I1388=0,"",IFERROR(VLOOKUP(Kataloge_Import!A1387,'Nachweis Ausgaben'!$A$27:$R$1026,5,FALSE),0))</f>
        <v>0</v>
      </c>
      <c r="G1388" s="63" t="str">
        <f>IFERROR(VLOOKUP(Kataloge_Import!A1387,'Nachweis Ausgaben'!$A$27:$R$1026,7,FALSE),"")</f>
        <v/>
      </c>
      <c r="H1388" s="63" t="str">
        <f>IFERROR(VLOOKUP(Kataloge_Import!A1387,'Nachweis Ausgaben'!$A$27:$R$1026,8,FALSE),"")</f>
        <v/>
      </c>
      <c r="I1388" s="63" t="str">
        <f>IFERROR(VLOOKUP(Kataloge_Import!A1387,'Nachweis Ausgaben'!$A$27:$R$1026,9,FALSE),"")</f>
        <v/>
      </c>
      <c r="J1388" s="64"/>
      <c r="K1388" s="64"/>
      <c r="L1388" s="61" t="str">
        <f>IF(AND($B1388&lt;&gt;"",HHJ=Kataloge!H$1),CONCATENATE($H1388,"_",$E1388),"")</f>
        <v/>
      </c>
      <c r="M1388" s="61" t="str">
        <f>IF(AND($B1388&lt;&gt;"",HHJ=Kataloge!I$1),CONCATENATE($H1388,"_",$E1388),"")</f>
        <v/>
      </c>
      <c r="N1388" s="61" t="str">
        <f>IF(AND($B1388&lt;&gt;"",HHJ=Kataloge!J$1),CONCATENATE($H1388,"_",$E1388),"")</f>
        <v/>
      </c>
      <c r="O1388" s="61" t="str">
        <f>IF(AND($B1388&lt;&gt;"",HHJ=Kataloge!K$1),CONCATENATE($H1388,"_",$E1388),"")</f>
        <v/>
      </c>
      <c r="P1388" s="61" t="str">
        <f>IF(AND($B1388&lt;&gt;"",HHJ=Kataloge!L$1),CONCATENATE($H1388,"_",$E1388),"")</f>
        <v/>
      </c>
      <c r="Q1388" s="61" t="str">
        <f>IF(AND($B1388&lt;&gt;"",HHJ=Kataloge!M$1),CONCATENATE($H1388,"_",$E1388),"")</f>
        <v/>
      </c>
    </row>
    <row r="1389" spans="1:17" ht="18" customHeight="1" x14ac:dyDescent="0.2">
      <c r="A1389" s="99" t="str">
        <f t="shared" si="44"/>
        <v/>
      </c>
      <c r="B1389" s="100" t="str">
        <f>IF(I1389=0,"",IF(I1389&lt;&gt;"",Kataloge_Import!B1388,""))</f>
        <v/>
      </c>
      <c r="C1389" s="99" t="str">
        <f t="shared" si="43"/>
        <v/>
      </c>
      <c r="D1389" s="100" t="str">
        <f>IF(I1389=0,"",IFERROR(VLOOKUP(Kataloge_Import!A1388,'Nachweis Ausgaben'!$A$27:$R$1026,4,FALSE),""))</f>
        <v/>
      </c>
      <c r="E1389" s="100" t="str">
        <f>IF(I1389=0,"",IFERROR(VLOOKUP(Kataloge_Import!A1388,'Nachweis Ausgaben'!$A$27:$R$1026,2,FALSE),""))</f>
        <v/>
      </c>
      <c r="F1389" s="101">
        <f>IF(I1389=0,"",IFERROR(VLOOKUP(Kataloge_Import!A1388,'Nachweis Ausgaben'!$A$27:$R$1026,5,FALSE),0))</f>
        <v>0</v>
      </c>
      <c r="G1389" s="102" t="str">
        <f>IFERROR(VLOOKUP(Kataloge_Import!A1388,'Nachweis Ausgaben'!$A$27:$R$1026,11,FALSE),"")</f>
        <v/>
      </c>
      <c r="H1389" s="102" t="str">
        <f>IFERROR(VLOOKUP(Kataloge_Import!A1388,'Nachweis Ausgaben'!$A$27:$R$1026,12,FALSE),"")</f>
        <v/>
      </c>
      <c r="I1389" s="102" t="str">
        <f>IFERROR(VLOOKUP(Kataloge_Import!A1388,'Nachweis Ausgaben'!$A$27:$R$1026,13,FALSE),"")</f>
        <v/>
      </c>
      <c r="J1389" s="64"/>
      <c r="K1389" s="64"/>
      <c r="L1389" s="100" t="str">
        <f>IF(AND($B1389&lt;&gt;"",HHJ=Kataloge!H$1),CONCATENATE($H1389,"_",Kataloge!$D$5),"")</f>
        <v/>
      </c>
      <c r="M1389" s="100" t="str">
        <f>IF(AND($B1389&lt;&gt;"",HHJ=Kataloge!I$1),CONCATENATE($H1389,"_",Kataloge!$D$5),"")</f>
        <v/>
      </c>
      <c r="N1389" s="100" t="str">
        <f>IF(AND($B1389&lt;&gt;"",HHJ=Kataloge!J$1),CONCATENATE($H1389,"_",Kataloge!$D$5),"")</f>
        <v/>
      </c>
      <c r="O1389" s="100" t="str">
        <f>IF(AND($B1389&lt;&gt;"",HHJ=Kataloge!K$1),CONCATENATE($H1389,"_",Kataloge!$D$5),"")</f>
        <v/>
      </c>
      <c r="P1389" s="100" t="str">
        <f>IF(AND($B1389&lt;&gt;"",HHJ=Kataloge!L$1),CONCATENATE($H1389,"_",Kataloge!$D$5),"")</f>
        <v/>
      </c>
      <c r="Q1389" s="100" t="str">
        <f>IF(AND($B1389&lt;&gt;"",HHJ=Kataloge!M$1),CONCATENATE($H1389,"_",Kataloge!$D$5),"")</f>
        <v/>
      </c>
    </row>
    <row r="1390" spans="1:17" ht="18" customHeight="1" x14ac:dyDescent="0.2">
      <c r="A1390" s="103" t="str">
        <f t="shared" si="44"/>
        <v/>
      </c>
      <c r="B1390" s="104" t="str">
        <f>IF(I1390=0,"",IF(I1390&lt;&gt;"",Kataloge_Import!B1389,""))</f>
        <v/>
      </c>
      <c r="C1390" s="103" t="str">
        <f t="shared" si="43"/>
        <v/>
      </c>
      <c r="D1390" s="104" t="str">
        <f>IF(I1390=0,"",IFERROR(VLOOKUP(Kataloge_Import!A1389,'Nachweis Ausgaben'!$A$27:$R$1026,4,FALSE),""))</f>
        <v/>
      </c>
      <c r="E1390" s="104" t="str">
        <f>IF(I1390=0,"",IFERROR(VLOOKUP(Kataloge_Import!A1389,'Nachweis Ausgaben'!$A$27:$R$1026,2,FALSE),""))</f>
        <v/>
      </c>
      <c r="F1390" s="105">
        <f>IF(I1390=0,"",IFERROR(VLOOKUP(Kataloge_Import!A1389,'Nachweis Ausgaben'!$A$27:$R$1026,5,FALSE),0))</f>
        <v>0</v>
      </c>
      <c r="G1390" s="106" t="str">
        <f>IFERROR(VLOOKUP(Kataloge_Import!A1389,'Nachweis Ausgaben'!$A$27:$R$1026,15,FALSE),"")</f>
        <v/>
      </c>
      <c r="H1390" s="106" t="str">
        <f>IFERROR(VLOOKUP(Kataloge_Import!A1389,'Nachweis Ausgaben'!$A$27:$R$1026,16,FALSE),"")</f>
        <v/>
      </c>
      <c r="I1390" s="106" t="str">
        <f>IFERROR(VLOOKUP(Kataloge_Import!A1389,'Nachweis Ausgaben'!$A$27:$R$1026,17,FALSE),"")</f>
        <v/>
      </c>
      <c r="J1390" s="64"/>
      <c r="K1390" s="64"/>
      <c r="L1390" s="104" t="str">
        <f>IF(AND($B1390&lt;&gt;"",HHJ=Kataloge!H$1),CONCATENATE($H1390,"_",Kataloge!$D$6),"")</f>
        <v/>
      </c>
      <c r="M1390" s="104" t="str">
        <f>IF(AND($B1390&lt;&gt;"",HHJ=Kataloge!I$1),CONCATENATE($H1390,"_",Kataloge!$D$6),"")</f>
        <v/>
      </c>
      <c r="N1390" s="104" t="str">
        <f>IF(AND($B1390&lt;&gt;"",HHJ=Kataloge!J$1),CONCATENATE($H1390,"_",Kataloge!$D$6),"")</f>
        <v/>
      </c>
      <c r="O1390" s="104" t="str">
        <f>IF(AND($B1390&lt;&gt;"",HHJ=Kataloge!K$1),CONCATENATE($H1390,"_",Kataloge!$D$6),"")</f>
        <v/>
      </c>
      <c r="P1390" s="104" t="str">
        <f>IF(AND($B1390&lt;&gt;"",HHJ=Kataloge!L$1),CONCATENATE($H1390,"_",Kataloge!$D$6),"")</f>
        <v/>
      </c>
      <c r="Q1390" s="104" t="str">
        <f>IF(AND($B1390&lt;&gt;"",HHJ=Kataloge!M$1),CONCATENATE($H1390,"_",Kataloge!$D$6),"")</f>
        <v/>
      </c>
    </row>
    <row r="1391" spans="1:17" ht="18" customHeight="1" x14ac:dyDescent="0.2">
      <c r="A1391" s="60" t="str">
        <f t="shared" si="44"/>
        <v/>
      </c>
      <c r="B1391" s="61" t="str">
        <f>IF(I1391=0,"",IF(I1391&lt;&gt;"",Kataloge_Import!B1390,""))</f>
        <v/>
      </c>
      <c r="C1391" s="60" t="str">
        <f t="shared" si="43"/>
        <v/>
      </c>
      <c r="D1391" s="61" t="str">
        <f>IF(I1391=0,"",IFERROR(VLOOKUP(Kataloge_Import!A1390,'Nachweis Ausgaben'!$A$27:$R$1026,4,FALSE),""))</f>
        <v/>
      </c>
      <c r="E1391" s="61" t="str">
        <f>IF(I1391=0,"",IFERROR(VLOOKUP(Kataloge_Import!A1390,'Nachweis Ausgaben'!$A$27:$R$1026,2,FALSE),""))</f>
        <v/>
      </c>
      <c r="F1391" s="62">
        <f>IF(I1391=0,"",IFERROR(VLOOKUP(Kataloge_Import!A1390,'Nachweis Ausgaben'!$A$27:$R$1026,5,FALSE),0))</f>
        <v>0</v>
      </c>
      <c r="G1391" s="63" t="str">
        <f>IFERROR(VLOOKUP(Kataloge_Import!A1390,'Nachweis Ausgaben'!$A$27:$R$1026,7,FALSE),"")</f>
        <v/>
      </c>
      <c r="H1391" s="63" t="str">
        <f>IFERROR(VLOOKUP(Kataloge_Import!A1390,'Nachweis Ausgaben'!$A$27:$R$1026,8,FALSE),"")</f>
        <v/>
      </c>
      <c r="I1391" s="63" t="str">
        <f>IFERROR(VLOOKUP(Kataloge_Import!A1390,'Nachweis Ausgaben'!$A$27:$R$1026,9,FALSE),"")</f>
        <v/>
      </c>
      <c r="J1391" s="64"/>
      <c r="K1391" s="64"/>
      <c r="L1391" s="61" t="str">
        <f>IF(AND($B1391&lt;&gt;"",HHJ=Kataloge!H$1),CONCATENATE($H1391,"_",$E1391),"")</f>
        <v/>
      </c>
      <c r="M1391" s="61" t="str">
        <f>IF(AND($B1391&lt;&gt;"",HHJ=Kataloge!I$1),CONCATENATE($H1391,"_",$E1391),"")</f>
        <v/>
      </c>
      <c r="N1391" s="61" t="str">
        <f>IF(AND($B1391&lt;&gt;"",HHJ=Kataloge!J$1),CONCATENATE($H1391,"_",$E1391),"")</f>
        <v/>
      </c>
      <c r="O1391" s="61" t="str">
        <f>IF(AND($B1391&lt;&gt;"",HHJ=Kataloge!K$1),CONCATENATE($H1391,"_",$E1391),"")</f>
        <v/>
      </c>
      <c r="P1391" s="61" t="str">
        <f>IF(AND($B1391&lt;&gt;"",HHJ=Kataloge!L$1),CONCATENATE($H1391,"_",$E1391),"")</f>
        <v/>
      </c>
      <c r="Q1391" s="61" t="str">
        <f>IF(AND($B1391&lt;&gt;"",HHJ=Kataloge!M$1),CONCATENATE($H1391,"_",$E1391),"")</f>
        <v/>
      </c>
    </row>
    <row r="1392" spans="1:17" ht="18" customHeight="1" x14ac:dyDescent="0.2">
      <c r="A1392" s="99" t="str">
        <f t="shared" si="44"/>
        <v/>
      </c>
      <c r="B1392" s="100" t="str">
        <f>IF(I1392=0,"",IF(I1392&lt;&gt;"",Kataloge_Import!B1391,""))</f>
        <v/>
      </c>
      <c r="C1392" s="99" t="str">
        <f t="shared" si="43"/>
        <v/>
      </c>
      <c r="D1392" s="100" t="str">
        <f>IF(I1392=0,"",IFERROR(VLOOKUP(Kataloge_Import!A1391,'Nachweis Ausgaben'!$A$27:$R$1026,4,FALSE),""))</f>
        <v/>
      </c>
      <c r="E1392" s="100" t="str">
        <f>IF(I1392=0,"",IFERROR(VLOOKUP(Kataloge_Import!A1391,'Nachweis Ausgaben'!$A$27:$R$1026,2,FALSE),""))</f>
        <v/>
      </c>
      <c r="F1392" s="101">
        <f>IF(I1392=0,"",IFERROR(VLOOKUP(Kataloge_Import!A1391,'Nachweis Ausgaben'!$A$27:$R$1026,5,FALSE),0))</f>
        <v>0</v>
      </c>
      <c r="G1392" s="102" t="str">
        <f>IFERROR(VLOOKUP(Kataloge_Import!A1391,'Nachweis Ausgaben'!$A$27:$R$1026,11,FALSE),"")</f>
        <v/>
      </c>
      <c r="H1392" s="102" t="str">
        <f>IFERROR(VLOOKUP(Kataloge_Import!A1391,'Nachweis Ausgaben'!$A$27:$R$1026,12,FALSE),"")</f>
        <v/>
      </c>
      <c r="I1392" s="102" t="str">
        <f>IFERROR(VLOOKUP(Kataloge_Import!A1391,'Nachweis Ausgaben'!$A$27:$R$1026,13,FALSE),"")</f>
        <v/>
      </c>
      <c r="J1392" s="64"/>
      <c r="K1392" s="64"/>
      <c r="L1392" s="100" t="str">
        <f>IF(AND($B1392&lt;&gt;"",HHJ=Kataloge!H$1),CONCATENATE($H1392,"_",Kataloge!$D$5),"")</f>
        <v/>
      </c>
      <c r="M1392" s="100" t="str">
        <f>IF(AND($B1392&lt;&gt;"",HHJ=Kataloge!I$1),CONCATENATE($H1392,"_",Kataloge!$D$5),"")</f>
        <v/>
      </c>
      <c r="N1392" s="100" t="str">
        <f>IF(AND($B1392&lt;&gt;"",HHJ=Kataloge!J$1),CONCATENATE($H1392,"_",Kataloge!$D$5),"")</f>
        <v/>
      </c>
      <c r="O1392" s="100" t="str">
        <f>IF(AND($B1392&lt;&gt;"",HHJ=Kataloge!K$1),CONCATENATE($H1392,"_",Kataloge!$D$5),"")</f>
        <v/>
      </c>
      <c r="P1392" s="100" t="str">
        <f>IF(AND($B1392&lt;&gt;"",HHJ=Kataloge!L$1),CONCATENATE($H1392,"_",Kataloge!$D$5),"")</f>
        <v/>
      </c>
      <c r="Q1392" s="100" t="str">
        <f>IF(AND($B1392&lt;&gt;"",HHJ=Kataloge!M$1),CONCATENATE($H1392,"_",Kataloge!$D$5),"")</f>
        <v/>
      </c>
    </row>
    <row r="1393" spans="1:17" ht="18" customHeight="1" x14ac:dyDescent="0.2">
      <c r="A1393" s="103" t="str">
        <f t="shared" si="44"/>
        <v/>
      </c>
      <c r="B1393" s="104" t="str">
        <f>IF(I1393=0,"",IF(I1393&lt;&gt;"",Kataloge_Import!B1392,""))</f>
        <v/>
      </c>
      <c r="C1393" s="103" t="str">
        <f t="shared" si="43"/>
        <v/>
      </c>
      <c r="D1393" s="104" t="str">
        <f>IF(I1393=0,"",IFERROR(VLOOKUP(Kataloge_Import!A1392,'Nachweis Ausgaben'!$A$27:$R$1026,4,FALSE),""))</f>
        <v/>
      </c>
      <c r="E1393" s="104" t="str">
        <f>IF(I1393=0,"",IFERROR(VLOOKUP(Kataloge_Import!A1392,'Nachweis Ausgaben'!$A$27:$R$1026,2,FALSE),""))</f>
        <v/>
      </c>
      <c r="F1393" s="105">
        <f>IF(I1393=0,"",IFERROR(VLOOKUP(Kataloge_Import!A1392,'Nachweis Ausgaben'!$A$27:$R$1026,5,FALSE),0))</f>
        <v>0</v>
      </c>
      <c r="G1393" s="106" t="str">
        <f>IFERROR(VLOOKUP(Kataloge_Import!A1392,'Nachweis Ausgaben'!$A$27:$R$1026,15,FALSE),"")</f>
        <v/>
      </c>
      <c r="H1393" s="106" t="str">
        <f>IFERROR(VLOOKUP(Kataloge_Import!A1392,'Nachweis Ausgaben'!$A$27:$R$1026,16,FALSE),"")</f>
        <v/>
      </c>
      <c r="I1393" s="106" t="str">
        <f>IFERROR(VLOOKUP(Kataloge_Import!A1392,'Nachweis Ausgaben'!$A$27:$R$1026,17,FALSE),"")</f>
        <v/>
      </c>
      <c r="J1393" s="64"/>
      <c r="K1393" s="64"/>
      <c r="L1393" s="104" t="str">
        <f>IF(AND($B1393&lt;&gt;"",HHJ=Kataloge!H$1),CONCATENATE($H1393,"_",Kataloge!$D$6),"")</f>
        <v/>
      </c>
      <c r="M1393" s="104" t="str">
        <f>IF(AND($B1393&lt;&gt;"",HHJ=Kataloge!I$1),CONCATENATE($H1393,"_",Kataloge!$D$6),"")</f>
        <v/>
      </c>
      <c r="N1393" s="104" t="str">
        <f>IF(AND($B1393&lt;&gt;"",HHJ=Kataloge!J$1),CONCATENATE($H1393,"_",Kataloge!$D$6),"")</f>
        <v/>
      </c>
      <c r="O1393" s="104" t="str">
        <f>IF(AND($B1393&lt;&gt;"",HHJ=Kataloge!K$1),CONCATENATE($H1393,"_",Kataloge!$D$6),"")</f>
        <v/>
      </c>
      <c r="P1393" s="104" t="str">
        <f>IF(AND($B1393&lt;&gt;"",HHJ=Kataloge!L$1),CONCATENATE($H1393,"_",Kataloge!$D$6),"")</f>
        <v/>
      </c>
      <c r="Q1393" s="104" t="str">
        <f>IF(AND($B1393&lt;&gt;"",HHJ=Kataloge!M$1),CONCATENATE($H1393,"_",Kataloge!$D$6),"")</f>
        <v/>
      </c>
    </row>
    <row r="1394" spans="1:17" ht="18" customHeight="1" x14ac:dyDescent="0.2">
      <c r="A1394" s="60" t="str">
        <f t="shared" si="44"/>
        <v/>
      </c>
      <c r="B1394" s="61" t="str">
        <f>IF(I1394=0,"",IF(I1394&lt;&gt;"",Kataloge_Import!B1393,""))</f>
        <v/>
      </c>
      <c r="C1394" s="60" t="str">
        <f t="shared" si="43"/>
        <v/>
      </c>
      <c r="D1394" s="61" t="str">
        <f>IF(I1394=0,"",IFERROR(VLOOKUP(Kataloge_Import!A1393,'Nachweis Ausgaben'!$A$27:$R$1026,4,FALSE),""))</f>
        <v/>
      </c>
      <c r="E1394" s="61" t="str">
        <f>IF(I1394=0,"",IFERROR(VLOOKUP(Kataloge_Import!A1393,'Nachweis Ausgaben'!$A$27:$R$1026,2,FALSE),""))</f>
        <v/>
      </c>
      <c r="F1394" s="62">
        <f>IF(I1394=0,"",IFERROR(VLOOKUP(Kataloge_Import!A1393,'Nachweis Ausgaben'!$A$27:$R$1026,5,FALSE),0))</f>
        <v>0</v>
      </c>
      <c r="G1394" s="63" t="str">
        <f>IFERROR(VLOOKUP(Kataloge_Import!A1393,'Nachweis Ausgaben'!$A$27:$R$1026,7,FALSE),"")</f>
        <v/>
      </c>
      <c r="H1394" s="63" t="str">
        <f>IFERROR(VLOOKUP(Kataloge_Import!A1393,'Nachweis Ausgaben'!$A$27:$R$1026,8,FALSE),"")</f>
        <v/>
      </c>
      <c r="I1394" s="63" t="str">
        <f>IFERROR(VLOOKUP(Kataloge_Import!A1393,'Nachweis Ausgaben'!$A$27:$R$1026,9,FALSE),"")</f>
        <v/>
      </c>
      <c r="J1394" s="64"/>
      <c r="K1394" s="64"/>
      <c r="L1394" s="61" t="str">
        <f>IF(AND($B1394&lt;&gt;"",HHJ=Kataloge!H$1),CONCATENATE($H1394,"_",$E1394),"")</f>
        <v/>
      </c>
      <c r="M1394" s="61" t="str">
        <f>IF(AND($B1394&lt;&gt;"",HHJ=Kataloge!I$1),CONCATENATE($H1394,"_",$E1394),"")</f>
        <v/>
      </c>
      <c r="N1394" s="61" t="str">
        <f>IF(AND($B1394&lt;&gt;"",HHJ=Kataloge!J$1),CONCATENATE($H1394,"_",$E1394),"")</f>
        <v/>
      </c>
      <c r="O1394" s="61" t="str">
        <f>IF(AND($B1394&lt;&gt;"",HHJ=Kataloge!K$1),CONCATENATE($H1394,"_",$E1394),"")</f>
        <v/>
      </c>
      <c r="P1394" s="61" t="str">
        <f>IF(AND($B1394&lt;&gt;"",HHJ=Kataloge!L$1),CONCATENATE($H1394,"_",$E1394),"")</f>
        <v/>
      </c>
      <c r="Q1394" s="61" t="str">
        <f>IF(AND($B1394&lt;&gt;"",HHJ=Kataloge!M$1),CONCATENATE($H1394,"_",$E1394),"")</f>
        <v/>
      </c>
    </row>
    <row r="1395" spans="1:17" ht="18" customHeight="1" x14ac:dyDescent="0.2">
      <c r="A1395" s="99" t="str">
        <f t="shared" si="44"/>
        <v/>
      </c>
      <c r="B1395" s="100" t="str">
        <f>IF(I1395=0,"",IF(I1395&lt;&gt;"",Kataloge_Import!B1394,""))</f>
        <v/>
      </c>
      <c r="C1395" s="99" t="str">
        <f t="shared" si="43"/>
        <v/>
      </c>
      <c r="D1395" s="100" t="str">
        <f>IF(I1395=0,"",IFERROR(VLOOKUP(Kataloge_Import!A1394,'Nachweis Ausgaben'!$A$27:$R$1026,4,FALSE),""))</f>
        <v/>
      </c>
      <c r="E1395" s="100" t="str">
        <f>IF(I1395=0,"",IFERROR(VLOOKUP(Kataloge_Import!A1394,'Nachweis Ausgaben'!$A$27:$R$1026,2,FALSE),""))</f>
        <v/>
      </c>
      <c r="F1395" s="101">
        <f>IF(I1395=0,"",IFERROR(VLOOKUP(Kataloge_Import!A1394,'Nachweis Ausgaben'!$A$27:$R$1026,5,FALSE),0))</f>
        <v>0</v>
      </c>
      <c r="G1395" s="102" t="str">
        <f>IFERROR(VLOOKUP(Kataloge_Import!A1394,'Nachweis Ausgaben'!$A$27:$R$1026,11,FALSE),"")</f>
        <v/>
      </c>
      <c r="H1395" s="102" t="str">
        <f>IFERROR(VLOOKUP(Kataloge_Import!A1394,'Nachweis Ausgaben'!$A$27:$R$1026,12,FALSE),"")</f>
        <v/>
      </c>
      <c r="I1395" s="102" t="str">
        <f>IFERROR(VLOOKUP(Kataloge_Import!A1394,'Nachweis Ausgaben'!$A$27:$R$1026,13,FALSE),"")</f>
        <v/>
      </c>
      <c r="J1395" s="64"/>
      <c r="K1395" s="64"/>
      <c r="L1395" s="100" t="str">
        <f>IF(AND($B1395&lt;&gt;"",HHJ=Kataloge!H$1),CONCATENATE($H1395,"_",Kataloge!$D$5),"")</f>
        <v/>
      </c>
      <c r="M1395" s="100" t="str">
        <f>IF(AND($B1395&lt;&gt;"",HHJ=Kataloge!I$1),CONCATENATE($H1395,"_",Kataloge!$D$5),"")</f>
        <v/>
      </c>
      <c r="N1395" s="100" t="str">
        <f>IF(AND($B1395&lt;&gt;"",HHJ=Kataloge!J$1),CONCATENATE($H1395,"_",Kataloge!$D$5),"")</f>
        <v/>
      </c>
      <c r="O1395" s="100" t="str">
        <f>IF(AND($B1395&lt;&gt;"",HHJ=Kataloge!K$1),CONCATENATE($H1395,"_",Kataloge!$D$5),"")</f>
        <v/>
      </c>
      <c r="P1395" s="100" t="str">
        <f>IF(AND($B1395&lt;&gt;"",HHJ=Kataloge!L$1),CONCATENATE($H1395,"_",Kataloge!$D$5),"")</f>
        <v/>
      </c>
      <c r="Q1395" s="100" t="str">
        <f>IF(AND($B1395&lt;&gt;"",HHJ=Kataloge!M$1),CONCATENATE($H1395,"_",Kataloge!$D$5),"")</f>
        <v/>
      </c>
    </row>
    <row r="1396" spans="1:17" ht="18" customHeight="1" x14ac:dyDescent="0.2">
      <c r="A1396" s="103" t="str">
        <f t="shared" si="44"/>
        <v/>
      </c>
      <c r="B1396" s="104" t="str">
        <f>IF(I1396=0,"",IF(I1396&lt;&gt;"",Kataloge_Import!B1395,""))</f>
        <v/>
      </c>
      <c r="C1396" s="103" t="str">
        <f t="shared" si="43"/>
        <v/>
      </c>
      <c r="D1396" s="104" t="str">
        <f>IF(I1396=0,"",IFERROR(VLOOKUP(Kataloge_Import!A1395,'Nachweis Ausgaben'!$A$27:$R$1026,4,FALSE),""))</f>
        <v/>
      </c>
      <c r="E1396" s="104" t="str">
        <f>IF(I1396=0,"",IFERROR(VLOOKUP(Kataloge_Import!A1395,'Nachweis Ausgaben'!$A$27:$R$1026,2,FALSE),""))</f>
        <v/>
      </c>
      <c r="F1396" s="105">
        <f>IF(I1396=0,"",IFERROR(VLOOKUP(Kataloge_Import!A1395,'Nachweis Ausgaben'!$A$27:$R$1026,5,FALSE),0))</f>
        <v>0</v>
      </c>
      <c r="G1396" s="106" t="str">
        <f>IFERROR(VLOOKUP(Kataloge_Import!A1395,'Nachweis Ausgaben'!$A$27:$R$1026,15,FALSE),"")</f>
        <v/>
      </c>
      <c r="H1396" s="106" t="str">
        <f>IFERROR(VLOOKUP(Kataloge_Import!A1395,'Nachweis Ausgaben'!$A$27:$R$1026,16,FALSE),"")</f>
        <v/>
      </c>
      <c r="I1396" s="106" t="str">
        <f>IFERROR(VLOOKUP(Kataloge_Import!A1395,'Nachweis Ausgaben'!$A$27:$R$1026,17,FALSE),"")</f>
        <v/>
      </c>
      <c r="J1396" s="64"/>
      <c r="K1396" s="64"/>
      <c r="L1396" s="104" t="str">
        <f>IF(AND($B1396&lt;&gt;"",HHJ=Kataloge!H$1),CONCATENATE($H1396,"_",Kataloge!$D$6),"")</f>
        <v/>
      </c>
      <c r="M1396" s="104" t="str">
        <f>IF(AND($B1396&lt;&gt;"",HHJ=Kataloge!I$1),CONCATENATE($H1396,"_",Kataloge!$D$6),"")</f>
        <v/>
      </c>
      <c r="N1396" s="104" t="str">
        <f>IF(AND($B1396&lt;&gt;"",HHJ=Kataloge!J$1),CONCATENATE($H1396,"_",Kataloge!$D$6),"")</f>
        <v/>
      </c>
      <c r="O1396" s="104" t="str">
        <f>IF(AND($B1396&lt;&gt;"",HHJ=Kataloge!K$1),CONCATENATE($H1396,"_",Kataloge!$D$6),"")</f>
        <v/>
      </c>
      <c r="P1396" s="104" t="str">
        <f>IF(AND($B1396&lt;&gt;"",HHJ=Kataloge!L$1),CONCATENATE($H1396,"_",Kataloge!$D$6),"")</f>
        <v/>
      </c>
      <c r="Q1396" s="104" t="str">
        <f>IF(AND($B1396&lt;&gt;"",HHJ=Kataloge!M$1),CONCATENATE($H1396,"_",Kataloge!$D$6),"")</f>
        <v/>
      </c>
    </row>
    <row r="1397" spans="1:17" ht="18" customHeight="1" x14ac:dyDescent="0.2">
      <c r="A1397" s="60" t="str">
        <f t="shared" si="44"/>
        <v/>
      </c>
      <c r="B1397" s="61" t="str">
        <f>IF(I1397=0,"",IF(I1397&lt;&gt;"",Kataloge_Import!B1396,""))</f>
        <v/>
      </c>
      <c r="C1397" s="60" t="str">
        <f t="shared" si="43"/>
        <v/>
      </c>
      <c r="D1397" s="61" t="str">
        <f>IF(I1397=0,"",IFERROR(VLOOKUP(Kataloge_Import!A1396,'Nachweis Ausgaben'!$A$27:$R$1026,4,FALSE),""))</f>
        <v/>
      </c>
      <c r="E1397" s="61" t="str">
        <f>IF(I1397=0,"",IFERROR(VLOOKUP(Kataloge_Import!A1396,'Nachweis Ausgaben'!$A$27:$R$1026,2,FALSE),""))</f>
        <v/>
      </c>
      <c r="F1397" s="62">
        <f>IF(I1397=0,"",IFERROR(VLOOKUP(Kataloge_Import!A1396,'Nachweis Ausgaben'!$A$27:$R$1026,5,FALSE),0))</f>
        <v>0</v>
      </c>
      <c r="G1397" s="63" t="str">
        <f>IFERROR(VLOOKUP(Kataloge_Import!A1396,'Nachweis Ausgaben'!$A$27:$R$1026,7,FALSE),"")</f>
        <v/>
      </c>
      <c r="H1397" s="63" t="str">
        <f>IFERROR(VLOOKUP(Kataloge_Import!A1396,'Nachweis Ausgaben'!$A$27:$R$1026,8,FALSE),"")</f>
        <v/>
      </c>
      <c r="I1397" s="63" t="str">
        <f>IFERROR(VLOOKUP(Kataloge_Import!A1396,'Nachweis Ausgaben'!$A$27:$R$1026,9,FALSE),"")</f>
        <v/>
      </c>
      <c r="J1397" s="64"/>
      <c r="K1397" s="64"/>
      <c r="L1397" s="61" t="str">
        <f>IF(AND($B1397&lt;&gt;"",HHJ=Kataloge!H$1),CONCATENATE($H1397,"_",$E1397),"")</f>
        <v/>
      </c>
      <c r="M1397" s="61" t="str">
        <f>IF(AND($B1397&lt;&gt;"",HHJ=Kataloge!I$1),CONCATENATE($H1397,"_",$E1397),"")</f>
        <v/>
      </c>
      <c r="N1397" s="61" t="str">
        <f>IF(AND($B1397&lt;&gt;"",HHJ=Kataloge!J$1),CONCATENATE($H1397,"_",$E1397),"")</f>
        <v/>
      </c>
      <c r="O1397" s="61" t="str">
        <f>IF(AND($B1397&lt;&gt;"",HHJ=Kataloge!K$1),CONCATENATE($H1397,"_",$E1397),"")</f>
        <v/>
      </c>
      <c r="P1397" s="61" t="str">
        <f>IF(AND($B1397&lt;&gt;"",HHJ=Kataloge!L$1),CONCATENATE($H1397,"_",$E1397),"")</f>
        <v/>
      </c>
      <c r="Q1397" s="61" t="str">
        <f>IF(AND($B1397&lt;&gt;"",HHJ=Kataloge!M$1),CONCATENATE($H1397,"_",$E1397),"")</f>
        <v/>
      </c>
    </row>
    <row r="1398" spans="1:17" ht="18" customHeight="1" x14ac:dyDescent="0.2">
      <c r="A1398" s="99" t="str">
        <f t="shared" si="44"/>
        <v/>
      </c>
      <c r="B1398" s="100" t="str">
        <f>IF(I1398=0,"",IF(I1398&lt;&gt;"",Kataloge_Import!B1397,""))</f>
        <v/>
      </c>
      <c r="C1398" s="99" t="str">
        <f t="shared" si="43"/>
        <v/>
      </c>
      <c r="D1398" s="100" t="str">
        <f>IF(I1398=0,"",IFERROR(VLOOKUP(Kataloge_Import!A1397,'Nachweis Ausgaben'!$A$27:$R$1026,4,FALSE),""))</f>
        <v/>
      </c>
      <c r="E1398" s="100" t="str">
        <f>IF(I1398=0,"",IFERROR(VLOOKUP(Kataloge_Import!A1397,'Nachweis Ausgaben'!$A$27:$R$1026,2,FALSE),""))</f>
        <v/>
      </c>
      <c r="F1398" s="101">
        <f>IF(I1398=0,"",IFERROR(VLOOKUP(Kataloge_Import!A1397,'Nachweis Ausgaben'!$A$27:$R$1026,5,FALSE),0))</f>
        <v>0</v>
      </c>
      <c r="G1398" s="102" t="str">
        <f>IFERROR(VLOOKUP(Kataloge_Import!A1397,'Nachweis Ausgaben'!$A$27:$R$1026,11,FALSE),"")</f>
        <v/>
      </c>
      <c r="H1398" s="102" t="str">
        <f>IFERROR(VLOOKUP(Kataloge_Import!A1397,'Nachweis Ausgaben'!$A$27:$R$1026,12,FALSE),"")</f>
        <v/>
      </c>
      <c r="I1398" s="102" t="str">
        <f>IFERROR(VLOOKUP(Kataloge_Import!A1397,'Nachweis Ausgaben'!$A$27:$R$1026,13,FALSE),"")</f>
        <v/>
      </c>
      <c r="J1398" s="64"/>
      <c r="K1398" s="64"/>
      <c r="L1398" s="100" t="str">
        <f>IF(AND($B1398&lt;&gt;"",HHJ=Kataloge!H$1),CONCATENATE($H1398,"_",Kataloge!$D$5),"")</f>
        <v/>
      </c>
      <c r="M1398" s="100" t="str">
        <f>IF(AND($B1398&lt;&gt;"",HHJ=Kataloge!I$1),CONCATENATE($H1398,"_",Kataloge!$D$5),"")</f>
        <v/>
      </c>
      <c r="N1398" s="100" t="str">
        <f>IF(AND($B1398&lt;&gt;"",HHJ=Kataloge!J$1),CONCATENATE($H1398,"_",Kataloge!$D$5),"")</f>
        <v/>
      </c>
      <c r="O1398" s="100" t="str">
        <f>IF(AND($B1398&lt;&gt;"",HHJ=Kataloge!K$1),CONCATENATE($H1398,"_",Kataloge!$D$5),"")</f>
        <v/>
      </c>
      <c r="P1398" s="100" t="str">
        <f>IF(AND($B1398&lt;&gt;"",HHJ=Kataloge!L$1),CONCATENATE($H1398,"_",Kataloge!$D$5),"")</f>
        <v/>
      </c>
      <c r="Q1398" s="100" t="str">
        <f>IF(AND($B1398&lt;&gt;"",HHJ=Kataloge!M$1),CONCATENATE($H1398,"_",Kataloge!$D$5),"")</f>
        <v/>
      </c>
    </row>
    <row r="1399" spans="1:17" ht="18" customHeight="1" x14ac:dyDescent="0.2">
      <c r="A1399" s="103" t="str">
        <f t="shared" si="44"/>
        <v/>
      </c>
      <c r="B1399" s="104" t="str">
        <f>IF(I1399=0,"",IF(I1399&lt;&gt;"",Kataloge_Import!B1398,""))</f>
        <v/>
      </c>
      <c r="C1399" s="103" t="str">
        <f t="shared" si="43"/>
        <v/>
      </c>
      <c r="D1399" s="104" t="str">
        <f>IF(I1399=0,"",IFERROR(VLOOKUP(Kataloge_Import!A1398,'Nachweis Ausgaben'!$A$27:$R$1026,4,FALSE),""))</f>
        <v/>
      </c>
      <c r="E1399" s="104" t="str">
        <f>IF(I1399=0,"",IFERROR(VLOOKUP(Kataloge_Import!A1398,'Nachweis Ausgaben'!$A$27:$R$1026,2,FALSE),""))</f>
        <v/>
      </c>
      <c r="F1399" s="105">
        <f>IF(I1399=0,"",IFERROR(VLOOKUP(Kataloge_Import!A1398,'Nachweis Ausgaben'!$A$27:$R$1026,5,FALSE),0))</f>
        <v>0</v>
      </c>
      <c r="G1399" s="106" t="str">
        <f>IFERROR(VLOOKUP(Kataloge_Import!A1398,'Nachweis Ausgaben'!$A$27:$R$1026,15,FALSE),"")</f>
        <v/>
      </c>
      <c r="H1399" s="106" t="str">
        <f>IFERROR(VLOOKUP(Kataloge_Import!A1398,'Nachweis Ausgaben'!$A$27:$R$1026,16,FALSE),"")</f>
        <v/>
      </c>
      <c r="I1399" s="106" t="str">
        <f>IFERROR(VLOOKUP(Kataloge_Import!A1398,'Nachweis Ausgaben'!$A$27:$R$1026,17,FALSE),"")</f>
        <v/>
      </c>
      <c r="J1399" s="64"/>
      <c r="K1399" s="64"/>
      <c r="L1399" s="104" t="str">
        <f>IF(AND($B1399&lt;&gt;"",HHJ=Kataloge!H$1),CONCATENATE($H1399,"_",Kataloge!$D$6),"")</f>
        <v/>
      </c>
      <c r="M1399" s="104" t="str">
        <f>IF(AND($B1399&lt;&gt;"",HHJ=Kataloge!I$1),CONCATENATE($H1399,"_",Kataloge!$D$6),"")</f>
        <v/>
      </c>
      <c r="N1399" s="104" t="str">
        <f>IF(AND($B1399&lt;&gt;"",HHJ=Kataloge!J$1),CONCATENATE($H1399,"_",Kataloge!$D$6),"")</f>
        <v/>
      </c>
      <c r="O1399" s="104" t="str">
        <f>IF(AND($B1399&lt;&gt;"",HHJ=Kataloge!K$1),CONCATENATE($H1399,"_",Kataloge!$D$6),"")</f>
        <v/>
      </c>
      <c r="P1399" s="104" t="str">
        <f>IF(AND($B1399&lt;&gt;"",HHJ=Kataloge!L$1),CONCATENATE($H1399,"_",Kataloge!$D$6),"")</f>
        <v/>
      </c>
      <c r="Q1399" s="104" t="str">
        <f>IF(AND($B1399&lt;&gt;"",HHJ=Kataloge!M$1),CONCATENATE($H1399,"_",Kataloge!$D$6),"")</f>
        <v/>
      </c>
    </row>
    <row r="1400" spans="1:17" ht="18" customHeight="1" x14ac:dyDescent="0.2">
      <c r="A1400" s="60" t="str">
        <f t="shared" si="44"/>
        <v/>
      </c>
      <c r="B1400" s="61" t="str">
        <f>IF(I1400=0,"",IF(I1400&lt;&gt;"",Kataloge_Import!B1399,""))</f>
        <v/>
      </c>
      <c r="C1400" s="60" t="str">
        <f t="shared" si="43"/>
        <v/>
      </c>
      <c r="D1400" s="61" t="str">
        <f>IF(I1400=0,"",IFERROR(VLOOKUP(Kataloge_Import!A1399,'Nachweis Ausgaben'!$A$27:$R$1026,4,FALSE),""))</f>
        <v/>
      </c>
      <c r="E1400" s="61" t="str">
        <f>IF(I1400=0,"",IFERROR(VLOOKUP(Kataloge_Import!A1399,'Nachweis Ausgaben'!$A$27:$R$1026,2,FALSE),""))</f>
        <v/>
      </c>
      <c r="F1400" s="62">
        <f>IF(I1400=0,"",IFERROR(VLOOKUP(Kataloge_Import!A1399,'Nachweis Ausgaben'!$A$27:$R$1026,5,FALSE),0))</f>
        <v>0</v>
      </c>
      <c r="G1400" s="63" t="str">
        <f>IFERROR(VLOOKUP(Kataloge_Import!A1399,'Nachweis Ausgaben'!$A$27:$R$1026,7,FALSE),"")</f>
        <v/>
      </c>
      <c r="H1400" s="63" t="str">
        <f>IFERROR(VLOOKUP(Kataloge_Import!A1399,'Nachweis Ausgaben'!$A$27:$R$1026,8,FALSE),"")</f>
        <v/>
      </c>
      <c r="I1400" s="63" t="str">
        <f>IFERROR(VLOOKUP(Kataloge_Import!A1399,'Nachweis Ausgaben'!$A$27:$R$1026,9,FALSE),"")</f>
        <v/>
      </c>
      <c r="J1400" s="64"/>
      <c r="K1400" s="64"/>
      <c r="L1400" s="61" t="str">
        <f>IF(AND($B1400&lt;&gt;"",HHJ=Kataloge!H$1),CONCATENATE($H1400,"_",$E1400),"")</f>
        <v/>
      </c>
      <c r="M1400" s="61" t="str">
        <f>IF(AND($B1400&lt;&gt;"",HHJ=Kataloge!I$1),CONCATENATE($H1400,"_",$E1400),"")</f>
        <v/>
      </c>
      <c r="N1400" s="61" t="str">
        <f>IF(AND($B1400&lt;&gt;"",HHJ=Kataloge!J$1),CONCATENATE($H1400,"_",$E1400),"")</f>
        <v/>
      </c>
      <c r="O1400" s="61" t="str">
        <f>IF(AND($B1400&lt;&gt;"",HHJ=Kataloge!K$1),CONCATENATE($H1400,"_",$E1400),"")</f>
        <v/>
      </c>
      <c r="P1400" s="61" t="str">
        <f>IF(AND($B1400&lt;&gt;"",HHJ=Kataloge!L$1),CONCATENATE($H1400,"_",$E1400),"")</f>
        <v/>
      </c>
      <c r="Q1400" s="61" t="str">
        <f>IF(AND($B1400&lt;&gt;"",HHJ=Kataloge!M$1),CONCATENATE($H1400,"_",$E1400),"")</f>
        <v/>
      </c>
    </row>
    <row r="1401" spans="1:17" ht="18" customHeight="1" x14ac:dyDescent="0.2">
      <c r="A1401" s="99" t="str">
        <f t="shared" si="44"/>
        <v/>
      </c>
      <c r="B1401" s="100" t="str">
        <f>IF(I1401=0,"",IF(I1401&lt;&gt;"",Kataloge_Import!B1400,""))</f>
        <v/>
      </c>
      <c r="C1401" s="99" t="str">
        <f t="shared" si="43"/>
        <v/>
      </c>
      <c r="D1401" s="100" t="str">
        <f>IF(I1401=0,"",IFERROR(VLOOKUP(Kataloge_Import!A1400,'Nachweis Ausgaben'!$A$27:$R$1026,4,FALSE),""))</f>
        <v/>
      </c>
      <c r="E1401" s="100" t="str">
        <f>IF(I1401=0,"",IFERROR(VLOOKUP(Kataloge_Import!A1400,'Nachweis Ausgaben'!$A$27:$R$1026,2,FALSE),""))</f>
        <v/>
      </c>
      <c r="F1401" s="101">
        <f>IF(I1401=0,"",IFERROR(VLOOKUP(Kataloge_Import!A1400,'Nachweis Ausgaben'!$A$27:$R$1026,5,FALSE),0))</f>
        <v>0</v>
      </c>
      <c r="G1401" s="102" t="str">
        <f>IFERROR(VLOOKUP(Kataloge_Import!A1400,'Nachweis Ausgaben'!$A$27:$R$1026,11,FALSE),"")</f>
        <v/>
      </c>
      <c r="H1401" s="102" t="str">
        <f>IFERROR(VLOOKUP(Kataloge_Import!A1400,'Nachweis Ausgaben'!$A$27:$R$1026,12,FALSE),"")</f>
        <v/>
      </c>
      <c r="I1401" s="102" t="str">
        <f>IFERROR(VLOOKUP(Kataloge_Import!A1400,'Nachweis Ausgaben'!$A$27:$R$1026,13,FALSE),"")</f>
        <v/>
      </c>
      <c r="J1401" s="64"/>
      <c r="K1401" s="64"/>
      <c r="L1401" s="100" t="str">
        <f>IF(AND($B1401&lt;&gt;"",HHJ=Kataloge!H$1),CONCATENATE($H1401,"_",Kataloge!$D$5),"")</f>
        <v/>
      </c>
      <c r="M1401" s="100" t="str">
        <f>IF(AND($B1401&lt;&gt;"",HHJ=Kataloge!I$1),CONCATENATE($H1401,"_",Kataloge!$D$5),"")</f>
        <v/>
      </c>
      <c r="N1401" s="100" t="str">
        <f>IF(AND($B1401&lt;&gt;"",HHJ=Kataloge!J$1),CONCATENATE($H1401,"_",Kataloge!$D$5),"")</f>
        <v/>
      </c>
      <c r="O1401" s="100" t="str">
        <f>IF(AND($B1401&lt;&gt;"",HHJ=Kataloge!K$1),CONCATENATE($H1401,"_",Kataloge!$D$5),"")</f>
        <v/>
      </c>
      <c r="P1401" s="100" t="str">
        <f>IF(AND($B1401&lt;&gt;"",HHJ=Kataloge!L$1),CONCATENATE($H1401,"_",Kataloge!$D$5),"")</f>
        <v/>
      </c>
      <c r="Q1401" s="100" t="str">
        <f>IF(AND($B1401&lt;&gt;"",HHJ=Kataloge!M$1),CONCATENATE($H1401,"_",Kataloge!$D$5),"")</f>
        <v/>
      </c>
    </row>
    <row r="1402" spans="1:17" ht="18" customHeight="1" x14ac:dyDescent="0.2">
      <c r="A1402" s="103" t="str">
        <f t="shared" si="44"/>
        <v/>
      </c>
      <c r="B1402" s="104" t="str">
        <f>IF(I1402=0,"",IF(I1402&lt;&gt;"",Kataloge_Import!B1401,""))</f>
        <v/>
      </c>
      <c r="C1402" s="103" t="str">
        <f t="shared" si="43"/>
        <v/>
      </c>
      <c r="D1402" s="104" t="str">
        <f>IF(I1402=0,"",IFERROR(VLOOKUP(Kataloge_Import!A1401,'Nachweis Ausgaben'!$A$27:$R$1026,4,FALSE),""))</f>
        <v/>
      </c>
      <c r="E1402" s="104" t="str">
        <f>IF(I1402=0,"",IFERROR(VLOOKUP(Kataloge_Import!A1401,'Nachweis Ausgaben'!$A$27:$R$1026,2,FALSE),""))</f>
        <v/>
      </c>
      <c r="F1402" s="105">
        <f>IF(I1402=0,"",IFERROR(VLOOKUP(Kataloge_Import!A1401,'Nachweis Ausgaben'!$A$27:$R$1026,5,FALSE),0))</f>
        <v>0</v>
      </c>
      <c r="G1402" s="106" t="str">
        <f>IFERROR(VLOOKUP(Kataloge_Import!A1401,'Nachweis Ausgaben'!$A$27:$R$1026,15,FALSE),"")</f>
        <v/>
      </c>
      <c r="H1402" s="106" t="str">
        <f>IFERROR(VLOOKUP(Kataloge_Import!A1401,'Nachweis Ausgaben'!$A$27:$R$1026,16,FALSE),"")</f>
        <v/>
      </c>
      <c r="I1402" s="106" t="str">
        <f>IFERROR(VLOOKUP(Kataloge_Import!A1401,'Nachweis Ausgaben'!$A$27:$R$1026,17,FALSE),"")</f>
        <v/>
      </c>
      <c r="J1402" s="64"/>
      <c r="K1402" s="64"/>
      <c r="L1402" s="104" t="str">
        <f>IF(AND($B1402&lt;&gt;"",HHJ=Kataloge!H$1),CONCATENATE($H1402,"_",Kataloge!$D$6),"")</f>
        <v/>
      </c>
      <c r="M1402" s="104" t="str">
        <f>IF(AND($B1402&lt;&gt;"",HHJ=Kataloge!I$1),CONCATENATE($H1402,"_",Kataloge!$D$6),"")</f>
        <v/>
      </c>
      <c r="N1402" s="104" t="str">
        <f>IF(AND($B1402&lt;&gt;"",HHJ=Kataloge!J$1),CONCATENATE($H1402,"_",Kataloge!$D$6),"")</f>
        <v/>
      </c>
      <c r="O1402" s="104" t="str">
        <f>IF(AND($B1402&lt;&gt;"",HHJ=Kataloge!K$1),CONCATENATE($H1402,"_",Kataloge!$D$6),"")</f>
        <v/>
      </c>
      <c r="P1402" s="104" t="str">
        <f>IF(AND($B1402&lt;&gt;"",HHJ=Kataloge!L$1),CONCATENATE($H1402,"_",Kataloge!$D$6),"")</f>
        <v/>
      </c>
      <c r="Q1402" s="104" t="str">
        <f>IF(AND($B1402&lt;&gt;"",HHJ=Kataloge!M$1),CONCATENATE($H1402,"_",Kataloge!$D$6),"")</f>
        <v/>
      </c>
    </row>
    <row r="1403" spans="1:17" ht="18" customHeight="1" x14ac:dyDescent="0.2">
      <c r="A1403" s="60" t="str">
        <f t="shared" si="44"/>
        <v/>
      </c>
      <c r="B1403" s="61" t="str">
        <f>IF(I1403=0,"",IF(I1403&lt;&gt;"",Kataloge_Import!B1402,""))</f>
        <v/>
      </c>
      <c r="C1403" s="60" t="str">
        <f t="shared" si="43"/>
        <v/>
      </c>
      <c r="D1403" s="61" t="str">
        <f>IF(I1403=0,"",IFERROR(VLOOKUP(Kataloge_Import!A1402,'Nachweis Ausgaben'!$A$27:$R$1026,4,FALSE),""))</f>
        <v/>
      </c>
      <c r="E1403" s="61" t="str">
        <f>IF(I1403=0,"",IFERROR(VLOOKUP(Kataloge_Import!A1402,'Nachweis Ausgaben'!$A$27:$R$1026,2,FALSE),""))</f>
        <v/>
      </c>
      <c r="F1403" s="62">
        <f>IF(I1403=0,"",IFERROR(VLOOKUP(Kataloge_Import!A1402,'Nachweis Ausgaben'!$A$27:$R$1026,5,FALSE),0))</f>
        <v>0</v>
      </c>
      <c r="G1403" s="63" t="str">
        <f>IFERROR(VLOOKUP(Kataloge_Import!A1402,'Nachweis Ausgaben'!$A$27:$R$1026,7,FALSE),"")</f>
        <v/>
      </c>
      <c r="H1403" s="63" t="str">
        <f>IFERROR(VLOOKUP(Kataloge_Import!A1402,'Nachweis Ausgaben'!$A$27:$R$1026,8,FALSE),"")</f>
        <v/>
      </c>
      <c r="I1403" s="63" t="str">
        <f>IFERROR(VLOOKUP(Kataloge_Import!A1402,'Nachweis Ausgaben'!$A$27:$R$1026,9,FALSE),"")</f>
        <v/>
      </c>
      <c r="J1403" s="64"/>
      <c r="K1403" s="64"/>
      <c r="L1403" s="61" t="str">
        <f>IF(AND($B1403&lt;&gt;"",HHJ=Kataloge!H$1),CONCATENATE($H1403,"_",$E1403),"")</f>
        <v/>
      </c>
      <c r="M1403" s="61" t="str">
        <f>IF(AND($B1403&lt;&gt;"",HHJ=Kataloge!I$1),CONCATENATE($H1403,"_",$E1403),"")</f>
        <v/>
      </c>
      <c r="N1403" s="61" t="str">
        <f>IF(AND($B1403&lt;&gt;"",HHJ=Kataloge!J$1),CONCATENATE($H1403,"_",$E1403),"")</f>
        <v/>
      </c>
      <c r="O1403" s="61" t="str">
        <f>IF(AND($B1403&lt;&gt;"",HHJ=Kataloge!K$1),CONCATENATE($H1403,"_",$E1403),"")</f>
        <v/>
      </c>
      <c r="P1403" s="61" t="str">
        <f>IF(AND($B1403&lt;&gt;"",HHJ=Kataloge!L$1),CONCATENATE($H1403,"_",$E1403),"")</f>
        <v/>
      </c>
      <c r="Q1403" s="61" t="str">
        <f>IF(AND($B1403&lt;&gt;"",HHJ=Kataloge!M$1),CONCATENATE($H1403,"_",$E1403),"")</f>
        <v/>
      </c>
    </row>
    <row r="1404" spans="1:17" ht="18" customHeight="1" x14ac:dyDescent="0.2">
      <c r="A1404" s="99" t="str">
        <f t="shared" si="44"/>
        <v/>
      </c>
      <c r="B1404" s="100" t="str">
        <f>IF(I1404=0,"",IF(I1404&lt;&gt;"",Kataloge_Import!B1403,""))</f>
        <v/>
      </c>
      <c r="C1404" s="99" t="str">
        <f t="shared" si="43"/>
        <v/>
      </c>
      <c r="D1404" s="100" t="str">
        <f>IF(I1404=0,"",IFERROR(VLOOKUP(Kataloge_Import!A1403,'Nachweis Ausgaben'!$A$27:$R$1026,4,FALSE),""))</f>
        <v/>
      </c>
      <c r="E1404" s="100" t="str">
        <f>IF(I1404=0,"",IFERROR(VLOOKUP(Kataloge_Import!A1403,'Nachweis Ausgaben'!$A$27:$R$1026,2,FALSE),""))</f>
        <v/>
      </c>
      <c r="F1404" s="101">
        <f>IF(I1404=0,"",IFERROR(VLOOKUP(Kataloge_Import!A1403,'Nachweis Ausgaben'!$A$27:$R$1026,5,FALSE),0))</f>
        <v>0</v>
      </c>
      <c r="G1404" s="102" t="str">
        <f>IFERROR(VLOOKUP(Kataloge_Import!A1403,'Nachweis Ausgaben'!$A$27:$R$1026,11,FALSE),"")</f>
        <v/>
      </c>
      <c r="H1404" s="102" t="str">
        <f>IFERROR(VLOOKUP(Kataloge_Import!A1403,'Nachweis Ausgaben'!$A$27:$R$1026,12,FALSE),"")</f>
        <v/>
      </c>
      <c r="I1404" s="102" t="str">
        <f>IFERROR(VLOOKUP(Kataloge_Import!A1403,'Nachweis Ausgaben'!$A$27:$R$1026,13,FALSE),"")</f>
        <v/>
      </c>
      <c r="J1404" s="64"/>
      <c r="K1404" s="64"/>
      <c r="L1404" s="100" t="str">
        <f>IF(AND($B1404&lt;&gt;"",HHJ=Kataloge!H$1),CONCATENATE($H1404,"_",Kataloge!$D$5),"")</f>
        <v/>
      </c>
      <c r="M1404" s="100" t="str">
        <f>IF(AND($B1404&lt;&gt;"",HHJ=Kataloge!I$1),CONCATENATE($H1404,"_",Kataloge!$D$5),"")</f>
        <v/>
      </c>
      <c r="N1404" s="100" t="str">
        <f>IF(AND($B1404&lt;&gt;"",HHJ=Kataloge!J$1),CONCATENATE($H1404,"_",Kataloge!$D$5),"")</f>
        <v/>
      </c>
      <c r="O1404" s="100" t="str">
        <f>IF(AND($B1404&lt;&gt;"",HHJ=Kataloge!K$1),CONCATENATE($H1404,"_",Kataloge!$D$5),"")</f>
        <v/>
      </c>
      <c r="P1404" s="100" t="str">
        <f>IF(AND($B1404&lt;&gt;"",HHJ=Kataloge!L$1),CONCATENATE($H1404,"_",Kataloge!$D$5),"")</f>
        <v/>
      </c>
      <c r="Q1404" s="100" t="str">
        <f>IF(AND($B1404&lt;&gt;"",HHJ=Kataloge!M$1),CONCATENATE($H1404,"_",Kataloge!$D$5),"")</f>
        <v/>
      </c>
    </row>
    <row r="1405" spans="1:17" ht="18" customHeight="1" x14ac:dyDescent="0.2">
      <c r="A1405" s="103" t="str">
        <f t="shared" si="44"/>
        <v/>
      </c>
      <c r="B1405" s="104" t="str">
        <f>IF(I1405=0,"",IF(I1405&lt;&gt;"",Kataloge_Import!B1404,""))</f>
        <v/>
      </c>
      <c r="C1405" s="103" t="str">
        <f t="shared" si="43"/>
        <v/>
      </c>
      <c r="D1405" s="104" t="str">
        <f>IF(I1405=0,"",IFERROR(VLOOKUP(Kataloge_Import!A1404,'Nachweis Ausgaben'!$A$27:$R$1026,4,FALSE),""))</f>
        <v/>
      </c>
      <c r="E1405" s="104" t="str">
        <f>IF(I1405=0,"",IFERROR(VLOOKUP(Kataloge_Import!A1404,'Nachweis Ausgaben'!$A$27:$R$1026,2,FALSE),""))</f>
        <v/>
      </c>
      <c r="F1405" s="105">
        <f>IF(I1405=0,"",IFERROR(VLOOKUP(Kataloge_Import!A1404,'Nachweis Ausgaben'!$A$27:$R$1026,5,FALSE),0))</f>
        <v>0</v>
      </c>
      <c r="G1405" s="106" t="str">
        <f>IFERROR(VLOOKUP(Kataloge_Import!A1404,'Nachweis Ausgaben'!$A$27:$R$1026,15,FALSE),"")</f>
        <v/>
      </c>
      <c r="H1405" s="106" t="str">
        <f>IFERROR(VLOOKUP(Kataloge_Import!A1404,'Nachweis Ausgaben'!$A$27:$R$1026,16,FALSE),"")</f>
        <v/>
      </c>
      <c r="I1405" s="106" t="str">
        <f>IFERROR(VLOOKUP(Kataloge_Import!A1404,'Nachweis Ausgaben'!$A$27:$R$1026,17,FALSE),"")</f>
        <v/>
      </c>
      <c r="J1405" s="64"/>
      <c r="K1405" s="64"/>
      <c r="L1405" s="104" t="str">
        <f>IF(AND($B1405&lt;&gt;"",HHJ=Kataloge!H$1),CONCATENATE($H1405,"_",Kataloge!$D$6),"")</f>
        <v/>
      </c>
      <c r="M1405" s="104" t="str">
        <f>IF(AND($B1405&lt;&gt;"",HHJ=Kataloge!I$1),CONCATENATE($H1405,"_",Kataloge!$D$6),"")</f>
        <v/>
      </c>
      <c r="N1405" s="104" t="str">
        <f>IF(AND($B1405&lt;&gt;"",HHJ=Kataloge!J$1),CONCATENATE($H1405,"_",Kataloge!$D$6),"")</f>
        <v/>
      </c>
      <c r="O1405" s="104" t="str">
        <f>IF(AND($B1405&lt;&gt;"",HHJ=Kataloge!K$1),CONCATENATE($H1405,"_",Kataloge!$D$6),"")</f>
        <v/>
      </c>
      <c r="P1405" s="104" t="str">
        <f>IF(AND($B1405&lt;&gt;"",HHJ=Kataloge!L$1),CONCATENATE($H1405,"_",Kataloge!$D$6),"")</f>
        <v/>
      </c>
      <c r="Q1405" s="104" t="str">
        <f>IF(AND($B1405&lt;&gt;"",HHJ=Kataloge!M$1),CONCATENATE($H1405,"_",Kataloge!$D$6),"")</f>
        <v/>
      </c>
    </row>
    <row r="1406" spans="1:17" ht="18" customHeight="1" x14ac:dyDescent="0.2">
      <c r="A1406" s="60" t="str">
        <f t="shared" si="44"/>
        <v/>
      </c>
      <c r="B1406" s="61" t="str">
        <f>IF(I1406=0,"",IF(I1406&lt;&gt;"",Kataloge_Import!B1405,""))</f>
        <v/>
      </c>
      <c r="C1406" s="60" t="str">
        <f t="shared" si="43"/>
        <v/>
      </c>
      <c r="D1406" s="61" t="str">
        <f>IF(I1406=0,"",IFERROR(VLOOKUP(Kataloge_Import!A1405,'Nachweis Ausgaben'!$A$27:$R$1026,4,FALSE),""))</f>
        <v/>
      </c>
      <c r="E1406" s="61" t="str">
        <f>IF(I1406=0,"",IFERROR(VLOOKUP(Kataloge_Import!A1405,'Nachweis Ausgaben'!$A$27:$R$1026,2,FALSE),""))</f>
        <v/>
      </c>
      <c r="F1406" s="62">
        <f>IF(I1406=0,"",IFERROR(VLOOKUP(Kataloge_Import!A1405,'Nachweis Ausgaben'!$A$27:$R$1026,5,FALSE),0))</f>
        <v>0</v>
      </c>
      <c r="G1406" s="63" t="str">
        <f>IFERROR(VLOOKUP(Kataloge_Import!A1405,'Nachweis Ausgaben'!$A$27:$R$1026,7,FALSE),"")</f>
        <v/>
      </c>
      <c r="H1406" s="63" t="str">
        <f>IFERROR(VLOOKUP(Kataloge_Import!A1405,'Nachweis Ausgaben'!$A$27:$R$1026,8,FALSE),"")</f>
        <v/>
      </c>
      <c r="I1406" s="63" t="str">
        <f>IFERROR(VLOOKUP(Kataloge_Import!A1405,'Nachweis Ausgaben'!$A$27:$R$1026,9,FALSE),"")</f>
        <v/>
      </c>
      <c r="J1406" s="64"/>
      <c r="K1406" s="64"/>
      <c r="L1406" s="61" t="str">
        <f>IF(AND($B1406&lt;&gt;"",HHJ=Kataloge!H$1),CONCATENATE($H1406,"_",$E1406),"")</f>
        <v/>
      </c>
      <c r="M1406" s="61" t="str">
        <f>IF(AND($B1406&lt;&gt;"",HHJ=Kataloge!I$1),CONCATENATE($H1406,"_",$E1406),"")</f>
        <v/>
      </c>
      <c r="N1406" s="61" t="str">
        <f>IF(AND($B1406&lt;&gt;"",HHJ=Kataloge!J$1),CONCATENATE($H1406,"_",$E1406),"")</f>
        <v/>
      </c>
      <c r="O1406" s="61" t="str">
        <f>IF(AND($B1406&lt;&gt;"",HHJ=Kataloge!K$1),CONCATENATE($H1406,"_",$E1406),"")</f>
        <v/>
      </c>
      <c r="P1406" s="61" t="str">
        <f>IF(AND($B1406&lt;&gt;"",HHJ=Kataloge!L$1),CONCATENATE($H1406,"_",$E1406),"")</f>
        <v/>
      </c>
      <c r="Q1406" s="61" t="str">
        <f>IF(AND($B1406&lt;&gt;"",HHJ=Kataloge!M$1),CONCATENATE($H1406,"_",$E1406),"")</f>
        <v/>
      </c>
    </row>
    <row r="1407" spans="1:17" ht="18" customHeight="1" x14ac:dyDescent="0.2">
      <c r="A1407" s="99" t="str">
        <f t="shared" si="44"/>
        <v/>
      </c>
      <c r="B1407" s="100" t="str">
        <f>IF(I1407=0,"",IF(I1407&lt;&gt;"",Kataloge_Import!B1406,""))</f>
        <v/>
      </c>
      <c r="C1407" s="99" t="str">
        <f t="shared" si="43"/>
        <v/>
      </c>
      <c r="D1407" s="100" t="str">
        <f>IF(I1407=0,"",IFERROR(VLOOKUP(Kataloge_Import!A1406,'Nachweis Ausgaben'!$A$27:$R$1026,4,FALSE),""))</f>
        <v/>
      </c>
      <c r="E1407" s="100" t="str">
        <f>IF(I1407=0,"",IFERROR(VLOOKUP(Kataloge_Import!A1406,'Nachweis Ausgaben'!$A$27:$R$1026,2,FALSE),""))</f>
        <v/>
      </c>
      <c r="F1407" s="101">
        <f>IF(I1407=0,"",IFERROR(VLOOKUP(Kataloge_Import!A1406,'Nachweis Ausgaben'!$A$27:$R$1026,5,FALSE),0))</f>
        <v>0</v>
      </c>
      <c r="G1407" s="102" t="str">
        <f>IFERROR(VLOOKUP(Kataloge_Import!A1406,'Nachweis Ausgaben'!$A$27:$R$1026,11,FALSE),"")</f>
        <v/>
      </c>
      <c r="H1407" s="102" t="str">
        <f>IFERROR(VLOOKUP(Kataloge_Import!A1406,'Nachweis Ausgaben'!$A$27:$R$1026,12,FALSE),"")</f>
        <v/>
      </c>
      <c r="I1407" s="102" t="str">
        <f>IFERROR(VLOOKUP(Kataloge_Import!A1406,'Nachweis Ausgaben'!$A$27:$R$1026,13,FALSE),"")</f>
        <v/>
      </c>
      <c r="J1407" s="64"/>
      <c r="K1407" s="64"/>
      <c r="L1407" s="100" t="str">
        <f>IF(AND($B1407&lt;&gt;"",HHJ=Kataloge!H$1),CONCATENATE($H1407,"_",Kataloge!$D$5),"")</f>
        <v/>
      </c>
      <c r="M1407" s="100" t="str">
        <f>IF(AND($B1407&lt;&gt;"",HHJ=Kataloge!I$1),CONCATENATE($H1407,"_",Kataloge!$D$5),"")</f>
        <v/>
      </c>
      <c r="N1407" s="100" t="str">
        <f>IF(AND($B1407&lt;&gt;"",HHJ=Kataloge!J$1),CONCATENATE($H1407,"_",Kataloge!$D$5),"")</f>
        <v/>
      </c>
      <c r="O1407" s="100" t="str">
        <f>IF(AND($B1407&lt;&gt;"",HHJ=Kataloge!K$1),CONCATENATE($H1407,"_",Kataloge!$D$5),"")</f>
        <v/>
      </c>
      <c r="P1407" s="100" t="str">
        <f>IF(AND($B1407&lt;&gt;"",HHJ=Kataloge!L$1),CONCATENATE($H1407,"_",Kataloge!$D$5),"")</f>
        <v/>
      </c>
      <c r="Q1407" s="100" t="str">
        <f>IF(AND($B1407&lt;&gt;"",HHJ=Kataloge!M$1),CONCATENATE($H1407,"_",Kataloge!$D$5),"")</f>
        <v/>
      </c>
    </row>
    <row r="1408" spans="1:17" ht="18" customHeight="1" x14ac:dyDescent="0.2">
      <c r="A1408" s="103" t="str">
        <f t="shared" si="44"/>
        <v/>
      </c>
      <c r="B1408" s="104" t="str">
        <f>IF(I1408=0,"",IF(I1408&lt;&gt;"",Kataloge_Import!B1407,""))</f>
        <v/>
      </c>
      <c r="C1408" s="103" t="str">
        <f t="shared" si="43"/>
        <v/>
      </c>
      <c r="D1408" s="104" t="str">
        <f>IF(I1408=0,"",IFERROR(VLOOKUP(Kataloge_Import!A1407,'Nachweis Ausgaben'!$A$27:$R$1026,4,FALSE),""))</f>
        <v/>
      </c>
      <c r="E1408" s="104" t="str">
        <f>IF(I1408=0,"",IFERROR(VLOOKUP(Kataloge_Import!A1407,'Nachweis Ausgaben'!$A$27:$R$1026,2,FALSE),""))</f>
        <v/>
      </c>
      <c r="F1408" s="105">
        <f>IF(I1408=0,"",IFERROR(VLOOKUP(Kataloge_Import!A1407,'Nachweis Ausgaben'!$A$27:$R$1026,5,FALSE),0))</f>
        <v>0</v>
      </c>
      <c r="G1408" s="106" t="str">
        <f>IFERROR(VLOOKUP(Kataloge_Import!A1407,'Nachweis Ausgaben'!$A$27:$R$1026,15,FALSE),"")</f>
        <v/>
      </c>
      <c r="H1408" s="106" t="str">
        <f>IFERROR(VLOOKUP(Kataloge_Import!A1407,'Nachweis Ausgaben'!$A$27:$R$1026,16,FALSE),"")</f>
        <v/>
      </c>
      <c r="I1408" s="106" t="str">
        <f>IFERROR(VLOOKUP(Kataloge_Import!A1407,'Nachweis Ausgaben'!$A$27:$R$1026,17,FALSE),"")</f>
        <v/>
      </c>
      <c r="J1408" s="64"/>
      <c r="K1408" s="64"/>
      <c r="L1408" s="104" t="str">
        <f>IF(AND($B1408&lt;&gt;"",HHJ=Kataloge!H$1),CONCATENATE($H1408,"_",Kataloge!$D$6),"")</f>
        <v/>
      </c>
      <c r="M1408" s="104" t="str">
        <f>IF(AND($B1408&lt;&gt;"",HHJ=Kataloge!I$1),CONCATENATE($H1408,"_",Kataloge!$D$6),"")</f>
        <v/>
      </c>
      <c r="N1408" s="104" t="str">
        <f>IF(AND($B1408&lt;&gt;"",HHJ=Kataloge!J$1),CONCATENATE($H1408,"_",Kataloge!$D$6),"")</f>
        <v/>
      </c>
      <c r="O1408" s="104" t="str">
        <f>IF(AND($B1408&lt;&gt;"",HHJ=Kataloge!K$1),CONCATENATE($H1408,"_",Kataloge!$D$6),"")</f>
        <v/>
      </c>
      <c r="P1408" s="104" t="str">
        <f>IF(AND($B1408&lt;&gt;"",HHJ=Kataloge!L$1),CONCATENATE($H1408,"_",Kataloge!$D$6),"")</f>
        <v/>
      </c>
      <c r="Q1408" s="104" t="str">
        <f>IF(AND($B1408&lt;&gt;"",HHJ=Kataloge!M$1),CONCATENATE($H1408,"_",Kataloge!$D$6),"")</f>
        <v/>
      </c>
    </row>
    <row r="1409" spans="1:17" ht="18" customHeight="1" x14ac:dyDescent="0.2">
      <c r="A1409" s="60" t="str">
        <f t="shared" si="44"/>
        <v/>
      </c>
      <c r="B1409" s="61" t="str">
        <f>IF(I1409=0,"",IF(I1409&lt;&gt;"",Kataloge_Import!B1408,""))</f>
        <v/>
      </c>
      <c r="C1409" s="60" t="str">
        <f t="shared" si="43"/>
        <v/>
      </c>
      <c r="D1409" s="61" t="str">
        <f>IF(I1409=0,"",IFERROR(VLOOKUP(Kataloge_Import!A1408,'Nachweis Ausgaben'!$A$27:$R$1026,4,FALSE),""))</f>
        <v/>
      </c>
      <c r="E1409" s="61" t="str">
        <f>IF(I1409=0,"",IFERROR(VLOOKUP(Kataloge_Import!A1408,'Nachweis Ausgaben'!$A$27:$R$1026,2,FALSE),""))</f>
        <v/>
      </c>
      <c r="F1409" s="62">
        <f>IF(I1409=0,"",IFERROR(VLOOKUP(Kataloge_Import!A1408,'Nachweis Ausgaben'!$A$27:$R$1026,5,FALSE),0))</f>
        <v>0</v>
      </c>
      <c r="G1409" s="63" t="str">
        <f>IFERROR(VLOOKUP(Kataloge_Import!A1408,'Nachweis Ausgaben'!$A$27:$R$1026,7,FALSE),"")</f>
        <v/>
      </c>
      <c r="H1409" s="63" t="str">
        <f>IFERROR(VLOOKUP(Kataloge_Import!A1408,'Nachweis Ausgaben'!$A$27:$R$1026,8,FALSE),"")</f>
        <v/>
      </c>
      <c r="I1409" s="63" t="str">
        <f>IFERROR(VLOOKUP(Kataloge_Import!A1408,'Nachweis Ausgaben'!$A$27:$R$1026,9,FALSE),"")</f>
        <v/>
      </c>
      <c r="J1409" s="64"/>
      <c r="K1409" s="64"/>
      <c r="L1409" s="61" t="str">
        <f>IF(AND($B1409&lt;&gt;"",HHJ=Kataloge!H$1),CONCATENATE($H1409,"_",$E1409),"")</f>
        <v/>
      </c>
      <c r="M1409" s="61" t="str">
        <f>IF(AND($B1409&lt;&gt;"",HHJ=Kataloge!I$1),CONCATENATE($H1409,"_",$E1409),"")</f>
        <v/>
      </c>
      <c r="N1409" s="61" t="str">
        <f>IF(AND($B1409&lt;&gt;"",HHJ=Kataloge!J$1),CONCATENATE($H1409,"_",$E1409),"")</f>
        <v/>
      </c>
      <c r="O1409" s="61" t="str">
        <f>IF(AND($B1409&lt;&gt;"",HHJ=Kataloge!K$1),CONCATENATE($H1409,"_",$E1409),"")</f>
        <v/>
      </c>
      <c r="P1409" s="61" t="str">
        <f>IF(AND($B1409&lt;&gt;"",HHJ=Kataloge!L$1),CONCATENATE($H1409,"_",$E1409),"")</f>
        <v/>
      </c>
      <c r="Q1409" s="61" t="str">
        <f>IF(AND($B1409&lt;&gt;"",HHJ=Kataloge!M$1),CONCATENATE($H1409,"_",$E1409),"")</f>
        <v/>
      </c>
    </row>
    <row r="1410" spans="1:17" ht="18" customHeight="1" x14ac:dyDescent="0.2">
      <c r="A1410" s="99" t="str">
        <f t="shared" si="44"/>
        <v/>
      </c>
      <c r="B1410" s="100" t="str">
        <f>IF(I1410=0,"",IF(I1410&lt;&gt;"",Kataloge_Import!B1409,""))</f>
        <v/>
      </c>
      <c r="C1410" s="99" t="str">
        <f t="shared" ref="C1410:C1473" si="45">IF(A1410="","",IF(I1410=0,"",HHJ))</f>
        <v/>
      </c>
      <c r="D1410" s="100" t="str">
        <f>IF(I1410=0,"",IFERROR(VLOOKUP(Kataloge_Import!A1409,'Nachweis Ausgaben'!$A$27:$R$1026,4,FALSE),""))</f>
        <v/>
      </c>
      <c r="E1410" s="100" t="str">
        <f>IF(I1410=0,"",IFERROR(VLOOKUP(Kataloge_Import!A1409,'Nachweis Ausgaben'!$A$27:$R$1026,2,FALSE),""))</f>
        <v/>
      </c>
      <c r="F1410" s="101">
        <f>IF(I1410=0,"",IFERROR(VLOOKUP(Kataloge_Import!A1409,'Nachweis Ausgaben'!$A$27:$R$1026,5,FALSE),0))</f>
        <v>0</v>
      </c>
      <c r="G1410" s="102" t="str">
        <f>IFERROR(VLOOKUP(Kataloge_Import!A1409,'Nachweis Ausgaben'!$A$27:$R$1026,11,FALSE),"")</f>
        <v/>
      </c>
      <c r="H1410" s="102" t="str">
        <f>IFERROR(VLOOKUP(Kataloge_Import!A1409,'Nachweis Ausgaben'!$A$27:$R$1026,12,FALSE),"")</f>
        <v/>
      </c>
      <c r="I1410" s="102" t="str">
        <f>IFERROR(VLOOKUP(Kataloge_Import!A1409,'Nachweis Ausgaben'!$A$27:$R$1026,13,FALSE),"")</f>
        <v/>
      </c>
      <c r="J1410" s="64"/>
      <c r="K1410" s="64"/>
      <c r="L1410" s="100" t="str">
        <f>IF(AND($B1410&lt;&gt;"",HHJ=Kataloge!H$1),CONCATENATE($H1410,"_",Kataloge!$D$5),"")</f>
        <v/>
      </c>
      <c r="M1410" s="100" t="str">
        <f>IF(AND($B1410&lt;&gt;"",HHJ=Kataloge!I$1),CONCATENATE($H1410,"_",Kataloge!$D$5),"")</f>
        <v/>
      </c>
      <c r="N1410" s="100" t="str">
        <f>IF(AND($B1410&lt;&gt;"",HHJ=Kataloge!J$1),CONCATENATE($H1410,"_",Kataloge!$D$5),"")</f>
        <v/>
      </c>
      <c r="O1410" s="100" t="str">
        <f>IF(AND($B1410&lt;&gt;"",HHJ=Kataloge!K$1),CONCATENATE($H1410,"_",Kataloge!$D$5),"")</f>
        <v/>
      </c>
      <c r="P1410" s="100" t="str">
        <f>IF(AND($B1410&lt;&gt;"",HHJ=Kataloge!L$1),CONCATENATE($H1410,"_",Kataloge!$D$5),"")</f>
        <v/>
      </c>
      <c r="Q1410" s="100" t="str">
        <f>IF(AND($B1410&lt;&gt;"",HHJ=Kataloge!M$1),CONCATENATE($H1410,"_",Kataloge!$D$5),"")</f>
        <v/>
      </c>
    </row>
    <row r="1411" spans="1:17" ht="18" customHeight="1" x14ac:dyDescent="0.2">
      <c r="A1411" s="103" t="str">
        <f t="shared" si="44"/>
        <v/>
      </c>
      <c r="B1411" s="104" t="str">
        <f>IF(I1411=0,"",IF(I1411&lt;&gt;"",Kataloge_Import!B1410,""))</f>
        <v/>
      </c>
      <c r="C1411" s="103" t="str">
        <f t="shared" si="45"/>
        <v/>
      </c>
      <c r="D1411" s="104" t="str">
        <f>IF(I1411=0,"",IFERROR(VLOOKUP(Kataloge_Import!A1410,'Nachweis Ausgaben'!$A$27:$R$1026,4,FALSE),""))</f>
        <v/>
      </c>
      <c r="E1411" s="104" t="str">
        <f>IF(I1411=0,"",IFERROR(VLOOKUP(Kataloge_Import!A1410,'Nachweis Ausgaben'!$A$27:$R$1026,2,FALSE),""))</f>
        <v/>
      </c>
      <c r="F1411" s="105">
        <f>IF(I1411=0,"",IFERROR(VLOOKUP(Kataloge_Import!A1410,'Nachweis Ausgaben'!$A$27:$R$1026,5,FALSE),0))</f>
        <v>0</v>
      </c>
      <c r="G1411" s="106" t="str">
        <f>IFERROR(VLOOKUP(Kataloge_Import!A1410,'Nachweis Ausgaben'!$A$27:$R$1026,15,FALSE),"")</f>
        <v/>
      </c>
      <c r="H1411" s="106" t="str">
        <f>IFERROR(VLOOKUP(Kataloge_Import!A1410,'Nachweis Ausgaben'!$A$27:$R$1026,16,FALSE),"")</f>
        <v/>
      </c>
      <c r="I1411" s="106" t="str">
        <f>IFERROR(VLOOKUP(Kataloge_Import!A1410,'Nachweis Ausgaben'!$A$27:$R$1026,17,FALSE),"")</f>
        <v/>
      </c>
      <c r="J1411" s="64"/>
      <c r="K1411" s="64"/>
      <c r="L1411" s="104" t="str">
        <f>IF(AND($B1411&lt;&gt;"",HHJ=Kataloge!H$1),CONCATENATE($H1411,"_",Kataloge!$D$6),"")</f>
        <v/>
      </c>
      <c r="M1411" s="104" t="str">
        <f>IF(AND($B1411&lt;&gt;"",HHJ=Kataloge!I$1),CONCATENATE($H1411,"_",Kataloge!$D$6),"")</f>
        <v/>
      </c>
      <c r="N1411" s="104" t="str">
        <f>IF(AND($B1411&lt;&gt;"",HHJ=Kataloge!J$1),CONCATENATE($H1411,"_",Kataloge!$D$6),"")</f>
        <v/>
      </c>
      <c r="O1411" s="104" t="str">
        <f>IF(AND($B1411&lt;&gt;"",HHJ=Kataloge!K$1),CONCATENATE($H1411,"_",Kataloge!$D$6),"")</f>
        <v/>
      </c>
      <c r="P1411" s="104" t="str">
        <f>IF(AND($B1411&lt;&gt;"",HHJ=Kataloge!L$1),CONCATENATE($H1411,"_",Kataloge!$D$6),"")</f>
        <v/>
      </c>
      <c r="Q1411" s="104" t="str">
        <f>IF(AND($B1411&lt;&gt;"",HHJ=Kataloge!M$1),CONCATENATE($H1411,"_",Kataloge!$D$6),"")</f>
        <v/>
      </c>
    </row>
    <row r="1412" spans="1:17" ht="18" customHeight="1" x14ac:dyDescent="0.2">
      <c r="A1412" s="60" t="str">
        <f t="shared" si="44"/>
        <v/>
      </c>
      <c r="B1412" s="61" t="str">
        <f>IF(I1412=0,"",IF(I1412&lt;&gt;"",Kataloge_Import!B1411,""))</f>
        <v/>
      </c>
      <c r="C1412" s="60" t="str">
        <f t="shared" si="45"/>
        <v/>
      </c>
      <c r="D1412" s="61" t="str">
        <f>IF(I1412=0,"",IFERROR(VLOOKUP(Kataloge_Import!A1411,'Nachweis Ausgaben'!$A$27:$R$1026,4,FALSE),""))</f>
        <v/>
      </c>
      <c r="E1412" s="61" t="str">
        <f>IF(I1412=0,"",IFERROR(VLOOKUP(Kataloge_Import!A1411,'Nachweis Ausgaben'!$A$27:$R$1026,2,FALSE),""))</f>
        <v/>
      </c>
      <c r="F1412" s="62">
        <f>IF(I1412=0,"",IFERROR(VLOOKUP(Kataloge_Import!A1411,'Nachweis Ausgaben'!$A$27:$R$1026,5,FALSE),0))</f>
        <v>0</v>
      </c>
      <c r="G1412" s="63" t="str">
        <f>IFERROR(VLOOKUP(Kataloge_Import!A1411,'Nachweis Ausgaben'!$A$27:$R$1026,7,FALSE),"")</f>
        <v/>
      </c>
      <c r="H1412" s="63" t="str">
        <f>IFERROR(VLOOKUP(Kataloge_Import!A1411,'Nachweis Ausgaben'!$A$27:$R$1026,8,FALSE),"")</f>
        <v/>
      </c>
      <c r="I1412" s="63" t="str">
        <f>IFERROR(VLOOKUP(Kataloge_Import!A1411,'Nachweis Ausgaben'!$A$27:$R$1026,9,FALSE),"")</f>
        <v/>
      </c>
      <c r="J1412" s="64"/>
      <c r="K1412" s="64"/>
      <c r="L1412" s="61" t="str">
        <f>IF(AND($B1412&lt;&gt;"",HHJ=Kataloge!H$1),CONCATENATE($H1412,"_",$E1412),"")</f>
        <v/>
      </c>
      <c r="M1412" s="61" t="str">
        <f>IF(AND($B1412&lt;&gt;"",HHJ=Kataloge!I$1),CONCATENATE($H1412,"_",$E1412),"")</f>
        <v/>
      </c>
      <c r="N1412" s="61" t="str">
        <f>IF(AND($B1412&lt;&gt;"",HHJ=Kataloge!J$1),CONCATENATE($H1412,"_",$E1412),"")</f>
        <v/>
      </c>
      <c r="O1412" s="61" t="str">
        <f>IF(AND($B1412&lt;&gt;"",HHJ=Kataloge!K$1),CONCATENATE($H1412,"_",$E1412),"")</f>
        <v/>
      </c>
      <c r="P1412" s="61" t="str">
        <f>IF(AND($B1412&lt;&gt;"",HHJ=Kataloge!L$1),CONCATENATE($H1412,"_",$E1412),"")</f>
        <v/>
      </c>
      <c r="Q1412" s="61" t="str">
        <f>IF(AND($B1412&lt;&gt;"",HHJ=Kataloge!M$1),CONCATENATE($H1412,"_",$E1412),"")</f>
        <v/>
      </c>
    </row>
    <row r="1413" spans="1:17" ht="18" customHeight="1" x14ac:dyDescent="0.2">
      <c r="A1413" s="99" t="str">
        <f t="shared" si="44"/>
        <v/>
      </c>
      <c r="B1413" s="100" t="str">
        <f>IF(I1413=0,"",IF(I1413&lt;&gt;"",Kataloge_Import!B1412,""))</f>
        <v/>
      </c>
      <c r="C1413" s="99" t="str">
        <f t="shared" si="45"/>
        <v/>
      </c>
      <c r="D1413" s="100" t="str">
        <f>IF(I1413=0,"",IFERROR(VLOOKUP(Kataloge_Import!A1412,'Nachweis Ausgaben'!$A$27:$R$1026,4,FALSE),""))</f>
        <v/>
      </c>
      <c r="E1413" s="100" t="str">
        <f>IF(I1413=0,"",IFERROR(VLOOKUP(Kataloge_Import!A1412,'Nachweis Ausgaben'!$A$27:$R$1026,2,FALSE),""))</f>
        <v/>
      </c>
      <c r="F1413" s="101">
        <f>IF(I1413=0,"",IFERROR(VLOOKUP(Kataloge_Import!A1412,'Nachweis Ausgaben'!$A$27:$R$1026,5,FALSE),0))</f>
        <v>0</v>
      </c>
      <c r="G1413" s="102" t="str">
        <f>IFERROR(VLOOKUP(Kataloge_Import!A1412,'Nachweis Ausgaben'!$A$27:$R$1026,11,FALSE),"")</f>
        <v/>
      </c>
      <c r="H1413" s="102" t="str">
        <f>IFERROR(VLOOKUP(Kataloge_Import!A1412,'Nachweis Ausgaben'!$A$27:$R$1026,12,FALSE),"")</f>
        <v/>
      </c>
      <c r="I1413" s="102" t="str">
        <f>IFERROR(VLOOKUP(Kataloge_Import!A1412,'Nachweis Ausgaben'!$A$27:$R$1026,13,FALSE),"")</f>
        <v/>
      </c>
      <c r="J1413" s="64"/>
      <c r="K1413" s="64"/>
      <c r="L1413" s="100" t="str">
        <f>IF(AND($B1413&lt;&gt;"",HHJ=Kataloge!H$1),CONCATENATE($H1413,"_",Kataloge!$D$5),"")</f>
        <v/>
      </c>
      <c r="M1413" s="100" t="str">
        <f>IF(AND($B1413&lt;&gt;"",HHJ=Kataloge!I$1),CONCATENATE($H1413,"_",Kataloge!$D$5),"")</f>
        <v/>
      </c>
      <c r="N1413" s="100" t="str">
        <f>IF(AND($B1413&lt;&gt;"",HHJ=Kataloge!J$1),CONCATENATE($H1413,"_",Kataloge!$D$5),"")</f>
        <v/>
      </c>
      <c r="O1413" s="100" t="str">
        <f>IF(AND($B1413&lt;&gt;"",HHJ=Kataloge!K$1),CONCATENATE($H1413,"_",Kataloge!$D$5),"")</f>
        <v/>
      </c>
      <c r="P1413" s="100" t="str">
        <f>IF(AND($B1413&lt;&gt;"",HHJ=Kataloge!L$1),CONCATENATE($H1413,"_",Kataloge!$D$5),"")</f>
        <v/>
      </c>
      <c r="Q1413" s="100" t="str">
        <f>IF(AND($B1413&lt;&gt;"",HHJ=Kataloge!M$1),CONCATENATE($H1413,"_",Kataloge!$D$5),"")</f>
        <v/>
      </c>
    </row>
    <row r="1414" spans="1:17" ht="18" customHeight="1" x14ac:dyDescent="0.2">
      <c r="A1414" s="103" t="str">
        <f t="shared" ref="A1414:A1477" si="46">IF(I1414=0,"",IF(I1414&lt;&gt;"","Beleg_Import_A_BT_3",""))</f>
        <v/>
      </c>
      <c r="B1414" s="104" t="str">
        <f>IF(I1414=0,"",IF(I1414&lt;&gt;"",Kataloge_Import!B1413,""))</f>
        <v/>
      </c>
      <c r="C1414" s="103" t="str">
        <f t="shared" si="45"/>
        <v/>
      </c>
      <c r="D1414" s="104" t="str">
        <f>IF(I1414=0,"",IFERROR(VLOOKUP(Kataloge_Import!A1413,'Nachweis Ausgaben'!$A$27:$R$1026,4,FALSE),""))</f>
        <v/>
      </c>
      <c r="E1414" s="104" t="str">
        <f>IF(I1414=0,"",IFERROR(VLOOKUP(Kataloge_Import!A1413,'Nachweis Ausgaben'!$A$27:$R$1026,2,FALSE),""))</f>
        <v/>
      </c>
      <c r="F1414" s="105">
        <f>IF(I1414=0,"",IFERROR(VLOOKUP(Kataloge_Import!A1413,'Nachweis Ausgaben'!$A$27:$R$1026,5,FALSE),0))</f>
        <v>0</v>
      </c>
      <c r="G1414" s="106" t="str">
        <f>IFERROR(VLOOKUP(Kataloge_Import!A1413,'Nachweis Ausgaben'!$A$27:$R$1026,15,FALSE),"")</f>
        <v/>
      </c>
      <c r="H1414" s="106" t="str">
        <f>IFERROR(VLOOKUP(Kataloge_Import!A1413,'Nachweis Ausgaben'!$A$27:$R$1026,16,FALSE),"")</f>
        <v/>
      </c>
      <c r="I1414" s="106" t="str">
        <f>IFERROR(VLOOKUP(Kataloge_Import!A1413,'Nachweis Ausgaben'!$A$27:$R$1026,17,FALSE),"")</f>
        <v/>
      </c>
      <c r="J1414" s="64"/>
      <c r="K1414" s="64"/>
      <c r="L1414" s="104" t="str">
        <f>IF(AND($B1414&lt;&gt;"",HHJ=Kataloge!H$1),CONCATENATE($H1414,"_",Kataloge!$D$6),"")</f>
        <v/>
      </c>
      <c r="M1414" s="104" t="str">
        <f>IF(AND($B1414&lt;&gt;"",HHJ=Kataloge!I$1),CONCATENATE($H1414,"_",Kataloge!$D$6),"")</f>
        <v/>
      </c>
      <c r="N1414" s="104" t="str">
        <f>IF(AND($B1414&lt;&gt;"",HHJ=Kataloge!J$1),CONCATENATE($H1414,"_",Kataloge!$D$6),"")</f>
        <v/>
      </c>
      <c r="O1414" s="104" t="str">
        <f>IF(AND($B1414&lt;&gt;"",HHJ=Kataloge!K$1),CONCATENATE($H1414,"_",Kataloge!$D$6),"")</f>
        <v/>
      </c>
      <c r="P1414" s="104" t="str">
        <f>IF(AND($B1414&lt;&gt;"",HHJ=Kataloge!L$1),CONCATENATE($H1414,"_",Kataloge!$D$6),"")</f>
        <v/>
      </c>
      <c r="Q1414" s="104" t="str">
        <f>IF(AND($B1414&lt;&gt;"",HHJ=Kataloge!M$1),CONCATENATE($H1414,"_",Kataloge!$D$6),"")</f>
        <v/>
      </c>
    </row>
    <row r="1415" spans="1:17" ht="18" customHeight="1" x14ac:dyDescent="0.2">
      <c r="A1415" s="60" t="str">
        <f t="shared" si="46"/>
        <v/>
      </c>
      <c r="B1415" s="61" t="str">
        <f>IF(I1415=0,"",IF(I1415&lt;&gt;"",Kataloge_Import!B1414,""))</f>
        <v/>
      </c>
      <c r="C1415" s="60" t="str">
        <f t="shared" si="45"/>
        <v/>
      </c>
      <c r="D1415" s="61" t="str">
        <f>IF(I1415=0,"",IFERROR(VLOOKUP(Kataloge_Import!A1414,'Nachweis Ausgaben'!$A$27:$R$1026,4,FALSE),""))</f>
        <v/>
      </c>
      <c r="E1415" s="61" t="str">
        <f>IF(I1415=0,"",IFERROR(VLOOKUP(Kataloge_Import!A1414,'Nachweis Ausgaben'!$A$27:$R$1026,2,FALSE),""))</f>
        <v/>
      </c>
      <c r="F1415" s="62">
        <f>IF(I1415=0,"",IFERROR(VLOOKUP(Kataloge_Import!A1414,'Nachweis Ausgaben'!$A$27:$R$1026,5,FALSE),0))</f>
        <v>0</v>
      </c>
      <c r="G1415" s="63" t="str">
        <f>IFERROR(VLOOKUP(Kataloge_Import!A1414,'Nachweis Ausgaben'!$A$27:$R$1026,7,FALSE),"")</f>
        <v/>
      </c>
      <c r="H1415" s="63" t="str">
        <f>IFERROR(VLOOKUP(Kataloge_Import!A1414,'Nachweis Ausgaben'!$A$27:$R$1026,8,FALSE),"")</f>
        <v/>
      </c>
      <c r="I1415" s="63" t="str">
        <f>IFERROR(VLOOKUP(Kataloge_Import!A1414,'Nachweis Ausgaben'!$A$27:$R$1026,9,FALSE),"")</f>
        <v/>
      </c>
      <c r="J1415" s="64"/>
      <c r="K1415" s="64"/>
      <c r="L1415" s="61" t="str">
        <f>IF(AND($B1415&lt;&gt;"",HHJ=Kataloge!H$1),CONCATENATE($H1415,"_",$E1415),"")</f>
        <v/>
      </c>
      <c r="M1415" s="61" t="str">
        <f>IF(AND($B1415&lt;&gt;"",HHJ=Kataloge!I$1),CONCATENATE($H1415,"_",$E1415),"")</f>
        <v/>
      </c>
      <c r="N1415" s="61" t="str">
        <f>IF(AND($B1415&lt;&gt;"",HHJ=Kataloge!J$1),CONCATENATE($H1415,"_",$E1415),"")</f>
        <v/>
      </c>
      <c r="O1415" s="61" t="str">
        <f>IF(AND($B1415&lt;&gt;"",HHJ=Kataloge!K$1),CONCATENATE($H1415,"_",$E1415),"")</f>
        <v/>
      </c>
      <c r="P1415" s="61" t="str">
        <f>IF(AND($B1415&lt;&gt;"",HHJ=Kataloge!L$1),CONCATENATE($H1415,"_",$E1415),"")</f>
        <v/>
      </c>
      <c r="Q1415" s="61" t="str">
        <f>IF(AND($B1415&lt;&gt;"",HHJ=Kataloge!M$1),CONCATENATE($H1415,"_",$E1415),"")</f>
        <v/>
      </c>
    </row>
    <row r="1416" spans="1:17" ht="18" customHeight="1" x14ac:dyDescent="0.2">
      <c r="A1416" s="99" t="str">
        <f t="shared" si="46"/>
        <v/>
      </c>
      <c r="B1416" s="100" t="str">
        <f>IF(I1416=0,"",IF(I1416&lt;&gt;"",Kataloge_Import!B1415,""))</f>
        <v/>
      </c>
      <c r="C1416" s="99" t="str">
        <f t="shared" si="45"/>
        <v/>
      </c>
      <c r="D1416" s="100" t="str">
        <f>IF(I1416=0,"",IFERROR(VLOOKUP(Kataloge_Import!A1415,'Nachweis Ausgaben'!$A$27:$R$1026,4,FALSE),""))</f>
        <v/>
      </c>
      <c r="E1416" s="100" t="str">
        <f>IF(I1416=0,"",IFERROR(VLOOKUP(Kataloge_Import!A1415,'Nachweis Ausgaben'!$A$27:$R$1026,2,FALSE),""))</f>
        <v/>
      </c>
      <c r="F1416" s="101">
        <f>IF(I1416=0,"",IFERROR(VLOOKUP(Kataloge_Import!A1415,'Nachweis Ausgaben'!$A$27:$R$1026,5,FALSE),0))</f>
        <v>0</v>
      </c>
      <c r="G1416" s="102" t="str">
        <f>IFERROR(VLOOKUP(Kataloge_Import!A1415,'Nachweis Ausgaben'!$A$27:$R$1026,11,FALSE),"")</f>
        <v/>
      </c>
      <c r="H1416" s="102" t="str">
        <f>IFERROR(VLOOKUP(Kataloge_Import!A1415,'Nachweis Ausgaben'!$A$27:$R$1026,12,FALSE),"")</f>
        <v/>
      </c>
      <c r="I1416" s="102" t="str">
        <f>IFERROR(VLOOKUP(Kataloge_Import!A1415,'Nachweis Ausgaben'!$A$27:$R$1026,13,FALSE),"")</f>
        <v/>
      </c>
      <c r="J1416" s="64"/>
      <c r="K1416" s="64"/>
      <c r="L1416" s="100" t="str">
        <f>IF(AND($B1416&lt;&gt;"",HHJ=Kataloge!H$1),CONCATENATE($H1416,"_",Kataloge!$D$5),"")</f>
        <v/>
      </c>
      <c r="M1416" s="100" t="str">
        <f>IF(AND($B1416&lt;&gt;"",HHJ=Kataloge!I$1),CONCATENATE($H1416,"_",Kataloge!$D$5),"")</f>
        <v/>
      </c>
      <c r="N1416" s="100" t="str">
        <f>IF(AND($B1416&lt;&gt;"",HHJ=Kataloge!J$1),CONCATENATE($H1416,"_",Kataloge!$D$5),"")</f>
        <v/>
      </c>
      <c r="O1416" s="100" t="str">
        <f>IF(AND($B1416&lt;&gt;"",HHJ=Kataloge!K$1),CONCATENATE($H1416,"_",Kataloge!$D$5),"")</f>
        <v/>
      </c>
      <c r="P1416" s="100" t="str">
        <f>IF(AND($B1416&lt;&gt;"",HHJ=Kataloge!L$1),CONCATENATE($H1416,"_",Kataloge!$D$5),"")</f>
        <v/>
      </c>
      <c r="Q1416" s="100" t="str">
        <f>IF(AND($B1416&lt;&gt;"",HHJ=Kataloge!M$1),CONCATENATE($H1416,"_",Kataloge!$D$5),"")</f>
        <v/>
      </c>
    </row>
    <row r="1417" spans="1:17" ht="18" customHeight="1" x14ac:dyDescent="0.2">
      <c r="A1417" s="103" t="str">
        <f t="shared" si="46"/>
        <v/>
      </c>
      <c r="B1417" s="104" t="str">
        <f>IF(I1417=0,"",IF(I1417&lt;&gt;"",Kataloge_Import!B1416,""))</f>
        <v/>
      </c>
      <c r="C1417" s="103" t="str">
        <f t="shared" si="45"/>
        <v/>
      </c>
      <c r="D1417" s="104" t="str">
        <f>IF(I1417=0,"",IFERROR(VLOOKUP(Kataloge_Import!A1416,'Nachweis Ausgaben'!$A$27:$R$1026,4,FALSE),""))</f>
        <v/>
      </c>
      <c r="E1417" s="104" t="str">
        <f>IF(I1417=0,"",IFERROR(VLOOKUP(Kataloge_Import!A1416,'Nachweis Ausgaben'!$A$27:$R$1026,2,FALSE),""))</f>
        <v/>
      </c>
      <c r="F1417" s="105">
        <f>IF(I1417=0,"",IFERROR(VLOOKUP(Kataloge_Import!A1416,'Nachweis Ausgaben'!$A$27:$R$1026,5,FALSE),0))</f>
        <v>0</v>
      </c>
      <c r="G1417" s="106" t="str">
        <f>IFERROR(VLOOKUP(Kataloge_Import!A1416,'Nachweis Ausgaben'!$A$27:$R$1026,15,FALSE),"")</f>
        <v/>
      </c>
      <c r="H1417" s="106" t="str">
        <f>IFERROR(VLOOKUP(Kataloge_Import!A1416,'Nachweis Ausgaben'!$A$27:$R$1026,16,FALSE),"")</f>
        <v/>
      </c>
      <c r="I1417" s="106" t="str">
        <f>IFERROR(VLOOKUP(Kataloge_Import!A1416,'Nachweis Ausgaben'!$A$27:$R$1026,17,FALSE),"")</f>
        <v/>
      </c>
      <c r="J1417" s="64"/>
      <c r="K1417" s="64"/>
      <c r="L1417" s="104" t="str">
        <f>IF(AND($B1417&lt;&gt;"",HHJ=Kataloge!H$1),CONCATENATE($H1417,"_",Kataloge!$D$6),"")</f>
        <v/>
      </c>
      <c r="M1417" s="104" t="str">
        <f>IF(AND($B1417&lt;&gt;"",HHJ=Kataloge!I$1),CONCATENATE($H1417,"_",Kataloge!$D$6),"")</f>
        <v/>
      </c>
      <c r="N1417" s="104" t="str">
        <f>IF(AND($B1417&lt;&gt;"",HHJ=Kataloge!J$1),CONCATENATE($H1417,"_",Kataloge!$D$6),"")</f>
        <v/>
      </c>
      <c r="O1417" s="104" t="str">
        <f>IF(AND($B1417&lt;&gt;"",HHJ=Kataloge!K$1),CONCATENATE($H1417,"_",Kataloge!$D$6),"")</f>
        <v/>
      </c>
      <c r="P1417" s="104" t="str">
        <f>IF(AND($B1417&lt;&gt;"",HHJ=Kataloge!L$1),CONCATENATE($H1417,"_",Kataloge!$D$6),"")</f>
        <v/>
      </c>
      <c r="Q1417" s="104" t="str">
        <f>IF(AND($B1417&lt;&gt;"",HHJ=Kataloge!M$1),CONCATENATE($H1417,"_",Kataloge!$D$6),"")</f>
        <v/>
      </c>
    </row>
    <row r="1418" spans="1:17" ht="18" customHeight="1" x14ac:dyDescent="0.2">
      <c r="A1418" s="60" t="str">
        <f t="shared" si="46"/>
        <v/>
      </c>
      <c r="B1418" s="61" t="str">
        <f>IF(I1418=0,"",IF(I1418&lt;&gt;"",Kataloge_Import!B1417,""))</f>
        <v/>
      </c>
      <c r="C1418" s="60" t="str">
        <f t="shared" si="45"/>
        <v/>
      </c>
      <c r="D1418" s="61" t="str">
        <f>IF(I1418=0,"",IFERROR(VLOOKUP(Kataloge_Import!A1417,'Nachweis Ausgaben'!$A$27:$R$1026,4,FALSE),""))</f>
        <v/>
      </c>
      <c r="E1418" s="61" t="str">
        <f>IF(I1418=0,"",IFERROR(VLOOKUP(Kataloge_Import!A1417,'Nachweis Ausgaben'!$A$27:$R$1026,2,FALSE),""))</f>
        <v/>
      </c>
      <c r="F1418" s="62">
        <f>IF(I1418=0,"",IFERROR(VLOOKUP(Kataloge_Import!A1417,'Nachweis Ausgaben'!$A$27:$R$1026,5,FALSE),0))</f>
        <v>0</v>
      </c>
      <c r="G1418" s="63" t="str">
        <f>IFERROR(VLOOKUP(Kataloge_Import!A1417,'Nachweis Ausgaben'!$A$27:$R$1026,7,FALSE),"")</f>
        <v/>
      </c>
      <c r="H1418" s="63" t="str">
        <f>IFERROR(VLOOKUP(Kataloge_Import!A1417,'Nachweis Ausgaben'!$A$27:$R$1026,8,FALSE),"")</f>
        <v/>
      </c>
      <c r="I1418" s="63" t="str">
        <f>IFERROR(VLOOKUP(Kataloge_Import!A1417,'Nachweis Ausgaben'!$A$27:$R$1026,9,FALSE),"")</f>
        <v/>
      </c>
      <c r="J1418" s="64"/>
      <c r="K1418" s="64"/>
      <c r="L1418" s="61" t="str">
        <f>IF(AND($B1418&lt;&gt;"",HHJ=Kataloge!H$1),CONCATENATE($H1418,"_",$E1418),"")</f>
        <v/>
      </c>
      <c r="M1418" s="61" t="str">
        <f>IF(AND($B1418&lt;&gt;"",HHJ=Kataloge!I$1),CONCATENATE($H1418,"_",$E1418),"")</f>
        <v/>
      </c>
      <c r="N1418" s="61" t="str">
        <f>IF(AND($B1418&lt;&gt;"",HHJ=Kataloge!J$1),CONCATENATE($H1418,"_",$E1418),"")</f>
        <v/>
      </c>
      <c r="O1418" s="61" t="str">
        <f>IF(AND($B1418&lt;&gt;"",HHJ=Kataloge!K$1),CONCATENATE($H1418,"_",$E1418),"")</f>
        <v/>
      </c>
      <c r="P1418" s="61" t="str">
        <f>IF(AND($B1418&lt;&gt;"",HHJ=Kataloge!L$1),CONCATENATE($H1418,"_",$E1418),"")</f>
        <v/>
      </c>
      <c r="Q1418" s="61" t="str">
        <f>IF(AND($B1418&lt;&gt;"",HHJ=Kataloge!M$1),CONCATENATE($H1418,"_",$E1418),"")</f>
        <v/>
      </c>
    </row>
    <row r="1419" spans="1:17" ht="18" customHeight="1" x14ac:dyDescent="0.2">
      <c r="A1419" s="99" t="str">
        <f t="shared" si="46"/>
        <v/>
      </c>
      <c r="B1419" s="100" t="str">
        <f>IF(I1419=0,"",IF(I1419&lt;&gt;"",Kataloge_Import!B1418,""))</f>
        <v/>
      </c>
      <c r="C1419" s="99" t="str">
        <f t="shared" si="45"/>
        <v/>
      </c>
      <c r="D1419" s="100" t="str">
        <f>IF(I1419=0,"",IFERROR(VLOOKUP(Kataloge_Import!A1418,'Nachweis Ausgaben'!$A$27:$R$1026,4,FALSE),""))</f>
        <v/>
      </c>
      <c r="E1419" s="100" t="str">
        <f>IF(I1419=0,"",IFERROR(VLOOKUP(Kataloge_Import!A1418,'Nachweis Ausgaben'!$A$27:$R$1026,2,FALSE),""))</f>
        <v/>
      </c>
      <c r="F1419" s="101">
        <f>IF(I1419=0,"",IFERROR(VLOOKUP(Kataloge_Import!A1418,'Nachweis Ausgaben'!$A$27:$R$1026,5,FALSE),0))</f>
        <v>0</v>
      </c>
      <c r="G1419" s="102" t="str">
        <f>IFERROR(VLOOKUP(Kataloge_Import!A1418,'Nachweis Ausgaben'!$A$27:$R$1026,11,FALSE),"")</f>
        <v/>
      </c>
      <c r="H1419" s="102" t="str">
        <f>IFERROR(VLOOKUP(Kataloge_Import!A1418,'Nachweis Ausgaben'!$A$27:$R$1026,12,FALSE),"")</f>
        <v/>
      </c>
      <c r="I1419" s="102" t="str">
        <f>IFERROR(VLOOKUP(Kataloge_Import!A1418,'Nachweis Ausgaben'!$A$27:$R$1026,13,FALSE),"")</f>
        <v/>
      </c>
      <c r="J1419" s="64"/>
      <c r="K1419" s="64"/>
      <c r="L1419" s="100" t="str">
        <f>IF(AND($B1419&lt;&gt;"",HHJ=Kataloge!H$1),CONCATENATE($H1419,"_",Kataloge!$D$5),"")</f>
        <v/>
      </c>
      <c r="M1419" s="100" t="str">
        <f>IF(AND($B1419&lt;&gt;"",HHJ=Kataloge!I$1),CONCATENATE($H1419,"_",Kataloge!$D$5),"")</f>
        <v/>
      </c>
      <c r="N1419" s="100" t="str">
        <f>IF(AND($B1419&lt;&gt;"",HHJ=Kataloge!J$1),CONCATENATE($H1419,"_",Kataloge!$D$5),"")</f>
        <v/>
      </c>
      <c r="O1419" s="100" t="str">
        <f>IF(AND($B1419&lt;&gt;"",HHJ=Kataloge!K$1),CONCATENATE($H1419,"_",Kataloge!$D$5),"")</f>
        <v/>
      </c>
      <c r="P1419" s="100" t="str">
        <f>IF(AND($B1419&lt;&gt;"",HHJ=Kataloge!L$1),CONCATENATE($H1419,"_",Kataloge!$D$5),"")</f>
        <v/>
      </c>
      <c r="Q1419" s="100" t="str">
        <f>IF(AND($B1419&lt;&gt;"",HHJ=Kataloge!M$1),CONCATENATE($H1419,"_",Kataloge!$D$5),"")</f>
        <v/>
      </c>
    </row>
    <row r="1420" spans="1:17" ht="18" customHeight="1" x14ac:dyDescent="0.2">
      <c r="A1420" s="103" t="str">
        <f t="shared" si="46"/>
        <v/>
      </c>
      <c r="B1420" s="104" t="str">
        <f>IF(I1420=0,"",IF(I1420&lt;&gt;"",Kataloge_Import!B1419,""))</f>
        <v/>
      </c>
      <c r="C1420" s="103" t="str">
        <f t="shared" si="45"/>
        <v/>
      </c>
      <c r="D1420" s="104" t="str">
        <f>IF(I1420=0,"",IFERROR(VLOOKUP(Kataloge_Import!A1419,'Nachweis Ausgaben'!$A$27:$R$1026,4,FALSE),""))</f>
        <v/>
      </c>
      <c r="E1420" s="104" t="str">
        <f>IF(I1420=0,"",IFERROR(VLOOKUP(Kataloge_Import!A1419,'Nachweis Ausgaben'!$A$27:$R$1026,2,FALSE),""))</f>
        <v/>
      </c>
      <c r="F1420" s="105">
        <f>IF(I1420=0,"",IFERROR(VLOOKUP(Kataloge_Import!A1419,'Nachweis Ausgaben'!$A$27:$R$1026,5,FALSE),0))</f>
        <v>0</v>
      </c>
      <c r="G1420" s="106" t="str">
        <f>IFERROR(VLOOKUP(Kataloge_Import!A1419,'Nachweis Ausgaben'!$A$27:$R$1026,15,FALSE),"")</f>
        <v/>
      </c>
      <c r="H1420" s="106" t="str">
        <f>IFERROR(VLOOKUP(Kataloge_Import!A1419,'Nachweis Ausgaben'!$A$27:$R$1026,16,FALSE),"")</f>
        <v/>
      </c>
      <c r="I1420" s="106" t="str">
        <f>IFERROR(VLOOKUP(Kataloge_Import!A1419,'Nachweis Ausgaben'!$A$27:$R$1026,17,FALSE),"")</f>
        <v/>
      </c>
      <c r="J1420" s="64"/>
      <c r="K1420" s="64"/>
      <c r="L1420" s="104" t="str">
        <f>IF(AND($B1420&lt;&gt;"",HHJ=Kataloge!H$1),CONCATENATE($H1420,"_",Kataloge!$D$6),"")</f>
        <v/>
      </c>
      <c r="M1420" s="104" t="str">
        <f>IF(AND($B1420&lt;&gt;"",HHJ=Kataloge!I$1),CONCATENATE($H1420,"_",Kataloge!$D$6),"")</f>
        <v/>
      </c>
      <c r="N1420" s="104" t="str">
        <f>IF(AND($B1420&lt;&gt;"",HHJ=Kataloge!J$1),CONCATENATE($H1420,"_",Kataloge!$D$6),"")</f>
        <v/>
      </c>
      <c r="O1420" s="104" t="str">
        <f>IF(AND($B1420&lt;&gt;"",HHJ=Kataloge!K$1),CONCATENATE($H1420,"_",Kataloge!$D$6),"")</f>
        <v/>
      </c>
      <c r="P1420" s="104" t="str">
        <f>IF(AND($B1420&lt;&gt;"",HHJ=Kataloge!L$1),CONCATENATE($H1420,"_",Kataloge!$D$6),"")</f>
        <v/>
      </c>
      <c r="Q1420" s="104" t="str">
        <f>IF(AND($B1420&lt;&gt;"",HHJ=Kataloge!M$1),CONCATENATE($H1420,"_",Kataloge!$D$6),"")</f>
        <v/>
      </c>
    </row>
    <row r="1421" spans="1:17" ht="18" customHeight="1" x14ac:dyDescent="0.2">
      <c r="A1421" s="60" t="str">
        <f t="shared" si="46"/>
        <v/>
      </c>
      <c r="B1421" s="61" t="str">
        <f>IF(I1421=0,"",IF(I1421&lt;&gt;"",Kataloge_Import!B1420,""))</f>
        <v/>
      </c>
      <c r="C1421" s="60" t="str">
        <f t="shared" si="45"/>
        <v/>
      </c>
      <c r="D1421" s="61" t="str">
        <f>IF(I1421=0,"",IFERROR(VLOOKUP(Kataloge_Import!A1420,'Nachweis Ausgaben'!$A$27:$R$1026,4,FALSE),""))</f>
        <v/>
      </c>
      <c r="E1421" s="61" t="str">
        <f>IF(I1421=0,"",IFERROR(VLOOKUP(Kataloge_Import!A1420,'Nachweis Ausgaben'!$A$27:$R$1026,2,FALSE),""))</f>
        <v/>
      </c>
      <c r="F1421" s="62">
        <f>IF(I1421=0,"",IFERROR(VLOOKUP(Kataloge_Import!A1420,'Nachweis Ausgaben'!$A$27:$R$1026,5,FALSE),0))</f>
        <v>0</v>
      </c>
      <c r="G1421" s="63" t="str">
        <f>IFERROR(VLOOKUP(Kataloge_Import!A1420,'Nachweis Ausgaben'!$A$27:$R$1026,7,FALSE),"")</f>
        <v/>
      </c>
      <c r="H1421" s="63" t="str">
        <f>IFERROR(VLOOKUP(Kataloge_Import!A1420,'Nachweis Ausgaben'!$A$27:$R$1026,8,FALSE),"")</f>
        <v/>
      </c>
      <c r="I1421" s="63" t="str">
        <f>IFERROR(VLOOKUP(Kataloge_Import!A1420,'Nachweis Ausgaben'!$A$27:$R$1026,9,FALSE),"")</f>
        <v/>
      </c>
      <c r="J1421" s="64"/>
      <c r="K1421" s="64"/>
      <c r="L1421" s="61" t="str">
        <f>IF(AND($B1421&lt;&gt;"",HHJ=Kataloge!H$1),CONCATENATE($H1421,"_",$E1421),"")</f>
        <v/>
      </c>
      <c r="M1421" s="61" t="str">
        <f>IF(AND($B1421&lt;&gt;"",HHJ=Kataloge!I$1),CONCATENATE($H1421,"_",$E1421),"")</f>
        <v/>
      </c>
      <c r="N1421" s="61" t="str">
        <f>IF(AND($B1421&lt;&gt;"",HHJ=Kataloge!J$1),CONCATENATE($H1421,"_",$E1421),"")</f>
        <v/>
      </c>
      <c r="O1421" s="61" t="str">
        <f>IF(AND($B1421&lt;&gt;"",HHJ=Kataloge!K$1),CONCATENATE($H1421,"_",$E1421),"")</f>
        <v/>
      </c>
      <c r="P1421" s="61" t="str">
        <f>IF(AND($B1421&lt;&gt;"",HHJ=Kataloge!L$1),CONCATENATE($H1421,"_",$E1421),"")</f>
        <v/>
      </c>
      <c r="Q1421" s="61" t="str">
        <f>IF(AND($B1421&lt;&gt;"",HHJ=Kataloge!M$1),CONCATENATE($H1421,"_",$E1421),"")</f>
        <v/>
      </c>
    </row>
    <row r="1422" spans="1:17" ht="18" customHeight="1" x14ac:dyDescent="0.2">
      <c r="A1422" s="99" t="str">
        <f t="shared" si="46"/>
        <v/>
      </c>
      <c r="B1422" s="100" t="str">
        <f>IF(I1422=0,"",IF(I1422&lt;&gt;"",Kataloge_Import!B1421,""))</f>
        <v/>
      </c>
      <c r="C1422" s="99" t="str">
        <f t="shared" si="45"/>
        <v/>
      </c>
      <c r="D1422" s="100" t="str">
        <f>IF(I1422=0,"",IFERROR(VLOOKUP(Kataloge_Import!A1421,'Nachweis Ausgaben'!$A$27:$R$1026,4,FALSE),""))</f>
        <v/>
      </c>
      <c r="E1422" s="100" t="str">
        <f>IF(I1422=0,"",IFERROR(VLOOKUP(Kataloge_Import!A1421,'Nachweis Ausgaben'!$A$27:$R$1026,2,FALSE),""))</f>
        <v/>
      </c>
      <c r="F1422" s="101">
        <f>IF(I1422=0,"",IFERROR(VLOOKUP(Kataloge_Import!A1421,'Nachweis Ausgaben'!$A$27:$R$1026,5,FALSE),0))</f>
        <v>0</v>
      </c>
      <c r="G1422" s="102" t="str">
        <f>IFERROR(VLOOKUP(Kataloge_Import!A1421,'Nachweis Ausgaben'!$A$27:$R$1026,11,FALSE),"")</f>
        <v/>
      </c>
      <c r="H1422" s="102" t="str">
        <f>IFERROR(VLOOKUP(Kataloge_Import!A1421,'Nachweis Ausgaben'!$A$27:$R$1026,12,FALSE),"")</f>
        <v/>
      </c>
      <c r="I1422" s="102" t="str">
        <f>IFERROR(VLOOKUP(Kataloge_Import!A1421,'Nachweis Ausgaben'!$A$27:$R$1026,13,FALSE),"")</f>
        <v/>
      </c>
      <c r="J1422" s="64"/>
      <c r="K1422" s="64"/>
      <c r="L1422" s="100" t="str">
        <f>IF(AND($B1422&lt;&gt;"",HHJ=Kataloge!H$1),CONCATENATE($H1422,"_",Kataloge!$D$5),"")</f>
        <v/>
      </c>
      <c r="M1422" s="100" t="str">
        <f>IF(AND($B1422&lt;&gt;"",HHJ=Kataloge!I$1),CONCATENATE($H1422,"_",Kataloge!$D$5),"")</f>
        <v/>
      </c>
      <c r="N1422" s="100" t="str">
        <f>IF(AND($B1422&lt;&gt;"",HHJ=Kataloge!J$1),CONCATENATE($H1422,"_",Kataloge!$D$5),"")</f>
        <v/>
      </c>
      <c r="O1422" s="100" t="str">
        <f>IF(AND($B1422&lt;&gt;"",HHJ=Kataloge!K$1),CONCATENATE($H1422,"_",Kataloge!$D$5),"")</f>
        <v/>
      </c>
      <c r="P1422" s="100" t="str">
        <f>IF(AND($B1422&lt;&gt;"",HHJ=Kataloge!L$1),CONCATENATE($H1422,"_",Kataloge!$D$5),"")</f>
        <v/>
      </c>
      <c r="Q1422" s="100" t="str">
        <f>IF(AND($B1422&lt;&gt;"",HHJ=Kataloge!M$1),CONCATENATE($H1422,"_",Kataloge!$D$5),"")</f>
        <v/>
      </c>
    </row>
    <row r="1423" spans="1:17" ht="18" customHeight="1" x14ac:dyDescent="0.2">
      <c r="A1423" s="103" t="str">
        <f t="shared" si="46"/>
        <v/>
      </c>
      <c r="B1423" s="104" t="str">
        <f>IF(I1423=0,"",IF(I1423&lt;&gt;"",Kataloge_Import!B1422,""))</f>
        <v/>
      </c>
      <c r="C1423" s="103" t="str">
        <f t="shared" si="45"/>
        <v/>
      </c>
      <c r="D1423" s="104" t="str">
        <f>IF(I1423=0,"",IFERROR(VLOOKUP(Kataloge_Import!A1422,'Nachweis Ausgaben'!$A$27:$R$1026,4,FALSE),""))</f>
        <v/>
      </c>
      <c r="E1423" s="104" t="str">
        <f>IF(I1423=0,"",IFERROR(VLOOKUP(Kataloge_Import!A1422,'Nachweis Ausgaben'!$A$27:$R$1026,2,FALSE),""))</f>
        <v/>
      </c>
      <c r="F1423" s="105">
        <f>IF(I1423=0,"",IFERROR(VLOOKUP(Kataloge_Import!A1422,'Nachweis Ausgaben'!$A$27:$R$1026,5,FALSE),0))</f>
        <v>0</v>
      </c>
      <c r="G1423" s="106" t="str">
        <f>IFERROR(VLOOKUP(Kataloge_Import!A1422,'Nachweis Ausgaben'!$A$27:$R$1026,15,FALSE),"")</f>
        <v/>
      </c>
      <c r="H1423" s="106" t="str">
        <f>IFERROR(VLOOKUP(Kataloge_Import!A1422,'Nachweis Ausgaben'!$A$27:$R$1026,16,FALSE),"")</f>
        <v/>
      </c>
      <c r="I1423" s="106" t="str">
        <f>IFERROR(VLOOKUP(Kataloge_Import!A1422,'Nachweis Ausgaben'!$A$27:$R$1026,17,FALSE),"")</f>
        <v/>
      </c>
      <c r="J1423" s="64"/>
      <c r="K1423" s="64"/>
      <c r="L1423" s="104" t="str">
        <f>IF(AND($B1423&lt;&gt;"",HHJ=Kataloge!H$1),CONCATENATE($H1423,"_",Kataloge!$D$6),"")</f>
        <v/>
      </c>
      <c r="M1423" s="104" t="str">
        <f>IF(AND($B1423&lt;&gt;"",HHJ=Kataloge!I$1),CONCATENATE($H1423,"_",Kataloge!$D$6),"")</f>
        <v/>
      </c>
      <c r="N1423" s="104" t="str">
        <f>IF(AND($B1423&lt;&gt;"",HHJ=Kataloge!J$1),CONCATENATE($H1423,"_",Kataloge!$D$6),"")</f>
        <v/>
      </c>
      <c r="O1423" s="104" t="str">
        <f>IF(AND($B1423&lt;&gt;"",HHJ=Kataloge!K$1),CONCATENATE($H1423,"_",Kataloge!$D$6),"")</f>
        <v/>
      </c>
      <c r="P1423" s="104" t="str">
        <f>IF(AND($B1423&lt;&gt;"",HHJ=Kataloge!L$1),CONCATENATE($H1423,"_",Kataloge!$D$6),"")</f>
        <v/>
      </c>
      <c r="Q1423" s="104" t="str">
        <f>IF(AND($B1423&lt;&gt;"",HHJ=Kataloge!M$1),CONCATENATE($H1423,"_",Kataloge!$D$6),"")</f>
        <v/>
      </c>
    </row>
    <row r="1424" spans="1:17" ht="18" customHeight="1" x14ac:dyDescent="0.2">
      <c r="A1424" s="60" t="str">
        <f t="shared" si="46"/>
        <v/>
      </c>
      <c r="B1424" s="61" t="str">
        <f>IF(I1424=0,"",IF(I1424&lt;&gt;"",Kataloge_Import!B1423,""))</f>
        <v/>
      </c>
      <c r="C1424" s="60" t="str">
        <f t="shared" si="45"/>
        <v/>
      </c>
      <c r="D1424" s="61" t="str">
        <f>IF(I1424=0,"",IFERROR(VLOOKUP(Kataloge_Import!A1423,'Nachweis Ausgaben'!$A$27:$R$1026,4,FALSE),""))</f>
        <v/>
      </c>
      <c r="E1424" s="61" t="str">
        <f>IF(I1424=0,"",IFERROR(VLOOKUP(Kataloge_Import!A1423,'Nachweis Ausgaben'!$A$27:$R$1026,2,FALSE),""))</f>
        <v/>
      </c>
      <c r="F1424" s="62">
        <f>IF(I1424=0,"",IFERROR(VLOOKUP(Kataloge_Import!A1423,'Nachweis Ausgaben'!$A$27:$R$1026,5,FALSE),0))</f>
        <v>0</v>
      </c>
      <c r="G1424" s="63" t="str">
        <f>IFERROR(VLOOKUP(Kataloge_Import!A1423,'Nachweis Ausgaben'!$A$27:$R$1026,7,FALSE),"")</f>
        <v/>
      </c>
      <c r="H1424" s="63" t="str">
        <f>IFERROR(VLOOKUP(Kataloge_Import!A1423,'Nachweis Ausgaben'!$A$27:$R$1026,8,FALSE),"")</f>
        <v/>
      </c>
      <c r="I1424" s="63" t="str">
        <f>IFERROR(VLOOKUP(Kataloge_Import!A1423,'Nachweis Ausgaben'!$A$27:$R$1026,9,FALSE),"")</f>
        <v/>
      </c>
      <c r="J1424" s="64"/>
      <c r="K1424" s="64"/>
      <c r="L1424" s="61" t="str">
        <f>IF(AND($B1424&lt;&gt;"",HHJ=Kataloge!H$1),CONCATENATE($H1424,"_",$E1424),"")</f>
        <v/>
      </c>
      <c r="M1424" s="61" t="str">
        <f>IF(AND($B1424&lt;&gt;"",HHJ=Kataloge!I$1),CONCATENATE($H1424,"_",$E1424),"")</f>
        <v/>
      </c>
      <c r="N1424" s="61" t="str">
        <f>IF(AND($B1424&lt;&gt;"",HHJ=Kataloge!J$1),CONCATENATE($H1424,"_",$E1424),"")</f>
        <v/>
      </c>
      <c r="O1424" s="61" t="str">
        <f>IF(AND($B1424&lt;&gt;"",HHJ=Kataloge!K$1),CONCATENATE($H1424,"_",$E1424),"")</f>
        <v/>
      </c>
      <c r="P1424" s="61" t="str">
        <f>IF(AND($B1424&lt;&gt;"",HHJ=Kataloge!L$1),CONCATENATE($H1424,"_",$E1424),"")</f>
        <v/>
      </c>
      <c r="Q1424" s="61" t="str">
        <f>IF(AND($B1424&lt;&gt;"",HHJ=Kataloge!M$1),CONCATENATE($H1424,"_",$E1424),"")</f>
        <v/>
      </c>
    </row>
    <row r="1425" spans="1:17" ht="18" customHeight="1" x14ac:dyDescent="0.2">
      <c r="A1425" s="99" t="str">
        <f t="shared" si="46"/>
        <v/>
      </c>
      <c r="B1425" s="100" t="str">
        <f>IF(I1425=0,"",IF(I1425&lt;&gt;"",Kataloge_Import!B1424,""))</f>
        <v/>
      </c>
      <c r="C1425" s="99" t="str">
        <f t="shared" si="45"/>
        <v/>
      </c>
      <c r="D1425" s="100" t="str">
        <f>IF(I1425=0,"",IFERROR(VLOOKUP(Kataloge_Import!A1424,'Nachweis Ausgaben'!$A$27:$R$1026,4,FALSE),""))</f>
        <v/>
      </c>
      <c r="E1425" s="100" t="str">
        <f>IF(I1425=0,"",IFERROR(VLOOKUP(Kataloge_Import!A1424,'Nachweis Ausgaben'!$A$27:$R$1026,2,FALSE),""))</f>
        <v/>
      </c>
      <c r="F1425" s="101">
        <f>IF(I1425=0,"",IFERROR(VLOOKUP(Kataloge_Import!A1424,'Nachweis Ausgaben'!$A$27:$R$1026,5,FALSE),0))</f>
        <v>0</v>
      </c>
      <c r="G1425" s="102" t="str">
        <f>IFERROR(VLOOKUP(Kataloge_Import!A1424,'Nachweis Ausgaben'!$A$27:$R$1026,11,FALSE),"")</f>
        <v/>
      </c>
      <c r="H1425" s="102" t="str">
        <f>IFERROR(VLOOKUP(Kataloge_Import!A1424,'Nachweis Ausgaben'!$A$27:$R$1026,12,FALSE),"")</f>
        <v/>
      </c>
      <c r="I1425" s="102" t="str">
        <f>IFERROR(VLOOKUP(Kataloge_Import!A1424,'Nachweis Ausgaben'!$A$27:$R$1026,13,FALSE),"")</f>
        <v/>
      </c>
      <c r="J1425" s="64"/>
      <c r="K1425" s="64"/>
      <c r="L1425" s="100" t="str">
        <f>IF(AND($B1425&lt;&gt;"",HHJ=Kataloge!H$1),CONCATENATE($H1425,"_",Kataloge!$D$5),"")</f>
        <v/>
      </c>
      <c r="M1425" s="100" t="str">
        <f>IF(AND($B1425&lt;&gt;"",HHJ=Kataloge!I$1),CONCATENATE($H1425,"_",Kataloge!$D$5),"")</f>
        <v/>
      </c>
      <c r="N1425" s="100" t="str">
        <f>IF(AND($B1425&lt;&gt;"",HHJ=Kataloge!J$1),CONCATENATE($H1425,"_",Kataloge!$D$5),"")</f>
        <v/>
      </c>
      <c r="O1425" s="100" t="str">
        <f>IF(AND($B1425&lt;&gt;"",HHJ=Kataloge!K$1),CONCATENATE($H1425,"_",Kataloge!$D$5),"")</f>
        <v/>
      </c>
      <c r="P1425" s="100" t="str">
        <f>IF(AND($B1425&lt;&gt;"",HHJ=Kataloge!L$1),CONCATENATE($H1425,"_",Kataloge!$D$5),"")</f>
        <v/>
      </c>
      <c r="Q1425" s="100" t="str">
        <f>IF(AND($B1425&lt;&gt;"",HHJ=Kataloge!M$1),CONCATENATE($H1425,"_",Kataloge!$D$5),"")</f>
        <v/>
      </c>
    </row>
    <row r="1426" spans="1:17" ht="18" customHeight="1" x14ac:dyDescent="0.2">
      <c r="A1426" s="103" t="str">
        <f t="shared" si="46"/>
        <v/>
      </c>
      <c r="B1426" s="104" t="str">
        <f>IF(I1426=0,"",IF(I1426&lt;&gt;"",Kataloge_Import!B1425,""))</f>
        <v/>
      </c>
      <c r="C1426" s="103" t="str">
        <f t="shared" si="45"/>
        <v/>
      </c>
      <c r="D1426" s="104" t="str">
        <f>IF(I1426=0,"",IFERROR(VLOOKUP(Kataloge_Import!A1425,'Nachweis Ausgaben'!$A$27:$R$1026,4,FALSE),""))</f>
        <v/>
      </c>
      <c r="E1426" s="104" t="str">
        <f>IF(I1426=0,"",IFERROR(VLOOKUP(Kataloge_Import!A1425,'Nachweis Ausgaben'!$A$27:$R$1026,2,FALSE),""))</f>
        <v/>
      </c>
      <c r="F1426" s="105">
        <f>IF(I1426=0,"",IFERROR(VLOOKUP(Kataloge_Import!A1425,'Nachweis Ausgaben'!$A$27:$R$1026,5,FALSE),0))</f>
        <v>0</v>
      </c>
      <c r="G1426" s="106" t="str">
        <f>IFERROR(VLOOKUP(Kataloge_Import!A1425,'Nachweis Ausgaben'!$A$27:$R$1026,15,FALSE),"")</f>
        <v/>
      </c>
      <c r="H1426" s="106" t="str">
        <f>IFERROR(VLOOKUP(Kataloge_Import!A1425,'Nachweis Ausgaben'!$A$27:$R$1026,16,FALSE),"")</f>
        <v/>
      </c>
      <c r="I1426" s="106" t="str">
        <f>IFERROR(VLOOKUP(Kataloge_Import!A1425,'Nachweis Ausgaben'!$A$27:$R$1026,17,FALSE),"")</f>
        <v/>
      </c>
      <c r="J1426" s="64"/>
      <c r="K1426" s="64"/>
      <c r="L1426" s="104" t="str">
        <f>IF(AND($B1426&lt;&gt;"",HHJ=Kataloge!H$1),CONCATENATE($H1426,"_",Kataloge!$D$6),"")</f>
        <v/>
      </c>
      <c r="M1426" s="104" t="str">
        <f>IF(AND($B1426&lt;&gt;"",HHJ=Kataloge!I$1),CONCATENATE($H1426,"_",Kataloge!$D$6),"")</f>
        <v/>
      </c>
      <c r="N1426" s="104" t="str">
        <f>IF(AND($B1426&lt;&gt;"",HHJ=Kataloge!J$1),CONCATENATE($H1426,"_",Kataloge!$D$6),"")</f>
        <v/>
      </c>
      <c r="O1426" s="104" t="str">
        <f>IF(AND($B1426&lt;&gt;"",HHJ=Kataloge!K$1),CONCATENATE($H1426,"_",Kataloge!$D$6),"")</f>
        <v/>
      </c>
      <c r="P1426" s="104" t="str">
        <f>IF(AND($B1426&lt;&gt;"",HHJ=Kataloge!L$1),CONCATENATE($H1426,"_",Kataloge!$D$6),"")</f>
        <v/>
      </c>
      <c r="Q1426" s="104" t="str">
        <f>IF(AND($B1426&lt;&gt;"",HHJ=Kataloge!M$1),CONCATENATE($H1426,"_",Kataloge!$D$6),"")</f>
        <v/>
      </c>
    </row>
    <row r="1427" spans="1:17" ht="18" customHeight="1" x14ac:dyDescent="0.2">
      <c r="A1427" s="60" t="str">
        <f t="shared" si="46"/>
        <v/>
      </c>
      <c r="B1427" s="61" t="str">
        <f>IF(I1427=0,"",IF(I1427&lt;&gt;"",Kataloge_Import!B1426,""))</f>
        <v/>
      </c>
      <c r="C1427" s="60" t="str">
        <f t="shared" si="45"/>
        <v/>
      </c>
      <c r="D1427" s="61" t="str">
        <f>IF(I1427=0,"",IFERROR(VLOOKUP(Kataloge_Import!A1426,'Nachweis Ausgaben'!$A$27:$R$1026,4,FALSE),""))</f>
        <v/>
      </c>
      <c r="E1427" s="61" t="str">
        <f>IF(I1427=0,"",IFERROR(VLOOKUP(Kataloge_Import!A1426,'Nachweis Ausgaben'!$A$27:$R$1026,2,FALSE),""))</f>
        <v/>
      </c>
      <c r="F1427" s="62">
        <f>IF(I1427=0,"",IFERROR(VLOOKUP(Kataloge_Import!A1426,'Nachweis Ausgaben'!$A$27:$R$1026,5,FALSE),0))</f>
        <v>0</v>
      </c>
      <c r="G1427" s="63" t="str">
        <f>IFERROR(VLOOKUP(Kataloge_Import!A1426,'Nachweis Ausgaben'!$A$27:$R$1026,7,FALSE),"")</f>
        <v/>
      </c>
      <c r="H1427" s="63" t="str">
        <f>IFERROR(VLOOKUP(Kataloge_Import!A1426,'Nachweis Ausgaben'!$A$27:$R$1026,8,FALSE),"")</f>
        <v/>
      </c>
      <c r="I1427" s="63" t="str">
        <f>IFERROR(VLOOKUP(Kataloge_Import!A1426,'Nachweis Ausgaben'!$A$27:$R$1026,9,FALSE),"")</f>
        <v/>
      </c>
      <c r="J1427" s="64"/>
      <c r="K1427" s="64"/>
      <c r="L1427" s="61" t="str">
        <f>IF(AND($B1427&lt;&gt;"",HHJ=Kataloge!H$1),CONCATENATE($H1427,"_",$E1427),"")</f>
        <v/>
      </c>
      <c r="M1427" s="61" t="str">
        <f>IF(AND($B1427&lt;&gt;"",HHJ=Kataloge!I$1),CONCATENATE($H1427,"_",$E1427),"")</f>
        <v/>
      </c>
      <c r="N1427" s="61" t="str">
        <f>IF(AND($B1427&lt;&gt;"",HHJ=Kataloge!J$1),CONCATENATE($H1427,"_",$E1427),"")</f>
        <v/>
      </c>
      <c r="O1427" s="61" t="str">
        <f>IF(AND($B1427&lt;&gt;"",HHJ=Kataloge!K$1),CONCATENATE($H1427,"_",$E1427),"")</f>
        <v/>
      </c>
      <c r="P1427" s="61" t="str">
        <f>IF(AND($B1427&lt;&gt;"",HHJ=Kataloge!L$1),CONCATENATE($H1427,"_",$E1427),"")</f>
        <v/>
      </c>
      <c r="Q1427" s="61" t="str">
        <f>IF(AND($B1427&lt;&gt;"",HHJ=Kataloge!M$1),CONCATENATE($H1427,"_",$E1427),"")</f>
        <v/>
      </c>
    </row>
    <row r="1428" spans="1:17" ht="18" customHeight="1" x14ac:dyDescent="0.2">
      <c r="A1428" s="99" t="str">
        <f t="shared" si="46"/>
        <v/>
      </c>
      <c r="B1428" s="100" t="str">
        <f>IF(I1428=0,"",IF(I1428&lt;&gt;"",Kataloge_Import!B1427,""))</f>
        <v/>
      </c>
      <c r="C1428" s="99" t="str">
        <f t="shared" si="45"/>
        <v/>
      </c>
      <c r="D1428" s="100" t="str">
        <f>IF(I1428=0,"",IFERROR(VLOOKUP(Kataloge_Import!A1427,'Nachweis Ausgaben'!$A$27:$R$1026,4,FALSE),""))</f>
        <v/>
      </c>
      <c r="E1428" s="100" t="str">
        <f>IF(I1428=0,"",IFERROR(VLOOKUP(Kataloge_Import!A1427,'Nachweis Ausgaben'!$A$27:$R$1026,2,FALSE),""))</f>
        <v/>
      </c>
      <c r="F1428" s="101">
        <f>IF(I1428=0,"",IFERROR(VLOOKUP(Kataloge_Import!A1427,'Nachweis Ausgaben'!$A$27:$R$1026,5,FALSE),0))</f>
        <v>0</v>
      </c>
      <c r="G1428" s="102" t="str">
        <f>IFERROR(VLOOKUP(Kataloge_Import!A1427,'Nachweis Ausgaben'!$A$27:$R$1026,11,FALSE),"")</f>
        <v/>
      </c>
      <c r="H1428" s="102" t="str">
        <f>IFERROR(VLOOKUP(Kataloge_Import!A1427,'Nachweis Ausgaben'!$A$27:$R$1026,12,FALSE),"")</f>
        <v/>
      </c>
      <c r="I1428" s="102" t="str">
        <f>IFERROR(VLOOKUP(Kataloge_Import!A1427,'Nachweis Ausgaben'!$A$27:$R$1026,13,FALSE),"")</f>
        <v/>
      </c>
      <c r="J1428" s="64"/>
      <c r="K1428" s="64"/>
      <c r="L1428" s="100" t="str">
        <f>IF(AND($B1428&lt;&gt;"",HHJ=Kataloge!H$1),CONCATENATE($H1428,"_",Kataloge!$D$5),"")</f>
        <v/>
      </c>
      <c r="M1428" s="100" t="str">
        <f>IF(AND($B1428&lt;&gt;"",HHJ=Kataloge!I$1),CONCATENATE($H1428,"_",Kataloge!$D$5),"")</f>
        <v/>
      </c>
      <c r="N1428" s="100" t="str">
        <f>IF(AND($B1428&lt;&gt;"",HHJ=Kataloge!J$1),CONCATENATE($H1428,"_",Kataloge!$D$5),"")</f>
        <v/>
      </c>
      <c r="O1428" s="100" t="str">
        <f>IF(AND($B1428&lt;&gt;"",HHJ=Kataloge!K$1),CONCATENATE($H1428,"_",Kataloge!$D$5),"")</f>
        <v/>
      </c>
      <c r="P1428" s="100" t="str">
        <f>IF(AND($B1428&lt;&gt;"",HHJ=Kataloge!L$1),CONCATENATE($H1428,"_",Kataloge!$D$5),"")</f>
        <v/>
      </c>
      <c r="Q1428" s="100" t="str">
        <f>IF(AND($B1428&lt;&gt;"",HHJ=Kataloge!M$1),CONCATENATE($H1428,"_",Kataloge!$D$5),"")</f>
        <v/>
      </c>
    </row>
    <row r="1429" spans="1:17" ht="18" customHeight="1" x14ac:dyDescent="0.2">
      <c r="A1429" s="103" t="str">
        <f t="shared" si="46"/>
        <v/>
      </c>
      <c r="B1429" s="104" t="str">
        <f>IF(I1429=0,"",IF(I1429&lt;&gt;"",Kataloge_Import!B1428,""))</f>
        <v/>
      </c>
      <c r="C1429" s="103" t="str">
        <f t="shared" si="45"/>
        <v/>
      </c>
      <c r="D1429" s="104" t="str">
        <f>IF(I1429=0,"",IFERROR(VLOOKUP(Kataloge_Import!A1428,'Nachweis Ausgaben'!$A$27:$R$1026,4,FALSE),""))</f>
        <v/>
      </c>
      <c r="E1429" s="104" t="str">
        <f>IF(I1429=0,"",IFERROR(VLOOKUP(Kataloge_Import!A1428,'Nachweis Ausgaben'!$A$27:$R$1026,2,FALSE),""))</f>
        <v/>
      </c>
      <c r="F1429" s="105">
        <f>IF(I1429=0,"",IFERROR(VLOOKUP(Kataloge_Import!A1428,'Nachweis Ausgaben'!$A$27:$R$1026,5,FALSE),0))</f>
        <v>0</v>
      </c>
      <c r="G1429" s="106" t="str">
        <f>IFERROR(VLOOKUP(Kataloge_Import!A1428,'Nachweis Ausgaben'!$A$27:$R$1026,15,FALSE),"")</f>
        <v/>
      </c>
      <c r="H1429" s="106" t="str">
        <f>IFERROR(VLOOKUP(Kataloge_Import!A1428,'Nachweis Ausgaben'!$A$27:$R$1026,16,FALSE),"")</f>
        <v/>
      </c>
      <c r="I1429" s="106" t="str">
        <f>IFERROR(VLOOKUP(Kataloge_Import!A1428,'Nachweis Ausgaben'!$A$27:$R$1026,17,FALSE),"")</f>
        <v/>
      </c>
      <c r="J1429" s="64"/>
      <c r="K1429" s="64"/>
      <c r="L1429" s="104" t="str">
        <f>IF(AND($B1429&lt;&gt;"",HHJ=Kataloge!H$1),CONCATENATE($H1429,"_",Kataloge!$D$6),"")</f>
        <v/>
      </c>
      <c r="M1429" s="104" t="str">
        <f>IF(AND($B1429&lt;&gt;"",HHJ=Kataloge!I$1),CONCATENATE($H1429,"_",Kataloge!$D$6),"")</f>
        <v/>
      </c>
      <c r="N1429" s="104" t="str">
        <f>IF(AND($B1429&lt;&gt;"",HHJ=Kataloge!J$1),CONCATENATE($H1429,"_",Kataloge!$D$6),"")</f>
        <v/>
      </c>
      <c r="O1429" s="104" t="str">
        <f>IF(AND($B1429&lt;&gt;"",HHJ=Kataloge!K$1),CONCATENATE($H1429,"_",Kataloge!$D$6),"")</f>
        <v/>
      </c>
      <c r="P1429" s="104" t="str">
        <f>IF(AND($B1429&lt;&gt;"",HHJ=Kataloge!L$1),CONCATENATE($H1429,"_",Kataloge!$D$6),"")</f>
        <v/>
      </c>
      <c r="Q1429" s="104" t="str">
        <f>IF(AND($B1429&lt;&gt;"",HHJ=Kataloge!M$1),CONCATENATE($H1429,"_",Kataloge!$D$6),"")</f>
        <v/>
      </c>
    </row>
    <row r="1430" spans="1:17" ht="18" customHeight="1" x14ac:dyDescent="0.2">
      <c r="A1430" s="60" t="str">
        <f t="shared" si="46"/>
        <v/>
      </c>
      <c r="B1430" s="61" t="str">
        <f>IF(I1430=0,"",IF(I1430&lt;&gt;"",Kataloge_Import!B1429,""))</f>
        <v/>
      </c>
      <c r="C1430" s="60" t="str">
        <f t="shared" si="45"/>
        <v/>
      </c>
      <c r="D1430" s="61" t="str">
        <f>IF(I1430=0,"",IFERROR(VLOOKUP(Kataloge_Import!A1429,'Nachweis Ausgaben'!$A$27:$R$1026,4,FALSE),""))</f>
        <v/>
      </c>
      <c r="E1430" s="61" t="str">
        <f>IF(I1430=0,"",IFERROR(VLOOKUP(Kataloge_Import!A1429,'Nachweis Ausgaben'!$A$27:$R$1026,2,FALSE),""))</f>
        <v/>
      </c>
      <c r="F1430" s="62">
        <f>IF(I1430=0,"",IFERROR(VLOOKUP(Kataloge_Import!A1429,'Nachweis Ausgaben'!$A$27:$R$1026,5,FALSE),0))</f>
        <v>0</v>
      </c>
      <c r="G1430" s="63" t="str">
        <f>IFERROR(VLOOKUP(Kataloge_Import!A1429,'Nachweis Ausgaben'!$A$27:$R$1026,7,FALSE),"")</f>
        <v/>
      </c>
      <c r="H1430" s="63" t="str">
        <f>IFERROR(VLOOKUP(Kataloge_Import!A1429,'Nachweis Ausgaben'!$A$27:$R$1026,8,FALSE),"")</f>
        <v/>
      </c>
      <c r="I1430" s="63" t="str">
        <f>IFERROR(VLOOKUP(Kataloge_Import!A1429,'Nachweis Ausgaben'!$A$27:$R$1026,9,FALSE),"")</f>
        <v/>
      </c>
      <c r="J1430" s="64"/>
      <c r="K1430" s="64"/>
      <c r="L1430" s="61" t="str">
        <f>IF(AND($B1430&lt;&gt;"",HHJ=Kataloge!H$1),CONCATENATE($H1430,"_",$E1430),"")</f>
        <v/>
      </c>
      <c r="M1430" s="61" t="str">
        <f>IF(AND($B1430&lt;&gt;"",HHJ=Kataloge!I$1),CONCATENATE($H1430,"_",$E1430),"")</f>
        <v/>
      </c>
      <c r="N1430" s="61" t="str">
        <f>IF(AND($B1430&lt;&gt;"",HHJ=Kataloge!J$1),CONCATENATE($H1430,"_",$E1430),"")</f>
        <v/>
      </c>
      <c r="O1430" s="61" t="str">
        <f>IF(AND($B1430&lt;&gt;"",HHJ=Kataloge!K$1),CONCATENATE($H1430,"_",$E1430),"")</f>
        <v/>
      </c>
      <c r="P1430" s="61" t="str">
        <f>IF(AND($B1430&lt;&gt;"",HHJ=Kataloge!L$1),CONCATENATE($H1430,"_",$E1430),"")</f>
        <v/>
      </c>
      <c r="Q1430" s="61" t="str">
        <f>IF(AND($B1430&lt;&gt;"",HHJ=Kataloge!M$1),CONCATENATE($H1430,"_",$E1430),"")</f>
        <v/>
      </c>
    </row>
    <row r="1431" spans="1:17" ht="18" customHeight="1" x14ac:dyDescent="0.2">
      <c r="A1431" s="99" t="str">
        <f t="shared" si="46"/>
        <v/>
      </c>
      <c r="B1431" s="100" t="str">
        <f>IF(I1431=0,"",IF(I1431&lt;&gt;"",Kataloge_Import!B1430,""))</f>
        <v/>
      </c>
      <c r="C1431" s="99" t="str">
        <f t="shared" si="45"/>
        <v/>
      </c>
      <c r="D1431" s="100" t="str">
        <f>IF(I1431=0,"",IFERROR(VLOOKUP(Kataloge_Import!A1430,'Nachweis Ausgaben'!$A$27:$R$1026,4,FALSE),""))</f>
        <v/>
      </c>
      <c r="E1431" s="100" t="str">
        <f>IF(I1431=0,"",IFERROR(VLOOKUP(Kataloge_Import!A1430,'Nachweis Ausgaben'!$A$27:$R$1026,2,FALSE),""))</f>
        <v/>
      </c>
      <c r="F1431" s="101">
        <f>IF(I1431=0,"",IFERROR(VLOOKUP(Kataloge_Import!A1430,'Nachweis Ausgaben'!$A$27:$R$1026,5,FALSE),0))</f>
        <v>0</v>
      </c>
      <c r="G1431" s="102" t="str">
        <f>IFERROR(VLOOKUP(Kataloge_Import!A1430,'Nachweis Ausgaben'!$A$27:$R$1026,11,FALSE),"")</f>
        <v/>
      </c>
      <c r="H1431" s="102" t="str">
        <f>IFERROR(VLOOKUP(Kataloge_Import!A1430,'Nachweis Ausgaben'!$A$27:$R$1026,12,FALSE),"")</f>
        <v/>
      </c>
      <c r="I1431" s="102" t="str">
        <f>IFERROR(VLOOKUP(Kataloge_Import!A1430,'Nachweis Ausgaben'!$A$27:$R$1026,13,FALSE),"")</f>
        <v/>
      </c>
      <c r="J1431" s="64"/>
      <c r="K1431" s="64"/>
      <c r="L1431" s="100" t="str">
        <f>IF(AND($B1431&lt;&gt;"",HHJ=Kataloge!H$1),CONCATENATE($H1431,"_",Kataloge!$D$5),"")</f>
        <v/>
      </c>
      <c r="M1431" s="100" t="str">
        <f>IF(AND($B1431&lt;&gt;"",HHJ=Kataloge!I$1),CONCATENATE($H1431,"_",Kataloge!$D$5),"")</f>
        <v/>
      </c>
      <c r="N1431" s="100" t="str">
        <f>IF(AND($B1431&lt;&gt;"",HHJ=Kataloge!J$1),CONCATENATE($H1431,"_",Kataloge!$D$5),"")</f>
        <v/>
      </c>
      <c r="O1431" s="100" t="str">
        <f>IF(AND($B1431&lt;&gt;"",HHJ=Kataloge!K$1),CONCATENATE($H1431,"_",Kataloge!$D$5),"")</f>
        <v/>
      </c>
      <c r="P1431" s="100" t="str">
        <f>IF(AND($B1431&lt;&gt;"",HHJ=Kataloge!L$1),CONCATENATE($H1431,"_",Kataloge!$D$5),"")</f>
        <v/>
      </c>
      <c r="Q1431" s="100" t="str">
        <f>IF(AND($B1431&lt;&gt;"",HHJ=Kataloge!M$1),CONCATENATE($H1431,"_",Kataloge!$D$5),"")</f>
        <v/>
      </c>
    </row>
    <row r="1432" spans="1:17" ht="18" customHeight="1" x14ac:dyDescent="0.2">
      <c r="A1432" s="103" t="str">
        <f t="shared" si="46"/>
        <v/>
      </c>
      <c r="B1432" s="104" t="str">
        <f>IF(I1432=0,"",IF(I1432&lt;&gt;"",Kataloge_Import!B1431,""))</f>
        <v/>
      </c>
      <c r="C1432" s="103" t="str">
        <f t="shared" si="45"/>
        <v/>
      </c>
      <c r="D1432" s="104" t="str">
        <f>IF(I1432=0,"",IFERROR(VLOOKUP(Kataloge_Import!A1431,'Nachweis Ausgaben'!$A$27:$R$1026,4,FALSE),""))</f>
        <v/>
      </c>
      <c r="E1432" s="104" t="str">
        <f>IF(I1432=0,"",IFERROR(VLOOKUP(Kataloge_Import!A1431,'Nachweis Ausgaben'!$A$27:$R$1026,2,FALSE),""))</f>
        <v/>
      </c>
      <c r="F1432" s="105">
        <f>IF(I1432=0,"",IFERROR(VLOOKUP(Kataloge_Import!A1431,'Nachweis Ausgaben'!$A$27:$R$1026,5,FALSE),0))</f>
        <v>0</v>
      </c>
      <c r="G1432" s="106" t="str">
        <f>IFERROR(VLOOKUP(Kataloge_Import!A1431,'Nachweis Ausgaben'!$A$27:$R$1026,15,FALSE),"")</f>
        <v/>
      </c>
      <c r="H1432" s="106" t="str">
        <f>IFERROR(VLOOKUP(Kataloge_Import!A1431,'Nachweis Ausgaben'!$A$27:$R$1026,16,FALSE),"")</f>
        <v/>
      </c>
      <c r="I1432" s="106" t="str">
        <f>IFERROR(VLOOKUP(Kataloge_Import!A1431,'Nachweis Ausgaben'!$A$27:$R$1026,17,FALSE),"")</f>
        <v/>
      </c>
      <c r="J1432" s="64"/>
      <c r="K1432" s="64"/>
      <c r="L1432" s="104" t="str">
        <f>IF(AND($B1432&lt;&gt;"",HHJ=Kataloge!H$1),CONCATENATE($H1432,"_",Kataloge!$D$6),"")</f>
        <v/>
      </c>
      <c r="M1432" s="104" t="str">
        <f>IF(AND($B1432&lt;&gt;"",HHJ=Kataloge!I$1),CONCATENATE($H1432,"_",Kataloge!$D$6),"")</f>
        <v/>
      </c>
      <c r="N1432" s="104" t="str">
        <f>IF(AND($B1432&lt;&gt;"",HHJ=Kataloge!J$1),CONCATENATE($H1432,"_",Kataloge!$D$6),"")</f>
        <v/>
      </c>
      <c r="O1432" s="104" t="str">
        <f>IF(AND($B1432&lt;&gt;"",HHJ=Kataloge!K$1),CONCATENATE($H1432,"_",Kataloge!$D$6),"")</f>
        <v/>
      </c>
      <c r="P1432" s="104" t="str">
        <f>IF(AND($B1432&lt;&gt;"",HHJ=Kataloge!L$1),CONCATENATE($H1432,"_",Kataloge!$D$6),"")</f>
        <v/>
      </c>
      <c r="Q1432" s="104" t="str">
        <f>IF(AND($B1432&lt;&gt;"",HHJ=Kataloge!M$1),CONCATENATE($H1432,"_",Kataloge!$D$6),"")</f>
        <v/>
      </c>
    </row>
    <row r="1433" spans="1:17" ht="18" customHeight="1" x14ac:dyDescent="0.2">
      <c r="A1433" s="60" t="str">
        <f t="shared" si="46"/>
        <v/>
      </c>
      <c r="B1433" s="61" t="str">
        <f>IF(I1433=0,"",IF(I1433&lt;&gt;"",Kataloge_Import!B1432,""))</f>
        <v/>
      </c>
      <c r="C1433" s="60" t="str">
        <f t="shared" si="45"/>
        <v/>
      </c>
      <c r="D1433" s="61" t="str">
        <f>IF(I1433=0,"",IFERROR(VLOOKUP(Kataloge_Import!A1432,'Nachweis Ausgaben'!$A$27:$R$1026,4,FALSE),""))</f>
        <v/>
      </c>
      <c r="E1433" s="61" t="str">
        <f>IF(I1433=0,"",IFERROR(VLOOKUP(Kataloge_Import!A1432,'Nachweis Ausgaben'!$A$27:$R$1026,2,FALSE),""))</f>
        <v/>
      </c>
      <c r="F1433" s="62">
        <f>IF(I1433=0,"",IFERROR(VLOOKUP(Kataloge_Import!A1432,'Nachweis Ausgaben'!$A$27:$R$1026,5,FALSE),0))</f>
        <v>0</v>
      </c>
      <c r="G1433" s="63" t="str">
        <f>IFERROR(VLOOKUP(Kataloge_Import!A1432,'Nachweis Ausgaben'!$A$27:$R$1026,7,FALSE),"")</f>
        <v/>
      </c>
      <c r="H1433" s="63" t="str">
        <f>IFERROR(VLOOKUP(Kataloge_Import!A1432,'Nachweis Ausgaben'!$A$27:$R$1026,8,FALSE),"")</f>
        <v/>
      </c>
      <c r="I1433" s="63" t="str">
        <f>IFERROR(VLOOKUP(Kataloge_Import!A1432,'Nachweis Ausgaben'!$A$27:$R$1026,9,FALSE),"")</f>
        <v/>
      </c>
      <c r="J1433" s="64"/>
      <c r="K1433" s="64"/>
      <c r="L1433" s="61" t="str">
        <f>IF(AND($B1433&lt;&gt;"",HHJ=Kataloge!H$1),CONCATENATE($H1433,"_",$E1433),"")</f>
        <v/>
      </c>
      <c r="M1433" s="61" t="str">
        <f>IF(AND($B1433&lt;&gt;"",HHJ=Kataloge!I$1),CONCATENATE($H1433,"_",$E1433),"")</f>
        <v/>
      </c>
      <c r="N1433" s="61" t="str">
        <f>IF(AND($B1433&lt;&gt;"",HHJ=Kataloge!J$1),CONCATENATE($H1433,"_",$E1433),"")</f>
        <v/>
      </c>
      <c r="O1433" s="61" t="str">
        <f>IF(AND($B1433&lt;&gt;"",HHJ=Kataloge!K$1),CONCATENATE($H1433,"_",$E1433),"")</f>
        <v/>
      </c>
      <c r="P1433" s="61" t="str">
        <f>IF(AND($B1433&lt;&gt;"",HHJ=Kataloge!L$1),CONCATENATE($H1433,"_",$E1433),"")</f>
        <v/>
      </c>
      <c r="Q1433" s="61" t="str">
        <f>IF(AND($B1433&lt;&gt;"",HHJ=Kataloge!M$1),CONCATENATE($H1433,"_",$E1433),"")</f>
        <v/>
      </c>
    </row>
    <row r="1434" spans="1:17" ht="18" customHeight="1" x14ac:dyDescent="0.2">
      <c r="A1434" s="99" t="str">
        <f t="shared" si="46"/>
        <v/>
      </c>
      <c r="B1434" s="100" t="str">
        <f>IF(I1434=0,"",IF(I1434&lt;&gt;"",Kataloge_Import!B1433,""))</f>
        <v/>
      </c>
      <c r="C1434" s="99" t="str">
        <f t="shared" si="45"/>
        <v/>
      </c>
      <c r="D1434" s="100" t="str">
        <f>IF(I1434=0,"",IFERROR(VLOOKUP(Kataloge_Import!A1433,'Nachweis Ausgaben'!$A$27:$R$1026,4,FALSE),""))</f>
        <v/>
      </c>
      <c r="E1434" s="100" t="str">
        <f>IF(I1434=0,"",IFERROR(VLOOKUP(Kataloge_Import!A1433,'Nachweis Ausgaben'!$A$27:$R$1026,2,FALSE),""))</f>
        <v/>
      </c>
      <c r="F1434" s="101">
        <f>IF(I1434=0,"",IFERROR(VLOOKUP(Kataloge_Import!A1433,'Nachweis Ausgaben'!$A$27:$R$1026,5,FALSE),0))</f>
        <v>0</v>
      </c>
      <c r="G1434" s="102" t="str">
        <f>IFERROR(VLOOKUP(Kataloge_Import!A1433,'Nachweis Ausgaben'!$A$27:$R$1026,11,FALSE),"")</f>
        <v/>
      </c>
      <c r="H1434" s="102" t="str">
        <f>IFERROR(VLOOKUP(Kataloge_Import!A1433,'Nachweis Ausgaben'!$A$27:$R$1026,12,FALSE),"")</f>
        <v/>
      </c>
      <c r="I1434" s="102" t="str">
        <f>IFERROR(VLOOKUP(Kataloge_Import!A1433,'Nachweis Ausgaben'!$A$27:$R$1026,13,FALSE),"")</f>
        <v/>
      </c>
      <c r="J1434" s="64"/>
      <c r="K1434" s="64"/>
      <c r="L1434" s="100" t="str">
        <f>IF(AND($B1434&lt;&gt;"",HHJ=Kataloge!H$1),CONCATENATE($H1434,"_",Kataloge!$D$5),"")</f>
        <v/>
      </c>
      <c r="M1434" s="100" t="str">
        <f>IF(AND($B1434&lt;&gt;"",HHJ=Kataloge!I$1),CONCATENATE($H1434,"_",Kataloge!$D$5),"")</f>
        <v/>
      </c>
      <c r="N1434" s="100" t="str">
        <f>IF(AND($B1434&lt;&gt;"",HHJ=Kataloge!J$1),CONCATENATE($H1434,"_",Kataloge!$D$5),"")</f>
        <v/>
      </c>
      <c r="O1434" s="100" t="str">
        <f>IF(AND($B1434&lt;&gt;"",HHJ=Kataloge!K$1),CONCATENATE($H1434,"_",Kataloge!$D$5),"")</f>
        <v/>
      </c>
      <c r="P1434" s="100" t="str">
        <f>IF(AND($B1434&lt;&gt;"",HHJ=Kataloge!L$1),CONCATENATE($H1434,"_",Kataloge!$D$5),"")</f>
        <v/>
      </c>
      <c r="Q1434" s="100" t="str">
        <f>IF(AND($B1434&lt;&gt;"",HHJ=Kataloge!M$1),CONCATENATE($H1434,"_",Kataloge!$D$5),"")</f>
        <v/>
      </c>
    </row>
    <row r="1435" spans="1:17" ht="18" customHeight="1" x14ac:dyDescent="0.2">
      <c r="A1435" s="103" t="str">
        <f t="shared" si="46"/>
        <v/>
      </c>
      <c r="B1435" s="104" t="str">
        <f>IF(I1435=0,"",IF(I1435&lt;&gt;"",Kataloge_Import!B1434,""))</f>
        <v/>
      </c>
      <c r="C1435" s="103" t="str">
        <f t="shared" si="45"/>
        <v/>
      </c>
      <c r="D1435" s="104" t="str">
        <f>IF(I1435=0,"",IFERROR(VLOOKUP(Kataloge_Import!A1434,'Nachweis Ausgaben'!$A$27:$R$1026,4,FALSE),""))</f>
        <v/>
      </c>
      <c r="E1435" s="104" t="str">
        <f>IF(I1435=0,"",IFERROR(VLOOKUP(Kataloge_Import!A1434,'Nachweis Ausgaben'!$A$27:$R$1026,2,FALSE),""))</f>
        <v/>
      </c>
      <c r="F1435" s="105">
        <f>IF(I1435=0,"",IFERROR(VLOOKUP(Kataloge_Import!A1434,'Nachweis Ausgaben'!$A$27:$R$1026,5,FALSE),0))</f>
        <v>0</v>
      </c>
      <c r="G1435" s="106" t="str">
        <f>IFERROR(VLOOKUP(Kataloge_Import!A1434,'Nachweis Ausgaben'!$A$27:$R$1026,15,FALSE),"")</f>
        <v/>
      </c>
      <c r="H1435" s="106" t="str">
        <f>IFERROR(VLOOKUP(Kataloge_Import!A1434,'Nachweis Ausgaben'!$A$27:$R$1026,16,FALSE),"")</f>
        <v/>
      </c>
      <c r="I1435" s="106" t="str">
        <f>IFERROR(VLOOKUP(Kataloge_Import!A1434,'Nachweis Ausgaben'!$A$27:$R$1026,17,FALSE),"")</f>
        <v/>
      </c>
      <c r="J1435" s="64"/>
      <c r="K1435" s="64"/>
      <c r="L1435" s="104" t="str">
        <f>IF(AND($B1435&lt;&gt;"",HHJ=Kataloge!H$1),CONCATENATE($H1435,"_",Kataloge!$D$6),"")</f>
        <v/>
      </c>
      <c r="M1435" s="104" t="str">
        <f>IF(AND($B1435&lt;&gt;"",HHJ=Kataloge!I$1),CONCATENATE($H1435,"_",Kataloge!$D$6),"")</f>
        <v/>
      </c>
      <c r="N1435" s="104" t="str">
        <f>IF(AND($B1435&lt;&gt;"",HHJ=Kataloge!J$1),CONCATENATE($H1435,"_",Kataloge!$D$6),"")</f>
        <v/>
      </c>
      <c r="O1435" s="104" t="str">
        <f>IF(AND($B1435&lt;&gt;"",HHJ=Kataloge!K$1),CONCATENATE($H1435,"_",Kataloge!$D$6),"")</f>
        <v/>
      </c>
      <c r="P1435" s="104" t="str">
        <f>IF(AND($B1435&lt;&gt;"",HHJ=Kataloge!L$1),CONCATENATE($H1435,"_",Kataloge!$D$6),"")</f>
        <v/>
      </c>
      <c r="Q1435" s="104" t="str">
        <f>IF(AND($B1435&lt;&gt;"",HHJ=Kataloge!M$1),CONCATENATE($H1435,"_",Kataloge!$D$6),"")</f>
        <v/>
      </c>
    </row>
    <row r="1436" spans="1:17" ht="18" customHeight="1" x14ac:dyDescent="0.2">
      <c r="A1436" s="60" t="str">
        <f t="shared" si="46"/>
        <v/>
      </c>
      <c r="B1436" s="61" t="str">
        <f>IF(I1436=0,"",IF(I1436&lt;&gt;"",Kataloge_Import!B1435,""))</f>
        <v/>
      </c>
      <c r="C1436" s="60" t="str">
        <f t="shared" si="45"/>
        <v/>
      </c>
      <c r="D1436" s="61" t="str">
        <f>IF(I1436=0,"",IFERROR(VLOOKUP(Kataloge_Import!A1435,'Nachweis Ausgaben'!$A$27:$R$1026,4,FALSE),""))</f>
        <v/>
      </c>
      <c r="E1436" s="61" t="str">
        <f>IF(I1436=0,"",IFERROR(VLOOKUP(Kataloge_Import!A1435,'Nachweis Ausgaben'!$A$27:$R$1026,2,FALSE),""))</f>
        <v/>
      </c>
      <c r="F1436" s="62">
        <f>IF(I1436=0,"",IFERROR(VLOOKUP(Kataloge_Import!A1435,'Nachweis Ausgaben'!$A$27:$R$1026,5,FALSE),0))</f>
        <v>0</v>
      </c>
      <c r="G1436" s="63" t="str">
        <f>IFERROR(VLOOKUP(Kataloge_Import!A1435,'Nachweis Ausgaben'!$A$27:$R$1026,7,FALSE),"")</f>
        <v/>
      </c>
      <c r="H1436" s="63" t="str">
        <f>IFERROR(VLOOKUP(Kataloge_Import!A1435,'Nachweis Ausgaben'!$A$27:$R$1026,8,FALSE),"")</f>
        <v/>
      </c>
      <c r="I1436" s="63" t="str">
        <f>IFERROR(VLOOKUP(Kataloge_Import!A1435,'Nachweis Ausgaben'!$A$27:$R$1026,9,FALSE),"")</f>
        <v/>
      </c>
      <c r="J1436" s="64"/>
      <c r="K1436" s="64"/>
      <c r="L1436" s="61" t="str">
        <f>IF(AND($B1436&lt;&gt;"",HHJ=Kataloge!H$1),CONCATENATE($H1436,"_",$E1436),"")</f>
        <v/>
      </c>
      <c r="M1436" s="61" t="str">
        <f>IF(AND($B1436&lt;&gt;"",HHJ=Kataloge!I$1),CONCATENATE($H1436,"_",$E1436),"")</f>
        <v/>
      </c>
      <c r="N1436" s="61" t="str">
        <f>IF(AND($B1436&lt;&gt;"",HHJ=Kataloge!J$1),CONCATENATE($H1436,"_",$E1436),"")</f>
        <v/>
      </c>
      <c r="O1436" s="61" t="str">
        <f>IF(AND($B1436&lt;&gt;"",HHJ=Kataloge!K$1),CONCATENATE($H1436,"_",$E1436),"")</f>
        <v/>
      </c>
      <c r="P1436" s="61" t="str">
        <f>IF(AND($B1436&lt;&gt;"",HHJ=Kataloge!L$1),CONCATENATE($H1436,"_",$E1436),"")</f>
        <v/>
      </c>
      <c r="Q1436" s="61" t="str">
        <f>IF(AND($B1436&lt;&gt;"",HHJ=Kataloge!M$1),CONCATENATE($H1436,"_",$E1436),"")</f>
        <v/>
      </c>
    </row>
    <row r="1437" spans="1:17" ht="18" customHeight="1" x14ac:dyDescent="0.2">
      <c r="A1437" s="99" t="str">
        <f t="shared" si="46"/>
        <v/>
      </c>
      <c r="B1437" s="100" t="str">
        <f>IF(I1437=0,"",IF(I1437&lt;&gt;"",Kataloge_Import!B1436,""))</f>
        <v/>
      </c>
      <c r="C1437" s="99" t="str">
        <f t="shared" si="45"/>
        <v/>
      </c>
      <c r="D1437" s="100" t="str">
        <f>IF(I1437=0,"",IFERROR(VLOOKUP(Kataloge_Import!A1436,'Nachweis Ausgaben'!$A$27:$R$1026,4,FALSE),""))</f>
        <v/>
      </c>
      <c r="E1437" s="100" t="str">
        <f>IF(I1437=0,"",IFERROR(VLOOKUP(Kataloge_Import!A1436,'Nachweis Ausgaben'!$A$27:$R$1026,2,FALSE),""))</f>
        <v/>
      </c>
      <c r="F1437" s="101">
        <f>IF(I1437=0,"",IFERROR(VLOOKUP(Kataloge_Import!A1436,'Nachweis Ausgaben'!$A$27:$R$1026,5,FALSE),0))</f>
        <v>0</v>
      </c>
      <c r="G1437" s="102" t="str">
        <f>IFERROR(VLOOKUP(Kataloge_Import!A1436,'Nachweis Ausgaben'!$A$27:$R$1026,11,FALSE),"")</f>
        <v/>
      </c>
      <c r="H1437" s="102" t="str">
        <f>IFERROR(VLOOKUP(Kataloge_Import!A1436,'Nachweis Ausgaben'!$A$27:$R$1026,12,FALSE),"")</f>
        <v/>
      </c>
      <c r="I1437" s="102" t="str">
        <f>IFERROR(VLOOKUP(Kataloge_Import!A1436,'Nachweis Ausgaben'!$A$27:$R$1026,13,FALSE),"")</f>
        <v/>
      </c>
      <c r="J1437" s="64"/>
      <c r="K1437" s="64"/>
      <c r="L1437" s="100" t="str">
        <f>IF(AND($B1437&lt;&gt;"",HHJ=Kataloge!H$1),CONCATENATE($H1437,"_",Kataloge!$D$5),"")</f>
        <v/>
      </c>
      <c r="M1437" s="100" t="str">
        <f>IF(AND($B1437&lt;&gt;"",HHJ=Kataloge!I$1),CONCATENATE($H1437,"_",Kataloge!$D$5),"")</f>
        <v/>
      </c>
      <c r="N1437" s="100" t="str">
        <f>IF(AND($B1437&lt;&gt;"",HHJ=Kataloge!J$1),CONCATENATE($H1437,"_",Kataloge!$D$5),"")</f>
        <v/>
      </c>
      <c r="O1437" s="100" t="str">
        <f>IF(AND($B1437&lt;&gt;"",HHJ=Kataloge!K$1),CONCATENATE($H1437,"_",Kataloge!$D$5),"")</f>
        <v/>
      </c>
      <c r="P1437" s="100" t="str">
        <f>IF(AND($B1437&lt;&gt;"",HHJ=Kataloge!L$1),CONCATENATE($H1437,"_",Kataloge!$D$5),"")</f>
        <v/>
      </c>
      <c r="Q1437" s="100" t="str">
        <f>IF(AND($B1437&lt;&gt;"",HHJ=Kataloge!M$1),CONCATENATE($H1437,"_",Kataloge!$D$5),"")</f>
        <v/>
      </c>
    </row>
    <row r="1438" spans="1:17" ht="18" customHeight="1" x14ac:dyDescent="0.2">
      <c r="A1438" s="103" t="str">
        <f t="shared" si="46"/>
        <v/>
      </c>
      <c r="B1438" s="104" t="str">
        <f>IF(I1438=0,"",IF(I1438&lt;&gt;"",Kataloge_Import!B1437,""))</f>
        <v/>
      </c>
      <c r="C1438" s="103" t="str">
        <f t="shared" si="45"/>
        <v/>
      </c>
      <c r="D1438" s="104" t="str">
        <f>IF(I1438=0,"",IFERROR(VLOOKUP(Kataloge_Import!A1437,'Nachweis Ausgaben'!$A$27:$R$1026,4,FALSE),""))</f>
        <v/>
      </c>
      <c r="E1438" s="104" t="str">
        <f>IF(I1438=0,"",IFERROR(VLOOKUP(Kataloge_Import!A1437,'Nachweis Ausgaben'!$A$27:$R$1026,2,FALSE),""))</f>
        <v/>
      </c>
      <c r="F1438" s="105">
        <f>IF(I1438=0,"",IFERROR(VLOOKUP(Kataloge_Import!A1437,'Nachweis Ausgaben'!$A$27:$R$1026,5,FALSE),0))</f>
        <v>0</v>
      </c>
      <c r="G1438" s="106" t="str">
        <f>IFERROR(VLOOKUP(Kataloge_Import!A1437,'Nachweis Ausgaben'!$A$27:$R$1026,15,FALSE),"")</f>
        <v/>
      </c>
      <c r="H1438" s="106" t="str">
        <f>IFERROR(VLOOKUP(Kataloge_Import!A1437,'Nachweis Ausgaben'!$A$27:$R$1026,16,FALSE),"")</f>
        <v/>
      </c>
      <c r="I1438" s="106" t="str">
        <f>IFERROR(VLOOKUP(Kataloge_Import!A1437,'Nachweis Ausgaben'!$A$27:$R$1026,17,FALSE),"")</f>
        <v/>
      </c>
      <c r="J1438" s="64"/>
      <c r="K1438" s="64"/>
      <c r="L1438" s="104" t="str">
        <f>IF(AND($B1438&lt;&gt;"",HHJ=Kataloge!H$1),CONCATENATE($H1438,"_",Kataloge!$D$6),"")</f>
        <v/>
      </c>
      <c r="M1438" s="104" t="str">
        <f>IF(AND($B1438&lt;&gt;"",HHJ=Kataloge!I$1),CONCATENATE($H1438,"_",Kataloge!$D$6),"")</f>
        <v/>
      </c>
      <c r="N1438" s="104" t="str">
        <f>IF(AND($B1438&lt;&gt;"",HHJ=Kataloge!J$1),CONCATENATE($H1438,"_",Kataloge!$D$6),"")</f>
        <v/>
      </c>
      <c r="O1438" s="104" t="str">
        <f>IF(AND($B1438&lt;&gt;"",HHJ=Kataloge!K$1),CONCATENATE($H1438,"_",Kataloge!$D$6),"")</f>
        <v/>
      </c>
      <c r="P1438" s="104" t="str">
        <f>IF(AND($B1438&lt;&gt;"",HHJ=Kataloge!L$1),CONCATENATE($H1438,"_",Kataloge!$D$6),"")</f>
        <v/>
      </c>
      <c r="Q1438" s="104" t="str">
        <f>IF(AND($B1438&lt;&gt;"",HHJ=Kataloge!M$1),CONCATENATE($H1438,"_",Kataloge!$D$6),"")</f>
        <v/>
      </c>
    </row>
    <row r="1439" spans="1:17" ht="18" customHeight="1" x14ac:dyDescent="0.2">
      <c r="A1439" s="60" t="str">
        <f t="shared" si="46"/>
        <v/>
      </c>
      <c r="B1439" s="61" t="str">
        <f>IF(I1439=0,"",IF(I1439&lt;&gt;"",Kataloge_Import!B1438,""))</f>
        <v/>
      </c>
      <c r="C1439" s="60" t="str">
        <f t="shared" si="45"/>
        <v/>
      </c>
      <c r="D1439" s="61" t="str">
        <f>IF(I1439=0,"",IFERROR(VLOOKUP(Kataloge_Import!A1438,'Nachweis Ausgaben'!$A$27:$R$1026,4,FALSE),""))</f>
        <v/>
      </c>
      <c r="E1439" s="61" t="str">
        <f>IF(I1439=0,"",IFERROR(VLOOKUP(Kataloge_Import!A1438,'Nachweis Ausgaben'!$A$27:$R$1026,2,FALSE),""))</f>
        <v/>
      </c>
      <c r="F1439" s="62">
        <f>IF(I1439=0,"",IFERROR(VLOOKUP(Kataloge_Import!A1438,'Nachweis Ausgaben'!$A$27:$R$1026,5,FALSE),0))</f>
        <v>0</v>
      </c>
      <c r="G1439" s="63" t="str">
        <f>IFERROR(VLOOKUP(Kataloge_Import!A1438,'Nachweis Ausgaben'!$A$27:$R$1026,7,FALSE),"")</f>
        <v/>
      </c>
      <c r="H1439" s="63" t="str">
        <f>IFERROR(VLOOKUP(Kataloge_Import!A1438,'Nachweis Ausgaben'!$A$27:$R$1026,8,FALSE),"")</f>
        <v/>
      </c>
      <c r="I1439" s="63" t="str">
        <f>IFERROR(VLOOKUP(Kataloge_Import!A1438,'Nachweis Ausgaben'!$A$27:$R$1026,9,FALSE),"")</f>
        <v/>
      </c>
      <c r="J1439" s="64"/>
      <c r="K1439" s="64"/>
      <c r="L1439" s="61" t="str">
        <f>IF(AND($B1439&lt;&gt;"",HHJ=Kataloge!H$1),CONCATENATE($H1439,"_",$E1439),"")</f>
        <v/>
      </c>
      <c r="M1439" s="61" t="str">
        <f>IF(AND($B1439&lt;&gt;"",HHJ=Kataloge!I$1),CONCATENATE($H1439,"_",$E1439),"")</f>
        <v/>
      </c>
      <c r="N1439" s="61" t="str">
        <f>IF(AND($B1439&lt;&gt;"",HHJ=Kataloge!J$1),CONCATENATE($H1439,"_",$E1439),"")</f>
        <v/>
      </c>
      <c r="O1439" s="61" t="str">
        <f>IF(AND($B1439&lt;&gt;"",HHJ=Kataloge!K$1),CONCATENATE($H1439,"_",$E1439),"")</f>
        <v/>
      </c>
      <c r="P1439" s="61" t="str">
        <f>IF(AND($B1439&lt;&gt;"",HHJ=Kataloge!L$1),CONCATENATE($H1439,"_",$E1439),"")</f>
        <v/>
      </c>
      <c r="Q1439" s="61" t="str">
        <f>IF(AND($B1439&lt;&gt;"",HHJ=Kataloge!M$1),CONCATENATE($H1439,"_",$E1439),"")</f>
        <v/>
      </c>
    </row>
    <row r="1440" spans="1:17" ht="18" customHeight="1" x14ac:dyDescent="0.2">
      <c r="A1440" s="99" t="str">
        <f t="shared" si="46"/>
        <v/>
      </c>
      <c r="B1440" s="100" t="str">
        <f>IF(I1440=0,"",IF(I1440&lt;&gt;"",Kataloge_Import!B1439,""))</f>
        <v/>
      </c>
      <c r="C1440" s="99" t="str">
        <f t="shared" si="45"/>
        <v/>
      </c>
      <c r="D1440" s="100" t="str">
        <f>IF(I1440=0,"",IFERROR(VLOOKUP(Kataloge_Import!A1439,'Nachweis Ausgaben'!$A$27:$R$1026,4,FALSE),""))</f>
        <v/>
      </c>
      <c r="E1440" s="100" t="str">
        <f>IF(I1440=0,"",IFERROR(VLOOKUP(Kataloge_Import!A1439,'Nachweis Ausgaben'!$A$27:$R$1026,2,FALSE),""))</f>
        <v/>
      </c>
      <c r="F1440" s="101">
        <f>IF(I1440=0,"",IFERROR(VLOOKUP(Kataloge_Import!A1439,'Nachweis Ausgaben'!$A$27:$R$1026,5,FALSE),0))</f>
        <v>0</v>
      </c>
      <c r="G1440" s="102" t="str">
        <f>IFERROR(VLOOKUP(Kataloge_Import!A1439,'Nachweis Ausgaben'!$A$27:$R$1026,11,FALSE),"")</f>
        <v/>
      </c>
      <c r="H1440" s="102" t="str">
        <f>IFERROR(VLOOKUP(Kataloge_Import!A1439,'Nachweis Ausgaben'!$A$27:$R$1026,12,FALSE),"")</f>
        <v/>
      </c>
      <c r="I1440" s="102" t="str">
        <f>IFERROR(VLOOKUP(Kataloge_Import!A1439,'Nachweis Ausgaben'!$A$27:$R$1026,13,FALSE),"")</f>
        <v/>
      </c>
      <c r="J1440" s="64"/>
      <c r="K1440" s="64"/>
      <c r="L1440" s="100" t="str">
        <f>IF(AND($B1440&lt;&gt;"",HHJ=Kataloge!H$1),CONCATENATE($H1440,"_",Kataloge!$D$5),"")</f>
        <v/>
      </c>
      <c r="M1440" s="100" t="str">
        <f>IF(AND($B1440&lt;&gt;"",HHJ=Kataloge!I$1),CONCATENATE($H1440,"_",Kataloge!$D$5),"")</f>
        <v/>
      </c>
      <c r="N1440" s="100" t="str">
        <f>IF(AND($B1440&lt;&gt;"",HHJ=Kataloge!J$1),CONCATENATE($H1440,"_",Kataloge!$D$5),"")</f>
        <v/>
      </c>
      <c r="O1440" s="100" t="str">
        <f>IF(AND($B1440&lt;&gt;"",HHJ=Kataloge!K$1),CONCATENATE($H1440,"_",Kataloge!$D$5),"")</f>
        <v/>
      </c>
      <c r="P1440" s="100" t="str">
        <f>IF(AND($B1440&lt;&gt;"",HHJ=Kataloge!L$1),CONCATENATE($H1440,"_",Kataloge!$D$5),"")</f>
        <v/>
      </c>
      <c r="Q1440" s="100" t="str">
        <f>IF(AND($B1440&lt;&gt;"",HHJ=Kataloge!M$1),CONCATENATE($H1440,"_",Kataloge!$D$5),"")</f>
        <v/>
      </c>
    </row>
    <row r="1441" spans="1:17" ht="18" customHeight="1" x14ac:dyDescent="0.2">
      <c r="A1441" s="103" t="str">
        <f t="shared" si="46"/>
        <v/>
      </c>
      <c r="B1441" s="104" t="str">
        <f>IF(I1441=0,"",IF(I1441&lt;&gt;"",Kataloge_Import!B1440,""))</f>
        <v/>
      </c>
      <c r="C1441" s="103" t="str">
        <f t="shared" si="45"/>
        <v/>
      </c>
      <c r="D1441" s="104" t="str">
        <f>IF(I1441=0,"",IFERROR(VLOOKUP(Kataloge_Import!A1440,'Nachweis Ausgaben'!$A$27:$R$1026,4,FALSE),""))</f>
        <v/>
      </c>
      <c r="E1441" s="104" t="str">
        <f>IF(I1441=0,"",IFERROR(VLOOKUP(Kataloge_Import!A1440,'Nachweis Ausgaben'!$A$27:$R$1026,2,FALSE),""))</f>
        <v/>
      </c>
      <c r="F1441" s="105">
        <f>IF(I1441=0,"",IFERROR(VLOOKUP(Kataloge_Import!A1440,'Nachweis Ausgaben'!$A$27:$R$1026,5,FALSE),0))</f>
        <v>0</v>
      </c>
      <c r="G1441" s="106" t="str">
        <f>IFERROR(VLOOKUP(Kataloge_Import!A1440,'Nachweis Ausgaben'!$A$27:$R$1026,15,FALSE),"")</f>
        <v/>
      </c>
      <c r="H1441" s="106" t="str">
        <f>IFERROR(VLOOKUP(Kataloge_Import!A1440,'Nachweis Ausgaben'!$A$27:$R$1026,16,FALSE),"")</f>
        <v/>
      </c>
      <c r="I1441" s="106" t="str">
        <f>IFERROR(VLOOKUP(Kataloge_Import!A1440,'Nachweis Ausgaben'!$A$27:$R$1026,17,FALSE),"")</f>
        <v/>
      </c>
      <c r="J1441" s="64"/>
      <c r="K1441" s="64"/>
      <c r="L1441" s="104" t="str">
        <f>IF(AND($B1441&lt;&gt;"",HHJ=Kataloge!H$1),CONCATENATE($H1441,"_",Kataloge!$D$6),"")</f>
        <v/>
      </c>
      <c r="M1441" s="104" t="str">
        <f>IF(AND($B1441&lt;&gt;"",HHJ=Kataloge!I$1),CONCATENATE($H1441,"_",Kataloge!$D$6),"")</f>
        <v/>
      </c>
      <c r="N1441" s="104" t="str">
        <f>IF(AND($B1441&lt;&gt;"",HHJ=Kataloge!J$1),CONCATENATE($H1441,"_",Kataloge!$D$6),"")</f>
        <v/>
      </c>
      <c r="O1441" s="104" t="str">
        <f>IF(AND($B1441&lt;&gt;"",HHJ=Kataloge!K$1),CONCATENATE($H1441,"_",Kataloge!$D$6),"")</f>
        <v/>
      </c>
      <c r="P1441" s="104" t="str">
        <f>IF(AND($B1441&lt;&gt;"",HHJ=Kataloge!L$1),CONCATENATE($H1441,"_",Kataloge!$D$6),"")</f>
        <v/>
      </c>
      <c r="Q1441" s="104" t="str">
        <f>IF(AND($B1441&lt;&gt;"",HHJ=Kataloge!M$1),CONCATENATE($H1441,"_",Kataloge!$D$6),"")</f>
        <v/>
      </c>
    </row>
    <row r="1442" spans="1:17" ht="18" customHeight="1" x14ac:dyDescent="0.2">
      <c r="A1442" s="60" t="str">
        <f t="shared" si="46"/>
        <v/>
      </c>
      <c r="B1442" s="61" t="str">
        <f>IF(I1442=0,"",IF(I1442&lt;&gt;"",Kataloge_Import!B1441,""))</f>
        <v/>
      </c>
      <c r="C1442" s="60" t="str">
        <f t="shared" si="45"/>
        <v/>
      </c>
      <c r="D1442" s="61" t="str">
        <f>IF(I1442=0,"",IFERROR(VLOOKUP(Kataloge_Import!A1441,'Nachweis Ausgaben'!$A$27:$R$1026,4,FALSE),""))</f>
        <v/>
      </c>
      <c r="E1442" s="61" t="str">
        <f>IF(I1442=0,"",IFERROR(VLOOKUP(Kataloge_Import!A1441,'Nachweis Ausgaben'!$A$27:$R$1026,2,FALSE),""))</f>
        <v/>
      </c>
      <c r="F1442" s="62">
        <f>IF(I1442=0,"",IFERROR(VLOOKUP(Kataloge_Import!A1441,'Nachweis Ausgaben'!$A$27:$R$1026,5,FALSE),0))</f>
        <v>0</v>
      </c>
      <c r="G1442" s="63" t="str">
        <f>IFERROR(VLOOKUP(Kataloge_Import!A1441,'Nachweis Ausgaben'!$A$27:$R$1026,7,FALSE),"")</f>
        <v/>
      </c>
      <c r="H1442" s="63" t="str">
        <f>IFERROR(VLOOKUP(Kataloge_Import!A1441,'Nachweis Ausgaben'!$A$27:$R$1026,8,FALSE),"")</f>
        <v/>
      </c>
      <c r="I1442" s="63" t="str">
        <f>IFERROR(VLOOKUP(Kataloge_Import!A1441,'Nachweis Ausgaben'!$A$27:$R$1026,9,FALSE),"")</f>
        <v/>
      </c>
      <c r="J1442" s="64"/>
      <c r="K1442" s="64"/>
      <c r="L1442" s="61" t="str">
        <f>IF(AND($B1442&lt;&gt;"",HHJ=Kataloge!H$1),CONCATENATE($H1442,"_",$E1442),"")</f>
        <v/>
      </c>
      <c r="M1442" s="61" t="str">
        <f>IF(AND($B1442&lt;&gt;"",HHJ=Kataloge!I$1),CONCATENATE($H1442,"_",$E1442),"")</f>
        <v/>
      </c>
      <c r="N1442" s="61" t="str">
        <f>IF(AND($B1442&lt;&gt;"",HHJ=Kataloge!J$1),CONCATENATE($H1442,"_",$E1442),"")</f>
        <v/>
      </c>
      <c r="O1442" s="61" t="str">
        <f>IF(AND($B1442&lt;&gt;"",HHJ=Kataloge!K$1),CONCATENATE($H1442,"_",$E1442),"")</f>
        <v/>
      </c>
      <c r="P1442" s="61" t="str">
        <f>IF(AND($B1442&lt;&gt;"",HHJ=Kataloge!L$1),CONCATENATE($H1442,"_",$E1442),"")</f>
        <v/>
      </c>
      <c r="Q1442" s="61" t="str">
        <f>IF(AND($B1442&lt;&gt;"",HHJ=Kataloge!M$1),CONCATENATE($H1442,"_",$E1442),"")</f>
        <v/>
      </c>
    </row>
    <row r="1443" spans="1:17" ht="18" customHeight="1" x14ac:dyDescent="0.2">
      <c r="A1443" s="99" t="str">
        <f t="shared" si="46"/>
        <v/>
      </c>
      <c r="B1443" s="100" t="str">
        <f>IF(I1443=0,"",IF(I1443&lt;&gt;"",Kataloge_Import!B1442,""))</f>
        <v/>
      </c>
      <c r="C1443" s="99" t="str">
        <f t="shared" si="45"/>
        <v/>
      </c>
      <c r="D1443" s="100" t="str">
        <f>IF(I1443=0,"",IFERROR(VLOOKUP(Kataloge_Import!A1442,'Nachweis Ausgaben'!$A$27:$R$1026,4,FALSE),""))</f>
        <v/>
      </c>
      <c r="E1443" s="100" t="str">
        <f>IF(I1443=0,"",IFERROR(VLOOKUP(Kataloge_Import!A1442,'Nachweis Ausgaben'!$A$27:$R$1026,2,FALSE),""))</f>
        <v/>
      </c>
      <c r="F1443" s="101">
        <f>IF(I1443=0,"",IFERROR(VLOOKUP(Kataloge_Import!A1442,'Nachweis Ausgaben'!$A$27:$R$1026,5,FALSE),0))</f>
        <v>0</v>
      </c>
      <c r="G1443" s="102" t="str">
        <f>IFERROR(VLOOKUP(Kataloge_Import!A1442,'Nachweis Ausgaben'!$A$27:$R$1026,11,FALSE),"")</f>
        <v/>
      </c>
      <c r="H1443" s="102" t="str">
        <f>IFERROR(VLOOKUP(Kataloge_Import!A1442,'Nachweis Ausgaben'!$A$27:$R$1026,12,FALSE),"")</f>
        <v/>
      </c>
      <c r="I1443" s="102" t="str">
        <f>IFERROR(VLOOKUP(Kataloge_Import!A1442,'Nachweis Ausgaben'!$A$27:$R$1026,13,FALSE),"")</f>
        <v/>
      </c>
      <c r="J1443" s="64"/>
      <c r="K1443" s="64"/>
      <c r="L1443" s="100" t="str">
        <f>IF(AND($B1443&lt;&gt;"",HHJ=Kataloge!H$1),CONCATENATE($H1443,"_",Kataloge!$D$5),"")</f>
        <v/>
      </c>
      <c r="M1443" s="100" t="str">
        <f>IF(AND($B1443&lt;&gt;"",HHJ=Kataloge!I$1),CONCATENATE($H1443,"_",Kataloge!$D$5),"")</f>
        <v/>
      </c>
      <c r="N1443" s="100" t="str">
        <f>IF(AND($B1443&lt;&gt;"",HHJ=Kataloge!J$1),CONCATENATE($H1443,"_",Kataloge!$D$5),"")</f>
        <v/>
      </c>
      <c r="O1443" s="100" t="str">
        <f>IF(AND($B1443&lt;&gt;"",HHJ=Kataloge!K$1),CONCATENATE($H1443,"_",Kataloge!$D$5),"")</f>
        <v/>
      </c>
      <c r="P1443" s="100" t="str">
        <f>IF(AND($B1443&lt;&gt;"",HHJ=Kataloge!L$1),CONCATENATE($H1443,"_",Kataloge!$D$5),"")</f>
        <v/>
      </c>
      <c r="Q1443" s="100" t="str">
        <f>IF(AND($B1443&lt;&gt;"",HHJ=Kataloge!M$1),CONCATENATE($H1443,"_",Kataloge!$D$5),"")</f>
        <v/>
      </c>
    </row>
    <row r="1444" spans="1:17" ht="18" customHeight="1" x14ac:dyDescent="0.2">
      <c r="A1444" s="103" t="str">
        <f t="shared" si="46"/>
        <v/>
      </c>
      <c r="B1444" s="104" t="str">
        <f>IF(I1444=0,"",IF(I1444&lt;&gt;"",Kataloge_Import!B1443,""))</f>
        <v/>
      </c>
      <c r="C1444" s="103" t="str">
        <f t="shared" si="45"/>
        <v/>
      </c>
      <c r="D1444" s="104" t="str">
        <f>IF(I1444=0,"",IFERROR(VLOOKUP(Kataloge_Import!A1443,'Nachweis Ausgaben'!$A$27:$R$1026,4,FALSE),""))</f>
        <v/>
      </c>
      <c r="E1444" s="104" t="str">
        <f>IF(I1444=0,"",IFERROR(VLOOKUP(Kataloge_Import!A1443,'Nachweis Ausgaben'!$A$27:$R$1026,2,FALSE),""))</f>
        <v/>
      </c>
      <c r="F1444" s="105">
        <f>IF(I1444=0,"",IFERROR(VLOOKUP(Kataloge_Import!A1443,'Nachweis Ausgaben'!$A$27:$R$1026,5,FALSE),0))</f>
        <v>0</v>
      </c>
      <c r="G1444" s="106" t="str">
        <f>IFERROR(VLOOKUP(Kataloge_Import!A1443,'Nachweis Ausgaben'!$A$27:$R$1026,15,FALSE),"")</f>
        <v/>
      </c>
      <c r="H1444" s="106" t="str">
        <f>IFERROR(VLOOKUP(Kataloge_Import!A1443,'Nachweis Ausgaben'!$A$27:$R$1026,16,FALSE),"")</f>
        <v/>
      </c>
      <c r="I1444" s="106" t="str">
        <f>IFERROR(VLOOKUP(Kataloge_Import!A1443,'Nachweis Ausgaben'!$A$27:$R$1026,17,FALSE),"")</f>
        <v/>
      </c>
      <c r="J1444" s="64"/>
      <c r="K1444" s="64"/>
      <c r="L1444" s="104" t="str">
        <f>IF(AND($B1444&lt;&gt;"",HHJ=Kataloge!H$1),CONCATENATE($H1444,"_",Kataloge!$D$6),"")</f>
        <v/>
      </c>
      <c r="M1444" s="104" t="str">
        <f>IF(AND($B1444&lt;&gt;"",HHJ=Kataloge!I$1),CONCATENATE($H1444,"_",Kataloge!$D$6),"")</f>
        <v/>
      </c>
      <c r="N1444" s="104" t="str">
        <f>IF(AND($B1444&lt;&gt;"",HHJ=Kataloge!J$1),CONCATENATE($H1444,"_",Kataloge!$D$6),"")</f>
        <v/>
      </c>
      <c r="O1444" s="104" t="str">
        <f>IF(AND($B1444&lt;&gt;"",HHJ=Kataloge!K$1),CONCATENATE($H1444,"_",Kataloge!$D$6),"")</f>
        <v/>
      </c>
      <c r="P1444" s="104" t="str">
        <f>IF(AND($B1444&lt;&gt;"",HHJ=Kataloge!L$1),CONCATENATE($H1444,"_",Kataloge!$D$6),"")</f>
        <v/>
      </c>
      <c r="Q1444" s="104" t="str">
        <f>IF(AND($B1444&lt;&gt;"",HHJ=Kataloge!M$1),CONCATENATE($H1444,"_",Kataloge!$D$6),"")</f>
        <v/>
      </c>
    </row>
    <row r="1445" spans="1:17" ht="18" customHeight="1" x14ac:dyDescent="0.2">
      <c r="A1445" s="60" t="str">
        <f t="shared" si="46"/>
        <v/>
      </c>
      <c r="B1445" s="61" t="str">
        <f>IF(I1445=0,"",IF(I1445&lt;&gt;"",Kataloge_Import!B1444,""))</f>
        <v/>
      </c>
      <c r="C1445" s="60" t="str">
        <f t="shared" si="45"/>
        <v/>
      </c>
      <c r="D1445" s="61" t="str">
        <f>IF(I1445=0,"",IFERROR(VLOOKUP(Kataloge_Import!A1444,'Nachweis Ausgaben'!$A$27:$R$1026,4,FALSE),""))</f>
        <v/>
      </c>
      <c r="E1445" s="61" t="str">
        <f>IF(I1445=0,"",IFERROR(VLOOKUP(Kataloge_Import!A1444,'Nachweis Ausgaben'!$A$27:$R$1026,2,FALSE),""))</f>
        <v/>
      </c>
      <c r="F1445" s="62">
        <f>IF(I1445=0,"",IFERROR(VLOOKUP(Kataloge_Import!A1444,'Nachweis Ausgaben'!$A$27:$R$1026,5,FALSE),0))</f>
        <v>0</v>
      </c>
      <c r="G1445" s="63" t="str">
        <f>IFERROR(VLOOKUP(Kataloge_Import!A1444,'Nachweis Ausgaben'!$A$27:$R$1026,7,FALSE),"")</f>
        <v/>
      </c>
      <c r="H1445" s="63" t="str">
        <f>IFERROR(VLOOKUP(Kataloge_Import!A1444,'Nachweis Ausgaben'!$A$27:$R$1026,8,FALSE),"")</f>
        <v/>
      </c>
      <c r="I1445" s="63" t="str">
        <f>IFERROR(VLOOKUP(Kataloge_Import!A1444,'Nachweis Ausgaben'!$A$27:$R$1026,9,FALSE),"")</f>
        <v/>
      </c>
      <c r="J1445" s="64"/>
      <c r="K1445" s="64"/>
      <c r="L1445" s="61" t="str">
        <f>IF(AND($B1445&lt;&gt;"",HHJ=Kataloge!H$1),CONCATENATE($H1445,"_",$E1445),"")</f>
        <v/>
      </c>
      <c r="M1445" s="61" t="str">
        <f>IF(AND($B1445&lt;&gt;"",HHJ=Kataloge!I$1),CONCATENATE($H1445,"_",$E1445),"")</f>
        <v/>
      </c>
      <c r="N1445" s="61" t="str">
        <f>IF(AND($B1445&lt;&gt;"",HHJ=Kataloge!J$1),CONCATENATE($H1445,"_",$E1445),"")</f>
        <v/>
      </c>
      <c r="O1445" s="61" t="str">
        <f>IF(AND($B1445&lt;&gt;"",HHJ=Kataloge!K$1),CONCATENATE($H1445,"_",$E1445),"")</f>
        <v/>
      </c>
      <c r="P1445" s="61" t="str">
        <f>IF(AND($B1445&lt;&gt;"",HHJ=Kataloge!L$1),CONCATENATE($H1445,"_",$E1445),"")</f>
        <v/>
      </c>
      <c r="Q1445" s="61" t="str">
        <f>IF(AND($B1445&lt;&gt;"",HHJ=Kataloge!M$1),CONCATENATE($H1445,"_",$E1445),"")</f>
        <v/>
      </c>
    </row>
    <row r="1446" spans="1:17" ht="18" customHeight="1" x14ac:dyDescent="0.2">
      <c r="A1446" s="99" t="str">
        <f t="shared" si="46"/>
        <v/>
      </c>
      <c r="B1446" s="100" t="str">
        <f>IF(I1446=0,"",IF(I1446&lt;&gt;"",Kataloge_Import!B1445,""))</f>
        <v/>
      </c>
      <c r="C1446" s="99" t="str">
        <f t="shared" si="45"/>
        <v/>
      </c>
      <c r="D1446" s="100" t="str">
        <f>IF(I1446=0,"",IFERROR(VLOOKUP(Kataloge_Import!A1445,'Nachweis Ausgaben'!$A$27:$R$1026,4,FALSE),""))</f>
        <v/>
      </c>
      <c r="E1446" s="100" t="str">
        <f>IF(I1446=0,"",IFERROR(VLOOKUP(Kataloge_Import!A1445,'Nachweis Ausgaben'!$A$27:$R$1026,2,FALSE),""))</f>
        <v/>
      </c>
      <c r="F1446" s="101">
        <f>IF(I1446=0,"",IFERROR(VLOOKUP(Kataloge_Import!A1445,'Nachweis Ausgaben'!$A$27:$R$1026,5,FALSE),0))</f>
        <v>0</v>
      </c>
      <c r="G1446" s="102" t="str">
        <f>IFERROR(VLOOKUP(Kataloge_Import!A1445,'Nachweis Ausgaben'!$A$27:$R$1026,11,FALSE),"")</f>
        <v/>
      </c>
      <c r="H1446" s="102" t="str">
        <f>IFERROR(VLOOKUP(Kataloge_Import!A1445,'Nachweis Ausgaben'!$A$27:$R$1026,12,FALSE),"")</f>
        <v/>
      </c>
      <c r="I1446" s="102" t="str">
        <f>IFERROR(VLOOKUP(Kataloge_Import!A1445,'Nachweis Ausgaben'!$A$27:$R$1026,13,FALSE),"")</f>
        <v/>
      </c>
      <c r="J1446" s="64"/>
      <c r="K1446" s="64"/>
      <c r="L1446" s="100" t="str">
        <f>IF(AND($B1446&lt;&gt;"",HHJ=Kataloge!H$1),CONCATENATE($H1446,"_",Kataloge!$D$5),"")</f>
        <v/>
      </c>
      <c r="M1446" s="100" t="str">
        <f>IF(AND($B1446&lt;&gt;"",HHJ=Kataloge!I$1),CONCATENATE($H1446,"_",Kataloge!$D$5),"")</f>
        <v/>
      </c>
      <c r="N1446" s="100" t="str">
        <f>IF(AND($B1446&lt;&gt;"",HHJ=Kataloge!J$1),CONCATENATE($H1446,"_",Kataloge!$D$5),"")</f>
        <v/>
      </c>
      <c r="O1446" s="100" t="str">
        <f>IF(AND($B1446&lt;&gt;"",HHJ=Kataloge!K$1),CONCATENATE($H1446,"_",Kataloge!$D$5),"")</f>
        <v/>
      </c>
      <c r="P1446" s="100" t="str">
        <f>IF(AND($B1446&lt;&gt;"",HHJ=Kataloge!L$1),CONCATENATE($H1446,"_",Kataloge!$D$5),"")</f>
        <v/>
      </c>
      <c r="Q1446" s="100" t="str">
        <f>IF(AND($B1446&lt;&gt;"",HHJ=Kataloge!M$1),CONCATENATE($H1446,"_",Kataloge!$D$5),"")</f>
        <v/>
      </c>
    </row>
    <row r="1447" spans="1:17" ht="18" customHeight="1" x14ac:dyDescent="0.2">
      <c r="A1447" s="103" t="str">
        <f t="shared" si="46"/>
        <v/>
      </c>
      <c r="B1447" s="104" t="str">
        <f>IF(I1447=0,"",IF(I1447&lt;&gt;"",Kataloge_Import!B1446,""))</f>
        <v/>
      </c>
      <c r="C1447" s="103" t="str">
        <f t="shared" si="45"/>
        <v/>
      </c>
      <c r="D1447" s="104" t="str">
        <f>IF(I1447=0,"",IFERROR(VLOOKUP(Kataloge_Import!A1446,'Nachweis Ausgaben'!$A$27:$R$1026,4,FALSE),""))</f>
        <v/>
      </c>
      <c r="E1447" s="104" t="str">
        <f>IF(I1447=0,"",IFERROR(VLOOKUP(Kataloge_Import!A1446,'Nachweis Ausgaben'!$A$27:$R$1026,2,FALSE),""))</f>
        <v/>
      </c>
      <c r="F1447" s="105">
        <f>IF(I1447=0,"",IFERROR(VLOOKUP(Kataloge_Import!A1446,'Nachweis Ausgaben'!$A$27:$R$1026,5,FALSE),0))</f>
        <v>0</v>
      </c>
      <c r="G1447" s="106" t="str">
        <f>IFERROR(VLOOKUP(Kataloge_Import!A1446,'Nachweis Ausgaben'!$A$27:$R$1026,15,FALSE),"")</f>
        <v/>
      </c>
      <c r="H1447" s="106" t="str">
        <f>IFERROR(VLOOKUP(Kataloge_Import!A1446,'Nachweis Ausgaben'!$A$27:$R$1026,16,FALSE),"")</f>
        <v/>
      </c>
      <c r="I1447" s="106" t="str">
        <f>IFERROR(VLOOKUP(Kataloge_Import!A1446,'Nachweis Ausgaben'!$A$27:$R$1026,17,FALSE),"")</f>
        <v/>
      </c>
      <c r="J1447" s="64"/>
      <c r="K1447" s="64"/>
      <c r="L1447" s="104" t="str">
        <f>IF(AND($B1447&lt;&gt;"",HHJ=Kataloge!H$1),CONCATENATE($H1447,"_",Kataloge!$D$6),"")</f>
        <v/>
      </c>
      <c r="M1447" s="104" t="str">
        <f>IF(AND($B1447&lt;&gt;"",HHJ=Kataloge!I$1),CONCATENATE($H1447,"_",Kataloge!$D$6),"")</f>
        <v/>
      </c>
      <c r="N1447" s="104" t="str">
        <f>IF(AND($B1447&lt;&gt;"",HHJ=Kataloge!J$1),CONCATENATE($H1447,"_",Kataloge!$D$6),"")</f>
        <v/>
      </c>
      <c r="O1447" s="104" t="str">
        <f>IF(AND($B1447&lt;&gt;"",HHJ=Kataloge!K$1),CONCATENATE($H1447,"_",Kataloge!$D$6),"")</f>
        <v/>
      </c>
      <c r="P1447" s="104" t="str">
        <f>IF(AND($B1447&lt;&gt;"",HHJ=Kataloge!L$1),CONCATENATE($H1447,"_",Kataloge!$D$6),"")</f>
        <v/>
      </c>
      <c r="Q1447" s="104" t="str">
        <f>IF(AND($B1447&lt;&gt;"",HHJ=Kataloge!M$1),CONCATENATE($H1447,"_",Kataloge!$D$6),"")</f>
        <v/>
      </c>
    </row>
    <row r="1448" spans="1:17" ht="18" customHeight="1" x14ac:dyDescent="0.2">
      <c r="A1448" s="60" t="str">
        <f t="shared" si="46"/>
        <v/>
      </c>
      <c r="B1448" s="61" t="str">
        <f>IF(I1448=0,"",IF(I1448&lt;&gt;"",Kataloge_Import!B1447,""))</f>
        <v/>
      </c>
      <c r="C1448" s="60" t="str">
        <f t="shared" si="45"/>
        <v/>
      </c>
      <c r="D1448" s="61" t="str">
        <f>IF(I1448=0,"",IFERROR(VLOOKUP(Kataloge_Import!A1447,'Nachweis Ausgaben'!$A$27:$R$1026,4,FALSE),""))</f>
        <v/>
      </c>
      <c r="E1448" s="61" t="str">
        <f>IF(I1448=0,"",IFERROR(VLOOKUP(Kataloge_Import!A1447,'Nachweis Ausgaben'!$A$27:$R$1026,2,FALSE),""))</f>
        <v/>
      </c>
      <c r="F1448" s="62">
        <f>IF(I1448=0,"",IFERROR(VLOOKUP(Kataloge_Import!A1447,'Nachweis Ausgaben'!$A$27:$R$1026,5,FALSE),0))</f>
        <v>0</v>
      </c>
      <c r="G1448" s="63" t="str">
        <f>IFERROR(VLOOKUP(Kataloge_Import!A1447,'Nachweis Ausgaben'!$A$27:$R$1026,7,FALSE),"")</f>
        <v/>
      </c>
      <c r="H1448" s="63" t="str">
        <f>IFERROR(VLOOKUP(Kataloge_Import!A1447,'Nachweis Ausgaben'!$A$27:$R$1026,8,FALSE),"")</f>
        <v/>
      </c>
      <c r="I1448" s="63" t="str">
        <f>IFERROR(VLOOKUP(Kataloge_Import!A1447,'Nachweis Ausgaben'!$A$27:$R$1026,9,FALSE),"")</f>
        <v/>
      </c>
      <c r="J1448" s="64"/>
      <c r="K1448" s="64"/>
      <c r="L1448" s="61" t="str">
        <f>IF(AND($B1448&lt;&gt;"",HHJ=Kataloge!H$1),CONCATENATE($H1448,"_",$E1448),"")</f>
        <v/>
      </c>
      <c r="M1448" s="61" t="str">
        <f>IF(AND($B1448&lt;&gt;"",HHJ=Kataloge!I$1),CONCATENATE($H1448,"_",$E1448),"")</f>
        <v/>
      </c>
      <c r="N1448" s="61" t="str">
        <f>IF(AND($B1448&lt;&gt;"",HHJ=Kataloge!J$1),CONCATENATE($H1448,"_",$E1448),"")</f>
        <v/>
      </c>
      <c r="O1448" s="61" t="str">
        <f>IF(AND($B1448&lt;&gt;"",HHJ=Kataloge!K$1),CONCATENATE($H1448,"_",$E1448),"")</f>
        <v/>
      </c>
      <c r="P1448" s="61" t="str">
        <f>IF(AND($B1448&lt;&gt;"",HHJ=Kataloge!L$1),CONCATENATE($H1448,"_",$E1448),"")</f>
        <v/>
      </c>
      <c r="Q1448" s="61" t="str">
        <f>IF(AND($B1448&lt;&gt;"",HHJ=Kataloge!M$1),CONCATENATE($H1448,"_",$E1448),"")</f>
        <v/>
      </c>
    </row>
    <row r="1449" spans="1:17" ht="18" customHeight="1" x14ac:dyDescent="0.2">
      <c r="A1449" s="99" t="str">
        <f t="shared" si="46"/>
        <v/>
      </c>
      <c r="B1449" s="100" t="str">
        <f>IF(I1449=0,"",IF(I1449&lt;&gt;"",Kataloge_Import!B1448,""))</f>
        <v/>
      </c>
      <c r="C1449" s="99" t="str">
        <f t="shared" si="45"/>
        <v/>
      </c>
      <c r="D1449" s="100" t="str">
        <f>IF(I1449=0,"",IFERROR(VLOOKUP(Kataloge_Import!A1448,'Nachweis Ausgaben'!$A$27:$R$1026,4,FALSE),""))</f>
        <v/>
      </c>
      <c r="E1449" s="100" t="str">
        <f>IF(I1449=0,"",IFERROR(VLOOKUP(Kataloge_Import!A1448,'Nachweis Ausgaben'!$A$27:$R$1026,2,FALSE),""))</f>
        <v/>
      </c>
      <c r="F1449" s="101">
        <f>IF(I1449=0,"",IFERROR(VLOOKUP(Kataloge_Import!A1448,'Nachweis Ausgaben'!$A$27:$R$1026,5,FALSE),0))</f>
        <v>0</v>
      </c>
      <c r="G1449" s="102" t="str">
        <f>IFERROR(VLOOKUP(Kataloge_Import!A1448,'Nachweis Ausgaben'!$A$27:$R$1026,11,FALSE),"")</f>
        <v/>
      </c>
      <c r="H1449" s="102" t="str">
        <f>IFERROR(VLOOKUP(Kataloge_Import!A1448,'Nachweis Ausgaben'!$A$27:$R$1026,12,FALSE),"")</f>
        <v/>
      </c>
      <c r="I1449" s="102" t="str">
        <f>IFERROR(VLOOKUP(Kataloge_Import!A1448,'Nachweis Ausgaben'!$A$27:$R$1026,13,FALSE),"")</f>
        <v/>
      </c>
      <c r="J1449" s="64"/>
      <c r="K1449" s="64"/>
      <c r="L1449" s="100" t="str">
        <f>IF(AND($B1449&lt;&gt;"",HHJ=Kataloge!H$1),CONCATENATE($H1449,"_",Kataloge!$D$5),"")</f>
        <v/>
      </c>
      <c r="M1449" s="100" t="str">
        <f>IF(AND($B1449&lt;&gt;"",HHJ=Kataloge!I$1),CONCATENATE($H1449,"_",Kataloge!$D$5),"")</f>
        <v/>
      </c>
      <c r="N1449" s="100" t="str">
        <f>IF(AND($B1449&lt;&gt;"",HHJ=Kataloge!J$1),CONCATENATE($H1449,"_",Kataloge!$D$5),"")</f>
        <v/>
      </c>
      <c r="O1449" s="100" t="str">
        <f>IF(AND($B1449&lt;&gt;"",HHJ=Kataloge!K$1),CONCATENATE($H1449,"_",Kataloge!$D$5),"")</f>
        <v/>
      </c>
      <c r="P1449" s="100" t="str">
        <f>IF(AND($B1449&lt;&gt;"",HHJ=Kataloge!L$1),CONCATENATE($H1449,"_",Kataloge!$D$5),"")</f>
        <v/>
      </c>
      <c r="Q1449" s="100" t="str">
        <f>IF(AND($B1449&lt;&gt;"",HHJ=Kataloge!M$1),CONCATENATE($H1449,"_",Kataloge!$D$5),"")</f>
        <v/>
      </c>
    </row>
    <row r="1450" spans="1:17" ht="18" customHeight="1" x14ac:dyDescent="0.2">
      <c r="A1450" s="103" t="str">
        <f t="shared" si="46"/>
        <v/>
      </c>
      <c r="B1450" s="104" t="str">
        <f>IF(I1450=0,"",IF(I1450&lt;&gt;"",Kataloge_Import!B1449,""))</f>
        <v/>
      </c>
      <c r="C1450" s="103" t="str">
        <f t="shared" si="45"/>
        <v/>
      </c>
      <c r="D1450" s="104" t="str">
        <f>IF(I1450=0,"",IFERROR(VLOOKUP(Kataloge_Import!A1449,'Nachweis Ausgaben'!$A$27:$R$1026,4,FALSE),""))</f>
        <v/>
      </c>
      <c r="E1450" s="104" t="str">
        <f>IF(I1450=0,"",IFERROR(VLOOKUP(Kataloge_Import!A1449,'Nachweis Ausgaben'!$A$27:$R$1026,2,FALSE),""))</f>
        <v/>
      </c>
      <c r="F1450" s="105">
        <f>IF(I1450=0,"",IFERROR(VLOOKUP(Kataloge_Import!A1449,'Nachweis Ausgaben'!$A$27:$R$1026,5,FALSE),0))</f>
        <v>0</v>
      </c>
      <c r="G1450" s="106" t="str">
        <f>IFERROR(VLOOKUP(Kataloge_Import!A1449,'Nachweis Ausgaben'!$A$27:$R$1026,15,FALSE),"")</f>
        <v/>
      </c>
      <c r="H1450" s="106" t="str">
        <f>IFERROR(VLOOKUP(Kataloge_Import!A1449,'Nachweis Ausgaben'!$A$27:$R$1026,16,FALSE),"")</f>
        <v/>
      </c>
      <c r="I1450" s="106" t="str">
        <f>IFERROR(VLOOKUP(Kataloge_Import!A1449,'Nachweis Ausgaben'!$A$27:$R$1026,17,FALSE),"")</f>
        <v/>
      </c>
      <c r="J1450" s="64"/>
      <c r="K1450" s="64"/>
      <c r="L1450" s="104" t="str">
        <f>IF(AND($B1450&lt;&gt;"",HHJ=Kataloge!H$1),CONCATENATE($H1450,"_",Kataloge!$D$6),"")</f>
        <v/>
      </c>
      <c r="M1450" s="104" t="str">
        <f>IF(AND($B1450&lt;&gt;"",HHJ=Kataloge!I$1),CONCATENATE($H1450,"_",Kataloge!$D$6),"")</f>
        <v/>
      </c>
      <c r="N1450" s="104" t="str">
        <f>IF(AND($B1450&lt;&gt;"",HHJ=Kataloge!J$1),CONCATENATE($H1450,"_",Kataloge!$D$6),"")</f>
        <v/>
      </c>
      <c r="O1450" s="104" t="str">
        <f>IF(AND($B1450&lt;&gt;"",HHJ=Kataloge!K$1),CONCATENATE($H1450,"_",Kataloge!$D$6),"")</f>
        <v/>
      </c>
      <c r="P1450" s="104" t="str">
        <f>IF(AND($B1450&lt;&gt;"",HHJ=Kataloge!L$1),CONCATENATE($H1450,"_",Kataloge!$D$6),"")</f>
        <v/>
      </c>
      <c r="Q1450" s="104" t="str">
        <f>IF(AND($B1450&lt;&gt;"",HHJ=Kataloge!M$1),CONCATENATE($H1450,"_",Kataloge!$D$6),"")</f>
        <v/>
      </c>
    </row>
    <row r="1451" spans="1:17" ht="18" customHeight="1" x14ac:dyDescent="0.2">
      <c r="A1451" s="60" t="str">
        <f t="shared" si="46"/>
        <v/>
      </c>
      <c r="B1451" s="61" t="str">
        <f>IF(I1451=0,"",IF(I1451&lt;&gt;"",Kataloge_Import!B1450,""))</f>
        <v/>
      </c>
      <c r="C1451" s="60" t="str">
        <f t="shared" si="45"/>
        <v/>
      </c>
      <c r="D1451" s="61" t="str">
        <f>IF(I1451=0,"",IFERROR(VLOOKUP(Kataloge_Import!A1450,'Nachweis Ausgaben'!$A$27:$R$1026,4,FALSE),""))</f>
        <v/>
      </c>
      <c r="E1451" s="61" t="str">
        <f>IF(I1451=0,"",IFERROR(VLOOKUP(Kataloge_Import!A1450,'Nachweis Ausgaben'!$A$27:$R$1026,2,FALSE),""))</f>
        <v/>
      </c>
      <c r="F1451" s="62">
        <f>IF(I1451=0,"",IFERROR(VLOOKUP(Kataloge_Import!A1450,'Nachweis Ausgaben'!$A$27:$R$1026,5,FALSE),0))</f>
        <v>0</v>
      </c>
      <c r="G1451" s="63" t="str">
        <f>IFERROR(VLOOKUP(Kataloge_Import!A1450,'Nachweis Ausgaben'!$A$27:$R$1026,7,FALSE),"")</f>
        <v/>
      </c>
      <c r="H1451" s="63" t="str">
        <f>IFERROR(VLOOKUP(Kataloge_Import!A1450,'Nachweis Ausgaben'!$A$27:$R$1026,8,FALSE),"")</f>
        <v/>
      </c>
      <c r="I1451" s="63" t="str">
        <f>IFERROR(VLOOKUP(Kataloge_Import!A1450,'Nachweis Ausgaben'!$A$27:$R$1026,9,FALSE),"")</f>
        <v/>
      </c>
      <c r="J1451" s="64"/>
      <c r="K1451" s="64"/>
      <c r="L1451" s="61" t="str">
        <f>IF(AND($B1451&lt;&gt;"",HHJ=Kataloge!H$1),CONCATENATE($H1451,"_",$E1451),"")</f>
        <v/>
      </c>
      <c r="M1451" s="61" t="str">
        <f>IF(AND($B1451&lt;&gt;"",HHJ=Kataloge!I$1),CONCATENATE($H1451,"_",$E1451),"")</f>
        <v/>
      </c>
      <c r="N1451" s="61" t="str">
        <f>IF(AND($B1451&lt;&gt;"",HHJ=Kataloge!J$1),CONCATENATE($H1451,"_",$E1451),"")</f>
        <v/>
      </c>
      <c r="O1451" s="61" t="str">
        <f>IF(AND($B1451&lt;&gt;"",HHJ=Kataloge!K$1),CONCATENATE($H1451,"_",$E1451),"")</f>
        <v/>
      </c>
      <c r="P1451" s="61" t="str">
        <f>IF(AND($B1451&lt;&gt;"",HHJ=Kataloge!L$1),CONCATENATE($H1451,"_",$E1451),"")</f>
        <v/>
      </c>
      <c r="Q1451" s="61" t="str">
        <f>IF(AND($B1451&lt;&gt;"",HHJ=Kataloge!M$1),CONCATENATE($H1451,"_",$E1451),"")</f>
        <v/>
      </c>
    </row>
    <row r="1452" spans="1:17" ht="18" customHeight="1" x14ac:dyDescent="0.2">
      <c r="A1452" s="99" t="str">
        <f t="shared" si="46"/>
        <v/>
      </c>
      <c r="B1452" s="100" t="str">
        <f>IF(I1452=0,"",IF(I1452&lt;&gt;"",Kataloge_Import!B1451,""))</f>
        <v/>
      </c>
      <c r="C1452" s="99" t="str">
        <f t="shared" si="45"/>
        <v/>
      </c>
      <c r="D1452" s="100" t="str">
        <f>IF(I1452=0,"",IFERROR(VLOOKUP(Kataloge_Import!A1451,'Nachweis Ausgaben'!$A$27:$R$1026,4,FALSE),""))</f>
        <v/>
      </c>
      <c r="E1452" s="100" t="str">
        <f>IF(I1452=0,"",IFERROR(VLOOKUP(Kataloge_Import!A1451,'Nachweis Ausgaben'!$A$27:$R$1026,2,FALSE),""))</f>
        <v/>
      </c>
      <c r="F1452" s="101">
        <f>IF(I1452=0,"",IFERROR(VLOOKUP(Kataloge_Import!A1451,'Nachweis Ausgaben'!$A$27:$R$1026,5,FALSE),0))</f>
        <v>0</v>
      </c>
      <c r="G1452" s="102" t="str">
        <f>IFERROR(VLOOKUP(Kataloge_Import!A1451,'Nachweis Ausgaben'!$A$27:$R$1026,11,FALSE),"")</f>
        <v/>
      </c>
      <c r="H1452" s="102" t="str">
        <f>IFERROR(VLOOKUP(Kataloge_Import!A1451,'Nachweis Ausgaben'!$A$27:$R$1026,12,FALSE),"")</f>
        <v/>
      </c>
      <c r="I1452" s="102" t="str">
        <f>IFERROR(VLOOKUP(Kataloge_Import!A1451,'Nachweis Ausgaben'!$A$27:$R$1026,13,FALSE),"")</f>
        <v/>
      </c>
      <c r="J1452" s="64"/>
      <c r="K1452" s="64"/>
      <c r="L1452" s="100" t="str">
        <f>IF(AND($B1452&lt;&gt;"",HHJ=Kataloge!H$1),CONCATENATE($H1452,"_",Kataloge!$D$5),"")</f>
        <v/>
      </c>
      <c r="M1452" s="100" t="str">
        <f>IF(AND($B1452&lt;&gt;"",HHJ=Kataloge!I$1),CONCATENATE($H1452,"_",Kataloge!$D$5),"")</f>
        <v/>
      </c>
      <c r="N1452" s="100" t="str">
        <f>IF(AND($B1452&lt;&gt;"",HHJ=Kataloge!J$1),CONCATENATE($H1452,"_",Kataloge!$D$5),"")</f>
        <v/>
      </c>
      <c r="O1452" s="100" t="str">
        <f>IF(AND($B1452&lt;&gt;"",HHJ=Kataloge!K$1),CONCATENATE($H1452,"_",Kataloge!$D$5),"")</f>
        <v/>
      </c>
      <c r="P1452" s="100" t="str">
        <f>IF(AND($B1452&lt;&gt;"",HHJ=Kataloge!L$1),CONCATENATE($H1452,"_",Kataloge!$D$5),"")</f>
        <v/>
      </c>
      <c r="Q1452" s="100" t="str">
        <f>IF(AND($B1452&lt;&gt;"",HHJ=Kataloge!M$1),CONCATENATE($H1452,"_",Kataloge!$D$5),"")</f>
        <v/>
      </c>
    </row>
    <row r="1453" spans="1:17" ht="18" customHeight="1" x14ac:dyDescent="0.2">
      <c r="A1453" s="103" t="str">
        <f t="shared" si="46"/>
        <v/>
      </c>
      <c r="B1453" s="104" t="str">
        <f>IF(I1453=0,"",IF(I1453&lt;&gt;"",Kataloge_Import!B1452,""))</f>
        <v/>
      </c>
      <c r="C1453" s="103" t="str">
        <f t="shared" si="45"/>
        <v/>
      </c>
      <c r="D1453" s="104" t="str">
        <f>IF(I1453=0,"",IFERROR(VLOOKUP(Kataloge_Import!A1452,'Nachweis Ausgaben'!$A$27:$R$1026,4,FALSE),""))</f>
        <v/>
      </c>
      <c r="E1453" s="104" t="str">
        <f>IF(I1453=0,"",IFERROR(VLOOKUP(Kataloge_Import!A1452,'Nachweis Ausgaben'!$A$27:$R$1026,2,FALSE),""))</f>
        <v/>
      </c>
      <c r="F1453" s="105">
        <f>IF(I1453=0,"",IFERROR(VLOOKUP(Kataloge_Import!A1452,'Nachweis Ausgaben'!$A$27:$R$1026,5,FALSE),0))</f>
        <v>0</v>
      </c>
      <c r="G1453" s="106" t="str">
        <f>IFERROR(VLOOKUP(Kataloge_Import!A1452,'Nachweis Ausgaben'!$A$27:$R$1026,15,FALSE),"")</f>
        <v/>
      </c>
      <c r="H1453" s="106" t="str">
        <f>IFERROR(VLOOKUP(Kataloge_Import!A1452,'Nachweis Ausgaben'!$A$27:$R$1026,16,FALSE),"")</f>
        <v/>
      </c>
      <c r="I1453" s="106" t="str">
        <f>IFERROR(VLOOKUP(Kataloge_Import!A1452,'Nachweis Ausgaben'!$A$27:$R$1026,17,FALSE),"")</f>
        <v/>
      </c>
      <c r="J1453" s="64"/>
      <c r="K1453" s="64"/>
      <c r="L1453" s="104" t="str">
        <f>IF(AND($B1453&lt;&gt;"",HHJ=Kataloge!H$1),CONCATENATE($H1453,"_",Kataloge!$D$6),"")</f>
        <v/>
      </c>
      <c r="M1453" s="104" t="str">
        <f>IF(AND($B1453&lt;&gt;"",HHJ=Kataloge!I$1),CONCATENATE($H1453,"_",Kataloge!$D$6),"")</f>
        <v/>
      </c>
      <c r="N1453" s="104" t="str">
        <f>IF(AND($B1453&lt;&gt;"",HHJ=Kataloge!J$1),CONCATENATE($H1453,"_",Kataloge!$D$6),"")</f>
        <v/>
      </c>
      <c r="O1453" s="104" t="str">
        <f>IF(AND($B1453&lt;&gt;"",HHJ=Kataloge!K$1),CONCATENATE($H1453,"_",Kataloge!$D$6),"")</f>
        <v/>
      </c>
      <c r="P1453" s="104" t="str">
        <f>IF(AND($B1453&lt;&gt;"",HHJ=Kataloge!L$1),CONCATENATE($H1453,"_",Kataloge!$D$6),"")</f>
        <v/>
      </c>
      <c r="Q1453" s="104" t="str">
        <f>IF(AND($B1453&lt;&gt;"",HHJ=Kataloge!M$1),CONCATENATE($H1453,"_",Kataloge!$D$6),"")</f>
        <v/>
      </c>
    </row>
    <row r="1454" spans="1:17" ht="18" customHeight="1" x14ac:dyDescent="0.2">
      <c r="A1454" s="60" t="str">
        <f t="shared" si="46"/>
        <v/>
      </c>
      <c r="B1454" s="61" t="str">
        <f>IF(I1454=0,"",IF(I1454&lt;&gt;"",Kataloge_Import!B1453,""))</f>
        <v/>
      </c>
      <c r="C1454" s="60" t="str">
        <f t="shared" si="45"/>
        <v/>
      </c>
      <c r="D1454" s="61" t="str">
        <f>IF(I1454=0,"",IFERROR(VLOOKUP(Kataloge_Import!A1453,'Nachweis Ausgaben'!$A$27:$R$1026,4,FALSE),""))</f>
        <v/>
      </c>
      <c r="E1454" s="61" t="str">
        <f>IF(I1454=0,"",IFERROR(VLOOKUP(Kataloge_Import!A1453,'Nachweis Ausgaben'!$A$27:$R$1026,2,FALSE),""))</f>
        <v/>
      </c>
      <c r="F1454" s="62">
        <f>IF(I1454=0,"",IFERROR(VLOOKUP(Kataloge_Import!A1453,'Nachweis Ausgaben'!$A$27:$R$1026,5,FALSE),0))</f>
        <v>0</v>
      </c>
      <c r="G1454" s="63" t="str">
        <f>IFERROR(VLOOKUP(Kataloge_Import!A1453,'Nachweis Ausgaben'!$A$27:$R$1026,7,FALSE),"")</f>
        <v/>
      </c>
      <c r="H1454" s="63" t="str">
        <f>IFERROR(VLOOKUP(Kataloge_Import!A1453,'Nachweis Ausgaben'!$A$27:$R$1026,8,FALSE),"")</f>
        <v/>
      </c>
      <c r="I1454" s="63" t="str">
        <f>IFERROR(VLOOKUP(Kataloge_Import!A1453,'Nachweis Ausgaben'!$A$27:$R$1026,9,FALSE),"")</f>
        <v/>
      </c>
      <c r="J1454" s="64"/>
      <c r="K1454" s="64"/>
      <c r="L1454" s="61" t="str">
        <f>IF(AND($B1454&lt;&gt;"",HHJ=Kataloge!H$1),CONCATENATE($H1454,"_",$E1454),"")</f>
        <v/>
      </c>
      <c r="M1454" s="61" t="str">
        <f>IF(AND($B1454&lt;&gt;"",HHJ=Kataloge!I$1),CONCATENATE($H1454,"_",$E1454),"")</f>
        <v/>
      </c>
      <c r="N1454" s="61" t="str">
        <f>IF(AND($B1454&lt;&gt;"",HHJ=Kataloge!J$1),CONCATENATE($H1454,"_",$E1454),"")</f>
        <v/>
      </c>
      <c r="O1454" s="61" t="str">
        <f>IF(AND($B1454&lt;&gt;"",HHJ=Kataloge!K$1),CONCATENATE($H1454,"_",$E1454),"")</f>
        <v/>
      </c>
      <c r="P1454" s="61" t="str">
        <f>IF(AND($B1454&lt;&gt;"",HHJ=Kataloge!L$1),CONCATENATE($H1454,"_",$E1454),"")</f>
        <v/>
      </c>
      <c r="Q1454" s="61" t="str">
        <f>IF(AND($B1454&lt;&gt;"",HHJ=Kataloge!M$1),CONCATENATE($H1454,"_",$E1454),"")</f>
        <v/>
      </c>
    </row>
    <row r="1455" spans="1:17" ht="18" customHeight="1" x14ac:dyDescent="0.2">
      <c r="A1455" s="99" t="str">
        <f t="shared" si="46"/>
        <v/>
      </c>
      <c r="B1455" s="100" t="str">
        <f>IF(I1455=0,"",IF(I1455&lt;&gt;"",Kataloge_Import!B1454,""))</f>
        <v/>
      </c>
      <c r="C1455" s="99" t="str">
        <f t="shared" si="45"/>
        <v/>
      </c>
      <c r="D1455" s="100" t="str">
        <f>IF(I1455=0,"",IFERROR(VLOOKUP(Kataloge_Import!A1454,'Nachweis Ausgaben'!$A$27:$R$1026,4,FALSE),""))</f>
        <v/>
      </c>
      <c r="E1455" s="100" t="str">
        <f>IF(I1455=0,"",IFERROR(VLOOKUP(Kataloge_Import!A1454,'Nachweis Ausgaben'!$A$27:$R$1026,2,FALSE),""))</f>
        <v/>
      </c>
      <c r="F1455" s="101">
        <f>IF(I1455=0,"",IFERROR(VLOOKUP(Kataloge_Import!A1454,'Nachweis Ausgaben'!$A$27:$R$1026,5,FALSE),0))</f>
        <v>0</v>
      </c>
      <c r="G1455" s="102" t="str">
        <f>IFERROR(VLOOKUP(Kataloge_Import!A1454,'Nachweis Ausgaben'!$A$27:$R$1026,11,FALSE),"")</f>
        <v/>
      </c>
      <c r="H1455" s="102" t="str">
        <f>IFERROR(VLOOKUP(Kataloge_Import!A1454,'Nachweis Ausgaben'!$A$27:$R$1026,12,FALSE),"")</f>
        <v/>
      </c>
      <c r="I1455" s="102" t="str">
        <f>IFERROR(VLOOKUP(Kataloge_Import!A1454,'Nachweis Ausgaben'!$A$27:$R$1026,13,FALSE),"")</f>
        <v/>
      </c>
      <c r="J1455" s="64"/>
      <c r="K1455" s="64"/>
      <c r="L1455" s="100" t="str">
        <f>IF(AND($B1455&lt;&gt;"",HHJ=Kataloge!H$1),CONCATENATE($H1455,"_",Kataloge!$D$5),"")</f>
        <v/>
      </c>
      <c r="M1455" s="100" t="str">
        <f>IF(AND($B1455&lt;&gt;"",HHJ=Kataloge!I$1),CONCATENATE($H1455,"_",Kataloge!$D$5),"")</f>
        <v/>
      </c>
      <c r="N1455" s="100" t="str">
        <f>IF(AND($B1455&lt;&gt;"",HHJ=Kataloge!J$1),CONCATENATE($H1455,"_",Kataloge!$D$5),"")</f>
        <v/>
      </c>
      <c r="O1455" s="100" t="str">
        <f>IF(AND($B1455&lt;&gt;"",HHJ=Kataloge!K$1),CONCATENATE($H1455,"_",Kataloge!$D$5),"")</f>
        <v/>
      </c>
      <c r="P1455" s="100" t="str">
        <f>IF(AND($B1455&lt;&gt;"",HHJ=Kataloge!L$1),CONCATENATE($H1455,"_",Kataloge!$D$5),"")</f>
        <v/>
      </c>
      <c r="Q1455" s="100" t="str">
        <f>IF(AND($B1455&lt;&gt;"",HHJ=Kataloge!M$1),CONCATENATE($H1455,"_",Kataloge!$D$5),"")</f>
        <v/>
      </c>
    </row>
    <row r="1456" spans="1:17" ht="18" customHeight="1" x14ac:dyDescent="0.2">
      <c r="A1456" s="103" t="str">
        <f t="shared" si="46"/>
        <v/>
      </c>
      <c r="B1456" s="104" t="str">
        <f>IF(I1456=0,"",IF(I1456&lt;&gt;"",Kataloge_Import!B1455,""))</f>
        <v/>
      </c>
      <c r="C1456" s="103" t="str">
        <f t="shared" si="45"/>
        <v/>
      </c>
      <c r="D1456" s="104" t="str">
        <f>IF(I1456=0,"",IFERROR(VLOOKUP(Kataloge_Import!A1455,'Nachweis Ausgaben'!$A$27:$R$1026,4,FALSE),""))</f>
        <v/>
      </c>
      <c r="E1456" s="104" t="str">
        <f>IF(I1456=0,"",IFERROR(VLOOKUP(Kataloge_Import!A1455,'Nachweis Ausgaben'!$A$27:$R$1026,2,FALSE),""))</f>
        <v/>
      </c>
      <c r="F1456" s="105">
        <f>IF(I1456=0,"",IFERROR(VLOOKUP(Kataloge_Import!A1455,'Nachweis Ausgaben'!$A$27:$R$1026,5,FALSE),0))</f>
        <v>0</v>
      </c>
      <c r="G1456" s="106" t="str">
        <f>IFERROR(VLOOKUP(Kataloge_Import!A1455,'Nachweis Ausgaben'!$A$27:$R$1026,15,FALSE),"")</f>
        <v/>
      </c>
      <c r="H1456" s="106" t="str">
        <f>IFERROR(VLOOKUP(Kataloge_Import!A1455,'Nachweis Ausgaben'!$A$27:$R$1026,16,FALSE),"")</f>
        <v/>
      </c>
      <c r="I1456" s="106" t="str">
        <f>IFERROR(VLOOKUP(Kataloge_Import!A1455,'Nachweis Ausgaben'!$A$27:$R$1026,17,FALSE),"")</f>
        <v/>
      </c>
      <c r="J1456" s="64"/>
      <c r="K1456" s="64"/>
      <c r="L1456" s="104" t="str">
        <f>IF(AND($B1456&lt;&gt;"",HHJ=Kataloge!H$1),CONCATENATE($H1456,"_",Kataloge!$D$6),"")</f>
        <v/>
      </c>
      <c r="M1456" s="104" t="str">
        <f>IF(AND($B1456&lt;&gt;"",HHJ=Kataloge!I$1),CONCATENATE($H1456,"_",Kataloge!$D$6),"")</f>
        <v/>
      </c>
      <c r="N1456" s="104" t="str">
        <f>IF(AND($B1456&lt;&gt;"",HHJ=Kataloge!J$1),CONCATENATE($H1456,"_",Kataloge!$D$6),"")</f>
        <v/>
      </c>
      <c r="O1456" s="104" t="str">
        <f>IF(AND($B1456&lt;&gt;"",HHJ=Kataloge!K$1),CONCATENATE($H1456,"_",Kataloge!$D$6),"")</f>
        <v/>
      </c>
      <c r="P1456" s="104" t="str">
        <f>IF(AND($B1456&lt;&gt;"",HHJ=Kataloge!L$1),CONCATENATE($H1456,"_",Kataloge!$D$6),"")</f>
        <v/>
      </c>
      <c r="Q1456" s="104" t="str">
        <f>IF(AND($B1456&lt;&gt;"",HHJ=Kataloge!M$1),CONCATENATE($H1456,"_",Kataloge!$D$6),"")</f>
        <v/>
      </c>
    </row>
    <row r="1457" spans="1:17" ht="18" customHeight="1" x14ac:dyDescent="0.2">
      <c r="A1457" s="60" t="str">
        <f t="shared" si="46"/>
        <v/>
      </c>
      <c r="B1457" s="61" t="str">
        <f>IF(I1457=0,"",IF(I1457&lt;&gt;"",Kataloge_Import!B1456,""))</f>
        <v/>
      </c>
      <c r="C1457" s="60" t="str">
        <f t="shared" si="45"/>
        <v/>
      </c>
      <c r="D1457" s="61" t="str">
        <f>IF(I1457=0,"",IFERROR(VLOOKUP(Kataloge_Import!A1456,'Nachweis Ausgaben'!$A$27:$R$1026,4,FALSE),""))</f>
        <v/>
      </c>
      <c r="E1457" s="61" t="str">
        <f>IF(I1457=0,"",IFERROR(VLOOKUP(Kataloge_Import!A1456,'Nachweis Ausgaben'!$A$27:$R$1026,2,FALSE),""))</f>
        <v/>
      </c>
      <c r="F1457" s="62">
        <f>IF(I1457=0,"",IFERROR(VLOOKUP(Kataloge_Import!A1456,'Nachweis Ausgaben'!$A$27:$R$1026,5,FALSE),0))</f>
        <v>0</v>
      </c>
      <c r="G1457" s="63" t="str">
        <f>IFERROR(VLOOKUP(Kataloge_Import!A1456,'Nachweis Ausgaben'!$A$27:$R$1026,7,FALSE),"")</f>
        <v/>
      </c>
      <c r="H1457" s="63" t="str">
        <f>IFERROR(VLOOKUP(Kataloge_Import!A1456,'Nachweis Ausgaben'!$A$27:$R$1026,8,FALSE),"")</f>
        <v/>
      </c>
      <c r="I1457" s="63" t="str">
        <f>IFERROR(VLOOKUP(Kataloge_Import!A1456,'Nachweis Ausgaben'!$A$27:$R$1026,9,FALSE),"")</f>
        <v/>
      </c>
      <c r="J1457" s="64"/>
      <c r="K1457" s="64"/>
      <c r="L1457" s="61" t="str">
        <f>IF(AND($B1457&lt;&gt;"",HHJ=Kataloge!H$1),CONCATENATE($H1457,"_",$E1457),"")</f>
        <v/>
      </c>
      <c r="M1457" s="61" t="str">
        <f>IF(AND($B1457&lt;&gt;"",HHJ=Kataloge!I$1),CONCATENATE($H1457,"_",$E1457),"")</f>
        <v/>
      </c>
      <c r="N1457" s="61" t="str">
        <f>IF(AND($B1457&lt;&gt;"",HHJ=Kataloge!J$1),CONCATENATE($H1457,"_",$E1457),"")</f>
        <v/>
      </c>
      <c r="O1457" s="61" t="str">
        <f>IF(AND($B1457&lt;&gt;"",HHJ=Kataloge!K$1),CONCATENATE($H1457,"_",$E1457),"")</f>
        <v/>
      </c>
      <c r="P1457" s="61" t="str">
        <f>IF(AND($B1457&lt;&gt;"",HHJ=Kataloge!L$1),CONCATENATE($H1457,"_",$E1457),"")</f>
        <v/>
      </c>
      <c r="Q1457" s="61" t="str">
        <f>IF(AND($B1457&lt;&gt;"",HHJ=Kataloge!M$1),CONCATENATE($H1457,"_",$E1457),"")</f>
        <v/>
      </c>
    </row>
    <row r="1458" spans="1:17" ht="18" customHeight="1" x14ac:dyDescent="0.2">
      <c r="A1458" s="99" t="str">
        <f t="shared" si="46"/>
        <v/>
      </c>
      <c r="B1458" s="100" t="str">
        <f>IF(I1458=0,"",IF(I1458&lt;&gt;"",Kataloge_Import!B1457,""))</f>
        <v/>
      </c>
      <c r="C1458" s="99" t="str">
        <f t="shared" si="45"/>
        <v/>
      </c>
      <c r="D1458" s="100" t="str">
        <f>IF(I1458=0,"",IFERROR(VLOOKUP(Kataloge_Import!A1457,'Nachweis Ausgaben'!$A$27:$R$1026,4,FALSE),""))</f>
        <v/>
      </c>
      <c r="E1458" s="100" t="str">
        <f>IF(I1458=0,"",IFERROR(VLOOKUP(Kataloge_Import!A1457,'Nachweis Ausgaben'!$A$27:$R$1026,2,FALSE),""))</f>
        <v/>
      </c>
      <c r="F1458" s="101">
        <f>IF(I1458=0,"",IFERROR(VLOOKUP(Kataloge_Import!A1457,'Nachweis Ausgaben'!$A$27:$R$1026,5,FALSE),0))</f>
        <v>0</v>
      </c>
      <c r="G1458" s="102" t="str">
        <f>IFERROR(VLOOKUP(Kataloge_Import!A1457,'Nachweis Ausgaben'!$A$27:$R$1026,11,FALSE),"")</f>
        <v/>
      </c>
      <c r="H1458" s="102" t="str">
        <f>IFERROR(VLOOKUP(Kataloge_Import!A1457,'Nachweis Ausgaben'!$A$27:$R$1026,12,FALSE),"")</f>
        <v/>
      </c>
      <c r="I1458" s="102" t="str">
        <f>IFERROR(VLOOKUP(Kataloge_Import!A1457,'Nachweis Ausgaben'!$A$27:$R$1026,13,FALSE),"")</f>
        <v/>
      </c>
      <c r="J1458" s="64"/>
      <c r="K1458" s="64"/>
      <c r="L1458" s="100" t="str">
        <f>IF(AND($B1458&lt;&gt;"",HHJ=Kataloge!H$1),CONCATENATE($H1458,"_",Kataloge!$D$5),"")</f>
        <v/>
      </c>
      <c r="M1458" s="100" t="str">
        <f>IF(AND($B1458&lt;&gt;"",HHJ=Kataloge!I$1),CONCATENATE($H1458,"_",Kataloge!$D$5),"")</f>
        <v/>
      </c>
      <c r="N1458" s="100" t="str">
        <f>IF(AND($B1458&lt;&gt;"",HHJ=Kataloge!J$1),CONCATENATE($H1458,"_",Kataloge!$D$5),"")</f>
        <v/>
      </c>
      <c r="O1458" s="100" t="str">
        <f>IF(AND($B1458&lt;&gt;"",HHJ=Kataloge!K$1),CONCATENATE($H1458,"_",Kataloge!$D$5),"")</f>
        <v/>
      </c>
      <c r="P1458" s="100" t="str">
        <f>IF(AND($B1458&lt;&gt;"",HHJ=Kataloge!L$1),CONCATENATE($H1458,"_",Kataloge!$D$5),"")</f>
        <v/>
      </c>
      <c r="Q1458" s="100" t="str">
        <f>IF(AND($B1458&lt;&gt;"",HHJ=Kataloge!M$1),CONCATENATE($H1458,"_",Kataloge!$D$5),"")</f>
        <v/>
      </c>
    </row>
    <row r="1459" spans="1:17" ht="18" customHeight="1" x14ac:dyDescent="0.2">
      <c r="A1459" s="103" t="str">
        <f t="shared" si="46"/>
        <v/>
      </c>
      <c r="B1459" s="104" t="str">
        <f>IF(I1459=0,"",IF(I1459&lt;&gt;"",Kataloge_Import!B1458,""))</f>
        <v/>
      </c>
      <c r="C1459" s="103" t="str">
        <f t="shared" si="45"/>
        <v/>
      </c>
      <c r="D1459" s="104" t="str">
        <f>IF(I1459=0,"",IFERROR(VLOOKUP(Kataloge_Import!A1458,'Nachweis Ausgaben'!$A$27:$R$1026,4,FALSE),""))</f>
        <v/>
      </c>
      <c r="E1459" s="104" t="str">
        <f>IF(I1459=0,"",IFERROR(VLOOKUP(Kataloge_Import!A1458,'Nachweis Ausgaben'!$A$27:$R$1026,2,FALSE),""))</f>
        <v/>
      </c>
      <c r="F1459" s="105">
        <f>IF(I1459=0,"",IFERROR(VLOOKUP(Kataloge_Import!A1458,'Nachweis Ausgaben'!$A$27:$R$1026,5,FALSE),0))</f>
        <v>0</v>
      </c>
      <c r="G1459" s="106" t="str">
        <f>IFERROR(VLOOKUP(Kataloge_Import!A1458,'Nachweis Ausgaben'!$A$27:$R$1026,15,FALSE),"")</f>
        <v/>
      </c>
      <c r="H1459" s="106" t="str">
        <f>IFERROR(VLOOKUP(Kataloge_Import!A1458,'Nachweis Ausgaben'!$A$27:$R$1026,16,FALSE),"")</f>
        <v/>
      </c>
      <c r="I1459" s="106" t="str">
        <f>IFERROR(VLOOKUP(Kataloge_Import!A1458,'Nachweis Ausgaben'!$A$27:$R$1026,17,FALSE),"")</f>
        <v/>
      </c>
      <c r="J1459" s="64"/>
      <c r="K1459" s="64"/>
      <c r="L1459" s="104" t="str">
        <f>IF(AND($B1459&lt;&gt;"",HHJ=Kataloge!H$1),CONCATENATE($H1459,"_",Kataloge!$D$6),"")</f>
        <v/>
      </c>
      <c r="M1459" s="104" t="str">
        <f>IF(AND($B1459&lt;&gt;"",HHJ=Kataloge!I$1),CONCATENATE($H1459,"_",Kataloge!$D$6),"")</f>
        <v/>
      </c>
      <c r="N1459" s="104" t="str">
        <f>IF(AND($B1459&lt;&gt;"",HHJ=Kataloge!J$1),CONCATENATE($H1459,"_",Kataloge!$D$6),"")</f>
        <v/>
      </c>
      <c r="O1459" s="104" t="str">
        <f>IF(AND($B1459&lt;&gt;"",HHJ=Kataloge!K$1),CONCATENATE($H1459,"_",Kataloge!$D$6),"")</f>
        <v/>
      </c>
      <c r="P1459" s="104" t="str">
        <f>IF(AND($B1459&lt;&gt;"",HHJ=Kataloge!L$1),CONCATENATE($H1459,"_",Kataloge!$D$6),"")</f>
        <v/>
      </c>
      <c r="Q1459" s="104" t="str">
        <f>IF(AND($B1459&lt;&gt;"",HHJ=Kataloge!M$1),CONCATENATE($H1459,"_",Kataloge!$D$6),"")</f>
        <v/>
      </c>
    </row>
    <row r="1460" spans="1:17" ht="18" customHeight="1" x14ac:dyDescent="0.2">
      <c r="A1460" s="60" t="str">
        <f t="shared" si="46"/>
        <v/>
      </c>
      <c r="B1460" s="61" t="str">
        <f>IF(I1460=0,"",IF(I1460&lt;&gt;"",Kataloge_Import!B1459,""))</f>
        <v/>
      </c>
      <c r="C1460" s="60" t="str">
        <f t="shared" si="45"/>
        <v/>
      </c>
      <c r="D1460" s="61" t="str">
        <f>IF(I1460=0,"",IFERROR(VLOOKUP(Kataloge_Import!A1459,'Nachweis Ausgaben'!$A$27:$R$1026,4,FALSE),""))</f>
        <v/>
      </c>
      <c r="E1460" s="61" t="str">
        <f>IF(I1460=0,"",IFERROR(VLOOKUP(Kataloge_Import!A1459,'Nachweis Ausgaben'!$A$27:$R$1026,2,FALSE),""))</f>
        <v/>
      </c>
      <c r="F1460" s="62">
        <f>IF(I1460=0,"",IFERROR(VLOOKUP(Kataloge_Import!A1459,'Nachweis Ausgaben'!$A$27:$R$1026,5,FALSE),0))</f>
        <v>0</v>
      </c>
      <c r="G1460" s="63" t="str">
        <f>IFERROR(VLOOKUP(Kataloge_Import!A1459,'Nachweis Ausgaben'!$A$27:$R$1026,7,FALSE),"")</f>
        <v/>
      </c>
      <c r="H1460" s="63" t="str">
        <f>IFERROR(VLOOKUP(Kataloge_Import!A1459,'Nachweis Ausgaben'!$A$27:$R$1026,8,FALSE),"")</f>
        <v/>
      </c>
      <c r="I1460" s="63" t="str">
        <f>IFERROR(VLOOKUP(Kataloge_Import!A1459,'Nachweis Ausgaben'!$A$27:$R$1026,9,FALSE),"")</f>
        <v/>
      </c>
      <c r="J1460" s="64"/>
      <c r="K1460" s="64"/>
      <c r="L1460" s="61" t="str">
        <f>IF(AND($B1460&lt;&gt;"",HHJ=Kataloge!H$1),CONCATENATE($H1460,"_",$E1460),"")</f>
        <v/>
      </c>
      <c r="M1460" s="61" t="str">
        <f>IF(AND($B1460&lt;&gt;"",HHJ=Kataloge!I$1),CONCATENATE($H1460,"_",$E1460),"")</f>
        <v/>
      </c>
      <c r="N1460" s="61" t="str">
        <f>IF(AND($B1460&lt;&gt;"",HHJ=Kataloge!J$1),CONCATENATE($H1460,"_",$E1460),"")</f>
        <v/>
      </c>
      <c r="O1460" s="61" t="str">
        <f>IF(AND($B1460&lt;&gt;"",HHJ=Kataloge!K$1),CONCATENATE($H1460,"_",$E1460),"")</f>
        <v/>
      </c>
      <c r="P1460" s="61" t="str">
        <f>IF(AND($B1460&lt;&gt;"",HHJ=Kataloge!L$1),CONCATENATE($H1460,"_",$E1460),"")</f>
        <v/>
      </c>
      <c r="Q1460" s="61" t="str">
        <f>IF(AND($B1460&lt;&gt;"",HHJ=Kataloge!M$1),CONCATENATE($H1460,"_",$E1460),"")</f>
        <v/>
      </c>
    </row>
    <row r="1461" spans="1:17" ht="18" customHeight="1" x14ac:dyDescent="0.2">
      <c r="A1461" s="99" t="str">
        <f t="shared" si="46"/>
        <v/>
      </c>
      <c r="B1461" s="100" t="str">
        <f>IF(I1461=0,"",IF(I1461&lt;&gt;"",Kataloge_Import!B1460,""))</f>
        <v/>
      </c>
      <c r="C1461" s="99" t="str">
        <f t="shared" si="45"/>
        <v/>
      </c>
      <c r="D1461" s="100" t="str">
        <f>IF(I1461=0,"",IFERROR(VLOOKUP(Kataloge_Import!A1460,'Nachweis Ausgaben'!$A$27:$R$1026,4,FALSE),""))</f>
        <v/>
      </c>
      <c r="E1461" s="100" t="str">
        <f>IF(I1461=0,"",IFERROR(VLOOKUP(Kataloge_Import!A1460,'Nachweis Ausgaben'!$A$27:$R$1026,2,FALSE),""))</f>
        <v/>
      </c>
      <c r="F1461" s="101">
        <f>IF(I1461=0,"",IFERROR(VLOOKUP(Kataloge_Import!A1460,'Nachweis Ausgaben'!$A$27:$R$1026,5,FALSE),0))</f>
        <v>0</v>
      </c>
      <c r="G1461" s="102" t="str">
        <f>IFERROR(VLOOKUP(Kataloge_Import!A1460,'Nachweis Ausgaben'!$A$27:$R$1026,11,FALSE),"")</f>
        <v/>
      </c>
      <c r="H1461" s="102" t="str">
        <f>IFERROR(VLOOKUP(Kataloge_Import!A1460,'Nachweis Ausgaben'!$A$27:$R$1026,12,FALSE),"")</f>
        <v/>
      </c>
      <c r="I1461" s="102" t="str">
        <f>IFERROR(VLOOKUP(Kataloge_Import!A1460,'Nachweis Ausgaben'!$A$27:$R$1026,13,FALSE),"")</f>
        <v/>
      </c>
      <c r="J1461" s="64"/>
      <c r="K1461" s="64"/>
      <c r="L1461" s="100" t="str">
        <f>IF(AND($B1461&lt;&gt;"",HHJ=Kataloge!H$1),CONCATENATE($H1461,"_",Kataloge!$D$5),"")</f>
        <v/>
      </c>
      <c r="M1461" s="100" t="str">
        <f>IF(AND($B1461&lt;&gt;"",HHJ=Kataloge!I$1),CONCATENATE($H1461,"_",Kataloge!$D$5),"")</f>
        <v/>
      </c>
      <c r="N1461" s="100" t="str">
        <f>IF(AND($B1461&lt;&gt;"",HHJ=Kataloge!J$1),CONCATENATE($H1461,"_",Kataloge!$D$5),"")</f>
        <v/>
      </c>
      <c r="O1461" s="100" t="str">
        <f>IF(AND($B1461&lt;&gt;"",HHJ=Kataloge!K$1),CONCATENATE($H1461,"_",Kataloge!$D$5),"")</f>
        <v/>
      </c>
      <c r="P1461" s="100" t="str">
        <f>IF(AND($B1461&lt;&gt;"",HHJ=Kataloge!L$1),CONCATENATE($H1461,"_",Kataloge!$D$5),"")</f>
        <v/>
      </c>
      <c r="Q1461" s="100" t="str">
        <f>IF(AND($B1461&lt;&gt;"",HHJ=Kataloge!M$1),CONCATENATE($H1461,"_",Kataloge!$D$5),"")</f>
        <v/>
      </c>
    </row>
    <row r="1462" spans="1:17" ht="18" customHeight="1" x14ac:dyDescent="0.2">
      <c r="A1462" s="103" t="str">
        <f t="shared" si="46"/>
        <v/>
      </c>
      <c r="B1462" s="104" t="str">
        <f>IF(I1462=0,"",IF(I1462&lt;&gt;"",Kataloge_Import!B1461,""))</f>
        <v/>
      </c>
      <c r="C1462" s="103" t="str">
        <f t="shared" si="45"/>
        <v/>
      </c>
      <c r="D1462" s="104" t="str">
        <f>IF(I1462=0,"",IFERROR(VLOOKUP(Kataloge_Import!A1461,'Nachweis Ausgaben'!$A$27:$R$1026,4,FALSE),""))</f>
        <v/>
      </c>
      <c r="E1462" s="104" t="str">
        <f>IF(I1462=0,"",IFERROR(VLOOKUP(Kataloge_Import!A1461,'Nachweis Ausgaben'!$A$27:$R$1026,2,FALSE),""))</f>
        <v/>
      </c>
      <c r="F1462" s="105">
        <f>IF(I1462=0,"",IFERROR(VLOOKUP(Kataloge_Import!A1461,'Nachweis Ausgaben'!$A$27:$R$1026,5,FALSE),0))</f>
        <v>0</v>
      </c>
      <c r="G1462" s="106" t="str">
        <f>IFERROR(VLOOKUP(Kataloge_Import!A1461,'Nachweis Ausgaben'!$A$27:$R$1026,15,FALSE),"")</f>
        <v/>
      </c>
      <c r="H1462" s="106" t="str">
        <f>IFERROR(VLOOKUP(Kataloge_Import!A1461,'Nachweis Ausgaben'!$A$27:$R$1026,16,FALSE),"")</f>
        <v/>
      </c>
      <c r="I1462" s="106" t="str">
        <f>IFERROR(VLOOKUP(Kataloge_Import!A1461,'Nachweis Ausgaben'!$A$27:$R$1026,17,FALSE),"")</f>
        <v/>
      </c>
      <c r="J1462" s="64"/>
      <c r="K1462" s="64"/>
      <c r="L1462" s="104" t="str">
        <f>IF(AND($B1462&lt;&gt;"",HHJ=Kataloge!H$1),CONCATENATE($H1462,"_",Kataloge!$D$6),"")</f>
        <v/>
      </c>
      <c r="M1462" s="104" t="str">
        <f>IF(AND($B1462&lt;&gt;"",HHJ=Kataloge!I$1),CONCATENATE($H1462,"_",Kataloge!$D$6),"")</f>
        <v/>
      </c>
      <c r="N1462" s="104" t="str">
        <f>IF(AND($B1462&lt;&gt;"",HHJ=Kataloge!J$1),CONCATENATE($H1462,"_",Kataloge!$D$6),"")</f>
        <v/>
      </c>
      <c r="O1462" s="104" t="str">
        <f>IF(AND($B1462&lt;&gt;"",HHJ=Kataloge!K$1),CONCATENATE($H1462,"_",Kataloge!$D$6),"")</f>
        <v/>
      </c>
      <c r="P1462" s="104" t="str">
        <f>IF(AND($B1462&lt;&gt;"",HHJ=Kataloge!L$1),CONCATENATE($H1462,"_",Kataloge!$D$6),"")</f>
        <v/>
      </c>
      <c r="Q1462" s="104" t="str">
        <f>IF(AND($B1462&lt;&gt;"",HHJ=Kataloge!M$1),CONCATENATE($H1462,"_",Kataloge!$D$6),"")</f>
        <v/>
      </c>
    </row>
    <row r="1463" spans="1:17" ht="18" customHeight="1" x14ac:dyDescent="0.2">
      <c r="A1463" s="60" t="str">
        <f t="shared" si="46"/>
        <v/>
      </c>
      <c r="B1463" s="61" t="str">
        <f>IF(I1463=0,"",IF(I1463&lt;&gt;"",Kataloge_Import!B1462,""))</f>
        <v/>
      </c>
      <c r="C1463" s="60" t="str">
        <f t="shared" si="45"/>
        <v/>
      </c>
      <c r="D1463" s="61" t="str">
        <f>IF(I1463=0,"",IFERROR(VLOOKUP(Kataloge_Import!A1462,'Nachweis Ausgaben'!$A$27:$R$1026,4,FALSE),""))</f>
        <v/>
      </c>
      <c r="E1463" s="61" t="str">
        <f>IF(I1463=0,"",IFERROR(VLOOKUP(Kataloge_Import!A1462,'Nachweis Ausgaben'!$A$27:$R$1026,2,FALSE),""))</f>
        <v/>
      </c>
      <c r="F1463" s="62">
        <f>IF(I1463=0,"",IFERROR(VLOOKUP(Kataloge_Import!A1462,'Nachweis Ausgaben'!$A$27:$R$1026,5,FALSE),0))</f>
        <v>0</v>
      </c>
      <c r="G1463" s="63" t="str">
        <f>IFERROR(VLOOKUP(Kataloge_Import!A1462,'Nachweis Ausgaben'!$A$27:$R$1026,7,FALSE),"")</f>
        <v/>
      </c>
      <c r="H1463" s="63" t="str">
        <f>IFERROR(VLOOKUP(Kataloge_Import!A1462,'Nachweis Ausgaben'!$A$27:$R$1026,8,FALSE),"")</f>
        <v/>
      </c>
      <c r="I1463" s="63" t="str">
        <f>IFERROR(VLOOKUP(Kataloge_Import!A1462,'Nachweis Ausgaben'!$A$27:$R$1026,9,FALSE),"")</f>
        <v/>
      </c>
      <c r="J1463" s="64"/>
      <c r="K1463" s="64"/>
      <c r="L1463" s="61" t="str">
        <f>IF(AND($B1463&lt;&gt;"",HHJ=Kataloge!H$1),CONCATENATE($H1463,"_",$E1463),"")</f>
        <v/>
      </c>
      <c r="M1463" s="61" t="str">
        <f>IF(AND($B1463&lt;&gt;"",HHJ=Kataloge!I$1),CONCATENATE($H1463,"_",$E1463),"")</f>
        <v/>
      </c>
      <c r="N1463" s="61" t="str">
        <f>IF(AND($B1463&lt;&gt;"",HHJ=Kataloge!J$1),CONCATENATE($H1463,"_",$E1463),"")</f>
        <v/>
      </c>
      <c r="O1463" s="61" t="str">
        <f>IF(AND($B1463&lt;&gt;"",HHJ=Kataloge!K$1),CONCATENATE($H1463,"_",$E1463),"")</f>
        <v/>
      </c>
      <c r="P1463" s="61" t="str">
        <f>IF(AND($B1463&lt;&gt;"",HHJ=Kataloge!L$1),CONCATENATE($H1463,"_",$E1463),"")</f>
        <v/>
      </c>
      <c r="Q1463" s="61" t="str">
        <f>IF(AND($B1463&lt;&gt;"",HHJ=Kataloge!M$1),CONCATENATE($H1463,"_",$E1463),"")</f>
        <v/>
      </c>
    </row>
    <row r="1464" spans="1:17" ht="18" customHeight="1" x14ac:dyDescent="0.2">
      <c r="A1464" s="99" t="str">
        <f t="shared" si="46"/>
        <v/>
      </c>
      <c r="B1464" s="100" t="str">
        <f>IF(I1464=0,"",IF(I1464&lt;&gt;"",Kataloge_Import!B1463,""))</f>
        <v/>
      </c>
      <c r="C1464" s="99" t="str">
        <f t="shared" si="45"/>
        <v/>
      </c>
      <c r="D1464" s="100" t="str">
        <f>IF(I1464=0,"",IFERROR(VLOOKUP(Kataloge_Import!A1463,'Nachweis Ausgaben'!$A$27:$R$1026,4,FALSE),""))</f>
        <v/>
      </c>
      <c r="E1464" s="100" t="str">
        <f>IF(I1464=0,"",IFERROR(VLOOKUP(Kataloge_Import!A1463,'Nachweis Ausgaben'!$A$27:$R$1026,2,FALSE),""))</f>
        <v/>
      </c>
      <c r="F1464" s="101">
        <f>IF(I1464=0,"",IFERROR(VLOOKUP(Kataloge_Import!A1463,'Nachweis Ausgaben'!$A$27:$R$1026,5,FALSE),0))</f>
        <v>0</v>
      </c>
      <c r="G1464" s="102" t="str">
        <f>IFERROR(VLOOKUP(Kataloge_Import!A1463,'Nachweis Ausgaben'!$A$27:$R$1026,11,FALSE),"")</f>
        <v/>
      </c>
      <c r="H1464" s="102" t="str">
        <f>IFERROR(VLOOKUP(Kataloge_Import!A1463,'Nachweis Ausgaben'!$A$27:$R$1026,12,FALSE),"")</f>
        <v/>
      </c>
      <c r="I1464" s="102" t="str">
        <f>IFERROR(VLOOKUP(Kataloge_Import!A1463,'Nachweis Ausgaben'!$A$27:$R$1026,13,FALSE),"")</f>
        <v/>
      </c>
      <c r="J1464" s="64"/>
      <c r="K1464" s="64"/>
      <c r="L1464" s="100" t="str">
        <f>IF(AND($B1464&lt;&gt;"",HHJ=Kataloge!H$1),CONCATENATE($H1464,"_",Kataloge!$D$5),"")</f>
        <v/>
      </c>
      <c r="M1464" s="100" t="str">
        <f>IF(AND($B1464&lt;&gt;"",HHJ=Kataloge!I$1),CONCATENATE($H1464,"_",Kataloge!$D$5),"")</f>
        <v/>
      </c>
      <c r="N1464" s="100" t="str">
        <f>IF(AND($B1464&lt;&gt;"",HHJ=Kataloge!J$1),CONCATENATE($H1464,"_",Kataloge!$D$5),"")</f>
        <v/>
      </c>
      <c r="O1464" s="100" t="str">
        <f>IF(AND($B1464&lt;&gt;"",HHJ=Kataloge!K$1),CONCATENATE($H1464,"_",Kataloge!$D$5),"")</f>
        <v/>
      </c>
      <c r="P1464" s="100" t="str">
        <f>IF(AND($B1464&lt;&gt;"",HHJ=Kataloge!L$1),CONCATENATE($H1464,"_",Kataloge!$D$5),"")</f>
        <v/>
      </c>
      <c r="Q1464" s="100" t="str">
        <f>IF(AND($B1464&lt;&gt;"",HHJ=Kataloge!M$1),CONCATENATE($H1464,"_",Kataloge!$D$5),"")</f>
        <v/>
      </c>
    </row>
    <row r="1465" spans="1:17" ht="18" customHeight="1" x14ac:dyDescent="0.2">
      <c r="A1465" s="103" t="str">
        <f t="shared" si="46"/>
        <v/>
      </c>
      <c r="B1465" s="104" t="str">
        <f>IF(I1465=0,"",IF(I1465&lt;&gt;"",Kataloge_Import!B1464,""))</f>
        <v/>
      </c>
      <c r="C1465" s="103" t="str">
        <f t="shared" si="45"/>
        <v/>
      </c>
      <c r="D1465" s="104" t="str">
        <f>IF(I1465=0,"",IFERROR(VLOOKUP(Kataloge_Import!A1464,'Nachweis Ausgaben'!$A$27:$R$1026,4,FALSE),""))</f>
        <v/>
      </c>
      <c r="E1465" s="104" t="str">
        <f>IF(I1465=0,"",IFERROR(VLOOKUP(Kataloge_Import!A1464,'Nachweis Ausgaben'!$A$27:$R$1026,2,FALSE),""))</f>
        <v/>
      </c>
      <c r="F1465" s="105">
        <f>IF(I1465=0,"",IFERROR(VLOOKUP(Kataloge_Import!A1464,'Nachweis Ausgaben'!$A$27:$R$1026,5,FALSE),0))</f>
        <v>0</v>
      </c>
      <c r="G1465" s="106" t="str">
        <f>IFERROR(VLOOKUP(Kataloge_Import!A1464,'Nachweis Ausgaben'!$A$27:$R$1026,15,FALSE),"")</f>
        <v/>
      </c>
      <c r="H1465" s="106" t="str">
        <f>IFERROR(VLOOKUP(Kataloge_Import!A1464,'Nachweis Ausgaben'!$A$27:$R$1026,16,FALSE),"")</f>
        <v/>
      </c>
      <c r="I1465" s="106" t="str">
        <f>IFERROR(VLOOKUP(Kataloge_Import!A1464,'Nachweis Ausgaben'!$A$27:$R$1026,17,FALSE),"")</f>
        <v/>
      </c>
      <c r="J1465" s="64"/>
      <c r="K1465" s="64"/>
      <c r="L1465" s="104" t="str">
        <f>IF(AND($B1465&lt;&gt;"",HHJ=Kataloge!H$1),CONCATENATE($H1465,"_",Kataloge!$D$6),"")</f>
        <v/>
      </c>
      <c r="M1465" s="104" t="str">
        <f>IF(AND($B1465&lt;&gt;"",HHJ=Kataloge!I$1),CONCATENATE($H1465,"_",Kataloge!$D$6),"")</f>
        <v/>
      </c>
      <c r="N1465" s="104" t="str">
        <f>IF(AND($B1465&lt;&gt;"",HHJ=Kataloge!J$1),CONCATENATE($H1465,"_",Kataloge!$D$6),"")</f>
        <v/>
      </c>
      <c r="O1465" s="104" t="str">
        <f>IF(AND($B1465&lt;&gt;"",HHJ=Kataloge!K$1),CONCATENATE($H1465,"_",Kataloge!$D$6),"")</f>
        <v/>
      </c>
      <c r="P1465" s="104" t="str">
        <f>IF(AND($B1465&lt;&gt;"",HHJ=Kataloge!L$1),CONCATENATE($H1465,"_",Kataloge!$D$6),"")</f>
        <v/>
      </c>
      <c r="Q1465" s="104" t="str">
        <f>IF(AND($B1465&lt;&gt;"",HHJ=Kataloge!M$1),CONCATENATE($H1465,"_",Kataloge!$D$6),"")</f>
        <v/>
      </c>
    </row>
    <row r="1466" spans="1:17" ht="18" customHeight="1" x14ac:dyDescent="0.2">
      <c r="A1466" s="60" t="str">
        <f t="shared" si="46"/>
        <v/>
      </c>
      <c r="B1466" s="61" t="str">
        <f>IF(I1466=0,"",IF(I1466&lt;&gt;"",Kataloge_Import!B1465,""))</f>
        <v/>
      </c>
      <c r="C1466" s="60" t="str">
        <f t="shared" si="45"/>
        <v/>
      </c>
      <c r="D1466" s="61" t="str">
        <f>IF(I1466=0,"",IFERROR(VLOOKUP(Kataloge_Import!A1465,'Nachweis Ausgaben'!$A$27:$R$1026,4,FALSE),""))</f>
        <v/>
      </c>
      <c r="E1466" s="61" t="str">
        <f>IF(I1466=0,"",IFERROR(VLOOKUP(Kataloge_Import!A1465,'Nachweis Ausgaben'!$A$27:$R$1026,2,FALSE),""))</f>
        <v/>
      </c>
      <c r="F1466" s="62">
        <f>IF(I1466=0,"",IFERROR(VLOOKUP(Kataloge_Import!A1465,'Nachweis Ausgaben'!$A$27:$R$1026,5,FALSE),0))</f>
        <v>0</v>
      </c>
      <c r="G1466" s="63" t="str">
        <f>IFERROR(VLOOKUP(Kataloge_Import!A1465,'Nachweis Ausgaben'!$A$27:$R$1026,7,FALSE),"")</f>
        <v/>
      </c>
      <c r="H1466" s="63" t="str">
        <f>IFERROR(VLOOKUP(Kataloge_Import!A1465,'Nachweis Ausgaben'!$A$27:$R$1026,8,FALSE),"")</f>
        <v/>
      </c>
      <c r="I1466" s="63" t="str">
        <f>IFERROR(VLOOKUP(Kataloge_Import!A1465,'Nachweis Ausgaben'!$A$27:$R$1026,9,FALSE),"")</f>
        <v/>
      </c>
      <c r="J1466" s="64"/>
      <c r="K1466" s="64"/>
      <c r="L1466" s="61" t="str">
        <f>IF(AND($B1466&lt;&gt;"",HHJ=Kataloge!H$1),CONCATENATE($H1466,"_",$E1466),"")</f>
        <v/>
      </c>
      <c r="M1466" s="61" t="str">
        <f>IF(AND($B1466&lt;&gt;"",HHJ=Kataloge!I$1),CONCATENATE($H1466,"_",$E1466),"")</f>
        <v/>
      </c>
      <c r="N1466" s="61" t="str">
        <f>IF(AND($B1466&lt;&gt;"",HHJ=Kataloge!J$1),CONCATENATE($H1466,"_",$E1466),"")</f>
        <v/>
      </c>
      <c r="O1466" s="61" t="str">
        <f>IF(AND($B1466&lt;&gt;"",HHJ=Kataloge!K$1),CONCATENATE($H1466,"_",$E1466),"")</f>
        <v/>
      </c>
      <c r="P1466" s="61" t="str">
        <f>IF(AND($B1466&lt;&gt;"",HHJ=Kataloge!L$1),CONCATENATE($H1466,"_",$E1466),"")</f>
        <v/>
      </c>
      <c r="Q1466" s="61" t="str">
        <f>IF(AND($B1466&lt;&gt;"",HHJ=Kataloge!M$1),CONCATENATE($H1466,"_",$E1466),"")</f>
        <v/>
      </c>
    </row>
    <row r="1467" spans="1:17" ht="18" customHeight="1" x14ac:dyDescent="0.2">
      <c r="A1467" s="99" t="str">
        <f t="shared" si="46"/>
        <v/>
      </c>
      <c r="B1467" s="100" t="str">
        <f>IF(I1467=0,"",IF(I1467&lt;&gt;"",Kataloge_Import!B1466,""))</f>
        <v/>
      </c>
      <c r="C1467" s="99" t="str">
        <f t="shared" si="45"/>
        <v/>
      </c>
      <c r="D1467" s="100" t="str">
        <f>IF(I1467=0,"",IFERROR(VLOOKUP(Kataloge_Import!A1466,'Nachweis Ausgaben'!$A$27:$R$1026,4,FALSE),""))</f>
        <v/>
      </c>
      <c r="E1467" s="100" t="str">
        <f>IF(I1467=0,"",IFERROR(VLOOKUP(Kataloge_Import!A1466,'Nachweis Ausgaben'!$A$27:$R$1026,2,FALSE),""))</f>
        <v/>
      </c>
      <c r="F1467" s="101">
        <f>IF(I1467=0,"",IFERROR(VLOOKUP(Kataloge_Import!A1466,'Nachweis Ausgaben'!$A$27:$R$1026,5,FALSE),0))</f>
        <v>0</v>
      </c>
      <c r="G1467" s="102" t="str">
        <f>IFERROR(VLOOKUP(Kataloge_Import!A1466,'Nachweis Ausgaben'!$A$27:$R$1026,11,FALSE),"")</f>
        <v/>
      </c>
      <c r="H1467" s="102" t="str">
        <f>IFERROR(VLOOKUP(Kataloge_Import!A1466,'Nachweis Ausgaben'!$A$27:$R$1026,12,FALSE),"")</f>
        <v/>
      </c>
      <c r="I1467" s="102" t="str">
        <f>IFERROR(VLOOKUP(Kataloge_Import!A1466,'Nachweis Ausgaben'!$A$27:$R$1026,13,FALSE),"")</f>
        <v/>
      </c>
      <c r="J1467" s="64"/>
      <c r="K1467" s="64"/>
      <c r="L1467" s="100" t="str">
        <f>IF(AND($B1467&lt;&gt;"",HHJ=Kataloge!H$1),CONCATENATE($H1467,"_",Kataloge!$D$5),"")</f>
        <v/>
      </c>
      <c r="M1467" s="100" t="str">
        <f>IF(AND($B1467&lt;&gt;"",HHJ=Kataloge!I$1),CONCATENATE($H1467,"_",Kataloge!$D$5),"")</f>
        <v/>
      </c>
      <c r="N1467" s="100" t="str">
        <f>IF(AND($B1467&lt;&gt;"",HHJ=Kataloge!J$1),CONCATENATE($H1467,"_",Kataloge!$D$5),"")</f>
        <v/>
      </c>
      <c r="O1467" s="100" t="str">
        <f>IF(AND($B1467&lt;&gt;"",HHJ=Kataloge!K$1),CONCATENATE($H1467,"_",Kataloge!$D$5),"")</f>
        <v/>
      </c>
      <c r="P1467" s="100" t="str">
        <f>IF(AND($B1467&lt;&gt;"",HHJ=Kataloge!L$1),CONCATENATE($H1467,"_",Kataloge!$D$5),"")</f>
        <v/>
      </c>
      <c r="Q1467" s="100" t="str">
        <f>IF(AND($B1467&lt;&gt;"",HHJ=Kataloge!M$1),CONCATENATE($H1467,"_",Kataloge!$D$5),"")</f>
        <v/>
      </c>
    </row>
    <row r="1468" spans="1:17" ht="18" customHeight="1" x14ac:dyDescent="0.2">
      <c r="A1468" s="103" t="str">
        <f t="shared" si="46"/>
        <v/>
      </c>
      <c r="B1468" s="104" t="str">
        <f>IF(I1468=0,"",IF(I1468&lt;&gt;"",Kataloge_Import!B1467,""))</f>
        <v/>
      </c>
      <c r="C1468" s="103" t="str">
        <f t="shared" si="45"/>
        <v/>
      </c>
      <c r="D1468" s="104" t="str">
        <f>IF(I1468=0,"",IFERROR(VLOOKUP(Kataloge_Import!A1467,'Nachweis Ausgaben'!$A$27:$R$1026,4,FALSE),""))</f>
        <v/>
      </c>
      <c r="E1468" s="104" t="str">
        <f>IF(I1468=0,"",IFERROR(VLOOKUP(Kataloge_Import!A1467,'Nachweis Ausgaben'!$A$27:$R$1026,2,FALSE),""))</f>
        <v/>
      </c>
      <c r="F1468" s="105">
        <f>IF(I1468=0,"",IFERROR(VLOOKUP(Kataloge_Import!A1467,'Nachweis Ausgaben'!$A$27:$R$1026,5,FALSE),0))</f>
        <v>0</v>
      </c>
      <c r="G1468" s="106" t="str">
        <f>IFERROR(VLOOKUP(Kataloge_Import!A1467,'Nachweis Ausgaben'!$A$27:$R$1026,15,FALSE),"")</f>
        <v/>
      </c>
      <c r="H1468" s="106" t="str">
        <f>IFERROR(VLOOKUP(Kataloge_Import!A1467,'Nachweis Ausgaben'!$A$27:$R$1026,16,FALSE),"")</f>
        <v/>
      </c>
      <c r="I1468" s="106" t="str">
        <f>IFERROR(VLOOKUP(Kataloge_Import!A1467,'Nachweis Ausgaben'!$A$27:$R$1026,17,FALSE),"")</f>
        <v/>
      </c>
      <c r="J1468" s="64"/>
      <c r="K1468" s="64"/>
      <c r="L1468" s="104" t="str">
        <f>IF(AND($B1468&lt;&gt;"",HHJ=Kataloge!H$1),CONCATENATE($H1468,"_",Kataloge!$D$6),"")</f>
        <v/>
      </c>
      <c r="M1468" s="104" t="str">
        <f>IF(AND($B1468&lt;&gt;"",HHJ=Kataloge!I$1),CONCATENATE($H1468,"_",Kataloge!$D$6),"")</f>
        <v/>
      </c>
      <c r="N1468" s="104" t="str">
        <f>IF(AND($B1468&lt;&gt;"",HHJ=Kataloge!J$1),CONCATENATE($H1468,"_",Kataloge!$D$6),"")</f>
        <v/>
      </c>
      <c r="O1468" s="104" t="str">
        <f>IF(AND($B1468&lt;&gt;"",HHJ=Kataloge!K$1),CONCATENATE($H1468,"_",Kataloge!$D$6),"")</f>
        <v/>
      </c>
      <c r="P1468" s="104" t="str">
        <f>IF(AND($B1468&lt;&gt;"",HHJ=Kataloge!L$1),CONCATENATE($H1468,"_",Kataloge!$D$6),"")</f>
        <v/>
      </c>
      <c r="Q1468" s="104" t="str">
        <f>IF(AND($B1468&lt;&gt;"",HHJ=Kataloge!M$1),CONCATENATE($H1468,"_",Kataloge!$D$6),"")</f>
        <v/>
      </c>
    </row>
    <row r="1469" spans="1:17" ht="18" customHeight="1" x14ac:dyDescent="0.2">
      <c r="A1469" s="60" t="str">
        <f t="shared" si="46"/>
        <v/>
      </c>
      <c r="B1469" s="61" t="str">
        <f>IF(I1469=0,"",IF(I1469&lt;&gt;"",Kataloge_Import!B1468,""))</f>
        <v/>
      </c>
      <c r="C1469" s="60" t="str">
        <f t="shared" si="45"/>
        <v/>
      </c>
      <c r="D1469" s="61" t="str">
        <f>IF(I1469=0,"",IFERROR(VLOOKUP(Kataloge_Import!A1468,'Nachweis Ausgaben'!$A$27:$R$1026,4,FALSE),""))</f>
        <v/>
      </c>
      <c r="E1469" s="61" t="str">
        <f>IF(I1469=0,"",IFERROR(VLOOKUP(Kataloge_Import!A1468,'Nachweis Ausgaben'!$A$27:$R$1026,2,FALSE),""))</f>
        <v/>
      </c>
      <c r="F1469" s="62">
        <f>IF(I1469=0,"",IFERROR(VLOOKUP(Kataloge_Import!A1468,'Nachweis Ausgaben'!$A$27:$R$1026,5,FALSE),0))</f>
        <v>0</v>
      </c>
      <c r="G1469" s="63" t="str">
        <f>IFERROR(VLOOKUP(Kataloge_Import!A1468,'Nachweis Ausgaben'!$A$27:$R$1026,7,FALSE),"")</f>
        <v/>
      </c>
      <c r="H1469" s="63" t="str">
        <f>IFERROR(VLOOKUP(Kataloge_Import!A1468,'Nachweis Ausgaben'!$A$27:$R$1026,8,FALSE),"")</f>
        <v/>
      </c>
      <c r="I1469" s="63" t="str">
        <f>IFERROR(VLOOKUP(Kataloge_Import!A1468,'Nachweis Ausgaben'!$A$27:$R$1026,9,FALSE),"")</f>
        <v/>
      </c>
      <c r="J1469" s="64"/>
      <c r="K1469" s="64"/>
      <c r="L1469" s="61" t="str">
        <f>IF(AND($B1469&lt;&gt;"",HHJ=Kataloge!H$1),CONCATENATE($H1469,"_",$E1469),"")</f>
        <v/>
      </c>
      <c r="M1469" s="61" t="str">
        <f>IF(AND($B1469&lt;&gt;"",HHJ=Kataloge!I$1),CONCATENATE($H1469,"_",$E1469),"")</f>
        <v/>
      </c>
      <c r="N1469" s="61" t="str">
        <f>IF(AND($B1469&lt;&gt;"",HHJ=Kataloge!J$1),CONCATENATE($H1469,"_",$E1469),"")</f>
        <v/>
      </c>
      <c r="O1469" s="61" t="str">
        <f>IF(AND($B1469&lt;&gt;"",HHJ=Kataloge!K$1),CONCATENATE($H1469,"_",$E1469),"")</f>
        <v/>
      </c>
      <c r="P1469" s="61" t="str">
        <f>IF(AND($B1469&lt;&gt;"",HHJ=Kataloge!L$1),CONCATENATE($H1469,"_",$E1469),"")</f>
        <v/>
      </c>
      <c r="Q1469" s="61" t="str">
        <f>IF(AND($B1469&lt;&gt;"",HHJ=Kataloge!M$1),CONCATENATE($H1469,"_",$E1469),"")</f>
        <v/>
      </c>
    </row>
    <row r="1470" spans="1:17" ht="18" customHeight="1" x14ac:dyDescent="0.2">
      <c r="A1470" s="99" t="str">
        <f t="shared" si="46"/>
        <v/>
      </c>
      <c r="B1470" s="100" t="str">
        <f>IF(I1470=0,"",IF(I1470&lt;&gt;"",Kataloge_Import!B1469,""))</f>
        <v/>
      </c>
      <c r="C1470" s="99" t="str">
        <f t="shared" si="45"/>
        <v/>
      </c>
      <c r="D1470" s="100" t="str">
        <f>IF(I1470=0,"",IFERROR(VLOOKUP(Kataloge_Import!A1469,'Nachweis Ausgaben'!$A$27:$R$1026,4,FALSE),""))</f>
        <v/>
      </c>
      <c r="E1470" s="100" t="str">
        <f>IF(I1470=0,"",IFERROR(VLOOKUP(Kataloge_Import!A1469,'Nachweis Ausgaben'!$A$27:$R$1026,2,FALSE),""))</f>
        <v/>
      </c>
      <c r="F1470" s="101">
        <f>IF(I1470=0,"",IFERROR(VLOOKUP(Kataloge_Import!A1469,'Nachweis Ausgaben'!$A$27:$R$1026,5,FALSE),0))</f>
        <v>0</v>
      </c>
      <c r="G1470" s="102" t="str">
        <f>IFERROR(VLOOKUP(Kataloge_Import!A1469,'Nachweis Ausgaben'!$A$27:$R$1026,11,FALSE),"")</f>
        <v/>
      </c>
      <c r="H1470" s="102" t="str">
        <f>IFERROR(VLOOKUP(Kataloge_Import!A1469,'Nachweis Ausgaben'!$A$27:$R$1026,12,FALSE),"")</f>
        <v/>
      </c>
      <c r="I1470" s="102" t="str">
        <f>IFERROR(VLOOKUP(Kataloge_Import!A1469,'Nachweis Ausgaben'!$A$27:$R$1026,13,FALSE),"")</f>
        <v/>
      </c>
      <c r="J1470" s="64"/>
      <c r="K1470" s="64"/>
      <c r="L1470" s="100" t="str">
        <f>IF(AND($B1470&lt;&gt;"",HHJ=Kataloge!H$1),CONCATENATE($H1470,"_",Kataloge!$D$5),"")</f>
        <v/>
      </c>
      <c r="M1470" s="100" t="str">
        <f>IF(AND($B1470&lt;&gt;"",HHJ=Kataloge!I$1),CONCATENATE($H1470,"_",Kataloge!$D$5),"")</f>
        <v/>
      </c>
      <c r="N1470" s="100" t="str">
        <f>IF(AND($B1470&lt;&gt;"",HHJ=Kataloge!J$1),CONCATENATE($H1470,"_",Kataloge!$D$5),"")</f>
        <v/>
      </c>
      <c r="O1470" s="100" t="str">
        <f>IF(AND($B1470&lt;&gt;"",HHJ=Kataloge!K$1),CONCATENATE($H1470,"_",Kataloge!$D$5),"")</f>
        <v/>
      </c>
      <c r="P1470" s="100" t="str">
        <f>IF(AND($B1470&lt;&gt;"",HHJ=Kataloge!L$1),CONCATENATE($H1470,"_",Kataloge!$D$5),"")</f>
        <v/>
      </c>
      <c r="Q1470" s="100" t="str">
        <f>IF(AND($B1470&lt;&gt;"",HHJ=Kataloge!M$1),CONCATENATE($H1470,"_",Kataloge!$D$5),"")</f>
        <v/>
      </c>
    </row>
    <row r="1471" spans="1:17" ht="18" customHeight="1" x14ac:dyDescent="0.2">
      <c r="A1471" s="103" t="str">
        <f t="shared" si="46"/>
        <v/>
      </c>
      <c r="B1471" s="104" t="str">
        <f>IF(I1471=0,"",IF(I1471&lt;&gt;"",Kataloge_Import!B1470,""))</f>
        <v/>
      </c>
      <c r="C1471" s="103" t="str">
        <f t="shared" si="45"/>
        <v/>
      </c>
      <c r="D1471" s="104" t="str">
        <f>IF(I1471=0,"",IFERROR(VLOOKUP(Kataloge_Import!A1470,'Nachweis Ausgaben'!$A$27:$R$1026,4,FALSE),""))</f>
        <v/>
      </c>
      <c r="E1471" s="104" t="str">
        <f>IF(I1471=0,"",IFERROR(VLOOKUP(Kataloge_Import!A1470,'Nachweis Ausgaben'!$A$27:$R$1026,2,FALSE),""))</f>
        <v/>
      </c>
      <c r="F1471" s="105">
        <f>IF(I1471=0,"",IFERROR(VLOOKUP(Kataloge_Import!A1470,'Nachweis Ausgaben'!$A$27:$R$1026,5,FALSE),0))</f>
        <v>0</v>
      </c>
      <c r="G1471" s="106" t="str">
        <f>IFERROR(VLOOKUP(Kataloge_Import!A1470,'Nachweis Ausgaben'!$A$27:$R$1026,15,FALSE),"")</f>
        <v/>
      </c>
      <c r="H1471" s="106" t="str">
        <f>IFERROR(VLOOKUP(Kataloge_Import!A1470,'Nachweis Ausgaben'!$A$27:$R$1026,16,FALSE),"")</f>
        <v/>
      </c>
      <c r="I1471" s="106" t="str">
        <f>IFERROR(VLOOKUP(Kataloge_Import!A1470,'Nachweis Ausgaben'!$A$27:$R$1026,17,FALSE),"")</f>
        <v/>
      </c>
      <c r="J1471" s="64"/>
      <c r="K1471" s="64"/>
      <c r="L1471" s="104" t="str">
        <f>IF(AND($B1471&lt;&gt;"",HHJ=Kataloge!H$1),CONCATENATE($H1471,"_",Kataloge!$D$6),"")</f>
        <v/>
      </c>
      <c r="M1471" s="104" t="str">
        <f>IF(AND($B1471&lt;&gt;"",HHJ=Kataloge!I$1),CONCATENATE($H1471,"_",Kataloge!$D$6),"")</f>
        <v/>
      </c>
      <c r="N1471" s="104" t="str">
        <f>IF(AND($B1471&lt;&gt;"",HHJ=Kataloge!J$1),CONCATENATE($H1471,"_",Kataloge!$D$6),"")</f>
        <v/>
      </c>
      <c r="O1471" s="104" t="str">
        <f>IF(AND($B1471&lt;&gt;"",HHJ=Kataloge!K$1),CONCATENATE($H1471,"_",Kataloge!$D$6),"")</f>
        <v/>
      </c>
      <c r="P1471" s="104" t="str">
        <f>IF(AND($B1471&lt;&gt;"",HHJ=Kataloge!L$1),CONCATENATE($H1471,"_",Kataloge!$D$6),"")</f>
        <v/>
      </c>
      <c r="Q1471" s="104" t="str">
        <f>IF(AND($B1471&lt;&gt;"",HHJ=Kataloge!M$1),CONCATENATE($H1471,"_",Kataloge!$D$6),"")</f>
        <v/>
      </c>
    </row>
    <row r="1472" spans="1:17" ht="18" customHeight="1" x14ac:dyDescent="0.2">
      <c r="A1472" s="60" t="str">
        <f t="shared" si="46"/>
        <v/>
      </c>
      <c r="B1472" s="61" t="str">
        <f>IF(I1472=0,"",IF(I1472&lt;&gt;"",Kataloge_Import!B1471,""))</f>
        <v/>
      </c>
      <c r="C1472" s="60" t="str">
        <f t="shared" si="45"/>
        <v/>
      </c>
      <c r="D1472" s="61" t="str">
        <f>IF(I1472=0,"",IFERROR(VLOOKUP(Kataloge_Import!A1471,'Nachweis Ausgaben'!$A$27:$R$1026,4,FALSE),""))</f>
        <v/>
      </c>
      <c r="E1472" s="61" t="str">
        <f>IF(I1472=0,"",IFERROR(VLOOKUP(Kataloge_Import!A1471,'Nachweis Ausgaben'!$A$27:$R$1026,2,FALSE),""))</f>
        <v/>
      </c>
      <c r="F1472" s="62">
        <f>IF(I1472=0,"",IFERROR(VLOOKUP(Kataloge_Import!A1471,'Nachweis Ausgaben'!$A$27:$R$1026,5,FALSE),0))</f>
        <v>0</v>
      </c>
      <c r="G1472" s="63" t="str">
        <f>IFERROR(VLOOKUP(Kataloge_Import!A1471,'Nachweis Ausgaben'!$A$27:$R$1026,7,FALSE),"")</f>
        <v/>
      </c>
      <c r="H1472" s="63" t="str">
        <f>IFERROR(VLOOKUP(Kataloge_Import!A1471,'Nachweis Ausgaben'!$A$27:$R$1026,8,FALSE),"")</f>
        <v/>
      </c>
      <c r="I1472" s="63" t="str">
        <f>IFERROR(VLOOKUP(Kataloge_Import!A1471,'Nachweis Ausgaben'!$A$27:$R$1026,9,FALSE),"")</f>
        <v/>
      </c>
      <c r="J1472" s="64"/>
      <c r="K1472" s="64"/>
      <c r="L1472" s="61" t="str">
        <f>IF(AND($B1472&lt;&gt;"",HHJ=Kataloge!H$1),CONCATENATE($H1472,"_",$E1472),"")</f>
        <v/>
      </c>
      <c r="M1472" s="61" t="str">
        <f>IF(AND($B1472&lt;&gt;"",HHJ=Kataloge!I$1),CONCATENATE($H1472,"_",$E1472),"")</f>
        <v/>
      </c>
      <c r="N1472" s="61" t="str">
        <f>IF(AND($B1472&lt;&gt;"",HHJ=Kataloge!J$1),CONCATENATE($H1472,"_",$E1472),"")</f>
        <v/>
      </c>
      <c r="O1472" s="61" t="str">
        <f>IF(AND($B1472&lt;&gt;"",HHJ=Kataloge!K$1),CONCATENATE($H1472,"_",$E1472),"")</f>
        <v/>
      </c>
      <c r="P1472" s="61" t="str">
        <f>IF(AND($B1472&lt;&gt;"",HHJ=Kataloge!L$1),CONCATENATE($H1472,"_",$E1472),"")</f>
        <v/>
      </c>
      <c r="Q1472" s="61" t="str">
        <f>IF(AND($B1472&lt;&gt;"",HHJ=Kataloge!M$1),CONCATENATE($H1472,"_",$E1472),"")</f>
        <v/>
      </c>
    </row>
    <row r="1473" spans="1:17" ht="18" customHeight="1" x14ac:dyDescent="0.2">
      <c r="A1473" s="99" t="str">
        <f t="shared" si="46"/>
        <v/>
      </c>
      <c r="B1473" s="100" t="str">
        <f>IF(I1473=0,"",IF(I1473&lt;&gt;"",Kataloge_Import!B1472,""))</f>
        <v/>
      </c>
      <c r="C1473" s="99" t="str">
        <f t="shared" si="45"/>
        <v/>
      </c>
      <c r="D1473" s="100" t="str">
        <f>IF(I1473=0,"",IFERROR(VLOOKUP(Kataloge_Import!A1472,'Nachweis Ausgaben'!$A$27:$R$1026,4,FALSE),""))</f>
        <v/>
      </c>
      <c r="E1473" s="100" t="str">
        <f>IF(I1473=0,"",IFERROR(VLOOKUP(Kataloge_Import!A1472,'Nachweis Ausgaben'!$A$27:$R$1026,2,FALSE),""))</f>
        <v/>
      </c>
      <c r="F1473" s="101">
        <f>IF(I1473=0,"",IFERROR(VLOOKUP(Kataloge_Import!A1472,'Nachweis Ausgaben'!$A$27:$R$1026,5,FALSE),0))</f>
        <v>0</v>
      </c>
      <c r="G1473" s="102" t="str">
        <f>IFERROR(VLOOKUP(Kataloge_Import!A1472,'Nachweis Ausgaben'!$A$27:$R$1026,11,FALSE),"")</f>
        <v/>
      </c>
      <c r="H1473" s="102" t="str">
        <f>IFERROR(VLOOKUP(Kataloge_Import!A1472,'Nachweis Ausgaben'!$A$27:$R$1026,12,FALSE),"")</f>
        <v/>
      </c>
      <c r="I1473" s="102" t="str">
        <f>IFERROR(VLOOKUP(Kataloge_Import!A1472,'Nachweis Ausgaben'!$A$27:$R$1026,13,FALSE),"")</f>
        <v/>
      </c>
      <c r="J1473" s="64"/>
      <c r="K1473" s="64"/>
      <c r="L1473" s="100" t="str">
        <f>IF(AND($B1473&lt;&gt;"",HHJ=Kataloge!H$1),CONCATENATE($H1473,"_",Kataloge!$D$5),"")</f>
        <v/>
      </c>
      <c r="M1473" s="100" t="str">
        <f>IF(AND($B1473&lt;&gt;"",HHJ=Kataloge!I$1),CONCATENATE($H1473,"_",Kataloge!$D$5),"")</f>
        <v/>
      </c>
      <c r="N1473" s="100" t="str">
        <f>IF(AND($B1473&lt;&gt;"",HHJ=Kataloge!J$1),CONCATENATE($H1473,"_",Kataloge!$D$5),"")</f>
        <v/>
      </c>
      <c r="O1473" s="100" t="str">
        <f>IF(AND($B1473&lt;&gt;"",HHJ=Kataloge!K$1),CONCATENATE($H1473,"_",Kataloge!$D$5),"")</f>
        <v/>
      </c>
      <c r="P1473" s="100" t="str">
        <f>IF(AND($B1473&lt;&gt;"",HHJ=Kataloge!L$1),CONCATENATE($H1473,"_",Kataloge!$D$5),"")</f>
        <v/>
      </c>
      <c r="Q1473" s="100" t="str">
        <f>IF(AND($B1473&lt;&gt;"",HHJ=Kataloge!M$1),CONCATENATE($H1473,"_",Kataloge!$D$5),"")</f>
        <v/>
      </c>
    </row>
    <row r="1474" spans="1:17" ht="18" customHeight="1" x14ac:dyDescent="0.2">
      <c r="A1474" s="103" t="str">
        <f t="shared" si="46"/>
        <v/>
      </c>
      <c r="B1474" s="104" t="str">
        <f>IF(I1474=0,"",IF(I1474&lt;&gt;"",Kataloge_Import!B1473,""))</f>
        <v/>
      </c>
      <c r="C1474" s="103" t="str">
        <f t="shared" ref="C1474:C1537" si="47">IF(A1474="","",IF(I1474=0,"",HHJ))</f>
        <v/>
      </c>
      <c r="D1474" s="104" t="str">
        <f>IF(I1474=0,"",IFERROR(VLOOKUP(Kataloge_Import!A1473,'Nachweis Ausgaben'!$A$27:$R$1026,4,FALSE),""))</f>
        <v/>
      </c>
      <c r="E1474" s="104" t="str">
        <f>IF(I1474=0,"",IFERROR(VLOOKUP(Kataloge_Import!A1473,'Nachweis Ausgaben'!$A$27:$R$1026,2,FALSE),""))</f>
        <v/>
      </c>
      <c r="F1474" s="105">
        <f>IF(I1474=0,"",IFERROR(VLOOKUP(Kataloge_Import!A1473,'Nachweis Ausgaben'!$A$27:$R$1026,5,FALSE),0))</f>
        <v>0</v>
      </c>
      <c r="G1474" s="106" t="str">
        <f>IFERROR(VLOOKUP(Kataloge_Import!A1473,'Nachweis Ausgaben'!$A$27:$R$1026,15,FALSE),"")</f>
        <v/>
      </c>
      <c r="H1474" s="106" t="str">
        <f>IFERROR(VLOOKUP(Kataloge_Import!A1473,'Nachweis Ausgaben'!$A$27:$R$1026,16,FALSE),"")</f>
        <v/>
      </c>
      <c r="I1474" s="106" t="str">
        <f>IFERROR(VLOOKUP(Kataloge_Import!A1473,'Nachweis Ausgaben'!$A$27:$R$1026,17,FALSE),"")</f>
        <v/>
      </c>
      <c r="J1474" s="64"/>
      <c r="K1474" s="64"/>
      <c r="L1474" s="104" t="str">
        <f>IF(AND($B1474&lt;&gt;"",HHJ=Kataloge!H$1),CONCATENATE($H1474,"_",Kataloge!$D$6),"")</f>
        <v/>
      </c>
      <c r="M1474" s="104" t="str">
        <f>IF(AND($B1474&lt;&gt;"",HHJ=Kataloge!I$1),CONCATENATE($H1474,"_",Kataloge!$D$6),"")</f>
        <v/>
      </c>
      <c r="N1474" s="104" t="str">
        <f>IF(AND($B1474&lt;&gt;"",HHJ=Kataloge!J$1),CONCATENATE($H1474,"_",Kataloge!$D$6),"")</f>
        <v/>
      </c>
      <c r="O1474" s="104" t="str">
        <f>IF(AND($B1474&lt;&gt;"",HHJ=Kataloge!K$1),CONCATENATE($H1474,"_",Kataloge!$D$6),"")</f>
        <v/>
      </c>
      <c r="P1474" s="104" t="str">
        <f>IF(AND($B1474&lt;&gt;"",HHJ=Kataloge!L$1),CONCATENATE($H1474,"_",Kataloge!$D$6),"")</f>
        <v/>
      </c>
      <c r="Q1474" s="104" t="str">
        <f>IF(AND($B1474&lt;&gt;"",HHJ=Kataloge!M$1),CONCATENATE($H1474,"_",Kataloge!$D$6),"")</f>
        <v/>
      </c>
    </row>
    <row r="1475" spans="1:17" ht="18" customHeight="1" x14ac:dyDescent="0.2">
      <c r="A1475" s="60" t="str">
        <f t="shared" si="46"/>
        <v/>
      </c>
      <c r="B1475" s="61" t="str">
        <f>IF(I1475=0,"",IF(I1475&lt;&gt;"",Kataloge_Import!B1474,""))</f>
        <v/>
      </c>
      <c r="C1475" s="60" t="str">
        <f t="shared" si="47"/>
        <v/>
      </c>
      <c r="D1475" s="61" t="str">
        <f>IF(I1475=0,"",IFERROR(VLOOKUP(Kataloge_Import!A1474,'Nachweis Ausgaben'!$A$27:$R$1026,4,FALSE),""))</f>
        <v/>
      </c>
      <c r="E1475" s="61" t="str">
        <f>IF(I1475=0,"",IFERROR(VLOOKUP(Kataloge_Import!A1474,'Nachweis Ausgaben'!$A$27:$R$1026,2,FALSE),""))</f>
        <v/>
      </c>
      <c r="F1475" s="62">
        <f>IF(I1475=0,"",IFERROR(VLOOKUP(Kataloge_Import!A1474,'Nachweis Ausgaben'!$A$27:$R$1026,5,FALSE),0))</f>
        <v>0</v>
      </c>
      <c r="G1475" s="63" t="str">
        <f>IFERROR(VLOOKUP(Kataloge_Import!A1474,'Nachweis Ausgaben'!$A$27:$R$1026,7,FALSE),"")</f>
        <v/>
      </c>
      <c r="H1475" s="63" t="str">
        <f>IFERROR(VLOOKUP(Kataloge_Import!A1474,'Nachweis Ausgaben'!$A$27:$R$1026,8,FALSE),"")</f>
        <v/>
      </c>
      <c r="I1475" s="63" t="str">
        <f>IFERROR(VLOOKUP(Kataloge_Import!A1474,'Nachweis Ausgaben'!$A$27:$R$1026,9,FALSE),"")</f>
        <v/>
      </c>
      <c r="J1475" s="64"/>
      <c r="K1475" s="64"/>
      <c r="L1475" s="61" t="str">
        <f>IF(AND($B1475&lt;&gt;"",HHJ=Kataloge!H$1),CONCATENATE($H1475,"_",$E1475),"")</f>
        <v/>
      </c>
      <c r="M1475" s="61" t="str">
        <f>IF(AND($B1475&lt;&gt;"",HHJ=Kataloge!I$1),CONCATENATE($H1475,"_",$E1475),"")</f>
        <v/>
      </c>
      <c r="N1475" s="61" t="str">
        <f>IF(AND($B1475&lt;&gt;"",HHJ=Kataloge!J$1),CONCATENATE($H1475,"_",$E1475),"")</f>
        <v/>
      </c>
      <c r="O1475" s="61" t="str">
        <f>IF(AND($B1475&lt;&gt;"",HHJ=Kataloge!K$1),CONCATENATE($H1475,"_",$E1475),"")</f>
        <v/>
      </c>
      <c r="P1475" s="61" t="str">
        <f>IF(AND($B1475&lt;&gt;"",HHJ=Kataloge!L$1),CONCATENATE($H1475,"_",$E1475),"")</f>
        <v/>
      </c>
      <c r="Q1475" s="61" t="str">
        <f>IF(AND($B1475&lt;&gt;"",HHJ=Kataloge!M$1),CONCATENATE($H1475,"_",$E1475),"")</f>
        <v/>
      </c>
    </row>
    <row r="1476" spans="1:17" ht="18" customHeight="1" x14ac:dyDescent="0.2">
      <c r="A1476" s="99" t="str">
        <f t="shared" si="46"/>
        <v/>
      </c>
      <c r="B1476" s="100" t="str">
        <f>IF(I1476=0,"",IF(I1476&lt;&gt;"",Kataloge_Import!B1475,""))</f>
        <v/>
      </c>
      <c r="C1476" s="99" t="str">
        <f t="shared" si="47"/>
        <v/>
      </c>
      <c r="D1476" s="100" t="str">
        <f>IF(I1476=0,"",IFERROR(VLOOKUP(Kataloge_Import!A1475,'Nachweis Ausgaben'!$A$27:$R$1026,4,FALSE),""))</f>
        <v/>
      </c>
      <c r="E1476" s="100" t="str">
        <f>IF(I1476=0,"",IFERROR(VLOOKUP(Kataloge_Import!A1475,'Nachweis Ausgaben'!$A$27:$R$1026,2,FALSE),""))</f>
        <v/>
      </c>
      <c r="F1476" s="101">
        <f>IF(I1476=0,"",IFERROR(VLOOKUP(Kataloge_Import!A1475,'Nachweis Ausgaben'!$A$27:$R$1026,5,FALSE),0))</f>
        <v>0</v>
      </c>
      <c r="G1476" s="102" t="str">
        <f>IFERROR(VLOOKUP(Kataloge_Import!A1475,'Nachweis Ausgaben'!$A$27:$R$1026,11,FALSE),"")</f>
        <v/>
      </c>
      <c r="H1476" s="102" t="str">
        <f>IFERROR(VLOOKUP(Kataloge_Import!A1475,'Nachweis Ausgaben'!$A$27:$R$1026,12,FALSE),"")</f>
        <v/>
      </c>
      <c r="I1476" s="102" t="str">
        <f>IFERROR(VLOOKUP(Kataloge_Import!A1475,'Nachweis Ausgaben'!$A$27:$R$1026,13,FALSE),"")</f>
        <v/>
      </c>
      <c r="J1476" s="64"/>
      <c r="K1476" s="64"/>
      <c r="L1476" s="100" t="str">
        <f>IF(AND($B1476&lt;&gt;"",HHJ=Kataloge!H$1),CONCATENATE($H1476,"_",Kataloge!$D$5),"")</f>
        <v/>
      </c>
      <c r="M1476" s="100" t="str">
        <f>IF(AND($B1476&lt;&gt;"",HHJ=Kataloge!I$1),CONCATENATE($H1476,"_",Kataloge!$D$5),"")</f>
        <v/>
      </c>
      <c r="N1476" s="100" t="str">
        <f>IF(AND($B1476&lt;&gt;"",HHJ=Kataloge!J$1),CONCATENATE($H1476,"_",Kataloge!$D$5),"")</f>
        <v/>
      </c>
      <c r="O1476" s="100" t="str">
        <f>IF(AND($B1476&lt;&gt;"",HHJ=Kataloge!K$1),CONCATENATE($H1476,"_",Kataloge!$D$5),"")</f>
        <v/>
      </c>
      <c r="P1476" s="100" t="str">
        <f>IF(AND($B1476&lt;&gt;"",HHJ=Kataloge!L$1),CONCATENATE($H1476,"_",Kataloge!$D$5),"")</f>
        <v/>
      </c>
      <c r="Q1476" s="100" t="str">
        <f>IF(AND($B1476&lt;&gt;"",HHJ=Kataloge!M$1),CONCATENATE($H1476,"_",Kataloge!$D$5),"")</f>
        <v/>
      </c>
    </row>
    <row r="1477" spans="1:17" ht="18" customHeight="1" x14ac:dyDescent="0.2">
      <c r="A1477" s="103" t="str">
        <f t="shared" si="46"/>
        <v/>
      </c>
      <c r="B1477" s="104" t="str">
        <f>IF(I1477=0,"",IF(I1477&lt;&gt;"",Kataloge_Import!B1476,""))</f>
        <v/>
      </c>
      <c r="C1477" s="103" t="str">
        <f t="shared" si="47"/>
        <v/>
      </c>
      <c r="D1477" s="104" t="str">
        <f>IF(I1477=0,"",IFERROR(VLOOKUP(Kataloge_Import!A1476,'Nachweis Ausgaben'!$A$27:$R$1026,4,FALSE),""))</f>
        <v/>
      </c>
      <c r="E1477" s="104" t="str">
        <f>IF(I1477=0,"",IFERROR(VLOOKUP(Kataloge_Import!A1476,'Nachweis Ausgaben'!$A$27:$R$1026,2,FALSE),""))</f>
        <v/>
      </c>
      <c r="F1477" s="105">
        <f>IF(I1477=0,"",IFERROR(VLOOKUP(Kataloge_Import!A1476,'Nachweis Ausgaben'!$A$27:$R$1026,5,FALSE),0))</f>
        <v>0</v>
      </c>
      <c r="G1477" s="106" t="str">
        <f>IFERROR(VLOOKUP(Kataloge_Import!A1476,'Nachweis Ausgaben'!$A$27:$R$1026,15,FALSE),"")</f>
        <v/>
      </c>
      <c r="H1477" s="106" t="str">
        <f>IFERROR(VLOOKUP(Kataloge_Import!A1476,'Nachweis Ausgaben'!$A$27:$R$1026,16,FALSE),"")</f>
        <v/>
      </c>
      <c r="I1477" s="106" t="str">
        <f>IFERROR(VLOOKUP(Kataloge_Import!A1476,'Nachweis Ausgaben'!$A$27:$R$1026,17,FALSE),"")</f>
        <v/>
      </c>
      <c r="J1477" s="64"/>
      <c r="K1477" s="64"/>
      <c r="L1477" s="104" t="str">
        <f>IF(AND($B1477&lt;&gt;"",HHJ=Kataloge!H$1),CONCATENATE($H1477,"_",Kataloge!$D$6),"")</f>
        <v/>
      </c>
      <c r="M1477" s="104" t="str">
        <f>IF(AND($B1477&lt;&gt;"",HHJ=Kataloge!I$1),CONCATENATE($H1477,"_",Kataloge!$D$6),"")</f>
        <v/>
      </c>
      <c r="N1477" s="104" t="str">
        <f>IF(AND($B1477&lt;&gt;"",HHJ=Kataloge!J$1),CONCATENATE($H1477,"_",Kataloge!$D$6),"")</f>
        <v/>
      </c>
      <c r="O1477" s="104" t="str">
        <f>IF(AND($B1477&lt;&gt;"",HHJ=Kataloge!K$1),CONCATENATE($H1477,"_",Kataloge!$D$6),"")</f>
        <v/>
      </c>
      <c r="P1477" s="104" t="str">
        <f>IF(AND($B1477&lt;&gt;"",HHJ=Kataloge!L$1),CONCATENATE($H1477,"_",Kataloge!$D$6),"")</f>
        <v/>
      </c>
      <c r="Q1477" s="104" t="str">
        <f>IF(AND($B1477&lt;&gt;"",HHJ=Kataloge!M$1),CONCATENATE($H1477,"_",Kataloge!$D$6),"")</f>
        <v/>
      </c>
    </row>
    <row r="1478" spans="1:17" ht="18" customHeight="1" x14ac:dyDescent="0.2">
      <c r="A1478" s="60" t="str">
        <f t="shared" ref="A1478:A1541" si="48">IF(I1478=0,"",IF(I1478&lt;&gt;"","Beleg_Import_A_BT_3",""))</f>
        <v/>
      </c>
      <c r="B1478" s="61" t="str">
        <f>IF(I1478=0,"",IF(I1478&lt;&gt;"",Kataloge_Import!B1477,""))</f>
        <v/>
      </c>
      <c r="C1478" s="60" t="str">
        <f t="shared" si="47"/>
        <v/>
      </c>
      <c r="D1478" s="61" t="str">
        <f>IF(I1478=0,"",IFERROR(VLOOKUP(Kataloge_Import!A1477,'Nachweis Ausgaben'!$A$27:$R$1026,4,FALSE),""))</f>
        <v/>
      </c>
      <c r="E1478" s="61" t="str">
        <f>IF(I1478=0,"",IFERROR(VLOOKUP(Kataloge_Import!A1477,'Nachweis Ausgaben'!$A$27:$R$1026,2,FALSE),""))</f>
        <v/>
      </c>
      <c r="F1478" s="62">
        <f>IF(I1478=0,"",IFERROR(VLOOKUP(Kataloge_Import!A1477,'Nachweis Ausgaben'!$A$27:$R$1026,5,FALSE),0))</f>
        <v>0</v>
      </c>
      <c r="G1478" s="63" t="str">
        <f>IFERROR(VLOOKUP(Kataloge_Import!A1477,'Nachweis Ausgaben'!$A$27:$R$1026,7,FALSE),"")</f>
        <v/>
      </c>
      <c r="H1478" s="63" t="str">
        <f>IFERROR(VLOOKUP(Kataloge_Import!A1477,'Nachweis Ausgaben'!$A$27:$R$1026,8,FALSE),"")</f>
        <v/>
      </c>
      <c r="I1478" s="63" t="str">
        <f>IFERROR(VLOOKUP(Kataloge_Import!A1477,'Nachweis Ausgaben'!$A$27:$R$1026,9,FALSE),"")</f>
        <v/>
      </c>
      <c r="J1478" s="64"/>
      <c r="K1478" s="64"/>
      <c r="L1478" s="61" t="str">
        <f>IF(AND($B1478&lt;&gt;"",HHJ=Kataloge!H$1),CONCATENATE($H1478,"_",$E1478),"")</f>
        <v/>
      </c>
      <c r="M1478" s="61" t="str">
        <f>IF(AND($B1478&lt;&gt;"",HHJ=Kataloge!I$1),CONCATENATE($H1478,"_",$E1478),"")</f>
        <v/>
      </c>
      <c r="N1478" s="61" t="str">
        <f>IF(AND($B1478&lt;&gt;"",HHJ=Kataloge!J$1),CONCATENATE($H1478,"_",$E1478),"")</f>
        <v/>
      </c>
      <c r="O1478" s="61" t="str">
        <f>IF(AND($B1478&lt;&gt;"",HHJ=Kataloge!K$1),CONCATENATE($H1478,"_",$E1478),"")</f>
        <v/>
      </c>
      <c r="P1478" s="61" t="str">
        <f>IF(AND($B1478&lt;&gt;"",HHJ=Kataloge!L$1),CONCATENATE($H1478,"_",$E1478),"")</f>
        <v/>
      </c>
      <c r="Q1478" s="61" t="str">
        <f>IF(AND($B1478&lt;&gt;"",HHJ=Kataloge!M$1),CONCATENATE($H1478,"_",$E1478),"")</f>
        <v/>
      </c>
    </row>
    <row r="1479" spans="1:17" ht="18" customHeight="1" x14ac:dyDescent="0.2">
      <c r="A1479" s="99" t="str">
        <f t="shared" si="48"/>
        <v/>
      </c>
      <c r="B1479" s="100" t="str">
        <f>IF(I1479=0,"",IF(I1479&lt;&gt;"",Kataloge_Import!B1478,""))</f>
        <v/>
      </c>
      <c r="C1479" s="99" t="str">
        <f t="shared" si="47"/>
        <v/>
      </c>
      <c r="D1479" s="100" t="str">
        <f>IF(I1479=0,"",IFERROR(VLOOKUP(Kataloge_Import!A1478,'Nachweis Ausgaben'!$A$27:$R$1026,4,FALSE),""))</f>
        <v/>
      </c>
      <c r="E1479" s="100" t="str">
        <f>IF(I1479=0,"",IFERROR(VLOOKUP(Kataloge_Import!A1478,'Nachweis Ausgaben'!$A$27:$R$1026,2,FALSE),""))</f>
        <v/>
      </c>
      <c r="F1479" s="101">
        <f>IF(I1479=0,"",IFERROR(VLOOKUP(Kataloge_Import!A1478,'Nachweis Ausgaben'!$A$27:$R$1026,5,FALSE),0))</f>
        <v>0</v>
      </c>
      <c r="G1479" s="102" t="str">
        <f>IFERROR(VLOOKUP(Kataloge_Import!A1478,'Nachweis Ausgaben'!$A$27:$R$1026,11,FALSE),"")</f>
        <v/>
      </c>
      <c r="H1479" s="102" t="str">
        <f>IFERROR(VLOOKUP(Kataloge_Import!A1478,'Nachweis Ausgaben'!$A$27:$R$1026,12,FALSE),"")</f>
        <v/>
      </c>
      <c r="I1479" s="102" t="str">
        <f>IFERROR(VLOOKUP(Kataloge_Import!A1478,'Nachweis Ausgaben'!$A$27:$R$1026,13,FALSE),"")</f>
        <v/>
      </c>
      <c r="J1479" s="64"/>
      <c r="K1479" s="64"/>
      <c r="L1479" s="100" t="str">
        <f>IF(AND($B1479&lt;&gt;"",HHJ=Kataloge!H$1),CONCATENATE($H1479,"_",Kataloge!$D$5),"")</f>
        <v/>
      </c>
      <c r="M1479" s="100" t="str">
        <f>IF(AND($B1479&lt;&gt;"",HHJ=Kataloge!I$1),CONCATENATE($H1479,"_",Kataloge!$D$5),"")</f>
        <v/>
      </c>
      <c r="N1479" s="100" t="str">
        <f>IF(AND($B1479&lt;&gt;"",HHJ=Kataloge!J$1),CONCATENATE($H1479,"_",Kataloge!$D$5),"")</f>
        <v/>
      </c>
      <c r="O1479" s="100" t="str">
        <f>IF(AND($B1479&lt;&gt;"",HHJ=Kataloge!K$1),CONCATENATE($H1479,"_",Kataloge!$D$5),"")</f>
        <v/>
      </c>
      <c r="P1479" s="100" t="str">
        <f>IF(AND($B1479&lt;&gt;"",HHJ=Kataloge!L$1),CONCATENATE($H1479,"_",Kataloge!$D$5),"")</f>
        <v/>
      </c>
      <c r="Q1479" s="100" t="str">
        <f>IF(AND($B1479&lt;&gt;"",HHJ=Kataloge!M$1),CONCATENATE($H1479,"_",Kataloge!$D$5),"")</f>
        <v/>
      </c>
    </row>
    <row r="1480" spans="1:17" ht="18" customHeight="1" x14ac:dyDescent="0.2">
      <c r="A1480" s="103" t="str">
        <f t="shared" si="48"/>
        <v/>
      </c>
      <c r="B1480" s="104" t="str">
        <f>IF(I1480=0,"",IF(I1480&lt;&gt;"",Kataloge_Import!B1479,""))</f>
        <v/>
      </c>
      <c r="C1480" s="103" t="str">
        <f t="shared" si="47"/>
        <v/>
      </c>
      <c r="D1480" s="104" t="str">
        <f>IF(I1480=0,"",IFERROR(VLOOKUP(Kataloge_Import!A1479,'Nachweis Ausgaben'!$A$27:$R$1026,4,FALSE),""))</f>
        <v/>
      </c>
      <c r="E1480" s="104" t="str">
        <f>IF(I1480=0,"",IFERROR(VLOOKUP(Kataloge_Import!A1479,'Nachweis Ausgaben'!$A$27:$R$1026,2,FALSE),""))</f>
        <v/>
      </c>
      <c r="F1480" s="105">
        <f>IF(I1480=0,"",IFERROR(VLOOKUP(Kataloge_Import!A1479,'Nachweis Ausgaben'!$A$27:$R$1026,5,FALSE),0))</f>
        <v>0</v>
      </c>
      <c r="G1480" s="106" t="str">
        <f>IFERROR(VLOOKUP(Kataloge_Import!A1479,'Nachweis Ausgaben'!$A$27:$R$1026,15,FALSE),"")</f>
        <v/>
      </c>
      <c r="H1480" s="106" t="str">
        <f>IFERROR(VLOOKUP(Kataloge_Import!A1479,'Nachweis Ausgaben'!$A$27:$R$1026,16,FALSE),"")</f>
        <v/>
      </c>
      <c r="I1480" s="106" t="str">
        <f>IFERROR(VLOOKUP(Kataloge_Import!A1479,'Nachweis Ausgaben'!$A$27:$R$1026,17,FALSE),"")</f>
        <v/>
      </c>
      <c r="J1480" s="64"/>
      <c r="K1480" s="64"/>
      <c r="L1480" s="104" t="str">
        <f>IF(AND($B1480&lt;&gt;"",HHJ=Kataloge!H$1),CONCATENATE($H1480,"_",Kataloge!$D$6),"")</f>
        <v/>
      </c>
      <c r="M1480" s="104" t="str">
        <f>IF(AND($B1480&lt;&gt;"",HHJ=Kataloge!I$1),CONCATENATE($H1480,"_",Kataloge!$D$6),"")</f>
        <v/>
      </c>
      <c r="N1480" s="104" t="str">
        <f>IF(AND($B1480&lt;&gt;"",HHJ=Kataloge!J$1),CONCATENATE($H1480,"_",Kataloge!$D$6),"")</f>
        <v/>
      </c>
      <c r="O1480" s="104" t="str">
        <f>IF(AND($B1480&lt;&gt;"",HHJ=Kataloge!K$1),CONCATENATE($H1480,"_",Kataloge!$D$6),"")</f>
        <v/>
      </c>
      <c r="P1480" s="104" t="str">
        <f>IF(AND($B1480&lt;&gt;"",HHJ=Kataloge!L$1),CONCATENATE($H1480,"_",Kataloge!$D$6),"")</f>
        <v/>
      </c>
      <c r="Q1480" s="104" t="str">
        <f>IF(AND($B1480&lt;&gt;"",HHJ=Kataloge!M$1),CONCATENATE($H1480,"_",Kataloge!$D$6),"")</f>
        <v/>
      </c>
    </row>
    <row r="1481" spans="1:17" ht="18" customHeight="1" x14ac:dyDescent="0.2">
      <c r="A1481" s="60" t="str">
        <f t="shared" si="48"/>
        <v/>
      </c>
      <c r="B1481" s="61" t="str">
        <f>IF(I1481=0,"",IF(I1481&lt;&gt;"",Kataloge_Import!B1480,""))</f>
        <v/>
      </c>
      <c r="C1481" s="60" t="str">
        <f t="shared" si="47"/>
        <v/>
      </c>
      <c r="D1481" s="61" t="str">
        <f>IF(I1481=0,"",IFERROR(VLOOKUP(Kataloge_Import!A1480,'Nachweis Ausgaben'!$A$27:$R$1026,4,FALSE),""))</f>
        <v/>
      </c>
      <c r="E1481" s="61" t="str">
        <f>IF(I1481=0,"",IFERROR(VLOOKUP(Kataloge_Import!A1480,'Nachweis Ausgaben'!$A$27:$R$1026,2,FALSE),""))</f>
        <v/>
      </c>
      <c r="F1481" s="62">
        <f>IF(I1481=0,"",IFERROR(VLOOKUP(Kataloge_Import!A1480,'Nachweis Ausgaben'!$A$27:$R$1026,5,FALSE),0))</f>
        <v>0</v>
      </c>
      <c r="G1481" s="63" t="str">
        <f>IFERROR(VLOOKUP(Kataloge_Import!A1480,'Nachweis Ausgaben'!$A$27:$R$1026,7,FALSE),"")</f>
        <v/>
      </c>
      <c r="H1481" s="63" t="str">
        <f>IFERROR(VLOOKUP(Kataloge_Import!A1480,'Nachweis Ausgaben'!$A$27:$R$1026,8,FALSE),"")</f>
        <v/>
      </c>
      <c r="I1481" s="63" t="str">
        <f>IFERROR(VLOOKUP(Kataloge_Import!A1480,'Nachweis Ausgaben'!$A$27:$R$1026,9,FALSE),"")</f>
        <v/>
      </c>
      <c r="J1481" s="64"/>
      <c r="K1481" s="64"/>
      <c r="L1481" s="61" t="str">
        <f>IF(AND($B1481&lt;&gt;"",HHJ=Kataloge!H$1),CONCATENATE($H1481,"_",$E1481),"")</f>
        <v/>
      </c>
      <c r="M1481" s="61" t="str">
        <f>IF(AND($B1481&lt;&gt;"",HHJ=Kataloge!I$1),CONCATENATE($H1481,"_",$E1481),"")</f>
        <v/>
      </c>
      <c r="N1481" s="61" t="str">
        <f>IF(AND($B1481&lt;&gt;"",HHJ=Kataloge!J$1),CONCATENATE($H1481,"_",$E1481),"")</f>
        <v/>
      </c>
      <c r="O1481" s="61" t="str">
        <f>IF(AND($B1481&lt;&gt;"",HHJ=Kataloge!K$1),CONCATENATE($H1481,"_",$E1481),"")</f>
        <v/>
      </c>
      <c r="P1481" s="61" t="str">
        <f>IF(AND($B1481&lt;&gt;"",HHJ=Kataloge!L$1),CONCATENATE($H1481,"_",$E1481),"")</f>
        <v/>
      </c>
      <c r="Q1481" s="61" t="str">
        <f>IF(AND($B1481&lt;&gt;"",HHJ=Kataloge!M$1),CONCATENATE($H1481,"_",$E1481),"")</f>
        <v/>
      </c>
    </row>
    <row r="1482" spans="1:17" ht="18" customHeight="1" x14ac:dyDescent="0.2">
      <c r="A1482" s="99" t="str">
        <f t="shared" si="48"/>
        <v/>
      </c>
      <c r="B1482" s="100" t="str">
        <f>IF(I1482=0,"",IF(I1482&lt;&gt;"",Kataloge_Import!B1481,""))</f>
        <v/>
      </c>
      <c r="C1482" s="99" t="str">
        <f t="shared" si="47"/>
        <v/>
      </c>
      <c r="D1482" s="100" t="str">
        <f>IF(I1482=0,"",IFERROR(VLOOKUP(Kataloge_Import!A1481,'Nachweis Ausgaben'!$A$27:$R$1026,4,FALSE),""))</f>
        <v/>
      </c>
      <c r="E1482" s="100" t="str">
        <f>IF(I1482=0,"",IFERROR(VLOOKUP(Kataloge_Import!A1481,'Nachweis Ausgaben'!$A$27:$R$1026,2,FALSE),""))</f>
        <v/>
      </c>
      <c r="F1482" s="101">
        <f>IF(I1482=0,"",IFERROR(VLOOKUP(Kataloge_Import!A1481,'Nachweis Ausgaben'!$A$27:$R$1026,5,FALSE),0))</f>
        <v>0</v>
      </c>
      <c r="G1482" s="102" t="str">
        <f>IFERROR(VLOOKUP(Kataloge_Import!A1481,'Nachweis Ausgaben'!$A$27:$R$1026,11,FALSE),"")</f>
        <v/>
      </c>
      <c r="H1482" s="102" t="str">
        <f>IFERROR(VLOOKUP(Kataloge_Import!A1481,'Nachweis Ausgaben'!$A$27:$R$1026,12,FALSE),"")</f>
        <v/>
      </c>
      <c r="I1482" s="102" t="str">
        <f>IFERROR(VLOOKUP(Kataloge_Import!A1481,'Nachweis Ausgaben'!$A$27:$R$1026,13,FALSE),"")</f>
        <v/>
      </c>
      <c r="J1482" s="64"/>
      <c r="K1482" s="64"/>
      <c r="L1482" s="100" t="str">
        <f>IF(AND($B1482&lt;&gt;"",HHJ=Kataloge!H$1),CONCATENATE($H1482,"_",Kataloge!$D$5),"")</f>
        <v/>
      </c>
      <c r="M1482" s="100" t="str">
        <f>IF(AND($B1482&lt;&gt;"",HHJ=Kataloge!I$1),CONCATENATE($H1482,"_",Kataloge!$D$5),"")</f>
        <v/>
      </c>
      <c r="N1482" s="100" t="str">
        <f>IF(AND($B1482&lt;&gt;"",HHJ=Kataloge!J$1),CONCATENATE($H1482,"_",Kataloge!$D$5),"")</f>
        <v/>
      </c>
      <c r="O1482" s="100" t="str">
        <f>IF(AND($B1482&lt;&gt;"",HHJ=Kataloge!K$1),CONCATENATE($H1482,"_",Kataloge!$D$5),"")</f>
        <v/>
      </c>
      <c r="P1482" s="100" t="str">
        <f>IF(AND($B1482&lt;&gt;"",HHJ=Kataloge!L$1),CONCATENATE($H1482,"_",Kataloge!$D$5),"")</f>
        <v/>
      </c>
      <c r="Q1482" s="100" t="str">
        <f>IF(AND($B1482&lt;&gt;"",HHJ=Kataloge!M$1),CONCATENATE($H1482,"_",Kataloge!$D$5),"")</f>
        <v/>
      </c>
    </row>
    <row r="1483" spans="1:17" ht="18" customHeight="1" x14ac:dyDescent="0.2">
      <c r="A1483" s="103" t="str">
        <f t="shared" si="48"/>
        <v/>
      </c>
      <c r="B1483" s="104" t="str">
        <f>IF(I1483=0,"",IF(I1483&lt;&gt;"",Kataloge_Import!B1482,""))</f>
        <v/>
      </c>
      <c r="C1483" s="103" t="str">
        <f t="shared" si="47"/>
        <v/>
      </c>
      <c r="D1483" s="104" t="str">
        <f>IF(I1483=0,"",IFERROR(VLOOKUP(Kataloge_Import!A1482,'Nachweis Ausgaben'!$A$27:$R$1026,4,FALSE),""))</f>
        <v/>
      </c>
      <c r="E1483" s="104" t="str">
        <f>IF(I1483=0,"",IFERROR(VLOOKUP(Kataloge_Import!A1482,'Nachweis Ausgaben'!$A$27:$R$1026,2,FALSE),""))</f>
        <v/>
      </c>
      <c r="F1483" s="105">
        <f>IF(I1483=0,"",IFERROR(VLOOKUP(Kataloge_Import!A1482,'Nachweis Ausgaben'!$A$27:$R$1026,5,FALSE),0))</f>
        <v>0</v>
      </c>
      <c r="G1483" s="106" t="str">
        <f>IFERROR(VLOOKUP(Kataloge_Import!A1482,'Nachweis Ausgaben'!$A$27:$R$1026,15,FALSE),"")</f>
        <v/>
      </c>
      <c r="H1483" s="106" t="str">
        <f>IFERROR(VLOOKUP(Kataloge_Import!A1482,'Nachweis Ausgaben'!$A$27:$R$1026,16,FALSE),"")</f>
        <v/>
      </c>
      <c r="I1483" s="106" t="str">
        <f>IFERROR(VLOOKUP(Kataloge_Import!A1482,'Nachweis Ausgaben'!$A$27:$R$1026,17,FALSE),"")</f>
        <v/>
      </c>
      <c r="J1483" s="64"/>
      <c r="K1483" s="64"/>
      <c r="L1483" s="104" t="str">
        <f>IF(AND($B1483&lt;&gt;"",HHJ=Kataloge!H$1),CONCATENATE($H1483,"_",Kataloge!$D$6),"")</f>
        <v/>
      </c>
      <c r="M1483" s="104" t="str">
        <f>IF(AND($B1483&lt;&gt;"",HHJ=Kataloge!I$1),CONCATENATE($H1483,"_",Kataloge!$D$6),"")</f>
        <v/>
      </c>
      <c r="N1483" s="104" t="str">
        <f>IF(AND($B1483&lt;&gt;"",HHJ=Kataloge!J$1),CONCATENATE($H1483,"_",Kataloge!$D$6),"")</f>
        <v/>
      </c>
      <c r="O1483" s="104" t="str">
        <f>IF(AND($B1483&lt;&gt;"",HHJ=Kataloge!K$1),CONCATENATE($H1483,"_",Kataloge!$D$6),"")</f>
        <v/>
      </c>
      <c r="P1483" s="104" t="str">
        <f>IF(AND($B1483&lt;&gt;"",HHJ=Kataloge!L$1),CONCATENATE($H1483,"_",Kataloge!$D$6),"")</f>
        <v/>
      </c>
      <c r="Q1483" s="104" t="str">
        <f>IF(AND($B1483&lt;&gt;"",HHJ=Kataloge!M$1),CONCATENATE($H1483,"_",Kataloge!$D$6),"")</f>
        <v/>
      </c>
    </row>
    <row r="1484" spans="1:17" ht="18" customHeight="1" x14ac:dyDescent="0.2">
      <c r="A1484" s="60" t="str">
        <f t="shared" si="48"/>
        <v/>
      </c>
      <c r="B1484" s="61" t="str">
        <f>IF(I1484=0,"",IF(I1484&lt;&gt;"",Kataloge_Import!B1483,""))</f>
        <v/>
      </c>
      <c r="C1484" s="60" t="str">
        <f t="shared" si="47"/>
        <v/>
      </c>
      <c r="D1484" s="61" t="str">
        <f>IF(I1484=0,"",IFERROR(VLOOKUP(Kataloge_Import!A1483,'Nachweis Ausgaben'!$A$27:$R$1026,4,FALSE),""))</f>
        <v/>
      </c>
      <c r="E1484" s="61" t="str">
        <f>IF(I1484=0,"",IFERROR(VLOOKUP(Kataloge_Import!A1483,'Nachweis Ausgaben'!$A$27:$R$1026,2,FALSE),""))</f>
        <v/>
      </c>
      <c r="F1484" s="62">
        <f>IF(I1484=0,"",IFERROR(VLOOKUP(Kataloge_Import!A1483,'Nachweis Ausgaben'!$A$27:$R$1026,5,FALSE),0))</f>
        <v>0</v>
      </c>
      <c r="G1484" s="63" t="str">
        <f>IFERROR(VLOOKUP(Kataloge_Import!A1483,'Nachweis Ausgaben'!$A$27:$R$1026,7,FALSE),"")</f>
        <v/>
      </c>
      <c r="H1484" s="63" t="str">
        <f>IFERROR(VLOOKUP(Kataloge_Import!A1483,'Nachweis Ausgaben'!$A$27:$R$1026,8,FALSE),"")</f>
        <v/>
      </c>
      <c r="I1484" s="63" t="str">
        <f>IFERROR(VLOOKUP(Kataloge_Import!A1483,'Nachweis Ausgaben'!$A$27:$R$1026,9,FALSE),"")</f>
        <v/>
      </c>
      <c r="J1484" s="64"/>
      <c r="K1484" s="64"/>
      <c r="L1484" s="61" t="str">
        <f>IF(AND($B1484&lt;&gt;"",HHJ=Kataloge!H$1),CONCATENATE($H1484,"_",$E1484),"")</f>
        <v/>
      </c>
      <c r="M1484" s="61" t="str">
        <f>IF(AND($B1484&lt;&gt;"",HHJ=Kataloge!I$1),CONCATENATE($H1484,"_",$E1484),"")</f>
        <v/>
      </c>
      <c r="N1484" s="61" t="str">
        <f>IF(AND($B1484&lt;&gt;"",HHJ=Kataloge!J$1),CONCATENATE($H1484,"_",$E1484),"")</f>
        <v/>
      </c>
      <c r="O1484" s="61" t="str">
        <f>IF(AND($B1484&lt;&gt;"",HHJ=Kataloge!K$1),CONCATENATE($H1484,"_",$E1484),"")</f>
        <v/>
      </c>
      <c r="P1484" s="61" t="str">
        <f>IF(AND($B1484&lt;&gt;"",HHJ=Kataloge!L$1),CONCATENATE($H1484,"_",$E1484),"")</f>
        <v/>
      </c>
      <c r="Q1484" s="61" t="str">
        <f>IF(AND($B1484&lt;&gt;"",HHJ=Kataloge!M$1),CONCATENATE($H1484,"_",$E1484),"")</f>
        <v/>
      </c>
    </row>
    <row r="1485" spans="1:17" ht="18" customHeight="1" x14ac:dyDescent="0.2">
      <c r="A1485" s="99" t="str">
        <f t="shared" si="48"/>
        <v/>
      </c>
      <c r="B1485" s="100" t="str">
        <f>IF(I1485=0,"",IF(I1485&lt;&gt;"",Kataloge_Import!B1484,""))</f>
        <v/>
      </c>
      <c r="C1485" s="99" t="str">
        <f t="shared" si="47"/>
        <v/>
      </c>
      <c r="D1485" s="100" t="str">
        <f>IF(I1485=0,"",IFERROR(VLOOKUP(Kataloge_Import!A1484,'Nachweis Ausgaben'!$A$27:$R$1026,4,FALSE),""))</f>
        <v/>
      </c>
      <c r="E1485" s="100" t="str">
        <f>IF(I1485=0,"",IFERROR(VLOOKUP(Kataloge_Import!A1484,'Nachweis Ausgaben'!$A$27:$R$1026,2,FALSE),""))</f>
        <v/>
      </c>
      <c r="F1485" s="101">
        <f>IF(I1485=0,"",IFERROR(VLOOKUP(Kataloge_Import!A1484,'Nachweis Ausgaben'!$A$27:$R$1026,5,FALSE),0))</f>
        <v>0</v>
      </c>
      <c r="G1485" s="102" t="str">
        <f>IFERROR(VLOOKUP(Kataloge_Import!A1484,'Nachweis Ausgaben'!$A$27:$R$1026,11,FALSE),"")</f>
        <v/>
      </c>
      <c r="H1485" s="102" t="str">
        <f>IFERROR(VLOOKUP(Kataloge_Import!A1484,'Nachweis Ausgaben'!$A$27:$R$1026,12,FALSE),"")</f>
        <v/>
      </c>
      <c r="I1485" s="102" t="str">
        <f>IFERROR(VLOOKUP(Kataloge_Import!A1484,'Nachweis Ausgaben'!$A$27:$R$1026,13,FALSE),"")</f>
        <v/>
      </c>
      <c r="J1485" s="64"/>
      <c r="K1485" s="64"/>
      <c r="L1485" s="100" t="str">
        <f>IF(AND($B1485&lt;&gt;"",HHJ=Kataloge!H$1),CONCATENATE($H1485,"_",Kataloge!$D$5),"")</f>
        <v/>
      </c>
      <c r="M1485" s="100" t="str">
        <f>IF(AND($B1485&lt;&gt;"",HHJ=Kataloge!I$1),CONCATENATE($H1485,"_",Kataloge!$D$5),"")</f>
        <v/>
      </c>
      <c r="N1485" s="100" t="str">
        <f>IF(AND($B1485&lt;&gt;"",HHJ=Kataloge!J$1),CONCATENATE($H1485,"_",Kataloge!$D$5),"")</f>
        <v/>
      </c>
      <c r="O1485" s="100" t="str">
        <f>IF(AND($B1485&lt;&gt;"",HHJ=Kataloge!K$1),CONCATENATE($H1485,"_",Kataloge!$D$5),"")</f>
        <v/>
      </c>
      <c r="P1485" s="100" t="str">
        <f>IF(AND($B1485&lt;&gt;"",HHJ=Kataloge!L$1),CONCATENATE($H1485,"_",Kataloge!$D$5),"")</f>
        <v/>
      </c>
      <c r="Q1485" s="100" t="str">
        <f>IF(AND($B1485&lt;&gt;"",HHJ=Kataloge!M$1),CONCATENATE($H1485,"_",Kataloge!$D$5),"")</f>
        <v/>
      </c>
    </row>
    <row r="1486" spans="1:17" ht="18" customHeight="1" x14ac:dyDescent="0.2">
      <c r="A1486" s="103" t="str">
        <f t="shared" si="48"/>
        <v/>
      </c>
      <c r="B1486" s="104" t="str">
        <f>IF(I1486=0,"",IF(I1486&lt;&gt;"",Kataloge_Import!B1485,""))</f>
        <v/>
      </c>
      <c r="C1486" s="103" t="str">
        <f t="shared" si="47"/>
        <v/>
      </c>
      <c r="D1486" s="104" t="str">
        <f>IF(I1486=0,"",IFERROR(VLOOKUP(Kataloge_Import!A1485,'Nachweis Ausgaben'!$A$27:$R$1026,4,FALSE),""))</f>
        <v/>
      </c>
      <c r="E1486" s="104" t="str">
        <f>IF(I1486=0,"",IFERROR(VLOOKUP(Kataloge_Import!A1485,'Nachweis Ausgaben'!$A$27:$R$1026,2,FALSE),""))</f>
        <v/>
      </c>
      <c r="F1486" s="105">
        <f>IF(I1486=0,"",IFERROR(VLOOKUP(Kataloge_Import!A1485,'Nachweis Ausgaben'!$A$27:$R$1026,5,FALSE),0))</f>
        <v>0</v>
      </c>
      <c r="G1486" s="106" t="str">
        <f>IFERROR(VLOOKUP(Kataloge_Import!A1485,'Nachweis Ausgaben'!$A$27:$R$1026,15,FALSE),"")</f>
        <v/>
      </c>
      <c r="H1486" s="106" t="str">
        <f>IFERROR(VLOOKUP(Kataloge_Import!A1485,'Nachweis Ausgaben'!$A$27:$R$1026,16,FALSE),"")</f>
        <v/>
      </c>
      <c r="I1486" s="106" t="str">
        <f>IFERROR(VLOOKUP(Kataloge_Import!A1485,'Nachweis Ausgaben'!$A$27:$R$1026,17,FALSE),"")</f>
        <v/>
      </c>
      <c r="J1486" s="64"/>
      <c r="K1486" s="64"/>
      <c r="L1486" s="104" t="str">
        <f>IF(AND($B1486&lt;&gt;"",HHJ=Kataloge!H$1),CONCATENATE($H1486,"_",Kataloge!$D$6),"")</f>
        <v/>
      </c>
      <c r="M1486" s="104" t="str">
        <f>IF(AND($B1486&lt;&gt;"",HHJ=Kataloge!I$1),CONCATENATE($H1486,"_",Kataloge!$D$6),"")</f>
        <v/>
      </c>
      <c r="N1486" s="104" t="str">
        <f>IF(AND($B1486&lt;&gt;"",HHJ=Kataloge!J$1),CONCATENATE($H1486,"_",Kataloge!$D$6),"")</f>
        <v/>
      </c>
      <c r="O1486" s="104" t="str">
        <f>IF(AND($B1486&lt;&gt;"",HHJ=Kataloge!K$1),CONCATENATE($H1486,"_",Kataloge!$D$6),"")</f>
        <v/>
      </c>
      <c r="P1486" s="104" t="str">
        <f>IF(AND($B1486&lt;&gt;"",HHJ=Kataloge!L$1),CONCATENATE($H1486,"_",Kataloge!$D$6),"")</f>
        <v/>
      </c>
      <c r="Q1486" s="104" t="str">
        <f>IF(AND($B1486&lt;&gt;"",HHJ=Kataloge!M$1),CONCATENATE($H1486,"_",Kataloge!$D$6),"")</f>
        <v/>
      </c>
    </row>
    <row r="1487" spans="1:17" ht="18" customHeight="1" x14ac:dyDescent="0.2">
      <c r="A1487" s="60" t="str">
        <f t="shared" si="48"/>
        <v/>
      </c>
      <c r="B1487" s="61" t="str">
        <f>IF(I1487=0,"",IF(I1487&lt;&gt;"",Kataloge_Import!B1486,""))</f>
        <v/>
      </c>
      <c r="C1487" s="60" t="str">
        <f t="shared" si="47"/>
        <v/>
      </c>
      <c r="D1487" s="61" t="str">
        <f>IF(I1487=0,"",IFERROR(VLOOKUP(Kataloge_Import!A1486,'Nachweis Ausgaben'!$A$27:$R$1026,4,FALSE),""))</f>
        <v/>
      </c>
      <c r="E1487" s="61" t="str">
        <f>IF(I1487=0,"",IFERROR(VLOOKUP(Kataloge_Import!A1486,'Nachweis Ausgaben'!$A$27:$R$1026,2,FALSE),""))</f>
        <v/>
      </c>
      <c r="F1487" s="62">
        <f>IF(I1487=0,"",IFERROR(VLOOKUP(Kataloge_Import!A1486,'Nachweis Ausgaben'!$A$27:$R$1026,5,FALSE),0))</f>
        <v>0</v>
      </c>
      <c r="G1487" s="63" t="str">
        <f>IFERROR(VLOOKUP(Kataloge_Import!A1486,'Nachweis Ausgaben'!$A$27:$R$1026,7,FALSE),"")</f>
        <v/>
      </c>
      <c r="H1487" s="63" t="str">
        <f>IFERROR(VLOOKUP(Kataloge_Import!A1486,'Nachweis Ausgaben'!$A$27:$R$1026,8,FALSE),"")</f>
        <v/>
      </c>
      <c r="I1487" s="63" t="str">
        <f>IFERROR(VLOOKUP(Kataloge_Import!A1486,'Nachweis Ausgaben'!$A$27:$R$1026,9,FALSE),"")</f>
        <v/>
      </c>
      <c r="J1487" s="64"/>
      <c r="K1487" s="64"/>
      <c r="L1487" s="61" t="str">
        <f>IF(AND($B1487&lt;&gt;"",HHJ=Kataloge!H$1),CONCATENATE($H1487,"_",$E1487),"")</f>
        <v/>
      </c>
      <c r="M1487" s="61" t="str">
        <f>IF(AND($B1487&lt;&gt;"",HHJ=Kataloge!I$1),CONCATENATE($H1487,"_",$E1487),"")</f>
        <v/>
      </c>
      <c r="N1487" s="61" t="str">
        <f>IF(AND($B1487&lt;&gt;"",HHJ=Kataloge!J$1),CONCATENATE($H1487,"_",$E1487),"")</f>
        <v/>
      </c>
      <c r="O1487" s="61" t="str">
        <f>IF(AND($B1487&lt;&gt;"",HHJ=Kataloge!K$1),CONCATENATE($H1487,"_",$E1487),"")</f>
        <v/>
      </c>
      <c r="P1487" s="61" t="str">
        <f>IF(AND($B1487&lt;&gt;"",HHJ=Kataloge!L$1),CONCATENATE($H1487,"_",$E1487),"")</f>
        <v/>
      </c>
      <c r="Q1487" s="61" t="str">
        <f>IF(AND($B1487&lt;&gt;"",HHJ=Kataloge!M$1),CONCATENATE($H1487,"_",$E1487),"")</f>
        <v/>
      </c>
    </row>
    <row r="1488" spans="1:17" ht="18" customHeight="1" x14ac:dyDescent="0.2">
      <c r="A1488" s="99" t="str">
        <f t="shared" si="48"/>
        <v/>
      </c>
      <c r="B1488" s="100" t="str">
        <f>IF(I1488=0,"",IF(I1488&lt;&gt;"",Kataloge_Import!B1487,""))</f>
        <v/>
      </c>
      <c r="C1488" s="99" t="str">
        <f t="shared" si="47"/>
        <v/>
      </c>
      <c r="D1488" s="100" t="str">
        <f>IF(I1488=0,"",IFERROR(VLOOKUP(Kataloge_Import!A1487,'Nachweis Ausgaben'!$A$27:$R$1026,4,FALSE),""))</f>
        <v/>
      </c>
      <c r="E1488" s="100" t="str">
        <f>IF(I1488=0,"",IFERROR(VLOOKUP(Kataloge_Import!A1487,'Nachweis Ausgaben'!$A$27:$R$1026,2,FALSE),""))</f>
        <v/>
      </c>
      <c r="F1488" s="101">
        <f>IF(I1488=0,"",IFERROR(VLOOKUP(Kataloge_Import!A1487,'Nachweis Ausgaben'!$A$27:$R$1026,5,FALSE),0))</f>
        <v>0</v>
      </c>
      <c r="G1488" s="102" t="str">
        <f>IFERROR(VLOOKUP(Kataloge_Import!A1487,'Nachweis Ausgaben'!$A$27:$R$1026,11,FALSE),"")</f>
        <v/>
      </c>
      <c r="H1488" s="102" t="str">
        <f>IFERROR(VLOOKUP(Kataloge_Import!A1487,'Nachweis Ausgaben'!$A$27:$R$1026,12,FALSE),"")</f>
        <v/>
      </c>
      <c r="I1488" s="102" t="str">
        <f>IFERROR(VLOOKUP(Kataloge_Import!A1487,'Nachweis Ausgaben'!$A$27:$R$1026,13,FALSE),"")</f>
        <v/>
      </c>
      <c r="J1488" s="64"/>
      <c r="K1488" s="64"/>
      <c r="L1488" s="100" t="str">
        <f>IF(AND($B1488&lt;&gt;"",HHJ=Kataloge!H$1),CONCATENATE($H1488,"_",Kataloge!$D$5),"")</f>
        <v/>
      </c>
      <c r="M1488" s="100" t="str">
        <f>IF(AND($B1488&lt;&gt;"",HHJ=Kataloge!I$1),CONCATENATE($H1488,"_",Kataloge!$D$5),"")</f>
        <v/>
      </c>
      <c r="N1488" s="100" t="str">
        <f>IF(AND($B1488&lt;&gt;"",HHJ=Kataloge!J$1),CONCATENATE($H1488,"_",Kataloge!$D$5),"")</f>
        <v/>
      </c>
      <c r="O1488" s="100" t="str">
        <f>IF(AND($B1488&lt;&gt;"",HHJ=Kataloge!K$1),CONCATENATE($H1488,"_",Kataloge!$D$5),"")</f>
        <v/>
      </c>
      <c r="P1488" s="100" t="str">
        <f>IF(AND($B1488&lt;&gt;"",HHJ=Kataloge!L$1),CONCATENATE($H1488,"_",Kataloge!$D$5),"")</f>
        <v/>
      </c>
      <c r="Q1488" s="100" t="str">
        <f>IF(AND($B1488&lt;&gt;"",HHJ=Kataloge!M$1),CONCATENATE($H1488,"_",Kataloge!$D$5),"")</f>
        <v/>
      </c>
    </row>
    <row r="1489" spans="1:17" ht="18" customHeight="1" x14ac:dyDescent="0.2">
      <c r="A1489" s="103" t="str">
        <f t="shared" si="48"/>
        <v/>
      </c>
      <c r="B1489" s="104" t="str">
        <f>IF(I1489=0,"",IF(I1489&lt;&gt;"",Kataloge_Import!B1488,""))</f>
        <v/>
      </c>
      <c r="C1489" s="103" t="str">
        <f t="shared" si="47"/>
        <v/>
      </c>
      <c r="D1489" s="104" t="str">
        <f>IF(I1489=0,"",IFERROR(VLOOKUP(Kataloge_Import!A1488,'Nachweis Ausgaben'!$A$27:$R$1026,4,FALSE),""))</f>
        <v/>
      </c>
      <c r="E1489" s="104" t="str">
        <f>IF(I1489=0,"",IFERROR(VLOOKUP(Kataloge_Import!A1488,'Nachweis Ausgaben'!$A$27:$R$1026,2,FALSE),""))</f>
        <v/>
      </c>
      <c r="F1489" s="105">
        <f>IF(I1489=0,"",IFERROR(VLOOKUP(Kataloge_Import!A1488,'Nachweis Ausgaben'!$A$27:$R$1026,5,FALSE),0))</f>
        <v>0</v>
      </c>
      <c r="G1489" s="106" t="str">
        <f>IFERROR(VLOOKUP(Kataloge_Import!A1488,'Nachweis Ausgaben'!$A$27:$R$1026,15,FALSE),"")</f>
        <v/>
      </c>
      <c r="H1489" s="106" t="str">
        <f>IFERROR(VLOOKUP(Kataloge_Import!A1488,'Nachweis Ausgaben'!$A$27:$R$1026,16,FALSE),"")</f>
        <v/>
      </c>
      <c r="I1489" s="106" t="str">
        <f>IFERROR(VLOOKUP(Kataloge_Import!A1488,'Nachweis Ausgaben'!$A$27:$R$1026,17,FALSE),"")</f>
        <v/>
      </c>
      <c r="J1489" s="64"/>
      <c r="K1489" s="64"/>
      <c r="L1489" s="104" t="str">
        <f>IF(AND($B1489&lt;&gt;"",HHJ=Kataloge!H$1),CONCATENATE($H1489,"_",Kataloge!$D$6),"")</f>
        <v/>
      </c>
      <c r="M1489" s="104" t="str">
        <f>IF(AND($B1489&lt;&gt;"",HHJ=Kataloge!I$1),CONCATENATE($H1489,"_",Kataloge!$D$6),"")</f>
        <v/>
      </c>
      <c r="N1489" s="104" t="str">
        <f>IF(AND($B1489&lt;&gt;"",HHJ=Kataloge!J$1),CONCATENATE($H1489,"_",Kataloge!$D$6),"")</f>
        <v/>
      </c>
      <c r="O1489" s="104" t="str">
        <f>IF(AND($B1489&lt;&gt;"",HHJ=Kataloge!K$1),CONCATENATE($H1489,"_",Kataloge!$D$6),"")</f>
        <v/>
      </c>
      <c r="P1489" s="104" t="str">
        <f>IF(AND($B1489&lt;&gt;"",HHJ=Kataloge!L$1),CONCATENATE($H1489,"_",Kataloge!$D$6),"")</f>
        <v/>
      </c>
      <c r="Q1489" s="104" t="str">
        <f>IF(AND($B1489&lt;&gt;"",HHJ=Kataloge!M$1),CONCATENATE($H1489,"_",Kataloge!$D$6),"")</f>
        <v/>
      </c>
    </row>
    <row r="1490" spans="1:17" ht="18" customHeight="1" x14ac:dyDescent="0.2">
      <c r="A1490" s="60" t="str">
        <f t="shared" si="48"/>
        <v/>
      </c>
      <c r="B1490" s="61" t="str">
        <f>IF(I1490=0,"",IF(I1490&lt;&gt;"",Kataloge_Import!B1489,""))</f>
        <v/>
      </c>
      <c r="C1490" s="60" t="str">
        <f t="shared" si="47"/>
        <v/>
      </c>
      <c r="D1490" s="61" t="str">
        <f>IF(I1490=0,"",IFERROR(VLOOKUP(Kataloge_Import!A1489,'Nachweis Ausgaben'!$A$27:$R$1026,4,FALSE),""))</f>
        <v/>
      </c>
      <c r="E1490" s="61" t="str">
        <f>IF(I1490=0,"",IFERROR(VLOOKUP(Kataloge_Import!A1489,'Nachweis Ausgaben'!$A$27:$R$1026,2,FALSE),""))</f>
        <v/>
      </c>
      <c r="F1490" s="62">
        <f>IF(I1490=0,"",IFERROR(VLOOKUP(Kataloge_Import!A1489,'Nachweis Ausgaben'!$A$27:$R$1026,5,FALSE),0))</f>
        <v>0</v>
      </c>
      <c r="G1490" s="63" t="str">
        <f>IFERROR(VLOOKUP(Kataloge_Import!A1489,'Nachweis Ausgaben'!$A$27:$R$1026,7,FALSE),"")</f>
        <v/>
      </c>
      <c r="H1490" s="63" t="str">
        <f>IFERROR(VLOOKUP(Kataloge_Import!A1489,'Nachweis Ausgaben'!$A$27:$R$1026,8,FALSE),"")</f>
        <v/>
      </c>
      <c r="I1490" s="63" t="str">
        <f>IFERROR(VLOOKUP(Kataloge_Import!A1489,'Nachweis Ausgaben'!$A$27:$R$1026,9,FALSE),"")</f>
        <v/>
      </c>
      <c r="J1490" s="64"/>
      <c r="K1490" s="64"/>
      <c r="L1490" s="61" t="str">
        <f>IF(AND($B1490&lt;&gt;"",HHJ=Kataloge!H$1),CONCATENATE($H1490,"_",$E1490),"")</f>
        <v/>
      </c>
      <c r="M1490" s="61" t="str">
        <f>IF(AND($B1490&lt;&gt;"",HHJ=Kataloge!I$1),CONCATENATE($H1490,"_",$E1490),"")</f>
        <v/>
      </c>
      <c r="N1490" s="61" t="str">
        <f>IF(AND($B1490&lt;&gt;"",HHJ=Kataloge!J$1),CONCATENATE($H1490,"_",$E1490),"")</f>
        <v/>
      </c>
      <c r="O1490" s="61" t="str">
        <f>IF(AND($B1490&lt;&gt;"",HHJ=Kataloge!K$1),CONCATENATE($H1490,"_",$E1490),"")</f>
        <v/>
      </c>
      <c r="P1490" s="61" t="str">
        <f>IF(AND($B1490&lt;&gt;"",HHJ=Kataloge!L$1),CONCATENATE($H1490,"_",$E1490),"")</f>
        <v/>
      </c>
      <c r="Q1490" s="61" t="str">
        <f>IF(AND($B1490&lt;&gt;"",HHJ=Kataloge!M$1),CONCATENATE($H1490,"_",$E1490),"")</f>
        <v/>
      </c>
    </row>
    <row r="1491" spans="1:17" ht="18" customHeight="1" x14ac:dyDescent="0.2">
      <c r="A1491" s="99" t="str">
        <f t="shared" si="48"/>
        <v/>
      </c>
      <c r="B1491" s="100" t="str">
        <f>IF(I1491=0,"",IF(I1491&lt;&gt;"",Kataloge_Import!B1490,""))</f>
        <v/>
      </c>
      <c r="C1491" s="99" t="str">
        <f t="shared" si="47"/>
        <v/>
      </c>
      <c r="D1491" s="100" t="str">
        <f>IF(I1491=0,"",IFERROR(VLOOKUP(Kataloge_Import!A1490,'Nachweis Ausgaben'!$A$27:$R$1026,4,FALSE),""))</f>
        <v/>
      </c>
      <c r="E1491" s="100" t="str">
        <f>IF(I1491=0,"",IFERROR(VLOOKUP(Kataloge_Import!A1490,'Nachweis Ausgaben'!$A$27:$R$1026,2,FALSE),""))</f>
        <v/>
      </c>
      <c r="F1491" s="101">
        <f>IF(I1491=0,"",IFERROR(VLOOKUP(Kataloge_Import!A1490,'Nachweis Ausgaben'!$A$27:$R$1026,5,FALSE),0))</f>
        <v>0</v>
      </c>
      <c r="G1491" s="102" t="str">
        <f>IFERROR(VLOOKUP(Kataloge_Import!A1490,'Nachweis Ausgaben'!$A$27:$R$1026,11,FALSE),"")</f>
        <v/>
      </c>
      <c r="H1491" s="102" t="str">
        <f>IFERROR(VLOOKUP(Kataloge_Import!A1490,'Nachweis Ausgaben'!$A$27:$R$1026,12,FALSE),"")</f>
        <v/>
      </c>
      <c r="I1491" s="102" t="str">
        <f>IFERROR(VLOOKUP(Kataloge_Import!A1490,'Nachweis Ausgaben'!$A$27:$R$1026,13,FALSE),"")</f>
        <v/>
      </c>
      <c r="J1491" s="64"/>
      <c r="K1491" s="64"/>
      <c r="L1491" s="100" t="str">
        <f>IF(AND($B1491&lt;&gt;"",HHJ=Kataloge!H$1),CONCATENATE($H1491,"_",Kataloge!$D$5),"")</f>
        <v/>
      </c>
      <c r="M1491" s="100" t="str">
        <f>IF(AND($B1491&lt;&gt;"",HHJ=Kataloge!I$1),CONCATENATE($H1491,"_",Kataloge!$D$5),"")</f>
        <v/>
      </c>
      <c r="N1491" s="100" t="str">
        <f>IF(AND($B1491&lt;&gt;"",HHJ=Kataloge!J$1),CONCATENATE($H1491,"_",Kataloge!$D$5),"")</f>
        <v/>
      </c>
      <c r="O1491" s="100" t="str">
        <f>IF(AND($B1491&lt;&gt;"",HHJ=Kataloge!K$1),CONCATENATE($H1491,"_",Kataloge!$D$5),"")</f>
        <v/>
      </c>
      <c r="P1491" s="100" t="str">
        <f>IF(AND($B1491&lt;&gt;"",HHJ=Kataloge!L$1),CONCATENATE($H1491,"_",Kataloge!$D$5),"")</f>
        <v/>
      </c>
      <c r="Q1491" s="100" t="str">
        <f>IF(AND($B1491&lt;&gt;"",HHJ=Kataloge!M$1),CONCATENATE($H1491,"_",Kataloge!$D$5),"")</f>
        <v/>
      </c>
    </row>
    <row r="1492" spans="1:17" ht="18" customHeight="1" x14ac:dyDescent="0.2">
      <c r="A1492" s="103" t="str">
        <f t="shared" si="48"/>
        <v/>
      </c>
      <c r="B1492" s="104" t="str">
        <f>IF(I1492=0,"",IF(I1492&lt;&gt;"",Kataloge_Import!B1491,""))</f>
        <v/>
      </c>
      <c r="C1492" s="103" t="str">
        <f t="shared" si="47"/>
        <v/>
      </c>
      <c r="D1492" s="104" t="str">
        <f>IF(I1492=0,"",IFERROR(VLOOKUP(Kataloge_Import!A1491,'Nachweis Ausgaben'!$A$27:$R$1026,4,FALSE),""))</f>
        <v/>
      </c>
      <c r="E1492" s="104" t="str">
        <f>IF(I1492=0,"",IFERROR(VLOOKUP(Kataloge_Import!A1491,'Nachweis Ausgaben'!$A$27:$R$1026,2,FALSE),""))</f>
        <v/>
      </c>
      <c r="F1492" s="105">
        <f>IF(I1492=0,"",IFERROR(VLOOKUP(Kataloge_Import!A1491,'Nachweis Ausgaben'!$A$27:$R$1026,5,FALSE),0))</f>
        <v>0</v>
      </c>
      <c r="G1492" s="106" t="str">
        <f>IFERROR(VLOOKUP(Kataloge_Import!A1491,'Nachweis Ausgaben'!$A$27:$R$1026,15,FALSE),"")</f>
        <v/>
      </c>
      <c r="H1492" s="106" t="str">
        <f>IFERROR(VLOOKUP(Kataloge_Import!A1491,'Nachweis Ausgaben'!$A$27:$R$1026,16,FALSE),"")</f>
        <v/>
      </c>
      <c r="I1492" s="106" t="str">
        <f>IFERROR(VLOOKUP(Kataloge_Import!A1491,'Nachweis Ausgaben'!$A$27:$R$1026,17,FALSE),"")</f>
        <v/>
      </c>
      <c r="J1492" s="64"/>
      <c r="K1492" s="64"/>
      <c r="L1492" s="104" t="str">
        <f>IF(AND($B1492&lt;&gt;"",HHJ=Kataloge!H$1),CONCATENATE($H1492,"_",Kataloge!$D$6),"")</f>
        <v/>
      </c>
      <c r="M1492" s="104" t="str">
        <f>IF(AND($B1492&lt;&gt;"",HHJ=Kataloge!I$1),CONCATENATE($H1492,"_",Kataloge!$D$6),"")</f>
        <v/>
      </c>
      <c r="N1492" s="104" t="str">
        <f>IF(AND($B1492&lt;&gt;"",HHJ=Kataloge!J$1),CONCATENATE($H1492,"_",Kataloge!$D$6),"")</f>
        <v/>
      </c>
      <c r="O1492" s="104" t="str">
        <f>IF(AND($B1492&lt;&gt;"",HHJ=Kataloge!K$1),CONCATENATE($H1492,"_",Kataloge!$D$6),"")</f>
        <v/>
      </c>
      <c r="P1492" s="104" t="str">
        <f>IF(AND($B1492&lt;&gt;"",HHJ=Kataloge!L$1),CONCATENATE($H1492,"_",Kataloge!$D$6),"")</f>
        <v/>
      </c>
      <c r="Q1492" s="104" t="str">
        <f>IF(AND($B1492&lt;&gt;"",HHJ=Kataloge!M$1),CONCATENATE($H1492,"_",Kataloge!$D$6),"")</f>
        <v/>
      </c>
    </row>
    <row r="1493" spans="1:17" ht="18" customHeight="1" x14ac:dyDescent="0.2">
      <c r="A1493" s="60" t="str">
        <f t="shared" si="48"/>
        <v/>
      </c>
      <c r="B1493" s="61" t="str">
        <f>IF(I1493=0,"",IF(I1493&lt;&gt;"",Kataloge_Import!B1492,""))</f>
        <v/>
      </c>
      <c r="C1493" s="60" t="str">
        <f t="shared" si="47"/>
        <v/>
      </c>
      <c r="D1493" s="61" t="str">
        <f>IF(I1493=0,"",IFERROR(VLOOKUP(Kataloge_Import!A1492,'Nachweis Ausgaben'!$A$27:$R$1026,4,FALSE),""))</f>
        <v/>
      </c>
      <c r="E1493" s="61" t="str">
        <f>IF(I1493=0,"",IFERROR(VLOOKUP(Kataloge_Import!A1492,'Nachweis Ausgaben'!$A$27:$R$1026,2,FALSE),""))</f>
        <v/>
      </c>
      <c r="F1493" s="62">
        <f>IF(I1493=0,"",IFERROR(VLOOKUP(Kataloge_Import!A1492,'Nachweis Ausgaben'!$A$27:$R$1026,5,FALSE),0))</f>
        <v>0</v>
      </c>
      <c r="G1493" s="63" t="str">
        <f>IFERROR(VLOOKUP(Kataloge_Import!A1492,'Nachweis Ausgaben'!$A$27:$R$1026,7,FALSE),"")</f>
        <v/>
      </c>
      <c r="H1493" s="63" t="str">
        <f>IFERROR(VLOOKUP(Kataloge_Import!A1492,'Nachweis Ausgaben'!$A$27:$R$1026,8,FALSE),"")</f>
        <v/>
      </c>
      <c r="I1493" s="63" t="str">
        <f>IFERROR(VLOOKUP(Kataloge_Import!A1492,'Nachweis Ausgaben'!$A$27:$R$1026,9,FALSE),"")</f>
        <v/>
      </c>
      <c r="J1493" s="64"/>
      <c r="K1493" s="64"/>
      <c r="L1493" s="61" t="str">
        <f>IF(AND($B1493&lt;&gt;"",HHJ=Kataloge!H$1),CONCATENATE($H1493,"_",$E1493),"")</f>
        <v/>
      </c>
      <c r="M1493" s="61" t="str">
        <f>IF(AND($B1493&lt;&gt;"",HHJ=Kataloge!I$1),CONCATENATE($H1493,"_",$E1493),"")</f>
        <v/>
      </c>
      <c r="N1493" s="61" t="str">
        <f>IF(AND($B1493&lt;&gt;"",HHJ=Kataloge!J$1),CONCATENATE($H1493,"_",$E1493),"")</f>
        <v/>
      </c>
      <c r="O1493" s="61" t="str">
        <f>IF(AND($B1493&lt;&gt;"",HHJ=Kataloge!K$1),CONCATENATE($H1493,"_",$E1493),"")</f>
        <v/>
      </c>
      <c r="P1493" s="61" t="str">
        <f>IF(AND($B1493&lt;&gt;"",HHJ=Kataloge!L$1),CONCATENATE($H1493,"_",$E1493),"")</f>
        <v/>
      </c>
      <c r="Q1493" s="61" t="str">
        <f>IF(AND($B1493&lt;&gt;"",HHJ=Kataloge!M$1),CONCATENATE($H1493,"_",$E1493),"")</f>
        <v/>
      </c>
    </row>
    <row r="1494" spans="1:17" ht="18" customHeight="1" x14ac:dyDescent="0.2">
      <c r="A1494" s="99" t="str">
        <f t="shared" si="48"/>
        <v/>
      </c>
      <c r="B1494" s="100" t="str">
        <f>IF(I1494=0,"",IF(I1494&lt;&gt;"",Kataloge_Import!B1493,""))</f>
        <v/>
      </c>
      <c r="C1494" s="99" t="str">
        <f t="shared" si="47"/>
        <v/>
      </c>
      <c r="D1494" s="100" t="str">
        <f>IF(I1494=0,"",IFERROR(VLOOKUP(Kataloge_Import!A1493,'Nachweis Ausgaben'!$A$27:$R$1026,4,FALSE),""))</f>
        <v/>
      </c>
      <c r="E1494" s="100" t="str">
        <f>IF(I1494=0,"",IFERROR(VLOOKUP(Kataloge_Import!A1493,'Nachweis Ausgaben'!$A$27:$R$1026,2,FALSE),""))</f>
        <v/>
      </c>
      <c r="F1494" s="101">
        <f>IF(I1494=0,"",IFERROR(VLOOKUP(Kataloge_Import!A1493,'Nachweis Ausgaben'!$A$27:$R$1026,5,FALSE),0))</f>
        <v>0</v>
      </c>
      <c r="G1494" s="102" t="str">
        <f>IFERROR(VLOOKUP(Kataloge_Import!A1493,'Nachweis Ausgaben'!$A$27:$R$1026,11,FALSE),"")</f>
        <v/>
      </c>
      <c r="H1494" s="102" t="str">
        <f>IFERROR(VLOOKUP(Kataloge_Import!A1493,'Nachweis Ausgaben'!$A$27:$R$1026,12,FALSE),"")</f>
        <v/>
      </c>
      <c r="I1494" s="102" t="str">
        <f>IFERROR(VLOOKUP(Kataloge_Import!A1493,'Nachweis Ausgaben'!$A$27:$R$1026,13,FALSE),"")</f>
        <v/>
      </c>
      <c r="J1494" s="64"/>
      <c r="K1494" s="64"/>
      <c r="L1494" s="100" t="str">
        <f>IF(AND($B1494&lt;&gt;"",HHJ=Kataloge!H$1),CONCATENATE($H1494,"_",Kataloge!$D$5),"")</f>
        <v/>
      </c>
      <c r="M1494" s="100" t="str">
        <f>IF(AND($B1494&lt;&gt;"",HHJ=Kataloge!I$1),CONCATENATE($H1494,"_",Kataloge!$D$5),"")</f>
        <v/>
      </c>
      <c r="N1494" s="100" t="str">
        <f>IF(AND($B1494&lt;&gt;"",HHJ=Kataloge!J$1),CONCATENATE($H1494,"_",Kataloge!$D$5),"")</f>
        <v/>
      </c>
      <c r="O1494" s="100" t="str">
        <f>IF(AND($B1494&lt;&gt;"",HHJ=Kataloge!K$1),CONCATENATE($H1494,"_",Kataloge!$D$5),"")</f>
        <v/>
      </c>
      <c r="P1494" s="100" t="str">
        <f>IF(AND($B1494&lt;&gt;"",HHJ=Kataloge!L$1),CONCATENATE($H1494,"_",Kataloge!$D$5),"")</f>
        <v/>
      </c>
      <c r="Q1494" s="100" t="str">
        <f>IF(AND($B1494&lt;&gt;"",HHJ=Kataloge!M$1),CONCATENATE($H1494,"_",Kataloge!$D$5),"")</f>
        <v/>
      </c>
    </row>
    <row r="1495" spans="1:17" ht="18" customHeight="1" x14ac:dyDescent="0.2">
      <c r="A1495" s="103" t="str">
        <f t="shared" si="48"/>
        <v/>
      </c>
      <c r="B1495" s="104" t="str">
        <f>IF(I1495=0,"",IF(I1495&lt;&gt;"",Kataloge_Import!B1494,""))</f>
        <v/>
      </c>
      <c r="C1495" s="103" t="str">
        <f t="shared" si="47"/>
        <v/>
      </c>
      <c r="D1495" s="104" t="str">
        <f>IF(I1495=0,"",IFERROR(VLOOKUP(Kataloge_Import!A1494,'Nachweis Ausgaben'!$A$27:$R$1026,4,FALSE),""))</f>
        <v/>
      </c>
      <c r="E1495" s="104" t="str">
        <f>IF(I1495=0,"",IFERROR(VLOOKUP(Kataloge_Import!A1494,'Nachweis Ausgaben'!$A$27:$R$1026,2,FALSE),""))</f>
        <v/>
      </c>
      <c r="F1495" s="105">
        <f>IF(I1495=0,"",IFERROR(VLOOKUP(Kataloge_Import!A1494,'Nachweis Ausgaben'!$A$27:$R$1026,5,FALSE),0))</f>
        <v>0</v>
      </c>
      <c r="G1495" s="106" t="str">
        <f>IFERROR(VLOOKUP(Kataloge_Import!A1494,'Nachweis Ausgaben'!$A$27:$R$1026,15,FALSE),"")</f>
        <v/>
      </c>
      <c r="H1495" s="106" t="str">
        <f>IFERROR(VLOOKUP(Kataloge_Import!A1494,'Nachweis Ausgaben'!$A$27:$R$1026,16,FALSE),"")</f>
        <v/>
      </c>
      <c r="I1495" s="106" t="str">
        <f>IFERROR(VLOOKUP(Kataloge_Import!A1494,'Nachweis Ausgaben'!$A$27:$R$1026,17,FALSE),"")</f>
        <v/>
      </c>
      <c r="J1495" s="64"/>
      <c r="K1495" s="64"/>
      <c r="L1495" s="104" t="str">
        <f>IF(AND($B1495&lt;&gt;"",HHJ=Kataloge!H$1),CONCATENATE($H1495,"_",Kataloge!$D$6),"")</f>
        <v/>
      </c>
      <c r="M1495" s="104" t="str">
        <f>IF(AND($B1495&lt;&gt;"",HHJ=Kataloge!I$1),CONCATENATE($H1495,"_",Kataloge!$D$6),"")</f>
        <v/>
      </c>
      <c r="N1495" s="104" t="str">
        <f>IF(AND($B1495&lt;&gt;"",HHJ=Kataloge!J$1),CONCATENATE($H1495,"_",Kataloge!$D$6),"")</f>
        <v/>
      </c>
      <c r="O1495" s="104" t="str">
        <f>IF(AND($B1495&lt;&gt;"",HHJ=Kataloge!K$1),CONCATENATE($H1495,"_",Kataloge!$D$6),"")</f>
        <v/>
      </c>
      <c r="P1495" s="104" t="str">
        <f>IF(AND($B1495&lt;&gt;"",HHJ=Kataloge!L$1),CONCATENATE($H1495,"_",Kataloge!$D$6),"")</f>
        <v/>
      </c>
      <c r="Q1495" s="104" t="str">
        <f>IF(AND($B1495&lt;&gt;"",HHJ=Kataloge!M$1),CONCATENATE($H1495,"_",Kataloge!$D$6),"")</f>
        <v/>
      </c>
    </row>
    <row r="1496" spans="1:17" ht="18" customHeight="1" x14ac:dyDescent="0.2">
      <c r="A1496" s="60" t="str">
        <f t="shared" si="48"/>
        <v/>
      </c>
      <c r="B1496" s="61" t="str">
        <f>IF(I1496=0,"",IF(I1496&lt;&gt;"",Kataloge_Import!B1495,""))</f>
        <v/>
      </c>
      <c r="C1496" s="60" t="str">
        <f t="shared" si="47"/>
        <v/>
      </c>
      <c r="D1496" s="61" t="str">
        <f>IF(I1496=0,"",IFERROR(VLOOKUP(Kataloge_Import!A1495,'Nachweis Ausgaben'!$A$27:$R$1026,4,FALSE),""))</f>
        <v/>
      </c>
      <c r="E1496" s="61" t="str">
        <f>IF(I1496=0,"",IFERROR(VLOOKUP(Kataloge_Import!A1495,'Nachweis Ausgaben'!$A$27:$R$1026,2,FALSE),""))</f>
        <v/>
      </c>
      <c r="F1496" s="62">
        <f>IF(I1496=0,"",IFERROR(VLOOKUP(Kataloge_Import!A1495,'Nachweis Ausgaben'!$A$27:$R$1026,5,FALSE),0))</f>
        <v>0</v>
      </c>
      <c r="G1496" s="63" t="str">
        <f>IFERROR(VLOOKUP(Kataloge_Import!A1495,'Nachweis Ausgaben'!$A$27:$R$1026,7,FALSE),"")</f>
        <v/>
      </c>
      <c r="H1496" s="63" t="str">
        <f>IFERROR(VLOOKUP(Kataloge_Import!A1495,'Nachweis Ausgaben'!$A$27:$R$1026,8,FALSE),"")</f>
        <v/>
      </c>
      <c r="I1496" s="63" t="str">
        <f>IFERROR(VLOOKUP(Kataloge_Import!A1495,'Nachweis Ausgaben'!$A$27:$R$1026,9,FALSE),"")</f>
        <v/>
      </c>
      <c r="J1496" s="64"/>
      <c r="K1496" s="64"/>
      <c r="L1496" s="61" t="str">
        <f>IF(AND($B1496&lt;&gt;"",HHJ=Kataloge!H$1),CONCATENATE($H1496,"_",$E1496),"")</f>
        <v/>
      </c>
      <c r="M1496" s="61" t="str">
        <f>IF(AND($B1496&lt;&gt;"",HHJ=Kataloge!I$1),CONCATENATE($H1496,"_",$E1496),"")</f>
        <v/>
      </c>
      <c r="N1496" s="61" t="str">
        <f>IF(AND($B1496&lt;&gt;"",HHJ=Kataloge!J$1),CONCATENATE($H1496,"_",$E1496),"")</f>
        <v/>
      </c>
      <c r="O1496" s="61" t="str">
        <f>IF(AND($B1496&lt;&gt;"",HHJ=Kataloge!K$1),CONCATENATE($H1496,"_",$E1496),"")</f>
        <v/>
      </c>
      <c r="P1496" s="61" t="str">
        <f>IF(AND($B1496&lt;&gt;"",HHJ=Kataloge!L$1),CONCATENATE($H1496,"_",$E1496),"")</f>
        <v/>
      </c>
      <c r="Q1496" s="61" t="str">
        <f>IF(AND($B1496&lt;&gt;"",HHJ=Kataloge!M$1),CONCATENATE($H1496,"_",$E1496),"")</f>
        <v/>
      </c>
    </row>
    <row r="1497" spans="1:17" ht="18" customHeight="1" x14ac:dyDescent="0.2">
      <c r="A1497" s="99" t="str">
        <f t="shared" si="48"/>
        <v/>
      </c>
      <c r="B1497" s="100" t="str">
        <f>IF(I1497=0,"",IF(I1497&lt;&gt;"",Kataloge_Import!B1496,""))</f>
        <v/>
      </c>
      <c r="C1497" s="99" t="str">
        <f t="shared" si="47"/>
        <v/>
      </c>
      <c r="D1497" s="100" t="str">
        <f>IF(I1497=0,"",IFERROR(VLOOKUP(Kataloge_Import!A1496,'Nachweis Ausgaben'!$A$27:$R$1026,4,FALSE),""))</f>
        <v/>
      </c>
      <c r="E1497" s="100" t="str">
        <f>IF(I1497=0,"",IFERROR(VLOOKUP(Kataloge_Import!A1496,'Nachweis Ausgaben'!$A$27:$R$1026,2,FALSE),""))</f>
        <v/>
      </c>
      <c r="F1497" s="101">
        <f>IF(I1497=0,"",IFERROR(VLOOKUP(Kataloge_Import!A1496,'Nachweis Ausgaben'!$A$27:$R$1026,5,FALSE),0))</f>
        <v>0</v>
      </c>
      <c r="G1497" s="102" t="str">
        <f>IFERROR(VLOOKUP(Kataloge_Import!A1496,'Nachweis Ausgaben'!$A$27:$R$1026,11,FALSE),"")</f>
        <v/>
      </c>
      <c r="H1497" s="102" t="str">
        <f>IFERROR(VLOOKUP(Kataloge_Import!A1496,'Nachweis Ausgaben'!$A$27:$R$1026,12,FALSE),"")</f>
        <v/>
      </c>
      <c r="I1497" s="102" t="str">
        <f>IFERROR(VLOOKUP(Kataloge_Import!A1496,'Nachweis Ausgaben'!$A$27:$R$1026,13,FALSE),"")</f>
        <v/>
      </c>
      <c r="J1497" s="64"/>
      <c r="K1497" s="64"/>
      <c r="L1497" s="100" t="str">
        <f>IF(AND($B1497&lt;&gt;"",HHJ=Kataloge!H$1),CONCATENATE($H1497,"_",Kataloge!$D$5),"")</f>
        <v/>
      </c>
      <c r="M1497" s="100" t="str">
        <f>IF(AND($B1497&lt;&gt;"",HHJ=Kataloge!I$1),CONCATENATE($H1497,"_",Kataloge!$D$5),"")</f>
        <v/>
      </c>
      <c r="N1497" s="100" t="str">
        <f>IF(AND($B1497&lt;&gt;"",HHJ=Kataloge!J$1),CONCATENATE($H1497,"_",Kataloge!$D$5),"")</f>
        <v/>
      </c>
      <c r="O1497" s="100" t="str">
        <f>IF(AND($B1497&lt;&gt;"",HHJ=Kataloge!K$1),CONCATENATE($H1497,"_",Kataloge!$D$5),"")</f>
        <v/>
      </c>
      <c r="P1497" s="100" t="str">
        <f>IF(AND($B1497&lt;&gt;"",HHJ=Kataloge!L$1),CONCATENATE($H1497,"_",Kataloge!$D$5),"")</f>
        <v/>
      </c>
      <c r="Q1497" s="100" t="str">
        <f>IF(AND($B1497&lt;&gt;"",HHJ=Kataloge!M$1),CONCATENATE($H1497,"_",Kataloge!$D$5),"")</f>
        <v/>
      </c>
    </row>
    <row r="1498" spans="1:17" ht="18" customHeight="1" x14ac:dyDescent="0.2">
      <c r="A1498" s="103" t="str">
        <f t="shared" si="48"/>
        <v/>
      </c>
      <c r="B1498" s="104" t="str">
        <f>IF(I1498=0,"",IF(I1498&lt;&gt;"",Kataloge_Import!B1497,""))</f>
        <v/>
      </c>
      <c r="C1498" s="103" t="str">
        <f t="shared" si="47"/>
        <v/>
      </c>
      <c r="D1498" s="104" t="str">
        <f>IF(I1498=0,"",IFERROR(VLOOKUP(Kataloge_Import!A1497,'Nachweis Ausgaben'!$A$27:$R$1026,4,FALSE),""))</f>
        <v/>
      </c>
      <c r="E1498" s="104" t="str">
        <f>IF(I1498=0,"",IFERROR(VLOOKUP(Kataloge_Import!A1497,'Nachweis Ausgaben'!$A$27:$R$1026,2,FALSE),""))</f>
        <v/>
      </c>
      <c r="F1498" s="105">
        <f>IF(I1498=0,"",IFERROR(VLOOKUP(Kataloge_Import!A1497,'Nachweis Ausgaben'!$A$27:$R$1026,5,FALSE),0))</f>
        <v>0</v>
      </c>
      <c r="G1498" s="106" t="str">
        <f>IFERROR(VLOOKUP(Kataloge_Import!A1497,'Nachweis Ausgaben'!$A$27:$R$1026,15,FALSE),"")</f>
        <v/>
      </c>
      <c r="H1498" s="106" t="str">
        <f>IFERROR(VLOOKUP(Kataloge_Import!A1497,'Nachweis Ausgaben'!$A$27:$R$1026,16,FALSE),"")</f>
        <v/>
      </c>
      <c r="I1498" s="106" t="str">
        <f>IFERROR(VLOOKUP(Kataloge_Import!A1497,'Nachweis Ausgaben'!$A$27:$R$1026,17,FALSE),"")</f>
        <v/>
      </c>
      <c r="J1498" s="64"/>
      <c r="K1498" s="64"/>
      <c r="L1498" s="104" t="str">
        <f>IF(AND($B1498&lt;&gt;"",HHJ=Kataloge!H$1),CONCATENATE($H1498,"_",Kataloge!$D$6),"")</f>
        <v/>
      </c>
      <c r="M1498" s="104" t="str">
        <f>IF(AND($B1498&lt;&gt;"",HHJ=Kataloge!I$1),CONCATENATE($H1498,"_",Kataloge!$D$6),"")</f>
        <v/>
      </c>
      <c r="N1498" s="104" t="str">
        <f>IF(AND($B1498&lt;&gt;"",HHJ=Kataloge!J$1),CONCATENATE($H1498,"_",Kataloge!$D$6),"")</f>
        <v/>
      </c>
      <c r="O1498" s="104" t="str">
        <f>IF(AND($B1498&lt;&gt;"",HHJ=Kataloge!K$1),CONCATENATE($H1498,"_",Kataloge!$D$6),"")</f>
        <v/>
      </c>
      <c r="P1498" s="104" t="str">
        <f>IF(AND($B1498&lt;&gt;"",HHJ=Kataloge!L$1),CONCATENATE($H1498,"_",Kataloge!$D$6),"")</f>
        <v/>
      </c>
      <c r="Q1498" s="104" t="str">
        <f>IF(AND($B1498&lt;&gt;"",HHJ=Kataloge!M$1),CONCATENATE($H1498,"_",Kataloge!$D$6),"")</f>
        <v/>
      </c>
    </row>
    <row r="1499" spans="1:17" ht="18" customHeight="1" x14ac:dyDescent="0.2">
      <c r="A1499" s="60" t="str">
        <f t="shared" si="48"/>
        <v/>
      </c>
      <c r="B1499" s="61" t="str">
        <f>IF(I1499=0,"",IF(I1499&lt;&gt;"",Kataloge_Import!B1498,""))</f>
        <v/>
      </c>
      <c r="C1499" s="60" t="str">
        <f t="shared" si="47"/>
        <v/>
      </c>
      <c r="D1499" s="61" t="str">
        <f>IF(I1499=0,"",IFERROR(VLOOKUP(Kataloge_Import!A1498,'Nachweis Ausgaben'!$A$27:$R$1026,4,FALSE),""))</f>
        <v/>
      </c>
      <c r="E1499" s="61" t="str">
        <f>IF(I1499=0,"",IFERROR(VLOOKUP(Kataloge_Import!A1498,'Nachweis Ausgaben'!$A$27:$R$1026,2,FALSE),""))</f>
        <v/>
      </c>
      <c r="F1499" s="62">
        <f>IF(I1499=0,"",IFERROR(VLOOKUP(Kataloge_Import!A1498,'Nachweis Ausgaben'!$A$27:$R$1026,5,FALSE),0))</f>
        <v>0</v>
      </c>
      <c r="G1499" s="63" t="str">
        <f>IFERROR(VLOOKUP(Kataloge_Import!A1498,'Nachweis Ausgaben'!$A$27:$R$1026,7,FALSE),"")</f>
        <v/>
      </c>
      <c r="H1499" s="63" t="str">
        <f>IFERROR(VLOOKUP(Kataloge_Import!A1498,'Nachweis Ausgaben'!$A$27:$R$1026,8,FALSE),"")</f>
        <v/>
      </c>
      <c r="I1499" s="63" t="str">
        <f>IFERROR(VLOOKUP(Kataloge_Import!A1498,'Nachweis Ausgaben'!$A$27:$R$1026,9,FALSE),"")</f>
        <v/>
      </c>
      <c r="J1499" s="64"/>
      <c r="K1499" s="64"/>
      <c r="L1499" s="61" t="str">
        <f>IF(AND($B1499&lt;&gt;"",HHJ=Kataloge!H$1),CONCATENATE($H1499,"_",$E1499),"")</f>
        <v/>
      </c>
      <c r="M1499" s="61" t="str">
        <f>IF(AND($B1499&lt;&gt;"",HHJ=Kataloge!I$1),CONCATENATE($H1499,"_",$E1499),"")</f>
        <v/>
      </c>
      <c r="N1499" s="61" t="str">
        <f>IF(AND($B1499&lt;&gt;"",HHJ=Kataloge!J$1),CONCATENATE($H1499,"_",$E1499),"")</f>
        <v/>
      </c>
      <c r="O1499" s="61" t="str">
        <f>IF(AND($B1499&lt;&gt;"",HHJ=Kataloge!K$1),CONCATENATE($H1499,"_",$E1499),"")</f>
        <v/>
      </c>
      <c r="P1499" s="61" t="str">
        <f>IF(AND($B1499&lt;&gt;"",HHJ=Kataloge!L$1),CONCATENATE($H1499,"_",$E1499),"")</f>
        <v/>
      </c>
      <c r="Q1499" s="61" t="str">
        <f>IF(AND($B1499&lt;&gt;"",HHJ=Kataloge!M$1),CONCATENATE($H1499,"_",$E1499),"")</f>
        <v/>
      </c>
    </row>
    <row r="1500" spans="1:17" ht="18" customHeight="1" x14ac:dyDescent="0.2">
      <c r="A1500" s="99" t="str">
        <f t="shared" si="48"/>
        <v/>
      </c>
      <c r="B1500" s="100" t="str">
        <f>IF(I1500=0,"",IF(I1500&lt;&gt;"",Kataloge_Import!B1499,""))</f>
        <v/>
      </c>
      <c r="C1500" s="99" t="str">
        <f t="shared" si="47"/>
        <v/>
      </c>
      <c r="D1500" s="100" t="str">
        <f>IF(I1500=0,"",IFERROR(VLOOKUP(Kataloge_Import!A1499,'Nachweis Ausgaben'!$A$27:$R$1026,4,FALSE),""))</f>
        <v/>
      </c>
      <c r="E1500" s="100" t="str">
        <f>IF(I1500=0,"",IFERROR(VLOOKUP(Kataloge_Import!A1499,'Nachweis Ausgaben'!$A$27:$R$1026,2,FALSE),""))</f>
        <v/>
      </c>
      <c r="F1500" s="101">
        <f>IF(I1500=0,"",IFERROR(VLOOKUP(Kataloge_Import!A1499,'Nachweis Ausgaben'!$A$27:$R$1026,5,FALSE),0))</f>
        <v>0</v>
      </c>
      <c r="G1500" s="102" t="str">
        <f>IFERROR(VLOOKUP(Kataloge_Import!A1499,'Nachweis Ausgaben'!$A$27:$R$1026,11,FALSE),"")</f>
        <v/>
      </c>
      <c r="H1500" s="102" t="str">
        <f>IFERROR(VLOOKUP(Kataloge_Import!A1499,'Nachweis Ausgaben'!$A$27:$R$1026,12,FALSE),"")</f>
        <v/>
      </c>
      <c r="I1500" s="102" t="str">
        <f>IFERROR(VLOOKUP(Kataloge_Import!A1499,'Nachweis Ausgaben'!$A$27:$R$1026,13,FALSE),"")</f>
        <v/>
      </c>
      <c r="J1500" s="64"/>
      <c r="K1500" s="64"/>
      <c r="L1500" s="100" t="str">
        <f>IF(AND($B1500&lt;&gt;"",HHJ=Kataloge!H$1),CONCATENATE($H1500,"_",Kataloge!$D$5),"")</f>
        <v/>
      </c>
      <c r="M1500" s="100" t="str">
        <f>IF(AND($B1500&lt;&gt;"",HHJ=Kataloge!I$1),CONCATENATE($H1500,"_",Kataloge!$D$5),"")</f>
        <v/>
      </c>
      <c r="N1500" s="100" t="str">
        <f>IF(AND($B1500&lt;&gt;"",HHJ=Kataloge!J$1),CONCATENATE($H1500,"_",Kataloge!$D$5),"")</f>
        <v/>
      </c>
      <c r="O1500" s="100" t="str">
        <f>IF(AND($B1500&lt;&gt;"",HHJ=Kataloge!K$1),CONCATENATE($H1500,"_",Kataloge!$D$5),"")</f>
        <v/>
      </c>
      <c r="P1500" s="100" t="str">
        <f>IF(AND($B1500&lt;&gt;"",HHJ=Kataloge!L$1),CONCATENATE($H1500,"_",Kataloge!$D$5),"")</f>
        <v/>
      </c>
      <c r="Q1500" s="100" t="str">
        <f>IF(AND($B1500&lt;&gt;"",HHJ=Kataloge!M$1),CONCATENATE($H1500,"_",Kataloge!$D$5),"")</f>
        <v/>
      </c>
    </row>
    <row r="1501" spans="1:17" ht="18" customHeight="1" x14ac:dyDescent="0.2">
      <c r="A1501" s="103" t="str">
        <f t="shared" si="48"/>
        <v/>
      </c>
      <c r="B1501" s="104" t="str">
        <f>IF(I1501=0,"",IF(I1501&lt;&gt;"",Kataloge_Import!B1500,""))</f>
        <v/>
      </c>
      <c r="C1501" s="103" t="str">
        <f t="shared" si="47"/>
        <v/>
      </c>
      <c r="D1501" s="104" t="str">
        <f>IF(I1501=0,"",IFERROR(VLOOKUP(Kataloge_Import!A1500,'Nachweis Ausgaben'!$A$27:$R$1026,4,FALSE),""))</f>
        <v/>
      </c>
      <c r="E1501" s="104" t="str">
        <f>IF(I1501=0,"",IFERROR(VLOOKUP(Kataloge_Import!A1500,'Nachweis Ausgaben'!$A$27:$R$1026,2,FALSE),""))</f>
        <v/>
      </c>
      <c r="F1501" s="105">
        <f>IF(I1501=0,"",IFERROR(VLOOKUP(Kataloge_Import!A1500,'Nachweis Ausgaben'!$A$27:$R$1026,5,FALSE),0))</f>
        <v>0</v>
      </c>
      <c r="G1501" s="106" t="str">
        <f>IFERROR(VLOOKUP(Kataloge_Import!A1500,'Nachweis Ausgaben'!$A$27:$R$1026,15,FALSE),"")</f>
        <v/>
      </c>
      <c r="H1501" s="106" t="str">
        <f>IFERROR(VLOOKUP(Kataloge_Import!A1500,'Nachweis Ausgaben'!$A$27:$R$1026,16,FALSE),"")</f>
        <v/>
      </c>
      <c r="I1501" s="106" t="str">
        <f>IFERROR(VLOOKUP(Kataloge_Import!A1500,'Nachweis Ausgaben'!$A$27:$R$1026,17,FALSE),"")</f>
        <v/>
      </c>
      <c r="J1501" s="64"/>
      <c r="K1501" s="64"/>
      <c r="L1501" s="104" t="str">
        <f>IF(AND($B1501&lt;&gt;"",HHJ=Kataloge!H$1),CONCATENATE($H1501,"_",Kataloge!$D$6),"")</f>
        <v/>
      </c>
      <c r="M1501" s="104" t="str">
        <f>IF(AND($B1501&lt;&gt;"",HHJ=Kataloge!I$1),CONCATENATE($H1501,"_",Kataloge!$D$6),"")</f>
        <v/>
      </c>
      <c r="N1501" s="104" t="str">
        <f>IF(AND($B1501&lt;&gt;"",HHJ=Kataloge!J$1),CONCATENATE($H1501,"_",Kataloge!$D$6),"")</f>
        <v/>
      </c>
      <c r="O1501" s="104" t="str">
        <f>IF(AND($B1501&lt;&gt;"",HHJ=Kataloge!K$1),CONCATENATE($H1501,"_",Kataloge!$D$6),"")</f>
        <v/>
      </c>
      <c r="P1501" s="104" t="str">
        <f>IF(AND($B1501&lt;&gt;"",HHJ=Kataloge!L$1),CONCATENATE($H1501,"_",Kataloge!$D$6),"")</f>
        <v/>
      </c>
      <c r="Q1501" s="104" t="str">
        <f>IF(AND($B1501&lt;&gt;"",HHJ=Kataloge!M$1),CONCATENATE($H1501,"_",Kataloge!$D$6),"")</f>
        <v/>
      </c>
    </row>
    <row r="1502" spans="1:17" ht="18" customHeight="1" x14ac:dyDescent="0.2">
      <c r="A1502" s="60" t="str">
        <f t="shared" si="48"/>
        <v/>
      </c>
      <c r="B1502" s="61" t="str">
        <f>IF(I1502=0,"",IF(I1502&lt;&gt;"",Kataloge_Import!B1501,""))</f>
        <v/>
      </c>
      <c r="C1502" s="60" t="str">
        <f t="shared" si="47"/>
        <v/>
      </c>
      <c r="D1502" s="61" t="str">
        <f>IF(I1502=0,"",IFERROR(VLOOKUP(Kataloge_Import!A1501,'Nachweis Ausgaben'!$A$27:$R$1026,4,FALSE),""))</f>
        <v/>
      </c>
      <c r="E1502" s="61" t="str">
        <f>IF(I1502=0,"",IFERROR(VLOOKUP(Kataloge_Import!A1501,'Nachweis Ausgaben'!$A$27:$R$1026,2,FALSE),""))</f>
        <v/>
      </c>
      <c r="F1502" s="62">
        <f>IF(I1502=0,"",IFERROR(VLOOKUP(Kataloge_Import!A1501,'Nachweis Ausgaben'!$A$27:$R$1026,5,FALSE),0))</f>
        <v>0</v>
      </c>
      <c r="G1502" s="63" t="str">
        <f>IFERROR(VLOOKUP(Kataloge_Import!A1501,'Nachweis Ausgaben'!$A$27:$R$1026,7,FALSE),"")</f>
        <v/>
      </c>
      <c r="H1502" s="63" t="str">
        <f>IFERROR(VLOOKUP(Kataloge_Import!A1501,'Nachweis Ausgaben'!$A$27:$R$1026,8,FALSE),"")</f>
        <v/>
      </c>
      <c r="I1502" s="63" t="str">
        <f>IFERROR(VLOOKUP(Kataloge_Import!A1501,'Nachweis Ausgaben'!$A$27:$R$1026,9,FALSE),"")</f>
        <v/>
      </c>
      <c r="J1502" s="64"/>
      <c r="K1502" s="64"/>
      <c r="L1502" s="61" t="str">
        <f>IF(AND($B1502&lt;&gt;"",HHJ=Kataloge!H$1),CONCATENATE($H1502,"_",$E1502),"")</f>
        <v/>
      </c>
      <c r="M1502" s="61" t="str">
        <f>IF(AND($B1502&lt;&gt;"",HHJ=Kataloge!I$1),CONCATENATE($H1502,"_",$E1502),"")</f>
        <v/>
      </c>
      <c r="N1502" s="61" t="str">
        <f>IF(AND($B1502&lt;&gt;"",HHJ=Kataloge!J$1),CONCATENATE($H1502,"_",$E1502),"")</f>
        <v/>
      </c>
      <c r="O1502" s="61" t="str">
        <f>IF(AND($B1502&lt;&gt;"",HHJ=Kataloge!K$1),CONCATENATE($H1502,"_",$E1502),"")</f>
        <v/>
      </c>
      <c r="P1502" s="61" t="str">
        <f>IF(AND($B1502&lt;&gt;"",HHJ=Kataloge!L$1),CONCATENATE($H1502,"_",$E1502),"")</f>
        <v/>
      </c>
      <c r="Q1502" s="61" t="str">
        <f>IF(AND($B1502&lt;&gt;"",HHJ=Kataloge!M$1),CONCATENATE($H1502,"_",$E1502),"")</f>
        <v/>
      </c>
    </row>
    <row r="1503" spans="1:17" ht="18" customHeight="1" x14ac:dyDescent="0.2">
      <c r="A1503" s="99" t="str">
        <f t="shared" si="48"/>
        <v/>
      </c>
      <c r="B1503" s="100" t="str">
        <f>IF(I1503=0,"",IF(I1503&lt;&gt;"",Kataloge_Import!B1502,""))</f>
        <v/>
      </c>
      <c r="C1503" s="99" t="str">
        <f t="shared" si="47"/>
        <v/>
      </c>
      <c r="D1503" s="100" t="str">
        <f>IF(I1503=0,"",IFERROR(VLOOKUP(Kataloge_Import!A1502,'Nachweis Ausgaben'!$A$27:$R$1026,4,FALSE),""))</f>
        <v/>
      </c>
      <c r="E1503" s="100" t="str">
        <f>IF(I1503=0,"",IFERROR(VLOOKUP(Kataloge_Import!A1502,'Nachweis Ausgaben'!$A$27:$R$1026,2,FALSE),""))</f>
        <v/>
      </c>
      <c r="F1503" s="101">
        <f>IF(I1503=0,"",IFERROR(VLOOKUP(Kataloge_Import!A1502,'Nachweis Ausgaben'!$A$27:$R$1026,5,FALSE),0))</f>
        <v>0</v>
      </c>
      <c r="G1503" s="102" t="str">
        <f>IFERROR(VLOOKUP(Kataloge_Import!A1502,'Nachweis Ausgaben'!$A$27:$R$1026,11,FALSE),"")</f>
        <v/>
      </c>
      <c r="H1503" s="102" t="str">
        <f>IFERROR(VLOOKUP(Kataloge_Import!A1502,'Nachweis Ausgaben'!$A$27:$R$1026,12,FALSE),"")</f>
        <v/>
      </c>
      <c r="I1503" s="102" t="str">
        <f>IFERROR(VLOOKUP(Kataloge_Import!A1502,'Nachweis Ausgaben'!$A$27:$R$1026,13,FALSE),"")</f>
        <v/>
      </c>
      <c r="J1503" s="64"/>
      <c r="K1503" s="64"/>
      <c r="L1503" s="100" t="str">
        <f>IF(AND($B1503&lt;&gt;"",HHJ=Kataloge!H$1),CONCATENATE($H1503,"_",Kataloge!$D$5),"")</f>
        <v/>
      </c>
      <c r="M1503" s="100" t="str">
        <f>IF(AND($B1503&lt;&gt;"",HHJ=Kataloge!I$1),CONCATENATE($H1503,"_",Kataloge!$D$5),"")</f>
        <v/>
      </c>
      <c r="N1503" s="100" t="str">
        <f>IF(AND($B1503&lt;&gt;"",HHJ=Kataloge!J$1),CONCATENATE($H1503,"_",Kataloge!$D$5),"")</f>
        <v/>
      </c>
      <c r="O1503" s="100" t="str">
        <f>IF(AND($B1503&lt;&gt;"",HHJ=Kataloge!K$1),CONCATENATE($H1503,"_",Kataloge!$D$5),"")</f>
        <v/>
      </c>
      <c r="P1503" s="100" t="str">
        <f>IF(AND($B1503&lt;&gt;"",HHJ=Kataloge!L$1),CONCATENATE($H1503,"_",Kataloge!$D$5),"")</f>
        <v/>
      </c>
      <c r="Q1503" s="100" t="str">
        <f>IF(AND($B1503&lt;&gt;"",HHJ=Kataloge!M$1),CONCATENATE($H1503,"_",Kataloge!$D$5),"")</f>
        <v/>
      </c>
    </row>
    <row r="1504" spans="1:17" ht="18" customHeight="1" x14ac:dyDescent="0.2">
      <c r="A1504" s="103" t="str">
        <f t="shared" si="48"/>
        <v/>
      </c>
      <c r="B1504" s="104" t="str">
        <f>IF(I1504=0,"",IF(I1504&lt;&gt;"",Kataloge_Import!B1503,""))</f>
        <v/>
      </c>
      <c r="C1504" s="103" t="str">
        <f t="shared" si="47"/>
        <v/>
      </c>
      <c r="D1504" s="104" t="str">
        <f>IF(I1504=0,"",IFERROR(VLOOKUP(Kataloge_Import!A1503,'Nachweis Ausgaben'!$A$27:$R$1026,4,FALSE),""))</f>
        <v/>
      </c>
      <c r="E1504" s="104" t="str">
        <f>IF(I1504=0,"",IFERROR(VLOOKUP(Kataloge_Import!A1503,'Nachweis Ausgaben'!$A$27:$R$1026,2,FALSE),""))</f>
        <v/>
      </c>
      <c r="F1504" s="105">
        <f>IF(I1504=0,"",IFERROR(VLOOKUP(Kataloge_Import!A1503,'Nachweis Ausgaben'!$A$27:$R$1026,5,FALSE),0))</f>
        <v>0</v>
      </c>
      <c r="G1504" s="106" t="str">
        <f>IFERROR(VLOOKUP(Kataloge_Import!A1503,'Nachweis Ausgaben'!$A$27:$R$1026,15,FALSE),"")</f>
        <v/>
      </c>
      <c r="H1504" s="106" t="str">
        <f>IFERROR(VLOOKUP(Kataloge_Import!A1503,'Nachweis Ausgaben'!$A$27:$R$1026,16,FALSE),"")</f>
        <v/>
      </c>
      <c r="I1504" s="106" t="str">
        <f>IFERROR(VLOOKUP(Kataloge_Import!A1503,'Nachweis Ausgaben'!$A$27:$R$1026,17,FALSE),"")</f>
        <v/>
      </c>
      <c r="J1504" s="64"/>
      <c r="K1504" s="64"/>
      <c r="L1504" s="104" t="str">
        <f>IF(AND($B1504&lt;&gt;"",HHJ=Kataloge!H$1),CONCATENATE($H1504,"_",Kataloge!$D$6),"")</f>
        <v/>
      </c>
      <c r="M1504" s="104" t="str">
        <f>IF(AND($B1504&lt;&gt;"",HHJ=Kataloge!I$1),CONCATENATE($H1504,"_",Kataloge!$D$6),"")</f>
        <v/>
      </c>
      <c r="N1504" s="104" t="str">
        <f>IF(AND($B1504&lt;&gt;"",HHJ=Kataloge!J$1),CONCATENATE($H1504,"_",Kataloge!$D$6),"")</f>
        <v/>
      </c>
      <c r="O1504" s="104" t="str">
        <f>IF(AND($B1504&lt;&gt;"",HHJ=Kataloge!K$1),CONCATENATE($H1504,"_",Kataloge!$D$6),"")</f>
        <v/>
      </c>
      <c r="P1504" s="104" t="str">
        <f>IF(AND($B1504&lt;&gt;"",HHJ=Kataloge!L$1),CONCATENATE($H1504,"_",Kataloge!$D$6),"")</f>
        <v/>
      </c>
      <c r="Q1504" s="104" t="str">
        <f>IF(AND($B1504&lt;&gt;"",HHJ=Kataloge!M$1),CONCATENATE($H1504,"_",Kataloge!$D$6),"")</f>
        <v/>
      </c>
    </row>
    <row r="1505" spans="1:17" ht="18" customHeight="1" x14ac:dyDescent="0.2">
      <c r="A1505" s="60" t="str">
        <f t="shared" si="48"/>
        <v/>
      </c>
      <c r="B1505" s="61" t="str">
        <f>IF(I1505=0,"",IF(I1505&lt;&gt;"",Kataloge_Import!B1504,""))</f>
        <v/>
      </c>
      <c r="C1505" s="60" t="str">
        <f t="shared" si="47"/>
        <v/>
      </c>
      <c r="D1505" s="61" t="str">
        <f>IF(I1505=0,"",IFERROR(VLOOKUP(Kataloge_Import!A1504,'Nachweis Ausgaben'!$A$27:$R$1026,4,FALSE),""))</f>
        <v/>
      </c>
      <c r="E1505" s="61" t="str">
        <f>IF(I1505=0,"",IFERROR(VLOOKUP(Kataloge_Import!A1504,'Nachweis Ausgaben'!$A$27:$R$1026,2,FALSE),""))</f>
        <v/>
      </c>
      <c r="F1505" s="62">
        <f>IF(I1505=0,"",IFERROR(VLOOKUP(Kataloge_Import!A1504,'Nachweis Ausgaben'!$A$27:$R$1026,5,FALSE),0))</f>
        <v>0</v>
      </c>
      <c r="G1505" s="63" t="str">
        <f>IFERROR(VLOOKUP(Kataloge_Import!A1504,'Nachweis Ausgaben'!$A$27:$R$1026,7,FALSE),"")</f>
        <v/>
      </c>
      <c r="H1505" s="63" t="str">
        <f>IFERROR(VLOOKUP(Kataloge_Import!A1504,'Nachweis Ausgaben'!$A$27:$R$1026,8,FALSE),"")</f>
        <v/>
      </c>
      <c r="I1505" s="63" t="str">
        <f>IFERROR(VLOOKUP(Kataloge_Import!A1504,'Nachweis Ausgaben'!$A$27:$R$1026,9,FALSE),"")</f>
        <v/>
      </c>
      <c r="J1505" s="64"/>
      <c r="K1505" s="64"/>
      <c r="L1505" s="61" t="str">
        <f>IF(AND($B1505&lt;&gt;"",HHJ=Kataloge!H$1),CONCATENATE($H1505,"_",$E1505),"")</f>
        <v/>
      </c>
      <c r="M1505" s="61" t="str">
        <f>IF(AND($B1505&lt;&gt;"",HHJ=Kataloge!I$1),CONCATENATE($H1505,"_",$E1505),"")</f>
        <v/>
      </c>
      <c r="N1505" s="61" t="str">
        <f>IF(AND($B1505&lt;&gt;"",HHJ=Kataloge!J$1),CONCATENATE($H1505,"_",$E1505),"")</f>
        <v/>
      </c>
      <c r="O1505" s="61" t="str">
        <f>IF(AND($B1505&lt;&gt;"",HHJ=Kataloge!K$1),CONCATENATE($H1505,"_",$E1505),"")</f>
        <v/>
      </c>
      <c r="P1505" s="61" t="str">
        <f>IF(AND($B1505&lt;&gt;"",HHJ=Kataloge!L$1),CONCATENATE($H1505,"_",$E1505),"")</f>
        <v/>
      </c>
      <c r="Q1505" s="61" t="str">
        <f>IF(AND($B1505&lt;&gt;"",HHJ=Kataloge!M$1),CONCATENATE($H1505,"_",$E1505),"")</f>
        <v/>
      </c>
    </row>
    <row r="1506" spans="1:17" ht="18" customHeight="1" x14ac:dyDescent="0.2">
      <c r="A1506" s="99" t="str">
        <f t="shared" si="48"/>
        <v/>
      </c>
      <c r="B1506" s="100" t="str">
        <f>IF(I1506=0,"",IF(I1506&lt;&gt;"",Kataloge_Import!B1505,""))</f>
        <v/>
      </c>
      <c r="C1506" s="99" t="str">
        <f t="shared" si="47"/>
        <v/>
      </c>
      <c r="D1506" s="100" t="str">
        <f>IF(I1506=0,"",IFERROR(VLOOKUP(Kataloge_Import!A1505,'Nachweis Ausgaben'!$A$27:$R$1026,4,FALSE),""))</f>
        <v/>
      </c>
      <c r="E1506" s="100" t="str">
        <f>IF(I1506=0,"",IFERROR(VLOOKUP(Kataloge_Import!A1505,'Nachweis Ausgaben'!$A$27:$R$1026,2,FALSE),""))</f>
        <v/>
      </c>
      <c r="F1506" s="101">
        <f>IF(I1506=0,"",IFERROR(VLOOKUP(Kataloge_Import!A1505,'Nachweis Ausgaben'!$A$27:$R$1026,5,FALSE),0))</f>
        <v>0</v>
      </c>
      <c r="G1506" s="102" t="str">
        <f>IFERROR(VLOOKUP(Kataloge_Import!A1505,'Nachweis Ausgaben'!$A$27:$R$1026,11,FALSE),"")</f>
        <v/>
      </c>
      <c r="H1506" s="102" t="str">
        <f>IFERROR(VLOOKUP(Kataloge_Import!A1505,'Nachweis Ausgaben'!$A$27:$R$1026,12,FALSE),"")</f>
        <v/>
      </c>
      <c r="I1506" s="102" t="str">
        <f>IFERROR(VLOOKUP(Kataloge_Import!A1505,'Nachweis Ausgaben'!$A$27:$R$1026,13,FALSE),"")</f>
        <v/>
      </c>
      <c r="J1506" s="64"/>
      <c r="K1506" s="64"/>
      <c r="L1506" s="100" t="str">
        <f>IF(AND($B1506&lt;&gt;"",HHJ=Kataloge!H$1),CONCATENATE($H1506,"_",Kataloge!$D$5),"")</f>
        <v/>
      </c>
      <c r="M1506" s="100" t="str">
        <f>IF(AND($B1506&lt;&gt;"",HHJ=Kataloge!I$1),CONCATENATE($H1506,"_",Kataloge!$D$5),"")</f>
        <v/>
      </c>
      <c r="N1506" s="100" t="str">
        <f>IF(AND($B1506&lt;&gt;"",HHJ=Kataloge!J$1),CONCATENATE($H1506,"_",Kataloge!$D$5),"")</f>
        <v/>
      </c>
      <c r="O1506" s="100" t="str">
        <f>IF(AND($B1506&lt;&gt;"",HHJ=Kataloge!K$1),CONCATENATE($H1506,"_",Kataloge!$D$5),"")</f>
        <v/>
      </c>
      <c r="P1506" s="100" t="str">
        <f>IF(AND($B1506&lt;&gt;"",HHJ=Kataloge!L$1),CONCATENATE($H1506,"_",Kataloge!$D$5),"")</f>
        <v/>
      </c>
      <c r="Q1506" s="100" t="str">
        <f>IF(AND($B1506&lt;&gt;"",HHJ=Kataloge!M$1),CONCATENATE($H1506,"_",Kataloge!$D$5),"")</f>
        <v/>
      </c>
    </row>
    <row r="1507" spans="1:17" ht="18" customHeight="1" x14ac:dyDescent="0.2">
      <c r="A1507" s="103" t="str">
        <f t="shared" si="48"/>
        <v/>
      </c>
      <c r="B1507" s="104" t="str">
        <f>IF(I1507=0,"",IF(I1507&lt;&gt;"",Kataloge_Import!B1506,""))</f>
        <v/>
      </c>
      <c r="C1507" s="103" t="str">
        <f t="shared" si="47"/>
        <v/>
      </c>
      <c r="D1507" s="104" t="str">
        <f>IF(I1507=0,"",IFERROR(VLOOKUP(Kataloge_Import!A1506,'Nachweis Ausgaben'!$A$27:$R$1026,4,FALSE),""))</f>
        <v/>
      </c>
      <c r="E1507" s="104" t="str">
        <f>IF(I1507=0,"",IFERROR(VLOOKUP(Kataloge_Import!A1506,'Nachweis Ausgaben'!$A$27:$R$1026,2,FALSE),""))</f>
        <v/>
      </c>
      <c r="F1507" s="105">
        <f>IF(I1507=0,"",IFERROR(VLOOKUP(Kataloge_Import!A1506,'Nachweis Ausgaben'!$A$27:$R$1026,5,FALSE),0))</f>
        <v>0</v>
      </c>
      <c r="G1507" s="106" t="str">
        <f>IFERROR(VLOOKUP(Kataloge_Import!A1506,'Nachweis Ausgaben'!$A$27:$R$1026,15,FALSE),"")</f>
        <v/>
      </c>
      <c r="H1507" s="106" t="str">
        <f>IFERROR(VLOOKUP(Kataloge_Import!A1506,'Nachweis Ausgaben'!$A$27:$R$1026,16,FALSE),"")</f>
        <v/>
      </c>
      <c r="I1507" s="106" t="str">
        <f>IFERROR(VLOOKUP(Kataloge_Import!A1506,'Nachweis Ausgaben'!$A$27:$R$1026,17,FALSE),"")</f>
        <v/>
      </c>
      <c r="J1507" s="64"/>
      <c r="K1507" s="64"/>
      <c r="L1507" s="104" t="str">
        <f>IF(AND($B1507&lt;&gt;"",HHJ=Kataloge!H$1),CONCATENATE($H1507,"_",Kataloge!$D$6),"")</f>
        <v/>
      </c>
      <c r="M1507" s="104" t="str">
        <f>IF(AND($B1507&lt;&gt;"",HHJ=Kataloge!I$1),CONCATENATE($H1507,"_",Kataloge!$D$6),"")</f>
        <v/>
      </c>
      <c r="N1507" s="104" t="str">
        <f>IF(AND($B1507&lt;&gt;"",HHJ=Kataloge!J$1),CONCATENATE($H1507,"_",Kataloge!$D$6),"")</f>
        <v/>
      </c>
      <c r="O1507" s="104" t="str">
        <f>IF(AND($B1507&lt;&gt;"",HHJ=Kataloge!K$1),CONCATENATE($H1507,"_",Kataloge!$D$6),"")</f>
        <v/>
      </c>
      <c r="P1507" s="104" t="str">
        <f>IF(AND($B1507&lt;&gt;"",HHJ=Kataloge!L$1),CONCATENATE($H1507,"_",Kataloge!$D$6),"")</f>
        <v/>
      </c>
      <c r="Q1507" s="104" t="str">
        <f>IF(AND($B1507&lt;&gt;"",HHJ=Kataloge!M$1),CONCATENATE($H1507,"_",Kataloge!$D$6),"")</f>
        <v/>
      </c>
    </row>
    <row r="1508" spans="1:17" ht="18" customHeight="1" x14ac:dyDescent="0.2">
      <c r="A1508" s="60" t="str">
        <f t="shared" si="48"/>
        <v/>
      </c>
      <c r="B1508" s="61" t="str">
        <f>IF(I1508=0,"",IF(I1508&lt;&gt;"",Kataloge_Import!B1507,""))</f>
        <v/>
      </c>
      <c r="C1508" s="60" t="str">
        <f t="shared" si="47"/>
        <v/>
      </c>
      <c r="D1508" s="61" t="str">
        <f>IF(I1508=0,"",IFERROR(VLOOKUP(Kataloge_Import!A1507,'Nachweis Ausgaben'!$A$27:$R$1026,4,FALSE),""))</f>
        <v/>
      </c>
      <c r="E1508" s="61" t="str">
        <f>IF(I1508=0,"",IFERROR(VLOOKUP(Kataloge_Import!A1507,'Nachweis Ausgaben'!$A$27:$R$1026,2,FALSE),""))</f>
        <v/>
      </c>
      <c r="F1508" s="62">
        <f>IF(I1508=0,"",IFERROR(VLOOKUP(Kataloge_Import!A1507,'Nachweis Ausgaben'!$A$27:$R$1026,5,FALSE),0))</f>
        <v>0</v>
      </c>
      <c r="G1508" s="63" t="str">
        <f>IFERROR(VLOOKUP(Kataloge_Import!A1507,'Nachweis Ausgaben'!$A$27:$R$1026,7,FALSE),"")</f>
        <v/>
      </c>
      <c r="H1508" s="63" t="str">
        <f>IFERROR(VLOOKUP(Kataloge_Import!A1507,'Nachweis Ausgaben'!$A$27:$R$1026,8,FALSE),"")</f>
        <v/>
      </c>
      <c r="I1508" s="63" t="str">
        <f>IFERROR(VLOOKUP(Kataloge_Import!A1507,'Nachweis Ausgaben'!$A$27:$R$1026,9,FALSE),"")</f>
        <v/>
      </c>
      <c r="J1508" s="64"/>
      <c r="K1508" s="64"/>
      <c r="L1508" s="61" t="str">
        <f>IF(AND($B1508&lt;&gt;"",HHJ=Kataloge!H$1),CONCATENATE($H1508,"_",$E1508),"")</f>
        <v/>
      </c>
      <c r="M1508" s="61" t="str">
        <f>IF(AND($B1508&lt;&gt;"",HHJ=Kataloge!I$1),CONCATENATE($H1508,"_",$E1508),"")</f>
        <v/>
      </c>
      <c r="N1508" s="61" t="str">
        <f>IF(AND($B1508&lt;&gt;"",HHJ=Kataloge!J$1),CONCATENATE($H1508,"_",$E1508),"")</f>
        <v/>
      </c>
      <c r="O1508" s="61" t="str">
        <f>IF(AND($B1508&lt;&gt;"",HHJ=Kataloge!K$1),CONCATENATE($H1508,"_",$E1508),"")</f>
        <v/>
      </c>
      <c r="P1508" s="61" t="str">
        <f>IF(AND($B1508&lt;&gt;"",HHJ=Kataloge!L$1),CONCATENATE($H1508,"_",$E1508),"")</f>
        <v/>
      </c>
      <c r="Q1508" s="61" t="str">
        <f>IF(AND($B1508&lt;&gt;"",HHJ=Kataloge!M$1),CONCATENATE($H1508,"_",$E1508),"")</f>
        <v/>
      </c>
    </row>
    <row r="1509" spans="1:17" ht="18" customHeight="1" x14ac:dyDescent="0.2">
      <c r="A1509" s="99" t="str">
        <f t="shared" si="48"/>
        <v/>
      </c>
      <c r="B1509" s="100" t="str">
        <f>IF(I1509=0,"",IF(I1509&lt;&gt;"",Kataloge_Import!B1508,""))</f>
        <v/>
      </c>
      <c r="C1509" s="99" t="str">
        <f t="shared" si="47"/>
        <v/>
      </c>
      <c r="D1509" s="100" t="str">
        <f>IF(I1509=0,"",IFERROR(VLOOKUP(Kataloge_Import!A1508,'Nachweis Ausgaben'!$A$27:$R$1026,4,FALSE),""))</f>
        <v/>
      </c>
      <c r="E1509" s="100" t="str">
        <f>IF(I1509=0,"",IFERROR(VLOOKUP(Kataloge_Import!A1508,'Nachweis Ausgaben'!$A$27:$R$1026,2,FALSE),""))</f>
        <v/>
      </c>
      <c r="F1509" s="101">
        <f>IF(I1509=0,"",IFERROR(VLOOKUP(Kataloge_Import!A1508,'Nachweis Ausgaben'!$A$27:$R$1026,5,FALSE),0))</f>
        <v>0</v>
      </c>
      <c r="G1509" s="102" t="str">
        <f>IFERROR(VLOOKUP(Kataloge_Import!A1508,'Nachweis Ausgaben'!$A$27:$R$1026,11,FALSE),"")</f>
        <v/>
      </c>
      <c r="H1509" s="102" t="str">
        <f>IFERROR(VLOOKUP(Kataloge_Import!A1508,'Nachweis Ausgaben'!$A$27:$R$1026,12,FALSE),"")</f>
        <v/>
      </c>
      <c r="I1509" s="102" t="str">
        <f>IFERROR(VLOOKUP(Kataloge_Import!A1508,'Nachweis Ausgaben'!$A$27:$R$1026,13,FALSE),"")</f>
        <v/>
      </c>
      <c r="J1509" s="64"/>
      <c r="K1509" s="64"/>
      <c r="L1509" s="100" t="str">
        <f>IF(AND($B1509&lt;&gt;"",HHJ=Kataloge!H$1),CONCATENATE($H1509,"_",Kataloge!$D$5),"")</f>
        <v/>
      </c>
      <c r="M1509" s="100" t="str">
        <f>IF(AND($B1509&lt;&gt;"",HHJ=Kataloge!I$1),CONCATENATE($H1509,"_",Kataloge!$D$5),"")</f>
        <v/>
      </c>
      <c r="N1509" s="100" t="str">
        <f>IF(AND($B1509&lt;&gt;"",HHJ=Kataloge!J$1),CONCATENATE($H1509,"_",Kataloge!$D$5),"")</f>
        <v/>
      </c>
      <c r="O1509" s="100" t="str">
        <f>IF(AND($B1509&lt;&gt;"",HHJ=Kataloge!K$1),CONCATENATE($H1509,"_",Kataloge!$D$5),"")</f>
        <v/>
      </c>
      <c r="P1509" s="100" t="str">
        <f>IF(AND($B1509&lt;&gt;"",HHJ=Kataloge!L$1),CONCATENATE($H1509,"_",Kataloge!$D$5),"")</f>
        <v/>
      </c>
      <c r="Q1509" s="100" t="str">
        <f>IF(AND($B1509&lt;&gt;"",HHJ=Kataloge!M$1),CONCATENATE($H1509,"_",Kataloge!$D$5),"")</f>
        <v/>
      </c>
    </row>
    <row r="1510" spans="1:17" ht="18" customHeight="1" x14ac:dyDescent="0.2">
      <c r="A1510" s="103" t="str">
        <f t="shared" si="48"/>
        <v/>
      </c>
      <c r="B1510" s="104" t="str">
        <f>IF(I1510=0,"",IF(I1510&lt;&gt;"",Kataloge_Import!B1509,""))</f>
        <v/>
      </c>
      <c r="C1510" s="103" t="str">
        <f t="shared" si="47"/>
        <v/>
      </c>
      <c r="D1510" s="104" t="str">
        <f>IF(I1510=0,"",IFERROR(VLOOKUP(Kataloge_Import!A1509,'Nachweis Ausgaben'!$A$27:$R$1026,4,FALSE),""))</f>
        <v/>
      </c>
      <c r="E1510" s="104" t="str">
        <f>IF(I1510=0,"",IFERROR(VLOOKUP(Kataloge_Import!A1509,'Nachweis Ausgaben'!$A$27:$R$1026,2,FALSE),""))</f>
        <v/>
      </c>
      <c r="F1510" s="105">
        <f>IF(I1510=0,"",IFERROR(VLOOKUP(Kataloge_Import!A1509,'Nachweis Ausgaben'!$A$27:$R$1026,5,FALSE),0))</f>
        <v>0</v>
      </c>
      <c r="G1510" s="106" t="str">
        <f>IFERROR(VLOOKUP(Kataloge_Import!A1509,'Nachweis Ausgaben'!$A$27:$R$1026,15,FALSE),"")</f>
        <v/>
      </c>
      <c r="H1510" s="106" t="str">
        <f>IFERROR(VLOOKUP(Kataloge_Import!A1509,'Nachweis Ausgaben'!$A$27:$R$1026,16,FALSE),"")</f>
        <v/>
      </c>
      <c r="I1510" s="106" t="str">
        <f>IFERROR(VLOOKUP(Kataloge_Import!A1509,'Nachweis Ausgaben'!$A$27:$R$1026,17,FALSE),"")</f>
        <v/>
      </c>
      <c r="J1510" s="64"/>
      <c r="K1510" s="64"/>
      <c r="L1510" s="104" t="str">
        <f>IF(AND($B1510&lt;&gt;"",HHJ=Kataloge!H$1),CONCATENATE($H1510,"_",Kataloge!$D$6),"")</f>
        <v/>
      </c>
      <c r="M1510" s="104" t="str">
        <f>IF(AND($B1510&lt;&gt;"",HHJ=Kataloge!I$1),CONCATENATE($H1510,"_",Kataloge!$D$6),"")</f>
        <v/>
      </c>
      <c r="N1510" s="104" t="str">
        <f>IF(AND($B1510&lt;&gt;"",HHJ=Kataloge!J$1),CONCATENATE($H1510,"_",Kataloge!$D$6),"")</f>
        <v/>
      </c>
      <c r="O1510" s="104" t="str">
        <f>IF(AND($B1510&lt;&gt;"",HHJ=Kataloge!K$1),CONCATENATE($H1510,"_",Kataloge!$D$6),"")</f>
        <v/>
      </c>
      <c r="P1510" s="104" t="str">
        <f>IF(AND($B1510&lt;&gt;"",HHJ=Kataloge!L$1),CONCATENATE($H1510,"_",Kataloge!$D$6),"")</f>
        <v/>
      </c>
      <c r="Q1510" s="104" t="str">
        <f>IF(AND($B1510&lt;&gt;"",HHJ=Kataloge!M$1),CONCATENATE($H1510,"_",Kataloge!$D$6),"")</f>
        <v/>
      </c>
    </row>
    <row r="1511" spans="1:17" ht="18" customHeight="1" x14ac:dyDescent="0.2">
      <c r="A1511" s="60" t="str">
        <f t="shared" si="48"/>
        <v/>
      </c>
      <c r="B1511" s="61" t="str">
        <f>IF(I1511=0,"",IF(I1511&lt;&gt;"",Kataloge_Import!B1510,""))</f>
        <v/>
      </c>
      <c r="C1511" s="60" t="str">
        <f t="shared" si="47"/>
        <v/>
      </c>
      <c r="D1511" s="61" t="str">
        <f>IF(I1511=0,"",IFERROR(VLOOKUP(Kataloge_Import!A1510,'Nachweis Ausgaben'!$A$27:$R$1026,4,FALSE),""))</f>
        <v/>
      </c>
      <c r="E1511" s="61" t="str">
        <f>IF(I1511=0,"",IFERROR(VLOOKUP(Kataloge_Import!A1510,'Nachweis Ausgaben'!$A$27:$R$1026,2,FALSE),""))</f>
        <v/>
      </c>
      <c r="F1511" s="62">
        <f>IF(I1511=0,"",IFERROR(VLOOKUP(Kataloge_Import!A1510,'Nachweis Ausgaben'!$A$27:$R$1026,5,FALSE),0))</f>
        <v>0</v>
      </c>
      <c r="G1511" s="63" t="str">
        <f>IFERROR(VLOOKUP(Kataloge_Import!A1510,'Nachweis Ausgaben'!$A$27:$R$1026,7,FALSE),"")</f>
        <v/>
      </c>
      <c r="H1511" s="63" t="str">
        <f>IFERROR(VLOOKUP(Kataloge_Import!A1510,'Nachweis Ausgaben'!$A$27:$R$1026,8,FALSE),"")</f>
        <v/>
      </c>
      <c r="I1511" s="63" t="str">
        <f>IFERROR(VLOOKUP(Kataloge_Import!A1510,'Nachweis Ausgaben'!$A$27:$R$1026,9,FALSE),"")</f>
        <v/>
      </c>
      <c r="J1511" s="64"/>
      <c r="K1511" s="64"/>
      <c r="L1511" s="61" t="str">
        <f>IF(AND($B1511&lt;&gt;"",HHJ=Kataloge!H$1),CONCATENATE($H1511,"_",$E1511),"")</f>
        <v/>
      </c>
      <c r="M1511" s="61" t="str">
        <f>IF(AND($B1511&lt;&gt;"",HHJ=Kataloge!I$1),CONCATENATE($H1511,"_",$E1511),"")</f>
        <v/>
      </c>
      <c r="N1511" s="61" t="str">
        <f>IF(AND($B1511&lt;&gt;"",HHJ=Kataloge!J$1),CONCATENATE($H1511,"_",$E1511),"")</f>
        <v/>
      </c>
      <c r="O1511" s="61" t="str">
        <f>IF(AND($B1511&lt;&gt;"",HHJ=Kataloge!K$1),CONCATENATE($H1511,"_",$E1511),"")</f>
        <v/>
      </c>
      <c r="P1511" s="61" t="str">
        <f>IF(AND($B1511&lt;&gt;"",HHJ=Kataloge!L$1),CONCATENATE($H1511,"_",$E1511),"")</f>
        <v/>
      </c>
      <c r="Q1511" s="61" t="str">
        <f>IF(AND($B1511&lt;&gt;"",HHJ=Kataloge!M$1),CONCATENATE($H1511,"_",$E1511),"")</f>
        <v/>
      </c>
    </row>
    <row r="1512" spans="1:17" ht="18" customHeight="1" x14ac:dyDescent="0.2">
      <c r="A1512" s="99" t="str">
        <f t="shared" si="48"/>
        <v/>
      </c>
      <c r="B1512" s="100" t="str">
        <f>IF(I1512=0,"",IF(I1512&lt;&gt;"",Kataloge_Import!B1511,""))</f>
        <v/>
      </c>
      <c r="C1512" s="99" t="str">
        <f t="shared" si="47"/>
        <v/>
      </c>
      <c r="D1512" s="100" t="str">
        <f>IF(I1512=0,"",IFERROR(VLOOKUP(Kataloge_Import!A1511,'Nachweis Ausgaben'!$A$27:$R$1026,4,FALSE),""))</f>
        <v/>
      </c>
      <c r="E1512" s="100" t="str">
        <f>IF(I1512=0,"",IFERROR(VLOOKUP(Kataloge_Import!A1511,'Nachweis Ausgaben'!$A$27:$R$1026,2,FALSE),""))</f>
        <v/>
      </c>
      <c r="F1512" s="101">
        <f>IF(I1512=0,"",IFERROR(VLOOKUP(Kataloge_Import!A1511,'Nachweis Ausgaben'!$A$27:$R$1026,5,FALSE),0))</f>
        <v>0</v>
      </c>
      <c r="G1512" s="102" t="str">
        <f>IFERROR(VLOOKUP(Kataloge_Import!A1511,'Nachweis Ausgaben'!$A$27:$R$1026,11,FALSE),"")</f>
        <v/>
      </c>
      <c r="H1512" s="102" t="str">
        <f>IFERROR(VLOOKUP(Kataloge_Import!A1511,'Nachweis Ausgaben'!$A$27:$R$1026,12,FALSE),"")</f>
        <v/>
      </c>
      <c r="I1512" s="102" t="str">
        <f>IFERROR(VLOOKUP(Kataloge_Import!A1511,'Nachweis Ausgaben'!$A$27:$R$1026,13,FALSE),"")</f>
        <v/>
      </c>
      <c r="J1512" s="64"/>
      <c r="K1512" s="64"/>
      <c r="L1512" s="100" t="str">
        <f>IF(AND($B1512&lt;&gt;"",HHJ=Kataloge!H$1),CONCATENATE($H1512,"_",Kataloge!$D$5),"")</f>
        <v/>
      </c>
      <c r="M1512" s="100" t="str">
        <f>IF(AND($B1512&lt;&gt;"",HHJ=Kataloge!I$1),CONCATENATE($H1512,"_",Kataloge!$D$5),"")</f>
        <v/>
      </c>
      <c r="N1512" s="100" t="str">
        <f>IF(AND($B1512&lt;&gt;"",HHJ=Kataloge!J$1),CONCATENATE($H1512,"_",Kataloge!$D$5),"")</f>
        <v/>
      </c>
      <c r="O1512" s="100" t="str">
        <f>IF(AND($B1512&lt;&gt;"",HHJ=Kataloge!K$1),CONCATENATE($H1512,"_",Kataloge!$D$5),"")</f>
        <v/>
      </c>
      <c r="P1512" s="100" t="str">
        <f>IF(AND($B1512&lt;&gt;"",HHJ=Kataloge!L$1),CONCATENATE($H1512,"_",Kataloge!$D$5),"")</f>
        <v/>
      </c>
      <c r="Q1512" s="100" t="str">
        <f>IF(AND($B1512&lt;&gt;"",HHJ=Kataloge!M$1),CONCATENATE($H1512,"_",Kataloge!$D$5),"")</f>
        <v/>
      </c>
    </row>
    <row r="1513" spans="1:17" ht="18" customHeight="1" x14ac:dyDescent="0.2">
      <c r="A1513" s="103" t="str">
        <f t="shared" si="48"/>
        <v/>
      </c>
      <c r="B1513" s="104" t="str">
        <f>IF(I1513=0,"",IF(I1513&lt;&gt;"",Kataloge_Import!B1512,""))</f>
        <v/>
      </c>
      <c r="C1513" s="103" t="str">
        <f t="shared" si="47"/>
        <v/>
      </c>
      <c r="D1513" s="104" t="str">
        <f>IF(I1513=0,"",IFERROR(VLOOKUP(Kataloge_Import!A1512,'Nachweis Ausgaben'!$A$27:$R$1026,4,FALSE),""))</f>
        <v/>
      </c>
      <c r="E1513" s="104" t="str">
        <f>IF(I1513=0,"",IFERROR(VLOOKUP(Kataloge_Import!A1512,'Nachweis Ausgaben'!$A$27:$R$1026,2,FALSE),""))</f>
        <v/>
      </c>
      <c r="F1513" s="105">
        <f>IF(I1513=0,"",IFERROR(VLOOKUP(Kataloge_Import!A1512,'Nachweis Ausgaben'!$A$27:$R$1026,5,FALSE),0))</f>
        <v>0</v>
      </c>
      <c r="G1513" s="106" t="str">
        <f>IFERROR(VLOOKUP(Kataloge_Import!A1512,'Nachweis Ausgaben'!$A$27:$R$1026,15,FALSE),"")</f>
        <v/>
      </c>
      <c r="H1513" s="106" t="str">
        <f>IFERROR(VLOOKUP(Kataloge_Import!A1512,'Nachweis Ausgaben'!$A$27:$R$1026,16,FALSE),"")</f>
        <v/>
      </c>
      <c r="I1513" s="106" t="str">
        <f>IFERROR(VLOOKUP(Kataloge_Import!A1512,'Nachweis Ausgaben'!$A$27:$R$1026,17,FALSE),"")</f>
        <v/>
      </c>
      <c r="J1513" s="64"/>
      <c r="K1513" s="64"/>
      <c r="L1513" s="104" t="str">
        <f>IF(AND($B1513&lt;&gt;"",HHJ=Kataloge!H$1),CONCATENATE($H1513,"_",Kataloge!$D$6),"")</f>
        <v/>
      </c>
      <c r="M1513" s="104" t="str">
        <f>IF(AND($B1513&lt;&gt;"",HHJ=Kataloge!I$1),CONCATENATE($H1513,"_",Kataloge!$D$6),"")</f>
        <v/>
      </c>
      <c r="N1513" s="104" t="str">
        <f>IF(AND($B1513&lt;&gt;"",HHJ=Kataloge!J$1),CONCATENATE($H1513,"_",Kataloge!$D$6),"")</f>
        <v/>
      </c>
      <c r="O1513" s="104" t="str">
        <f>IF(AND($B1513&lt;&gt;"",HHJ=Kataloge!K$1),CONCATENATE($H1513,"_",Kataloge!$D$6),"")</f>
        <v/>
      </c>
      <c r="P1513" s="104" t="str">
        <f>IF(AND($B1513&lt;&gt;"",HHJ=Kataloge!L$1),CONCATENATE($H1513,"_",Kataloge!$D$6),"")</f>
        <v/>
      </c>
      <c r="Q1513" s="104" t="str">
        <f>IF(AND($B1513&lt;&gt;"",HHJ=Kataloge!M$1),CONCATENATE($H1513,"_",Kataloge!$D$6),"")</f>
        <v/>
      </c>
    </row>
    <row r="1514" spans="1:17" ht="18" customHeight="1" x14ac:dyDescent="0.2">
      <c r="A1514" s="60" t="str">
        <f t="shared" si="48"/>
        <v/>
      </c>
      <c r="B1514" s="61" t="str">
        <f>IF(I1514=0,"",IF(I1514&lt;&gt;"",Kataloge_Import!B1513,""))</f>
        <v/>
      </c>
      <c r="C1514" s="60" t="str">
        <f t="shared" si="47"/>
        <v/>
      </c>
      <c r="D1514" s="61" t="str">
        <f>IF(I1514=0,"",IFERROR(VLOOKUP(Kataloge_Import!A1513,'Nachweis Ausgaben'!$A$27:$R$1026,4,FALSE),""))</f>
        <v/>
      </c>
      <c r="E1514" s="61" t="str">
        <f>IF(I1514=0,"",IFERROR(VLOOKUP(Kataloge_Import!A1513,'Nachweis Ausgaben'!$A$27:$R$1026,2,FALSE),""))</f>
        <v/>
      </c>
      <c r="F1514" s="62">
        <f>IF(I1514=0,"",IFERROR(VLOOKUP(Kataloge_Import!A1513,'Nachweis Ausgaben'!$A$27:$R$1026,5,FALSE),0))</f>
        <v>0</v>
      </c>
      <c r="G1514" s="63" t="str">
        <f>IFERROR(VLOOKUP(Kataloge_Import!A1513,'Nachweis Ausgaben'!$A$27:$R$1026,7,FALSE),"")</f>
        <v/>
      </c>
      <c r="H1514" s="63" t="str">
        <f>IFERROR(VLOOKUP(Kataloge_Import!A1513,'Nachweis Ausgaben'!$A$27:$R$1026,8,FALSE),"")</f>
        <v/>
      </c>
      <c r="I1514" s="63" t="str">
        <f>IFERROR(VLOOKUP(Kataloge_Import!A1513,'Nachweis Ausgaben'!$A$27:$R$1026,9,FALSE),"")</f>
        <v/>
      </c>
      <c r="J1514" s="64"/>
      <c r="K1514" s="64"/>
      <c r="L1514" s="61" t="str">
        <f>IF(AND($B1514&lt;&gt;"",HHJ=Kataloge!H$1),CONCATENATE($H1514,"_",$E1514),"")</f>
        <v/>
      </c>
      <c r="M1514" s="61" t="str">
        <f>IF(AND($B1514&lt;&gt;"",HHJ=Kataloge!I$1),CONCATENATE($H1514,"_",$E1514),"")</f>
        <v/>
      </c>
      <c r="N1514" s="61" t="str">
        <f>IF(AND($B1514&lt;&gt;"",HHJ=Kataloge!J$1),CONCATENATE($H1514,"_",$E1514),"")</f>
        <v/>
      </c>
      <c r="O1514" s="61" t="str">
        <f>IF(AND($B1514&lt;&gt;"",HHJ=Kataloge!K$1),CONCATENATE($H1514,"_",$E1514),"")</f>
        <v/>
      </c>
      <c r="P1514" s="61" t="str">
        <f>IF(AND($B1514&lt;&gt;"",HHJ=Kataloge!L$1),CONCATENATE($H1514,"_",$E1514),"")</f>
        <v/>
      </c>
      <c r="Q1514" s="61" t="str">
        <f>IF(AND($B1514&lt;&gt;"",HHJ=Kataloge!M$1),CONCATENATE($H1514,"_",$E1514),"")</f>
        <v/>
      </c>
    </row>
    <row r="1515" spans="1:17" ht="18" customHeight="1" x14ac:dyDescent="0.2">
      <c r="A1515" s="99" t="str">
        <f t="shared" si="48"/>
        <v/>
      </c>
      <c r="B1515" s="100" t="str">
        <f>IF(I1515=0,"",IF(I1515&lt;&gt;"",Kataloge_Import!B1514,""))</f>
        <v/>
      </c>
      <c r="C1515" s="99" t="str">
        <f t="shared" si="47"/>
        <v/>
      </c>
      <c r="D1515" s="100" t="str">
        <f>IF(I1515=0,"",IFERROR(VLOOKUP(Kataloge_Import!A1514,'Nachweis Ausgaben'!$A$27:$R$1026,4,FALSE),""))</f>
        <v/>
      </c>
      <c r="E1515" s="100" t="str">
        <f>IF(I1515=0,"",IFERROR(VLOOKUP(Kataloge_Import!A1514,'Nachweis Ausgaben'!$A$27:$R$1026,2,FALSE),""))</f>
        <v/>
      </c>
      <c r="F1515" s="101">
        <f>IF(I1515=0,"",IFERROR(VLOOKUP(Kataloge_Import!A1514,'Nachweis Ausgaben'!$A$27:$R$1026,5,FALSE),0))</f>
        <v>0</v>
      </c>
      <c r="G1515" s="102" t="str">
        <f>IFERROR(VLOOKUP(Kataloge_Import!A1514,'Nachweis Ausgaben'!$A$27:$R$1026,11,FALSE),"")</f>
        <v/>
      </c>
      <c r="H1515" s="102" t="str">
        <f>IFERROR(VLOOKUP(Kataloge_Import!A1514,'Nachweis Ausgaben'!$A$27:$R$1026,12,FALSE),"")</f>
        <v/>
      </c>
      <c r="I1515" s="102" t="str">
        <f>IFERROR(VLOOKUP(Kataloge_Import!A1514,'Nachweis Ausgaben'!$A$27:$R$1026,13,FALSE),"")</f>
        <v/>
      </c>
      <c r="J1515" s="64"/>
      <c r="K1515" s="64"/>
      <c r="L1515" s="100" t="str">
        <f>IF(AND($B1515&lt;&gt;"",HHJ=Kataloge!H$1),CONCATENATE($H1515,"_",Kataloge!$D$5),"")</f>
        <v/>
      </c>
      <c r="M1515" s="100" t="str">
        <f>IF(AND($B1515&lt;&gt;"",HHJ=Kataloge!I$1),CONCATENATE($H1515,"_",Kataloge!$D$5),"")</f>
        <v/>
      </c>
      <c r="N1515" s="100" t="str">
        <f>IF(AND($B1515&lt;&gt;"",HHJ=Kataloge!J$1),CONCATENATE($H1515,"_",Kataloge!$D$5),"")</f>
        <v/>
      </c>
      <c r="O1515" s="100" t="str">
        <f>IF(AND($B1515&lt;&gt;"",HHJ=Kataloge!K$1),CONCATENATE($H1515,"_",Kataloge!$D$5),"")</f>
        <v/>
      </c>
      <c r="P1515" s="100" t="str">
        <f>IF(AND($B1515&lt;&gt;"",HHJ=Kataloge!L$1),CONCATENATE($H1515,"_",Kataloge!$D$5),"")</f>
        <v/>
      </c>
      <c r="Q1515" s="100" t="str">
        <f>IF(AND($B1515&lt;&gt;"",HHJ=Kataloge!M$1),CONCATENATE($H1515,"_",Kataloge!$D$5),"")</f>
        <v/>
      </c>
    </row>
    <row r="1516" spans="1:17" ht="18" customHeight="1" x14ac:dyDescent="0.2">
      <c r="A1516" s="103" t="str">
        <f t="shared" si="48"/>
        <v/>
      </c>
      <c r="B1516" s="104" t="str">
        <f>IF(I1516=0,"",IF(I1516&lt;&gt;"",Kataloge_Import!B1515,""))</f>
        <v/>
      </c>
      <c r="C1516" s="103" t="str">
        <f t="shared" si="47"/>
        <v/>
      </c>
      <c r="D1516" s="104" t="str">
        <f>IF(I1516=0,"",IFERROR(VLOOKUP(Kataloge_Import!A1515,'Nachweis Ausgaben'!$A$27:$R$1026,4,FALSE),""))</f>
        <v/>
      </c>
      <c r="E1516" s="104" t="str">
        <f>IF(I1516=0,"",IFERROR(VLOOKUP(Kataloge_Import!A1515,'Nachweis Ausgaben'!$A$27:$R$1026,2,FALSE),""))</f>
        <v/>
      </c>
      <c r="F1516" s="105">
        <f>IF(I1516=0,"",IFERROR(VLOOKUP(Kataloge_Import!A1515,'Nachweis Ausgaben'!$A$27:$R$1026,5,FALSE),0))</f>
        <v>0</v>
      </c>
      <c r="G1516" s="106" t="str">
        <f>IFERROR(VLOOKUP(Kataloge_Import!A1515,'Nachweis Ausgaben'!$A$27:$R$1026,15,FALSE),"")</f>
        <v/>
      </c>
      <c r="H1516" s="106" t="str">
        <f>IFERROR(VLOOKUP(Kataloge_Import!A1515,'Nachweis Ausgaben'!$A$27:$R$1026,16,FALSE),"")</f>
        <v/>
      </c>
      <c r="I1516" s="106" t="str">
        <f>IFERROR(VLOOKUP(Kataloge_Import!A1515,'Nachweis Ausgaben'!$A$27:$R$1026,17,FALSE),"")</f>
        <v/>
      </c>
      <c r="J1516" s="64"/>
      <c r="K1516" s="64"/>
      <c r="L1516" s="104" t="str">
        <f>IF(AND($B1516&lt;&gt;"",HHJ=Kataloge!H$1),CONCATENATE($H1516,"_",Kataloge!$D$6),"")</f>
        <v/>
      </c>
      <c r="M1516" s="104" t="str">
        <f>IF(AND($B1516&lt;&gt;"",HHJ=Kataloge!I$1),CONCATENATE($H1516,"_",Kataloge!$D$6),"")</f>
        <v/>
      </c>
      <c r="N1516" s="104" t="str">
        <f>IF(AND($B1516&lt;&gt;"",HHJ=Kataloge!J$1),CONCATENATE($H1516,"_",Kataloge!$D$6),"")</f>
        <v/>
      </c>
      <c r="O1516" s="104" t="str">
        <f>IF(AND($B1516&lt;&gt;"",HHJ=Kataloge!K$1),CONCATENATE($H1516,"_",Kataloge!$D$6),"")</f>
        <v/>
      </c>
      <c r="P1516" s="104" t="str">
        <f>IF(AND($B1516&lt;&gt;"",HHJ=Kataloge!L$1),CONCATENATE($H1516,"_",Kataloge!$D$6),"")</f>
        <v/>
      </c>
      <c r="Q1516" s="104" t="str">
        <f>IF(AND($B1516&lt;&gt;"",HHJ=Kataloge!M$1),CONCATENATE($H1516,"_",Kataloge!$D$6),"")</f>
        <v/>
      </c>
    </row>
    <row r="1517" spans="1:17" ht="18" customHeight="1" x14ac:dyDescent="0.2">
      <c r="A1517" s="60" t="str">
        <f t="shared" si="48"/>
        <v/>
      </c>
      <c r="B1517" s="61" t="str">
        <f>IF(I1517=0,"",IF(I1517&lt;&gt;"",Kataloge_Import!B1516,""))</f>
        <v/>
      </c>
      <c r="C1517" s="60" t="str">
        <f t="shared" si="47"/>
        <v/>
      </c>
      <c r="D1517" s="61" t="str">
        <f>IF(I1517=0,"",IFERROR(VLOOKUP(Kataloge_Import!A1516,'Nachweis Ausgaben'!$A$27:$R$1026,4,FALSE),""))</f>
        <v/>
      </c>
      <c r="E1517" s="61" t="str">
        <f>IF(I1517=0,"",IFERROR(VLOOKUP(Kataloge_Import!A1516,'Nachweis Ausgaben'!$A$27:$R$1026,2,FALSE),""))</f>
        <v/>
      </c>
      <c r="F1517" s="62">
        <f>IF(I1517=0,"",IFERROR(VLOOKUP(Kataloge_Import!A1516,'Nachweis Ausgaben'!$A$27:$R$1026,5,FALSE),0))</f>
        <v>0</v>
      </c>
      <c r="G1517" s="63" t="str">
        <f>IFERROR(VLOOKUP(Kataloge_Import!A1516,'Nachweis Ausgaben'!$A$27:$R$1026,7,FALSE),"")</f>
        <v/>
      </c>
      <c r="H1517" s="63" t="str">
        <f>IFERROR(VLOOKUP(Kataloge_Import!A1516,'Nachweis Ausgaben'!$A$27:$R$1026,8,FALSE),"")</f>
        <v/>
      </c>
      <c r="I1517" s="63" t="str">
        <f>IFERROR(VLOOKUP(Kataloge_Import!A1516,'Nachweis Ausgaben'!$A$27:$R$1026,9,FALSE),"")</f>
        <v/>
      </c>
      <c r="J1517" s="64"/>
      <c r="K1517" s="64"/>
      <c r="L1517" s="61" t="str">
        <f>IF(AND($B1517&lt;&gt;"",HHJ=Kataloge!H$1),CONCATENATE($H1517,"_",$E1517),"")</f>
        <v/>
      </c>
      <c r="M1517" s="61" t="str">
        <f>IF(AND($B1517&lt;&gt;"",HHJ=Kataloge!I$1),CONCATENATE($H1517,"_",$E1517),"")</f>
        <v/>
      </c>
      <c r="N1517" s="61" t="str">
        <f>IF(AND($B1517&lt;&gt;"",HHJ=Kataloge!J$1),CONCATENATE($H1517,"_",$E1517),"")</f>
        <v/>
      </c>
      <c r="O1517" s="61" t="str">
        <f>IF(AND($B1517&lt;&gt;"",HHJ=Kataloge!K$1),CONCATENATE($H1517,"_",$E1517),"")</f>
        <v/>
      </c>
      <c r="P1517" s="61" t="str">
        <f>IF(AND($B1517&lt;&gt;"",HHJ=Kataloge!L$1),CONCATENATE($H1517,"_",$E1517),"")</f>
        <v/>
      </c>
      <c r="Q1517" s="61" t="str">
        <f>IF(AND($B1517&lt;&gt;"",HHJ=Kataloge!M$1),CONCATENATE($H1517,"_",$E1517),"")</f>
        <v/>
      </c>
    </row>
    <row r="1518" spans="1:17" ht="18" customHeight="1" x14ac:dyDescent="0.2">
      <c r="A1518" s="99" t="str">
        <f t="shared" si="48"/>
        <v/>
      </c>
      <c r="B1518" s="100" t="str">
        <f>IF(I1518=0,"",IF(I1518&lt;&gt;"",Kataloge_Import!B1517,""))</f>
        <v/>
      </c>
      <c r="C1518" s="99" t="str">
        <f t="shared" si="47"/>
        <v/>
      </c>
      <c r="D1518" s="100" t="str">
        <f>IF(I1518=0,"",IFERROR(VLOOKUP(Kataloge_Import!A1517,'Nachweis Ausgaben'!$A$27:$R$1026,4,FALSE),""))</f>
        <v/>
      </c>
      <c r="E1518" s="100" t="str">
        <f>IF(I1518=0,"",IFERROR(VLOOKUP(Kataloge_Import!A1517,'Nachweis Ausgaben'!$A$27:$R$1026,2,FALSE),""))</f>
        <v/>
      </c>
      <c r="F1518" s="101">
        <f>IF(I1518=0,"",IFERROR(VLOOKUP(Kataloge_Import!A1517,'Nachweis Ausgaben'!$A$27:$R$1026,5,FALSE),0))</f>
        <v>0</v>
      </c>
      <c r="G1518" s="102" t="str">
        <f>IFERROR(VLOOKUP(Kataloge_Import!A1517,'Nachweis Ausgaben'!$A$27:$R$1026,11,FALSE),"")</f>
        <v/>
      </c>
      <c r="H1518" s="102" t="str">
        <f>IFERROR(VLOOKUP(Kataloge_Import!A1517,'Nachweis Ausgaben'!$A$27:$R$1026,12,FALSE),"")</f>
        <v/>
      </c>
      <c r="I1518" s="102" t="str">
        <f>IFERROR(VLOOKUP(Kataloge_Import!A1517,'Nachweis Ausgaben'!$A$27:$R$1026,13,FALSE),"")</f>
        <v/>
      </c>
      <c r="J1518" s="64"/>
      <c r="K1518" s="64"/>
      <c r="L1518" s="100" t="str">
        <f>IF(AND($B1518&lt;&gt;"",HHJ=Kataloge!H$1),CONCATENATE($H1518,"_",Kataloge!$D$5),"")</f>
        <v/>
      </c>
      <c r="M1518" s="100" t="str">
        <f>IF(AND($B1518&lt;&gt;"",HHJ=Kataloge!I$1),CONCATENATE($H1518,"_",Kataloge!$D$5),"")</f>
        <v/>
      </c>
      <c r="N1518" s="100" t="str">
        <f>IF(AND($B1518&lt;&gt;"",HHJ=Kataloge!J$1),CONCATENATE($H1518,"_",Kataloge!$D$5),"")</f>
        <v/>
      </c>
      <c r="O1518" s="100" t="str">
        <f>IF(AND($B1518&lt;&gt;"",HHJ=Kataloge!K$1),CONCATENATE($H1518,"_",Kataloge!$D$5),"")</f>
        <v/>
      </c>
      <c r="P1518" s="100" t="str">
        <f>IF(AND($B1518&lt;&gt;"",HHJ=Kataloge!L$1),CONCATENATE($H1518,"_",Kataloge!$D$5),"")</f>
        <v/>
      </c>
      <c r="Q1518" s="100" t="str">
        <f>IF(AND($B1518&lt;&gt;"",HHJ=Kataloge!M$1),CONCATENATE($H1518,"_",Kataloge!$D$5),"")</f>
        <v/>
      </c>
    </row>
    <row r="1519" spans="1:17" ht="18" customHeight="1" x14ac:dyDescent="0.2">
      <c r="A1519" s="103" t="str">
        <f t="shared" si="48"/>
        <v/>
      </c>
      <c r="B1519" s="104" t="str">
        <f>IF(I1519=0,"",IF(I1519&lt;&gt;"",Kataloge_Import!B1518,""))</f>
        <v/>
      </c>
      <c r="C1519" s="103" t="str">
        <f t="shared" si="47"/>
        <v/>
      </c>
      <c r="D1519" s="104" t="str">
        <f>IF(I1519=0,"",IFERROR(VLOOKUP(Kataloge_Import!A1518,'Nachweis Ausgaben'!$A$27:$R$1026,4,FALSE),""))</f>
        <v/>
      </c>
      <c r="E1519" s="104" t="str">
        <f>IF(I1519=0,"",IFERROR(VLOOKUP(Kataloge_Import!A1518,'Nachweis Ausgaben'!$A$27:$R$1026,2,FALSE),""))</f>
        <v/>
      </c>
      <c r="F1519" s="105">
        <f>IF(I1519=0,"",IFERROR(VLOOKUP(Kataloge_Import!A1518,'Nachweis Ausgaben'!$A$27:$R$1026,5,FALSE),0))</f>
        <v>0</v>
      </c>
      <c r="G1519" s="106" t="str">
        <f>IFERROR(VLOOKUP(Kataloge_Import!A1518,'Nachweis Ausgaben'!$A$27:$R$1026,15,FALSE),"")</f>
        <v/>
      </c>
      <c r="H1519" s="106" t="str">
        <f>IFERROR(VLOOKUP(Kataloge_Import!A1518,'Nachweis Ausgaben'!$A$27:$R$1026,16,FALSE),"")</f>
        <v/>
      </c>
      <c r="I1519" s="106" t="str">
        <f>IFERROR(VLOOKUP(Kataloge_Import!A1518,'Nachweis Ausgaben'!$A$27:$R$1026,17,FALSE),"")</f>
        <v/>
      </c>
      <c r="J1519" s="64"/>
      <c r="K1519" s="64"/>
      <c r="L1519" s="104" t="str">
        <f>IF(AND($B1519&lt;&gt;"",HHJ=Kataloge!H$1),CONCATENATE($H1519,"_",Kataloge!$D$6),"")</f>
        <v/>
      </c>
      <c r="M1519" s="104" t="str">
        <f>IF(AND($B1519&lt;&gt;"",HHJ=Kataloge!I$1),CONCATENATE($H1519,"_",Kataloge!$D$6),"")</f>
        <v/>
      </c>
      <c r="N1519" s="104" t="str">
        <f>IF(AND($B1519&lt;&gt;"",HHJ=Kataloge!J$1),CONCATENATE($H1519,"_",Kataloge!$D$6),"")</f>
        <v/>
      </c>
      <c r="O1519" s="104" t="str">
        <f>IF(AND($B1519&lt;&gt;"",HHJ=Kataloge!K$1),CONCATENATE($H1519,"_",Kataloge!$D$6),"")</f>
        <v/>
      </c>
      <c r="P1519" s="104" t="str">
        <f>IF(AND($B1519&lt;&gt;"",HHJ=Kataloge!L$1),CONCATENATE($H1519,"_",Kataloge!$D$6),"")</f>
        <v/>
      </c>
      <c r="Q1519" s="104" t="str">
        <f>IF(AND($B1519&lt;&gt;"",HHJ=Kataloge!M$1),CONCATENATE($H1519,"_",Kataloge!$D$6),"")</f>
        <v/>
      </c>
    </row>
    <row r="1520" spans="1:17" ht="18" customHeight="1" x14ac:dyDescent="0.2">
      <c r="A1520" s="60" t="str">
        <f t="shared" si="48"/>
        <v/>
      </c>
      <c r="B1520" s="61" t="str">
        <f>IF(I1520=0,"",IF(I1520&lt;&gt;"",Kataloge_Import!B1519,""))</f>
        <v/>
      </c>
      <c r="C1520" s="60" t="str">
        <f t="shared" si="47"/>
        <v/>
      </c>
      <c r="D1520" s="61" t="str">
        <f>IF(I1520=0,"",IFERROR(VLOOKUP(Kataloge_Import!A1519,'Nachweis Ausgaben'!$A$27:$R$1026,4,FALSE),""))</f>
        <v/>
      </c>
      <c r="E1520" s="61" t="str">
        <f>IF(I1520=0,"",IFERROR(VLOOKUP(Kataloge_Import!A1519,'Nachweis Ausgaben'!$A$27:$R$1026,2,FALSE),""))</f>
        <v/>
      </c>
      <c r="F1520" s="62">
        <f>IF(I1520=0,"",IFERROR(VLOOKUP(Kataloge_Import!A1519,'Nachweis Ausgaben'!$A$27:$R$1026,5,FALSE),0))</f>
        <v>0</v>
      </c>
      <c r="G1520" s="63" t="str">
        <f>IFERROR(VLOOKUP(Kataloge_Import!A1519,'Nachweis Ausgaben'!$A$27:$R$1026,7,FALSE),"")</f>
        <v/>
      </c>
      <c r="H1520" s="63" t="str">
        <f>IFERROR(VLOOKUP(Kataloge_Import!A1519,'Nachweis Ausgaben'!$A$27:$R$1026,8,FALSE),"")</f>
        <v/>
      </c>
      <c r="I1520" s="63" t="str">
        <f>IFERROR(VLOOKUP(Kataloge_Import!A1519,'Nachweis Ausgaben'!$A$27:$R$1026,9,FALSE),"")</f>
        <v/>
      </c>
      <c r="J1520" s="64"/>
      <c r="K1520" s="64"/>
      <c r="L1520" s="61" t="str">
        <f>IF(AND($B1520&lt;&gt;"",HHJ=Kataloge!H$1),CONCATENATE($H1520,"_",$E1520),"")</f>
        <v/>
      </c>
      <c r="M1520" s="61" t="str">
        <f>IF(AND($B1520&lt;&gt;"",HHJ=Kataloge!I$1),CONCATENATE($H1520,"_",$E1520),"")</f>
        <v/>
      </c>
      <c r="N1520" s="61" t="str">
        <f>IF(AND($B1520&lt;&gt;"",HHJ=Kataloge!J$1),CONCATENATE($H1520,"_",$E1520),"")</f>
        <v/>
      </c>
      <c r="O1520" s="61" t="str">
        <f>IF(AND($B1520&lt;&gt;"",HHJ=Kataloge!K$1),CONCATENATE($H1520,"_",$E1520),"")</f>
        <v/>
      </c>
      <c r="P1520" s="61" t="str">
        <f>IF(AND($B1520&lt;&gt;"",HHJ=Kataloge!L$1),CONCATENATE($H1520,"_",$E1520),"")</f>
        <v/>
      </c>
      <c r="Q1520" s="61" t="str">
        <f>IF(AND($B1520&lt;&gt;"",HHJ=Kataloge!M$1),CONCATENATE($H1520,"_",$E1520),"")</f>
        <v/>
      </c>
    </row>
    <row r="1521" spans="1:17" ht="18" customHeight="1" x14ac:dyDescent="0.2">
      <c r="A1521" s="99" t="str">
        <f t="shared" si="48"/>
        <v/>
      </c>
      <c r="B1521" s="100" t="str">
        <f>IF(I1521=0,"",IF(I1521&lt;&gt;"",Kataloge_Import!B1520,""))</f>
        <v/>
      </c>
      <c r="C1521" s="99" t="str">
        <f t="shared" si="47"/>
        <v/>
      </c>
      <c r="D1521" s="100" t="str">
        <f>IF(I1521=0,"",IFERROR(VLOOKUP(Kataloge_Import!A1520,'Nachweis Ausgaben'!$A$27:$R$1026,4,FALSE),""))</f>
        <v/>
      </c>
      <c r="E1521" s="100" t="str">
        <f>IF(I1521=0,"",IFERROR(VLOOKUP(Kataloge_Import!A1520,'Nachweis Ausgaben'!$A$27:$R$1026,2,FALSE),""))</f>
        <v/>
      </c>
      <c r="F1521" s="101">
        <f>IF(I1521=0,"",IFERROR(VLOOKUP(Kataloge_Import!A1520,'Nachweis Ausgaben'!$A$27:$R$1026,5,FALSE),0))</f>
        <v>0</v>
      </c>
      <c r="G1521" s="102" t="str">
        <f>IFERROR(VLOOKUP(Kataloge_Import!A1520,'Nachweis Ausgaben'!$A$27:$R$1026,11,FALSE),"")</f>
        <v/>
      </c>
      <c r="H1521" s="102" t="str">
        <f>IFERROR(VLOOKUP(Kataloge_Import!A1520,'Nachweis Ausgaben'!$A$27:$R$1026,12,FALSE),"")</f>
        <v/>
      </c>
      <c r="I1521" s="102" t="str">
        <f>IFERROR(VLOOKUP(Kataloge_Import!A1520,'Nachweis Ausgaben'!$A$27:$R$1026,13,FALSE),"")</f>
        <v/>
      </c>
      <c r="J1521" s="64"/>
      <c r="K1521" s="64"/>
      <c r="L1521" s="100" t="str">
        <f>IF(AND($B1521&lt;&gt;"",HHJ=Kataloge!H$1),CONCATENATE($H1521,"_",Kataloge!$D$5),"")</f>
        <v/>
      </c>
      <c r="M1521" s="100" t="str">
        <f>IF(AND($B1521&lt;&gt;"",HHJ=Kataloge!I$1),CONCATENATE($H1521,"_",Kataloge!$D$5),"")</f>
        <v/>
      </c>
      <c r="N1521" s="100" t="str">
        <f>IF(AND($B1521&lt;&gt;"",HHJ=Kataloge!J$1),CONCATENATE($H1521,"_",Kataloge!$D$5),"")</f>
        <v/>
      </c>
      <c r="O1521" s="100" t="str">
        <f>IF(AND($B1521&lt;&gt;"",HHJ=Kataloge!K$1),CONCATENATE($H1521,"_",Kataloge!$D$5),"")</f>
        <v/>
      </c>
      <c r="P1521" s="100" t="str">
        <f>IF(AND($B1521&lt;&gt;"",HHJ=Kataloge!L$1),CONCATENATE($H1521,"_",Kataloge!$D$5),"")</f>
        <v/>
      </c>
      <c r="Q1521" s="100" t="str">
        <f>IF(AND($B1521&lt;&gt;"",HHJ=Kataloge!M$1),CONCATENATE($H1521,"_",Kataloge!$D$5),"")</f>
        <v/>
      </c>
    </row>
    <row r="1522" spans="1:17" ht="18" customHeight="1" x14ac:dyDescent="0.2">
      <c r="A1522" s="103" t="str">
        <f t="shared" si="48"/>
        <v/>
      </c>
      <c r="B1522" s="104" t="str">
        <f>IF(I1522=0,"",IF(I1522&lt;&gt;"",Kataloge_Import!B1521,""))</f>
        <v/>
      </c>
      <c r="C1522" s="103" t="str">
        <f t="shared" si="47"/>
        <v/>
      </c>
      <c r="D1522" s="104" t="str">
        <f>IF(I1522=0,"",IFERROR(VLOOKUP(Kataloge_Import!A1521,'Nachweis Ausgaben'!$A$27:$R$1026,4,FALSE),""))</f>
        <v/>
      </c>
      <c r="E1522" s="104" t="str">
        <f>IF(I1522=0,"",IFERROR(VLOOKUP(Kataloge_Import!A1521,'Nachweis Ausgaben'!$A$27:$R$1026,2,FALSE),""))</f>
        <v/>
      </c>
      <c r="F1522" s="105">
        <f>IF(I1522=0,"",IFERROR(VLOOKUP(Kataloge_Import!A1521,'Nachweis Ausgaben'!$A$27:$R$1026,5,FALSE),0))</f>
        <v>0</v>
      </c>
      <c r="G1522" s="106" t="str">
        <f>IFERROR(VLOOKUP(Kataloge_Import!A1521,'Nachweis Ausgaben'!$A$27:$R$1026,15,FALSE),"")</f>
        <v/>
      </c>
      <c r="H1522" s="106" t="str">
        <f>IFERROR(VLOOKUP(Kataloge_Import!A1521,'Nachweis Ausgaben'!$A$27:$R$1026,16,FALSE),"")</f>
        <v/>
      </c>
      <c r="I1522" s="106" t="str">
        <f>IFERROR(VLOOKUP(Kataloge_Import!A1521,'Nachweis Ausgaben'!$A$27:$R$1026,17,FALSE),"")</f>
        <v/>
      </c>
      <c r="J1522" s="64"/>
      <c r="K1522" s="64"/>
      <c r="L1522" s="104" t="str">
        <f>IF(AND($B1522&lt;&gt;"",HHJ=Kataloge!H$1),CONCATENATE($H1522,"_",Kataloge!$D$6),"")</f>
        <v/>
      </c>
      <c r="M1522" s="104" t="str">
        <f>IF(AND($B1522&lt;&gt;"",HHJ=Kataloge!I$1),CONCATENATE($H1522,"_",Kataloge!$D$6),"")</f>
        <v/>
      </c>
      <c r="N1522" s="104" t="str">
        <f>IF(AND($B1522&lt;&gt;"",HHJ=Kataloge!J$1),CONCATENATE($H1522,"_",Kataloge!$D$6),"")</f>
        <v/>
      </c>
      <c r="O1522" s="104" t="str">
        <f>IF(AND($B1522&lt;&gt;"",HHJ=Kataloge!K$1),CONCATENATE($H1522,"_",Kataloge!$D$6),"")</f>
        <v/>
      </c>
      <c r="P1522" s="104" t="str">
        <f>IF(AND($B1522&lt;&gt;"",HHJ=Kataloge!L$1),CONCATENATE($H1522,"_",Kataloge!$D$6),"")</f>
        <v/>
      </c>
      <c r="Q1522" s="104" t="str">
        <f>IF(AND($B1522&lt;&gt;"",HHJ=Kataloge!M$1),CONCATENATE($H1522,"_",Kataloge!$D$6),"")</f>
        <v/>
      </c>
    </row>
    <row r="1523" spans="1:17" ht="18" customHeight="1" x14ac:dyDescent="0.2">
      <c r="A1523" s="60" t="str">
        <f t="shared" si="48"/>
        <v/>
      </c>
      <c r="B1523" s="61" t="str">
        <f>IF(I1523=0,"",IF(I1523&lt;&gt;"",Kataloge_Import!B1522,""))</f>
        <v/>
      </c>
      <c r="C1523" s="60" t="str">
        <f t="shared" si="47"/>
        <v/>
      </c>
      <c r="D1523" s="61" t="str">
        <f>IF(I1523=0,"",IFERROR(VLOOKUP(Kataloge_Import!A1522,'Nachweis Ausgaben'!$A$27:$R$1026,4,FALSE),""))</f>
        <v/>
      </c>
      <c r="E1523" s="61" t="str">
        <f>IF(I1523=0,"",IFERROR(VLOOKUP(Kataloge_Import!A1522,'Nachweis Ausgaben'!$A$27:$R$1026,2,FALSE),""))</f>
        <v/>
      </c>
      <c r="F1523" s="62">
        <f>IF(I1523=0,"",IFERROR(VLOOKUP(Kataloge_Import!A1522,'Nachweis Ausgaben'!$A$27:$R$1026,5,FALSE),0))</f>
        <v>0</v>
      </c>
      <c r="G1523" s="63" t="str">
        <f>IFERROR(VLOOKUP(Kataloge_Import!A1522,'Nachweis Ausgaben'!$A$27:$R$1026,7,FALSE),"")</f>
        <v/>
      </c>
      <c r="H1523" s="63" t="str">
        <f>IFERROR(VLOOKUP(Kataloge_Import!A1522,'Nachweis Ausgaben'!$A$27:$R$1026,8,FALSE),"")</f>
        <v/>
      </c>
      <c r="I1523" s="63" t="str">
        <f>IFERROR(VLOOKUP(Kataloge_Import!A1522,'Nachweis Ausgaben'!$A$27:$R$1026,9,FALSE),"")</f>
        <v/>
      </c>
      <c r="J1523" s="64"/>
      <c r="K1523" s="64"/>
      <c r="L1523" s="61" t="str">
        <f>IF(AND($B1523&lt;&gt;"",HHJ=Kataloge!H$1),CONCATENATE($H1523,"_",$E1523),"")</f>
        <v/>
      </c>
      <c r="M1523" s="61" t="str">
        <f>IF(AND($B1523&lt;&gt;"",HHJ=Kataloge!I$1),CONCATENATE($H1523,"_",$E1523),"")</f>
        <v/>
      </c>
      <c r="N1523" s="61" t="str">
        <f>IF(AND($B1523&lt;&gt;"",HHJ=Kataloge!J$1),CONCATENATE($H1523,"_",$E1523),"")</f>
        <v/>
      </c>
      <c r="O1523" s="61" t="str">
        <f>IF(AND($B1523&lt;&gt;"",HHJ=Kataloge!K$1),CONCATENATE($H1523,"_",$E1523),"")</f>
        <v/>
      </c>
      <c r="P1523" s="61" t="str">
        <f>IF(AND($B1523&lt;&gt;"",HHJ=Kataloge!L$1),CONCATENATE($H1523,"_",$E1523),"")</f>
        <v/>
      </c>
      <c r="Q1523" s="61" t="str">
        <f>IF(AND($B1523&lt;&gt;"",HHJ=Kataloge!M$1),CONCATENATE($H1523,"_",$E1523),"")</f>
        <v/>
      </c>
    </row>
    <row r="1524" spans="1:17" ht="18" customHeight="1" x14ac:dyDescent="0.2">
      <c r="A1524" s="99" t="str">
        <f t="shared" si="48"/>
        <v/>
      </c>
      <c r="B1524" s="100" t="str">
        <f>IF(I1524=0,"",IF(I1524&lt;&gt;"",Kataloge_Import!B1523,""))</f>
        <v/>
      </c>
      <c r="C1524" s="99" t="str">
        <f t="shared" si="47"/>
        <v/>
      </c>
      <c r="D1524" s="100" t="str">
        <f>IF(I1524=0,"",IFERROR(VLOOKUP(Kataloge_Import!A1523,'Nachweis Ausgaben'!$A$27:$R$1026,4,FALSE),""))</f>
        <v/>
      </c>
      <c r="E1524" s="100" t="str">
        <f>IF(I1524=0,"",IFERROR(VLOOKUP(Kataloge_Import!A1523,'Nachweis Ausgaben'!$A$27:$R$1026,2,FALSE),""))</f>
        <v/>
      </c>
      <c r="F1524" s="101">
        <f>IF(I1524=0,"",IFERROR(VLOOKUP(Kataloge_Import!A1523,'Nachweis Ausgaben'!$A$27:$R$1026,5,FALSE),0))</f>
        <v>0</v>
      </c>
      <c r="G1524" s="102" t="str">
        <f>IFERROR(VLOOKUP(Kataloge_Import!A1523,'Nachweis Ausgaben'!$A$27:$R$1026,11,FALSE),"")</f>
        <v/>
      </c>
      <c r="H1524" s="102" t="str">
        <f>IFERROR(VLOOKUP(Kataloge_Import!A1523,'Nachweis Ausgaben'!$A$27:$R$1026,12,FALSE),"")</f>
        <v/>
      </c>
      <c r="I1524" s="102" t="str">
        <f>IFERROR(VLOOKUP(Kataloge_Import!A1523,'Nachweis Ausgaben'!$A$27:$R$1026,13,FALSE),"")</f>
        <v/>
      </c>
      <c r="J1524" s="64"/>
      <c r="K1524" s="64"/>
      <c r="L1524" s="100" t="str">
        <f>IF(AND($B1524&lt;&gt;"",HHJ=Kataloge!H$1),CONCATENATE($H1524,"_",Kataloge!$D$5),"")</f>
        <v/>
      </c>
      <c r="M1524" s="100" t="str">
        <f>IF(AND($B1524&lt;&gt;"",HHJ=Kataloge!I$1),CONCATENATE($H1524,"_",Kataloge!$D$5),"")</f>
        <v/>
      </c>
      <c r="N1524" s="100" t="str">
        <f>IF(AND($B1524&lt;&gt;"",HHJ=Kataloge!J$1),CONCATENATE($H1524,"_",Kataloge!$D$5),"")</f>
        <v/>
      </c>
      <c r="O1524" s="100" t="str">
        <f>IF(AND($B1524&lt;&gt;"",HHJ=Kataloge!K$1),CONCATENATE($H1524,"_",Kataloge!$D$5),"")</f>
        <v/>
      </c>
      <c r="P1524" s="100" t="str">
        <f>IF(AND($B1524&lt;&gt;"",HHJ=Kataloge!L$1),CONCATENATE($H1524,"_",Kataloge!$D$5),"")</f>
        <v/>
      </c>
      <c r="Q1524" s="100" t="str">
        <f>IF(AND($B1524&lt;&gt;"",HHJ=Kataloge!M$1),CONCATENATE($H1524,"_",Kataloge!$D$5),"")</f>
        <v/>
      </c>
    </row>
    <row r="1525" spans="1:17" ht="18" customHeight="1" x14ac:dyDescent="0.2">
      <c r="A1525" s="103" t="str">
        <f t="shared" si="48"/>
        <v/>
      </c>
      <c r="B1525" s="104" t="str">
        <f>IF(I1525=0,"",IF(I1525&lt;&gt;"",Kataloge_Import!B1524,""))</f>
        <v/>
      </c>
      <c r="C1525" s="103" t="str">
        <f t="shared" si="47"/>
        <v/>
      </c>
      <c r="D1525" s="104" t="str">
        <f>IF(I1525=0,"",IFERROR(VLOOKUP(Kataloge_Import!A1524,'Nachweis Ausgaben'!$A$27:$R$1026,4,FALSE),""))</f>
        <v/>
      </c>
      <c r="E1525" s="104" t="str">
        <f>IF(I1525=0,"",IFERROR(VLOOKUP(Kataloge_Import!A1524,'Nachweis Ausgaben'!$A$27:$R$1026,2,FALSE),""))</f>
        <v/>
      </c>
      <c r="F1525" s="105">
        <f>IF(I1525=0,"",IFERROR(VLOOKUP(Kataloge_Import!A1524,'Nachweis Ausgaben'!$A$27:$R$1026,5,FALSE),0))</f>
        <v>0</v>
      </c>
      <c r="G1525" s="106" t="str">
        <f>IFERROR(VLOOKUP(Kataloge_Import!A1524,'Nachweis Ausgaben'!$A$27:$R$1026,15,FALSE),"")</f>
        <v/>
      </c>
      <c r="H1525" s="106" t="str">
        <f>IFERROR(VLOOKUP(Kataloge_Import!A1524,'Nachweis Ausgaben'!$A$27:$R$1026,16,FALSE),"")</f>
        <v/>
      </c>
      <c r="I1525" s="106" t="str">
        <f>IFERROR(VLOOKUP(Kataloge_Import!A1524,'Nachweis Ausgaben'!$A$27:$R$1026,17,FALSE),"")</f>
        <v/>
      </c>
      <c r="J1525" s="64"/>
      <c r="K1525" s="64"/>
      <c r="L1525" s="104" t="str">
        <f>IF(AND($B1525&lt;&gt;"",HHJ=Kataloge!H$1),CONCATENATE($H1525,"_",Kataloge!$D$6),"")</f>
        <v/>
      </c>
      <c r="M1525" s="104" t="str">
        <f>IF(AND($B1525&lt;&gt;"",HHJ=Kataloge!I$1),CONCATENATE($H1525,"_",Kataloge!$D$6),"")</f>
        <v/>
      </c>
      <c r="N1525" s="104" t="str">
        <f>IF(AND($B1525&lt;&gt;"",HHJ=Kataloge!J$1),CONCATENATE($H1525,"_",Kataloge!$D$6),"")</f>
        <v/>
      </c>
      <c r="O1525" s="104" t="str">
        <f>IF(AND($B1525&lt;&gt;"",HHJ=Kataloge!K$1),CONCATENATE($H1525,"_",Kataloge!$D$6),"")</f>
        <v/>
      </c>
      <c r="P1525" s="104" t="str">
        <f>IF(AND($B1525&lt;&gt;"",HHJ=Kataloge!L$1),CONCATENATE($H1525,"_",Kataloge!$D$6),"")</f>
        <v/>
      </c>
      <c r="Q1525" s="104" t="str">
        <f>IF(AND($B1525&lt;&gt;"",HHJ=Kataloge!M$1),CONCATENATE($H1525,"_",Kataloge!$D$6),"")</f>
        <v/>
      </c>
    </row>
    <row r="1526" spans="1:17" ht="18" customHeight="1" x14ac:dyDescent="0.2">
      <c r="A1526" s="60" t="str">
        <f t="shared" si="48"/>
        <v/>
      </c>
      <c r="B1526" s="61" t="str">
        <f>IF(I1526=0,"",IF(I1526&lt;&gt;"",Kataloge_Import!B1525,""))</f>
        <v/>
      </c>
      <c r="C1526" s="60" t="str">
        <f t="shared" si="47"/>
        <v/>
      </c>
      <c r="D1526" s="61" t="str">
        <f>IF(I1526=0,"",IFERROR(VLOOKUP(Kataloge_Import!A1525,'Nachweis Ausgaben'!$A$27:$R$1026,4,FALSE),""))</f>
        <v/>
      </c>
      <c r="E1526" s="61" t="str">
        <f>IF(I1526=0,"",IFERROR(VLOOKUP(Kataloge_Import!A1525,'Nachweis Ausgaben'!$A$27:$R$1026,2,FALSE),""))</f>
        <v/>
      </c>
      <c r="F1526" s="62">
        <f>IF(I1526=0,"",IFERROR(VLOOKUP(Kataloge_Import!A1525,'Nachweis Ausgaben'!$A$27:$R$1026,5,FALSE),0))</f>
        <v>0</v>
      </c>
      <c r="G1526" s="63" t="str">
        <f>IFERROR(VLOOKUP(Kataloge_Import!A1525,'Nachweis Ausgaben'!$A$27:$R$1026,7,FALSE),"")</f>
        <v/>
      </c>
      <c r="H1526" s="63" t="str">
        <f>IFERROR(VLOOKUP(Kataloge_Import!A1525,'Nachweis Ausgaben'!$A$27:$R$1026,8,FALSE),"")</f>
        <v/>
      </c>
      <c r="I1526" s="63" t="str">
        <f>IFERROR(VLOOKUP(Kataloge_Import!A1525,'Nachweis Ausgaben'!$A$27:$R$1026,9,FALSE),"")</f>
        <v/>
      </c>
      <c r="J1526" s="64"/>
      <c r="K1526" s="64"/>
      <c r="L1526" s="61" t="str">
        <f>IF(AND($B1526&lt;&gt;"",HHJ=Kataloge!H$1),CONCATENATE($H1526,"_",$E1526),"")</f>
        <v/>
      </c>
      <c r="M1526" s="61" t="str">
        <f>IF(AND($B1526&lt;&gt;"",HHJ=Kataloge!I$1),CONCATENATE($H1526,"_",$E1526),"")</f>
        <v/>
      </c>
      <c r="N1526" s="61" t="str">
        <f>IF(AND($B1526&lt;&gt;"",HHJ=Kataloge!J$1),CONCATENATE($H1526,"_",$E1526),"")</f>
        <v/>
      </c>
      <c r="O1526" s="61" t="str">
        <f>IF(AND($B1526&lt;&gt;"",HHJ=Kataloge!K$1),CONCATENATE($H1526,"_",$E1526),"")</f>
        <v/>
      </c>
      <c r="P1526" s="61" t="str">
        <f>IF(AND($B1526&lt;&gt;"",HHJ=Kataloge!L$1),CONCATENATE($H1526,"_",$E1526),"")</f>
        <v/>
      </c>
      <c r="Q1526" s="61" t="str">
        <f>IF(AND($B1526&lt;&gt;"",HHJ=Kataloge!M$1),CONCATENATE($H1526,"_",$E1526),"")</f>
        <v/>
      </c>
    </row>
    <row r="1527" spans="1:17" ht="18" customHeight="1" x14ac:dyDescent="0.2">
      <c r="A1527" s="99" t="str">
        <f t="shared" si="48"/>
        <v/>
      </c>
      <c r="B1527" s="100" t="str">
        <f>IF(I1527=0,"",IF(I1527&lt;&gt;"",Kataloge_Import!B1526,""))</f>
        <v/>
      </c>
      <c r="C1527" s="99" t="str">
        <f t="shared" si="47"/>
        <v/>
      </c>
      <c r="D1527" s="100" t="str">
        <f>IF(I1527=0,"",IFERROR(VLOOKUP(Kataloge_Import!A1526,'Nachweis Ausgaben'!$A$27:$R$1026,4,FALSE),""))</f>
        <v/>
      </c>
      <c r="E1527" s="100" t="str">
        <f>IF(I1527=0,"",IFERROR(VLOOKUP(Kataloge_Import!A1526,'Nachweis Ausgaben'!$A$27:$R$1026,2,FALSE),""))</f>
        <v/>
      </c>
      <c r="F1527" s="101">
        <f>IF(I1527=0,"",IFERROR(VLOOKUP(Kataloge_Import!A1526,'Nachweis Ausgaben'!$A$27:$R$1026,5,FALSE),0))</f>
        <v>0</v>
      </c>
      <c r="G1527" s="102" t="str">
        <f>IFERROR(VLOOKUP(Kataloge_Import!A1526,'Nachweis Ausgaben'!$A$27:$R$1026,11,FALSE),"")</f>
        <v/>
      </c>
      <c r="H1527" s="102" t="str">
        <f>IFERROR(VLOOKUP(Kataloge_Import!A1526,'Nachweis Ausgaben'!$A$27:$R$1026,12,FALSE),"")</f>
        <v/>
      </c>
      <c r="I1527" s="102" t="str">
        <f>IFERROR(VLOOKUP(Kataloge_Import!A1526,'Nachweis Ausgaben'!$A$27:$R$1026,13,FALSE),"")</f>
        <v/>
      </c>
      <c r="J1527" s="64"/>
      <c r="K1527" s="64"/>
      <c r="L1527" s="100" t="str">
        <f>IF(AND($B1527&lt;&gt;"",HHJ=Kataloge!H$1),CONCATENATE($H1527,"_",Kataloge!$D$5),"")</f>
        <v/>
      </c>
      <c r="M1527" s="100" t="str">
        <f>IF(AND($B1527&lt;&gt;"",HHJ=Kataloge!I$1),CONCATENATE($H1527,"_",Kataloge!$D$5),"")</f>
        <v/>
      </c>
      <c r="N1527" s="100" t="str">
        <f>IF(AND($B1527&lt;&gt;"",HHJ=Kataloge!J$1),CONCATENATE($H1527,"_",Kataloge!$D$5),"")</f>
        <v/>
      </c>
      <c r="O1527" s="100" t="str">
        <f>IF(AND($B1527&lt;&gt;"",HHJ=Kataloge!K$1),CONCATENATE($H1527,"_",Kataloge!$D$5),"")</f>
        <v/>
      </c>
      <c r="P1527" s="100" t="str">
        <f>IF(AND($B1527&lt;&gt;"",HHJ=Kataloge!L$1),CONCATENATE($H1527,"_",Kataloge!$D$5),"")</f>
        <v/>
      </c>
      <c r="Q1527" s="100" t="str">
        <f>IF(AND($B1527&lt;&gt;"",HHJ=Kataloge!M$1),CONCATENATE($H1527,"_",Kataloge!$D$5),"")</f>
        <v/>
      </c>
    </row>
    <row r="1528" spans="1:17" ht="18" customHeight="1" x14ac:dyDescent="0.2">
      <c r="A1528" s="103" t="str">
        <f t="shared" si="48"/>
        <v/>
      </c>
      <c r="B1528" s="104" t="str">
        <f>IF(I1528=0,"",IF(I1528&lt;&gt;"",Kataloge_Import!B1527,""))</f>
        <v/>
      </c>
      <c r="C1528" s="103" t="str">
        <f t="shared" si="47"/>
        <v/>
      </c>
      <c r="D1528" s="104" t="str">
        <f>IF(I1528=0,"",IFERROR(VLOOKUP(Kataloge_Import!A1527,'Nachweis Ausgaben'!$A$27:$R$1026,4,FALSE),""))</f>
        <v/>
      </c>
      <c r="E1528" s="104" t="str">
        <f>IF(I1528=0,"",IFERROR(VLOOKUP(Kataloge_Import!A1527,'Nachweis Ausgaben'!$A$27:$R$1026,2,FALSE),""))</f>
        <v/>
      </c>
      <c r="F1528" s="105">
        <f>IF(I1528=0,"",IFERROR(VLOOKUP(Kataloge_Import!A1527,'Nachweis Ausgaben'!$A$27:$R$1026,5,FALSE),0))</f>
        <v>0</v>
      </c>
      <c r="G1528" s="106" t="str">
        <f>IFERROR(VLOOKUP(Kataloge_Import!A1527,'Nachweis Ausgaben'!$A$27:$R$1026,15,FALSE),"")</f>
        <v/>
      </c>
      <c r="H1528" s="106" t="str">
        <f>IFERROR(VLOOKUP(Kataloge_Import!A1527,'Nachweis Ausgaben'!$A$27:$R$1026,16,FALSE),"")</f>
        <v/>
      </c>
      <c r="I1528" s="106" t="str">
        <f>IFERROR(VLOOKUP(Kataloge_Import!A1527,'Nachweis Ausgaben'!$A$27:$R$1026,17,FALSE),"")</f>
        <v/>
      </c>
      <c r="J1528" s="64"/>
      <c r="K1528" s="64"/>
      <c r="L1528" s="104" t="str">
        <f>IF(AND($B1528&lt;&gt;"",HHJ=Kataloge!H$1),CONCATENATE($H1528,"_",Kataloge!$D$6),"")</f>
        <v/>
      </c>
      <c r="M1528" s="104" t="str">
        <f>IF(AND($B1528&lt;&gt;"",HHJ=Kataloge!I$1),CONCATENATE($H1528,"_",Kataloge!$D$6),"")</f>
        <v/>
      </c>
      <c r="N1528" s="104" t="str">
        <f>IF(AND($B1528&lt;&gt;"",HHJ=Kataloge!J$1),CONCATENATE($H1528,"_",Kataloge!$D$6),"")</f>
        <v/>
      </c>
      <c r="O1528" s="104" t="str">
        <f>IF(AND($B1528&lt;&gt;"",HHJ=Kataloge!K$1),CONCATENATE($H1528,"_",Kataloge!$D$6),"")</f>
        <v/>
      </c>
      <c r="P1528" s="104" t="str">
        <f>IF(AND($B1528&lt;&gt;"",HHJ=Kataloge!L$1),CONCATENATE($H1528,"_",Kataloge!$D$6),"")</f>
        <v/>
      </c>
      <c r="Q1528" s="104" t="str">
        <f>IF(AND($B1528&lt;&gt;"",HHJ=Kataloge!M$1),CONCATENATE($H1528,"_",Kataloge!$D$6),"")</f>
        <v/>
      </c>
    </row>
    <row r="1529" spans="1:17" ht="18" customHeight="1" x14ac:dyDescent="0.2">
      <c r="A1529" s="60" t="str">
        <f t="shared" si="48"/>
        <v/>
      </c>
      <c r="B1529" s="61" t="str">
        <f>IF(I1529=0,"",IF(I1529&lt;&gt;"",Kataloge_Import!B1528,""))</f>
        <v/>
      </c>
      <c r="C1529" s="60" t="str">
        <f t="shared" si="47"/>
        <v/>
      </c>
      <c r="D1529" s="61" t="str">
        <f>IF(I1529=0,"",IFERROR(VLOOKUP(Kataloge_Import!A1528,'Nachweis Ausgaben'!$A$27:$R$1026,4,FALSE),""))</f>
        <v/>
      </c>
      <c r="E1529" s="61" t="str">
        <f>IF(I1529=0,"",IFERROR(VLOOKUP(Kataloge_Import!A1528,'Nachweis Ausgaben'!$A$27:$R$1026,2,FALSE),""))</f>
        <v/>
      </c>
      <c r="F1529" s="62">
        <f>IF(I1529=0,"",IFERROR(VLOOKUP(Kataloge_Import!A1528,'Nachweis Ausgaben'!$A$27:$R$1026,5,FALSE),0))</f>
        <v>0</v>
      </c>
      <c r="G1529" s="63" t="str">
        <f>IFERROR(VLOOKUP(Kataloge_Import!A1528,'Nachweis Ausgaben'!$A$27:$R$1026,7,FALSE),"")</f>
        <v/>
      </c>
      <c r="H1529" s="63" t="str">
        <f>IFERROR(VLOOKUP(Kataloge_Import!A1528,'Nachweis Ausgaben'!$A$27:$R$1026,8,FALSE),"")</f>
        <v/>
      </c>
      <c r="I1529" s="63" t="str">
        <f>IFERROR(VLOOKUP(Kataloge_Import!A1528,'Nachweis Ausgaben'!$A$27:$R$1026,9,FALSE),"")</f>
        <v/>
      </c>
      <c r="J1529" s="64"/>
      <c r="K1529" s="64"/>
      <c r="L1529" s="61" t="str">
        <f>IF(AND($B1529&lt;&gt;"",HHJ=Kataloge!H$1),CONCATENATE($H1529,"_",$E1529),"")</f>
        <v/>
      </c>
      <c r="M1529" s="61" t="str">
        <f>IF(AND($B1529&lt;&gt;"",HHJ=Kataloge!I$1),CONCATENATE($H1529,"_",$E1529),"")</f>
        <v/>
      </c>
      <c r="N1529" s="61" t="str">
        <f>IF(AND($B1529&lt;&gt;"",HHJ=Kataloge!J$1),CONCATENATE($H1529,"_",$E1529),"")</f>
        <v/>
      </c>
      <c r="O1529" s="61" t="str">
        <f>IF(AND($B1529&lt;&gt;"",HHJ=Kataloge!K$1),CONCATENATE($H1529,"_",$E1529),"")</f>
        <v/>
      </c>
      <c r="P1529" s="61" t="str">
        <f>IF(AND($B1529&lt;&gt;"",HHJ=Kataloge!L$1),CONCATENATE($H1529,"_",$E1529),"")</f>
        <v/>
      </c>
      <c r="Q1529" s="61" t="str">
        <f>IF(AND($B1529&lt;&gt;"",HHJ=Kataloge!M$1),CONCATENATE($H1529,"_",$E1529),"")</f>
        <v/>
      </c>
    </row>
    <row r="1530" spans="1:17" ht="18" customHeight="1" x14ac:dyDescent="0.2">
      <c r="A1530" s="99" t="str">
        <f t="shared" si="48"/>
        <v/>
      </c>
      <c r="B1530" s="100" t="str">
        <f>IF(I1530=0,"",IF(I1530&lt;&gt;"",Kataloge_Import!B1529,""))</f>
        <v/>
      </c>
      <c r="C1530" s="99" t="str">
        <f t="shared" si="47"/>
        <v/>
      </c>
      <c r="D1530" s="100" t="str">
        <f>IF(I1530=0,"",IFERROR(VLOOKUP(Kataloge_Import!A1529,'Nachweis Ausgaben'!$A$27:$R$1026,4,FALSE),""))</f>
        <v/>
      </c>
      <c r="E1530" s="100" t="str">
        <f>IF(I1530=0,"",IFERROR(VLOOKUP(Kataloge_Import!A1529,'Nachweis Ausgaben'!$A$27:$R$1026,2,FALSE),""))</f>
        <v/>
      </c>
      <c r="F1530" s="101">
        <f>IF(I1530=0,"",IFERROR(VLOOKUP(Kataloge_Import!A1529,'Nachweis Ausgaben'!$A$27:$R$1026,5,FALSE),0))</f>
        <v>0</v>
      </c>
      <c r="G1530" s="102" t="str">
        <f>IFERROR(VLOOKUP(Kataloge_Import!A1529,'Nachweis Ausgaben'!$A$27:$R$1026,11,FALSE),"")</f>
        <v/>
      </c>
      <c r="H1530" s="102" t="str">
        <f>IFERROR(VLOOKUP(Kataloge_Import!A1529,'Nachweis Ausgaben'!$A$27:$R$1026,12,FALSE),"")</f>
        <v/>
      </c>
      <c r="I1530" s="102" t="str">
        <f>IFERROR(VLOOKUP(Kataloge_Import!A1529,'Nachweis Ausgaben'!$A$27:$R$1026,13,FALSE),"")</f>
        <v/>
      </c>
      <c r="J1530" s="64"/>
      <c r="K1530" s="64"/>
      <c r="L1530" s="100" t="str">
        <f>IF(AND($B1530&lt;&gt;"",HHJ=Kataloge!H$1),CONCATENATE($H1530,"_",Kataloge!$D$5),"")</f>
        <v/>
      </c>
      <c r="M1530" s="100" t="str">
        <f>IF(AND($B1530&lt;&gt;"",HHJ=Kataloge!I$1),CONCATENATE($H1530,"_",Kataloge!$D$5),"")</f>
        <v/>
      </c>
      <c r="N1530" s="100" t="str">
        <f>IF(AND($B1530&lt;&gt;"",HHJ=Kataloge!J$1),CONCATENATE($H1530,"_",Kataloge!$D$5),"")</f>
        <v/>
      </c>
      <c r="O1530" s="100" t="str">
        <f>IF(AND($B1530&lt;&gt;"",HHJ=Kataloge!K$1),CONCATENATE($H1530,"_",Kataloge!$D$5),"")</f>
        <v/>
      </c>
      <c r="P1530" s="100" t="str">
        <f>IF(AND($B1530&lt;&gt;"",HHJ=Kataloge!L$1),CONCATENATE($H1530,"_",Kataloge!$D$5),"")</f>
        <v/>
      </c>
      <c r="Q1530" s="100" t="str">
        <f>IF(AND($B1530&lt;&gt;"",HHJ=Kataloge!M$1),CONCATENATE($H1530,"_",Kataloge!$D$5),"")</f>
        <v/>
      </c>
    </row>
    <row r="1531" spans="1:17" ht="18" customHeight="1" x14ac:dyDescent="0.2">
      <c r="A1531" s="103" t="str">
        <f t="shared" si="48"/>
        <v/>
      </c>
      <c r="B1531" s="104" t="str">
        <f>IF(I1531=0,"",IF(I1531&lt;&gt;"",Kataloge_Import!B1530,""))</f>
        <v/>
      </c>
      <c r="C1531" s="103" t="str">
        <f t="shared" si="47"/>
        <v/>
      </c>
      <c r="D1531" s="104" t="str">
        <f>IF(I1531=0,"",IFERROR(VLOOKUP(Kataloge_Import!A1530,'Nachweis Ausgaben'!$A$27:$R$1026,4,FALSE),""))</f>
        <v/>
      </c>
      <c r="E1531" s="104" t="str">
        <f>IF(I1531=0,"",IFERROR(VLOOKUP(Kataloge_Import!A1530,'Nachweis Ausgaben'!$A$27:$R$1026,2,FALSE),""))</f>
        <v/>
      </c>
      <c r="F1531" s="105">
        <f>IF(I1531=0,"",IFERROR(VLOOKUP(Kataloge_Import!A1530,'Nachweis Ausgaben'!$A$27:$R$1026,5,FALSE),0))</f>
        <v>0</v>
      </c>
      <c r="G1531" s="106" t="str">
        <f>IFERROR(VLOOKUP(Kataloge_Import!A1530,'Nachweis Ausgaben'!$A$27:$R$1026,15,FALSE),"")</f>
        <v/>
      </c>
      <c r="H1531" s="106" t="str">
        <f>IFERROR(VLOOKUP(Kataloge_Import!A1530,'Nachweis Ausgaben'!$A$27:$R$1026,16,FALSE),"")</f>
        <v/>
      </c>
      <c r="I1531" s="106" t="str">
        <f>IFERROR(VLOOKUP(Kataloge_Import!A1530,'Nachweis Ausgaben'!$A$27:$R$1026,17,FALSE),"")</f>
        <v/>
      </c>
      <c r="J1531" s="64"/>
      <c r="K1531" s="64"/>
      <c r="L1531" s="104" t="str">
        <f>IF(AND($B1531&lt;&gt;"",HHJ=Kataloge!H$1),CONCATENATE($H1531,"_",Kataloge!$D$6),"")</f>
        <v/>
      </c>
      <c r="M1531" s="104" t="str">
        <f>IF(AND($B1531&lt;&gt;"",HHJ=Kataloge!I$1),CONCATENATE($H1531,"_",Kataloge!$D$6),"")</f>
        <v/>
      </c>
      <c r="N1531" s="104" t="str">
        <f>IF(AND($B1531&lt;&gt;"",HHJ=Kataloge!J$1),CONCATENATE($H1531,"_",Kataloge!$D$6),"")</f>
        <v/>
      </c>
      <c r="O1531" s="104" t="str">
        <f>IF(AND($B1531&lt;&gt;"",HHJ=Kataloge!K$1),CONCATENATE($H1531,"_",Kataloge!$D$6),"")</f>
        <v/>
      </c>
      <c r="P1531" s="104" t="str">
        <f>IF(AND($B1531&lt;&gt;"",HHJ=Kataloge!L$1),CONCATENATE($H1531,"_",Kataloge!$D$6),"")</f>
        <v/>
      </c>
      <c r="Q1531" s="104" t="str">
        <f>IF(AND($B1531&lt;&gt;"",HHJ=Kataloge!M$1),CONCATENATE($H1531,"_",Kataloge!$D$6),"")</f>
        <v/>
      </c>
    </row>
    <row r="1532" spans="1:17" ht="18" customHeight="1" x14ac:dyDescent="0.2">
      <c r="A1532" s="60" t="str">
        <f t="shared" si="48"/>
        <v/>
      </c>
      <c r="B1532" s="61" t="str">
        <f>IF(I1532=0,"",IF(I1532&lt;&gt;"",Kataloge_Import!B1531,""))</f>
        <v/>
      </c>
      <c r="C1532" s="60" t="str">
        <f t="shared" si="47"/>
        <v/>
      </c>
      <c r="D1532" s="61" t="str">
        <f>IF(I1532=0,"",IFERROR(VLOOKUP(Kataloge_Import!A1531,'Nachweis Ausgaben'!$A$27:$R$1026,4,FALSE),""))</f>
        <v/>
      </c>
      <c r="E1532" s="61" t="str">
        <f>IF(I1532=0,"",IFERROR(VLOOKUP(Kataloge_Import!A1531,'Nachweis Ausgaben'!$A$27:$R$1026,2,FALSE),""))</f>
        <v/>
      </c>
      <c r="F1532" s="62">
        <f>IF(I1532=0,"",IFERROR(VLOOKUP(Kataloge_Import!A1531,'Nachweis Ausgaben'!$A$27:$R$1026,5,FALSE),0))</f>
        <v>0</v>
      </c>
      <c r="G1532" s="63" t="str">
        <f>IFERROR(VLOOKUP(Kataloge_Import!A1531,'Nachweis Ausgaben'!$A$27:$R$1026,7,FALSE),"")</f>
        <v/>
      </c>
      <c r="H1532" s="63" t="str">
        <f>IFERROR(VLOOKUP(Kataloge_Import!A1531,'Nachweis Ausgaben'!$A$27:$R$1026,8,FALSE),"")</f>
        <v/>
      </c>
      <c r="I1532" s="63" t="str">
        <f>IFERROR(VLOOKUP(Kataloge_Import!A1531,'Nachweis Ausgaben'!$A$27:$R$1026,9,FALSE),"")</f>
        <v/>
      </c>
      <c r="J1532" s="64"/>
      <c r="K1532" s="64"/>
      <c r="L1532" s="61" t="str">
        <f>IF(AND($B1532&lt;&gt;"",HHJ=Kataloge!H$1),CONCATENATE($H1532,"_",$E1532),"")</f>
        <v/>
      </c>
      <c r="M1532" s="61" t="str">
        <f>IF(AND($B1532&lt;&gt;"",HHJ=Kataloge!I$1),CONCATENATE($H1532,"_",$E1532),"")</f>
        <v/>
      </c>
      <c r="N1532" s="61" t="str">
        <f>IF(AND($B1532&lt;&gt;"",HHJ=Kataloge!J$1),CONCATENATE($H1532,"_",$E1532),"")</f>
        <v/>
      </c>
      <c r="O1532" s="61" t="str">
        <f>IF(AND($B1532&lt;&gt;"",HHJ=Kataloge!K$1),CONCATENATE($H1532,"_",$E1532),"")</f>
        <v/>
      </c>
      <c r="P1532" s="61" t="str">
        <f>IF(AND($B1532&lt;&gt;"",HHJ=Kataloge!L$1),CONCATENATE($H1532,"_",$E1532),"")</f>
        <v/>
      </c>
      <c r="Q1532" s="61" t="str">
        <f>IF(AND($B1532&lt;&gt;"",HHJ=Kataloge!M$1),CONCATENATE($H1532,"_",$E1532),"")</f>
        <v/>
      </c>
    </row>
    <row r="1533" spans="1:17" ht="18" customHeight="1" x14ac:dyDescent="0.2">
      <c r="A1533" s="99" t="str">
        <f t="shared" si="48"/>
        <v/>
      </c>
      <c r="B1533" s="100" t="str">
        <f>IF(I1533=0,"",IF(I1533&lt;&gt;"",Kataloge_Import!B1532,""))</f>
        <v/>
      </c>
      <c r="C1533" s="99" t="str">
        <f t="shared" si="47"/>
        <v/>
      </c>
      <c r="D1533" s="100" t="str">
        <f>IF(I1533=0,"",IFERROR(VLOOKUP(Kataloge_Import!A1532,'Nachweis Ausgaben'!$A$27:$R$1026,4,FALSE),""))</f>
        <v/>
      </c>
      <c r="E1533" s="100" t="str">
        <f>IF(I1533=0,"",IFERROR(VLOOKUP(Kataloge_Import!A1532,'Nachweis Ausgaben'!$A$27:$R$1026,2,FALSE),""))</f>
        <v/>
      </c>
      <c r="F1533" s="101">
        <f>IF(I1533=0,"",IFERROR(VLOOKUP(Kataloge_Import!A1532,'Nachweis Ausgaben'!$A$27:$R$1026,5,FALSE),0))</f>
        <v>0</v>
      </c>
      <c r="G1533" s="102" t="str">
        <f>IFERROR(VLOOKUP(Kataloge_Import!A1532,'Nachweis Ausgaben'!$A$27:$R$1026,11,FALSE),"")</f>
        <v/>
      </c>
      <c r="H1533" s="102" t="str">
        <f>IFERROR(VLOOKUP(Kataloge_Import!A1532,'Nachweis Ausgaben'!$A$27:$R$1026,12,FALSE),"")</f>
        <v/>
      </c>
      <c r="I1533" s="102" t="str">
        <f>IFERROR(VLOOKUP(Kataloge_Import!A1532,'Nachweis Ausgaben'!$A$27:$R$1026,13,FALSE),"")</f>
        <v/>
      </c>
      <c r="J1533" s="64"/>
      <c r="K1533" s="64"/>
      <c r="L1533" s="100" t="str">
        <f>IF(AND($B1533&lt;&gt;"",HHJ=Kataloge!H$1),CONCATENATE($H1533,"_",Kataloge!$D$5),"")</f>
        <v/>
      </c>
      <c r="M1533" s="100" t="str">
        <f>IF(AND($B1533&lt;&gt;"",HHJ=Kataloge!I$1),CONCATENATE($H1533,"_",Kataloge!$D$5),"")</f>
        <v/>
      </c>
      <c r="N1533" s="100" t="str">
        <f>IF(AND($B1533&lt;&gt;"",HHJ=Kataloge!J$1),CONCATENATE($H1533,"_",Kataloge!$D$5),"")</f>
        <v/>
      </c>
      <c r="O1533" s="100" t="str">
        <f>IF(AND($B1533&lt;&gt;"",HHJ=Kataloge!K$1),CONCATENATE($H1533,"_",Kataloge!$D$5),"")</f>
        <v/>
      </c>
      <c r="P1533" s="100" t="str">
        <f>IF(AND($B1533&lt;&gt;"",HHJ=Kataloge!L$1),CONCATENATE($H1533,"_",Kataloge!$D$5),"")</f>
        <v/>
      </c>
      <c r="Q1533" s="100" t="str">
        <f>IF(AND($B1533&lt;&gt;"",HHJ=Kataloge!M$1),CONCATENATE($H1533,"_",Kataloge!$D$5),"")</f>
        <v/>
      </c>
    </row>
    <row r="1534" spans="1:17" ht="18" customHeight="1" x14ac:dyDescent="0.2">
      <c r="A1534" s="103" t="str">
        <f t="shared" si="48"/>
        <v/>
      </c>
      <c r="B1534" s="104" t="str">
        <f>IF(I1534=0,"",IF(I1534&lt;&gt;"",Kataloge_Import!B1533,""))</f>
        <v/>
      </c>
      <c r="C1534" s="103" t="str">
        <f t="shared" si="47"/>
        <v/>
      </c>
      <c r="D1534" s="104" t="str">
        <f>IF(I1534=0,"",IFERROR(VLOOKUP(Kataloge_Import!A1533,'Nachweis Ausgaben'!$A$27:$R$1026,4,FALSE),""))</f>
        <v/>
      </c>
      <c r="E1534" s="104" t="str">
        <f>IF(I1534=0,"",IFERROR(VLOOKUP(Kataloge_Import!A1533,'Nachweis Ausgaben'!$A$27:$R$1026,2,FALSE),""))</f>
        <v/>
      </c>
      <c r="F1534" s="105">
        <f>IF(I1534=0,"",IFERROR(VLOOKUP(Kataloge_Import!A1533,'Nachweis Ausgaben'!$A$27:$R$1026,5,FALSE),0))</f>
        <v>0</v>
      </c>
      <c r="G1534" s="106" t="str">
        <f>IFERROR(VLOOKUP(Kataloge_Import!A1533,'Nachweis Ausgaben'!$A$27:$R$1026,15,FALSE),"")</f>
        <v/>
      </c>
      <c r="H1534" s="106" t="str">
        <f>IFERROR(VLOOKUP(Kataloge_Import!A1533,'Nachweis Ausgaben'!$A$27:$R$1026,16,FALSE),"")</f>
        <v/>
      </c>
      <c r="I1534" s="106" t="str">
        <f>IFERROR(VLOOKUP(Kataloge_Import!A1533,'Nachweis Ausgaben'!$A$27:$R$1026,17,FALSE),"")</f>
        <v/>
      </c>
      <c r="J1534" s="64"/>
      <c r="K1534" s="64"/>
      <c r="L1534" s="104" t="str">
        <f>IF(AND($B1534&lt;&gt;"",HHJ=Kataloge!H$1),CONCATENATE($H1534,"_",Kataloge!$D$6),"")</f>
        <v/>
      </c>
      <c r="M1534" s="104" t="str">
        <f>IF(AND($B1534&lt;&gt;"",HHJ=Kataloge!I$1),CONCATENATE($H1534,"_",Kataloge!$D$6),"")</f>
        <v/>
      </c>
      <c r="N1534" s="104" t="str">
        <f>IF(AND($B1534&lt;&gt;"",HHJ=Kataloge!J$1),CONCATENATE($H1534,"_",Kataloge!$D$6),"")</f>
        <v/>
      </c>
      <c r="O1534" s="104" t="str">
        <f>IF(AND($B1534&lt;&gt;"",HHJ=Kataloge!K$1),CONCATENATE($H1534,"_",Kataloge!$D$6),"")</f>
        <v/>
      </c>
      <c r="P1534" s="104" t="str">
        <f>IF(AND($B1534&lt;&gt;"",HHJ=Kataloge!L$1),CONCATENATE($H1534,"_",Kataloge!$D$6),"")</f>
        <v/>
      </c>
      <c r="Q1534" s="104" t="str">
        <f>IF(AND($B1534&lt;&gt;"",HHJ=Kataloge!M$1),CONCATENATE($H1534,"_",Kataloge!$D$6),"")</f>
        <v/>
      </c>
    </row>
    <row r="1535" spans="1:17" ht="18" customHeight="1" x14ac:dyDescent="0.2">
      <c r="A1535" s="60" t="str">
        <f t="shared" si="48"/>
        <v/>
      </c>
      <c r="B1535" s="61" t="str">
        <f>IF(I1535=0,"",IF(I1535&lt;&gt;"",Kataloge_Import!B1534,""))</f>
        <v/>
      </c>
      <c r="C1535" s="60" t="str">
        <f t="shared" si="47"/>
        <v/>
      </c>
      <c r="D1535" s="61" t="str">
        <f>IF(I1535=0,"",IFERROR(VLOOKUP(Kataloge_Import!A1534,'Nachweis Ausgaben'!$A$27:$R$1026,4,FALSE),""))</f>
        <v/>
      </c>
      <c r="E1535" s="61" t="str">
        <f>IF(I1535=0,"",IFERROR(VLOOKUP(Kataloge_Import!A1534,'Nachweis Ausgaben'!$A$27:$R$1026,2,FALSE),""))</f>
        <v/>
      </c>
      <c r="F1535" s="62">
        <f>IF(I1535=0,"",IFERROR(VLOOKUP(Kataloge_Import!A1534,'Nachweis Ausgaben'!$A$27:$R$1026,5,FALSE),0))</f>
        <v>0</v>
      </c>
      <c r="G1535" s="63" t="str">
        <f>IFERROR(VLOOKUP(Kataloge_Import!A1534,'Nachweis Ausgaben'!$A$27:$R$1026,7,FALSE),"")</f>
        <v/>
      </c>
      <c r="H1535" s="63" t="str">
        <f>IFERROR(VLOOKUP(Kataloge_Import!A1534,'Nachweis Ausgaben'!$A$27:$R$1026,8,FALSE),"")</f>
        <v/>
      </c>
      <c r="I1535" s="63" t="str">
        <f>IFERROR(VLOOKUP(Kataloge_Import!A1534,'Nachweis Ausgaben'!$A$27:$R$1026,9,FALSE),"")</f>
        <v/>
      </c>
      <c r="J1535" s="64"/>
      <c r="K1535" s="64"/>
      <c r="L1535" s="61" t="str">
        <f>IF(AND($B1535&lt;&gt;"",HHJ=Kataloge!H$1),CONCATENATE($H1535,"_",$E1535),"")</f>
        <v/>
      </c>
      <c r="M1535" s="61" t="str">
        <f>IF(AND($B1535&lt;&gt;"",HHJ=Kataloge!I$1),CONCATENATE($H1535,"_",$E1535),"")</f>
        <v/>
      </c>
      <c r="N1535" s="61" t="str">
        <f>IF(AND($B1535&lt;&gt;"",HHJ=Kataloge!J$1),CONCATENATE($H1535,"_",$E1535),"")</f>
        <v/>
      </c>
      <c r="O1535" s="61" t="str">
        <f>IF(AND($B1535&lt;&gt;"",HHJ=Kataloge!K$1),CONCATENATE($H1535,"_",$E1535),"")</f>
        <v/>
      </c>
      <c r="P1535" s="61" t="str">
        <f>IF(AND($B1535&lt;&gt;"",HHJ=Kataloge!L$1),CONCATENATE($H1535,"_",$E1535),"")</f>
        <v/>
      </c>
      <c r="Q1535" s="61" t="str">
        <f>IF(AND($B1535&lt;&gt;"",HHJ=Kataloge!M$1),CONCATENATE($H1535,"_",$E1535),"")</f>
        <v/>
      </c>
    </row>
    <row r="1536" spans="1:17" ht="18" customHeight="1" x14ac:dyDescent="0.2">
      <c r="A1536" s="99" t="str">
        <f t="shared" si="48"/>
        <v/>
      </c>
      <c r="B1536" s="100" t="str">
        <f>IF(I1536=0,"",IF(I1536&lt;&gt;"",Kataloge_Import!B1535,""))</f>
        <v/>
      </c>
      <c r="C1536" s="99" t="str">
        <f t="shared" si="47"/>
        <v/>
      </c>
      <c r="D1536" s="100" t="str">
        <f>IF(I1536=0,"",IFERROR(VLOOKUP(Kataloge_Import!A1535,'Nachweis Ausgaben'!$A$27:$R$1026,4,FALSE),""))</f>
        <v/>
      </c>
      <c r="E1536" s="100" t="str">
        <f>IF(I1536=0,"",IFERROR(VLOOKUP(Kataloge_Import!A1535,'Nachweis Ausgaben'!$A$27:$R$1026,2,FALSE),""))</f>
        <v/>
      </c>
      <c r="F1536" s="101">
        <f>IF(I1536=0,"",IFERROR(VLOOKUP(Kataloge_Import!A1535,'Nachweis Ausgaben'!$A$27:$R$1026,5,FALSE),0))</f>
        <v>0</v>
      </c>
      <c r="G1536" s="102" t="str">
        <f>IFERROR(VLOOKUP(Kataloge_Import!A1535,'Nachweis Ausgaben'!$A$27:$R$1026,11,FALSE),"")</f>
        <v/>
      </c>
      <c r="H1536" s="102" t="str">
        <f>IFERROR(VLOOKUP(Kataloge_Import!A1535,'Nachweis Ausgaben'!$A$27:$R$1026,12,FALSE),"")</f>
        <v/>
      </c>
      <c r="I1536" s="102" t="str">
        <f>IFERROR(VLOOKUP(Kataloge_Import!A1535,'Nachweis Ausgaben'!$A$27:$R$1026,13,FALSE),"")</f>
        <v/>
      </c>
      <c r="J1536" s="64"/>
      <c r="K1536" s="64"/>
      <c r="L1536" s="100" t="str">
        <f>IF(AND($B1536&lt;&gt;"",HHJ=Kataloge!H$1),CONCATENATE($H1536,"_",Kataloge!$D$5),"")</f>
        <v/>
      </c>
      <c r="M1536" s="100" t="str">
        <f>IF(AND($B1536&lt;&gt;"",HHJ=Kataloge!I$1),CONCATENATE($H1536,"_",Kataloge!$D$5),"")</f>
        <v/>
      </c>
      <c r="N1536" s="100" t="str">
        <f>IF(AND($B1536&lt;&gt;"",HHJ=Kataloge!J$1),CONCATENATE($H1536,"_",Kataloge!$D$5),"")</f>
        <v/>
      </c>
      <c r="O1536" s="100" t="str">
        <f>IF(AND($B1536&lt;&gt;"",HHJ=Kataloge!K$1),CONCATENATE($H1536,"_",Kataloge!$D$5),"")</f>
        <v/>
      </c>
      <c r="P1536" s="100" t="str">
        <f>IF(AND($B1536&lt;&gt;"",HHJ=Kataloge!L$1),CONCATENATE($H1536,"_",Kataloge!$D$5),"")</f>
        <v/>
      </c>
      <c r="Q1536" s="100" t="str">
        <f>IF(AND($B1536&lt;&gt;"",HHJ=Kataloge!M$1),CONCATENATE($H1536,"_",Kataloge!$D$5),"")</f>
        <v/>
      </c>
    </row>
    <row r="1537" spans="1:17" ht="18" customHeight="1" x14ac:dyDescent="0.2">
      <c r="A1537" s="103" t="str">
        <f t="shared" si="48"/>
        <v/>
      </c>
      <c r="B1537" s="104" t="str">
        <f>IF(I1537=0,"",IF(I1537&lt;&gt;"",Kataloge_Import!B1536,""))</f>
        <v/>
      </c>
      <c r="C1537" s="103" t="str">
        <f t="shared" si="47"/>
        <v/>
      </c>
      <c r="D1537" s="104" t="str">
        <f>IF(I1537=0,"",IFERROR(VLOOKUP(Kataloge_Import!A1536,'Nachweis Ausgaben'!$A$27:$R$1026,4,FALSE),""))</f>
        <v/>
      </c>
      <c r="E1537" s="104" t="str">
        <f>IF(I1537=0,"",IFERROR(VLOOKUP(Kataloge_Import!A1536,'Nachweis Ausgaben'!$A$27:$R$1026,2,FALSE),""))</f>
        <v/>
      </c>
      <c r="F1537" s="105">
        <f>IF(I1537=0,"",IFERROR(VLOOKUP(Kataloge_Import!A1536,'Nachweis Ausgaben'!$A$27:$R$1026,5,FALSE),0))</f>
        <v>0</v>
      </c>
      <c r="G1537" s="106" t="str">
        <f>IFERROR(VLOOKUP(Kataloge_Import!A1536,'Nachweis Ausgaben'!$A$27:$R$1026,15,FALSE),"")</f>
        <v/>
      </c>
      <c r="H1537" s="106" t="str">
        <f>IFERROR(VLOOKUP(Kataloge_Import!A1536,'Nachweis Ausgaben'!$A$27:$R$1026,16,FALSE),"")</f>
        <v/>
      </c>
      <c r="I1537" s="106" t="str">
        <f>IFERROR(VLOOKUP(Kataloge_Import!A1536,'Nachweis Ausgaben'!$A$27:$R$1026,17,FALSE),"")</f>
        <v/>
      </c>
      <c r="J1537" s="64"/>
      <c r="K1537" s="64"/>
      <c r="L1537" s="104" t="str">
        <f>IF(AND($B1537&lt;&gt;"",HHJ=Kataloge!H$1),CONCATENATE($H1537,"_",Kataloge!$D$6),"")</f>
        <v/>
      </c>
      <c r="M1537" s="104" t="str">
        <f>IF(AND($B1537&lt;&gt;"",HHJ=Kataloge!I$1),CONCATENATE($H1537,"_",Kataloge!$D$6),"")</f>
        <v/>
      </c>
      <c r="N1537" s="104" t="str">
        <f>IF(AND($B1537&lt;&gt;"",HHJ=Kataloge!J$1),CONCATENATE($H1537,"_",Kataloge!$D$6),"")</f>
        <v/>
      </c>
      <c r="O1537" s="104" t="str">
        <f>IF(AND($B1537&lt;&gt;"",HHJ=Kataloge!K$1),CONCATENATE($H1537,"_",Kataloge!$D$6),"")</f>
        <v/>
      </c>
      <c r="P1537" s="104" t="str">
        <f>IF(AND($B1537&lt;&gt;"",HHJ=Kataloge!L$1),CONCATENATE($H1537,"_",Kataloge!$D$6),"")</f>
        <v/>
      </c>
      <c r="Q1537" s="104" t="str">
        <f>IF(AND($B1537&lt;&gt;"",HHJ=Kataloge!M$1),CONCATENATE($H1537,"_",Kataloge!$D$6),"")</f>
        <v/>
      </c>
    </row>
    <row r="1538" spans="1:17" ht="18" customHeight="1" x14ac:dyDescent="0.2">
      <c r="A1538" s="60" t="str">
        <f t="shared" si="48"/>
        <v/>
      </c>
      <c r="B1538" s="61" t="str">
        <f>IF(I1538=0,"",IF(I1538&lt;&gt;"",Kataloge_Import!B1537,""))</f>
        <v/>
      </c>
      <c r="C1538" s="60" t="str">
        <f t="shared" ref="C1538:C1601" si="49">IF(A1538="","",IF(I1538=0,"",HHJ))</f>
        <v/>
      </c>
      <c r="D1538" s="61" t="str">
        <f>IF(I1538=0,"",IFERROR(VLOOKUP(Kataloge_Import!A1537,'Nachweis Ausgaben'!$A$27:$R$1026,4,FALSE),""))</f>
        <v/>
      </c>
      <c r="E1538" s="61" t="str">
        <f>IF(I1538=0,"",IFERROR(VLOOKUP(Kataloge_Import!A1537,'Nachweis Ausgaben'!$A$27:$R$1026,2,FALSE),""))</f>
        <v/>
      </c>
      <c r="F1538" s="62">
        <f>IF(I1538=0,"",IFERROR(VLOOKUP(Kataloge_Import!A1537,'Nachweis Ausgaben'!$A$27:$R$1026,5,FALSE),0))</f>
        <v>0</v>
      </c>
      <c r="G1538" s="63" t="str">
        <f>IFERROR(VLOOKUP(Kataloge_Import!A1537,'Nachweis Ausgaben'!$A$27:$R$1026,7,FALSE),"")</f>
        <v/>
      </c>
      <c r="H1538" s="63" t="str">
        <f>IFERROR(VLOOKUP(Kataloge_Import!A1537,'Nachweis Ausgaben'!$A$27:$R$1026,8,FALSE),"")</f>
        <v/>
      </c>
      <c r="I1538" s="63" t="str">
        <f>IFERROR(VLOOKUP(Kataloge_Import!A1537,'Nachweis Ausgaben'!$A$27:$R$1026,9,FALSE),"")</f>
        <v/>
      </c>
      <c r="J1538" s="64"/>
      <c r="K1538" s="64"/>
      <c r="L1538" s="61" t="str">
        <f>IF(AND($B1538&lt;&gt;"",HHJ=Kataloge!H$1),CONCATENATE($H1538,"_",$E1538),"")</f>
        <v/>
      </c>
      <c r="M1538" s="61" t="str">
        <f>IF(AND($B1538&lt;&gt;"",HHJ=Kataloge!I$1),CONCATENATE($H1538,"_",$E1538),"")</f>
        <v/>
      </c>
      <c r="N1538" s="61" t="str">
        <f>IF(AND($B1538&lt;&gt;"",HHJ=Kataloge!J$1),CONCATENATE($H1538,"_",$E1538),"")</f>
        <v/>
      </c>
      <c r="O1538" s="61" t="str">
        <f>IF(AND($B1538&lt;&gt;"",HHJ=Kataloge!K$1),CONCATENATE($H1538,"_",$E1538),"")</f>
        <v/>
      </c>
      <c r="P1538" s="61" t="str">
        <f>IF(AND($B1538&lt;&gt;"",HHJ=Kataloge!L$1),CONCATENATE($H1538,"_",$E1538),"")</f>
        <v/>
      </c>
      <c r="Q1538" s="61" t="str">
        <f>IF(AND($B1538&lt;&gt;"",HHJ=Kataloge!M$1),CONCATENATE($H1538,"_",$E1538),"")</f>
        <v/>
      </c>
    </row>
    <row r="1539" spans="1:17" ht="18" customHeight="1" x14ac:dyDescent="0.2">
      <c r="A1539" s="99" t="str">
        <f t="shared" si="48"/>
        <v/>
      </c>
      <c r="B1539" s="100" t="str">
        <f>IF(I1539=0,"",IF(I1539&lt;&gt;"",Kataloge_Import!B1538,""))</f>
        <v/>
      </c>
      <c r="C1539" s="99" t="str">
        <f t="shared" si="49"/>
        <v/>
      </c>
      <c r="D1539" s="100" t="str">
        <f>IF(I1539=0,"",IFERROR(VLOOKUP(Kataloge_Import!A1538,'Nachweis Ausgaben'!$A$27:$R$1026,4,FALSE),""))</f>
        <v/>
      </c>
      <c r="E1539" s="100" t="str">
        <f>IF(I1539=0,"",IFERROR(VLOOKUP(Kataloge_Import!A1538,'Nachweis Ausgaben'!$A$27:$R$1026,2,FALSE),""))</f>
        <v/>
      </c>
      <c r="F1539" s="101">
        <f>IF(I1539=0,"",IFERROR(VLOOKUP(Kataloge_Import!A1538,'Nachweis Ausgaben'!$A$27:$R$1026,5,FALSE),0))</f>
        <v>0</v>
      </c>
      <c r="G1539" s="102" t="str">
        <f>IFERROR(VLOOKUP(Kataloge_Import!A1538,'Nachweis Ausgaben'!$A$27:$R$1026,11,FALSE),"")</f>
        <v/>
      </c>
      <c r="H1539" s="102" t="str">
        <f>IFERROR(VLOOKUP(Kataloge_Import!A1538,'Nachweis Ausgaben'!$A$27:$R$1026,12,FALSE),"")</f>
        <v/>
      </c>
      <c r="I1539" s="102" t="str">
        <f>IFERROR(VLOOKUP(Kataloge_Import!A1538,'Nachweis Ausgaben'!$A$27:$R$1026,13,FALSE),"")</f>
        <v/>
      </c>
      <c r="J1539" s="64"/>
      <c r="K1539" s="64"/>
      <c r="L1539" s="100" t="str">
        <f>IF(AND($B1539&lt;&gt;"",HHJ=Kataloge!H$1),CONCATENATE($H1539,"_",Kataloge!$D$5),"")</f>
        <v/>
      </c>
      <c r="M1539" s="100" t="str">
        <f>IF(AND($B1539&lt;&gt;"",HHJ=Kataloge!I$1),CONCATENATE($H1539,"_",Kataloge!$D$5),"")</f>
        <v/>
      </c>
      <c r="N1539" s="100" t="str">
        <f>IF(AND($B1539&lt;&gt;"",HHJ=Kataloge!J$1),CONCATENATE($H1539,"_",Kataloge!$D$5),"")</f>
        <v/>
      </c>
      <c r="O1539" s="100" t="str">
        <f>IF(AND($B1539&lt;&gt;"",HHJ=Kataloge!K$1),CONCATENATE($H1539,"_",Kataloge!$D$5),"")</f>
        <v/>
      </c>
      <c r="P1539" s="100" t="str">
        <f>IF(AND($B1539&lt;&gt;"",HHJ=Kataloge!L$1),CONCATENATE($H1539,"_",Kataloge!$D$5),"")</f>
        <v/>
      </c>
      <c r="Q1539" s="100" t="str">
        <f>IF(AND($B1539&lt;&gt;"",HHJ=Kataloge!M$1),CONCATENATE($H1539,"_",Kataloge!$D$5),"")</f>
        <v/>
      </c>
    </row>
    <row r="1540" spans="1:17" ht="18" customHeight="1" x14ac:dyDescent="0.2">
      <c r="A1540" s="103" t="str">
        <f t="shared" si="48"/>
        <v/>
      </c>
      <c r="B1540" s="104" t="str">
        <f>IF(I1540=0,"",IF(I1540&lt;&gt;"",Kataloge_Import!B1539,""))</f>
        <v/>
      </c>
      <c r="C1540" s="103" t="str">
        <f t="shared" si="49"/>
        <v/>
      </c>
      <c r="D1540" s="104" t="str">
        <f>IF(I1540=0,"",IFERROR(VLOOKUP(Kataloge_Import!A1539,'Nachweis Ausgaben'!$A$27:$R$1026,4,FALSE),""))</f>
        <v/>
      </c>
      <c r="E1540" s="104" t="str">
        <f>IF(I1540=0,"",IFERROR(VLOOKUP(Kataloge_Import!A1539,'Nachweis Ausgaben'!$A$27:$R$1026,2,FALSE),""))</f>
        <v/>
      </c>
      <c r="F1540" s="105">
        <f>IF(I1540=0,"",IFERROR(VLOOKUP(Kataloge_Import!A1539,'Nachweis Ausgaben'!$A$27:$R$1026,5,FALSE),0))</f>
        <v>0</v>
      </c>
      <c r="G1540" s="106" t="str">
        <f>IFERROR(VLOOKUP(Kataloge_Import!A1539,'Nachweis Ausgaben'!$A$27:$R$1026,15,FALSE),"")</f>
        <v/>
      </c>
      <c r="H1540" s="106" t="str">
        <f>IFERROR(VLOOKUP(Kataloge_Import!A1539,'Nachweis Ausgaben'!$A$27:$R$1026,16,FALSE),"")</f>
        <v/>
      </c>
      <c r="I1540" s="106" t="str">
        <f>IFERROR(VLOOKUP(Kataloge_Import!A1539,'Nachweis Ausgaben'!$A$27:$R$1026,17,FALSE),"")</f>
        <v/>
      </c>
      <c r="J1540" s="64"/>
      <c r="K1540" s="64"/>
      <c r="L1540" s="104" t="str">
        <f>IF(AND($B1540&lt;&gt;"",HHJ=Kataloge!H$1),CONCATENATE($H1540,"_",Kataloge!$D$6),"")</f>
        <v/>
      </c>
      <c r="M1540" s="104" t="str">
        <f>IF(AND($B1540&lt;&gt;"",HHJ=Kataloge!I$1),CONCATENATE($H1540,"_",Kataloge!$D$6),"")</f>
        <v/>
      </c>
      <c r="N1540" s="104" t="str">
        <f>IF(AND($B1540&lt;&gt;"",HHJ=Kataloge!J$1),CONCATENATE($H1540,"_",Kataloge!$D$6),"")</f>
        <v/>
      </c>
      <c r="O1540" s="104" t="str">
        <f>IF(AND($B1540&lt;&gt;"",HHJ=Kataloge!K$1),CONCATENATE($H1540,"_",Kataloge!$D$6),"")</f>
        <v/>
      </c>
      <c r="P1540" s="104" t="str">
        <f>IF(AND($B1540&lt;&gt;"",HHJ=Kataloge!L$1),CONCATENATE($H1540,"_",Kataloge!$D$6),"")</f>
        <v/>
      </c>
      <c r="Q1540" s="104" t="str">
        <f>IF(AND($B1540&lt;&gt;"",HHJ=Kataloge!M$1),CONCATENATE($H1540,"_",Kataloge!$D$6),"")</f>
        <v/>
      </c>
    </row>
    <row r="1541" spans="1:17" ht="18" customHeight="1" x14ac:dyDescent="0.2">
      <c r="A1541" s="60" t="str">
        <f t="shared" si="48"/>
        <v/>
      </c>
      <c r="B1541" s="61" t="str">
        <f>IF(I1541=0,"",IF(I1541&lt;&gt;"",Kataloge_Import!B1540,""))</f>
        <v/>
      </c>
      <c r="C1541" s="60" t="str">
        <f t="shared" si="49"/>
        <v/>
      </c>
      <c r="D1541" s="61" t="str">
        <f>IF(I1541=0,"",IFERROR(VLOOKUP(Kataloge_Import!A1540,'Nachweis Ausgaben'!$A$27:$R$1026,4,FALSE),""))</f>
        <v/>
      </c>
      <c r="E1541" s="61" t="str">
        <f>IF(I1541=0,"",IFERROR(VLOOKUP(Kataloge_Import!A1540,'Nachweis Ausgaben'!$A$27:$R$1026,2,FALSE),""))</f>
        <v/>
      </c>
      <c r="F1541" s="62">
        <f>IF(I1541=0,"",IFERROR(VLOOKUP(Kataloge_Import!A1540,'Nachweis Ausgaben'!$A$27:$R$1026,5,FALSE),0))</f>
        <v>0</v>
      </c>
      <c r="G1541" s="63" t="str">
        <f>IFERROR(VLOOKUP(Kataloge_Import!A1540,'Nachweis Ausgaben'!$A$27:$R$1026,7,FALSE),"")</f>
        <v/>
      </c>
      <c r="H1541" s="63" t="str">
        <f>IFERROR(VLOOKUP(Kataloge_Import!A1540,'Nachweis Ausgaben'!$A$27:$R$1026,8,FALSE),"")</f>
        <v/>
      </c>
      <c r="I1541" s="63" t="str">
        <f>IFERROR(VLOOKUP(Kataloge_Import!A1540,'Nachweis Ausgaben'!$A$27:$R$1026,9,FALSE),"")</f>
        <v/>
      </c>
      <c r="J1541" s="64"/>
      <c r="K1541" s="64"/>
      <c r="L1541" s="61" t="str">
        <f>IF(AND($B1541&lt;&gt;"",HHJ=Kataloge!H$1),CONCATENATE($H1541,"_",$E1541),"")</f>
        <v/>
      </c>
      <c r="M1541" s="61" t="str">
        <f>IF(AND($B1541&lt;&gt;"",HHJ=Kataloge!I$1),CONCATENATE($H1541,"_",$E1541),"")</f>
        <v/>
      </c>
      <c r="N1541" s="61" t="str">
        <f>IF(AND($B1541&lt;&gt;"",HHJ=Kataloge!J$1),CONCATENATE($H1541,"_",$E1541),"")</f>
        <v/>
      </c>
      <c r="O1541" s="61" t="str">
        <f>IF(AND($B1541&lt;&gt;"",HHJ=Kataloge!K$1),CONCATENATE($H1541,"_",$E1541),"")</f>
        <v/>
      </c>
      <c r="P1541" s="61" t="str">
        <f>IF(AND($B1541&lt;&gt;"",HHJ=Kataloge!L$1),CONCATENATE($H1541,"_",$E1541),"")</f>
        <v/>
      </c>
      <c r="Q1541" s="61" t="str">
        <f>IF(AND($B1541&lt;&gt;"",HHJ=Kataloge!M$1),CONCATENATE($H1541,"_",$E1541),"")</f>
        <v/>
      </c>
    </row>
    <row r="1542" spans="1:17" ht="18" customHeight="1" x14ac:dyDescent="0.2">
      <c r="A1542" s="99" t="str">
        <f t="shared" ref="A1542:A1605" si="50">IF(I1542=0,"",IF(I1542&lt;&gt;"","Beleg_Import_A_BT_3",""))</f>
        <v/>
      </c>
      <c r="B1542" s="100" t="str">
        <f>IF(I1542=0,"",IF(I1542&lt;&gt;"",Kataloge_Import!B1541,""))</f>
        <v/>
      </c>
      <c r="C1542" s="99" t="str">
        <f t="shared" si="49"/>
        <v/>
      </c>
      <c r="D1542" s="100" t="str">
        <f>IF(I1542=0,"",IFERROR(VLOOKUP(Kataloge_Import!A1541,'Nachweis Ausgaben'!$A$27:$R$1026,4,FALSE),""))</f>
        <v/>
      </c>
      <c r="E1542" s="100" t="str">
        <f>IF(I1542=0,"",IFERROR(VLOOKUP(Kataloge_Import!A1541,'Nachweis Ausgaben'!$A$27:$R$1026,2,FALSE),""))</f>
        <v/>
      </c>
      <c r="F1542" s="101">
        <f>IF(I1542=0,"",IFERROR(VLOOKUP(Kataloge_Import!A1541,'Nachweis Ausgaben'!$A$27:$R$1026,5,FALSE),0))</f>
        <v>0</v>
      </c>
      <c r="G1542" s="102" t="str">
        <f>IFERROR(VLOOKUP(Kataloge_Import!A1541,'Nachweis Ausgaben'!$A$27:$R$1026,11,FALSE),"")</f>
        <v/>
      </c>
      <c r="H1542" s="102" t="str">
        <f>IFERROR(VLOOKUP(Kataloge_Import!A1541,'Nachweis Ausgaben'!$A$27:$R$1026,12,FALSE),"")</f>
        <v/>
      </c>
      <c r="I1542" s="102" t="str">
        <f>IFERROR(VLOOKUP(Kataloge_Import!A1541,'Nachweis Ausgaben'!$A$27:$R$1026,13,FALSE),"")</f>
        <v/>
      </c>
      <c r="J1542" s="64"/>
      <c r="K1542" s="64"/>
      <c r="L1542" s="100" t="str">
        <f>IF(AND($B1542&lt;&gt;"",HHJ=Kataloge!H$1),CONCATENATE($H1542,"_",Kataloge!$D$5),"")</f>
        <v/>
      </c>
      <c r="M1542" s="100" t="str">
        <f>IF(AND($B1542&lt;&gt;"",HHJ=Kataloge!I$1),CONCATENATE($H1542,"_",Kataloge!$D$5),"")</f>
        <v/>
      </c>
      <c r="N1542" s="100" t="str">
        <f>IF(AND($B1542&lt;&gt;"",HHJ=Kataloge!J$1),CONCATENATE($H1542,"_",Kataloge!$D$5),"")</f>
        <v/>
      </c>
      <c r="O1542" s="100" t="str">
        <f>IF(AND($B1542&lt;&gt;"",HHJ=Kataloge!K$1),CONCATENATE($H1542,"_",Kataloge!$D$5),"")</f>
        <v/>
      </c>
      <c r="P1542" s="100" t="str">
        <f>IF(AND($B1542&lt;&gt;"",HHJ=Kataloge!L$1),CONCATENATE($H1542,"_",Kataloge!$D$5),"")</f>
        <v/>
      </c>
      <c r="Q1542" s="100" t="str">
        <f>IF(AND($B1542&lt;&gt;"",HHJ=Kataloge!M$1),CONCATENATE($H1542,"_",Kataloge!$D$5),"")</f>
        <v/>
      </c>
    </row>
    <row r="1543" spans="1:17" ht="18" customHeight="1" x14ac:dyDescent="0.2">
      <c r="A1543" s="103" t="str">
        <f t="shared" si="50"/>
        <v/>
      </c>
      <c r="B1543" s="104" t="str">
        <f>IF(I1543=0,"",IF(I1543&lt;&gt;"",Kataloge_Import!B1542,""))</f>
        <v/>
      </c>
      <c r="C1543" s="103" t="str">
        <f t="shared" si="49"/>
        <v/>
      </c>
      <c r="D1543" s="104" t="str">
        <f>IF(I1543=0,"",IFERROR(VLOOKUP(Kataloge_Import!A1542,'Nachweis Ausgaben'!$A$27:$R$1026,4,FALSE),""))</f>
        <v/>
      </c>
      <c r="E1543" s="104" t="str">
        <f>IF(I1543=0,"",IFERROR(VLOOKUP(Kataloge_Import!A1542,'Nachweis Ausgaben'!$A$27:$R$1026,2,FALSE),""))</f>
        <v/>
      </c>
      <c r="F1543" s="105">
        <f>IF(I1543=0,"",IFERROR(VLOOKUP(Kataloge_Import!A1542,'Nachweis Ausgaben'!$A$27:$R$1026,5,FALSE),0))</f>
        <v>0</v>
      </c>
      <c r="G1543" s="106" t="str">
        <f>IFERROR(VLOOKUP(Kataloge_Import!A1542,'Nachweis Ausgaben'!$A$27:$R$1026,15,FALSE),"")</f>
        <v/>
      </c>
      <c r="H1543" s="106" t="str">
        <f>IFERROR(VLOOKUP(Kataloge_Import!A1542,'Nachweis Ausgaben'!$A$27:$R$1026,16,FALSE),"")</f>
        <v/>
      </c>
      <c r="I1543" s="106" t="str">
        <f>IFERROR(VLOOKUP(Kataloge_Import!A1542,'Nachweis Ausgaben'!$A$27:$R$1026,17,FALSE),"")</f>
        <v/>
      </c>
      <c r="J1543" s="64"/>
      <c r="K1543" s="64"/>
      <c r="L1543" s="104" t="str">
        <f>IF(AND($B1543&lt;&gt;"",HHJ=Kataloge!H$1),CONCATENATE($H1543,"_",Kataloge!$D$6),"")</f>
        <v/>
      </c>
      <c r="M1543" s="104" t="str">
        <f>IF(AND($B1543&lt;&gt;"",HHJ=Kataloge!I$1),CONCATENATE($H1543,"_",Kataloge!$D$6),"")</f>
        <v/>
      </c>
      <c r="N1543" s="104" t="str">
        <f>IF(AND($B1543&lt;&gt;"",HHJ=Kataloge!J$1),CONCATENATE($H1543,"_",Kataloge!$D$6),"")</f>
        <v/>
      </c>
      <c r="O1543" s="104" t="str">
        <f>IF(AND($B1543&lt;&gt;"",HHJ=Kataloge!K$1),CONCATENATE($H1543,"_",Kataloge!$D$6),"")</f>
        <v/>
      </c>
      <c r="P1543" s="104" t="str">
        <f>IF(AND($B1543&lt;&gt;"",HHJ=Kataloge!L$1),CONCATENATE($H1543,"_",Kataloge!$D$6),"")</f>
        <v/>
      </c>
      <c r="Q1543" s="104" t="str">
        <f>IF(AND($B1543&lt;&gt;"",HHJ=Kataloge!M$1),CONCATENATE($H1543,"_",Kataloge!$D$6),"")</f>
        <v/>
      </c>
    </row>
    <row r="1544" spans="1:17" ht="18" customHeight="1" x14ac:dyDescent="0.2">
      <c r="A1544" s="60" t="str">
        <f t="shared" si="50"/>
        <v/>
      </c>
      <c r="B1544" s="61" t="str">
        <f>IF(I1544=0,"",IF(I1544&lt;&gt;"",Kataloge_Import!B1543,""))</f>
        <v/>
      </c>
      <c r="C1544" s="60" t="str">
        <f t="shared" si="49"/>
        <v/>
      </c>
      <c r="D1544" s="61" t="str">
        <f>IF(I1544=0,"",IFERROR(VLOOKUP(Kataloge_Import!A1543,'Nachweis Ausgaben'!$A$27:$R$1026,4,FALSE),""))</f>
        <v/>
      </c>
      <c r="E1544" s="61" t="str">
        <f>IF(I1544=0,"",IFERROR(VLOOKUP(Kataloge_Import!A1543,'Nachweis Ausgaben'!$A$27:$R$1026,2,FALSE),""))</f>
        <v/>
      </c>
      <c r="F1544" s="62">
        <f>IF(I1544=0,"",IFERROR(VLOOKUP(Kataloge_Import!A1543,'Nachweis Ausgaben'!$A$27:$R$1026,5,FALSE),0))</f>
        <v>0</v>
      </c>
      <c r="G1544" s="63" t="str">
        <f>IFERROR(VLOOKUP(Kataloge_Import!A1543,'Nachweis Ausgaben'!$A$27:$R$1026,7,FALSE),"")</f>
        <v/>
      </c>
      <c r="H1544" s="63" t="str">
        <f>IFERROR(VLOOKUP(Kataloge_Import!A1543,'Nachweis Ausgaben'!$A$27:$R$1026,8,FALSE),"")</f>
        <v/>
      </c>
      <c r="I1544" s="63" t="str">
        <f>IFERROR(VLOOKUP(Kataloge_Import!A1543,'Nachweis Ausgaben'!$A$27:$R$1026,9,FALSE),"")</f>
        <v/>
      </c>
      <c r="J1544" s="64"/>
      <c r="K1544" s="64"/>
      <c r="L1544" s="61" t="str">
        <f>IF(AND($B1544&lt;&gt;"",HHJ=Kataloge!H$1),CONCATENATE($H1544,"_",$E1544),"")</f>
        <v/>
      </c>
      <c r="M1544" s="61" t="str">
        <f>IF(AND($B1544&lt;&gt;"",HHJ=Kataloge!I$1),CONCATENATE($H1544,"_",$E1544),"")</f>
        <v/>
      </c>
      <c r="N1544" s="61" t="str">
        <f>IF(AND($B1544&lt;&gt;"",HHJ=Kataloge!J$1),CONCATENATE($H1544,"_",$E1544),"")</f>
        <v/>
      </c>
      <c r="O1544" s="61" t="str">
        <f>IF(AND($B1544&lt;&gt;"",HHJ=Kataloge!K$1),CONCATENATE($H1544,"_",$E1544),"")</f>
        <v/>
      </c>
      <c r="P1544" s="61" t="str">
        <f>IF(AND($B1544&lt;&gt;"",HHJ=Kataloge!L$1),CONCATENATE($H1544,"_",$E1544),"")</f>
        <v/>
      </c>
      <c r="Q1544" s="61" t="str">
        <f>IF(AND($B1544&lt;&gt;"",HHJ=Kataloge!M$1),CONCATENATE($H1544,"_",$E1544),"")</f>
        <v/>
      </c>
    </row>
    <row r="1545" spans="1:17" ht="18" customHeight="1" x14ac:dyDescent="0.2">
      <c r="A1545" s="99" t="str">
        <f t="shared" si="50"/>
        <v/>
      </c>
      <c r="B1545" s="100" t="str">
        <f>IF(I1545=0,"",IF(I1545&lt;&gt;"",Kataloge_Import!B1544,""))</f>
        <v/>
      </c>
      <c r="C1545" s="99" t="str">
        <f t="shared" si="49"/>
        <v/>
      </c>
      <c r="D1545" s="100" t="str">
        <f>IF(I1545=0,"",IFERROR(VLOOKUP(Kataloge_Import!A1544,'Nachweis Ausgaben'!$A$27:$R$1026,4,FALSE),""))</f>
        <v/>
      </c>
      <c r="E1545" s="100" t="str">
        <f>IF(I1545=0,"",IFERROR(VLOOKUP(Kataloge_Import!A1544,'Nachweis Ausgaben'!$A$27:$R$1026,2,FALSE),""))</f>
        <v/>
      </c>
      <c r="F1545" s="101">
        <f>IF(I1545=0,"",IFERROR(VLOOKUP(Kataloge_Import!A1544,'Nachweis Ausgaben'!$A$27:$R$1026,5,FALSE),0))</f>
        <v>0</v>
      </c>
      <c r="G1545" s="102" t="str">
        <f>IFERROR(VLOOKUP(Kataloge_Import!A1544,'Nachweis Ausgaben'!$A$27:$R$1026,11,FALSE),"")</f>
        <v/>
      </c>
      <c r="H1545" s="102" t="str">
        <f>IFERROR(VLOOKUP(Kataloge_Import!A1544,'Nachweis Ausgaben'!$A$27:$R$1026,12,FALSE),"")</f>
        <v/>
      </c>
      <c r="I1545" s="102" t="str">
        <f>IFERROR(VLOOKUP(Kataloge_Import!A1544,'Nachweis Ausgaben'!$A$27:$R$1026,13,FALSE),"")</f>
        <v/>
      </c>
      <c r="J1545" s="64"/>
      <c r="K1545" s="64"/>
      <c r="L1545" s="100" t="str">
        <f>IF(AND($B1545&lt;&gt;"",HHJ=Kataloge!H$1),CONCATENATE($H1545,"_",Kataloge!$D$5),"")</f>
        <v/>
      </c>
      <c r="M1545" s="100" t="str">
        <f>IF(AND($B1545&lt;&gt;"",HHJ=Kataloge!I$1),CONCATENATE($H1545,"_",Kataloge!$D$5),"")</f>
        <v/>
      </c>
      <c r="N1545" s="100" t="str">
        <f>IF(AND($B1545&lt;&gt;"",HHJ=Kataloge!J$1),CONCATENATE($H1545,"_",Kataloge!$D$5),"")</f>
        <v/>
      </c>
      <c r="O1545" s="100" t="str">
        <f>IF(AND($B1545&lt;&gt;"",HHJ=Kataloge!K$1),CONCATENATE($H1545,"_",Kataloge!$D$5),"")</f>
        <v/>
      </c>
      <c r="P1545" s="100" t="str">
        <f>IF(AND($B1545&lt;&gt;"",HHJ=Kataloge!L$1),CONCATENATE($H1545,"_",Kataloge!$D$5),"")</f>
        <v/>
      </c>
      <c r="Q1545" s="100" t="str">
        <f>IF(AND($B1545&lt;&gt;"",HHJ=Kataloge!M$1),CONCATENATE($H1545,"_",Kataloge!$D$5),"")</f>
        <v/>
      </c>
    </row>
    <row r="1546" spans="1:17" ht="18" customHeight="1" x14ac:dyDescent="0.2">
      <c r="A1546" s="103" t="str">
        <f t="shared" si="50"/>
        <v/>
      </c>
      <c r="B1546" s="104" t="str">
        <f>IF(I1546=0,"",IF(I1546&lt;&gt;"",Kataloge_Import!B1545,""))</f>
        <v/>
      </c>
      <c r="C1546" s="103" t="str">
        <f t="shared" si="49"/>
        <v/>
      </c>
      <c r="D1546" s="104" t="str">
        <f>IF(I1546=0,"",IFERROR(VLOOKUP(Kataloge_Import!A1545,'Nachweis Ausgaben'!$A$27:$R$1026,4,FALSE),""))</f>
        <v/>
      </c>
      <c r="E1546" s="104" t="str">
        <f>IF(I1546=0,"",IFERROR(VLOOKUP(Kataloge_Import!A1545,'Nachweis Ausgaben'!$A$27:$R$1026,2,FALSE),""))</f>
        <v/>
      </c>
      <c r="F1546" s="105">
        <f>IF(I1546=0,"",IFERROR(VLOOKUP(Kataloge_Import!A1545,'Nachweis Ausgaben'!$A$27:$R$1026,5,FALSE),0))</f>
        <v>0</v>
      </c>
      <c r="G1546" s="106" t="str">
        <f>IFERROR(VLOOKUP(Kataloge_Import!A1545,'Nachweis Ausgaben'!$A$27:$R$1026,15,FALSE),"")</f>
        <v/>
      </c>
      <c r="H1546" s="106" t="str">
        <f>IFERROR(VLOOKUP(Kataloge_Import!A1545,'Nachweis Ausgaben'!$A$27:$R$1026,16,FALSE),"")</f>
        <v/>
      </c>
      <c r="I1546" s="106" t="str">
        <f>IFERROR(VLOOKUP(Kataloge_Import!A1545,'Nachweis Ausgaben'!$A$27:$R$1026,17,FALSE),"")</f>
        <v/>
      </c>
      <c r="J1546" s="64"/>
      <c r="K1546" s="64"/>
      <c r="L1546" s="104" t="str">
        <f>IF(AND($B1546&lt;&gt;"",HHJ=Kataloge!H$1),CONCATENATE($H1546,"_",Kataloge!$D$6),"")</f>
        <v/>
      </c>
      <c r="M1546" s="104" t="str">
        <f>IF(AND($B1546&lt;&gt;"",HHJ=Kataloge!I$1),CONCATENATE($H1546,"_",Kataloge!$D$6),"")</f>
        <v/>
      </c>
      <c r="N1546" s="104" t="str">
        <f>IF(AND($B1546&lt;&gt;"",HHJ=Kataloge!J$1),CONCATENATE($H1546,"_",Kataloge!$D$6),"")</f>
        <v/>
      </c>
      <c r="O1546" s="104" t="str">
        <f>IF(AND($B1546&lt;&gt;"",HHJ=Kataloge!K$1),CONCATENATE($H1546,"_",Kataloge!$D$6),"")</f>
        <v/>
      </c>
      <c r="P1546" s="104" t="str">
        <f>IF(AND($B1546&lt;&gt;"",HHJ=Kataloge!L$1),CONCATENATE($H1546,"_",Kataloge!$D$6),"")</f>
        <v/>
      </c>
      <c r="Q1546" s="104" t="str">
        <f>IF(AND($B1546&lt;&gt;"",HHJ=Kataloge!M$1),CONCATENATE($H1546,"_",Kataloge!$D$6),"")</f>
        <v/>
      </c>
    </row>
    <row r="1547" spans="1:17" ht="18" customHeight="1" x14ac:dyDescent="0.2">
      <c r="A1547" s="60" t="str">
        <f t="shared" si="50"/>
        <v/>
      </c>
      <c r="B1547" s="61" t="str">
        <f>IF(I1547=0,"",IF(I1547&lt;&gt;"",Kataloge_Import!B1546,""))</f>
        <v/>
      </c>
      <c r="C1547" s="60" t="str">
        <f t="shared" si="49"/>
        <v/>
      </c>
      <c r="D1547" s="61" t="str">
        <f>IF(I1547=0,"",IFERROR(VLOOKUP(Kataloge_Import!A1546,'Nachweis Ausgaben'!$A$27:$R$1026,4,FALSE),""))</f>
        <v/>
      </c>
      <c r="E1547" s="61" t="str">
        <f>IF(I1547=0,"",IFERROR(VLOOKUP(Kataloge_Import!A1546,'Nachweis Ausgaben'!$A$27:$R$1026,2,FALSE),""))</f>
        <v/>
      </c>
      <c r="F1547" s="62">
        <f>IF(I1547=0,"",IFERROR(VLOOKUP(Kataloge_Import!A1546,'Nachweis Ausgaben'!$A$27:$R$1026,5,FALSE),0))</f>
        <v>0</v>
      </c>
      <c r="G1547" s="63" t="str">
        <f>IFERROR(VLOOKUP(Kataloge_Import!A1546,'Nachweis Ausgaben'!$A$27:$R$1026,7,FALSE),"")</f>
        <v/>
      </c>
      <c r="H1547" s="63" t="str">
        <f>IFERROR(VLOOKUP(Kataloge_Import!A1546,'Nachweis Ausgaben'!$A$27:$R$1026,8,FALSE),"")</f>
        <v/>
      </c>
      <c r="I1547" s="63" t="str">
        <f>IFERROR(VLOOKUP(Kataloge_Import!A1546,'Nachweis Ausgaben'!$A$27:$R$1026,9,FALSE),"")</f>
        <v/>
      </c>
      <c r="J1547" s="64"/>
      <c r="K1547" s="64"/>
      <c r="L1547" s="61" t="str">
        <f>IF(AND($B1547&lt;&gt;"",HHJ=Kataloge!H$1),CONCATENATE($H1547,"_",$E1547),"")</f>
        <v/>
      </c>
      <c r="M1547" s="61" t="str">
        <f>IF(AND($B1547&lt;&gt;"",HHJ=Kataloge!I$1),CONCATENATE($H1547,"_",$E1547),"")</f>
        <v/>
      </c>
      <c r="N1547" s="61" t="str">
        <f>IF(AND($B1547&lt;&gt;"",HHJ=Kataloge!J$1),CONCATENATE($H1547,"_",$E1547),"")</f>
        <v/>
      </c>
      <c r="O1547" s="61" t="str">
        <f>IF(AND($B1547&lt;&gt;"",HHJ=Kataloge!K$1),CONCATENATE($H1547,"_",$E1547),"")</f>
        <v/>
      </c>
      <c r="P1547" s="61" t="str">
        <f>IF(AND($B1547&lt;&gt;"",HHJ=Kataloge!L$1),CONCATENATE($H1547,"_",$E1547),"")</f>
        <v/>
      </c>
      <c r="Q1547" s="61" t="str">
        <f>IF(AND($B1547&lt;&gt;"",HHJ=Kataloge!M$1),CONCATENATE($H1547,"_",$E1547),"")</f>
        <v/>
      </c>
    </row>
    <row r="1548" spans="1:17" ht="18" customHeight="1" x14ac:dyDescent="0.2">
      <c r="A1548" s="99" t="str">
        <f t="shared" si="50"/>
        <v/>
      </c>
      <c r="B1548" s="100" t="str">
        <f>IF(I1548=0,"",IF(I1548&lt;&gt;"",Kataloge_Import!B1547,""))</f>
        <v/>
      </c>
      <c r="C1548" s="99" t="str">
        <f t="shared" si="49"/>
        <v/>
      </c>
      <c r="D1548" s="100" t="str">
        <f>IF(I1548=0,"",IFERROR(VLOOKUP(Kataloge_Import!A1547,'Nachweis Ausgaben'!$A$27:$R$1026,4,FALSE),""))</f>
        <v/>
      </c>
      <c r="E1548" s="100" t="str">
        <f>IF(I1548=0,"",IFERROR(VLOOKUP(Kataloge_Import!A1547,'Nachweis Ausgaben'!$A$27:$R$1026,2,FALSE),""))</f>
        <v/>
      </c>
      <c r="F1548" s="101">
        <f>IF(I1548=0,"",IFERROR(VLOOKUP(Kataloge_Import!A1547,'Nachweis Ausgaben'!$A$27:$R$1026,5,FALSE),0))</f>
        <v>0</v>
      </c>
      <c r="G1548" s="102" t="str">
        <f>IFERROR(VLOOKUP(Kataloge_Import!A1547,'Nachweis Ausgaben'!$A$27:$R$1026,11,FALSE),"")</f>
        <v/>
      </c>
      <c r="H1548" s="102" t="str">
        <f>IFERROR(VLOOKUP(Kataloge_Import!A1547,'Nachweis Ausgaben'!$A$27:$R$1026,12,FALSE),"")</f>
        <v/>
      </c>
      <c r="I1548" s="102" t="str">
        <f>IFERROR(VLOOKUP(Kataloge_Import!A1547,'Nachweis Ausgaben'!$A$27:$R$1026,13,FALSE),"")</f>
        <v/>
      </c>
      <c r="J1548" s="64"/>
      <c r="K1548" s="64"/>
      <c r="L1548" s="100" t="str">
        <f>IF(AND($B1548&lt;&gt;"",HHJ=Kataloge!H$1),CONCATENATE($H1548,"_",Kataloge!$D$5),"")</f>
        <v/>
      </c>
      <c r="M1548" s="100" t="str">
        <f>IF(AND($B1548&lt;&gt;"",HHJ=Kataloge!I$1),CONCATENATE($H1548,"_",Kataloge!$D$5),"")</f>
        <v/>
      </c>
      <c r="N1548" s="100" t="str">
        <f>IF(AND($B1548&lt;&gt;"",HHJ=Kataloge!J$1),CONCATENATE($H1548,"_",Kataloge!$D$5),"")</f>
        <v/>
      </c>
      <c r="O1548" s="100" t="str">
        <f>IF(AND($B1548&lt;&gt;"",HHJ=Kataloge!K$1),CONCATENATE($H1548,"_",Kataloge!$D$5),"")</f>
        <v/>
      </c>
      <c r="P1548" s="100" t="str">
        <f>IF(AND($B1548&lt;&gt;"",HHJ=Kataloge!L$1),CONCATENATE($H1548,"_",Kataloge!$D$5),"")</f>
        <v/>
      </c>
      <c r="Q1548" s="100" t="str">
        <f>IF(AND($B1548&lt;&gt;"",HHJ=Kataloge!M$1),CONCATENATE($H1548,"_",Kataloge!$D$5),"")</f>
        <v/>
      </c>
    </row>
    <row r="1549" spans="1:17" ht="18" customHeight="1" x14ac:dyDescent="0.2">
      <c r="A1549" s="103" t="str">
        <f t="shared" si="50"/>
        <v/>
      </c>
      <c r="B1549" s="104" t="str">
        <f>IF(I1549=0,"",IF(I1549&lt;&gt;"",Kataloge_Import!B1548,""))</f>
        <v/>
      </c>
      <c r="C1549" s="103" t="str">
        <f t="shared" si="49"/>
        <v/>
      </c>
      <c r="D1549" s="104" t="str">
        <f>IF(I1549=0,"",IFERROR(VLOOKUP(Kataloge_Import!A1548,'Nachweis Ausgaben'!$A$27:$R$1026,4,FALSE),""))</f>
        <v/>
      </c>
      <c r="E1549" s="104" t="str">
        <f>IF(I1549=0,"",IFERROR(VLOOKUP(Kataloge_Import!A1548,'Nachweis Ausgaben'!$A$27:$R$1026,2,FALSE),""))</f>
        <v/>
      </c>
      <c r="F1549" s="105">
        <f>IF(I1549=0,"",IFERROR(VLOOKUP(Kataloge_Import!A1548,'Nachweis Ausgaben'!$A$27:$R$1026,5,FALSE),0))</f>
        <v>0</v>
      </c>
      <c r="G1549" s="106" t="str">
        <f>IFERROR(VLOOKUP(Kataloge_Import!A1548,'Nachweis Ausgaben'!$A$27:$R$1026,15,FALSE),"")</f>
        <v/>
      </c>
      <c r="H1549" s="106" t="str">
        <f>IFERROR(VLOOKUP(Kataloge_Import!A1548,'Nachweis Ausgaben'!$A$27:$R$1026,16,FALSE),"")</f>
        <v/>
      </c>
      <c r="I1549" s="106" t="str">
        <f>IFERROR(VLOOKUP(Kataloge_Import!A1548,'Nachweis Ausgaben'!$A$27:$R$1026,17,FALSE),"")</f>
        <v/>
      </c>
      <c r="J1549" s="64"/>
      <c r="K1549" s="64"/>
      <c r="L1549" s="104" t="str">
        <f>IF(AND($B1549&lt;&gt;"",HHJ=Kataloge!H$1),CONCATENATE($H1549,"_",Kataloge!$D$6),"")</f>
        <v/>
      </c>
      <c r="M1549" s="104" t="str">
        <f>IF(AND($B1549&lt;&gt;"",HHJ=Kataloge!I$1),CONCATENATE($H1549,"_",Kataloge!$D$6),"")</f>
        <v/>
      </c>
      <c r="N1549" s="104" t="str">
        <f>IF(AND($B1549&lt;&gt;"",HHJ=Kataloge!J$1),CONCATENATE($H1549,"_",Kataloge!$D$6),"")</f>
        <v/>
      </c>
      <c r="O1549" s="104" t="str">
        <f>IF(AND($B1549&lt;&gt;"",HHJ=Kataloge!K$1),CONCATENATE($H1549,"_",Kataloge!$D$6),"")</f>
        <v/>
      </c>
      <c r="P1549" s="104" t="str">
        <f>IF(AND($B1549&lt;&gt;"",HHJ=Kataloge!L$1),CONCATENATE($H1549,"_",Kataloge!$D$6),"")</f>
        <v/>
      </c>
      <c r="Q1549" s="104" t="str">
        <f>IF(AND($B1549&lt;&gt;"",HHJ=Kataloge!M$1),CONCATENATE($H1549,"_",Kataloge!$D$6),"")</f>
        <v/>
      </c>
    </row>
    <row r="1550" spans="1:17" ht="18" customHeight="1" x14ac:dyDescent="0.2">
      <c r="A1550" s="60" t="str">
        <f t="shared" si="50"/>
        <v/>
      </c>
      <c r="B1550" s="61" t="str">
        <f>IF(I1550=0,"",IF(I1550&lt;&gt;"",Kataloge_Import!B1549,""))</f>
        <v/>
      </c>
      <c r="C1550" s="60" t="str">
        <f t="shared" si="49"/>
        <v/>
      </c>
      <c r="D1550" s="61" t="str">
        <f>IF(I1550=0,"",IFERROR(VLOOKUP(Kataloge_Import!A1549,'Nachweis Ausgaben'!$A$27:$R$1026,4,FALSE),""))</f>
        <v/>
      </c>
      <c r="E1550" s="61" t="str">
        <f>IF(I1550=0,"",IFERROR(VLOOKUP(Kataloge_Import!A1549,'Nachweis Ausgaben'!$A$27:$R$1026,2,FALSE),""))</f>
        <v/>
      </c>
      <c r="F1550" s="62">
        <f>IF(I1550=0,"",IFERROR(VLOOKUP(Kataloge_Import!A1549,'Nachweis Ausgaben'!$A$27:$R$1026,5,FALSE),0))</f>
        <v>0</v>
      </c>
      <c r="G1550" s="63" t="str">
        <f>IFERROR(VLOOKUP(Kataloge_Import!A1549,'Nachweis Ausgaben'!$A$27:$R$1026,7,FALSE),"")</f>
        <v/>
      </c>
      <c r="H1550" s="63" t="str">
        <f>IFERROR(VLOOKUP(Kataloge_Import!A1549,'Nachweis Ausgaben'!$A$27:$R$1026,8,FALSE),"")</f>
        <v/>
      </c>
      <c r="I1550" s="63" t="str">
        <f>IFERROR(VLOOKUP(Kataloge_Import!A1549,'Nachweis Ausgaben'!$A$27:$R$1026,9,FALSE),"")</f>
        <v/>
      </c>
      <c r="J1550" s="64"/>
      <c r="K1550" s="64"/>
      <c r="L1550" s="61" t="str">
        <f>IF(AND($B1550&lt;&gt;"",HHJ=Kataloge!H$1),CONCATENATE($H1550,"_",$E1550),"")</f>
        <v/>
      </c>
      <c r="M1550" s="61" t="str">
        <f>IF(AND($B1550&lt;&gt;"",HHJ=Kataloge!I$1),CONCATENATE($H1550,"_",$E1550),"")</f>
        <v/>
      </c>
      <c r="N1550" s="61" t="str">
        <f>IF(AND($B1550&lt;&gt;"",HHJ=Kataloge!J$1),CONCATENATE($H1550,"_",$E1550),"")</f>
        <v/>
      </c>
      <c r="O1550" s="61" t="str">
        <f>IF(AND($B1550&lt;&gt;"",HHJ=Kataloge!K$1),CONCATENATE($H1550,"_",$E1550),"")</f>
        <v/>
      </c>
      <c r="P1550" s="61" t="str">
        <f>IF(AND($B1550&lt;&gt;"",HHJ=Kataloge!L$1),CONCATENATE($H1550,"_",$E1550),"")</f>
        <v/>
      </c>
      <c r="Q1550" s="61" t="str">
        <f>IF(AND($B1550&lt;&gt;"",HHJ=Kataloge!M$1),CONCATENATE($H1550,"_",$E1550),"")</f>
        <v/>
      </c>
    </row>
    <row r="1551" spans="1:17" ht="18" customHeight="1" x14ac:dyDescent="0.2">
      <c r="A1551" s="99" t="str">
        <f t="shared" si="50"/>
        <v/>
      </c>
      <c r="B1551" s="100" t="str">
        <f>IF(I1551=0,"",IF(I1551&lt;&gt;"",Kataloge_Import!B1550,""))</f>
        <v/>
      </c>
      <c r="C1551" s="99" t="str">
        <f t="shared" si="49"/>
        <v/>
      </c>
      <c r="D1551" s="100" t="str">
        <f>IF(I1551=0,"",IFERROR(VLOOKUP(Kataloge_Import!A1550,'Nachweis Ausgaben'!$A$27:$R$1026,4,FALSE),""))</f>
        <v/>
      </c>
      <c r="E1551" s="100" t="str">
        <f>IF(I1551=0,"",IFERROR(VLOOKUP(Kataloge_Import!A1550,'Nachweis Ausgaben'!$A$27:$R$1026,2,FALSE),""))</f>
        <v/>
      </c>
      <c r="F1551" s="101">
        <f>IF(I1551=0,"",IFERROR(VLOOKUP(Kataloge_Import!A1550,'Nachweis Ausgaben'!$A$27:$R$1026,5,FALSE),0))</f>
        <v>0</v>
      </c>
      <c r="G1551" s="102" t="str">
        <f>IFERROR(VLOOKUP(Kataloge_Import!A1550,'Nachweis Ausgaben'!$A$27:$R$1026,11,FALSE),"")</f>
        <v/>
      </c>
      <c r="H1551" s="102" t="str">
        <f>IFERROR(VLOOKUP(Kataloge_Import!A1550,'Nachweis Ausgaben'!$A$27:$R$1026,12,FALSE),"")</f>
        <v/>
      </c>
      <c r="I1551" s="102" t="str">
        <f>IFERROR(VLOOKUP(Kataloge_Import!A1550,'Nachweis Ausgaben'!$A$27:$R$1026,13,FALSE),"")</f>
        <v/>
      </c>
      <c r="J1551" s="64"/>
      <c r="K1551" s="64"/>
      <c r="L1551" s="100" t="str">
        <f>IF(AND($B1551&lt;&gt;"",HHJ=Kataloge!H$1),CONCATENATE($H1551,"_",Kataloge!$D$5),"")</f>
        <v/>
      </c>
      <c r="M1551" s="100" t="str">
        <f>IF(AND($B1551&lt;&gt;"",HHJ=Kataloge!I$1),CONCATENATE($H1551,"_",Kataloge!$D$5),"")</f>
        <v/>
      </c>
      <c r="N1551" s="100" t="str">
        <f>IF(AND($B1551&lt;&gt;"",HHJ=Kataloge!J$1),CONCATENATE($H1551,"_",Kataloge!$D$5),"")</f>
        <v/>
      </c>
      <c r="O1551" s="100" t="str">
        <f>IF(AND($B1551&lt;&gt;"",HHJ=Kataloge!K$1),CONCATENATE($H1551,"_",Kataloge!$D$5),"")</f>
        <v/>
      </c>
      <c r="P1551" s="100" t="str">
        <f>IF(AND($B1551&lt;&gt;"",HHJ=Kataloge!L$1),CONCATENATE($H1551,"_",Kataloge!$D$5),"")</f>
        <v/>
      </c>
      <c r="Q1551" s="100" t="str">
        <f>IF(AND($B1551&lt;&gt;"",HHJ=Kataloge!M$1),CONCATENATE($H1551,"_",Kataloge!$D$5),"")</f>
        <v/>
      </c>
    </row>
    <row r="1552" spans="1:17" ht="18" customHeight="1" x14ac:dyDescent="0.2">
      <c r="A1552" s="103" t="str">
        <f t="shared" si="50"/>
        <v/>
      </c>
      <c r="B1552" s="104" t="str">
        <f>IF(I1552=0,"",IF(I1552&lt;&gt;"",Kataloge_Import!B1551,""))</f>
        <v/>
      </c>
      <c r="C1552" s="103" t="str">
        <f t="shared" si="49"/>
        <v/>
      </c>
      <c r="D1552" s="104" t="str">
        <f>IF(I1552=0,"",IFERROR(VLOOKUP(Kataloge_Import!A1551,'Nachweis Ausgaben'!$A$27:$R$1026,4,FALSE),""))</f>
        <v/>
      </c>
      <c r="E1552" s="104" t="str">
        <f>IF(I1552=0,"",IFERROR(VLOOKUP(Kataloge_Import!A1551,'Nachweis Ausgaben'!$A$27:$R$1026,2,FALSE),""))</f>
        <v/>
      </c>
      <c r="F1552" s="105">
        <f>IF(I1552=0,"",IFERROR(VLOOKUP(Kataloge_Import!A1551,'Nachweis Ausgaben'!$A$27:$R$1026,5,FALSE),0))</f>
        <v>0</v>
      </c>
      <c r="G1552" s="106" t="str">
        <f>IFERROR(VLOOKUP(Kataloge_Import!A1551,'Nachweis Ausgaben'!$A$27:$R$1026,15,FALSE),"")</f>
        <v/>
      </c>
      <c r="H1552" s="106" t="str">
        <f>IFERROR(VLOOKUP(Kataloge_Import!A1551,'Nachweis Ausgaben'!$A$27:$R$1026,16,FALSE),"")</f>
        <v/>
      </c>
      <c r="I1552" s="106" t="str">
        <f>IFERROR(VLOOKUP(Kataloge_Import!A1551,'Nachweis Ausgaben'!$A$27:$R$1026,17,FALSE),"")</f>
        <v/>
      </c>
      <c r="J1552" s="64"/>
      <c r="K1552" s="64"/>
      <c r="L1552" s="104" t="str">
        <f>IF(AND($B1552&lt;&gt;"",HHJ=Kataloge!H$1),CONCATENATE($H1552,"_",Kataloge!$D$6),"")</f>
        <v/>
      </c>
      <c r="M1552" s="104" t="str">
        <f>IF(AND($B1552&lt;&gt;"",HHJ=Kataloge!I$1),CONCATENATE($H1552,"_",Kataloge!$D$6),"")</f>
        <v/>
      </c>
      <c r="N1552" s="104" t="str">
        <f>IF(AND($B1552&lt;&gt;"",HHJ=Kataloge!J$1),CONCATENATE($H1552,"_",Kataloge!$D$6),"")</f>
        <v/>
      </c>
      <c r="O1552" s="104" t="str">
        <f>IF(AND($B1552&lt;&gt;"",HHJ=Kataloge!K$1),CONCATENATE($H1552,"_",Kataloge!$D$6),"")</f>
        <v/>
      </c>
      <c r="P1552" s="104" t="str">
        <f>IF(AND($B1552&lt;&gt;"",HHJ=Kataloge!L$1),CONCATENATE($H1552,"_",Kataloge!$D$6),"")</f>
        <v/>
      </c>
      <c r="Q1552" s="104" t="str">
        <f>IF(AND($B1552&lt;&gt;"",HHJ=Kataloge!M$1),CONCATENATE($H1552,"_",Kataloge!$D$6),"")</f>
        <v/>
      </c>
    </row>
    <row r="1553" spans="1:17" ht="18" customHeight="1" x14ac:dyDescent="0.2">
      <c r="A1553" s="60" t="str">
        <f t="shared" si="50"/>
        <v/>
      </c>
      <c r="B1553" s="61" t="str">
        <f>IF(I1553=0,"",IF(I1553&lt;&gt;"",Kataloge_Import!B1552,""))</f>
        <v/>
      </c>
      <c r="C1553" s="60" t="str">
        <f t="shared" si="49"/>
        <v/>
      </c>
      <c r="D1553" s="61" t="str">
        <f>IF(I1553=0,"",IFERROR(VLOOKUP(Kataloge_Import!A1552,'Nachweis Ausgaben'!$A$27:$R$1026,4,FALSE),""))</f>
        <v/>
      </c>
      <c r="E1553" s="61" t="str">
        <f>IF(I1553=0,"",IFERROR(VLOOKUP(Kataloge_Import!A1552,'Nachweis Ausgaben'!$A$27:$R$1026,2,FALSE),""))</f>
        <v/>
      </c>
      <c r="F1553" s="62">
        <f>IF(I1553=0,"",IFERROR(VLOOKUP(Kataloge_Import!A1552,'Nachweis Ausgaben'!$A$27:$R$1026,5,FALSE),0))</f>
        <v>0</v>
      </c>
      <c r="G1553" s="63" t="str">
        <f>IFERROR(VLOOKUP(Kataloge_Import!A1552,'Nachweis Ausgaben'!$A$27:$R$1026,7,FALSE),"")</f>
        <v/>
      </c>
      <c r="H1553" s="63" t="str">
        <f>IFERROR(VLOOKUP(Kataloge_Import!A1552,'Nachweis Ausgaben'!$A$27:$R$1026,8,FALSE),"")</f>
        <v/>
      </c>
      <c r="I1553" s="63" t="str">
        <f>IFERROR(VLOOKUP(Kataloge_Import!A1552,'Nachweis Ausgaben'!$A$27:$R$1026,9,FALSE),"")</f>
        <v/>
      </c>
      <c r="J1553" s="64"/>
      <c r="K1553" s="64"/>
      <c r="L1553" s="61" t="str">
        <f>IF(AND($B1553&lt;&gt;"",HHJ=Kataloge!H$1),CONCATENATE($H1553,"_",$E1553),"")</f>
        <v/>
      </c>
      <c r="M1553" s="61" t="str">
        <f>IF(AND($B1553&lt;&gt;"",HHJ=Kataloge!I$1),CONCATENATE($H1553,"_",$E1553),"")</f>
        <v/>
      </c>
      <c r="N1553" s="61" t="str">
        <f>IF(AND($B1553&lt;&gt;"",HHJ=Kataloge!J$1),CONCATENATE($H1553,"_",$E1553),"")</f>
        <v/>
      </c>
      <c r="O1553" s="61" t="str">
        <f>IF(AND($B1553&lt;&gt;"",HHJ=Kataloge!K$1),CONCATENATE($H1553,"_",$E1553),"")</f>
        <v/>
      </c>
      <c r="P1553" s="61" t="str">
        <f>IF(AND($B1553&lt;&gt;"",HHJ=Kataloge!L$1),CONCATENATE($H1553,"_",$E1553),"")</f>
        <v/>
      </c>
      <c r="Q1553" s="61" t="str">
        <f>IF(AND($B1553&lt;&gt;"",HHJ=Kataloge!M$1),CONCATENATE($H1553,"_",$E1553),"")</f>
        <v/>
      </c>
    </row>
    <row r="1554" spans="1:17" ht="18" customHeight="1" x14ac:dyDescent="0.2">
      <c r="A1554" s="99" t="str">
        <f t="shared" si="50"/>
        <v/>
      </c>
      <c r="B1554" s="100" t="str">
        <f>IF(I1554=0,"",IF(I1554&lt;&gt;"",Kataloge_Import!B1553,""))</f>
        <v/>
      </c>
      <c r="C1554" s="99" t="str">
        <f t="shared" si="49"/>
        <v/>
      </c>
      <c r="D1554" s="100" t="str">
        <f>IF(I1554=0,"",IFERROR(VLOOKUP(Kataloge_Import!A1553,'Nachweis Ausgaben'!$A$27:$R$1026,4,FALSE),""))</f>
        <v/>
      </c>
      <c r="E1554" s="100" t="str">
        <f>IF(I1554=0,"",IFERROR(VLOOKUP(Kataloge_Import!A1553,'Nachweis Ausgaben'!$A$27:$R$1026,2,FALSE),""))</f>
        <v/>
      </c>
      <c r="F1554" s="101">
        <f>IF(I1554=0,"",IFERROR(VLOOKUP(Kataloge_Import!A1553,'Nachweis Ausgaben'!$A$27:$R$1026,5,FALSE),0))</f>
        <v>0</v>
      </c>
      <c r="G1554" s="102" t="str">
        <f>IFERROR(VLOOKUP(Kataloge_Import!A1553,'Nachweis Ausgaben'!$A$27:$R$1026,11,FALSE),"")</f>
        <v/>
      </c>
      <c r="H1554" s="102" t="str">
        <f>IFERROR(VLOOKUP(Kataloge_Import!A1553,'Nachweis Ausgaben'!$A$27:$R$1026,12,FALSE),"")</f>
        <v/>
      </c>
      <c r="I1554" s="102" t="str">
        <f>IFERROR(VLOOKUP(Kataloge_Import!A1553,'Nachweis Ausgaben'!$A$27:$R$1026,13,FALSE),"")</f>
        <v/>
      </c>
      <c r="J1554" s="64"/>
      <c r="K1554" s="64"/>
      <c r="L1554" s="100" t="str">
        <f>IF(AND($B1554&lt;&gt;"",HHJ=Kataloge!H$1),CONCATENATE($H1554,"_",Kataloge!$D$5),"")</f>
        <v/>
      </c>
      <c r="M1554" s="100" t="str">
        <f>IF(AND($B1554&lt;&gt;"",HHJ=Kataloge!I$1),CONCATENATE($H1554,"_",Kataloge!$D$5),"")</f>
        <v/>
      </c>
      <c r="N1554" s="100" t="str">
        <f>IF(AND($B1554&lt;&gt;"",HHJ=Kataloge!J$1),CONCATENATE($H1554,"_",Kataloge!$D$5),"")</f>
        <v/>
      </c>
      <c r="O1554" s="100" t="str">
        <f>IF(AND($B1554&lt;&gt;"",HHJ=Kataloge!K$1),CONCATENATE($H1554,"_",Kataloge!$D$5),"")</f>
        <v/>
      </c>
      <c r="P1554" s="100" t="str">
        <f>IF(AND($B1554&lt;&gt;"",HHJ=Kataloge!L$1),CONCATENATE($H1554,"_",Kataloge!$D$5),"")</f>
        <v/>
      </c>
      <c r="Q1554" s="100" t="str">
        <f>IF(AND($B1554&lt;&gt;"",HHJ=Kataloge!M$1),CONCATENATE($H1554,"_",Kataloge!$D$5),"")</f>
        <v/>
      </c>
    </row>
    <row r="1555" spans="1:17" ht="18" customHeight="1" x14ac:dyDescent="0.2">
      <c r="A1555" s="103" t="str">
        <f t="shared" si="50"/>
        <v/>
      </c>
      <c r="B1555" s="104" t="str">
        <f>IF(I1555=0,"",IF(I1555&lt;&gt;"",Kataloge_Import!B1554,""))</f>
        <v/>
      </c>
      <c r="C1555" s="103" t="str">
        <f t="shared" si="49"/>
        <v/>
      </c>
      <c r="D1555" s="104" t="str">
        <f>IF(I1555=0,"",IFERROR(VLOOKUP(Kataloge_Import!A1554,'Nachweis Ausgaben'!$A$27:$R$1026,4,FALSE),""))</f>
        <v/>
      </c>
      <c r="E1555" s="104" t="str">
        <f>IF(I1555=0,"",IFERROR(VLOOKUP(Kataloge_Import!A1554,'Nachweis Ausgaben'!$A$27:$R$1026,2,FALSE),""))</f>
        <v/>
      </c>
      <c r="F1555" s="105">
        <f>IF(I1555=0,"",IFERROR(VLOOKUP(Kataloge_Import!A1554,'Nachweis Ausgaben'!$A$27:$R$1026,5,FALSE),0))</f>
        <v>0</v>
      </c>
      <c r="G1555" s="106" t="str">
        <f>IFERROR(VLOOKUP(Kataloge_Import!A1554,'Nachweis Ausgaben'!$A$27:$R$1026,15,FALSE),"")</f>
        <v/>
      </c>
      <c r="H1555" s="106" t="str">
        <f>IFERROR(VLOOKUP(Kataloge_Import!A1554,'Nachweis Ausgaben'!$A$27:$R$1026,16,FALSE),"")</f>
        <v/>
      </c>
      <c r="I1555" s="106" t="str">
        <f>IFERROR(VLOOKUP(Kataloge_Import!A1554,'Nachweis Ausgaben'!$A$27:$R$1026,17,FALSE),"")</f>
        <v/>
      </c>
      <c r="J1555" s="64"/>
      <c r="K1555" s="64"/>
      <c r="L1555" s="104" t="str">
        <f>IF(AND($B1555&lt;&gt;"",HHJ=Kataloge!H$1),CONCATENATE($H1555,"_",Kataloge!$D$6),"")</f>
        <v/>
      </c>
      <c r="M1555" s="104" t="str">
        <f>IF(AND($B1555&lt;&gt;"",HHJ=Kataloge!I$1),CONCATENATE($H1555,"_",Kataloge!$D$6),"")</f>
        <v/>
      </c>
      <c r="N1555" s="104" t="str">
        <f>IF(AND($B1555&lt;&gt;"",HHJ=Kataloge!J$1),CONCATENATE($H1555,"_",Kataloge!$D$6),"")</f>
        <v/>
      </c>
      <c r="O1555" s="104" t="str">
        <f>IF(AND($B1555&lt;&gt;"",HHJ=Kataloge!K$1),CONCATENATE($H1555,"_",Kataloge!$D$6),"")</f>
        <v/>
      </c>
      <c r="P1555" s="104" t="str">
        <f>IF(AND($B1555&lt;&gt;"",HHJ=Kataloge!L$1),CONCATENATE($H1555,"_",Kataloge!$D$6),"")</f>
        <v/>
      </c>
      <c r="Q1555" s="104" t="str">
        <f>IF(AND($B1555&lt;&gt;"",HHJ=Kataloge!M$1),CONCATENATE($H1555,"_",Kataloge!$D$6),"")</f>
        <v/>
      </c>
    </row>
    <row r="1556" spans="1:17" ht="18" customHeight="1" x14ac:dyDescent="0.2">
      <c r="A1556" s="60" t="str">
        <f t="shared" si="50"/>
        <v/>
      </c>
      <c r="B1556" s="61" t="str">
        <f>IF(I1556=0,"",IF(I1556&lt;&gt;"",Kataloge_Import!B1555,""))</f>
        <v/>
      </c>
      <c r="C1556" s="60" t="str">
        <f t="shared" si="49"/>
        <v/>
      </c>
      <c r="D1556" s="61" t="str">
        <f>IF(I1556=0,"",IFERROR(VLOOKUP(Kataloge_Import!A1555,'Nachweis Ausgaben'!$A$27:$R$1026,4,FALSE),""))</f>
        <v/>
      </c>
      <c r="E1556" s="61" t="str">
        <f>IF(I1556=0,"",IFERROR(VLOOKUP(Kataloge_Import!A1555,'Nachweis Ausgaben'!$A$27:$R$1026,2,FALSE),""))</f>
        <v/>
      </c>
      <c r="F1556" s="62">
        <f>IF(I1556=0,"",IFERROR(VLOOKUP(Kataloge_Import!A1555,'Nachweis Ausgaben'!$A$27:$R$1026,5,FALSE),0))</f>
        <v>0</v>
      </c>
      <c r="G1556" s="63" t="str">
        <f>IFERROR(VLOOKUP(Kataloge_Import!A1555,'Nachweis Ausgaben'!$A$27:$R$1026,7,FALSE),"")</f>
        <v/>
      </c>
      <c r="H1556" s="63" t="str">
        <f>IFERROR(VLOOKUP(Kataloge_Import!A1555,'Nachweis Ausgaben'!$A$27:$R$1026,8,FALSE),"")</f>
        <v/>
      </c>
      <c r="I1556" s="63" t="str">
        <f>IFERROR(VLOOKUP(Kataloge_Import!A1555,'Nachweis Ausgaben'!$A$27:$R$1026,9,FALSE),"")</f>
        <v/>
      </c>
      <c r="J1556" s="64"/>
      <c r="K1556" s="64"/>
      <c r="L1556" s="61" t="str">
        <f>IF(AND($B1556&lt;&gt;"",HHJ=Kataloge!H$1),CONCATENATE($H1556,"_",$E1556),"")</f>
        <v/>
      </c>
      <c r="M1556" s="61" t="str">
        <f>IF(AND($B1556&lt;&gt;"",HHJ=Kataloge!I$1),CONCATENATE($H1556,"_",$E1556),"")</f>
        <v/>
      </c>
      <c r="N1556" s="61" t="str">
        <f>IF(AND($B1556&lt;&gt;"",HHJ=Kataloge!J$1),CONCATENATE($H1556,"_",$E1556),"")</f>
        <v/>
      </c>
      <c r="O1556" s="61" t="str">
        <f>IF(AND($B1556&lt;&gt;"",HHJ=Kataloge!K$1),CONCATENATE($H1556,"_",$E1556),"")</f>
        <v/>
      </c>
      <c r="P1556" s="61" t="str">
        <f>IF(AND($B1556&lt;&gt;"",HHJ=Kataloge!L$1),CONCATENATE($H1556,"_",$E1556),"")</f>
        <v/>
      </c>
      <c r="Q1556" s="61" t="str">
        <f>IF(AND($B1556&lt;&gt;"",HHJ=Kataloge!M$1),CONCATENATE($H1556,"_",$E1556),"")</f>
        <v/>
      </c>
    </row>
    <row r="1557" spans="1:17" ht="18" customHeight="1" x14ac:dyDescent="0.2">
      <c r="A1557" s="99" t="str">
        <f t="shared" si="50"/>
        <v/>
      </c>
      <c r="B1557" s="100" t="str">
        <f>IF(I1557=0,"",IF(I1557&lt;&gt;"",Kataloge_Import!B1556,""))</f>
        <v/>
      </c>
      <c r="C1557" s="99" t="str">
        <f t="shared" si="49"/>
        <v/>
      </c>
      <c r="D1557" s="100" t="str">
        <f>IF(I1557=0,"",IFERROR(VLOOKUP(Kataloge_Import!A1556,'Nachweis Ausgaben'!$A$27:$R$1026,4,FALSE),""))</f>
        <v/>
      </c>
      <c r="E1557" s="100" t="str">
        <f>IF(I1557=0,"",IFERROR(VLOOKUP(Kataloge_Import!A1556,'Nachweis Ausgaben'!$A$27:$R$1026,2,FALSE),""))</f>
        <v/>
      </c>
      <c r="F1557" s="101">
        <f>IF(I1557=0,"",IFERROR(VLOOKUP(Kataloge_Import!A1556,'Nachweis Ausgaben'!$A$27:$R$1026,5,FALSE),0))</f>
        <v>0</v>
      </c>
      <c r="G1557" s="102" t="str">
        <f>IFERROR(VLOOKUP(Kataloge_Import!A1556,'Nachweis Ausgaben'!$A$27:$R$1026,11,FALSE),"")</f>
        <v/>
      </c>
      <c r="H1557" s="102" t="str">
        <f>IFERROR(VLOOKUP(Kataloge_Import!A1556,'Nachweis Ausgaben'!$A$27:$R$1026,12,FALSE),"")</f>
        <v/>
      </c>
      <c r="I1557" s="102" t="str">
        <f>IFERROR(VLOOKUP(Kataloge_Import!A1556,'Nachweis Ausgaben'!$A$27:$R$1026,13,FALSE),"")</f>
        <v/>
      </c>
      <c r="J1557" s="64"/>
      <c r="K1557" s="64"/>
      <c r="L1557" s="100" t="str">
        <f>IF(AND($B1557&lt;&gt;"",HHJ=Kataloge!H$1),CONCATENATE($H1557,"_",Kataloge!$D$5),"")</f>
        <v/>
      </c>
      <c r="M1557" s="100" t="str">
        <f>IF(AND($B1557&lt;&gt;"",HHJ=Kataloge!I$1),CONCATENATE($H1557,"_",Kataloge!$D$5),"")</f>
        <v/>
      </c>
      <c r="N1557" s="100" t="str">
        <f>IF(AND($B1557&lt;&gt;"",HHJ=Kataloge!J$1),CONCATENATE($H1557,"_",Kataloge!$D$5),"")</f>
        <v/>
      </c>
      <c r="O1557" s="100" t="str">
        <f>IF(AND($B1557&lt;&gt;"",HHJ=Kataloge!K$1),CONCATENATE($H1557,"_",Kataloge!$D$5),"")</f>
        <v/>
      </c>
      <c r="P1557" s="100" t="str">
        <f>IF(AND($B1557&lt;&gt;"",HHJ=Kataloge!L$1),CONCATENATE($H1557,"_",Kataloge!$D$5),"")</f>
        <v/>
      </c>
      <c r="Q1557" s="100" t="str">
        <f>IF(AND($B1557&lt;&gt;"",HHJ=Kataloge!M$1),CONCATENATE($H1557,"_",Kataloge!$D$5),"")</f>
        <v/>
      </c>
    </row>
    <row r="1558" spans="1:17" ht="18" customHeight="1" x14ac:dyDescent="0.2">
      <c r="A1558" s="103" t="str">
        <f t="shared" si="50"/>
        <v/>
      </c>
      <c r="B1558" s="104" t="str">
        <f>IF(I1558=0,"",IF(I1558&lt;&gt;"",Kataloge_Import!B1557,""))</f>
        <v/>
      </c>
      <c r="C1558" s="103" t="str">
        <f t="shared" si="49"/>
        <v/>
      </c>
      <c r="D1558" s="104" t="str">
        <f>IF(I1558=0,"",IFERROR(VLOOKUP(Kataloge_Import!A1557,'Nachweis Ausgaben'!$A$27:$R$1026,4,FALSE),""))</f>
        <v/>
      </c>
      <c r="E1558" s="104" t="str">
        <f>IF(I1558=0,"",IFERROR(VLOOKUP(Kataloge_Import!A1557,'Nachweis Ausgaben'!$A$27:$R$1026,2,FALSE),""))</f>
        <v/>
      </c>
      <c r="F1558" s="105">
        <f>IF(I1558=0,"",IFERROR(VLOOKUP(Kataloge_Import!A1557,'Nachweis Ausgaben'!$A$27:$R$1026,5,FALSE),0))</f>
        <v>0</v>
      </c>
      <c r="G1558" s="106" t="str">
        <f>IFERROR(VLOOKUP(Kataloge_Import!A1557,'Nachweis Ausgaben'!$A$27:$R$1026,15,FALSE),"")</f>
        <v/>
      </c>
      <c r="H1558" s="106" t="str">
        <f>IFERROR(VLOOKUP(Kataloge_Import!A1557,'Nachweis Ausgaben'!$A$27:$R$1026,16,FALSE),"")</f>
        <v/>
      </c>
      <c r="I1558" s="106" t="str">
        <f>IFERROR(VLOOKUP(Kataloge_Import!A1557,'Nachweis Ausgaben'!$A$27:$R$1026,17,FALSE),"")</f>
        <v/>
      </c>
      <c r="J1558" s="64"/>
      <c r="K1558" s="64"/>
      <c r="L1558" s="104" t="str">
        <f>IF(AND($B1558&lt;&gt;"",HHJ=Kataloge!H$1),CONCATENATE($H1558,"_",Kataloge!$D$6),"")</f>
        <v/>
      </c>
      <c r="M1558" s="104" t="str">
        <f>IF(AND($B1558&lt;&gt;"",HHJ=Kataloge!I$1),CONCATENATE($H1558,"_",Kataloge!$D$6),"")</f>
        <v/>
      </c>
      <c r="N1558" s="104" t="str">
        <f>IF(AND($B1558&lt;&gt;"",HHJ=Kataloge!J$1),CONCATENATE($H1558,"_",Kataloge!$D$6),"")</f>
        <v/>
      </c>
      <c r="O1558" s="104" t="str">
        <f>IF(AND($B1558&lt;&gt;"",HHJ=Kataloge!K$1),CONCATENATE($H1558,"_",Kataloge!$D$6),"")</f>
        <v/>
      </c>
      <c r="P1558" s="104" t="str">
        <f>IF(AND($B1558&lt;&gt;"",HHJ=Kataloge!L$1),CONCATENATE($H1558,"_",Kataloge!$D$6),"")</f>
        <v/>
      </c>
      <c r="Q1558" s="104" t="str">
        <f>IF(AND($B1558&lt;&gt;"",HHJ=Kataloge!M$1),CONCATENATE($H1558,"_",Kataloge!$D$6),"")</f>
        <v/>
      </c>
    </row>
    <row r="1559" spans="1:17" ht="18" customHeight="1" x14ac:dyDescent="0.2">
      <c r="A1559" s="60" t="str">
        <f t="shared" si="50"/>
        <v/>
      </c>
      <c r="B1559" s="61" t="str">
        <f>IF(I1559=0,"",IF(I1559&lt;&gt;"",Kataloge_Import!B1558,""))</f>
        <v/>
      </c>
      <c r="C1559" s="60" t="str">
        <f t="shared" si="49"/>
        <v/>
      </c>
      <c r="D1559" s="61" t="str">
        <f>IF(I1559=0,"",IFERROR(VLOOKUP(Kataloge_Import!A1558,'Nachweis Ausgaben'!$A$27:$R$1026,4,FALSE),""))</f>
        <v/>
      </c>
      <c r="E1559" s="61" t="str">
        <f>IF(I1559=0,"",IFERROR(VLOOKUP(Kataloge_Import!A1558,'Nachweis Ausgaben'!$A$27:$R$1026,2,FALSE),""))</f>
        <v/>
      </c>
      <c r="F1559" s="62">
        <f>IF(I1559=0,"",IFERROR(VLOOKUP(Kataloge_Import!A1558,'Nachweis Ausgaben'!$A$27:$R$1026,5,FALSE),0))</f>
        <v>0</v>
      </c>
      <c r="G1559" s="63" t="str">
        <f>IFERROR(VLOOKUP(Kataloge_Import!A1558,'Nachweis Ausgaben'!$A$27:$R$1026,7,FALSE),"")</f>
        <v/>
      </c>
      <c r="H1559" s="63" t="str">
        <f>IFERROR(VLOOKUP(Kataloge_Import!A1558,'Nachweis Ausgaben'!$A$27:$R$1026,8,FALSE),"")</f>
        <v/>
      </c>
      <c r="I1559" s="63" t="str">
        <f>IFERROR(VLOOKUP(Kataloge_Import!A1558,'Nachweis Ausgaben'!$A$27:$R$1026,9,FALSE),"")</f>
        <v/>
      </c>
      <c r="J1559" s="64"/>
      <c r="K1559" s="64"/>
      <c r="L1559" s="61" t="str">
        <f>IF(AND($B1559&lt;&gt;"",HHJ=Kataloge!H$1),CONCATENATE($H1559,"_",$E1559),"")</f>
        <v/>
      </c>
      <c r="M1559" s="61" t="str">
        <f>IF(AND($B1559&lt;&gt;"",HHJ=Kataloge!I$1),CONCATENATE($H1559,"_",$E1559),"")</f>
        <v/>
      </c>
      <c r="N1559" s="61" t="str">
        <f>IF(AND($B1559&lt;&gt;"",HHJ=Kataloge!J$1),CONCATENATE($H1559,"_",$E1559),"")</f>
        <v/>
      </c>
      <c r="O1559" s="61" t="str">
        <f>IF(AND($B1559&lt;&gt;"",HHJ=Kataloge!K$1),CONCATENATE($H1559,"_",$E1559),"")</f>
        <v/>
      </c>
      <c r="P1559" s="61" t="str">
        <f>IF(AND($B1559&lt;&gt;"",HHJ=Kataloge!L$1),CONCATENATE($H1559,"_",$E1559),"")</f>
        <v/>
      </c>
      <c r="Q1559" s="61" t="str">
        <f>IF(AND($B1559&lt;&gt;"",HHJ=Kataloge!M$1),CONCATENATE($H1559,"_",$E1559),"")</f>
        <v/>
      </c>
    </row>
    <row r="1560" spans="1:17" ht="18" customHeight="1" x14ac:dyDescent="0.2">
      <c r="A1560" s="99" t="str">
        <f t="shared" si="50"/>
        <v/>
      </c>
      <c r="B1560" s="100" t="str">
        <f>IF(I1560=0,"",IF(I1560&lt;&gt;"",Kataloge_Import!B1559,""))</f>
        <v/>
      </c>
      <c r="C1560" s="99" t="str">
        <f t="shared" si="49"/>
        <v/>
      </c>
      <c r="D1560" s="100" t="str">
        <f>IF(I1560=0,"",IFERROR(VLOOKUP(Kataloge_Import!A1559,'Nachweis Ausgaben'!$A$27:$R$1026,4,FALSE),""))</f>
        <v/>
      </c>
      <c r="E1560" s="100" t="str">
        <f>IF(I1560=0,"",IFERROR(VLOOKUP(Kataloge_Import!A1559,'Nachweis Ausgaben'!$A$27:$R$1026,2,FALSE),""))</f>
        <v/>
      </c>
      <c r="F1560" s="101">
        <f>IF(I1560=0,"",IFERROR(VLOOKUP(Kataloge_Import!A1559,'Nachweis Ausgaben'!$A$27:$R$1026,5,FALSE),0))</f>
        <v>0</v>
      </c>
      <c r="G1560" s="102" t="str">
        <f>IFERROR(VLOOKUP(Kataloge_Import!A1559,'Nachweis Ausgaben'!$A$27:$R$1026,11,FALSE),"")</f>
        <v/>
      </c>
      <c r="H1560" s="102" t="str">
        <f>IFERROR(VLOOKUP(Kataloge_Import!A1559,'Nachweis Ausgaben'!$A$27:$R$1026,12,FALSE),"")</f>
        <v/>
      </c>
      <c r="I1560" s="102" t="str">
        <f>IFERROR(VLOOKUP(Kataloge_Import!A1559,'Nachweis Ausgaben'!$A$27:$R$1026,13,FALSE),"")</f>
        <v/>
      </c>
      <c r="J1560" s="64"/>
      <c r="K1560" s="64"/>
      <c r="L1560" s="100" t="str">
        <f>IF(AND($B1560&lt;&gt;"",HHJ=Kataloge!H$1),CONCATENATE($H1560,"_",Kataloge!$D$5),"")</f>
        <v/>
      </c>
      <c r="M1560" s="100" t="str">
        <f>IF(AND($B1560&lt;&gt;"",HHJ=Kataloge!I$1),CONCATENATE($H1560,"_",Kataloge!$D$5),"")</f>
        <v/>
      </c>
      <c r="N1560" s="100" t="str">
        <f>IF(AND($B1560&lt;&gt;"",HHJ=Kataloge!J$1),CONCATENATE($H1560,"_",Kataloge!$D$5),"")</f>
        <v/>
      </c>
      <c r="O1560" s="100" t="str">
        <f>IF(AND($B1560&lt;&gt;"",HHJ=Kataloge!K$1),CONCATENATE($H1560,"_",Kataloge!$D$5),"")</f>
        <v/>
      </c>
      <c r="P1560" s="100" t="str">
        <f>IF(AND($B1560&lt;&gt;"",HHJ=Kataloge!L$1),CONCATENATE($H1560,"_",Kataloge!$D$5),"")</f>
        <v/>
      </c>
      <c r="Q1560" s="100" t="str">
        <f>IF(AND($B1560&lt;&gt;"",HHJ=Kataloge!M$1),CONCATENATE($H1560,"_",Kataloge!$D$5),"")</f>
        <v/>
      </c>
    </row>
    <row r="1561" spans="1:17" ht="18" customHeight="1" x14ac:dyDescent="0.2">
      <c r="A1561" s="103" t="str">
        <f t="shared" si="50"/>
        <v/>
      </c>
      <c r="B1561" s="104" t="str">
        <f>IF(I1561=0,"",IF(I1561&lt;&gt;"",Kataloge_Import!B1560,""))</f>
        <v/>
      </c>
      <c r="C1561" s="103" t="str">
        <f t="shared" si="49"/>
        <v/>
      </c>
      <c r="D1561" s="104" t="str">
        <f>IF(I1561=0,"",IFERROR(VLOOKUP(Kataloge_Import!A1560,'Nachweis Ausgaben'!$A$27:$R$1026,4,FALSE),""))</f>
        <v/>
      </c>
      <c r="E1561" s="104" t="str">
        <f>IF(I1561=0,"",IFERROR(VLOOKUP(Kataloge_Import!A1560,'Nachweis Ausgaben'!$A$27:$R$1026,2,FALSE),""))</f>
        <v/>
      </c>
      <c r="F1561" s="105">
        <f>IF(I1561=0,"",IFERROR(VLOOKUP(Kataloge_Import!A1560,'Nachweis Ausgaben'!$A$27:$R$1026,5,FALSE),0))</f>
        <v>0</v>
      </c>
      <c r="G1561" s="106" t="str">
        <f>IFERROR(VLOOKUP(Kataloge_Import!A1560,'Nachweis Ausgaben'!$A$27:$R$1026,15,FALSE),"")</f>
        <v/>
      </c>
      <c r="H1561" s="106" t="str">
        <f>IFERROR(VLOOKUP(Kataloge_Import!A1560,'Nachweis Ausgaben'!$A$27:$R$1026,16,FALSE),"")</f>
        <v/>
      </c>
      <c r="I1561" s="106" t="str">
        <f>IFERROR(VLOOKUP(Kataloge_Import!A1560,'Nachweis Ausgaben'!$A$27:$R$1026,17,FALSE),"")</f>
        <v/>
      </c>
      <c r="J1561" s="64"/>
      <c r="K1561" s="64"/>
      <c r="L1561" s="104" t="str">
        <f>IF(AND($B1561&lt;&gt;"",HHJ=Kataloge!H$1),CONCATENATE($H1561,"_",Kataloge!$D$6),"")</f>
        <v/>
      </c>
      <c r="M1561" s="104" t="str">
        <f>IF(AND($B1561&lt;&gt;"",HHJ=Kataloge!I$1),CONCATENATE($H1561,"_",Kataloge!$D$6),"")</f>
        <v/>
      </c>
      <c r="N1561" s="104" t="str">
        <f>IF(AND($B1561&lt;&gt;"",HHJ=Kataloge!J$1),CONCATENATE($H1561,"_",Kataloge!$D$6),"")</f>
        <v/>
      </c>
      <c r="O1561" s="104" t="str">
        <f>IF(AND($B1561&lt;&gt;"",HHJ=Kataloge!K$1),CONCATENATE($H1561,"_",Kataloge!$D$6),"")</f>
        <v/>
      </c>
      <c r="P1561" s="104" t="str">
        <f>IF(AND($B1561&lt;&gt;"",HHJ=Kataloge!L$1),CONCATENATE($H1561,"_",Kataloge!$D$6),"")</f>
        <v/>
      </c>
      <c r="Q1561" s="104" t="str">
        <f>IF(AND($B1561&lt;&gt;"",HHJ=Kataloge!M$1),CONCATENATE($H1561,"_",Kataloge!$D$6),"")</f>
        <v/>
      </c>
    </row>
    <row r="1562" spans="1:17" ht="18" customHeight="1" x14ac:dyDescent="0.2">
      <c r="A1562" s="60" t="str">
        <f t="shared" si="50"/>
        <v/>
      </c>
      <c r="B1562" s="61" t="str">
        <f>IF(I1562=0,"",IF(I1562&lt;&gt;"",Kataloge_Import!B1561,""))</f>
        <v/>
      </c>
      <c r="C1562" s="60" t="str">
        <f t="shared" si="49"/>
        <v/>
      </c>
      <c r="D1562" s="61" t="str">
        <f>IF(I1562=0,"",IFERROR(VLOOKUP(Kataloge_Import!A1561,'Nachweis Ausgaben'!$A$27:$R$1026,4,FALSE),""))</f>
        <v/>
      </c>
      <c r="E1562" s="61" t="str">
        <f>IF(I1562=0,"",IFERROR(VLOOKUP(Kataloge_Import!A1561,'Nachweis Ausgaben'!$A$27:$R$1026,2,FALSE),""))</f>
        <v/>
      </c>
      <c r="F1562" s="62">
        <f>IF(I1562=0,"",IFERROR(VLOOKUP(Kataloge_Import!A1561,'Nachweis Ausgaben'!$A$27:$R$1026,5,FALSE),0))</f>
        <v>0</v>
      </c>
      <c r="G1562" s="63" t="str">
        <f>IFERROR(VLOOKUP(Kataloge_Import!A1561,'Nachweis Ausgaben'!$A$27:$R$1026,7,FALSE),"")</f>
        <v/>
      </c>
      <c r="H1562" s="63" t="str">
        <f>IFERROR(VLOOKUP(Kataloge_Import!A1561,'Nachweis Ausgaben'!$A$27:$R$1026,8,FALSE),"")</f>
        <v/>
      </c>
      <c r="I1562" s="63" t="str">
        <f>IFERROR(VLOOKUP(Kataloge_Import!A1561,'Nachweis Ausgaben'!$A$27:$R$1026,9,FALSE),"")</f>
        <v/>
      </c>
      <c r="J1562" s="64"/>
      <c r="K1562" s="64"/>
      <c r="L1562" s="61" t="str">
        <f>IF(AND($B1562&lt;&gt;"",HHJ=Kataloge!H$1),CONCATENATE($H1562,"_",$E1562),"")</f>
        <v/>
      </c>
      <c r="M1562" s="61" t="str">
        <f>IF(AND($B1562&lt;&gt;"",HHJ=Kataloge!I$1),CONCATENATE($H1562,"_",$E1562),"")</f>
        <v/>
      </c>
      <c r="N1562" s="61" t="str">
        <f>IF(AND($B1562&lt;&gt;"",HHJ=Kataloge!J$1),CONCATENATE($H1562,"_",$E1562),"")</f>
        <v/>
      </c>
      <c r="O1562" s="61" t="str">
        <f>IF(AND($B1562&lt;&gt;"",HHJ=Kataloge!K$1),CONCATENATE($H1562,"_",$E1562),"")</f>
        <v/>
      </c>
      <c r="P1562" s="61" t="str">
        <f>IF(AND($B1562&lt;&gt;"",HHJ=Kataloge!L$1),CONCATENATE($H1562,"_",$E1562),"")</f>
        <v/>
      </c>
      <c r="Q1562" s="61" t="str">
        <f>IF(AND($B1562&lt;&gt;"",HHJ=Kataloge!M$1),CONCATENATE($H1562,"_",$E1562),"")</f>
        <v/>
      </c>
    </row>
    <row r="1563" spans="1:17" ht="18" customHeight="1" x14ac:dyDescent="0.2">
      <c r="A1563" s="99" t="str">
        <f t="shared" si="50"/>
        <v/>
      </c>
      <c r="B1563" s="100" t="str">
        <f>IF(I1563=0,"",IF(I1563&lt;&gt;"",Kataloge_Import!B1562,""))</f>
        <v/>
      </c>
      <c r="C1563" s="99" t="str">
        <f t="shared" si="49"/>
        <v/>
      </c>
      <c r="D1563" s="100" t="str">
        <f>IF(I1563=0,"",IFERROR(VLOOKUP(Kataloge_Import!A1562,'Nachweis Ausgaben'!$A$27:$R$1026,4,FALSE),""))</f>
        <v/>
      </c>
      <c r="E1563" s="100" t="str">
        <f>IF(I1563=0,"",IFERROR(VLOOKUP(Kataloge_Import!A1562,'Nachweis Ausgaben'!$A$27:$R$1026,2,FALSE),""))</f>
        <v/>
      </c>
      <c r="F1563" s="101">
        <f>IF(I1563=0,"",IFERROR(VLOOKUP(Kataloge_Import!A1562,'Nachweis Ausgaben'!$A$27:$R$1026,5,FALSE),0))</f>
        <v>0</v>
      </c>
      <c r="G1563" s="102" t="str">
        <f>IFERROR(VLOOKUP(Kataloge_Import!A1562,'Nachweis Ausgaben'!$A$27:$R$1026,11,FALSE),"")</f>
        <v/>
      </c>
      <c r="H1563" s="102" t="str">
        <f>IFERROR(VLOOKUP(Kataloge_Import!A1562,'Nachweis Ausgaben'!$A$27:$R$1026,12,FALSE),"")</f>
        <v/>
      </c>
      <c r="I1563" s="102" t="str">
        <f>IFERROR(VLOOKUP(Kataloge_Import!A1562,'Nachweis Ausgaben'!$A$27:$R$1026,13,FALSE),"")</f>
        <v/>
      </c>
      <c r="J1563" s="64"/>
      <c r="K1563" s="64"/>
      <c r="L1563" s="100" t="str">
        <f>IF(AND($B1563&lt;&gt;"",HHJ=Kataloge!H$1),CONCATENATE($H1563,"_",Kataloge!$D$5),"")</f>
        <v/>
      </c>
      <c r="M1563" s="100" t="str">
        <f>IF(AND($B1563&lt;&gt;"",HHJ=Kataloge!I$1),CONCATENATE($H1563,"_",Kataloge!$D$5),"")</f>
        <v/>
      </c>
      <c r="N1563" s="100" t="str">
        <f>IF(AND($B1563&lt;&gt;"",HHJ=Kataloge!J$1),CONCATENATE($H1563,"_",Kataloge!$D$5),"")</f>
        <v/>
      </c>
      <c r="O1563" s="100" t="str">
        <f>IF(AND($B1563&lt;&gt;"",HHJ=Kataloge!K$1),CONCATENATE($H1563,"_",Kataloge!$D$5),"")</f>
        <v/>
      </c>
      <c r="P1563" s="100" t="str">
        <f>IF(AND($B1563&lt;&gt;"",HHJ=Kataloge!L$1),CONCATENATE($H1563,"_",Kataloge!$D$5),"")</f>
        <v/>
      </c>
      <c r="Q1563" s="100" t="str">
        <f>IF(AND($B1563&lt;&gt;"",HHJ=Kataloge!M$1),CONCATENATE($H1563,"_",Kataloge!$D$5),"")</f>
        <v/>
      </c>
    </row>
    <row r="1564" spans="1:17" ht="18" customHeight="1" x14ac:dyDescent="0.2">
      <c r="A1564" s="103" t="str">
        <f t="shared" si="50"/>
        <v/>
      </c>
      <c r="B1564" s="104" t="str">
        <f>IF(I1564=0,"",IF(I1564&lt;&gt;"",Kataloge_Import!B1563,""))</f>
        <v/>
      </c>
      <c r="C1564" s="103" t="str">
        <f t="shared" si="49"/>
        <v/>
      </c>
      <c r="D1564" s="104" t="str">
        <f>IF(I1564=0,"",IFERROR(VLOOKUP(Kataloge_Import!A1563,'Nachweis Ausgaben'!$A$27:$R$1026,4,FALSE),""))</f>
        <v/>
      </c>
      <c r="E1564" s="104" t="str">
        <f>IF(I1564=0,"",IFERROR(VLOOKUP(Kataloge_Import!A1563,'Nachweis Ausgaben'!$A$27:$R$1026,2,FALSE),""))</f>
        <v/>
      </c>
      <c r="F1564" s="105">
        <f>IF(I1564=0,"",IFERROR(VLOOKUP(Kataloge_Import!A1563,'Nachweis Ausgaben'!$A$27:$R$1026,5,FALSE),0))</f>
        <v>0</v>
      </c>
      <c r="G1564" s="106" t="str">
        <f>IFERROR(VLOOKUP(Kataloge_Import!A1563,'Nachweis Ausgaben'!$A$27:$R$1026,15,FALSE),"")</f>
        <v/>
      </c>
      <c r="H1564" s="106" t="str">
        <f>IFERROR(VLOOKUP(Kataloge_Import!A1563,'Nachweis Ausgaben'!$A$27:$R$1026,16,FALSE),"")</f>
        <v/>
      </c>
      <c r="I1564" s="106" t="str">
        <f>IFERROR(VLOOKUP(Kataloge_Import!A1563,'Nachweis Ausgaben'!$A$27:$R$1026,17,FALSE),"")</f>
        <v/>
      </c>
      <c r="J1564" s="64"/>
      <c r="K1564" s="64"/>
      <c r="L1564" s="104" t="str">
        <f>IF(AND($B1564&lt;&gt;"",HHJ=Kataloge!H$1),CONCATENATE($H1564,"_",Kataloge!$D$6),"")</f>
        <v/>
      </c>
      <c r="M1564" s="104" t="str">
        <f>IF(AND($B1564&lt;&gt;"",HHJ=Kataloge!I$1),CONCATENATE($H1564,"_",Kataloge!$D$6),"")</f>
        <v/>
      </c>
      <c r="N1564" s="104" t="str">
        <f>IF(AND($B1564&lt;&gt;"",HHJ=Kataloge!J$1),CONCATENATE($H1564,"_",Kataloge!$D$6),"")</f>
        <v/>
      </c>
      <c r="O1564" s="104" t="str">
        <f>IF(AND($B1564&lt;&gt;"",HHJ=Kataloge!K$1),CONCATENATE($H1564,"_",Kataloge!$D$6),"")</f>
        <v/>
      </c>
      <c r="P1564" s="104" t="str">
        <f>IF(AND($B1564&lt;&gt;"",HHJ=Kataloge!L$1),CONCATENATE($H1564,"_",Kataloge!$D$6),"")</f>
        <v/>
      </c>
      <c r="Q1564" s="104" t="str">
        <f>IF(AND($B1564&lt;&gt;"",HHJ=Kataloge!M$1),CONCATENATE($H1564,"_",Kataloge!$D$6),"")</f>
        <v/>
      </c>
    </row>
    <row r="1565" spans="1:17" ht="18" customHeight="1" x14ac:dyDescent="0.2">
      <c r="A1565" s="60" t="str">
        <f t="shared" si="50"/>
        <v/>
      </c>
      <c r="B1565" s="61" t="str">
        <f>IF(I1565=0,"",IF(I1565&lt;&gt;"",Kataloge_Import!B1564,""))</f>
        <v/>
      </c>
      <c r="C1565" s="60" t="str">
        <f t="shared" si="49"/>
        <v/>
      </c>
      <c r="D1565" s="61" t="str">
        <f>IF(I1565=0,"",IFERROR(VLOOKUP(Kataloge_Import!A1564,'Nachweis Ausgaben'!$A$27:$R$1026,4,FALSE),""))</f>
        <v/>
      </c>
      <c r="E1565" s="61" t="str">
        <f>IF(I1565=0,"",IFERROR(VLOOKUP(Kataloge_Import!A1564,'Nachweis Ausgaben'!$A$27:$R$1026,2,FALSE),""))</f>
        <v/>
      </c>
      <c r="F1565" s="62">
        <f>IF(I1565=0,"",IFERROR(VLOOKUP(Kataloge_Import!A1564,'Nachweis Ausgaben'!$A$27:$R$1026,5,FALSE),0))</f>
        <v>0</v>
      </c>
      <c r="G1565" s="63" t="str">
        <f>IFERROR(VLOOKUP(Kataloge_Import!A1564,'Nachweis Ausgaben'!$A$27:$R$1026,7,FALSE),"")</f>
        <v/>
      </c>
      <c r="H1565" s="63" t="str">
        <f>IFERROR(VLOOKUP(Kataloge_Import!A1564,'Nachweis Ausgaben'!$A$27:$R$1026,8,FALSE),"")</f>
        <v/>
      </c>
      <c r="I1565" s="63" t="str">
        <f>IFERROR(VLOOKUP(Kataloge_Import!A1564,'Nachweis Ausgaben'!$A$27:$R$1026,9,FALSE),"")</f>
        <v/>
      </c>
      <c r="J1565" s="64"/>
      <c r="K1565" s="64"/>
      <c r="L1565" s="61" t="str">
        <f>IF(AND($B1565&lt;&gt;"",HHJ=Kataloge!H$1),CONCATENATE($H1565,"_",$E1565),"")</f>
        <v/>
      </c>
      <c r="M1565" s="61" t="str">
        <f>IF(AND($B1565&lt;&gt;"",HHJ=Kataloge!I$1),CONCATENATE($H1565,"_",$E1565),"")</f>
        <v/>
      </c>
      <c r="N1565" s="61" t="str">
        <f>IF(AND($B1565&lt;&gt;"",HHJ=Kataloge!J$1),CONCATENATE($H1565,"_",$E1565),"")</f>
        <v/>
      </c>
      <c r="O1565" s="61" t="str">
        <f>IF(AND($B1565&lt;&gt;"",HHJ=Kataloge!K$1),CONCATENATE($H1565,"_",$E1565),"")</f>
        <v/>
      </c>
      <c r="P1565" s="61" t="str">
        <f>IF(AND($B1565&lt;&gt;"",HHJ=Kataloge!L$1),CONCATENATE($H1565,"_",$E1565),"")</f>
        <v/>
      </c>
      <c r="Q1565" s="61" t="str">
        <f>IF(AND($B1565&lt;&gt;"",HHJ=Kataloge!M$1),CONCATENATE($H1565,"_",$E1565),"")</f>
        <v/>
      </c>
    </row>
    <row r="1566" spans="1:17" ht="18" customHeight="1" x14ac:dyDescent="0.2">
      <c r="A1566" s="99" t="str">
        <f t="shared" si="50"/>
        <v/>
      </c>
      <c r="B1566" s="100" t="str">
        <f>IF(I1566=0,"",IF(I1566&lt;&gt;"",Kataloge_Import!B1565,""))</f>
        <v/>
      </c>
      <c r="C1566" s="99" t="str">
        <f t="shared" si="49"/>
        <v/>
      </c>
      <c r="D1566" s="100" t="str">
        <f>IF(I1566=0,"",IFERROR(VLOOKUP(Kataloge_Import!A1565,'Nachweis Ausgaben'!$A$27:$R$1026,4,FALSE),""))</f>
        <v/>
      </c>
      <c r="E1566" s="100" t="str">
        <f>IF(I1566=0,"",IFERROR(VLOOKUP(Kataloge_Import!A1565,'Nachweis Ausgaben'!$A$27:$R$1026,2,FALSE),""))</f>
        <v/>
      </c>
      <c r="F1566" s="101">
        <f>IF(I1566=0,"",IFERROR(VLOOKUP(Kataloge_Import!A1565,'Nachweis Ausgaben'!$A$27:$R$1026,5,FALSE),0))</f>
        <v>0</v>
      </c>
      <c r="G1566" s="102" t="str">
        <f>IFERROR(VLOOKUP(Kataloge_Import!A1565,'Nachweis Ausgaben'!$A$27:$R$1026,11,FALSE),"")</f>
        <v/>
      </c>
      <c r="H1566" s="102" t="str">
        <f>IFERROR(VLOOKUP(Kataloge_Import!A1565,'Nachweis Ausgaben'!$A$27:$R$1026,12,FALSE),"")</f>
        <v/>
      </c>
      <c r="I1566" s="102" t="str">
        <f>IFERROR(VLOOKUP(Kataloge_Import!A1565,'Nachweis Ausgaben'!$A$27:$R$1026,13,FALSE),"")</f>
        <v/>
      </c>
      <c r="J1566" s="64"/>
      <c r="K1566" s="64"/>
      <c r="L1566" s="100" t="str">
        <f>IF(AND($B1566&lt;&gt;"",HHJ=Kataloge!H$1),CONCATENATE($H1566,"_",Kataloge!$D$5),"")</f>
        <v/>
      </c>
      <c r="M1566" s="100" t="str">
        <f>IF(AND($B1566&lt;&gt;"",HHJ=Kataloge!I$1),CONCATENATE($H1566,"_",Kataloge!$D$5),"")</f>
        <v/>
      </c>
      <c r="N1566" s="100" t="str">
        <f>IF(AND($B1566&lt;&gt;"",HHJ=Kataloge!J$1),CONCATENATE($H1566,"_",Kataloge!$D$5),"")</f>
        <v/>
      </c>
      <c r="O1566" s="100" t="str">
        <f>IF(AND($B1566&lt;&gt;"",HHJ=Kataloge!K$1),CONCATENATE($H1566,"_",Kataloge!$D$5),"")</f>
        <v/>
      </c>
      <c r="P1566" s="100" t="str">
        <f>IF(AND($B1566&lt;&gt;"",HHJ=Kataloge!L$1),CONCATENATE($H1566,"_",Kataloge!$D$5),"")</f>
        <v/>
      </c>
      <c r="Q1566" s="100" t="str">
        <f>IF(AND($B1566&lt;&gt;"",HHJ=Kataloge!M$1),CONCATENATE($H1566,"_",Kataloge!$D$5),"")</f>
        <v/>
      </c>
    </row>
    <row r="1567" spans="1:17" ht="18" customHeight="1" x14ac:dyDescent="0.2">
      <c r="A1567" s="103" t="str">
        <f t="shared" si="50"/>
        <v/>
      </c>
      <c r="B1567" s="104" t="str">
        <f>IF(I1567=0,"",IF(I1567&lt;&gt;"",Kataloge_Import!B1566,""))</f>
        <v/>
      </c>
      <c r="C1567" s="103" t="str">
        <f t="shared" si="49"/>
        <v/>
      </c>
      <c r="D1567" s="104" t="str">
        <f>IF(I1567=0,"",IFERROR(VLOOKUP(Kataloge_Import!A1566,'Nachweis Ausgaben'!$A$27:$R$1026,4,FALSE),""))</f>
        <v/>
      </c>
      <c r="E1567" s="104" t="str">
        <f>IF(I1567=0,"",IFERROR(VLOOKUP(Kataloge_Import!A1566,'Nachweis Ausgaben'!$A$27:$R$1026,2,FALSE),""))</f>
        <v/>
      </c>
      <c r="F1567" s="105">
        <f>IF(I1567=0,"",IFERROR(VLOOKUP(Kataloge_Import!A1566,'Nachweis Ausgaben'!$A$27:$R$1026,5,FALSE),0))</f>
        <v>0</v>
      </c>
      <c r="G1567" s="106" t="str">
        <f>IFERROR(VLOOKUP(Kataloge_Import!A1566,'Nachweis Ausgaben'!$A$27:$R$1026,15,FALSE),"")</f>
        <v/>
      </c>
      <c r="H1567" s="106" t="str">
        <f>IFERROR(VLOOKUP(Kataloge_Import!A1566,'Nachweis Ausgaben'!$A$27:$R$1026,16,FALSE),"")</f>
        <v/>
      </c>
      <c r="I1567" s="106" t="str">
        <f>IFERROR(VLOOKUP(Kataloge_Import!A1566,'Nachweis Ausgaben'!$A$27:$R$1026,17,FALSE),"")</f>
        <v/>
      </c>
      <c r="J1567" s="64"/>
      <c r="K1567" s="64"/>
      <c r="L1567" s="104" t="str">
        <f>IF(AND($B1567&lt;&gt;"",HHJ=Kataloge!H$1),CONCATENATE($H1567,"_",Kataloge!$D$6),"")</f>
        <v/>
      </c>
      <c r="M1567" s="104" t="str">
        <f>IF(AND($B1567&lt;&gt;"",HHJ=Kataloge!I$1),CONCATENATE($H1567,"_",Kataloge!$D$6),"")</f>
        <v/>
      </c>
      <c r="N1567" s="104" t="str">
        <f>IF(AND($B1567&lt;&gt;"",HHJ=Kataloge!J$1),CONCATENATE($H1567,"_",Kataloge!$D$6),"")</f>
        <v/>
      </c>
      <c r="O1567" s="104" t="str">
        <f>IF(AND($B1567&lt;&gt;"",HHJ=Kataloge!K$1),CONCATENATE($H1567,"_",Kataloge!$D$6),"")</f>
        <v/>
      </c>
      <c r="P1567" s="104" t="str">
        <f>IF(AND($B1567&lt;&gt;"",HHJ=Kataloge!L$1),CONCATENATE($H1567,"_",Kataloge!$D$6),"")</f>
        <v/>
      </c>
      <c r="Q1567" s="104" t="str">
        <f>IF(AND($B1567&lt;&gt;"",HHJ=Kataloge!M$1),CONCATENATE($H1567,"_",Kataloge!$D$6),"")</f>
        <v/>
      </c>
    </row>
    <row r="1568" spans="1:17" ht="18" customHeight="1" x14ac:dyDescent="0.2">
      <c r="A1568" s="60" t="str">
        <f t="shared" si="50"/>
        <v/>
      </c>
      <c r="B1568" s="61" t="str">
        <f>IF(I1568=0,"",IF(I1568&lt;&gt;"",Kataloge_Import!B1567,""))</f>
        <v/>
      </c>
      <c r="C1568" s="60" t="str">
        <f t="shared" si="49"/>
        <v/>
      </c>
      <c r="D1568" s="61" t="str">
        <f>IF(I1568=0,"",IFERROR(VLOOKUP(Kataloge_Import!A1567,'Nachweis Ausgaben'!$A$27:$R$1026,4,FALSE),""))</f>
        <v/>
      </c>
      <c r="E1568" s="61" t="str">
        <f>IF(I1568=0,"",IFERROR(VLOOKUP(Kataloge_Import!A1567,'Nachweis Ausgaben'!$A$27:$R$1026,2,FALSE),""))</f>
        <v/>
      </c>
      <c r="F1568" s="62">
        <f>IF(I1568=0,"",IFERROR(VLOOKUP(Kataloge_Import!A1567,'Nachweis Ausgaben'!$A$27:$R$1026,5,FALSE),0))</f>
        <v>0</v>
      </c>
      <c r="G1568" s="63" t="str">
        <f>IFERROR(VLOOKUP(Kataloge_Import!A1567,'Nachweis Ausgaben'!$A$27:$R$1026,7,FALSE),"")</f>
        <v/>
      </c>
      <c r="H1568" s="63" t="str">
        <f>IFERROR(VLOOKUP(Kataloge_Import!A1567,'Nachweis Ausgaben'!$A$27:$R$1026,8,FALSE),"")</f>
        <v/>
      </c>
      <c r="I1568" s="63" t="str">
        <f>IFERROR(VLOOKUP(Kataloge_Import!A1567,'Nachweis Ausgaben'!$A$27:$R$1026,9,FALSE),"")</f>
        <v/>
      </c>
      <c r="J1568" s="64"/>
      <c r="K1568" s="64"/>
      <c r="L1568" s="61" t="str">
        <f>IF(AND($B1568&lt;&gt;"",HHJ=Kataloge!H$1),CONCATENATE($H1568,"_",$E1568),"")</f>
        <v/>
      </c>
      <c r="M1568" s="61" t="str">
        <f>IF(AND($B1568&lt;&gt;"",HHJ=Kataloge!I$1),CONCATENATE($H1568,"_",$E1568),"")</f>
        <v/>
      </c>
      <c r="N1568" s="61" t="str">
        <f>IF(AND($B1568&lt;&gt;"",HHJ=Kataloge!J$1),CONCATENATE($H1568,"_",$E1568),"")</f>
        <v/>
      </c>
      <c r="O1568" s="61" t="str">
        <f>IF(AND($B1568&lt;&gt;"",HHJ=Kataloge!K$1),CONCATENATE($H1568,"_",$E1568),"")</f>
        <v/>
      </c>
      <c r="P1568" s="61" t="str">
        <f>IF(AND($B1568&lt;&gt;"",HHJ=Kataloge!L$1),CONCATENATE($H1568,"_",$E1568),"")</f>
        <v/>
      </c>
      <c r="Q1568" s="61" t="str">
        <f>IF(AND($B1568&lt;&gt;"",HHJ=Kataloge!M$1),CONCATENATE($H1568,"_",$E1568),"")</f>
        <v/>
      </c>
    </row>
    <row r="1569" spans="1:17" ht="18" customHeight="1" x14ac:dyDescent="0.2">
      <c r="A1569" s="99" t="str">
        <f t="shared" si="50"/>
        <v/>
      </c>
      <c r="B1569" s="100" t="str">
        <f>IF(I1569=0,"",IF(I1569&lt;&gt;"",Kataloge_Import!B1568,""))</f>
        <v/>
      </c>
      <c r="C1569" s="99" t="str">
        <f t="shared" si="49"/>
        <v/>
      </c>
      <c r="D1569" s="100" t="str">
        <f>IF(I1569=0,"",IFERROR(VLOOKUP(Kataloge_Import!A1568,'Nachweis Ausgaben'!$A$27:$R$1026,4,FALSE),""))</f>
        <v/>
      </c>
      <c r="E1569" s="100" t="str">
        <f>IF(I1569=0,"",IFERROR(VLOOKUP(Kataloge_Import!A1568,'Nachweis Ausgaben'!$A$27:$R$1026,2,FALSE),""))</f>
        <v/>
      </c>
      <c r="F1569" s="101">
        <f>IF(I1569=0,"",IFERROR(VLOOKUP(Kataloge_Import!A1568,'Nachweis Ausgaben'!$A$27:$R$1026,5,FALSE),0))</f>
        <v>0</v>
      </c>
      <c r="G1569" s="102" t="str">
        <f>IFERROR(VLOOKUP(Kataloge_Import!A1568,'Nachweis Ausgaben'!$A$27:$R$1026,11,FALSE),"")</f>
        <v/>
      </c>
      <c r="H1569" s="102" t="str">
        <f>IFERROR(VLOOKUP(Kataloge_Import!A1568,'Nachweis Ausgaben'!$A$27:$R$1026,12,FALSE),"")</f>
        <v/>
      </c>
      <c r="I1569" s="102" t="str">
        <f>IFERROR(VLOOKUP(Kataloge_Import!A1568,'Nachweis Ausgaben'!$A$27:$R$1026,13,FALSE),"")</f>
        <v/>
      </c>
      <c r="J1569" s="64"/>
      <c r="K1569" s="64"/>
      <c r="L1569" s="100" t="str">
        <f>IF(AND($B1569&lt;&gt;"",HHJ=Kataloge!H$1),CONCATENATE($H1569,"_",Kataloge!$D$5),"")</f>
        <v/>
      </c>
      <c r="M1569" s="100" t="str">
        <f>IF(AND($B1569&lt;&gt;"",HHJ=Kataloge!I$1),CONCATENATE($H1569,"_",Kataloge!$D$5),"")</f>
        <v/>
      </c>
      <c r="N1569" s="100" t="str">
        <f>IF(AND($B1569&lt;&gt;"",HHJ=Kataloge!J$1),CONCATENATE($H1569,"_",Kataloge!$D$5),"")</f>
        <v/>
      </c>
      <c r="O1569" s="100" t="str">
        <f>IF(AND($B1569&lt;&gt;"",HHJ=Kataloge!K$1),CONCATENATE($H1569,"_",Kataloge!$D$5),"")</f>
        <v/>
      </c>
      <c r="P1569" s="100" t="str">
        <f>IF(AND($B1569&lt;&gt;"",HHJ=Kataloge!L$1),CONCATENATE($H1569,"_",Kataloge!$D$5),"")</f>
        <v/>
      </c>
      <c r="Q1569" s="100" t="str">
        <f>IF(AND($B1569&lt;&gt;"",HHJ=Kataloge!M$1),CONCATENATE($H1569,"_",Kataloge!$D$5),"")</f>
        <v/>
      </c>
    </row>
    <row r="1570" spans="1:17" ht="18" customHeight="1" x14ac:dyDescent="0.2">
      <c r="A1570" s="103" t="str">
        <f t="shared" si="50"/>
        <v/>
      </c>
      <c r="B1570" s="104" t="str">
        <f>IF(I1570=0,"",IF(I1570&lt;&gt;"",Kataloge_Import!B1569,""))</f>
        <v/>
      </c>
      <c r="C1570" s="103" t="str">
        <f t="shared" si="49"/>
        <v/>
      </c>
      <c r="D1570" s="104" t="str">
        <f>IF(I1570=0,"",IFERROR(VLOOKUP(Kataloge_Import!A1569,'Nachweis Ausgaben'!$A$27:$R$1026,4,FALSE),""))</f>
        <v/>
      </c>
      <c r="E1570" s="104" t="str">
        <f>IF(I1570=0,"",IFERROR(VLOOKUP(Kataloge_Import!A1569,'Nachweis Ausgaben'!$A$27:$R$1026,2,FALSE),""))</f>
        <v/>
      </c>
      <c r="F1570" s="105">
        <f>IF(I1570=0,"",IFERROR(VLOOKUP(Kataloge_Import!A1569,'Nachweis Ausgaben'!$A$27:$R$1026,5,FALSE),0))</f>
        <v>0</v>
      </c>
      <c r="G1570" s="106" t="str">
        <f>IFERROR(VLOOKUP(Kataloge_Import!A1569,'Nachweis Ausgaben'!$A$27:$R$1026,15,FALSE),"")</f>
        <v/>
      </c>
      <c r="H1570" s="106" t="str">
        <f>IFERROR(VLOOKUP(Kataloge_Import!A1569,'Nachweis Ausgaben'!$A$27:$R$1026,16,FALSE),"")</f>
        <v/>
      </c>
      <c r="I1570" s="106" t="str">
        <f>IFERROR(VLOOKUP(Kataloge_Import!A1569,'Nachweis Ausgaben'!$A$27:$R$1026,17,FALSE),"")</f>
        <v/>
      </c>
      <c r="J1570" s="64"/>
      <c r="K1570" s="64"/>
      <c r="L1570" s="104" t="str">
        <f>IF(AND($B1570&lt;&gt;"",HHJ=Kataloge!H$1),CONCATENATE($H1570,"_",Kataloge!$D$6),"")</f>
        <v/>
      </c>
      <c r="M1570" s="104" t="str">
        <f>IF(AND($B1570&lt;&gt;"",HHJ=Kataloge!I$1),CONCATENATE($H1570,"_",Kataloge!$D$6),"")</f>
        <v/>
      </c>
      <c r="N1570" s="104" t="str">
        <f>IF(AND($B1570&lt;&gt;"",HHJ=Kataloge!J$1),CONCATENATE($H1570,"_",Kataloge!$D$6),"")</f>
        <v/>
      </c>
      <c r="O1570" s="104" t="str">
        <f>IF(AND($B1570&lt;&gt;"",HHJ=Kataloge!K$1),CONCATENATE($H1570,"_",Kataloge!$D$6),"")</f>
        <v/>
      </c>
      <c r="P1570" s="104" t="str">
        <f>IF(AND($B1570&lt;&gt;"",HHJ=Kataloge!L$1),CONCATENATE($H1570,"_",Kataloge!$D$6),"")</f>
        <v/>
      </c>
      <c r="Q1570" s="104" t="str">
        <f>IF(AND($B1570&lt;&gt;"",HHJ=Kataloge!M$1),CONCATENATE($H1570,"_",Kataloge!$D$6),"")</f>
        <v/>
      </c>
    </row>
    <row r="1571" spans="1:17" ht="18" customHeight="1" x14ac:dyDescent="0.2">
      <c r="A1571" s="60" t="str">
        <f t="shared" si="50"/>
        <v/>
      </c>
      <c r="B1571" s="61" t="str">
        <f>IF(I1571=0,"",IF(I1571&lt;&gt;"",Kataloge_Import!B1570,""))</f>
        <v/>
      </c>
      <c r="C1571" s="60" t="str">
        <f t="shared" si="49"/>
        <v/>
      </c>
      <c r="D1571" s="61" t="str">
        <f>IF(I1571=0,"",IFERROR(VLOOKUP(Kataloge_Import!A1570,'Nachweis Ausgaben'!$A$27:$R$1026,4,FALSE),""))</f>
        <v/>
      </c>
      <c r="E1571" s="61" t="str">
        <f>IF(I1571=0,"",IFERROR(VLOOKUP(Kataloge_Import!A1570,'Nachweis Ausgaben'!$A$27:$R$1026,2,FALSE),""))</f>
        <v/>
      </c>
      <c r="F1571" s="62">
        <f>IF(I1571=0,"",IFERROR(VLOOKUP(Kataloge_Import!A1570,'Nachweis Ausgaben'!$A$27:$R$1026,5,FALSE),0))</f>
        <v>0</v>
      </c>
      <c r="G1571" s="63" t="str">
        <f>IFERROR(VLOOKUP(Kataloge_Import!A1570,'Nachweis Ausgaben'!$A$27:$R$1026,7,FALSE),"")</f>
        <v/>
      </c>
      <c r="H1571" s="63" t="str">
        <f>IFERROR(VLOOKUP(Kataloge_Import!A1570,'Nachweis Ausgaben'!$A$27:$R$1026,8,FALSE),"")</f>
        <v/>
      </c>
      <c r="I1571" s="63" t="str">
        <f>IFERROR(VLOOKUP(Kataloge_Import!A1570,'Nachweis Ausgaben'!$A$27:$R$1026,9,FALSE),"")</f>
        <v/>
      </c>
      <c r="J1571" s="64"/>
      <c r="K1571" s="64"/>
      <c r="L1571" s="61" t="str">
        <f>IF(AND($B1571&lt;&gt;"",HHJ=Kataloge!H$1),CONCATENATE($H1571,"_",$E1571),"")</f>
        <v/>
      </c>
      <c r="M1571" s="61" t="str">
        <f>IF(AND($B1571&lt;&gt;"",HHJ=Kataloge!I$1),CONCATENATE($H1571,"_",$E1571),"")</f>
        <v/>
      </c>
      <c r="N1571" s="61" t="str">
        <f>IF(AND($B1571&lt;&gt;"",HHJ=Kataloge!J$1),CONCATENATE($H1571,"_",$E1571),"")</f>
        <v/>
      </c>
      <c r="O1571" s="61" t="str">
        <f>IF(AND($B1571&lt;&gt;"",HHJ=Kataloge!K$1),CONCATENATE($H1571,"_",$E1571),"")</f>
        <v/>
      </c>
      <c r="P1571" s="61" t="str">
        <f>IF(AND($B1571&lt;&gt;"",HHJ=Kataloge!L$1),CONCATENATE($H1571,"_",$E1571),"")</f>
        <v/>
      </c>
      <c r="Q1571" s="61" t="str">
        <f>IF(AND($B1571&lt;&gt;"",HHJ=Kataloge!M$1),CONCATENATE($H1571,"_",$E1571),"")</f>
        <v/>
      </c>
    </row>
    <row r="1572" spans="1:17" ht="18" customHeight="1" x14ac:dyDescent="0.2">
      <c r="A1572" s="99" t="str">
        <f t="shared" si="50"/>
        <v/>
      </c>
      <c r="B1572" s="100" t="str">
        <f>IF(I1572=0,"",IF(I1572&lt;&gt;"",Kataloge_Import!B1571,""))</f>
        <v/>
      </c>
      <c r="C1572" s="99" t="str">
        <f t="shared" si="49"/>
        <v/>
      </c>
      <c r="D1572" s="100" t="str">
        <f>IF(I1572=0,"",IFERROR(VLOOKUP(Kataloge_Import!A1571,'Nachweis Ausgaben'!$A$27:$R$1026,4,FALSE),""))</f>
        <v/>
      </c>
      <c r="E1572" s="100" t="str">
        <f>IF(I1572=0,"",IFERROR(VLOOKUP(Kataloge_Import!A1571,'Nachweis Ausgaben'!$A$27:$R$1026,2,FALSE),""))</f>
        <v/>
      </c>
      <c r="F1572" s="101">
        <f>IF(I1572=0,"",IFERROR(VLOOKUP(Kataloge_Import!A1571,'Nachweis Ausgaben'!$A$27:$R$1026,5,FALSE),0))</f>
        <v>0</v>
      </c>
      <c r="G1572" s="102" t="str">
        <f>IFERROR(VLOOKUP(Kataloge_Import!A1571,'Nachweis Ausgaben'!$A$27:$R$1026,11,FALSE),"")</f>
        <v/>
      </c>
      <c r="H1572" s="102" t="str">
        <f>IFERROR(VLOOKUP(Kataloge_Import!A1571,'Nachweis Ausgaben'!$A$27:$R$1026,12,FALSE),"")</f>
        <v/>
      </c>
      <c r="I1572" s="102" t="str">
        <f>IFERROR(VLOOKUP(Kataloge_Import!A1571,'Nachweis Ausgaben'!$A$27:$R$1026,13,FALSE),"")</f>
        <v/>
      </c>
      <c r="J1572" s="64"/>
      <c r="K1572" s="64"/>
      <c r="L1572" s="100" t="str">
        <f>IF(AND($B1572&lt;&gt;"",HHJ=Kataloge!H$1),CONCATENATE($H1572,"_",Kataloge!$D$5),"")</f>
        <v/>
      </c>
      <c r="M1572" s="100" t="str">
        <f>IF(AND($B1572&lt;&gt;"",HHJ=Kataloge!I$1),CONCATENATE($H1572,"_",Kataloge!$D$5),"")</f>
        <v/>
      </c>
      <c r="N1572" s="100" t="str">
        <f>IF(AND($B1572&lt;&gt;"",HHJ=Kataloge!J$1),CONCATENATE($H1572,"_",Kataloge!$D$5),"")</f>
        <v/>
      </c>
      <c r="O1572" s="100" t="str">
        <f>IF(AND($B1572&lt;&gt;"",HHJ=Kataloge!K$1),CONCATENATE($H1572,"_",Kataloge!$D$5),"")</f>
        <v/>
      </c>
      <c r="P1572" s="100" t="str">
        <f>IF(AND($B1572&lt;&gt;"",HHJ=Kataloge!L$1),CONCATENATE($H1572,"_",Kataloge!$D$5),"")</f>
        <v/>
      </c>
      <c r="Q1572" s="100" t="str">
        <f>IF(AND($B1572&lt;&gt;"",HHJ=Kataloge!M$1),CONCATENATE($H1572,"_",Kataloge!$D$5),"")</f>
        <v/>
      </c>
    </row>
    <row r="1573" spans="1:17" ht="18" customHeight="1" x14ac:dyDescent="0.2">
      <c r="A1573" s="103" t="str">
        <f t="shared" si="50"/>
        <v/>
      </c>
      <c r="B1573" s="104" t="str">
        <f>IF(I1573=0,"",IF(I1573&lt;&gt;"",Kataloge_Import!B1572,""))</f>
        <v/>
      </c>
      <c r="C1573" s="103" t="str">
        <f t="shared" si="49"/>
        <v/>
      </c>
      <c r="D1573" s="104" t="str">
        <f>IF(I1573=0,"",IFERROR(VLOOKUP(Kataloge_Import!A1572,'Nachweis Ausgaben'!$A$27:$R$1026,4,FALSE),""))</f>
        <v/>
      </c>
      <c r="E1573" s="104" t="str">
        <f>IF(I1573=0,"",IFERROR(VLOOKUP(Kataloge_Import!A1572,'Nachweis Ausgaben'!$A$27:$R$1026,2,FALSE),""))</f>
        <v/>
      </c>
      <c r="F1573" s="105">
        <f>IF(I1573=0,"",IFERROR(VLOOKUP(Kataloge_Import!A1572,'Nachweis Ausgaben'!$A$27:$R$1026,5,FALSE),0))</f>
        <v>0</v>
      </c>
      <c r="G1573" s="106" t="str">
        <f>IFERROR(VLOOKUP(Kataloge_Import!A1572,'Nachweis Ausgaben'!$A$27:$R$1026,15,FALSE),"")</f>
        <v/>
      </c>
      <c r="H1573" s="106" t="str">
        <f>IFERROR(VLOOKUP(Kataloge_Import!A1572,'Nachweis Ausgaben'!$A$27:$R$1026,16,FALSE),"")</f>
        <v/>
      </c>
      <c r="I1573" s="106" t="str">
        <f>IFERROR(VLOOKUP(Kataloge_Import!A1572,'Nachweis Ausgaben'!$A$27:$R$1026,17,FALSE),"")</f>
        <v/>
      </c>
      <c r="J1573" s="64"/>
      <c r="K1573" s="64"/>
      <c r="L1573" s="104" t="str">
        <f>IF(AND($B1573&lt;&gt;"",HHJ=Kataloge!H$1),CONCATENATE($H1573,"_",Kataloge!$D$6),"")</f>
        <v/>
      </c>
      <c r="M1573" s="104" t="str">
        <f>IF(AND($B1573&lt;&gt;"",HHJ=Kataloge!I$1),CONCATENATE($H1573,"_",Kataloge!$D$6),"")</f>
        <v/>
      </c>
      <c r="N1573" s="104" t="str">
        <f>IF(AND($B1573&lt;&gt;"",HHJ=Kataloge!J$1),CONCATENATE($H1573,"_",Kataloge!$D$6),"")</f>
        <v/>
      </c>
      <c r="O1573" s="104" t="str">
        <f>IF(AND($B1573&lt;&gt;"",HHJ=Kataloge!K$1),CONCATENATE($H1573,"_",Kataloge!$D$6),"")</f>
        <v/>
      </c>
      <c r="P1573" s="104" t="str">
        <f>IF(AND($B1573&lt;&gt;"",HHJ=Kataloge!L$1),CONCATENATE($H1573,"_",Kataloge!$D$6),"")</f>
        <v/>
      </c>
      <c r="Q1573" s="104" t="str">
        <f>IF(AND($B1573&lt;&gt;"",HHJ=Kataloge!M$1),CONCATENATE($H1573,"_",Kataloge!$D$6),"")</f>
        <v/>
      </c>
    </row>
    <row r="1574" spans="1:17" ht="18" customHeight="1" x14ac:dyDescent="0.2">
      <c r="A1574" s="60" t="str">
        <f t="shared" si="50"/>
        <v/>
      </c>
      <c r="B1574" s="61" t="str">
        <f>IF(I1574=0,"",IF(I1574&lt;&gt;"",Kataloge_Import!B1573,""))</f>
        <v/>
      </c>
      <c r="C1574" s="60" t="str">
        <f t="shared" si="49"/>
        <v/>
      </c>
      <c r="D1574" s="61" t="str">
        <f>IF(I1574=0,"",IFERROR(VLOOKUP(Kataloge_Import!A1573,'Nachweis Ausgaben'!$A$27:$R$1026,4,FALSE),""))</f>
        <v/>
      </c>
      <c r="E1574" s="61" t="str">
        <f>IF(I1574=0,"",IFERROR(VLOOKUP(Kataloge_Import!A1573,'Nachweis Ausgaben'!$A$27:$R$1026,2,FALSE),""))</f>
        <v/>
      </c>
      <c r="F1574" s="62">
        <f>IF(I1574=0,"",IFERROR(VLOOKUP(Kataloge_Import!A1573,'Nachweis Ausgaben'!$A$27:$R$1026,5,FALSE),0))</f>
        <v>0</v>
      </c>
      <c r="G1574" s="63" t="str">
        <f>IFERROR(VLOOKUP(Kataloge_Import!A1573,'Nachweis Ausgaben'!$A$27:$R$1026,7,FALSE),"")</f>
        <v/>
      </c>
      <c r="H1574" s="63" t="str">
        <f>IFERROR(VLOOKUP(Kataloge_Import!A1573,'Nachweis Ausgaben'!$A$27:$R$1026,8,FALSE),"")</f>
        <v/>
      </c>
      <c r="I1574" s="63" t="str">
        <f>IFERROR(VLOOKUP(Kataloge_Import!A1573,'Nachweis Ausgaben'!$A$27:$R$1026,9,FALSE),"")</f>
        <v/>
      </c>
      <c r="J1574" s="64"/>
      <c r="K1574" s="64"/>
      <c r="L1574" s="61" t="str">
        <f>IF(AND($B1574&lt;&gt;"",HHJ=Kataloge!H$1),CONCATENATE($H1574,"_",$E1574),"")</f>
        <v/>
      </c>
      <c r="M1574" s="61" t="str">
        <f>IF(AND($B1574&lt;&gt;"",HHJ=Kataloge!I$1),CONCATENATE($H1574,"_",$E1574),"")</f>
        <v/>
      </c>
      <c r="N1574" s="61" t="str">
        <f>IF(AND($B1574&lt;&gt;"",HHJ=Kataloge!J$1),CONCATENATE($H1574,"_",$E1574),"")</f>
        <v/>
      </c>
      <c r="O1574" s="61" t="str">
        <f>IF(AND($B1574&lt;&gt;"",HHJ=Kataloge!K$1),CONCATENATE($H1574,"_",$E1574),"")</f>
        <v/>
      </c>
      <c r="P1574" s="61" t="str">
        <f>IF(AND($B1574&lt;&gt;"",HHJ=Kataloge!L$1),CONCATENATE($H1574,"_",$E1574),"")</f>
        <v/>
      </c>
      <c r="Q1574" s="61" t="str">
        <f>IF(AND($B1574&lt;&gt;"",HHJ=Kataloge!M$1),CONCATENATE($H1574,"_",$E1574),"")</f>
        <v/>
      </c>
    </row>
    <row r="1575" spans="1:17" ht="18" customHeight="1" x14ac:dyDescent="0.2">
      <c r="A1575" s="99" t="str">
        <f t="shared" si="50"/>
        <v/>
      </c>
      <c r="B1575" s="100" t="str">
        <f>IF(I1575=0,"",IF(I1575&lt;&gt;"",Kataloge_Import!B1574,""))</f>
        <v/>
      </c>
      <c r="C1575" s="99" t="str">
        <f t="shared" si="49"/>
        <v/>
      </c>
      <c r="D1575" s="100" t="str">
        <f>IF(I1575=0,"",IFERROR(VLOOKUP(Kataloge_Import!A1574,'Nachweis Ausgaben'!$A$27:$R$1026,4,FALSE),""))</f>
        <v/>
      </c>
      <c r="E1575" s="100" t="str">
        <f>IF(I1575=0,"",IFERROR(VLOOKUP(Kataloge_Import!A1574,'Nachweis Ausgaben'!$A$27:$R$1026,2,FALSE),""))</f>
        <v/>
      </c>
      <c r="F1575" s="101">
        <f>IF(I1575=0,"",IFERROR(VLOOKUP(Kataloge_Import!A1574,'Nachweis Ausgaben'!$A$27:$R$1026,5,FALSE),0))</f>
        <v>0</v>
      </c>
      <c r="G1575" s="102" t="str">
        <f>IFERROR(VLOOKUP(Kataloge_Import!A1574,'Nachweis Ausgaben'!$A$27:$R$1026,11,FALSE),"")</f>
        <v/>
      </c>
      <c r="H1575" s="102" t="str">
        <f>IFERROR(VLOOKUP(Kataloge_Import!A1574,'Nachweis Ausgaben'!$A$27:$R$1026,12,FALSE),"")</f>
        <v/>
      </c>
      <c r="I1575" s="102" t="str">
        <f>IFERROR(VLOOKUP(Kataloge_Import!A1574,'Nachweis Ausgaben'!$A$27:$R$1026,13,FALSE),"")</f>
        <v/>
      </c>
      <c r="J1575" s="64"/>
      <c r="K1575" s="64"/>
      <c r="L1575" s="100" t="str">
        <f>IF(AND($B1575&lt;&gt;"",HHJ=Kataloge!H$1),CONCATENATE($H1575,"_",Kataloge!$D$5),"")</f>
        <v/>
      </c>
      <c r="M1575" s="100" t="str">
        <f>IF(AND($B1575&lt;&gt;"",HHJ=Kataloge!I$1),CONCATENATE($H1575,"_",Kataloge!$D$5),"")</f>
        <v/>
      </c>
      <c r="N1575" s="100" t="str">
        <f>IF(AND($B1575&lt;&gt;"",HHJ=Kataloge!J$1),CONCATENATE($H1575,"_",Kataloge!$D$5),"")</f>
        <v/>
      </c>
      <c r="O1575" s="100" t="str">
        <f>IF(AND($B1575&lt;&gt;"",HHJ=Kataloge!K$1),CONCATENATE($H1575,"_",Kataloge!$D$5),"")</f>
        <v/>
      </c>
      <c r="P1575" s="100" t="str">
        <f>IF(AND($B1575&lt;&gt;"",HHJ=Kataloge!L$1),CONCATENATE($H1575,"_",Kataloge!$D$5),"")</f>
        <v/>
      </c>
      <c r="Q1575" s="100" t="str">
        <f>IF(AND($B1575&lt;&gt;"",HHJ=Kataloge!M$1),CONCATENATE($H1575,"_",Kataloge!$D$5),"")</f>
        <v/>
      </c>
    </row>
    <row r="1576" spans="1:17" ht="18" customHeight="1" x14ac:dyDescent="0.2">
      <c r="A1576" s="103" t="str">
        <f t="shared" si="50"/>
        <v/>
      </c>
      <c r="B1576" s="104" t="str">
        <f>IF(I1576=0,"",IF(I1576&lt;&gt;"",Kataloge_Import!B1575,""))</f>
        <v/>
      </c>
      <c r="C1576" s="103" t="str">
        <f t="shared" si="49"/>
        <v/>
      </c>
      <c r="D1576" s="104" t="str">
        <f>IF(I1576=0,"",IFERROR(VLOOKUP(Kataloge_Import!A1575,'Nachweis Ausgaben'!$A$27:$R$1026,4,FALSE),""))</f>
        <v/>
      </c>
      <c r="E1576" s="104" t="str">
        <f>IF(I1576=0,"",IFERROR(VLOOKUP(Kataloge_Import!A1575,'Nachweis Ausgaben'!$A$27:$R$1026,2,FALSE),""))</f>
        <v/>
      </c>
      <c r="F1576" s="105">
        <f>IF(I1576=0,"",IFERROR(VLOOKUP(Kataloge_Import!A1575,'Nachweis Ausgaben'!$A$27:$R$1026,5,FALSE),0))</f>
        <v>0</v>
      </c>
      <c r="G1576" s="106" t="str">
        <f>IFERROR(VLOOKUP(Kataloge_Import!A1575,'Nachweis Ausgaben'!$A$27:$R$1026,15,FALSE),"")</f>
        <v/>
      </c>
      <c r="H1576" s="106" t="str">
        <f>IFERROR(VLOOKUP(Kataloge_Import!A1575,'Nachweis Ausgaben'!$A$27:$R$1026,16,FALSE),"")</f>
        <v/>
      </c>
      <c r="I1576" s="106" t="str">
        <f>IFERROR(VLOOKUP(Kataloge_Import!A1575,'Nachweis Ausgaben'!$A$27:$R$1026,17,FALSE),"")</f>
        <v/>
      </c>
      <c r="J1576" s="64"/>
      <c r="K1576" s="64"/>
      <c r="L1576" s="104" t="str">
        <f>IF(AND($B1576&lt;&gt;"",HHJ=Kataloge!H$1),CONCATENATE($H1576,"_",Kataloge!$D$6),"")</f>
        <v/>
      </c>
      <c r="M1576" s="104" t="str">
        <f>IF(AND($B1576&lt;&gt;"",HHJ=Kataloge!I$1),CONCATENATE($H1576,"_",Kataloge!$D$6),"")</f>
        <v/>
      </c>
      <c r="N1576" s="104" t="str">
        <f>IF(AND($B1576&lt;&gt;"",HHJ=Kataloge!J$1),CONCATENATE($H1576,"_",Kataloge!$D$6),"")</f>
        <v/>
      </c>
      <c r="O1576" s="104" t="str">
        <f>IF(AND($B1576&lt;&gt;"",HHJ=Kataloge!K$1),CONCATENATE($H1576,"_",Kataloge!$D$6),"")</f>
        <v/>
      </c>
      <c r="P1576" s="104" t="str">
        <f>IF(AND($B1576&lt;&gt;"",HHJ=Kataloge!L$1),CONCATENATE($H1576,"_",Kataloge!$D$6),"")</f>
        <v/>
      </c>
      <c r="Q1576" s="104" t="str">
        <f>IF(AND($B1576&lt;&gt;"",HHJ=Kataloge!M$1),CONCATENATE($H1576,"_",Kataloge!$D$6),"")</f>
        <v/>
      </c>
    </row>
    <row r="1577" spans="1:17" ht="18" customHeight="1" x14ac:dyDescent="0.2">
      <c r="A1577" s="60" t="str">
        <f t="shared" si="50"/>
        <v/>
      </c>
      <c r="B1577" s="61" t="str">
        <f>IF(I1577=0,"",IF(I1577&lt;&gt;"",Kataloge_Import!B1576,""))</f>
        <v/>
      </c>
      <c r="C1577" s="60" t="str">
        <f t="shared" si="49"/>
        <v/>
      </c>
      <c r="D1577" s="61" t="str">
        <f>IF(I1577=0,"",IFERROR(VLOOKUP(Kataloge_Import!A1576,'Nachweis Ausgaben'!$A$27:$R$1026,4,FALSE),""))</f>
        <v/>
      </c>
      <c r="E1577" s="61" t="str">
        <f>IF(I1577=0,"",IFERROR(VLOOKUP(Kataloge_Import!A1576,'Nachweis Ausgaben'!$A$27:$R$1026,2,FALSE),""))</f>
        <v/>
      </c>
      <c r="F1577" s="62">
        <f>IF(I1577=0,"",IFERROR(VLOOKUP(Kataloge_Import!A1576,'Nachweis Ausgaben'!$A$27:$R$1026,5,FALSE),0))</f>
        <v>0</v>
      </c>
      <c r="G1577" s="63" t="str">
        <f>IFERROR(VLOOKUP(Kataloge_Import!A1576,'Nachweis Ausgaben'!$A$27:$R$1026,7,FALSE),"")</f>
        <v/>
      </c>
      <c r="H1577" s="63" t="str">
        <f>IFERROR(VLOOKUP(Kataloge_Import!A1576,'Nachweis Ausgaben'!$A$27:$R$1026,8,FALSE),"")</f>
        <v/>
      </c>
      <c r="I1577" s="63" t="str">
        <f>IFERROR(VLOOKUP(Kataloge_Import!A1576,'Nachweis Ausgaben'!$A$27:$R$1026,9,FALSE),"")</f>
        <v/>
      </c>
      <c r="J1577" s="64"/>
      <c r="K1577" s="64"/>
      <c r="L1577" s="61" t="str">
        <f>IF(AND($B1577&lt;&gt;"",HHJ=Kataloge!H$1),CONCATENATE($H1577,"_",$E1577),"")</f>
        <v/>
      </c>
      <c r="M1577" s="61" t="str">
        <f>IF(AND($B1577&lt;&gt;"",HHJ=Kataloge!I$1),CONCATENATE($H1577,"_",$E1577),"")</f>
        <v/>
      </c>
      <c r="N1577" s="61" t="str">
        <f>IF(AND($B1577&lt;&gt;"",HHJ=Kataloge!J$1),CONCATENATE($H1577,"_",$E1577),"")</f>
        <v/>
      </c>
      <c r="O1577" s="61" t="str">
        <f>IF(AND($B1577&lt;&gt;"",HHJ=Kataloge!K$1),CONCATENATE($H1577,"_",$E1577),"")</f>
        <v/>
      </c>
      <c r="P1577" s="61" t="str">
        <f>IF(AND($B1577&lt;&gt;"",HHJ=Kataloge!L$1),CONCATENATE($H1577,"_",$E1577),"")</f>
        <v/>
      </c>
      <c r="Q1577" s="61" t="str">
        <f>IF(AND($B1577&lt;&gt;"",HHJ=Kataloge!M$1),CONCATENATE($H1577,"_",$E1577),"")</f>
        <v/>
      </c>
    </row>
    <row r="1578" spans="1:17" ht="18" customHeight="1" x14ac:dyDescent="0.2">
      <c r="A1578" s="99" t="str">
        <f t="shared" si="50"/>
        <v/>
      </c>
      <c r="B1578" s="100" t="str">
        <f>IF(I1578=0,"",IF(I1578&lt;&gt;"",Kataloge_Import!B1577,""))</f>
        <v/>
      </c>
      <c r="C1578" s="99" t="str">
        <f t="shared" si="49"/>
        <v/>
      </c>
      <c r="D1578" s="100" t="str">
        <f>IF(I1578=0,"",IFERROR(VLOOKUP(Kataloge_Import!A1577,'Nachweis Ausgaben'!$A$27:$R$1026,4,FALSE),""))</f>
        <v/>
      </c>
      <c r="E1578" s="100" t="str">
        <f>IF(I1578=0,"",IFERROR(VLOOKUP(Kataloge_Import!A1577,'Nachweis Ausgaben'!$A$27:$R$1026,2,FALSE),""))</f>
        <v/>
      </c>
      <c r="F1578" s="101">
        <f>IF(I1578=0,"",IFERROR(VLOOKUP(Kataloge_Import!A1577,'Nachweis Ausgaben'!$A$27:$R$1026,5,FALSE),0))</f>
        <v>0</v>
      </c>
      <c r="G1578" s="102" t="str">
        <f>IFERROR(VLOOKUP(Kataloge_Import!A1577,'Nachweis Ausgaben'!$A$27:$R$1026,11,FALSE),"")</f>
        <v/>
      </c>
      <c r="H1578" s="102" t="str">
        <f>IFERROR(VLOOKUP(Kataloge_Import!A1577,'Nachweis Ausgaben'!$A$27:$R$1026,12,FALSE),"")</f>
        <v/>
      </c>
      <c r="I1578" s="102" t="str">
        <f>IFERROR(VLOOKUP(Kataloge_Import!A1577,'Nachweis Ausgaben'!$A$27:$R$1026,13,FALSE),"")</f>
        <v/>
      </c>
      <c r="J1578" s="64"/>
      <c r="K1578" s="64"/>
      <c r="L1578" s="100" t="str">
        <f>IF(AND($B1578&lt;&gt;"",HHJ=Kataloge!H$1),CONCATENATE($H1578,"_",Kataloge!$D$5),"")</f>
        <v/>
      </c>
      <c r="M1578" s="100" t="str">
        <f>IF(AND($B1578&lt;&gt;"",HHJ=Kataloge!I$1),CONCATENATE($H1578,"_",Kataloge!$D$5),"")</f>
        <v/>
      </c>
      <c r="N1578" s="100" t="str">
        <f>IF(AND($B1578&lt;&gt;"",HHJ=Kataloge!J$1),CONCATENATE($H1578,"_",Kataloge!$D$5),"")</f>
        <v/>
      </c>
      <c r="O1578" s="100" t="str">
        <f>IF(AND($B1578&lt;&gt;"",HHJ=Kataloge!K$1),CONCATENATE($H1578,"_",Kataloge!$D$5),"")</f>
        <v/>
      </c>
      <c r="P1578" s="100" t="str">
        <f>IF(AND($B1578&lt;&gt;"",HHJ=Kataloge!L$1),CONCATENATE($H1578,"_",Kataloge!$D$5),"")</f>
        <v/>
      </c>
      <c r="Q1578" s="100" t="str">
        <f>IF(AND($B1578&lt;&gt;"",HHJ=Kataloge!M$1),CONCATENATE($H1578,"_",Kataloge!$D$5),"")</f>
        <v/>
      </c>
    </row>
    <row r="1579" spans="1:17" ht="18" customHeight="1" x14ac:dyDescent="0.2">
      <c r="A1579" s="103" t="str">
        <f t="shared" si="50"/>
        <v/>
      </c>
      <c r="B1579" s="104" t="str">
        <f>IF(I1579=0,"",IF(I1579&lt;&gt;"",Kataloge_Import!B1578,""))</f>
        <v/>
      </c>
      <c r="C1579" s="103" t="str">
        <f t="shared" si="49"/>
        <v/>
      </c>
      <c r="D1579" s="104" t="str">
        <f>IF(I1579=0,"",IFERROR(VLOOKUP(Kataloge_Import!A1578,'Nachweis Ausgaben'!$A$27:$R$1026,4,FALSE),""))</f>
        <v/>
      </c>
      <c r="E1579" s="104" t="str">
        <f>IF(I1579=0,"",IFERROR(VLOOKUP(Kataloge_Import!A1578,'Nachweis Ausgaben'!$A$27:$R$1026,2,FALSE),""))</f>
        <v/>
      </c>
      <c r="F1579" s="105">
        <f>IF(I1579=0,"",IFERROR(VLOOKUP(Kataloge_Import!A1578,'Nachweis Ausgaben'!$A$27:$R$1026,5,FALSE),0))</f>
        <v>0</v>
      </c>
      <c r="G1579" s="106" t="str">
        <f>IFERROR(VLOOKUP(Kataloge_Import!A1578,'Nachweis Ausgaben'!$A$27:$R$1026,15,FALSE),"")</f>
        <v/>
      </c>
      <c r="H1579" s="106" t="str">
        <f>IFERROR(VLOOKUP(Kataloge_Import!A1578,'Nachweis Ausgaben'!$A$27:$R$1026,16,FALSE),"")</f>
        <v/>
      </c>
      <c r="I1579" s="106" t="str">
        <f>IFERROR(VLOOKUP(Kataloge_Import!A1578,'Nachweis Ausgaben'!$A$27:$R$1026,17,FALSE),"")</f>
        <v/>
      </c>
      <c r="J1579" s="64"/>
      <c r="K1579" s="64"/>
      <c r="L1579" s="104" t="str">
        <f>IF(AND($B1579&lt;&gt;"",HHJ=Kataloge!H$1),CONCATENATE($H1579,"_",Kataloge!$D$6),"")</f>
        <v/>
      </c>
      <c r="M1579" s="104" t="str">
        <f>IF(AND($B1579&lt;&gt;"",HHJ=Kataloge!I$1),CONCATENATE($H1579,"_",Kataloge!$D$6),"")</f>
        <v/>
      </c>
      <c r="N1579" s="104" t="str">
        <f>IF(AND($B1579&lt;&gt;"",HHJ=Kataloge!J$1),CONCATENATE($H1579,"_",Kataloge!$D$6),"")</f>
        <v/>
      </c>
      <c r="O1579" s="104" t="str">
        <f>IF(AND($B1579&lt;&gt;"",HHJ=Kataloge!K$1),CONCATENATE($H1579,"_",Kataloge!$D$6),"")</f>
        <v/>
      </c>
      <c r="P1579" s="104" t="str">
        <f>IF(AND($B1579&lt;&gt;"",HHJ=Kataloge!L$1),CONCATENATE($H1579,"_",Kataloge!$D$6),"")</f>
        <v/>
      </c>
      <c r="Q1579" s="104" t="str">
        <f>IF(AND($B1579&lt;&gt;"",HHJ=Kataloge!M$1),CONCATENATE($H1579,"_",Kataloge!$D$6),"")</f>
        <v/>
      </c>
    </row>
    <row r="1580" spans="1:17" ht="18" customHeight="1" x14ac:dyDescent="0.2">
      <c r="A1580" s="60" t="str">
        <f t="shared" si="50"/>
        <v/>
      </c>
      <c r="B1580" s="61" t="str">
        <f>IF(I1580=0,"",IF(I1580&lt;&gt;"",Kataloge_Import!B1579,""))</f>
        <v/>
      </c>
      <c r="C1580" s="60" t="str">
        <f t="shared" si="49"/>
        <v/>
      </c>
      <c r="D1580" s="61" t="str">
        <f>IF(I1580=0,"",IFERROR(VLOOKUP(Kataloge_Import!A1579,'Nachweis Ausgaben'!$A$27:$R$1026,4,FALSE),""))</f>
        <v/>
      </c>
      <c r="E1580" s="61" t="str">
        <f>IF(I1580=0,"",IFERROR(VLOOKUP(Kataloge_Import!A1579,'Nachweis Ausgaben'!$A$27:$R$1026,2,FALSE),""))</f>
        <v/>
      </c>
      <c r="F1580" s="62">
        <f>IF(I1580=0,"",IFERROR(VLOOKUP(Kataloge_Import!A1579,'Nachweis Ausgaben'!$A$27:$R$1026,5,FALSE),0))</f>
        <v>0</v>
      </c>
      <c r="G1580" s="63" t="str">
        <f>IFERROR(VLOOKUP(Kataloge_Import!A1579,'Nachweis Ausgaben'!$A$27:$R$1026,7,FALSE),"")</f>
        <v/>
      </c>
      <c r="H1580" s="63" t="str">
        <f>IFERROR(VLOOKUP(Kataloge_Import!A1579,'Nachweis Ausgaben'!$A$27:$R$1026,8,FALSE),"")</f>
        <v/>
      </c>
      <c r="I1580" s="63" t="str">
        <f>IFERROR(VLOOKUP(Kataloge_Import!A1579,'Nachweis Ausgaben'!$A$27:$R$1026,9,FALSE),"")</f>
        <v/>
      </c>
      <c r="J1580" s="64"/>
      <c r="K1580" s="64"/>
      <c r="L1580" s="61" t="str">
        <f>IF(AND($B1580&lt;&gt;"",HHJ=Kataloge!H$1),CONCATENATE($H1580,"_",$E1580),"")</f>
        <v/>
      </c>
      <c r="M1580" s="61" t="str">
        <f>IF(AND($B1580&lt;&gt;"",HHJ=Kataloge!I$1),CONCATENATE($H1580,"_",$E1580),"")</f>
        <v/>
      </c>
      <c r="N1580" s="61" t="str">
        <f>IF(AND($B1580&lt;&gt;"",HHJ=Kataloge!J$1),CONCATENATE($H1580,"_",$E1580),"")</f>
        <v/>
      </c>
      <c r="O1580" s="61" t="str">
        <f>IF(AND($B1580&lt;&gt;"",HHJ=Kataloge!K$1),CONCATENATE($H1580,"_",$E1580),"")</f>
        <v/>
      </c>
      <c r="P1580" s="61" t="str">
        <f>IF(AND($B1580&lt;&gt;"",HHJ=Kataloge!L$1),CONCATENATE($H1580,"_",$E1580),"")</f>
        <v/>
      </c>
      <c r="Q1580" s="61" t="str">
        <f>IF(AND($B1580&lt;&gt;"",HHJ=Kataloge!M$1),CONCATENATE($H1580,"_",$E1580),"")</f>
        <v/>
      </c>
    </row>
    <row r="1581" spans="1:17" ht="18" customHeight="1" x14ac:dyDescent="0.2">
      <c r="A1581" s="99" t="str">
        <f t="shared" si="50"/>
        <v/>
      </c>
      <c r="B1581" s="100" t="str">
        <f>IF(I1581=0,"",IF(I1581&lt;&gt;"",Kataloge_Import!B1580,""))</f>
        <v/>
      </c>
      <c r="C1581" s="99" t="str">
        <f t="shared" si="49"/>
        <v/>
      </c>
      <c r="D1581" s="100" t="str">
        <f>IF(I1581=0,"",IFERROR(VLOOKUP(Kataloge_Import!A1580,'Nachweis Ausgaben'!$A$27:$R$1026,4,FALSE),""))</f>
        <v/>
      </c>
      <c r="E1581" s="100" t="str">
        <f>IF(I1581=0,"",IFERROR(VLOOKUP(Kataloge_Import!A1580,'Nachweis Ausgaben'!$A$27:$R$1026,2,FALSE),""))</f>
        <v/>
      </c>
      <c r="F1581" s="101">
        <f>IF(I1581=0,"",IFERROR(VLOOKUP(Kataloge_Import!A1580,'Nachweis Ausgaben'!$A$27:$R$1026,5,FALSE),0))</f>
        <v>0</v>
      </c>
      <c r="G1581" s="102" t="str">
        <f>IFERROR(VLOOKUP(Kataloge_Import!A1580,'Nachweis Ausgaben'!$A$27:$R$1026,11,FALSE),"")</f>
        <v/>
      </c>
      <c r="H1581" s="102" t="str">
        <f>IFERROR(VLOOKUP(Kataloge_Import!A1580,'Nachweis Ausgaben'!$A$27:$R$1026,12,FALSE),"")</f>
        <v/>
      </c>
      <c r="I1581" s="102" t="str">
        <f>IFERROR(VLOOKUP(Kataloge_Import!A1580,'Nachweis Ausgaben'!$A$27:$R$1026,13,FALSE),"")</f>
        <v/>
      </c>
      <c r="J1581" s="64"/>
      <c r="K1581" s="64"/>
      <c r="L1581" s="100" t="str">
        <f>IF(AND($B1581&lt;&gt;"",HHJ=Kataloge!H$1),CONCATENATE($H1581,"_",Kataloge!$D$5),"")</f>
        <v/>
      </c>
      <c r="M1581" s="100" t="str">
        <f>IF(AND($B1581&lt;&gt;"",HHJ=Kataloge!I$1),CONCATENATE($H1581,"_",Kataloge!$D$5),"")</f>
        <v/>
      </c>
      <c r="N1581" s="100" t="str">
        <f>IF(AND($B1581&lt;&gt;"",HHJ=Kataloge!J$1),CONCATENATE($H1581,"_",Kataloge!$D$5),"")</f>
        <v/>
      </c>
      <c r="O1581" s="100" t="str">
        <f>IF(AND($B1581&lt;&gt;"",HHJ=Kataloge!K$1),CONCATENATE($H1581,"_",Kataloge!$D$5),"")</f>
        <v/>
      </c>
      <c r="P1581" s="100" t="str">
        <f>IF(AND($B1581&lt;&gt;"",HHJ=Kataloge!L$1),CONCATENATE($H1581,"_",Kataloge!$D$5),"")</f>
        <v/>
      </c>
      <c r="Q1581" s="100" t="str">
        <f>IF(AND($B1581&lt;&gt;"",HHJ=Kataloge!M$1),CONCATENATE($H1581,"_",Kataloge!$D$5),"")</f>
        <v/>
      </c>
    </row>
    <row r="1582" spans="1:17" ht="18" customHeight="1" x14ac:dyDescent="0.2">
      <c r="A1582" s="103" t="str">
        <f t="shared" si="50"/>
        <v/>
      </c>
      <c r="B1582" s="104" t="str">
        <f>IF(I1582=0,"",IF(I1582&lt;&gt;"",Kataloge_Import!B1581,""))</f>
        <v/>
      </c>
      <c r="C1582" s="103" t="str">
        <f t="shared" si="49"/>
        <v/>
      </c>
      <c r="D1582" s="104" t="str">
        <f>IF(I1582=0,"",IFERROR(VLOOKUP(Kataloge_Import!A1581,'Nachweis Ausgaben'!$A$27:$R$1026,4,FALSE),""))</f>
        <v/>
      </c>
      <c r="E1582" s="104" t="str">
        <f>IF(I1582=0,"",IFERROR(VLOOKUP(Kataloge_Import!A1581,'Nachweis Ausgaben'!$A$27:$R$1026,2,FALSE),""))</f>
        <v/>
      </c>
      <c r="F1582" s="105">
        <f>IF(I1582=0,"",IFERROR(VLOOKUP(Kataloge_Import!A1581,'Nachweis Ausgaben'!$A$27:$R$1026,5,FALSE),0))</f>
        <v>0</v>
      </c>
      <c r="G1582" s="106" t="str">
        <f>IFERROR(VLOOKUP(Kataloge_Import!A1581,'Nachweis Ausgaben'!$A$27:$R$1026,15,FALSE),"")</f>
        <v/>
      </c>
      <c r="H1582" s="106" t="str">
        <f>IFERROR(VLOOKUP(Kataloge_Import!A1581,'Nachweis Ausgaben'!$A$27:$R$1026,16,FALSE),"")</f>
        <v/>
      </c>
      <c r="I1582" s="106" t="str">
        <f>IFERROR(VLOOKUP(Kataloge_Import!A1581,'Nachweis Ausgaben'!$A$27:$R$1026,17,FALSE),"")</f>
        <v/>
      </c>
      <c r="J1582" s="64"/>
      <c r="K1582" s="64"/>
      <c r="L1582" s="104" t="str">
        <f>IF(AND($B1582&lt;&gt;"",HHJ=Kataloge!H$1),CONCATENATE($H1582,"_",Kataloge!$D$6),"")</f>
        <v/>
      </c>
      <c r="M1582" s="104" t="str">
        <f>IF(AND($B1582&lt;&gt;"",HHJ=Kataloge!I$1),CONCATENATE($H1582,"_",Kataloge!$D$6),"")</f>
        <v/>
      </c>
      <c r="N1582" s="104" t="str">
        <f>IF(AND($B1582&lt;&gt;"",HHJ=Kataloge!J$1),CONCATENATE($H1582,"_",Kataloge!$D$6),"")</f>
        <v/>
      </c>
      <c r="O1582" s="104" t="str">
        <f>IF(AND($B1582&lt;&gt;"",HHJ=Kataloge!K$1),CONCATENATE($H1582,"_",Kataloge!$D$6),"")</f>
        <v/>
      </c>
      <c r="P1582" s="104" t="str">
        <f>IF(AND($B1582&lt;&gt;"",HHJ=Kataloge!L$1),CONCATENATE($H1582,"_",Kataloge!$D$6),"")</f>
        <v/>
      </c>
      <c r="Q1582" s="104" t="str">
        <f>IF(AND($B1582&lt;&gt;"",HHJ=Kataloge!M$1),CONCATENATE($H1582,"_",Kataloge!$D$6),"")</f>
        <v/>
      </c>
    </row>
    <row r="1583" spans="1:17" ht="18" customHeight="1" x14ac:dyDescent="0.2">
      <c r="A1583" s="60" t="str">
        <f t="shared" si="50"/>
        <v/>
      </c>
      <c r="B1583" s="61" t="str">
        <f>IF(I1583=0,"",IF(I1583&lt;&gt;"",Kataloge_Import!B1582,""))</f>
        <v/>
      </c>
      <c r="C1583" s="60" t="str">
        <f t="shared" si="49"/>
        <v/>
      </c>
      <c r="D1583" s="61" t="str">
        <f>IF(I1583=0,"",IFERROR(VLOOKUP(Kataloge_Import!A1582,'Nachweis Ausgaben'!$A$27:$R$1026,4,FALSE),""))</f>
        <v/>
      </c>
      <c r="E1583" s="61" t="str">
        <f>IF(I1583=0,"",IFERROR(VLOOKUP(Kataloge_Import!A1582,'Nachweis Ausgaben'!$A$27:$R$1026,2,FALSE),""))</f>
        <v/>
      </c>
      <c r="F1583" s="62">
        <f>IF(I1583=0,"",IFERROR(VLOOKUP(Kataloge_Import!A1582,'Nachweis Ausgaben'!$A$27:$R$1026,5,FALSE),0))</f>
        <v>0</v>
      </c>
      <c r="G1583" s="63" t="str">
        <f>IFERROR(VLOOKUP(Kataloge_Import!A1582,'Nachweis Ausgaben'!$A$27:$R$1026,7,FALSE),"")</f>
        <v/>
      </c>
      <c r="H1583" s="63" t="str">
        <f>IFERROR(VLOOKUP(Kataloge_Import!A1582,'Nachweis Ausgaben'!$A$27:$R$1026,8,FALSE),"")</f>
        <v/>
      </c>
      <c r="I1583" s="63" t="str">
        <f>IFERROR(VLOOKUP(Kataloge_Import!A1582,'Nachweis Ausgaben'!$A$27:$R$1026,9,FALSE),"")</f>
        <v/>
      </c>
      <c r="J1583" s="64"/>
      <c r="K1583" s="64"/>
      <c r="L1583" s="61" t="str">
        <f>IF(AND($B1583&lt;&gt;"",HHJ=Kataloge!H$1),CONCATENATE($H1583,"_",$E1583),"")</f>
        <v/>
      </c>
      <c r="M1583" s="61" t="str">
        <f>IF(AND($B1583&lt;&gt;"",HHJ=Kataloge!I$1),CONCATENATE($H1583,"_",$E1583),"")</f>
        <v/>
      </c>
      <c r="N1583" s="61" t="str">
        <f>IF(AND($B1583&lt;&gt;"",HHJ=Kataloge!J$1),CONCATENATE($H1583,"_",$E1583),"")</f>
        <v/>
      </c>
      <c r="O1583" s="61" t="str">
        <f>IF(AND($B1583&lt;&gt;"",HHJ=Kataloge!K$1),CONCATENATE($H1583,"_",$E1583),"")</f>
        <v/>
      </c>
      <c r="P1583" s="61" t="str">
        <f>IF(AND($B1583&lt;&gt;"",HHJ=Kataloge!L$1),CONCATENATE($H1583,"_",$E1583),"")</f>
        <v/>
      </c>
      <c r="Q1583" s="61" t="str">
        <f>IF(AND($B1583&lt;&gt;"",HHJ=Kataloge!M$1),CONCATENATE($H1583,"_",$E1583),"")</f>
        <v/>
      </c>
    </row>
    <row r="1584" spans="1:17" ht="18" customHeight="1" x14ac:dyDescent="0.2">
      <c r="A1584" s="99" t="str">
        <f t="shared" si="50"/>
        <v/>
      </c>
      <c r="B1584" s="100" t="str">
        <f>IF(I1584=0,"",IF(I1584&lt;&gt;"",Kataloge_Import!B1583,""))</f>
        <v/>
      </c>
      <c r="C1584" s="99" t="str">
        <f t="shared" si="49"/>
        <v/>
      </c>
      <c r="D1584" s="100" t="str">
        <f>IF(I1584=0,"",IFERROR(VLOOKUP(Kataloge_Import!A1583,'Nachweis Ausgaben'!$A$27:$R$1026,4,FALSE),""))</f>
        <v/>
      </c>
      <c r="E1584" s="100" t="str">
        <f>IF(I1584=0,"",IFERROR(VLOOKUP(Kataloge_Import!A1583,'Nachweis Ausgaben'!$A$27:$R$1026,2,FALSE),""))</f>
        <v/>
      </c>
      <c r="F1584" s="101">
        <f>IF(I1584=0,"",IFERROR(VLOOKUP(Kataloge_Import!A1583,'Nachweis Ausgaben'!$A$27:$R$1026,5,FALSE),0))</f>
        <v>0</v>
      </c>
      <c r="G1584" s="102" t="str">
        <f>IFERROR(VLOOKUP(Kataloge_Import!A1583,'Nachweis Ausgaben'!$A$27:$R$1026,11,FALSE),"")</f>
        <v/>
      </c>
      <c r="H1584" s="102" t="str">
        <f>IFERROR(VLOOKUP(Kataloge_Import!A1583,'Nachweis Ausgaben'!$A$27:$R$1026,12,FALSE),"")</f>
        <v/>
      </c>
      <c r="I1584" s="102" t="str">
        <f>IFERROR(VLOOKUP(Kataloge_Import!A1583,'Nachweis Ausgaben'!$A$27:$R$1026,13,FALSE),"")</f>
        <v/>
      </c>
      <c r="J1584" s="64"/>
      <c r="K1584" s="64"/>
      <c r="L1584" s="100" t="str">
        <f>IF(AND($B1584&lt;&gt;"",HHJ=Kataloge!H$1),CONCATENATE($H1584,"_",Kataloge!$D$5),"")</f>
        <v/>
      </c>
      <c r="M1584" s="100" t="str">
        <f>IF(AND($B1584&lt;&gt;"",HHJ=Kataloge!I$1),CONCATENATE($H1584,"_",Kataloge!$D$5),"")</f>
        <v/>
      </c>
      <c r="N1584" s="100" t="str">
        <f>IF(AND($B1584&lt;&gt;"",HHJ=Kataloge!J$1),CONCATENATE($H1584,"_",Kataloge!$D$5),"")</f>
        <v/>
      </c>
      <c r="O1584" s="100" t="str">
        <f>IF(AND($B1584&lt;&gt;"",HHJ=Kataloge!K$1),CONCATENATE($H1584,"_",Kataloge!$D$5),"")</f>
        <v/>
      </c>
      <c r="P1584" s="100" t="str">
        <f>IF(AND($B1584&lt;&gt;"",HHJ=Kataloge!L$1),CONCATENATE($H1584,"_",Kataloge!$D$5),"")</f>
        <v/>
      </c>
      <c r="Q1584" s="100" t="str">
        <f>IF(AND($B1584&lt;&gt;"",HHJ=Kataloge!M$1),CONCATENATE($H1584,"_",Kataloge!$D$5),"")</f>
        <v/>
      </c>
    </row>
    <row r="1585" spans="1:17" ht="18" customHeight="1" x14ac:dyDescent="0.2">
      <c r="A1585" s="103" t="str">
        <f t="shared" si="50"/>
        <v/>
      </c>
      <c r="B1585" s="104" t="str">
        <f>IF(I1585=0,"",IF(I1585&lt;&gt;"",Kataloge_Import!B1584,""))</f>
        <v/>
      </c>
      <c r="C1585" s="103" t="str">
        <f t="shared" si="49"/>
        <v/>
      </c>
      <c r="D1585" s="104" t="str">
        <f>IF(I1585=0,"",IFERROR(VLOOKUP(Kataloge_Import!A1584,'Nachweis Ausgaben'!$A$27:$R$1026,4,FALSE),""))</f>
        <v/>
      </c>
      <c r="E1585" s="104" t="str">
        <f>IF(I1585=0,"",IFERROR(VLOOKUP(Kataloge_Import!A1584,'Nachweis Ausgaben'!$A$27:$R$1026,2,FALSE),""))</f>
        <v/>
      </c>
      <c r="F1585" s="105">
        <f>IF(I1585=0,"",IFERROR(VLOOKUP(Kataloge_Import!A1584,'Nachweis Ausgaben'!$A$27:$R$1026,5,FALSE),0))</f>
        <v>0</v>
      </c>
      <c r="G1585" s="106" t="str">
        <f>IFERROR(VLOOKUP(Kataloge_Import!A1584,'Nachweis Ausgaben'!$A$27:$R$1026,15,FALSE),"")</f>
        <v/>
      </c>
      <c r="H1585" s="106" t="str">
        <f>IFERROR(VLOOKUP(Kataloge_Import!A1584,'Nachweis Ausgaben'!$A$27:$R$1026,16,FALSE),"")</f>
        <v/>
      </c>
      <c r="I1585" s="106" t="str">
        <f>IFERROR(VLOOKUP(Kataloge_Import!A1584,'Nachweis Ausgaben'!$A$27:$R$1026,17,FALSE),"")</f>
        <v/>
      </c>
      <c r="J1585" s="64"/>
      <c r="K1585" s="64"/>
      <c r="L1585" s="104" t="str">
        <f>IF(AND($B1585&lt;&gt;"",HHJ=Kataloge!H$1),CONCATENATE($H1585,"_",Kataloge!$D$6),"")</f>
        <v/>
      </c>
      <c r="M1585" s="104" t="str">
        <f>IF(AND($B1585&lt;&gt;"",HHJ=Kataloge!I$1),CONCATENATE($H1585,"_",Kataloge!$D$6),"")</f>
        <v/>
      </c>
      <c r="N1585" s="104" t="str">
        <f>IF(AND($B1585&lt;&gt;"",HHJ=Kataloge!J$1),CONCATENATE($H1585,"_",Kataloge!$D$6),"")</f>
        <v/>
      </c>
      <c r="O1585" s="104" t="str">
        <f>IF(AND($B1585&lt;&gt;"",HHJ=Kataloge!K$1),CONCATENATE($H1585,"_",Kataloge!$D$6),"")</f>
        <v/>
      </c>
      <c r="P1585" s="104" t="str">
        <f>IF(AND($B1585&lt;&gt;"",HHJ=Kataloge!L$1),CONCATENATE($H1585,"_",Kataloge!$D$6),"")</f>
        <v/>
      </c>
      <c r="Q1585" s="104" t="str">
        <f>IF(AND($B1585&lt;&gt;"",HHJ=Kataloge!M$1),CONCATENATE($H1585,"_",Kataloge!$D$6),"")</f>
        <v/>
      </c>
    </row>
    <row r="1586" spans="1:17" ht="18" customHeight="1" x14ac:dyDescent="0.2">
      <c r="A1586" s="60" t="str">
        <f t="shared" si="50"/>
        <v/>
      </c>
      <c r="B1586" s="61" t="str">
        <f>IF(I1586=0,"",IF(I1586&lt;&gt;"",Kataloge_Import!B1585,""))</f>
        <v/>
      </c>
      <c r="C1586" s="60" t="str">
        <f t="shared" si="49"/>
        <v/>
      </c>
      <c r="D1586" s="61" t="str">
        <f>IF(I1586=0,"",IFERROR(VLOOKUP(Kataloge_Import!A1585,'Nachweis Ausgaben'!$A$27:$R$1026,4,FALSE),""))</f>
        <v/>
      </c>
      <c r="E1586" s="61" t="str">
        <f>IF(I1586=0,"",IFERROR(VLOOKUP(Kataloge_Import!A1585,'Nachweis Ausgaben'!$A$27:$R$1026,2,FALSE),""))</f>
        <v/>
      </c>
      <c r="F1586" s="62">
        <f>IF(I1586=0,"",IFERROR(VLOOKUP(Kataloge_Import!A1585,'Nachweis Ausgaben'!$A$27:$R$1026,5,FALSE),0))</f>
        <v>0</v>
      </c>
      <c r="G1586" s="63" t="str">
        <f>IFERROR(VLOOKUP(Kataloge_Import!A1585,'Nachweis Ausgaben'!$A$27:$R$1026,7,FALSE),"")</f>
        <v/>
      </c>
      <c r="H1586" s="63" t="str">
        <f>IFERROR(VLOOKUP(Kataloge_Import!A1585,'Nachweis Ausgaben'!$A$27:$R$1026,8,FALSE),"")</f>
        <v/>
      </c>
      <c r="I1586" s="63" t="str">
        <f>IFERROR(VLOOKUP(Kataloge_Import!A1585,'Nachweis Ausgaben'!$A$27:$R$1026,9,FALSE),"")</f>
        <v/>
      </c>
      <c r="J1586" s="64"/>
      <c r="K1586" s="64"/>
      <c r="L1586" s="61" t="str">
        <f>IF(AND($B1586&lt;&gt;"",HHJ=Kataloge!H$1),CONCATENATE($H1586,"_",$E1586),"")</f>
        <v/>
      </c>
      <c r="M1586" s="61" t="str">
        <f>IF(AND($B1586&lt;&gt;"",HHJ=Kataloge!I$1),CONCATENATE($H1586,"_",$E1586),"")</f>
        <v/>
      </c>
      <c r="N1586" s="61" t="str">
        <f>IF(AND($B1586&lt;&gt;"",HHJ=Kataloge!J$1),CONCATENATE($H1586,"_",$E1586),"")</f>
        <v/>
      </c>
      <c r="O1586" s="61" t="str">
        <f>IF(AND($B1586&lt;&gt;"",HHJ=Kataloge!K$1),CONCATENATE($H1586,"_",$E1586),"")</f>
        <v/>
      </c>
      <c r="P1586" s="61" t="str">
        <f>IF(AND($B1586&lt;&gt;"",HHJ=Kataloge!L$1),CONCATENATE($H1586,"_",$E1586),"")</f>
        <v/>
      </c>
      <c r="Q1586" s="61" t="str">
        <f>IF(AND($B1586&lt;&gt;"",HHJ=Kataloge!M$1),CONCATENATE($H1586,"_",$E1586),"")</f>
        <v/>
      </c>
    </row>
    <row r="1587" spans="1:17" ht="18" customHeight="1" x14ac:dyDescent="0.2">
      <c r="A1587" s="99" t="str">
        <f t="shared" si="50"/>
        <v/>
      </c>
      <c r="B1587" s="100" t="str">
        <f>IF(I1587=0,"",IF(I1587&lt;&gt;"",Kataloge_Import!B1586,""))</f>
        <v/>
      </c>
      <c r="C1587" s="99" t="str">
        <f t="shared" si="49"/>
        <v/>
      </c>
      <c r="D1587" s="100" t="str">
        <f>IF(I1587=0,"",IFERROR(VLOOKUP(Kataloge_Import!A1586,'Nachweis Ausgaben'!$A$27:$R$1026,4,FALSE),""))</f>
        <v/>
      </c>
      <c r="E1587" s="100" t="str">
        <f>IF(I1587=0,"",IFERROR(VLOOKUP(Kataloge_Import!A1586,'Nachweis Ausgaben'!$A$27:$R$1026,2,FALSE),""))</f>
        <v/>
      </c>
      <c r="F1587" s="101">
        <f>IF(I1587=0,"",IFERROR(VLOOKUP(Kataloge_Import!A1586,'Nachweis Ausgaben'!$A$27:$R$1026,5,FALSE),0))</f>
        <v>0</v>
      </c>
      <c r="G1587" s="102" t="str">
        <f>IFERROR(VLOOKUP(Kataloge_Import!A1586,'Nachweis Ausgaben'!$A$27:$R$1026,11,FALSE),"")</f>
        <v/>
      </c>
      <c r="H1587" s="102" t="str">
        <f>IFERROR(VLOOKUP(Kataloge_Import!A1586,'Nachweis Ausgaben'!$A$27:$R$1026,12,FALSE),"")</f>
        <v/>
      </c>
      <c r="I1587" s="102" t="str">
        <f>IFERROR(VLOOKUP(Kataloge_Import!A1586,'Nachweis Ausgaben'!$A$27:$R$1026,13,FALSE),"")</f>
        <v/>
      </c>
      <c r="J1587" s="64"/>
      <c r="K1587" s="64"/>
      <c r="L1587" s="100" t="str">
        <f>IF(AND($B1587&lt;&gt;"",HHJ=Kataloge!H$1),CONCATENATE($H1587,"_",Kataloge!$D$5),"")</f>
        <v/>
      </c>
      <c r="M1587" s="100" t="str">
        <f>IF(AND($B1587&lt;&gt;"",HHJ=Kataloge!I$1),CONCATENATE($H1587,"_",Kataloge!$D$5),"")</f>
        <v/>
      </c>
      <c r="N1587" s="100" t="str">
        <f>IF(AND($B1587&lt;&gt;"",HHJ=Kataloge!J$1),CONCATENATE($H1587,"_",Kataloge!$D$5),"")</f>
        <v/>
      </c>
      <c r="O1587" s="100" t="str">
        <f>IF(AND($B1587&lt;&gt;"",HHJ=Kataloge!K$1),CONCATENATE($H1587,"_",Kataloge!$D$5),"")</f>
        <v/>
      </c>
      <c r="P1587" s="100" t="str">
        <f>IF(AND($B1587&lt;&gt;"",HHJ=Kataloge!L$1),CONCATENATE($H1587,"_",Kataloge!$D$5),"")</f>
        <v/>
      </c>
      <c r="Q1587" s="100" t="str">
        <f>IF(AND($B1587&lt;&gt;"",HHJ=Kataloge!M$1),CONCATENATE($H1587,"_",Kataloge!$D$5),"")</f>
        <v/>
      </c>
    </row>
    <row r="1588" spans="1:17" ht="18" customHeight="1" x14ac:dyDescent="0.2">
      <c r="A1588" s="103" t="str">
        <f t="shared" si="50"/>
        <v/>
      </c>
      <c r="B1588" s="104" t="str">
        <f>IF(I1588=0,"",IF(I1588&lt;&gt;"",Kataloge_Import!B1587,""))</f>
        <v/>
      </c>
      <c r="C1588" s="103" t="str">
        <f t="shared" si="49"/>
        <v/>
      </c>
      <c r="D1588" s="104" t="str">
        <f>IF(I1588=0,"",IFERROR(VLOOKUP(Kataloge_Import!A1587,'Nachweis Ausgaben'!$A$27:$R$1026,4,FALSE),""))</f>
        <v/>
      </c>
      <c r="E1588" s="104" t="str">
        <f>IF(I1588=0,"",IFERROR(VLOOKUP(Kataloge_Import!A1587,'Nachweis Ausgaben'!$A$27:$R$1026,2,FALSE),""))</f>
        <v/>
      </c>
      <c r="F1588" s="105">
        <f>IF(I1588=0,"",IFERROR(VLOOKUP(Kataloge_Import!A1587,'Nachweis Ausgaben'!$A$27:$R$1026,5,FALSE),0))</f>
        <v>0</v>
      </c>
      <c r="G1588" s="106" t="str">
        <f>IFERROR(VLOOKUP(Kataloge_Import!A1587,'Nachweis Ausgaben'!$A$27:$R$1026,15,FALSE),"")</f>
        <v/>
      </c>
      <c r="H1588" s="106" t="str">
        <f>IFERROR(VLOOKUP(Kataloge_Import!A1587,'Nachweis Ausgaben'!$A$27:$R$1026,16,FALSE),"")</f>
        <v/>
      </c>
      <c r="I1588" s="106" t="str">
        <f>IFERROR(VLOOKUP(Kataloge_Import!A1587,'Nachweis Ausgaben'!$A$27:$R$1026,17,FALSE),"")</f>
        <v/>
      </c>
      <c r="J1588" s="64"/>
      <c r="K1588" s="64"/>
      <c r="L1588" s="104" t="str">
        <f>IF(AND($B1588&lt;&gt;"",HHJ=Kataloge!H$1),CONCATENATE($H1588,"_",Kataloge!$D$6),"")</f>
        <v/>
      </c>
      <c r="M1588" s="104" t="str">
        <f>IF(AND($B1588&lt;&gt;"",HHJ=Kataloge!I$1),CONCATENATE($H1588,"_",Kataloge!$D$6),"")</f>
        <v/>
      </c>
      <c r="N1588" s="104" t="str">
        <f>IF(AND($B1588&lt;&gt;"",HHJ=Kataloge!J$1),CONCATENATE($H1588,"_",Kataloge!$D$6),"")</f>
        <v/>
      </c>
      <c r="O1588" s="104" t="str">
        <f>IF(AND($B1588&lt;&gt;"",HHJ=Kataloge!K$1),CONCATENATE($H1588,"_",Kataloge!$D$6),"")</f>
        <v/>
      </c>
      <c r="P1588" s="104" t="str">
        <f>IF(AND($B1588&lt;&gt;"",HHJ=Kataloge!L$1),CONCATENATE($H1588,"_",Kataloge!$D$6),"")</f>
        <v/>
      </c>
      <c r="Q1588" s="104" t="str">
        <f>IF(AND($B1588&lt;&gt;"",HHJ=Kataloge!M$1),CONCATENATE($H1588,"_",Kataloge!$D$6),"")</f>
        <v/>
      </c>
    </row>
    <row r="1589" spans="1:17" ht="18" customHeight="1" x14ac:dyDescent="0.2">
      <c r="A1589" s="60" t="str">
        <f t="shared" si="50"/>
        <v/>
      </c>
      <c r="B1589" s="61" t="str">
        <f>IF(I1589=0,"",IF(I1589&lt;&gt;"",Kataloge_Import!B1588,""))</f>
        <v/>
      </c>
      <c r="C1589" s="60" t="str">
        <f t="shared" si="49"/>
        <v/>
      </c>
      <c r="D1589" s="61" t="str">
        <f>IF(I1589=0,"",IFERROR(VLOOKUP(Kataloge_Import!A1588,'Nachweis Ausgaben'!$A$27:$R$1026,4,FALSE),""))</f>
        <v/>
      </c>
      <c r="E1589" s="61" t="str">
        <f>IF(I1589=0,"",IFERROR(VLOOKUP(Kataloge_Import!A1588,'Nachweis Ausgaben'!$A$27:$R$1026,2,FALSE),""))</f>
        <v/>
      </c>
      <c r="F1589" s="62">
        <f>IF(I1589=0,"",IFERROR(VLOOKUP(Kataloge_Import!A1588,'Nachweis Ausgaben'!$A$27:$R$1026,5,FALSE),0))</f>
        <v>0</v>
      </c>
      <c r="G1589" s="63" t="str">
        <f>IFERROR(VLOOKUP(Kataloge_Import!A1588,'Nachweis Ausgaben'!$A$27:$R$1026,7,FALSE),"")</f>
        <v/>
      </c>
      <c r="H1589" s="63" t="str">
        <f>IFERROR(VLOOKUP(Kataloge_Import!A1588,'Nachweis Ausgaben'!$A$27:$R$1026,8,FALSE),"")</f>
        <v/>
      </c>
      <c r="I1589" s="63" t="str">
        <f>IFERROR(VLOOKUP(Kataloge_Import!A1588,'Nachweis Ausgaben'!$A$27:$R$1026,9,FALSE),"")</f>
        <v/>
      </c>
      <c r="J1589" s="64"/>
      <c r="K1589" s="64"/>
      <c r="L1589" s="61" t="str">
        <f>IF(AND($B1589&lt;&gt;"",HHJ=Kataloge!H$1),CONCATENATE($H1589,"_",$E1589),"")</f>
        <v/>
      </c>
      <c r="M1589" s="61" t="str">
        <f>IF(AND($B1589&lt;&gt;"",HHJ=Kataloge!I$1),CONCATENATE($H1589,"_",$E1589),"")</f>
        <v/>
      </c>
      <c r="N1589" s="61" t="str">
        <f>IF(AND($B1589&lt;&gt;"",HHJ=Kataloge!J$1),CONCATENATE($H1589,"_",$E1589),"")</f>
        <v/>
      </c>
      <c r="O1589" s="61" t="str">
        <f>IF(AND($B1589&lt;&gt;"",HHJ=Kataloge!K$1),CONCATENATE($H1589,"_",$E1589),"")</f>
        <v/>
      </c>
      <c r="P1589" s="61" t="str">
        <f>IF(AND($B1589&lt;&gt;"",HHJ=Kataloge!L$1),CONCATENATE($H1589,"_",$E1589),"")</f>
        <v/>
      </c>
      <c r="Q1589" s="61" t="str">
        <f>IF(AND($B1589&lt;&gt;"",HHJ=Kataloge!M$1),CONCATENATE($H1589,"_",$E1589),"")</f>
        <v/>
      </c>
    </row>
    <row r="1590" spans="1:17" ht="18" customHeight="1" x14ac:dyDescent="0.2">
      <c r="A1590" s="99" t="str">
        <f t="shared" si="50"/>
        <v/>
      </c>
      <c r="B1590" s="100" t="str">
        <f>IF(I1590=0,"",IF(I1590&lt;&gt;"",Kataloge_Import!B1589,""))</f>
        <v/>
      </c>
      <c r="C1590" s="99" t="str">
        <f t="shared" si="49"/>
        <v/>
      </c>
      <c r="D1590" s="100" t="str">
        <f>IF(I1590=0,"",IFERROR(VLOOKUP(Kataloge_Import!A1589,'Nachweis Ausgaben'!$A$27:$R$1026,4,FALSE),""))</f>
        <v/>
      </c>
      <c r="E1590" s="100" t="str">
        <f>IF(I1590=0,"",IFERROR(VLOOKUP(Kataloge_Import!A1589,'Nachweis Ausgaben'!$A$27:$R$1026,2,FALSE),""))</f>
        <v/>
      </c>
      <c r="F1590" s="101">
        <f>IF(I1590=0,"",IFERROR(VLOOKUP(Kataloge_Import!A1589,'Nachweis Ausgaben'!$A$27:$R$1026,5,FALSE),0))</f>
        <v>0</v>
      </c>
      <c r="G1590" s="102" t="str">
        <f>IFERROR(VLOOKUP(Kataloge_Import!A1589,'Nachweis Ausgaben'!$A$27:$R$1026,11,FALSE),"")</f>
        <v/>
      </c>
      <c r="H1590" s="102" t="str">
        <f>IFERROR(VLOOKUP(Kataloge_Import!A1589,'Nachweis Ausgaben'!$A$27:$R$1026,12,FALSE),"")</f>
        <v/>
      </c>
      <c r="I1590" s="102" t="str">
        <f>IFERROR(VLOOKUP(Kataloge_Import!A1589,'Nachweis Ausgaben'!$A$27:$R$1026,13,FALSE),"")</f>
        <v/>
      </c>
      <c r="J1590" s="64"/>
      <c r="K1590" s="64"/>
      <c r="L1590" s="100" t="str">
        <f>IF(AND($B1590&lt;&gt;"",HHJ=Kataloge!H$1),CONCATENATE($H1590,"_",Kataloge!$D$5),"")</f>
        <v/>
      </c>
      <c r="M1590" s="100" t="str">
        <f>IF(AND($B1590&lt;&gt;"",HHJ=Kataloge!I$1),CONCATENATE($H1590,"_",Kataloge!$D$5),"")</f>
        <v/>
      </c>
      <c r="N1590" s="100" t="str">
        <f>IF(AND($B1590&lt;&gt;"",HHJ=Kataloge!J$1),CONCATENATE($H1590,"_",Kataloge!$D$5),"")</f>
        <v/>
      </c>
      <c r="O1590" s="100" t="str">
        <f>IF(AND($B1590&lt;&gt;"",HHJ=Kataloge!K$1),CONCATENATE($H1590,"_",Kataloge!$D$5),"")</f>
        <v/>
      </c>
      <c r="P1590" s="100" t="str">
        <f>IF(AND($B1590&lt;&gt;"",HHJ=Kataloge!L$1),CONCATENATE($H1590,"_",Kataloge!$D$5),"")</f>
        <v/>
      </c>
      <c r="Q1590" s="100" t="str">
        <f>IF(AND($B1590&lt;&gt;"",HHJ=Kataloge!M$1),CONCATENATE($H1590,"_",Kataloge!$D$5),"")</f>
        <v/>
      </c>
    </row>
    <row r="1591" spans="1:17" ht="18" customHeight="1" x14ac:dyDescent="0.2">
      <c r="A1591" s="103" t="str">
        <f t="shared" si="50"/>
        <v/>
      </c>
      <c r="B1591" s="104" t="str">
        <f>IF(I1591=0,"",IF(I1591&lt;&gt;"",Kataloge_Import!B1590,""))</f>
        <v/>
      </c>
      <c r="C1591" s="103" t="str">
        <f t="shared" si="49"/>
        <v/>
      </c>
      <c r="D1591" s="104" t="str">
        <f>IF(I1591=0,"",IFERROR(VLOOKUP(Kataloge_Import!A1590,'Nachweis Ausgaben'!$A$27:$R$1026,4,FALSE),""))</f>
        <v/>
      </c>
      <c r="E1591" s="104" t="str">
        <f>IF(I1591=0,"",IFERROR(VLOOKUP(Kataloge_Import!A1590,'Nachweis Ausgaben'!$A$27:$R$1026,2,FALSE),""))</f>
        <v/>
      </c>
      <c r="F1591" s="105">
        <f>IF(I1591=0,"",IFERROR(VLOOKUP(Kataloge_Import!A1590,'Nachweis Ausgaben'!$A$27:$R$1026,5,FALSE),0))</f>
        <v>0</v>
      </c>
      <c r="G1591" s="106" t="str">
        <f>IFERROR(VLOOKUP(Kataloge_Import!A1590,'Nachweis Ausgaben'!$A$27:$R$1026,15,FALSE),"")</f>
        <v/>
      </c>
      <c r="H1591" s="106" t="str">
        <f>IFERROR(VLOOKUP(Kataloge_Import!A1590,'Nachweis Ausgaben'!$A$27:$R$1026,16,FALSE),"")</f>
        <v/>
      </c>
      <c r="I1591" s="106" t="str">
        <f>IFERROR(VLOOKUP(Kataloge_Import!A1590,'Nachweis Ausgaben'!$A$27:$R$1026,17,FALSE),"")</f>
        <v/>
      </c>
      <c r="J1591" s="64"/>
      <c r="K1591" s="64"/>
      <c r="L1591" s="104" t="str">
        <f>IF(AND($B1591&lt;&gt;"",HHJ=Kataloge!H$1),CONCATENATE($H1591,"_",Kataloge!$D$6),"")</f>
        <v/>
      </c>
      <c r="M1591" s="104" t="str">
        <f>IF(AND($B1591&lt;&gt;"",HHJ=Kataloge!I$1),CONCATENATE($H1591,"_",Kataloge!$D$6),"")</f>
        <v/>
      </c>
      <c r="N1591" s="104" t="str">
        <f>IF(AND($B1591&lt;&gt;"",HHJ=Kataloge!J$1),CONCATENATE($H1591,"_",Kataloge!$D$6),"")</f>
        <v/>
      </c>
      <c r="O1591" s="104" t="str">
        <f>IF(AND($B1591&lt;&gt;"",HHJ=Kataloge!K$1),CONCATENATE($H1591,"_",Kataloge!$D$6),"")</f>
        <v/>
      </c>
      <c r="P1591" s="104" t="str">
        <f>IF(AND($B1591&lt;&gt;"",HHJ=Kataloge!L$1),CONCATENATE($H1591,"_",Kataloge!$D$6),"")</f>
        <v/>
      </c>
      <c r="Q1591" s="104" t="str">
        <f>IF(AND($B1591&lt;&gt;"",HHJ=Kataloge!M$1),CONCATENATE($H1591,"_",Kataloge!$D$6),"")</f>
        <v/>
      </c>
    </row>
    <row r="1592" spans="1:17" ht="18" customHeight="1" x14ac:dyDescent="0.2">
      <c r="A1592" s="60" t="str">
        <f t="shared" si="50"/>
        <v/>
      </c>
      <c r="B1592" s="61" t="str">
        <f>IF(I1592=0,"",IF(I1592&lt;&gt;"",Kataloge_Import!B1591,""))</f>
        <v/>
      </c>
      <c r="C1592" s="60" t="str">
        <f t="shared" si="49"/>
        <v/>
      </c>
      <c r="D1592" s="61" t="str">
        <f>IF(I1592=0,"",IFERROR(VLOOKUP(Kataloge_Import!A1591,'Nachweis Ausgaben'!$A$27:$R$1026,4,FALSE),""))</f>
        <v/>
      </c>
      <c r="E1592" s="61" t="str">
        <f>IF(I1592=0,"",IFERROR(VLOOKUP(Kataloge_Import!A1591,'Nachweis Ausgaben'!$A$27:$R$1026,2,FALSE),""))</f>
        <v/>
      </c>
      <c r="F1592" s="62">
        <f>IF(I1592=0,"",IFERROR(VLOOKUP(Kataloge_Import!A1591,'Nachweis Ausgaben'!$A$27:$R$1026,5,FALSE),0))</f>
        <v>0</v>
      </c>
      <c r="G1592" s="63" t="str">
        <f>IFERROR(VLOOKUP(Kataloge_Import!A1591,'Nachweis Ausgaben'!$A$27:$R$1026,7,FALSE),"")</f>
        <v/>
      </c>
      <c r="H1592" s="63" t="str">
        <f>IFERROR(VLOOKUP(Kataloge_Import!A1591,'Nachweis Ausgaben'!$A$27:$R$1026,8,FALSE),"")</f>
        <v/>
      </c>
      <c r="I1592" s="63" t="str">
        <f>IFERROR(VLOOKUP(Kataloge_Import!A1591,'Nachweis Ausgaben'!$A$27:$R$1026,9,FALSE),"")</f>
        <v/>
      </c>
      <c r="J1592" s="64"/>
      <c r="K1592" s="64"/>
      <c r="L1592" s="61" t="str">
        <f>IF(AND($B1592&lt;&gt;"",HHJ=Kataloge!H$1),CONCATENATE($H1592,"_",$E1592),"")</f>
        <v/>
      </c>
      <c r="M1592" s="61" t="str">
        <f>IF(AND($B1592&lt;&gt;"",HHJ=Kataloge!I$1),CONCATENATE($H1592,"_",$E1592),"")</f>
        <v/>
      </c>
      <c r="N1592" s="61" t="str">
        <f>IF(AND($B1592&lt;&gt;"",HHJ=Kataloge!J$1),CONCATENATE($H1592,"_",$E1592),"")</f>
        <v/>
      </c>
      <c r="O1592" s="61" t="str">
        <f>IF(AND($B1592&lt;&gt;"",HHJ=Kataloge!K$1),CONCATENATE($H1592,"_",$E1592),"")</f>
        <v/>
      </c>
      <c r="P1592" s="61" t="str">
        <f>IF(AND($B1592&lt;&gt;"",HHJ=Kataloge!L$1),CONCATENATE($H1592,"_",$E1592),"")</f>
        <v/>
      </c>
      <c r="Q1592" s="61" t="str">
        <f>IF(AND($B1592&lt;&gt;"",HHJ=Kataloge!M$1),CONCATENATE($H1592,"_",$E1592),"")</f>
        <v/>
      </c>
    </row>
    <row r="1593" spans="1:17" ht="18" customHeight="1" x14ac:dyDescent="0.2">
      <c r="A1593" s="99" t="str">
        <f t="shared" si="50"/>
        <v/>
      </c>
      <c r="B1593" s="100" t="str">
        <f>IF(I1593=0,"",IF(I1593&lt;&gt;"",Kataloge_Import!B1592,""))</f>
        <v/>
      </c>
      <c r="C1593" s="99" t="str">
        <f t="shared" si="49"/>
        <v/>
      </c>
      <c r="D1593" s="100" t="str">
        <f>IF(I1593=0,"",IFERROR(VLOOKUP(Kataloge_Import!A1592,'Nachweis Ausgaben'!$A$27:$R$1026,4,FALSE),""))</f>
        <v/>
      </c>
      <c r="E1593" s="100" t="str">
        <f>IF(I1593=0,"",IFERROR(VLOOKUP(Kataloge_Import!A1592,'Nachweis Ausgaben'!$A$27:$R$1026,2,FALSE),""))</f>
        <v/>
      </c>
      <c r="F1593" s="101">
        <f>IF(I1593=0,"",IFERROR(VLOOKUP(Kataloge_Import!A1592,'Nachweis Ausgaben'!$A$27:$R$1026,5,FALSE),0))</f>
        <v>0</v>
      </c>
      <c r="G1593" s="102" t="str">
        <f>IFERROR(VLOOKUP(Kataloge_Import!A1592,'Nachweis Ausgaben'!$A$27:$R$1026,11,FALSE),"")</f>
        <v/>
      </c>
      <c r="H1593" s="102" t="str">
        <f>IFERROR(VLOOKUP(Kataloge_Import!A1592,'Nachweis Ausgaben'!$A$27:$R$1026,12,FALSE),"")</f>
        <v/>
      </c>
      <c r="I1593" s="102" t="str">
        <f>IFERROR(VLOOKUP(Kataloge_Import!A1592,'Nachweis Ausgaben'!$A$27:$R$1026,13,FALSE),"")</f>
        <v/>
      </c>
      <c r="J1593" s="64"/>
      <c r="K1593" s="64"/>
      <c r="L1593" s="100" t="str">
        <f>IF(AND($B1593&lt;&gt;"",HHJ=Kataloge!H$1),CONCATENATE($H1593,"_",Kataloge!$D$5),"")</f>
        <v/>
      </c>
      <c r="M1593" s="100" t="str">
        <f>IF(AND($B1593&lt;&gt;"",HHJ=Kataloge!I$1),CONCATENATE($H1593,"_",Kataloge!$D$5),"")</f>
        <v/>
      </c>
      <c r="N1593" s="100" t="str">
        <f>IF(AND($B1593&lt;&gt;"",HHJ=Kataloge!J$1),CONCATENATE($H1593,"_",Kataloge!$D$5),"")</f>
        <v/>
      </c>
      <c r="O1593" s="100" t="str">
        <f>IF(AND($B1593&lt;&gt;"",HHJ=Kataloge!K$1),CONCATENATE($H1593,"_",Kataloge!$D$5),"")</f>
        <v/>
      </c>
      <c r="P1593" s="100" t="str">
        <f>IF(AND($B1593&lt;&gt;"",HHJ=Kataloge!L$1),CONCATENATE($H1593,"_",Kataloge!$D$5),"")</f>
        <v/>
      </c>
      <c r="Q1593" s="100" t="str">
        <f>IF(AND($B1593&lt;&gt;"",HHJ=Kataloge!M$1),CONCATENATE($H1593,"_",Kataloge!$D$5),"")</f>
        <v/>
      </c>
    </row>
    <row r="1594" spans="1:17" ht="18" customHeight="1" x14ac:dyDescent="0.2">
      <c r="A1594" s="103" t="str">
        <f t="shared" si="50"/>
        <v/>
      </c>
      <c r="B1594" s="104" t="str">
        <f>IF(I1594=0,"",IF(I1594&lt;&gt;"",Kataloge_Import!B1593,""))</f>
        <v/>
      </c>
      <c r="C1594" s="103" t="str">
        <f t="shared" si="49"/>
        <v/>
      </c>
      <c r="D1594" s="104" t="str">
        <f>IF(I1594=0,"",IFERROR(VLOOKUP(Kataloge_Import!A1593,'Nachweis Ausgaben'!$A$27:$R$1026,4,FALSE),""))</f>
        <v/>
      </c>
      <c r="E1594" s="104" t="str">
        <f>IF(I1594=0,"",IFERROR(VLOOKUP(Kataloge_Import!A1593,'Nachweis Ausgaben'!$A$27:$R$1026,2,FALSE),""))</f>
        <v/>
      </c>
      <c r="F1594" s="105">
        <f>IF(I1594=0,"",IFERROR(VLOOKUP(Kataloge_Import!A1593,'Nachweis Ausgaben'!$A$27:$R$1026,5,FALSE),0))</f>
        <v>0</v>
      </c>
      <c r="G1594" s="106" t="str">
        <f>IFERROR(VLOOKUP(Kataloge_Import!A1593,'Nachweis Ausgaben'!$A$27:$R$1026,15,FALSE),"")</f>
        <v/>
      </c>
      <c r="H1594" s="106" t="str">
        <f>IFERROR(VLOOKUP(Kataloge_Import!A1593,'Nachweis Ausgaben'!$A$27:$R$1026,16,FALSE),"")</f>
        <v/>
      </c>
      <c r="I1594" s="106" t="str">
        <f>IFERROR(VLOOKUP(Kataloge_Import!A1593,'Nachweis Ausgaben'!$A$27:$R$1026,17,FALSE),"")</f>
        <v/>
      </c>
      <c r="J1594" s="64"/>
      <c r="K1594" s="64"/>
      <c r="L1594" s="104" t="str">
        <f>IF(AND($B1594&lt;&gt;"",HHJ=Kataloge!H$1),CONCATENATE($H1594,"_",Kataloge!$D$6),"")</f>
        <v/>
      </c>
      <c r="M1594" s="104" t="str">
        <f>IF(AND($B1594&lt;&gt;"",HHJ=Kataloge!I$1),CONCATENATE($H1594,"_",Kataloge!$D$6),"")</f>
        <v/>
      </c>
      <c r="N1594" s="104" t="str">
        <f>IF(AND($B1594&lt;&gt;"",HHJ=Kataloge!J$1),CONCATENATE($H1594,"_",Kataloge!$D$6),"")</f>
        <v/>
      </c>
      <c r="O1594" s="104" t="str">
        <f>IF(AND($B1594&lt;&gt;"",HHJ=Kataloge!K$1),CONCATENATE($H1594,"_",Kataloge!$D$6),"")</f>
        <v/>
      </c>
      <c r="P1594" s="104" t="str">
        <f>IF(AND($B1594&lt;&gt;"",HHJ=Kataloge!L$1),CONCATENATE($H1594,"_",Kataloge!$D$6),"")</f>
        <v/>
      </c>
      <c r="Q1594" s="104" t="str">
        <f>IF(AND($B1594&lt;&gt;"",HHJ=Kataloge!M$1),CONCATENATE($H1594,"_",Kataloge!$D$6),"")</f>
        <v/>
      </c>
    </row>
    <row r="1595" spans="1:17" ht="18" customHeight="1" x14ac:dyDescent="0.2">
      <c r="A1595" s="60" t="str">
        <f t="shared" si="50"/>
        <v/>
      </c>
      <c r="B1595" s="61" t="str">
        <f>IF(I1595=0,"",IF(I1595&lt;&gt;"",Kataloge_Import!B1594,""))</f>
        <v/>
      </c>
      <c r="C1595" s="60" t="str">
        <f t="shared" si="49"/>
        <v/>
      </c>
      <c r="D1595" s="61" t="str">
        <f>IF(I1595=0,"",IFERROR(VLOOKUP(Kataloge_Import!A1594,'Nachweis Ausgaben'!$A$27:$R$1026,4,FALSE),""))</f>
        <v/>
      </c>
      <c r="E1595" s="61" t="str">
        <f>IF(I1595=0,"",IFERROR(VLOOKUP(Kataloge_Import!A1594,'Nachweis Ausgaben'!$A$27:$R$1026,2,FALSE),""))</f>
        <v/>
      </c>
      <c r="F1595" s="62">
        <f>IF(I1595=0,"",IFERROR(VLOOKUP(Kataloge_Import!A1594,'Nachweis Ausgaben'!$A$27:$R$1026,5,FALSE),0))</f>
        <v>0</v>
      </c>
      <c r="G1595" s="63" t="str">
        <f>IFERROR(VLOOKUP(Kataloge_Import!A1594,'Nachweis Ausgaben'!$A$27:$R$1026,7,FALSE),"")</f>
        <v/>
      </c>
      <c r="H1595" s="63" t="str">
        <f>IFERROR(VLOOKUP(Kataloge_Import!A1594,'Nachweis Ausgaben'!$A$27:$R$1026,8,FALSE),"")</f>
        <v/>
      </c>
      <c r="I1595" s="63" t="str">
        <f>IFERROR(VLOOKUP(Kataloge_Import!A1594,'Nachweis Ausgaben'!$A$27:$R$1026,9,FALSE),"")</f>
        <v/>
      </c>
      <c r="J1595" s="64"/>
      <c r="K1595" s="64"/>
      <c r="L1595" s="61" t="str">
        <f>IF(AND($B1595&lt;&gt;"",HHJ=Kataloge!H$1),CONCATENATE($H1595,"_",$E1595),"")</f>
        <v/>
      </c>
      <c r="M1595" s="61" t="str">
        <f>IF(AND($B1595&lt;&gt;"",HHJ=Kataloge!I$1),CONCATENATE($H1595,"_",$E1595),"")</f>
        <v/>
      </c>
      <c r="N1595" s="61" t="str">
        <f>IF(AND($B1595&lt;&gt;"",HHJ=Kataloge!J$1),CONCATENATE($H1595,"_",$E1595),"")</f>
        <v/>
      </c>
      <c r="O1595" s="61" t="str">
        <f>IF(AND($B1595&lt;&gt;"",HHJ=Kataloge!K$1),CONCATENATE($H1595,"_",$E1595),"")</f>
        <v/>
      </c>
      <c r="P1595" s="61" t="str">
        <f>IF(AND($B1595&lt;&gt;"",HHJ=Kataloge!L$1),CONCATENATE($H1595,"_",$E1595),"")</f>
        <v/>
      </c>
      <c r="Q1595" s="61" t="str">
        <f>IF(AND($B1595&lt;&gt;"",HHJ=Kataloge!M$1),CONCATENATE($H1595,"_",$E1595),"")</f>
        <v/>
      </c>
    </row>
    <row r="1596" spans="1:17" ht="18" customHeight="1" x14ac:dyDescent="0.2">
      <c r="A1596" s="99" t="str">
        <f t="shared" si="50"/>
        <v/>
      </c>
      <c r="B1596" s="100" t="str">
        <f>IF(I1596=0,"",IF(I1596&lt;&gt;"",Kataloge_Import!B1595,""))</f>
        <v/>
      </c>
      <c r="C1596" s="99" t="str">
        <f t="shared" si="49"/>
        <v/>
      </c>
      <c r="D1596" s="100" t="str">
        <f>IF(I1596=0,"",IFERROR(VLOOKUP(Kataloge_Import!A1595,'Nachweis Ausgaben'!$A$27:$R$1026,4,FALSE),""))</f>
        <v/>
      </c>
      <c r="E1596" s="100" t="str">
        <f>IF(I1596=0,"",IFERROR(VLOOKUP(Kataloge_Import!A1595,'Nachweis Ausgaben'!$A$27:$R$1026,2,FALSE),""))</f>
        <v/>
      </c>
      <c r="F1596" s="101">
        <f>IF(I1596=0,"",IFERROR(VLOOKUP(Kataloge_Import!A1595,'Nachweis Ausgaben'!$A$27:$R$1026,5,FALSE),0))</f>
        <v>0</v>
      </c>
      <c r="G1596" s="102" t="str">
        <f>IFERROR(VLOOKUP(Kataloge_Import!A1595,'Nachweis Ausgaben'!$A$27:$R$1026,11,FALSE),"")</f>
        <v/>
      </c>
      <c r="H1596" s="102" t="str">
        <f>IFERROR(VLOOKUP(Kataloge_Import!A1595,'Nachweis Ausgaben'!$A$27:$R$1026,12,FALSE),"")</f>
        <v/>
      </c>
      <c r="I1596" s="102" t="str">
        <f>IFERROR(VLOOKUP(Kataloge_Import!A1595,'Nachweis Ausgaben'!$A$27:$R$1026,13,FALSE),"")</f>
        <v/>
      </c>
      <c r="J1596" s="64"/>
      <c r="K1596" s="64"/>
      <c r="L1596" s="100" t="str">
        <f>IF(AND($B1596&lt;&gt;"",HHJ=Kataloge!H$1),CONCATENATE($H1596,"_",Kataloge!$D$5),"")</f>
        <v/>
      </c>
      <c r="M1596" s="100" t="str">
        <f>IF(AND($B1596&lt;&gt;"",HHJ=Kataloge!I$1),CONCATENATE($H1596,"_",Kataloge!$D$5),"")</f>
        <v/>
      </c>
      <c r="N1596" s="100" t="str">
        <f>IF(AND($B1596&lt;&gt;"",HHJ=Kataloge!J$1),CONCATENATE($H1596,"_",Kataloge!$D$5),"")</f>
        <v/>
      </c>
      <c r="O1596" s="100" t="str">
        <f>IF(AND($B1596&lt;&gt;"",HHJ=Kataloge!K$1),CONCATENATE($H1596,"_",Kataloge!$D$5),"")</f>
        <v/>
      </c>
      <c r="P1596" s="100" t="str">
        <f>IF(AND($B1596&lt;&gt;"",HHJ=Kataloge!L$1),CONCATENATE($H1596,"_",Kataloge!$D$5),"")</f>
        <v/>
      </c>
      <c r="Q1596" s="100" t="str">
        <f>IF(AND($B1596&lt;&gt;"",HHJ=Kataloge!M$1),CONCATENATE($H1596,"_",Kataloge!$D$5),"")</f>
        <v/>
      </c>
    </row>
    <row r="1597" spans="1:17" ht="18" customHeight="1" x14ac:dyDescent="0.2">
      <c r="A1597" s="103" t="str">
        <f t="shared" si="50"/>
        <v/>
      </c>
      <c r="B1597" s="104" t="str">
        <f>IF(I1597=0,"",IF(I1597&lt;&gt;"",Kataloge_Import!B1596,""))</f>
        <v/>
      </c>
      <c r="C1597" s="103" t="str">
        <f t="shared" si="49"/>
        <v/>
      </c>
      <c r="D1597" s="104" t="str">
        <f>IF(I1597=0,"",IFERROR(VLOOKUP(Kataloge_Import!A1596,'Nachweis Ausgaben'!$A$27:$R$1026,4,FALSE),""))</f>
        <v/>
      </c>
      <c r="E1597" s="104" t="str">
        <f>IF(I1597=0,"",IFERROR(VLOOKUP(Kataloge_Import!A1596,'Nachweis Ausgaben'!$A$27:$R$1026,2,FALSE),""))</f>
        <v/>
      </c>
      <c r="F1597" s="105">
        <f>IF(I1597=0,"",IFERROR(VLOOKUP(Kataloge_Import!A1596,'Nachweis Ausgaben'!$A$27:$R$1026,5,FALSE),0))</f>
        <v>0</v>
      </c>
      <c r="G1597" s="106" t="str">
        <f>IFERROR(VLOOKUP(Kataloge_Import!A1596,'Nachweis Ausgaben'!$A$27:$R$1026,15,FALSE),"")</f>
        <v/>
      </c>
      <c r="H1597" s="106" t="str">
        <f>IFERROR(VLOOKUP(Kataloge_Import!A1596,'Nachweis Ausgaben'!$A$27:$R$1026,16,FALSE),"")</f>
        <v/>
      </c>
      <c r="I1597" s="106" t="str">
        <f>IFERROR(VLOOKUP(Kataloge_Import!A1596,'Nachweis Ausgaben'!$A$27:$R$1026,17,FALSE),"")</f>
        <v/>
      </c>
      <c r="J1597" s="64"/>
      <c r="K1597" s="64"/>
      <c r="L1597" s="104" t="str">
        <f>IF(AND($B1597&lt;&gt;"",HHJ=Kataloge!H$1),CONCATENATE($H1597,"_",Kataloge!$D$6),"")</f>
        <v/>
      </c>
      <c r="M1597" s="104" t="str">
        <f>IF(AND($B1597&lt;&gt;"",HHJ=Kataloge!I$1),CONCATENATE($H1597,"_",Kataloge!$D$6),"")</f>
        <v/>
      </c>
      <c r="N1597" s="104" t="str">
        <f>IF(AND($B1597&lt;&gt;"",HHJ=Kataloge!J$1),CONCATENATE($H1597,"_",Kataloge!$D$6),"")</f>
        <v/>
      </c>
      <c r="O1597" s="104" t="str">
        <f>IF(AND($B1597&lt;&gt;"",HHJ=Kataloge!K$1),CONCATENATE($H1597,"_",Kataloge!$D$6),"")</f>
        <v/>
      </c>
      <c r="P1597" s="104" t="str">
        <f>IF(AND($B1597&lt;&gt;"",HHJ=Kataloge!L$1),CONCATENATE($H1597,"_",Kataloge!$D$6),"")</f>
        <v/>
      </c>
      <c r="Q1597" s="104" t="str">
        <f>IF(AND($B1597&lt;&gt;"",HHJ=Kataloge!M$1),CONCATENATE($H1597,"_",Kataloge!$D$6),"")</f>
        <v/>
      </c>
    </row>
    <row r="1598" spans="1:17" ht="18" customHeight="1" x14ac:dyDescent="0.2">
      <c r="A1598" s="60" t="str">
        <f t="shared" si="50"/>
        <v/>
      </c>
      <c r="B1598" s="61" t="str">
        <f>IF(I1598=0,"",IF(I1598&lt;&gt;"",Kataloge_Import!B1597,""))</f>
        <v/>
      </c>
      <c r="C1598" s="60" t="str">
        <f t="shared" si="49"/>
        <v/>
      </c>
      <c r="D1598" s="61" t="str">
        <f>IF(I1598=0,"",IFERROR(VLOOKUP(Kataloge_Import!A1597,'Nachweis Ausgaben'!$A$27:$R$1026,4,FALSE),""))</f>
        <v/>
      </c>
      <c r="E1598" s="61" t="str">
        <f>IF(I1598=0,"",IFERROR(VLOOKUP(Kataloge_Import!A1597,'Nachweis Ausgaben'!$A$27:$R$1026,2,FALSE),""))</f>
        <v/>
      </c>
      <c r="F1598" s="62">
        <f>IF(I1598=0,"",IFERROR(VLOOKUP(Kataloge_Import!A1597,'Nachweis Ausgaben'!$A$27:$R$1026,5,FALSE),0))</f>
        <v>0</v>
      </c>
      <c r="G1598" s="63" t="str">
        <f>IFERROR(VLOOKUP(Kataloge_Import!A1597,'Nachweis Ausgaben'!$A$27:$R$1026,7,FALSE),"")</f>
        <v/>
      </c>
      <c r="H1598" s="63" t="str">
        <f>IFERROR(VLOOKUP(Kataloge_Import!A1597,'Nachweis Ausgaben'!$A$27:$R$1026,8,FALSE),"")</f>
        <v/>
      </c>
      <c r="I1598" s="63" t="str">
        <f>IFERROR(VLOOKUP(Kataloge_Import!A1597,'Nachweis Ausgaben'!$A$27:$R$1026,9,FALSE),"")</f>
        <v/>
      </c>
      <c r="J1598" s="64"/>
      <c r="K1598" s="64"/>
      <c r="L1598" s="61" t="str">
        <f>IF(AND($B1598&lt;&gt;"",HHJ=Kataloge!H$1),CONCATENATE($H1598,"_",$E1598),"")</f>
        <v/>
      </c>
      <c r="M1598" s="61" t="str">
        <f>IF(AND($B1598&lt;&gt;"",HHJ=Kataloge!I$1),CONCATENATE($H1598,"_",$E1598),"")</f>
        <v/>
      </c>
      <c r="N1598" s="61" t="str">
        <f>IF(AND($B1598&lt;&gt;"",HHJ=Kataloge!J$1),CONCATENATE($H1598,"_",$E1598),"")</f>
        <v/>
      </c>
      <c r="O1598" s="61" t="str">
        <f>IF(AND($B1598&lt;&gt;"",HHJ=Kataloge!K$1),CONCATENATE($H1598,"_",$E1598),"")</f>
        <v/>
      </c>
      <c r="P1598" s="61" t="str">
        <f>IF(AND($B1598&lt;&gt;"",HHJ=Kataloge!L$1),CONCATENATE($H1598,"_",$E1598),"")</f>
        <v/>
      </c>
      <c r="Q1598" s="61" t="str">
        <f>IF(AND($B1598&lt;&gt;"",HHJ=Kataloge!M$1),CONCATENATE($H1598,"_",$E1598),"")</f>
        <v/>
      </c>
    </row>
    <row r="1599" spans="1:17" ht="18" customHeight="1" x14ac:dyDescent="0.2">
      <c r="A1599" s="99" t="str">
        <f t="shared" si="50"/>
        <v/>
      </c>
      <c r="B1599" s="100" t="str">
        <f>IF(I1599=0,"",IF(I1599&lt;&gt;"",Kataloge_Import!B1598,""))</f>
        <v/>
      </c>
      <c r="C1599" s="99" t="str">
        <f t="shared" si="49"/>
        <v/>
      </c>
      <c r="D1599" s="100" t="str">
        <f>IF(I1599=0,"",IFERROR(VLOOKUP(Kataloge_Import!A1598,'Nachweis Ausgaben'!$A$27:$R$1026,4,FALSE),""))</f>
        <v/>
      </c>
      <c r="E1599" s="100" t="str">
        <f>IF(I1599=0,"",IFERROR(VLOOKUP(Kataloge_Import!A1598,'Nachweis Ausgaben'!$A$27:$R$1026,2,FALSE),""))</f>
        <v/>
      </c>
      <c r="F1599" s="101">
        <f>IF(I1599=0,"",IFERROR(VLOOKUP(Kataloge_Import!A1598,'Nachweis Ausgaben'!$A$27:$R$1026,5,FALSE),0))</f>
        <v>0</v>
      </c>
      <c r="G1599" s="102" t="str">
        <f>IFERROR(VLOOKUP(Kataloge_Import!A1598,'Nachweis Ausgaben'!$A$27:$R$1026,11,FALSE),"")</f>
        <v/>
      </c>
      <c r="H1599" s="102" t="str">
        <f>IFERROR(VLOOKUP(Kataloge_Import!A1598,'Nachweis Ausgaben'!$A$27:$R$1026,12,FALSE),"")</f>
        <v/>
      </c>
      <c r="I1599" s="102" t="str">
        <f>IFERROR(VLOOKUP(Kataloge_Import!A1598,'Nachweis Ausgaben'!$A$27:$R$1026,13,FALSE),"")</f>
        <v/>
      </c>
      <c r="J1599" s="64"/>
      <c r="K1599" s="64"/>
      <c r="L1599" s="100" t="str">
        <f>IF(AND($B1599&lt;&gt;"",HHJ=Kataloge!H$1),CONCATENATE($H1599,"_",Kataloge!$D$5),"")</f>
        <v/>
      </c>
      <c r="M1599" s="100" t="str">
        <f>IF(AND($B1599&lt;&gt;"",HHJ=Kataloge!I$1),CONCATENATE($H1599,"_",Kataloge!$D$5),"")</f>
        <v/>
      </c>
      <c r="N1599" s="100" t="str">
        <f>IF(AND($B1599&lt;&gt;"",HHJ=Kataloge!J$1),CONCATENATE($H1599,"_",Kataloge!$D$5),"")</f>
        <v/>
      </c>
      <c r="O1599" s="100" t="str">
        <f>IF(AND($B1599&lt;&gt;"",HHJ=Kataloge!K$1),CONCATENATE($H1599,"_",Kataloge!$D$5),"")</f>
        <v/>
      </c>
      <c r="P1599" s="100" t="str">
        <f>IF(AND($B1599&lt;&gt;"",HHJ=Kataloge!L$1),CONCATENATE($H1599,"_",Kataloge!$D$5),"")</f>
        <v/>
      </c>
      <c r="Q1599" s="100" t="str">
        <f>IF(AND($B1599&lt;&gt;"",HHJ=Kataloge!M$1),CONCATENATE($H1599,"_",Kataloge!$D$5),"")</f>
        <v/>
      </c>
    </row>
    <row r="1600" spans="1:17" ht="18" customHeight="1" x14ac:dyDescent="0.2">
      <c r="A1600" s="103" t="str">
        <f t="shared" si="50"/>
        <v/>
      </c>
      <c r="B1600" s="104" t="str">
        <f>IF(I1600=0,"",IF(I1600&lt;&gt;"",Kataloge_Import!B1599,""))</f>
        <v/>
      </c>
      <c r="C1600" s="103" t="str">
        <f t="shared" si="49"/>
        <v/>
      </c>
      <c r="D1600" s="104" t="str">
        <f>IF(I1600=0,"",IFERROR(VLOOKUP(Kataloge_Import!A1599,'Nachweis Ausgaben'!$A$27:$R$1026,4,FALSE),""))</f>
        <v/>
      </c>
      <c r="E1600" s="104" t="str">
        <f>IF(I1600=0,"",IFERROR(VLOOKUP(Kataloge_Import!A1599,'Nachweis Ausgaben'!$A$27:$R$1026,2,FALSE),""))</f>
        <v/>
      </c>
      <c r="F1600" s="105">
        <f>IF(I1600=0,"",IFERROR(VLOOKUP(Kataloge_Import!A1599,'Nachweis Ausgaben'!$A$27:$R$1026,5,FALSE),0))</f>
        <v>0</v>
      </c>
      <c r="G1600" s="106" t="str">
        <f>IFERROR(VLOOKUP(Kataloge_Import!A1599,'Nachweis Ausgaben'!$A$27:$R$1026,15,FALSE),"")</f>
        <v/>
      </c>
      <c r="H1600" s="106" t="str">
        <f>IFERROR(VLOOKUP(Kataloge_Import!A1599,'Nachweis Ausgaben'!$A$27:$R$1026,16,FALSE),"")</f>
        <v/>
      </c>
      <c r="I1600" s="106" t="str">
        <f>IFERROR(VLOOKUP(Kataloge_Import!A1599,'Nachweis Ausgaben'!$A$27:$R$1026,17,FALSE),"")</f>
        <v/>
      </c>
      <c r="J1600" s="64"/>
      <c r="K1600" s="64"/>
      <c r="L1600" s="104" t="str">
        <f>IF(AND($B1600&lt;&gt;"",HHJ=Kataloge!H$1),CONCATENATE($H1600,"_",Kataloge!$D$6),"")</f>
        <v/>
      </c>
      <c r="M1600" s="104" t="str">
        <f>IF(AND($B1600&lt;&gt;"",HHJ=Kataloge!I$1),CONCATENATE($H1600,"_",Kataloge!$D$6),"")</f>
        <v/>
      </c>
      <c r="N1600" s="104" t="str">
        <f>IF(AND($B1600&lt;&gt;"",HHJ=Kataloge!J$1),CONCATENATE($H1600,"_",Kataloge!$D$6),"")</f>
        <v/>
      </c>
      <c r="O1600" s="104" t="str">
        <f>IF(AND($B1600&lt;&gt;"",HHJ=Kataloge!K$1),CONCATENATE($H1600,"_",Kataloge!$D$6),"")</f>
        <v/>
      </c>
      <c r="P1600" s="104" t="str">
        <f>IF(AND($B1600&lt;&gt;"",HHJ=Kataloge!L$1),CONCATENATE($H1600,"_",Kataloge!$D$6),"")</f>
        <v/>
      </c>
      <c r="Q1600" s="104" t="str">
        <f>IF(AND($B1600&lt;&gt;"",HHJ=Kataloge!M$1),CONCATENATE($H1600,"_",Kataloge!$D$6),"")</f>
        <v/>
      </c>
    </row>
    <row r="1601" spans="1:17" ht="18" customHeight="1" x14ac:dyDescent="0.2">
      <c r="A1601" s="60" t="str">
        <f t="shared" si="50"/>
        <v/>
      </c>
      <c r="B1601" s="61" t="str">
        <f>IF(I1601=0,"",IF(I1601&lt;&gt;"",Kataloge_Import!B1600,""))</f>
        <v/>
      </c>
      <c r="C1601" s="60" t="str">
        <f t="shared" si="49"/>
        <v/>
      </c>
      <c r="D1601" s="61" t="str">
        <f>IF(I1601=0,"",IFERROR(VLOOKUP(Kataloge_Import!A1600,'Nachweis Ausgaben'!$A$27:$R$1026,4,FALSE),""))</f>
        <v/>
      </c>
      <c r="E1601" s="61" t="str">
        <f>IF(I1601=0,"",IFERROR(VLOOKUP(Kataloge_Import!A1600,'Nachweis Ausgaben'!$A$27:$R$1026,2,FALSE),""))</f>
        <v/>
      </c>
      <c r="F1601" s="62">
        <f>IF(I1601=0,"",IFERROR(VLOOKUP(Kataloge_Import!A1600,'Nachweis Ausgaben'!$A$27:$R$1026,5,FALSE),0))</f>
        <v>0</v>
      </c>
      <c r="G1601" s="63" t="str">
        <f>IFERROR(VLOOKUP(Kataloge_Import!A1600,'Nachweis Ausgaben'!$A$27:$R$1026,7,FALSE),"")</f>
        <v/>
      </c>
      <c r="H1601" s="63" t="str">
        <f>IFERROR(VLOOKUP(Kataloge_Import!A1600,'Nachweis Ausgaben'!$A$27:$R$1026,8,FALSE),"")</f>
        <v/>
      </c>
      <c r="I1601" s="63" t="str">
        <f>IFERROR(VLOOKUP(Kataloge_Import!A1600,'Nachweis Ausgaben'!$A$27:$R$1026,9,FALSE),"")</f>
        <v/>
      </c>
      <c r="J1601" s="64"/>
      <c r="K1601" s="64"/>
      <c r="L1601" s="61" t="str">
        <f>IF(AND($B1601&lt;&gt;"",HHJ=Kataloge!H$1),CONCATENATE($H1601,"_",$E1601),"")</f>
        <v/>
      </c>
      <c r="M1601" s="61" t="str">
        <f>IF(AND($B1601&lt;&gt;"",HHJ=Kataloge!I$1),CONCATENATE($H1601,"_",$E1601),"")</f>
        <v/>
      </c>
      <c r="N1601" s="61" t="str">
        <f>IF(AND($B1601&lt;&gt;"",HHJ=Kataloge!J$1),CONCATENATE($H1601,"_",$E1601),"")</f>
        <v/>
      </c>
      <c r="O1601" s="61" t="str">
        <f>IF(AND($B1601&lt;&gt;"",HHJ=Kataloge!K$1),CONCATENATE($H1601,"_",$E1601),"")</f>
        <v/>
      </c>
      <c r="P1601" s="61" t="str">
        <f>IF(AND($B1601&lt;&gt;"",HHJ=Kataloge!L$1),CONCATENATE($H1601,"_",$E1601),"")</f>
        <v/>
      </c>
      <c r="Q1601" s="61" t="str">
        <f>IF(AND($B1601&lt;&gt;"",HHJ=Kataloge!M$1),CONCATENATE($H1601,"_",$E1601),"")</f>
        <v/>
      </c>
    </row>
    <row r="1602" spans="1:17" ht="18" customHeight="1" x14ac:dyDescent="0.2">
      <c r="A1602" s="99" t="str">
        <f t="shared" si="50"/>
        <v/>
      </c>
      <c r="B1602" s="100" t="str">
        <f>IF(I1602=0,"",IF(I1602&lt;&gt;"",Kataloge_Import!B1601,""))</f>
        <v/>
      </c>
      <c r="C1602" s="99" t="str">
        <f t="shared" ref="C1602:C1665" si="51">IF(A1602="","",IF(I1602=0,"",HHJ))</f>
        <v/>
      </c>
      <c r="D1602" s="100" t="str">
        <f>IF(I1602=0,"",IFERROR(VLOOKUP(Kataloge_Import!A1601,'Nachweis Ausgaben'!$A$27:$R$1026,4,FALSE),""))</f>
        <v/>
      </c>
      <c r="E1602" s="100" t="str">
        <f>IF(I1602=0,"",IFERROR(VLOOKUP(Kataloge_Import!A1601,'Nachweis Ausgaben'!$A$27:$R$1026,2,FALSE),""))</f>
        <v/>
      </c>
      <c r="F1602" s="101">
        <f>IF(I1602=0,"",IFERROR(VLOOKUP(Kataloge_Import!A1601,'Nachweis Ausgaben'!$A$27:$R$1026,5,FALSE),0))</f>
        <v>0</v>
      </c>
      <c r="G1602" s="102" t="str">
        <f>IFERROR(VLOOKUP(Kataloge_Import!A1601,'Nachweis Ausgaben'!$A$27:$R$1026,11,FALSE),"")</f>
        <v/>
      </c>
      <c r="H1602" s="102" t="str">
        <f>IFERROR(VLOOKUP(Kataloge_Import!A1601,'Nachweis Ausgaben'!$A$27:$R$1026,12,FALSE),"")</f>
        <v/>
      </c>
      <c r="I1602" s="102" t="str">
        <f>IFERROR(VLOOKUP(Kataloge_Import!A1601,'Nachweis Ausgaben'!$A$27:$R$1026,13,FALSE),"")</f>
        <v/>
      </c>
      <c r="J1602" s="64"/>
      <c r="K1602" s="64"/>
      <c r="L1602" s="100" t="str">
        <f>IF(AND($B1602&lt;&gt;"",HHJ=Kataloge!H$1),CONCATENATE($H1602,"_",Kataloge!$D$5),"")</f>
        <v/>
      </c>
      <c r="M1602" s="100" t="str">
        <f>IF(AND($B1602&lt;&gt;"",HHJ=Kataloge!I$1),CONCATENATE($H1602,"_",Kataloge!$D$5),"")</f>
        <v/>
      </c>
      <c r="N1602" s="100" t="str">
        <f>IF(AND($B1602&lt;&gt;"",HHJ=Kataloge!J$1),CONCATENATE($H1602,"_",Kataloge!$D$5),"")</f>
        <v/>
      </c>
      <c r="O1602" s="100" t="str">
        <f>IF(AND($B1602&lt;&gt;"",HHJ=Kataloge!K$1),CONCATENATE($H1602,"_",Kataloge!$D$5),"")</f>
        <v/>
      </c>
      <c r="P1602" s="100" t="str">
        <f>IF(AND($B1602&lt;&gt;"",HHJ=Kataloge!L$1),CONCATENATE($H1602,"_",Kataloge!$D$5),"")</f>
        <v/>
      </c>
      <c r="Q1602" s="100" t="str">
        <f>IF(AND($B1602&lt;&gt;"",HHJ=Kataloge!M$1),CONCATENATE($H1602,"_",Kataloge!$D$5),"")</f>
        <v/>
      </c>
    </row>
    <row r="1603" spans="1:17" ht="18" customHeight="1" x14ac:dyDescent="0.2">
      <c r="A1603" s="103" t="str">
        <f t="shared" si="50"/>
        <v/>
      </c>
      <c r="B1603" s="104" t="str">
        <f>IF(I1603=0,"",IF(I1603&lt;&gt;"",Kataloge_Import!B1602,""))</f>
        <v/>
      </c>
      <c r="C1603" s="103" t="str">
        <f t="shared" si="51"/>
        <v/>
      </c>
      <c r="D1603" s="104" t="str">
        <f>IF(I1603=0,"",IFERROR(VLOOKUP(Kataloge_Import!A1602,'Nachweis Ausgaben'!$A$27:$R$1026,4,FALSE),""))</f>
        <v/>
      </c>
      <c r="E1603" s="104" t="str">
        <f>IF(I1603=0,"",IFERROR(VLOOKUP(Kataloge_Import!A1602,'Nachweis Ausgaben'!$A$27:$R$1026,2,FALSE),""))</f>
        <v/>
      </c>
      <c r="F1603" s="105">
        <f>IF(I1603=0,"",IFERROR(VLOOKUP(Kataloge_Import!A1602,'Nachweis Ausgaben'!$A$27:$R$1026,5,FALSE),0))</f>
        <v>0</v>
      </c>
      <c r="G1603" s="106" t="str">
        <f>IFERROR(VLOOKUP(Kataloge_Import!A1602,'Nachweis Ausgaben'!$A$27:$R$1026,15,FALSE),"")</f>
        <v/>
      </c>
      <c r="H1603" s="106" t="str">
        <f>IFERROR(VLOOKUP(Kataloge_Import!A1602,'Nachweis Ausgaben'!$A$27:$R$1026,16,FALSE),"")</f>
        <v/>
      </c>
      <c r="I1603" s="106" t="str">
        <f>IFERROR(VLOOKUP(Kataloge_Import!A1602,'Nachweis Ausgaben'!$A$27:$R$1026,17,FALSE),"")</f>
        <v/>
      </c>
      <c r="J1603" s="64"/>
      <c r="K1603" s="64"/>
      <c r="L1603" s="104" t="str">
        <f>IF(AND($B1603&lt;&gt;"",HHJ=Kataloge!H$1),CONCATENATE($H1603,"_",Kataloge!$D$6),"")</f>
        <v/>
      </c>
      <c r="M1603" s="104" t="str">
        <f>IF(AND($B1603&lt;&gt;"",HHJ=Kataloge!I$1),CONCATENATE($H1603,"_",Kataloge!$D$6),"")</f>
        <v/>
      </c>
      <c r="N1603" s="104" t="str">
        <f>IF(AND($B1603&lt;&gt;"",HHJ=Kataloge!J$1),CONCATENATE($H1603,"_",Kataloge!$D$6),"")</f>
        <v/>
      </c>
      <c r="O1603" s="104" t="str">
        <f>IF(AND($B1603&lt;&gt;"",HHJ=Kataloge!K$1),CONCATENATE($H1603,"_",Kataloge!$D$6),"")</f>
        <v/>
      </c>
      <c r="P1603" s="104" t="str">
        <f>IF(AND($B1603&lt;&gt;"",HHJ=Kataloge!L$1),CONCATENATE($H1603,"_",Kataloge!$D$6),"")</f>
        <v/>
      </c>
      <c r="Q1603" s="104" t="str">
        <f>IF(AND($B1603&lt;&gt;"",HHJ=Kataloge!M$1),CONCATENATE($H1603,"_",Kataloge!$D$6),"")</f>
        <v/>
      </c>
    </row>
    <row r="1604" spans="1:17" ht="18" customHeight="1" x14ac:dyDescent="0.2">
      <c r="A1604" s="60" t="str">
        <f t="shared" si="50"/>
        <v/>
      </c>
      <c r="B1604" s="61" t="str">
        <f>IF(I1604=0,"",IF(I1604&lt;&gt;"",Kataloge_Import!B1603,""))</f>
        <v/>
      </c>
      <c r="C1604" s="60" t="str">
        <f t="shared" si="51"/>
        <v/>
      </c>
      <c r="D1604" s="61" t="str">
        <f>IF(I1604=0,"",IFERROR(VLOOKUP(Kataloge_Import!A1603,'Nachweis Ausgaben'!$A$27:$R$1026,4,FALSE),""))</f>
        <v/>
      </c>
      <c r="E1604" s="61" t="str">
        <f>IF(I1604=0,"",IFERROR(VLOOKUP(Kataloge_Import!A1603,'Nachweis Ausgaben'!$A$27:$R$1026,2,FALSE),""))</f>
        <v/>
      </c>
      <c r="F1604" s="62">
        <f>IF(I1604=0,"",IFERROR(VLOOKUP(Kataloge_Import!A1603,'Nachweis Ausgaben'!$A$27:$R$1026,5,FALSE),0))</f>
        <v>0</v>
      </c>
      <c r="G1604" s="63" t="str">
        <f>IFERROR(VLOOKUP(Kataloge_Import!A1603,'Nachweis Ausgaben'!$A$27:$R$1026,7,FALSE),"")</f>
        <v/>
      </c>
      <c r="H1604" s="63" t="str">
        <f>IFERROR(VLOOKUP(Kataloge_Import!A1603,'Nachweis Ausgaben'!$A$27:$R$1026,8,FALSE),"")</f>
        <v/>
      </c>
      <c r="I1604" s="63" t="str">
        <f>IFERROR(VLOOKUP(Kataloge_Import!A1603,'Nachweis Ausgaben'!$A$27:$R$1026,9,FALSE),"")</f>
        <v/>
      </c>
      <c r="J1604" s="64"/>
      <c r="K1604" s="64"/>
      <c r="L1604" s="61" t="str">
        <f>IF(AND($B1604&lt;&gt;"",HHJ=Kataloge!H$1),CONCATENATE($H1604,"_",$E1604),"")</f>
        <v/>
      </c>
      <c r="M1604" s="61" t="str">
        <f>IF(AND($B1604&lt;&gt;"",HHJ=Kataloge!I$1),CONCATENATE($H1604,"_",$E1604),"")</f>
        <v/>
      </c>
      <c r="N1604" s="61" t="str">
        <f>IF(AND($B1604&lt;&gt;"",HHJ=Kataloge!J$1),CONCATENATE($H1604,"_",$E1604),"")</f>
        <v/>
      </c>
      <c r="O1604" s="61" t="str">
        <f>IF(AND($B1604&lt;&gt;"",HHJ=Kataloge!K$1),CONCATENATE($H1604,"_",$E1604),"")</f>
        <v/>
      </c>
      <c r="P1604" s="61" t="str">
        <f>IF(AND($B1604&lt;&gt;"",HHJ=Kataloge!L$1),CONCATENATE($H1604,"_",$E1604),"")</f>
        <v/>
      </c>
      <c r="Q1604" s="61" t="str">
        <f>IF(AND($B1604&lt;&gt;"",HHJ=Kataloge!M$1),CONCATENATE($H1604,"_",$E1604),"")</f>
        <v/>
      </c>
    </row>
    <row r="1605" spans="1:17" ht="18" customHeight="1" x14ac:dyDescent="0.2">
      <c r="A1605" s="99" t="str">
        <f t="shared" si="50"/>
        <v/>
      </c>
      <c r="B1605" s="100" t="str">
        <f>IF(I1605=0,"",IF(I1605&lt;&gt;"",Kataloge_Import!B1604,""))</f>
        <v/>
      </c>
      <c r="C1605" s="99" t="str">
        <f t="shared" si="51"/>
        <v/>
      </c>
      <c r="D1605" s="100" t="str">
        <f>IF(I1605=0,"",IFERROR(VLOOKUP(Kataloge_Import!A1604,'Nachweis Ausgaben'!$A$27:$R$1026,4,FALSE),""))</f>
        <v/>
      </c>
      <c r="E1605" s="100" t="str">
        <f>IF(I1605=0,"",IFERROR(VLOOKUP(Kataloge_Import!A1604,'Nachweis Ausgaben'!$A$27:$R$1026,2,FALSE),""))</f>
        <v/>
      </c>
      <c r="F1605" s="101">
        <f>IF(I1605=0,"",IFERROR(VLOOKUP(Kataloge_Import!A1604,'Nachweis Ausgaben'!$A$27:$R$1026,5,FALSE),0))</f>
        <v>0</v>
      </c>
      <c r="G1605" s="102" t="str">
        <f>IFERROR(VLOOKUP(Kataloge_Import!A1604,'Nachweis Ausgaben'!$A$27:$R$1026,11,FALSE),"")</f>
        <v/>
      </c>
      <c r="H1605" s="102" t="str">
        <f>IFERROR(VLOOKUP(Kataloge_Import!A1604,'Nachweis Ausgaben'!$A$27:$R$1026,12,FALSE),"")</f>
        <v/>
      </c>
      <c r="I1605" s="102" t="str">
        <f>IFERROR(VLOOKUP(Kataloge_Import!A1604,'Nachweis Ausgaben'!$A$27:$R$1026,13,FALSE),"")</f>
        <v/>
      </c>
      <c r="J1605" s="64"/>
      <c r="K1605" s="64"/>
      <c r="L1605" s="100" t="str">
        <f>IF(AND($B1605&lt;&gt;"",HHJ=Kataloge!H$1),CONCATENATE($H1605,"_",Kataloge!$D$5),"")</f>
        <v/>
      </c>
      <c r="M1605" s="100" t="str">
        <f>IF(AND($B1605&lt;&gt;"",HHJ=Kataloge!I$1),CONCATENATE($H1605,"_",Kataloge!$D$5),"")</f>
        <v/>
      </c>
      <c r="N1605" s="100" t="str">
        <f>IF(AND($B1605&lt;&gt;"",HHJ=Kataloge!J$1),CONCATENATE($H1605,"_",Kataloge!$D$5),"")</f>
        <v/>
      </c>
      <c r="O1605" s="100" t="str">
        <f>IF(AND($B1605&lt;&gt;"",HHJ=Kataloge!K$1),CONCATENATE($H1605,"_",Kataloge!$D$5),"")</f>
        <v/>
      </c>
      <c r="P1605" s="100" t="str">
        <f>IF(AND($B1605&lt;&gt;"",HHJ=Kataloge!L$1),CONCATENATE($H1605,"_",Kataloge!$D$5),"")</f>
        <v/>
      </c>
      <c r="Q1605" s="100" t="str">
        <f>IF(AND($B1605&lt;&gt;"",HHJ=Kataloge!M$1),CONCATENATE($H1605,"_",Kataloge!$D$5),"")</f>
        <v/>
      </c>
    </row>
    <row r="1606" spans="1:17" ht="18" customHeight="1" x14ac:dyDescent="0.2">
      <c r="A1606" s="103" t="str">
        <f t="shared" ref="A1606:A1669" si="52">IF(I1606=0,"",IF(I1606&lt;&gt;"","Beleg_Import_A_BT_3",""))</f>
        <v/>
      </c>
      <c r="B1606" s="104" t="str">
        <f>IF(I1606=0,"",IF(I1606&lt;&gt;"",Kataloge_Import!B1605,""))</f>
        <v/>
      </c>
      <c r="C1606" s="103" t="str">
        <f t="shared" si="51"/>
        <v/>
      </c>
      <c r="D1606" s="104" t="str">
        <f>IF(I1606=0,"",IFERROR(VLOOKUP(Kataloge_Import!A1605,'Nachweis Ausgaben'!$A$27:$R$1026,4,FALSE),""))</f>
        <v/>
      </c>
      <c r="E1606" s="104" t="str">
        <f>IF(I1606=0,"",IFERROR(VLOOKUP(Kataloge_Import!A1605,'Nachweis Ausgaben'!$A$27:$R$1026,2,FALSE),""))</f>
        <v/>
      </c>
      <c r="F1606" s="105">
        <f>IF(I1606=0,"",IFERROR(VLOOKUP(Kataloge_Import!A1605,'Nachweis Ausgaben'!$A$27:$R$1026,5,FALSE),0))</f>
        <v>0</v>
      </c>
      <c r="G1606" s="106" t="str">
        <f>IFERROR(VLOOKUP(Kataloge_Import!A1605,'Nachweis Ausgaben'!$A$27:$R$1026,15,FALSE),"")</f>
        <v/>
      </c>
      <c r="H1606" s="106" t="str">
        <f>IFERROR(VLOOKUP(Kataloge_Import!A1605,'Nachweis Ausgaben'!$A$27:$R$1026,16,FALSE),"")</f>
        <v/>
      </c>
      <c r="I1606" s="106" t="str">
        <f>IFERROR(VLOOKUP(Kataloge_Import!A1605,'Nachweis Ausgaben'!$A$27:$R$1026,17,FALSE),"")</f>
        <v/>
      </c>
      <c r="J1606" s="64"/>
      <c r="K1606" s="64"/>
      <c r="L1606" s="104" t="str">
        <f>IF(AND($B1606&lt;&gt;"",HHJ=Kataloge!H$1),CONCATENATE($H1606,"_",Kataloge!$D$6),"")</f>
        <v/>
      </c>
      <c r="M1606" s="104" t="str">
        <f>IF(AND($B1606&lt;&gt;"",HHJ=Kataloge!I$1),CONCATENATE($H1606,"_",Kataloge!$D$6),"")</f>
        <v/>
      </c>
      <c r="N1606" s="104" t="str">
        <f>IF(AND($B1606&lt;&gt;"",HHJ=Kataloge!J$1),CONCATENATE($H1606,"_",Kataloge!$D$6),"")</f>
        <v/>
      </c>
      <c r="O1606" s="104" t="str">
        <f>IF(AND($B1606&lt;&gt;"",HHJ=Kataloge!K$1),CONCATENATE($H1606,"_",Kataloge!$D$6),"")</f>
        <v/>
      </c>
      <c r="P1606" s="104" t="str">
        <f>IF(AND($B1606&lt;&gt;"",HHJ=Kataloge!L$1),CONCATENATE($H1606,"_",Kataloge!$D$6),"")</f>
        <v/>
      </c>
      <c r="Q1606" s="104" t="str">
        <f>IF(AND($B1606&lt;&gt;"",HHJ=Kataloge!M$1),CONCATENATE($H1606,"_",Kataloge!$D$6),"")</f>
        <v/>
      </c>
    </row>
    <row r="1607" spans="1:17" ht="18" customHeight="1" x14ac:dyDescent="0.2">
      <c r="A1607" s="60" t="str">
        <f t="shared" si="52"/>
        <v/>
      </c>
      <c r="B1607" s="61" t="str">
        <f>IF(I1607=0,"",IF(I1607&lt;&gt;"",Kataloge_Import!B1606,""))</f>
        <v/>
      </c>
      <c r="C1607" s="60" t="str">
        <f t="shared" si="51"/>
        <v/>
      </c>
      <c r="D1607" s="61" t="str">
        <f>IF(I1607=0,"",IFERROR(VLOOKUP(Kataloge_Import!A1606,'Nachweis Ausgaben'!$A$27:$R$1026,4,FALSE),""))</f>
        <v/>
      </c>
      <c r="E1607" s="61" t="str">
        <f>IF(I1607=0,"",IFERROR(VLOOKUP(Kataloge_Import!A1606,'Nachweis Ausgaben'!$A$27:$R$1026,2,FALSE),""))</f>
        <v/>
      </c>
      <c r="F1607" s="62">
        <f>IF(I1607=0,"",IFERROR(VLOOKUP(Kataloge_Import!A1606,'Nachweis Ausgaben'!$A$27:$R$1026,5,FALSE),0))</f>
        <v>0</v>
      </c>
      <c r="G1607" s="63" t="str">
        <f>IFERROR(VLOOKUP(Kataloge_Import!A1606,'Nachweis Ausgaben'!$A$27:$R$1026,7,FALSE),"")</f>
        <v/>
      </c>
      <c r="H1607" s="63" t="str">
        <f>IFERROR(VLOOKUP(Kataloge_Import!A1606,'Nachweis Ausgaben'!$A$27:$R$1026,8,FALSE),"")</f>
        <v/>
      </c>
      <c r="I1607" s="63" t="str">
        <f>IFERROR(VLOOKUP(Kataloge_Import!A1606,'Nachweis Ausgaben'!$A$27:$R$1026,9,FALSE),"")</f>
        <v/>
      </c>
      <c r="J1607" s="64"/>
      <c r="K1607" s="64"/>
      <c r="L1607" s="61" t="str">
        <f>IF(AND($B1607&lt;&gt;"",HHJ=Kataloge!H$1),CONCATENATE($H1607,"_",$E1607),"")</f>
        <v/>
      </c>
      <c r="M1607" s="61" t="str">
        <f>IF(AND($B1607&lt;&gt;"",HHJ=Kataloge!I$1),CONCATENATE($H1607,"_",$E1607),"")</f>
        <v/>
      </c>
      <c r="N1607" s="61" t="str">
        <f>IF(AND($B1607&lt;&gt;"",HHJ=Kataloge!J$1),CONCATENATE($H1607,"_",$E1607),"")</f>
        <v/>
      </c>
      <c r="O1607" s="61" t="str">
        <f>IF(AND($B1607&lt;&gt;"",HHJ=Kataloge!K$1),CONCATENATE($H1607,"_",$E1607),"")</f>
        <v/>
      </c>
      <c r="P1607" s="61" t="str">
        <f>IF(AND($B1607&lt;&gt;"",HHJ=Kataloge!L$1),CONCATENATE($H1607,"_",$E1607),"")</f>
        <v/>
      </c>
      <c r="Q1607" s="61" t="str">
        <f>IF(AND($B1607&lt;&gt;"",HHJ=Kataloge!M$1),CONCATENATE($H1607,"_",$E1607),"")</f>
        <v/>
      </c>
    </row>
    <row r="1608" spans="1:17" ht="18" customHeight="1" x14ac:dyDescent="0.2">
      <c r="A1608" s="99" t="str">
        <f t="shared" si="52"/>
        <v/>
      </c>
      <c r="B1608" s="100" t="str">
        <f>IF(I1608=0,"",IF(I1608&lt;&gt;"",Kataloge_Import!B1607,""))</f>
        <v/>
      </c>
      <c r="C1608" s="99" t="str">
        <f t="shared" si="51"/>
        <v/>
      </c>
      <c r="D1608" s="100" t="str">
        <f>IF(I1608=0,"",IFERROR(VLOOKUP(Kataloge_Import!A1607,'Nachweis Ausgaben'!$A$27:$R$1026,4,FALSE),""))</f>
        <v/>
      </c>
      <c r="E1608" s="100" t="str">
        <f>IF(I1608=0,"",IFERROR(VLOOKUP(Kataloge_Import!A1607,'Nachweis Ausgaben'!$A$27:$R$1026,2,FALSE),""))</f>
        <v/>
      </c>
      <c r="F1608" s="101">
        <f>IF(I1608=0,"",IFERROR(VLOOKUP(Kataloge_Import!A1607,'Nachweis Ausgaben'!$A$27:$R$1026,5,FALSE),0))</f>
        <v>0</v>
      </c>
      <c r="G1608" s="102" t="str">
        <f>IFERROR(VLOOKUP(Kataloge_Import!A1607,'Nachweis Ausgaben'!$A$27:$R$1026,11,FALSE),"")</f>
        <v/>
      </c>
      <c r="H1608" s="102" t="str">
        <f>IFERROR(VLOOKUP(Kataloge_Import!A1607,'Nachweis Ausgaben'!$A$27:$R$1026,12,FALSE),"")</f>
        <v/>
      </c>
      <c r="I1608" s="102" t="str">
        <f>IFERROR(VLOOKUP(Kataloge_Import!A1607,'Nachweis Ausgaben'!$A$27:$R$1026,13,FALSE),"")</f>
        <v/>
      </c>
      <c r="J1608" s="64"/>
      <c r="K1608" s="64"/>
      <c r="L1608" s="100" t="str">
        <f>IF(AND($B1608&lt;&gt;"",HHJ=Kataloge!H$1),CONCATENATE($H1608,"_",Kataloge!$D$5),"")</f>
        <v/>
      </c>
      <c r="M1608" s="100" t="str">
        <f>IF(AND($B1608&lt;&gt;"",HHJ=Kataloge!I$1),CONCATENATE($H1608,"_",Kataloge!$D$5),"")</f>
        <v/>
      </c>
      <c r="N1608" s="100" t="str">
        <f>IF(AND($B1608&lt;&gt;"",HHJ=Kataloge!J$1),CONCATENATE($H1608,"_",Kataloge!$D$5),"")</f>
        <v/>
      </c>
      <c r="O1608" s="100" t="str">
        <f>IF(AND($B1608&lt;&gt;"",HHJ=Kataloge!K$1),CONCATENATE($H1608,"_",Kataloge!$D$5),"")</f>
        <v/>
      </c>
      <c r="P1608" s="100" t="str">
        <f>IF(AND($B1608&lt;&gt;"",HHJ=Kataloge!L$1),CONCATENATE($H1608,"_",Kataloge!$D$5),"")</f>
        <v/>
      </c>
      <c r="Q1608" s="100" t="str">
        <f>IF(AND($B1608&lt;&gt;"",HHJ=Kataloge!M$1),CONCATENATE($H1608,"_",Kataloge!$D$5),"")</f>
        <v/>
      </c>
    </row>
    <row r="1609" spans="1:17" ht="18" customHeight="1" x14ac:dyDescent="0.2">
      <c r="A1609" s="103" t="str">
        <f t="shared" si="52"/>
        <v/>
      </c>
      <c r="B1609" s="104" t="str">
        <f>IF(I1609=0,"",IF(I1609&lt;&gt;"",Kataloge_Import!B1608,""))</f>
        <v/>
      </c>
      <c r="C1609" s="103" t="str">
        <f t="shared" si="51"/>
        <v/>
      </c>
      <c r="D1609" s="104" t="str">
        <f>IF(I1609=0,"",IFERROR(VLOOKUP(Kataloge_Import!A1608,'Nachweis Ausgaben'!$A$27:$R$1026,4,FALSE),""))</f>
        <v/>
      </c>
      <c r="E1609" s="104" t="str">
        <f>IF(I1609=0,"",IFERROR(VLOOKUP(Kataloge_Import!A1608,'Nachweis Ausgaben'!$A$27:$R$1026,2,FALSE),""))</f>
        <v/>
      </c>
      <c r="F1609" s="105">
        <f>IF(I1609=0,"",IFERROR(VLOOKUP(Kataloge_Import!A1608,'Nachweis Ausgaben'!$A$27:$R$1026,5,FALSE),0))</f>
        <v>0</v>
      </c>
      <c r="G1609" s="106" t="str">
        <f>IFERROR(VLOOKUP(Kataloge_Import!A1608,'Nachweis Ausgaben'!$A$27:$R$1026,15,FALSE),"")</f>
        <v/>
      </c>
      <c r="H1609" s="106" t="str">
        <f>IFERROR(VLOOKUP(Kataloge_Import!A1608,'Nachweis Ausgaben'!$A$27:$R$1026,16,FALSE),"")</f>
        <v/>
      </c>
      <c r="I1609" s="106" t="str">
        <f>IFERROR(VLOOKUP(Kataloge_Import!A1608,'Nachweis Ausgaben'!$A$27:$R$1026,17,FALSE),"")</f>
        <v/>
      </c>
      <c r="J1609" s="64"/>
      <c r="K1609" s="64"/>
      <c r="L1609" s="104" t="str">
        <f>IF(AND($B1609&lt;&gt;"",HHJ=Kataloge!H$1),CONCATENATE($H1609,"_",Kataloge!$D$6),"")</f>
        <v/>
      </c>
      <c r="M1609" s="104" t="str">
        <f>IF(AND($B1609&lt;&gt;"",HHJ=Kataloge!I$1),CONCATENATE($H1609,"_",Kataloge!$D$6),"")</f>
        <v/>
      </c>
      <c r="N1609" s="104" t="str">
        <f>IF(AND($B1609&lt;&gt;"",HHJ=Kataloge!J$1),CONCATENATE($H1609,"_",Kataloge!$D$6),"")</f>
        <v/>
      </c>
      <c r="O1609" s="104" t="str">
        <f>IF(AND($B1609&lt;&gt;"",HHJ=Kataloge!K$1),CONCATENATE($H1609,"_",Kataloge!$D$6),"")</f>
        <v/>
      </c>
      <c r="P1609" s="104" t="str">
        <f>IF(AND($B1609&lt;&gt;"",HHJ=Kataloge!L$1),CONCATENATE($H1609,"_",Kataloge!$D$6),"")</f>
        <v/>
      </c>
      <c r="Q1609" s="104" t="str">
        <f>IF(AND($B1609&lt;&gt;"",HHJ=Kataloge!M$1),CONCATENATE($H1609,"_",Kataloge!$D$6),"")</f>
        <v/>
      </c>
    </row>
    <row r="1610" spans="1:17" ht="18" customHeight="1" x14ac:dyDescent="0.2">
      <c r="A1610" s="60" t="str">
        <f t="shared" si="52"/>
        <v/>
      </c>
      <c r="B1610" s="61" t="str">
        <f>IF(I1610=0,"",IF(I1610&lt;&gt;"",Kataloge_Import!B1609,""))</f>
        <v/>
      </c>
      <c r="C1610" s="60" t="str">
        <f t="shared" si="51"/>
        <v/>
      </c>
      <c r="D1610" s="61" t="str">
        <f>IF(I1610=0,"",IFERROR(VLOOKUP(Kataloge_Import!A1609,'Nachweis Ausgaben'!$A$27:$R$1026,4,FALSE),""))</f>
        <v/>
      </c>
      <c r="E1610" s="61" t="str">
        <f>IF(I1610=0,"",IFERROR(VLOOKUP(Kataloge_Import!A1609,'Nachweis Ausgaben'!$A$27:$R$1026,2,FALSE),""))</f>
        <v/>
      </c>
      <c r="F1610" s="62">
        <f>IF(I1610=0,"",IFERROR(VLOOKUP(Kataloge_Import!A1609,'Nachweis Ausgaben'!$A$27:$R$1026,5,FALSE),0))</f>
        <v>0</v>
      </c>
      <c r="G1610" s="63" t="str">
        <f>IFERROR(VLOOKUP(Kataloge_Import!A1609,'Nachweis Ausgaben'!$A$27:$R$1026,7,FALSE),"")</f>
        <v/>
      </c>
      <c r="H1610" s="63" t="str">
        <f>IFERROR(VLOOKUP(Kataloge_Import!A1609,'Nachweis Ausgaben'!$A$27:$R$1026,8,FALSE),"")</f>
        <v/>
      </c>
      <c r="I1610" s="63" t="str">
        <f>IFERROR(VLOOKUP(Kataloge_Import!A1609,'Nachweis Ausgaben'!$A$27:$R$1026,9,FALSE),"")</f>
        <v/>
      </c>
      <c r="J1610" s="64"/>
      <c r="K1610" s="64"/>
      <c r="L1610" s="61" t="str">
        <f>IF(AND($B1610&lt;&gt;"",HHJ=Kataloge!H$1),CONCATENATE($H1610,"_",$E1610),"")</f>
        <v/>
      </c>
      <c r="M1610" s="61" t="str">
        <f>IF(AND($B1610&lt;&gt;"",HHJ=Kataloge!I$1),CONCATENATE($H1610,"_",$E1610),"")</f>
        <v/>
      </c>
      <c r="N1610" s="61" t="str">
        <f>IF(AND($B1610&lt;&gt;"",HHJ=Kataloge!J$1),CONCATENATE($H1610,"_",$E1610),"")</f>
        <v/>
      </c>
      <c r="O1610" s="61" t="str">
        <f>IF(AND($B1610&lt;&gt;"",HHJ=Kataloge!K$1),CONCATENATE($H1610,"_",$E1610),"")</f>
        <v/>
      </c>
      <c r="P1610" s="61" t="str">
        <f>IF(AND($B1610&lt;&gt;"",HHJ=Kataloge!L$1),CONCATENATE($H1610,"_",$E1610),"")</f>
        <v/>
      </c>
      <c r="Q1610" s="61" t="str">
        <f>IF(AND($B1610&lt;&gt;"",HHJ=Kataloge!M$1),CONCATENATE($H1610,"_",$E1610),"")</f>
        <v/>
      </c>
    </row>
    <row r="1611" spans="1:17" ht="18" customHeight="1" x14ac:dyDescent="0.2">
      <c r="A1611" s="99" t="str">
        <f t="shared" si="52"/>
        <v/>
      </c>
      <c r="B1611" s="100" t="str">
        <f>IF(I1611=0,"",IF(I1611&lt;&gt;"",Kataloge_Import!B1610,""))</f>
        <v/>
      </c>
      <c r="C1611" s="99" t="str">
        <f t="shared" si="51"/>
        <v/>
      </c>
      <c r="D1611" s="100" t="str">
        <f>IF(I1611=0,"",IFERROR(VLOOKUP(Kataloge_Import!A1610,'Nachweis Ausgaben'!$A$27:$R$1026,4,FALSE),""))</f>
        <v/>
      </c>
      <c r="E1611" s="100" t="str">
        <f>IF(I1611=0,"",IFERROR(VLOOKUP(Kataloge_Import!A1610,'Nachweis Ausgaben'!$A$27:$R$1026,2,FALSE),""))</f>
        <v/>
      </c>
      <c r="F1611" s="101">
        <f>IF(I1611=0,"",IFERROR(VLOOKUP(Kataloge_Import!A1610,'Nachweis Ausgaben'!$A$27:$R$1026,5,FALSE),0))</f>
        <v>0</v>
      </c>
      <c r="G1611" s="102" t="str">
        <f>IFERROR(VLOOKUP(Kataloge_Import!A1610,'Nachweis Ausgaben'!$A$27:$R$1026,11,FALSE),"")</f>
        <v/>
      </c>
      <c r="H1611" s="102" t="str">
        <f>IFERROR(VLOOKUP(Kataloge_Import!A1610,'Nachweis Ausgaben'!$A$27:$R$1026,12,FALSE),"")</f>
        <v/>
      </c>
      <c r="I1611" s="102" t="str">
        <f>IFERROR(VLOOKUP(Kataloge_Import!A1610,'Nachweis Ausgaben'!$A$27:$R$1026,13,FALSE),"")</f>
        <v/>
      </c>
      <c r="J1611" s="64"/>
      <c r="K1611" s="64"/>
      <c r="L1611" s="100" t="str">
        <f>IF(AND($B1611&lt;&gt;"",HHJ=Kataloge!H$1),CONCATENATE($H1611,"_",Kataloge!$D$5),"")</f>
        <v/>
      </c>
      <c r="M1611" s="100" t="str">
        <f>IF(AND($B1611&lt;&gt;"",HHJ=Kataloge!I$1),CONCATENATE($H1611,"_",Kataloge!$D$5),"")</f>
        <v/>
      </c>
      <c r="N1611" s="100" t="str">
        <f>IF(AND($B1611&lt;&gt;"",HHJ=Kataloge!J$1),CONCATENATE($H1611,"_",Kataloge!$D$5),"")</f>
        <v/>
      </c>
      <c r="O1611" s="100" t="str">
        <f>IF(AND($B1611&lt;&gt;"",HHJ=Kataloge!K$1),CONCATENATE($H1611,"_",Kataloge!$D$5),"")</f>
        <v/>
      </c>
      <c r="P1611" s="100" t="str">
        <f>IF(AND($B1611&lt;&gt;"",HHJ=Kataloge!L$1),CONCATENATE($H1611,"_",Kataloge!$D$5),"")</f>
        <v/>
      </c>
      <c r="Q1611" s="100" t="str">
        <f>IF(AND($B1611&lt;&gt;"",HHJ=Kataloge!M$1),CONCATENATE($H1611,"_",Kataloge!$D$5),"")</f>
        <v/>
      </c>
    </row>
    <row r="1612" spans="1:17" ht="18" customHeight="1" x14ac:dyDescent="0.2">
      <c r="A1612" s="103" t="str">
        <f t="shared" si="52"/>
        <v/>
      </c>
      <c r="B1612" s="104" t="str">
        <f>IF(I1612=0,"",IF(I1612&lt;&gt;"",Kataloge_Import!B1611,""))</f>
        <v/>
      </c>
      <c r="C1612" s="103" t="str">
        <f t="shared" si="51"/>
        <v/>
      </c>
      <c r="D1612" s="104" t="str">
        <f>IF(I1612=0,"",IFERROR(VLOOKUP(Kataloge_Import!A1611,'Nachweis Ausgaben'!$A$27:$R$1026,4,FALSE),""))</f>
        <v/>
      </c>
      <c r="E1612" s="104" t="str">
        <f>IF(I1612=0,"",IFERROR(VLOOKUP(Kataloge_Import!A1611,'Nachweis Ausgaben'!$A$27:$R$1026,2,FALSE),""))</f>
        <v/>
      </c>
      <c r="F1612" s="105">
        <f>IF(I1612=0,"",IFERROR(VLOOKUP(Kataloge_Import!A1611,'Nachweis Ausgaben'!$A$27:$R$1026,5,FALSE),0))</f>
        <v>0</v>
      </c>
      <c r="G1612" s="106" t="str">
        <f>IFERROR(VLOOKUP(Kataloge_Import!A1611,'Nachweis Ausgaben'!$A$27:$R$1026,15,FALSE),"")</f>
        <v/>
      </c>
      <c r="H1612" s="106" t="str">
        <f>IFERROR(VLOOKUP(Kataloge_Import!A1611,'Nachweis Ausgaben'!$A$27:$R$1026,16,FALSE),"")</f>
        <v/>
      </c>
      <c r="I1612" s="106" t="str">
        <f>IFERROR(VLOOKUP(Kataloge_Import!A1611,'Nachweis Ausgaben'!$A$27:$R$1026,17,FALSE),"")</f>
        <v/>
      </c>
      <c r="J1612" s="64"/>
      <c r="K1612" s="64"/>
      <c r="L1612" s="104" t="str">
        <f>IF(AND($B1612&lt;&gt;"",HHJ=Kataloge!H$1),CONCATENATE($H1612,"_",Kataloge!$D$6),"")</f>
        <v/>
      </c>
      <c r="M1612" s="104" t="str">
        <f>IF(AND($B1612&lt;&gt;"",HHJ=Kataloge!I$1),CONCATENATE($H1612,"_",Kataloge!$D$6),"")</f>
        <v/>
      </c>
      <c r="N1612" s="104" t="str">
        <f>IF(AND($B1612&lt;&gt;"",HHJ=Kataloge!J$1),CONCATENATE($H1612,"_",Kataloge!$D$6),"")</f>
        <v/>
      </c>
      <c r="O1612" s="104" t="str">
        <f>IF(AND($B1612&lt;&gt;"",HHJ=Kataloge!K$1),CONCATENATE($H1612,"_",Kataloge!$D$6),"")</f>
        <v/>
      </c>
      <c r="P1612" s="104" t="str">
        <f>IF(AND($B1612&lt;&gt;"",HHJ=Kataloge!L$1),CONCATENATE($H1612,"_",Kataloge!$D$6),"")</f>
        <v/>
      </c>
      <c r="Q1612" s="104" t="str">
        <f>IF(AND($B1612&lt;&gt;"",HHJ=Kataloge!M$1),CONCATENATE($H1612,"_",Kataloge!$D$6),"")</f>
        <v/>
      </c>
    </row>
    <row r="1613" spans="1:17" ht="18" customHeight="1" x14ac:dyDescent="0.2">
      <c r="A1613" s="60" t="str">
        <f t="shared" si="52"/>
        <v/>
      </c>
      <c r="B1613" s="61" t="str">
        <f>IF(I1613=0,"",IF(I1613&lt;&gt;"",Kataloge_Import!B1612,""))</f>
        <v/>
      </c>
      <c r="C1613" s="60" t="str">
        <f t="shared" si="51"/>
        <v/>
      </c>
      <c r="D1613" s="61" t="str">
        <f>IF(I1613=0,"",IFERROR(VLOOKUP(Kataloge_Import!A1612,'Nachweis Ausgaben'!$A$27:$R$1026,4,FALSE),""))</f>
        <v/>
      </c>
      <c r="E1613" s="61" t="str">
        <f>IF(I1613=0,"",IFERROR(VLOOKUP(Kataloge_Import!A1612,'Nachweis Ausgaben'!$A$27:$R$1026,2,FALSE),""))</f>
        <v/>
      </c>
      <c r="F1613" s="62">
        <f>IF(I1613=0,"",IFERROR(VLOOKUP(Kataloge_Import!A1612,'Nachweis Ausgaben'!$A$27:$R$1026,5,FALSE),0))</f>
        <v>0</v>
      </c>
      <c r="G1613" s="63" t="str">
        <f>IFERROR(VLOOKUP(Kataloge_Import!A1612,'Nachweis Ausgaben'!$A$27:$R$1026,7,FALSE),"")</f>
        <v/>
      </c>
      <c r="H1613" s="63" t="str">
        <f>IFERROR(VLOOKUP(Kataloge_Import!A1612,'Nachweis Ausgaben'!$A$27:$R$1026,8,FALSE),"")</f>
        <v/>
      </c>
      <c r="I1613" s="63" t="str">
        <f>IFERROR(VLOOKUP(Kataloge_Import!A1612,'Nachweis Ausgaben'!$A$27:$R$1026,9,FALSE),"")</f>
        <v/>
      </c>
      <c r="J1613" s="64"/>
      <c r="K1613" s="64"/>
      <c r="L1613" s="61" t="str">
        <f>IF(AND($B1613&lt;&gt;"",HHJ=Kataloge!H$1),CONCATENATE($H1613,"_",$E1613),"")</f>
        <v/>
      </c>
      <c r="M1613" s="61" t="str">
        <f>IF(AND($B1613&lt;&gt;"",HHJ=Kataloge!I$1),CONCATENATE($H1613,"_",$E1613),"")</f>
        <v/>
      </c>
      <c r="N1613" s="61" t="str">
        <f>IF(AND($B1613&lt;&gt;"",HHJ=Kataloge!J$1),CONCATENATE($H1613,"_",$E1613),"")</f>
        <v/>
      </c>
      <c r="O1613" s="61" t="str">
        <f>IF(AND($B1613&lt;&gt;"",HHJ=Kataloge!K$1),CONCATENATE($H1613,"_",$E1613),"")</f>
        <v/>
      </c>
      <c r="P1613" s="61" t="str">
        <f>IF(AND($B1613&lt;&gt;"",HHJ=Kataloge!L$1),CONCATENATE($H1613,"_",$E1613),"")</f>
        <v/>
      </c>
      <c r="Q1613" s="61" t="str">
        <f>IF(AND($B1613&lt;&gt;"",HHJ=Kataloge!M$1),CONCATENATE($H1613,"_",$E1613),"")</f>
        <v/>
      </c>
    </row>
    <row r="1614" spans="1:17" ht="18" customHeight="1" x14ac:dyDescent="0.2">
      <c r="A1614" s="99" t="str">
        <f t="shared" si="52"/>
        <v/>
      </c>
      <c r="B1614" s="100" t="str">
        <f>IF(I1614=0,"",IF(I1614&lt;&gt;"",Kataloge_Import!B1613,""))</f>
        <v/>
      </c>
      <c r="C1614" s="99" t="str">
        <f t="shared" si="51"/>
        <v/>
      </c>
      <c r="D1614" s="100" t="str">
        <f>IF(I1614=0,"",IFERROR(VLOOKUP(Kataloge_Import!A1613,'Nachweis Ausgaben'!$A$27:$R$1026,4,FALSE),""))</f>
        <v/>
      </c>
      <c r="E1614" s="100" t="str">
        <f>IF(I1614=0,"",IFERROR(VLOOKUP(Kataloge_Import!A1613,'Nachweis Ausgaben'!$A$27:$R$1026,2,FALSE),""))</f>
        <v/>
      </c>
      <c r="F1614" s="101">
        <f>IF(I1614=0,"",IFERROR(VLOOKUP(Kataloge_Import!A1613,'Nachweis Ausgaben'!$A$27:$R$1026,5,FALSE),0))</f>
        <v>0</v>
      </c>
      <c r="G1614" s="102" t="str">
        <f>IFERROR(VLOOKUP(Kataloge_Import!A1613,'Nachweis Ausgaben'!$A$27:$R$1026,11,FALSE),"")</f>
        <v/>
      </c>
      <c r="H1614" s="102" t="str">
        <f>IFERROR(VLOOKUP(Kataloge_Import!A1613,'Nachweis Ausgaben'!$A$27:$R$1026,12,FALSE),"")</f>
        <v/>
      </c>
      <c r="I1614" s="102" t="str">
        <f>IFERROR(VLOOKUP(Kataloge_Import!A1613,'Nachweis Ausgaben'!$A$27:$R$1026,13,FALSE),"")</f>
        <v/>
      </c>
      <c r="J1614" s="64"/>
      <c r="K1614" s="64"/>
      <c r="L1614" s="100" t="str">
        <f>IF(AND($B1614&lt;&gt;"",HHJ=Kataloge!H$1),CONCATENATE($H1614,"_",Kataloge!$D$5),"")</f>
        <v/>
      </c>
      <c r="M1614" s="100" t="str">
        <f>IF(AND($B1614&lt;&gt;"",HHJ=Kataloge!I$1),CONCATENATE($H1614,"_",Kataloge!$D$5),"")</f>
        <v/>
      </c>
      <c r="N1614" s="100" t="str">
        <f>IF(AND($B1614&lt;&gt;"",HHJ=Kataloge!J$1),CONCATENATE($H1614,"_",Kataloge!$D$5),"")</f>
        <v/>
      </c>
      <c r="O1614" s="100" t="str">
        <f>IF(AND($B1614&lt;&gt;"",HHJ=Kataloge!K$1),CONCATENATE($H1614,"_",Kataloge!$D$5),"")</f>
        <v/>
      </c>
      <c r="P1614" s="100" t="str">
        <f>IF(AND($B1614&lt;&gt;"",HHJ=Kataloge!L$1),CONCATENATE($H1614,"_",Kataloge!$D$5),"")</f>
        <v/>
      </c>
      <c r="Q1614" s="100" t="str">
        <f>IF(AND($B1614&lt;&gt;"",HHJ=Kataloge!M$1),CONCATENATE($H1614,"_",Kataloge!$D$5),"")</f>
        <v/>
      </c>
    </row>
    <row r="1615" spans="1:17" ht="18" customHeight="1" x14ac:dyDescent="0.2">
      <c r="A1615" s="103" t="str">
        <f t="shared" si="52"/>
        <v/>
      </c>
      <c r="B1615" s="104" t="str">
        <f>IF(I1615=0,"",IF(I1615&lt;&gt;"",Kataloge_Import!B1614,""))</f>
        <v/>
      </c>
      <c r="C1615" s="103" t="str">
        <f t="shared" si="51"/>
        <v/>
      </c>
      <c r="D1615" s="104" t="str">
        <f>IF(I1615=0,"",IFERROR(VLOOKUP(Kataloge_Import!A1614,'Nachweis Ausgaben'!$A$27:$R$1026,4,FALSE),""))</f>
        <v/>
      </c>
      <c r="E1615" s="104" t="str">
        <f>IF(I1615=0,"",IFERROR(VLOOKUP(Kataloge_Import!A1614,'Nachweis Ausgaben'!$A$27:$R$1026,2,FALSE),""))</f>
        <v/>
      </c>
      <c r="F1615" s="105">
        <f>IF(I1615=0,"",IFERROR(VLOOKUP(Kataloge_Import!A1614,'Nachweis Ausgaben'!$A$27:$R$1026,5,FALSE),0))</f>
        <v>0</v>
      </c>
      <c r="G1615" s="106" t="str">
        <f>IFERROR(VLOOKUP(Kataloge_Import!A1614,'Nachweis Ausgaben'!$A$27:$R$1026,15,FALSE),"")</f>
        <v/>
      </c>
      <c r="H1615" s="106" t="str">
        <f>IFERROR(VLOOKUP(Kataloge_Import!A1614,'Nachweis Ausgaben'!$A$27:$R$1026,16,FALSE),"")</f>
        <v/>
      </c>
      <c r="I1615" s="106" t="str">
        <f>IFERROR(VLOOKUP(Kataloge_Import!A1614,'Nachweis Ausgaben'!$A$27:$R$1026,17,FALSE),"")</f>
        <v/>
      </c>
      <c r="J1615" s="64"/>
      <c r="K1615" s="64"/>
      <c r="L1615" s="104" t="str">
        <f>IF(AND($B1615&lt;&gt;"",HHJ=Kataloge!H$1),CONCATENATE($H1615,"_",Kataloge!$D$6),"")</f>
        <v/>
      </c>
      <c r="M1615" s="104" t="str">
        <f>IF(AND($B1615&lt;&gt;"",HHJ=Kataloge!I$1),CONCATENATE($H1615,"_",Kataloge!$D$6),"")</f>
        <v/>
      </c>
      <c r="N1615" s="104" t="str">
        <f>IF(AND($B1615&lt;&gt;"",HHJ=Kataloge!J$1),CONCATENATE($H1615,"_",Kataloge!$D$6),"")</f>
        <v/>
      </c>
      <c r="O1615" s="104" t="str">
        <f>IF(AND($B1615&lt;&gt;"",HHJ=Kataloge!K$1),CONCATENATE($H1615,"_",Kataloge!$D$6),"")</f>
        <v/>
      </c>
      <c r="P1615" s="104" t="str">
        <f>IF(AND($B1615&lt;&gt;"",HHJ=Kataloge!L$1),CONCATENATE($H1615,"_",Kataloge!$D$6),"")</f>
        <v/>
      </c>
      <c r="Q1615" s="104" t="str">
        <f>IF(AND($B1615&lt;&gt;"",HHJ=Kataloge!M$1),CONCATENATE($H1615,"_",Kataloge!$D$6),"")</f>
        <v/>
      </c>
    </row>
    <row r="1616" spans="1:17" ht="18" customHeight="1" x14ac:dyDescent="0.2">
      <c r="A1616" s="60" t="str">
        <f t="shared" si="52"/>
        <v/>
      </c>
      <c r="B1616" s="61" t="str">
        <f>IF(I1616=0,"",IF(I1616&lt;&gt;"",Kataloge_Import!B1615,""))</f>
        <v/>
      </c>
      <c r="C1616" s="60" t="str">
        <f t="shared" si="51"/>
        <v/>
      </c>
      <c r="D1616" s="61" t="str">
        <f>IF(I1616=0,"",IFERROR(VLOOKUP(Kataloge_Import!A1615,'Nachweis Ausgaben'!$A$27:$R$1026,4,FALSE),""))</f>
        <v/>
      </c>
      <c r="E1616" s="61" t="str">
        <f>IF(I1616=0,"",IFERROR(VLOOKUP(Kataloge_Import!A1615,'Nachweis Ausgaben'!$A$27:$R$1026,2,FALSE),""))</f>
        <v/>
      </c>
      <c r="F1616" s="62">
        <f>IF(I1616=0,"",IFERROR(VLOOKUP(Kataloge_Import!A1615,'Nachweis Ausgaben'!$A$27:$R$1026,5,FALSE),0))</f>
        <v>0</v>
      </c>
      <c r="G1616" s="63" t="str">
        <f>IFERROR(VLOOKUP(Kataloge_Import!A1615,'Nachweis Ausgaben'!$A$27:$R$1026,7,FALSE),"")</f>
        <v/>
      </c>
      <c r="H1616" s="63" t="str">
        <f>IFERROR(VLOOKUP(Kataloge_Import!A1615,'Nachweis Ausgaben'!$A$27:$R$1026,8,FALSE),"")</f>
        <v/>
      </c>
      <c r="I1616" s="63" t="str">
        <f>IFERROR(VLOOKUP(Kataloge_Import!A1615,'Nachweis Ausgaben'!$A$27:$R$1026,9,FALSE),"")</f>
        <v/>
      </c>
      <c r="J1616" s="64"/>
      <c r="K1616" s="64"/>
      <c r="L1616" s="61" t="str">
        <f>IF(AND($B1616&lt;&gt;"",HHJ=Kataloge!H$1),CONCATENATE($H1616,"_",$E1616),"")</f>
        <v/>
      </c>
      <c r="M1616" s="61" t="str">
        <f>IF(AND($B1616&lt;&gt;"",HHJ=Kataloge!I$1),CONCATENATE($H1616,"_",$E1616),"")</f>
        <v/>
      </c>
      <c r="N1616" s="61" t="str">
        <f>IF(AND($B1616&lt;&gt;"",HHJ=Kataloge!J$1),CONCATENATE($H1616,"_",$E1616),"")</f>
        <v/>
      </c>
      <c r="O1616" s="61" t="str">
        <f>IF(AND($B1616&lt;&gt;"",HHJ=Kataloge!K$1),CONCATENATE($H1616,"_",$E1616),"")</f>
        <v/>
      </c>
      <c r="P1616" s="61" t="str">
        <f>IF(AND($B1616&lt;&gt;"",HHJ=Kataloge!L$1),CONCATENATE($H1616,"_",$E1616),"")</f>
        <v/>
      </c>
      <c r="Q1616" s="61" t="str">
        <f>IF(AND($B1616&lt;&gt;"",HHJ=Kataloge!M$1),CONCATENATE($H1616,"_",$E1616),"")</f>
        <v/>
      </c>
    </row>
    <row r="1617" spans="1:17" ht="18" customHeight="1" x14ac:dyDescent="0.2">
      <c r="A1617" s="99" t="str">
        <f t="shared" si="52"/>
        <v/>
      </c>
      <c r="B1617" s="100" t="str">
        <f>IF(I1617=0,"",IF(I1617&lt;&gt;"",Kataloge_Import!B1616,""))</f>
        <v/>
      </c>
      <c r="C1617" s="99" t="str">
        <f t="shared" si="51"/>
        <v/>
      </c>
      <c r="D1617" s="100" t="str">
        <f>IF(I1617=0,"",IFERROR(VLOOKUP(Kataloge_Import!A1616,'Nachweis Ausgaben'!$A$27:$R$1026,4,FALSE),""))</f>
        <v/>
      </c>
      <c r="E1617" s="100" t="str">
        <f>IF(I1617=0,"",IFERROR(VLOOKUP(Kataloge_Import!A1616,'Nachweis Ausgaben'!$A$27:$R$1026,2,FALSE),""))</f>
        <v/>
      </c>
      <c r="F1617" s="101">
        <f>IF(I1617=0,"",IFERROR(VLOOKUP(Kataloge_Import!A1616,'Nachweis Ausgaben'!$A$27:$R$1026,5,FALSE),0))</f>
        <v>0</v>
      </c>
      <c r="G1617" s="102" t="str">
        <f>IFERROR(VLOOKUP(Kataloge_Import!A1616,'Nachweis Ausgaben'!$A$27:$R$1026,11,FALSE),"")</f>
        <v/>
      </c>
      <c r="H1617" s="102" t="str">
        <f>IFERROR(VLOOKUP(Kataloge_Import!A1616,'Nachweis Ausgaben'!$A$27:$R$1026,12,FALSE),"")</f>
        <v/>
      </c>
      <c r="I1617" s="102" t="str">
        <f>IFERROR(VLOOKUP(Kataloge_Import!A1616,'Nachweis Ausgaben'!$A$27:$R$1026,13,FALSE),"")</f>
        <v/>
      </c>
      <c r="J1617" s="64"/>
      <c r="K1617" s="64"/>
      <c r="L1617" s="100" t="str">
        <f>IF(AND($B1617&lt;&gt;"",HHJ=Kataloge!H$1),CONCATENATE($H1617,"_",Kataloge!$D$5),"")</f>
        <v/>
      </c>
      <c r="M1617" s="100" t="str">
        <f>IF(AND($B1617&lt;&gt;"",HHJ=Kataloge!I$1),CONCATENATE($H1617,"_",Kataloge!$D$5),"")</f>
        <v/>
      </c>
      <c r="N1617" s="100" t="str">
        <f>IF(AND($B1617&lt;&gt;"",HHJ=Kataloge!J$1),CONCATENATE($H1617,"_",Kataloge!$D$5),"")</f>
        <v/>
      </c>
      <c r="O1617" s="100" t="str">
        <f>IF(AND($B1617&lt;&gt;"",HHJ=Kataloge!K$1),CONCATENATE($H1617,"_",Kataloge!$D$5),"")</f>
        <v/>
      </c>
      <c r="P1617" s="100" t="str">
        <f>IF(AND($B1617&lt;&gt;"",HHJ=Kataloge!L$1),CONCATENATE($H1617,"_",Kataloge!$D$5),"")</f>
        <v/>
      </c>
      <c r="Q1617" s="100" t="str">
        <f>IF(AND($B1617&lt;&gt;"",HHJ=Kataloge!M$1),CONCATENATE($H1617,"_",Kataloge!$D$5),"")</f>
        <v/>
      </c>
    </row>
    <row r="1618" spans="1:17" ht="18" customHeight="1" x14ac:dyDescent="0.2">
      <c r="A1618" s="103" t="str">
        <f t="shared" si="52"/>
        <v/>
      </c>
      <c r="B1618" s="104" t="str">
        <f>IF(I1618=0,"",IF(I1618&lt;&gt;"",Kataloge_Import!B1617,""))</f>
        <v/>
      </c>
      <c r="C1618" s="103" t="str">
        <f t="shared" si="51"/>
        <v/>
      </c>
      <c r="D1618" s="104" t="str">
        <f>IF(I1618=0,"",IFERROR(VLOOKUP(Kataloge_Import!A1617,'Nachweis Ausgaben'!$A$27:$R$1026,4,FALSE),""))</f>
        <v/>
      </c>
      <c r="E1618" s="104" t="str">
        <f>IF(I1618=0,"",IFERROR(VLOOKUP(Kataloge_Import!A1617,'Nachweis Ausgaben'!$A$27:$R$1026,2,FALSE),""))</f>
        <v/>
      </c>
      <c r="F1618" s="105">
        <f>IF(I1618=0,"",IFERROR(VLOOKUP(Kataloge_Import!A1617,'Nachweis Ausgaben'!$A$27:$R$1026,5,FALSE),0))</f>
        <v>0</v>
      </c>
      <c r="G1618" s="106" t="str">
        <f>IFERROR(VLOOKUP(Kataloge_Import!A1617,'Nachweis Ausgaben'!$A$27:$R$1026,15,FALSE),"")</f>
        <v/>
      </c>
      <c r="H1618" s="106" t="str">
        <f>IFERROR(VLOOKUP(Kataloge_Import!A1617,'Nachweis Ausgaben'!$A$27:$R$1026,16,FALSE),"")</f>
        <v/>
      </c>
      <c r="I1618" s="106" t="str">
        <f>IFERROR(VLOOKUP(Kataloge_Import!A1617,'Nachweis Ausgaben'!$A$27:$R$1026,17,FALSE),"")</f>
        <v/>
      </c>
      <c r="J1618" s="64"/>
      <c r="K1618" s="64"/>
      <c r="L1618" s="104" t="str">
        <f>IF(AND($B1618&lt;&gt;"",HHJ=Kataloge!H$1),CONCATENATE($H1618,"_",Kataloge!$D$6),"")</f>
        <v/>
      </c>
      <c r="M1618" s="104" t="str">
        <f>IF(AND($B1618&lt;&gt;"",HHJ=Kataloge!I$1),CONCATENATE($H1618,"_",Kataloge!$D$6),"")</f>
        <v/>
      </c>
      <c r="N1618" s="104" t="str">
        <f>IF(AND($B1618&lt;&gt;"",HHJ=Kataloge!J$1),CONCATENATE($H1618,"_",Kataloge!$D$6),"")</f>
        <v/>
      </c>
      <c r="O1618" s="104" t="str">
        <f>IF(AND($B1618&lt;&gt;"",HHJ=Kataloge!K$1),CONCATENATE($H1618,"_",Kataloge!$D$6),"")</f>
        <v/>
      </c>
      <c r="P1618" s="104" t="str">
        <f>IF(AND($B1618&lt;&gt;"",HHJ=Kataloge!L$1),CONCATENATE($H1618,"_",Kataloge!$D$6),"")</f>
        <v/>
      </c>
      <c r="Q1618" s="104" t="str">
        <f>IF(AND($B1618&lt;&gt;"",HHJ=Kataloge!M$1),CONCATENATE($H1618,"_",Kataloge!$D$6),"")</f>
        <v/>
      </c>
    </row>
    <row r="1619" spans="1:17" ht="18" customHeight="1" x14ac:dyDescent="0.2">
      <c r="A1619" s="60" t="str">
        <f t="shared" si="52"/>
        <v/>
      </c>
      <c r="B1619" s="61" t="str">
        <f>IF(I1619=0,"",IF(I1619&lt;&gt;"",Kataloge_Import!B1618,""))</f>
        <v/>
      </c>
      <c r="C1619" s="60" t="str">
        <f t="shared" si="51"/>
        <v/>
      </c>
      <c r="D1619" s="61" t="str">
        <f>IF(I1619=0,"",IFERROR(VLOOKUP(Kataloge_Import!A1618,'Nachweis Ausgaben'!$A$27:$R$1026,4,FALSE),""))</f>
        <v/>
      </c>
      <c r="E1619" s="61" t="str">
        <f>IF(I1619=0,"",IFERROR(VLOOKUP(Kataloge_Import!A1618,'Nachweis Ausgaben'!$A$27:$R$1026,2,FALSE),""))</f>
        <v/>
      </c>
      <c r="F1619" s="62">
        <f>IF(I1619=0,"",IFERROR(VLOOKUP(Kataloge_Import!A1618,'Nachweis Ausgaben'!$A$27:$R$1026,5,FALSE),0))</f>
        <v>0</v>
      </c>
      <c r="G1619" s="63" t="str">
        <f>IFERROR(VLOOKUP(Kataloge_Import!A1618,'Nachweis Ausgaben'!$A$27:$R$1026,7,FALSE),"")</f>
        <v/>
      </c>
      <c r="H1619" s="63" t="str">
        <f>IFERROR(VLOOKUP(Kataloge_Import!A1618,'Nachweis Ausgaben'!$A$27:$R$1026,8,FALSE),"")</f>
        <v/>
      </c>
      <c r="I1619" s="63" t="str">
        <f>IFERROR(VLOOKUP(Kataloge_Import!A1618,'Nachweis Ausgaben'!$A$27:$R$1026,9,FALSE),"")</f>
        <v/>
      </c>
      <c r="J1619" s="64"/>
      <c r="K1619" s="64"/>
      <c r="L1619" s="61" t="str">
        <f>IF(AND($B1619&lt;&gt;"",HHJ=Kataloge!H$1),CONCATENATE($H1619,"_",$E1619),"")</f>
        <v/>
      </c>
      <c r="M1619" s="61" t="str">
        <f>IF(AND($B1619&lt;&gt;"",HHJ=Kataloge!I$1),CONCATENATE($H1619,"_",$E1619),"")</f>
        <v/>
      </c>
      <c r="N1619" s="61" t="str">
        <f>IF(AND($B1619&lt;&gt;"",HHJ=Kataloge!J$1),CONCATENATE($H1619,"_",$E1619),"")</f>
        <v/>
      </c>
      <c r="O1619" s="61" t="str">
        <f>IF(AND($B1619&lt;&gt;"",HHJ=Kataloge!K$1),CONCATENATE($H1619,"_",$E1619),"")</f>
        <v/>
      </c>
      <c r="P1619" s="61" t="str">
        <f>IF(AND($B1619&lt;&gt;"",HHJ=Kataloge!L$1),CONCATENATE($H1619,"_",$E1619),"")</f>
        <v/>
      </c>
      <c r="Q1619" s="61" t="str">
        <f>IF(AND($B1619&lt;&gt;"",HHJ=Kataloge!M$1),CONCATENATE($H1619,"_",$E1619),"")</f>
        <v/>
      </c>
    </row>
    <row r="1620" spans="1:17" ht="18" customHeight="1" x14ac:dyDescent="0.2">
      <c r="A1620" s="99" t="str">
        <f t="shared" si="52"/>
        <v/>
      </c>
      <c r="B1620" s="100" t="str">
        <f>IF(I1620=0,"",IF(I1620&lt;&gt;"",Kataloge_Import!B1619,""))</f>
        <v/>
      </c>
      <c r="C1620" s="99" t="str">
        <f t="shared" si="51"/>
        <v/>
      </c>
      <c r="D1620" s="100" t="str">
        <f>IF(I1620=0,"",IFERROR(VLOOKUP(Kataloge_Import!A1619,'Nachweis Ausgaben'!$A$27:$R$1026,4,FALSE),""))</f>
        <v/>
      </c>
      <c r="E1620" s="100" t="str">
        <f>IF(I1620=0,"",IFERROR(VLOOKUP(Kataloge_Import!A1619,'Nachweis Ausgaben'!$A$27:$R$1026,2,FALSE),""))</f>
        <v/>
      </c>
      <c r="F1620" s="101">
        <f>IF(I1620=0,"",IFERROR(VLOOKUP(Kataloge_Import!A1619,'Nachweis Ausgaben'!$A$27:$R$1026,5,FALSE),0))</f>
        <v>0</v>
      </c>
      <c r="G1620" s="102" t="str">
        <f>IFERROR(VLOOKUP(Kataloge_Import!A1619,'Nachweis Ausgaben'!$A$27:$R$1026,11,FALSE),"")</f>
        <v/>
      </c>
      <c r="H1620" s="102" t="str">
        <f>IFERROR(VLOOKUP(Kataloge_Import!A1619,'Nachweis Ausgaben'!$A$27:$R$1026,12,FALSE),"")</f>
        <v/>
      </c>
      <c r="I1620" s="102" t="str">
        <f>IFERROR(VLOOKUP(Kataloge_Import!A1619,'Nachweis Ausgaben'!$A$27:$R$1026,13,FALSE),"")</f>
        <v/>
      </c>
      <c r="J1620" s="64"/>
      <c r="K1620" s="64"/>
      <c r="L1620" s="100" t="str">
        <f>IF(AND($B1620&lt;&gt;"",HHJ=Kataloge!H$1),CONCATENATE($H1620,"_",Kataloge!$D$5),"")</f>
        <v/>
      </c>
      <c r="M1620" s="100" t="str">
        <f>IF(AND($B1620&lt;&gt;"",HHJ=Kataloge!I$1),CONCATENATE($H1620,"_",Kataloge!$D$5),"")</f>
        <v/>
      </c>
      <c r="N1620" s="100" t="str">
        <f>IF(AND($B1620&lt;&gt;"",HHJ=Kataloge!J$1),CONCATENATE($H1620,"_",Kataloge!$D$5),"")</f>
        <v/>
      </c>
      <c r="O1620" s="100" t="str">
        <f>IF(AND($B1620&lt;&gt;"",HHJ=Kataloge!K$1),CONCATENATE($H1620,"_",Kataloge!$D$5),"")</f>
        <v/>
      </c>
      <c r="P1620" s="100" t="str">
        <f>IF(AND($B1620&lt;&gt;"",HHJ=Kataloge!L$1),CONCATENATE($H1620,"_",Kataloge!$D$5),"")</f>
        <v/>
      </c>
      <c r="Q1620" s="100" t="str">
        <f>IF(AND($B1620&lt;&gt;"",HHJ=Kataloge!M$1),CONCATENATE($H1620,"_",Kataloge!$D$5),"")</f>
        <v/>
      </c>
    </row>
    <row r="1621" spans="1:17" ht="18" customHeight="1" x14ac:dyDescent="0.2">
      <c r="A1621" s="103" t="str">
        <f t="shared" si="52"/>
        <v/>
      </c>
      <c r="B1621" s="104" t="str">
        <f>IF(I1621=0,"",IF(I1621&lt;&gt;"",Kataloge_Import!B1620,""))</f>
        <v/>
      </c>
      <c r="C1621" s="103" t="str">
        <f t="shared" si="51"/>
        <v/>
      </c>
      <c r="D1621" s="104" t="str">
        <f>IF(I1621=0,"",IFERROR(VLOOKUP(Kataloge_Import!A1620,'Nachweis Ausgaben'!$A$27:$R$1026,4,FALSE),""))</f>
        <v/>
      </c>
      <c r="E1621" s="104" t="str">
        <f>IF(I1621=0,"",IFERROR(VLOOKUP(Kataloge_Import!A1620,'Nachweis Ausgaben'!$A$27:$R$1026,2,FALSE),""))</f>
        <v/>
      </c>
      <c r="F1621" s="105">
        <f>IF(I1621=0,"",IFERROR(VLOOKUP(Kataloge_Import!A1620,'Nachweis Ausgaben'!$A$27:$R$1026,5,FALSE),0))</f>
        <v>0</v>
      </c>
      <c r="G1621" s="106" t="str">
        <f>IFERROR(VLOOKUP(Kataloge_Import!A1620,'Nachweis Ausgaben'!$A$27:$R$1026,15,FALSE),"")</f>
        <v/>
      </c>
      <c r="H1621" s="106" t="str">
        <f>IFERROR(VLOOKUP(Kataloge_Import!A1620,'Nachweis Ausgaben'!$A$27:$R$1026,16,FALSE),"")</f>
        <v/>
      </c>
      <c r="I1621" s="106" t="str">
        <f>IFERROR(VLOOKUP(Kataloge_Import!A1620,'Nachweis Ausgaben'!$A$27:$R$1026,17,FALSE),"")</f>
        <v/>
      </c>
      <c r="J1621" s="64"/>
      <c r="K1621" s="64"/>
      <c r="L1621" s="104" t="str">
        <f>IF(AND($B1621&lt;&gt;"",HHJ=Kataloge!H$1),CONCATENATE($H1621,"_",Kataloge!$D$6),"")</f>
        <v/>
      </c>
      <c r="M1621" s="104" t="str">
        <f>IF(AND($B1621&lt;&gt;"",HHJ=Kataloge!I$1),CONCATENATE($H1621,"_",Kataloge!$D$6),"")</f>
        <v/>
      </c>
      <c r="N1621" s="104" t="str">
        <f>IF(AND($B1621&lt;&gt;"",HHJ=Kataloge!J$1),CONCATENATE($H1621,"_",Kataloge!$D$6),"")</f>
        <v/>
      </c>
      <c r="O1621" s="104" t="str">
        <f>IF(AND($B1621&lt;&gt;"",HHJ=Kataloge!K$1),CONCATENATE($H1621,"_",Kataloge!$D$6),"")</f>
        <v/>
      </c>
      <c r="P1621" s="104" t="str">
        <f>IF(AND($B1621&lt;&gt;"",HHJ=Kataloge!L$1),CONCATENATE($H1621,"_",Kataloge!$D$6),"")</f>
        <v/>
      </c>
      <c r="Q1621" s="104" t="str">
        <f>IF(AND($B1621&lt;&gt;"",HHJ=Kataloge!M$1),CONCATENATE($H1621,"_",Kataloge!$D$6),"")</f>
        <v/>
      </c>
    </row>
    <row r="1622" spans="1:17" ht="18" customHeight="1" x14ac:dyDescent="0.2">
      <c r="A1622" s="60" t="str">
        <f t="shared" si="52"/>
        <v/>
      </c>
      <c r="B1622" s="61" t="str">
        <f>IF(I1622=0,"",IF(I1622&lt;&gt;"",Kataloge_Import!B1621,""))</f>
        <v/>
      </c>
      <c r="C1622" s="60" t="str">
        <f t="shared" si="51"/>
        <v/>
      </c>
      <c r="D1622" s="61" t="str">
        <f>IF(I1622=0,"",IFERROR(VLOOKUP(Kataloge_Import!A1621,'Nachweis Ausgaben'!$A$27:$R$1026,4,FALSE),""))</f>
        <v/>
      </c>
      <c r="E1622" s="61" t="str">
        <f>IF(I1622=0,"",IFERROR(VLOOKUP(Kataloge_Import!A1621,'Nachweis Ausgaben'!$A$27:$R$1026,2,FALSE),""))</f>
        <v/>
      </c>
      <c r="F1622" s="62">
        <f>IF(I1622=0,"",IFERROR(VLOOKUP(Kataloge_Import!A1621,'Nachweis Ausgaben'!$A$27:$R$1026,5,FALSE),0))</f>
        <v>0</v>
      </c>
      <c r="G1622" s="63" t="str">
        <f>IFERROR(VLOOKUP(Kataloge_Import!A1621,'Nachweis Ausgaben'!$A$27:$R$1026,7,FALSE),"")</f>
        <v/>
      </c>
      <c r="H1622" s="63" t="str">
        <f>IFERROR(VLOOKUP(Kataloge_Import!A1621,'Nachweis Ausgaben'!$A$27:$R$1026,8,FALSE),"")</f>
        <v/>
      </c>
      <c r="I1622" s="63" t="str">
        <f>IFERROR(VLOOKUP(Kataloge_Import!A1621,'Nachweis Ausgaben'!$A$27:$R$1026,9,FALSE),"")</f>
        <v/>
      </c>
      <c r="J1622" s="64"/>
      <c r="K1622" s="64"/>
      <c r="L1622" s="61" t="str">
        <f>IF(AND($B1622&lt;&gt;"",HHJ=Kataloge!H$1),CONCATENATE($H1622,"_",$E1622),"")</f>
        <v/>
      </c>
      <c r="M1622" s="61" t="str">
        <f>IF(AND($B1622&lt;&gt;"",HHJ=Kataloge!I$1),CONCATENATE($H1622,"_",$E1622),"")</f>
        <v/>
      </c>
      <c r="N1622" s="61" t="str">
        <f>IF(AND($B1622&lt;&gt;"",HHJ=Kataloge!J$1),CONCATENATE($H1622,"_",$E1622),"")</f>
        <v/>
      </c>
      <c r="O1622" s="61" t="str">
        <f>IF(AND($B1622&lt;&gt;"",HHJ=Kataloge!K$1),CONCATENATE($H1622,"_",$E1622),"")</f>
        <v/>
      </c>
      <c r="P1622" s="61" t="str">
        <f>IF(AND($B1622&lt;&gt;"",HHJ=Kataloge!L$1),CONCATENATE($H1622,"_",$E1622),"")</f>
        <v/>
      </c>
      <c r="Q1622" s="61" t="str">
        <f>IF(AND($B1622&lt;&gt;"",HHJ=Kataloge!M$1),CONCATENATE($H1622,"_",$E1622),"")</f>
        <v/>
      </c>
    </row>
    <row r="1623" spans="1:17" ht="18" customHeight="1" x14ac:dyDescent="0.2">
      <c r="A1623" s="99" t="str">
        <f t="shared" si="52"/>
        <v/>
      </c>
      <c r="B1623" s="100" t="str">
        <f>IF(I1623=0,"",IF(I1623&lt;&gt;"",Kataloge_Import!B1622,""))</f>
        <v/>
      </c>
      <c r="C1623" s="99" t="str">
        <f t="shared" si="51"/>
        <v/>
      </c>
      <c r="D1623" s="100" t="str">
        <f>IF(I1623=0,"",IFERROR(VLOOKUP(Kataloge_Import!A1622,'Nachweis Ausgaben'!$A$27:$R$1026,4,FALSE),""))</f>
        <v/>
      </c>
      <c r="E1623" s="100" t="str">
        <f>IF(I1623=0,"",IFERROR(VLOOKUP(Kataloge_Import!A1622,'Nachweis Ausgaben'!$A$27:$R$1026,2,FALSE),""))</f>
        <v/>
      </c>
      <c r="F1623" s="101">
        <f>IF(I1623=0,"",IFERROR(VLOOKUP(Kataloge_Import!A1622,'Nachweis Ausgaben'!$A$27:$R$1026,5,FALSE),0))</f>
        <v>0</v>
      </c>
      <c r="G1623" s="102" t="str">
        <f>IFERROR(VLOOKUP(Kataloge_Import!A1622,'Nachweis Ausgaben'!$A$27:$R$1026,11,FALSE),"")</f>
        <v/>
      </c>
      <c r="H1623" s="102" t="str">
        <f>IFERROR(VLOOKUP(Kataloge_Import!A1622,'Nachweis Ausgaben'!$A$27:$R$1026,12,FALSE),"")</f>
        <v/>
      </c>
      <c r="I1623" s="102" t="str">
        <f>IFERROR(VLOOKUP(Kataloge_Import!A1622,'Nachweis Ausgaben'!$A$27:$R$1026,13,FALSE),"")</f>
        <v/>
      </c>
      <c r="J1623" s="64"/>
      <c r="K1623" s="64"/>
      <c r="L1623" s="100" t="str">
        <f>IF(AND($B1623&lt;&gt;"",HHJ=Kataloge!H$1),CONCATENATE($H1623,"_",Kataloge!$D$5),"")</f>
        <v/>
      </c>
      <c r="M1623" s="100" t="str">
        <f>IF(AND($B1623&lt;&gt;"",HHJ=Kataloge!I$1),CONCATENATE($H1623,"_",Kataloge!$D$5),"")</f>
        <v/>
      </c>
      <c r="N1623" s="100" t="str">
        <f>IF(AND($B1623&lt;&gt;"",HHJ=Kataloge!J$1),CONCATENATE($H1623,"_",Kataloge!$D$5),"")</f>
        <v/>
      </c>
      <c r="O1623" s="100" t="str">
        <f>IF(AND($B1623&lt;&gt;"",HHJ=Kataloge!K$1),CONCATENATE($H1623,"_",Kataloge!$D$5),"")</f>
        <v/>
      </c>
      <c r="P1623" s="100" t="str">
        <f>IF(AND($B1623&lt;&gt;"",HHJ=Kataloge!L$1),CONCATENATE($H1623,"_",Kataloge!$D$5),"")</f>
        <v/>
      </c>
      <c r="Q1623" s="100" t="str">
        <f>IF(AND($B1623&lt;&gt;"",HHJ=Kataloge!M$1),CONCATENATE($H1623,"_",Kataloge!$D$5),"")</f>
        <v/>
      </c>
    </row>
    <row r="1624" spans="1:17" ht="18" customHeight="1" x14ac:dyDescent="0.2">
      <c r="A1624" s="103" t="str">
        <f t="shared" si="52"/>
        <v/>
      </c>
      <c r="B1624" s="104" t="str">
        <f>IF(I1624=0,"",IF(I1624&lt;&gt;"",Kataloge_Import!B1623,""))</f>
        <v/>
      </c>
      <c r="C1624" s="103" t="str">
        <f t="shared" si="51"/>
        <v/>
      </c>
      <c r="D1624" s="104" t="str">
        <f>IF(I1624=0,"",IFERROR(VLOOKUP(Kataloge_Import!A1623,'Nachweis Ausgaben'!$A$27:$R$1026,4,FALSE),""))</f>
        <v/>
      </c>
      <c r="E1624" s="104" t="str">
        <f>IF(I1624=0,"",IFERROR(VLOOKUP(Kataloge_Import!A1623,'Nachweis Ausgaben'!$A$27:$R$1026,2,FALSE),""))</f>
        <v/>
      </c>
      <c r="F1624" s="105">
        <f>IF(I1624=0,"",IFERROR(VLOOKUP(Kataloge_Import!A1623,'Nachweis Ausgaben'!$A$27:$R$1026,5,FALSE),0))</f>
        <v>0</v>
      </c>
      <c r="G1624" s="106" t="str">
        <f>IFERROR(VLOOKUP(Kataloge_Import!A1623,'Nachweis Ausgaben'!$A$27:$R$1026,15,FALSE),"")</f>
        <v/>
      </c>
      <c r="H1624" s="106" t="str">
        <f>IFERROR(VLOOKUP(Kataloge_Import!A1623,'Nachweis Ausgaben'!$A$27:$R$1026,16,FALSE),"")</f>
        <v/>
      </c>
      <c r="I1624" s="106" t="str">
        <f>IFERROR(VLOOKUP(Kataloge_Import!A1623,'Nachweis Ausgaben'!$A$27:$R$1026,17,FALSE),"")</f>
        <v/>
      </c>
      <c r="J1624" s="64"/>
      <c r="K1624" s="64"/>
      <c r="L1624" s="104" t="str">
        <f>IF(AND($B1624&lt;&gt;"",HHJ=Kataloge!H$1),CONCATENATE($H1624,"_",Kataloge!$D$6),"")</f>
        <v/>
      </c>
      <c r="M1624" s="104" t="str">
        <f>IF(AND($B1624&lt;&gt;"",HHJ=Kataloge!I$1),CONCATENATE($H1624,"_",Kataloge!$D$6),"")</f>
        <v/>
      </c>
      <c r="N1624" s="104" t="str">
        <f>IF(AND($B1624&lt;&gt;"",HHJ=Kataloge!J$1),CONCATENATE($H1624,"_",Kataloge!$D$6),"")</f>
        <v/>
      </c>
      <c r="O1624" s="104" t="str">
        <f>IF(AND($B1624&lt;&gt;"",HHJ=Kataloge!K$1),CONCATENATE($H1624,"_",Kataloge!$D$6),"")</f>
        <v/>
      </c>
      <c r="P1624" s="104" t="str">
        <f>IF(AND($B1624&lt;&gt;"",HHJ=Kataloge!L$1),CONCATENATE($H1624,"_",Kataloge!$D$6),"")</f>
        <v/>
      </c>
      <c r="Q1624" s="104" t="str">
        <f>IF(AND($B1624&lt;&gt;"",HHJ=Kataloge!M$1),CONCATENATE($H1624,"_",Kataloge!$D$6),"")</f>
        <v/>
      </c>
    </row>
    <row r="1625" spans="1:17" ht="18" customHeight="1" x14ac:dyDescent="0.2">
      <c r="A1625" s="60" t="str">
        <f t="shared" si="52"/>
        <v/>
      </c>
      <c r="B1625" s="61" t="str">
        <f>IF(I1625=0,"",IF(I1625&lt;&gt;"",Kataloge_Import!B1624,""))</f>
        <v/>
      </c>
      <c r="C1625" s="60" t="str">
        <f t="shared" si="51"/>
        <v/>
      </c>
      <c r="D1625" s="61" t="str">
        <f>IF(I1625=0,"",IFERROR(VLOOKUP(Kataloge_Import!A1624,'Nachweis Ausgaben'!$A$27:$R$1026,4,FALSE),""))</f>
        <v/>
      </c>
      <c r="E1625" s="61" t="str">
        <f>IF(I1625=0,"",IFERROR(VLOOKUP(Kataloge_Import!A1624,'Nachweis Ausgaben'!$A$27:$R$1026,2,FALSE),""))</f>
        <v/>
      </c>
      <c r="F1625" s="62">
        <f>IF(I1625=0,"",IFERROR(VLOOKUP(Kataloge_Import!A1624,'Nachweis Ausgaben'!$A$27:$R$1026,5,FALSE),0))</f>
        <v>0</v>
      </c>
      <c r="G1625" s="63" t="str">
        <f>IFERROR(VLOOKUP(Kataloge_Import!A1624,'Nachweis Ausgaben'!$A$27:$R$1026,7,FALSE),"")</f>
        <v/>
      </c>
      <c r="H1625" s="63" t="str">
        <f>IFERROR(VLOOKUP(Kataloge_Import!A1624,'Nachweis Ausgaben'!$A$27:$R$1026,8,FALSE),"")</f>
        <v/>
      </c>
      <c r="I1625" s="63" t="str">
        <f>IFERROR(VLOOKUP(Kataloge_Import!A1624,'Nachweis Ausgaben'!$A$27:$R$1026,9,FALSE),"")</f>
        <v/>
      </c>
      <c r="J1625" s="64"/>
      <c r="K1625" s="64"/>
      <c r="L1625" s="61" t="str">
        <f>IF(AND($B1625&lt;&gt;"",HHJ=Kataloge!H$1),CONCATENATE($H1625,"_",$E1625),"")</f>
        <v/>
      </c>
      <c r="M1625" s="61" t="str">
        <f>IF(AND($B1625&lt;&gt;"",HHJ=Kataloge!I$1),CONCATENATE($H1625,"_",$E1625),"")</f>
        <v/>
      </c>
      <c r="N1625" s="61" t="str">
        <f>IF(AND($B1625&lt;&gt;"",HHJ=Kataloge!J$1),CONCATENATE($H1625,"_",$E1625),"")</f>
        <v/>
      </c>
      <c r="O1625" s="61" t="str">
        <f>IF(AND($B1625&lt;&gt;"",HHJ=Kataloge!K$1),CONCATENATE($H1625,"_",$E1625),"")</f>
        <v/>
      </c>
      <c r="P1625" s="61" t="str">
        <f>IF(AND($B1625&lt;&gt;"",HHJ=Kataloge!L$1),CONCATENATE($H1625,"_",$E1625),"")</f>
        <v/>
      </c>
      <c r="Q1625" s="61" t="str">
        <f>IF(AND($B1625&lt;&gt;"",HHJ=Kataloge!M$1),CONCATENATE($H1625,"_",$E1625),"")</f>
        <v/>
      </c>
    </row>
    <row r="1626" spans="1:17" ht="18" customHeight="1" x14ac:dyDescent="0.2">
      <c r="A1626" s="99" t="str">
        <f t="shared" si="52"/>
        <v/>
      </c>
      <c r="B1626" s="100" t="str">
        <f>IF(I1626=0,"",IF(I1626&lt;&gt;"",Kataloge_Import!B1625,""))</f>
        <v/>
      </c>
      <c r="C1626" s="99" t="str">
        <f t="shared" si="51"/>
        <v/>
      </c>
      <c r="D1626" s="100" t="str">
        <f>IF(I1626=0,"",IFERROR(VLOOKUP(Kataloge_Import!A1625,'Nachweis Ausgaben'!$A$27:$R$1026,4,FALSE),""))</f>
        <v/>
      </c>
      <c r="E1626" s="100" t="str">
        <f>IF(I1626=0,"",IFERROR(VLOOKUP(Kataloge_Import!A1625,'Nachweis Ausgaben'!$A$27:$R$1026,2,FALSE),""))</f>
        <v/>
      </c>
      <c r="F1626" s="101">
        <f>IF(I1626=0,"",IFERROR(VLOOKUP(Kataloge_Import!A1625,'Nachweis Ausgaben'!$A$27:$R$1026,5,FALSE),0))</f>
        <v>0</v>
      </c>
      <c r="G1626" s="102" t="str">
        <f>IFERROR(VLOOKUP(Kataloge_Import!A1625,'Nachweis Ausgaben'!$A$27:$R$1026,11,FALSE),"")</f>
        <v/>
      </c>
      <c r="H1626" s="102" t="str">
        <f>IFERROR(VLOOKUP(Kataloge_Import!A1625,'Nachweis Ausgaben'!$A$27:$R$1026,12,FALSE),"")</f>
        <v/>
      </c>
      <c r="I1626" s="102" t="str">
        <f>IFERROR(VLOOKUP(Kataloge_Import!A1625,'Nachweis Ausgaben'!$A$27:$R$1026,13,FALSE),"")</f>
        <v/>
      </c>
      <c r="J1626" s="64"/>
      <c r="K1626" s="64"/>
      <c r="L1626" s="100" t="str">
        <f>IF(AND($B1626&lt;&gt;"",HHJ=Kataloge!H$1),CONCATENATE($H1626,"_",Kataloge!$D$5),"")</f>
        <v/>
      </c>
      <c r="M1626" s="100" t="str">
        <f>IF(AND($B1626&lt;&gt;"",HHJ=Kataloge!I$1),CONCATENATE($H1626,"_",Kataloge!$D$5),"")</f>
        <v/>
      </c>
      <c r="N1626" s="100" t="str">
        <f>IF(AND($B1626&lt;&gt;"",HHJ=Kataloge!J$1),CONCATENATE($H1626,"_",Kataloge!$D$5),"")</f>
        <v/>
      </c>
      <c r="O1626" s="100" t="str">
        <f>IF(AND($B1626&lt;&gt;"",HHJ=Kataloge!K$1),CONCATENATE($H1626,"_",Kataloge!$D$5),"")</f>
        <v/>
      </c>
      <c r="P1626" s="100" t="str">
        <f>IF(AND($B1626&lt;&gt;"",HHJ=Kataloge!L$1),CONCATENATE($H1626,"_",Kataloge!$D$5),"")</f>
        <v/>
      </c>
      <c r="Q1626" s="100" t="str">
        <f>IF(AND($B1626&lt;&gt;"",HHJ=Kataloge!M$1),CONCATENATE($H1626,"_",Kataloge!$D$5),"")</f>
        <v/>
      </c>
    </row>
    <row r="1627" spans="1:17" ht="18" customHeight="1" x14ac:dyDescent="0.2">
      <c r="A1627" s="103" t="str">
        <f t="shared" si="52"/>
        <v/>
      </c>
      <c r="B1627" s="104" t="str">
        <f>IF(I1627=0,"",IF(I1627&lt;&gt;"",Kataloge_Import!B1626,""))</f>
        <v/>
      </c>
      <c r="C1627" s="103" t="str">
        <f t="shared" si="51"/>
        <v/>
      </c>
      <c r="D1627" s="104" t="str">
        <f>IF(I1627=0,"",IFERROR(VLOOKUP(Kataloge_Import!A1626,'Nachweis Ausgaben'!$A$27:$R$1026,4,FALSE),""))</f>
        <v/>
      </c>
      <c r="E1627" s="104" t="str">
        <f>IF(I1627=0,"",IFERROR(VLOOKUP(Kataloge_Import!A1626,'Nachweis Ausgaben'!$A$27:$R$1026,2,FALSE),""))</f>
        <v/>
      </c>
      <c r="F1627" s="105">
        <f>IF(I1627=0,"",IFERROR(VLOOKUP(Kataloge_Import!A1626,'Nachweis Ausgaben'!$A$27:$R$1026,5,FALSE),0))</f>
        <v>0</v>
      </c>
      <c r="G1627" s="106" t="str">
        <f>IFERROR(VLOOKUP(Kataloge_Import!A1626,'Nachweis Ausgaben'!$A$27:$R$1026,15,FALSE),"")</f>
        <v/>
      </c>
      <c r="H1627" s="106" t="str">
        <f>IFERROR(VLOOKUP(Kataloge_Import!A1626,'Nachweis Ausgaben'!$A$27:$R$1026,16,FALSE),"")</f>
        <v/>
      </c>
      <c r="I1627" s="106" t="str">
        <f>IFERROR(VLOOKUP(Kataloge_Import!A1626,'Nachweis Ausgaben'!$A$27:$R$1026,17,FALSE),"")</f>
        <v/>
      </c>
      <c r="J1627" s="64"/>
      <c r="K1627" s="64"/>
      <c r="L1627" s="104" t="str">
        <f>IF(AND($B1627&lt;&gt;"",HHJ=Kataloge!H$1),CONCATENATE($H1627,"_",Kataloge!$D$6),"")</f>
        <v/>
      </c>
      <c r="M1627" s="104" t="str">
        <f>IF(AND($B1627&lt;&gt;"",HHJ=Kataloge!I$1),CONCATENATE($H1627,"_",Kataloge!$D$6),"")</f>
        <v/>
      </c>
      <c r="N1627" s="104" t="str">
        <f>IF(AND($B1627&lt;&gt;"",HHJ=Kataloge!J$1),CONCATENATE($H1627,"_",Kataloge!$D$6),"")</f>
        <v/>
      </c>
      <c r="O1627" s="104" t="str">
        <f>IF(AND($B1627&lt;&gt;"",HHJ=Kataloge!K$1),CONCATENATE($H1627,"_",Kataloge!$D$6),"")</f>
        <v/>
      </c>
      <c r="P1627" s="104" t="str">
        <f>IF(AND($B1627&lt;&gt;"",HHJ=Kataloge!L$1),CONCATENATE($H1627,"_",Kataloge!$D$6),"")</f>
        <v/>
      </c>
      <c r="Q1627" s="104" t="str">
        <f>IF(AND($B1627&lt;&gt;"",HHJ=Kataloge!M$1),CONCATENATE($H1627,"_",Kataloge!$D$6),"")</f>
        <v/>
      </c>
    </row>
    <row r="1628" spans="1:17" ht="18" customHeight="1" x14ac:dyDescent="0.2">
      <c r="A1628" s="60" t="str">
        <f t="shared" si="52"/>
        <v/>
      </c>
      <c r="B1628" s="61" t="str">
        <f>IF(I1628=0,"",IF(I1628&lt;&gt;"",Kataloge_Import!B1627,""))</f>
        <v/>
      </c>
      <c r="C1628" s="60" t="str">
        <f t="shared" si="51"/>
        <v/>
      </c>
      <c r="D1628" s="61" t="str">
        <f>IF(I1628=0,"",IFERROR(VLOOKUP(Kataloge_Import!A1627,'Nachweis Ausgaben'!$A$27:$R$1026,4,FALSE),""))</f>
        <v/>
      </c>
      <c r="E1628" s="61" t="str">
        <f>IF(I1628=0,"",IFERROR(VLOOKUP(Kataloge_Import!A1627,'Nachweis Ausgaben'!$A$27:$R$1026,2,FALSE),""))</f>
        <v/>
      </c>
      <c r="F1628" s="62">
        <f>IF(I1628=0,"",IFERROR(VLOOKUP(Kataloge_Import!A1627,'Nachweis Ausgaben'!$A$27:$R$1026,5,FALSE),0))</f>
        <v>0</v>
      </c>
      <c r="G1628" s="63" t="str">
        <f>IFERROR(VLOOKUP(Kataloge_Import!A1627,'Nachweis Ausgaben'!$A$27:$R$1026,7,FALSE),"")</f>
        <v/>
      </c>
      <c r="H1628" s="63" t="str">
        <f>IFERROR(VLOOKUP(Kataloge_Import!A1627,'Nachweis Ausgaben'!$A$27:$R$1026,8,FALSE),"")</f>
        <v/>
      </c>
      <c r="I1628" s="63" t="str">
        <f>IFERROR(VLOOKUP(Kataloge_Import!A1627,'Nachweis Ausgaben'!$A$27:$R$1026,9,FALSE),"")</f>
        <v/>
      </c>
      <c r="J1628" s="64"/>
      <c r="K1628" s="64"/>
      <c r="L1628" s="61" t="str">
        <f>IF(AND($B1628&lt;&gt;"",HHJ=Kataloge!H$1),CONCATENATE($H1628,"_",$E1628),"")</f>
        <v/>
      </c>
      <c r="M1628" s="61" t="str">
        <f>IF(AND($B1628&lt;&gt;"",HHJ=Kataloge!I$1),CONCATENATE($H1628,"_",$E1628),"")</f>
        <v/>
      </c>
      <c r="N1628" s="61" t="str">
        <f>IF(AND($B1628&lt;&gt;"",HHJ=Kataloge!J$1),CONCATENATE($H1628,"_",$E1628),"")</f>
        <v/>
      </c>
      <c r="O1628" s="61" t="str">
        <f>IF(AND($B1628&lt;&gt;"",HHJ=Kataloge!K$1),CONCATENATE($H1628,"_",$E1628),"")</f>
        <v/>
      </c>
      <c r="P1628" s="61" t="str">
        <f>IF(AND($B1628&lt;&gt;"",HHJ=Kataloge!L$1),CONCATENATE($H1628,"_",$E1628),"")</f>
        <v/>
      </c>
      <c r="Q1628" s="61" t="str">
        <f>IF(AND($B1628&lt;&gt;"",HHJ=Kataloge!M$1),CONCATENATE($H1628,"_",$E1628),"")</f>
        <v/>
      </c>
    </row>
    <row r="1629" spans="1:17" ht="18" customHeight="1" x14ac:dyDescent="0.2">
      <c r="A1629" s="99" t="str">
        <f t="shared" si="52"/>
        <v/>
      </c>
      <c r="B1629" s="100" t="str">
        <f>IF(I1629=0,"",IF(I1629&lt;&gt;"",Kataloge_Import!B1628,""))</f>
        <v/>
      </c>
      <c r="C1629" s="99" t="str">
        <f t="shared" si="51"/>
        <v/>
      </c>
      <c r="D1629" s="100" t="str">
        <f>IF(I1629=0,"",IFERROR(VLOOKUP(Kataloge_Import!A1628,'Nachweis Ausgaben'!$A$27:$R$1026,4,FALSE),""))</f>
        <v/>
      </c>
      <c r="E1629" s="100" t="str">
        <f>IF(I1629=0,"",IFERROR(VLOOKUP(Kataloge_Import!A1628,'Nachweis Ausgaben'!$A$27:$R$1026,2,FALSE),""))</f>
        <v/>
      </c>
      <c r="F1629" s="101">
        <f>IF(I1629=0,"",IFERROR(VLOOKUP(Kataloge_Import!A1628,'Nachweis Ausgaben'!$A$27:$R$1026,5,FALSE),0))</f>
        <v>0</v>
      </c>
      <c r="G1629" s="102" t="str">
        <f>IFERROR(VLOOKUP(Kataloge_Import!A1628,'Nachweis Ausgaben'!$A$27:$R$1026,11,FALSE),"")</f>
        <v/>
      </c>
      <c r="H1629" s="102" t="str">
        <f>IFERROR(VLOOKUP(Kataloge_Import!A1628,'Nachweis Ausgaben'!$A$27:$R$1026,12,FALSE),"")</f>
        <v/>
      </c>
      <c r="I1629" s="102" t="str">
        <f>IFERROR(VLOOKUP(Kataloge_Import!A1628,'Nachweis Ausgaben'!$A$27:$R$1026,13,FALSE),"")</f>
        <v/>
      </c>
      <c r="J1629" s="64"/>
      <c r="K1629" s="64"/>
      <c r="L1629" s="100" t="str">
        <f>IF(AND($B1629&lt;&gt;"",HHJ=Kataloge!H$1),CONCATENATE($H1629,"_",Kataloge!$D$5),"")</f>
        <v/>
      </c>
      <c r="M1629" s="100" t="str">
        <f>IF(AND($B1629&lt;&gt;"",HHJ=Kataloge!I$1),CONCATENATE($H1629,"_",Kataloge!$D$5),"")</f>
        <v/>
      </c>
      <c r="N1629" s="100" t="str">
        <f>IF(AND($B1629&lt;&gt;"",HHJ=Kataloge!J$1),CONCATENATE($H1629,"_",Kataloge!$D$5),"")</f>
        <v/>
      </c>
      <c r="O1629" s="100" t="str">
        <f>IF(AND($B1629&lt;&gt;"",HHJ=Kataloge!K$1),CONCATENATE($H1629,"_",Kataloge!$D$5),"")</f>
        <v/>
      </c>
      <c r="P1629" s="100" t="str">
        <f>IF(AND($B1629&lt;&gt;"",HHJ=Kataloge!L$1),CONCATENATE($H1629,"_",Kataloge!$D$5),"")</f>
        <v/>
      </c>
      <c r="Q1629" s="100" t="str">
        <f>IF(AND($B1629&lt;&gt;"",HHJ=Kataloge!M$1),CONCATENATE($H1629,"_",Kataloge!$D$5),"")</f>
        <v/>
      </c>
    </row>
    <row r="1630" spans="1:17" ht="18" customHeight="1" x14ac:dyDescent="0.2">
      <c r="A1630" s="103" t="str">
        <f t="shared" si="52"/>
        <v/>
      </c>
      <c r="B1630" s="104" t="str">
        <f>IF(I1630=0,"",IF(I1630&lt;&gt;"",Kataloge_Import!B1629,""))</f>
        <v/>
      </c>
      <c r="C1630" s="103" t="str">
        <f t="shared" si="51"/>
        <v/>
      </c>
      <c r="D1630" s="104" t="str">
        <f>IF(I1630=0,"",IFERROR(VLOOKUP(Kataloge_Import!A1629,'Nachweis Ausgaben'!$A$27:$R$1026,4,FALSE),""))</f>
        <v/>
      </c>
      <c r="E1630" s="104" t="str">
        <f>IF(I1630=0,"",IFERROR(VLOOKUP(Kataloge_Import!A1629,'Nachweis Ausgaben'!$A$27:$R$1026,2,FALSE),""))</f>
        <v/>
      </c>
      <c r="F1630" s="105">
        <f>IF(I1630=0,"",IFERROR(VLOOKUP(Kataloge_Import!A1629,'Nachweis Ausgaben'!$A$27:$R$1026,5,FALSE),0))</f>
        <v>0</v>
      </c>
      <c r="G1630" s="106" t="str">
        <f>IFERROR(VLOOKUP(Kataloge_Import!A1629,'Nachweis Ausgaben'!$A$27:$R$1026,15,FALSE),"")</f>
        <v/>
      </c>
      <c r="H1630" s="106" t="str">
        <f>IFERROR(VLOOKUP(Kataloge_Import!A1629,'Nachweis Ausgaben'!$A$27:$R$1026,16,FALSE),"")</f>
        <v/>
      </c>
      <c r="I1630" s="106" t="str">
        <f>IFERROR(VLOOKUP(Kataloge_Import!A1629,'Nachweis Ausgaben'!$A$27:$R$1026,17,FALSE),"")</f>
        <v/>
      </c>
      <c r="J1630" s="64"/>
      <c r="K1630" s="64"/>
      <c r="L1630" s="104" t="str">
        <f>IF(AND($B1630&lt;&gt;"",HHJ=Kataloge!H$1),CONCATENATE($H1630,"_",Kataloge!$D$6),"")</f>
        <v/>
      </c>
      <c r="M1630" s="104" t="str">
        <f>IF(AND($B1630&lt;&gt;"",HHJ=Kataloge!I$1),CONCATENATE($H1630,"_",Kataloge!$D$6),"")</f>
        <v/>
      </c>
      <c r="N1630" s="104" t="str">
        <f>IF(AND($B1630&lt;&gt;"",HHJ=Kataloge!J$1),CONCATENATE($H1630,"_",Kataloge!$D$6),"")</f>
        <v/>
      </c>
      <c r="O1630" s="104" t="str">
        <f>IF(AND($B1630&lt;&gt;"",HHJ=Kataloge!K$1),CONCATENATE($H1630,"_",Kataloge!$D$6),"")</f>
        <v/>
      </c>
      <c r="P1630" s="104" t="str">
        <f>IF(AND($B1630&lt;&gt;"",HHJ=Kataloge!L$1),CONCATENATE($H1630,"_",Kataloge!$D$6),"")</f>
        <v/>
      </c>
      <c r="Q1630" s="104" t="str">
        <f>IF(AND($B1630&lt;&gt;"",HHJ=Kataloge!M$1),CONCATENATE($H1630,"_",Kataloge!$D$6),"")</f>
        <v/>
      </c>
    </row>
    <row r="1631" spans="1:17" ht="18" customHeight="1" x14ac:dyDescent="0.2">
      <c r="A1631" s="60" t="str">
        <f t="shared" si="52"/>
        <v/>
      </c>
      <c r="B1631" s="61" t="str">
        <f>IF(I1631=0,"",IF(I1631&lt;&gt;"",Kataloge_Import!B1630,""))</f>
        <v/>
      </c>
      <c r="C1631" s="60" t="str">
        <f t="shared" si="51"/>
        <v/>
      </c>
      <c r="D1631" s="61" t="str">
        <f>IF(I1631=0,"",IFERROR(VLOOKUP(Kataloge_Import!A1630,'Nachweis Ausgaben'!$A$27:$R$1026,4,FALSE),""))</f>
        <v/>
      </c>
      <c r="E1631" s="61" t="str">
        <f>IF(I1631=0,"",IFERROR(VLOOKUP(Kataloge_Import!A1630,'Nachweis Ausgaben'!$A$27:$R$1026,2,FALSE),""))</f>
        <v/>
      </c>
      <c r="F1631" s="62">
        <f>IF(I1631=0,"",IFERROR(VLOOKUP(Kataloge_Import!A1630,'Nachweis Ausgaben'!$A$27:$R$1026,5,FALSE),0))</f>
        <v>0</v>
      </c>
      <c r="G1631" s="63" t="str">
        <f>IFERROR(VLOOKUP(Kataloge_Import!A1630,'Nachweis Ausgaben'!$A$27:$R$1026,7,FALSE),"")</f>
        <v/>
      </c>
      <c r="H1631" s="63" t="str">
        <f>IFERROR(VLOOKUP(Kataloge_Import!A1630,'Nachweis Ausgaben'!$A$27:$R$1026,8,FALSE),"")</f>
        <v/>
      </c>
      <c r="I1631" s="63" t="str">
        <f>IFERROR(VLOOKUP(Kataloge_Import!A1630,'Nachweis Ausgaben'!$A$27:$R$1026,9,FALSE),"")</f>
        <v/>
      </c>
      <c r="J1631" s="64"/>
      <c r="K1631" s="64"/>
      <c r="L1631" s="61" t="str">
        <f>IF(AND($B1631&lt;&gt;"",HHJ=Kataloge!H$1),CONCATENATE($H1631,"_",$E1631),"")</f>
        <v/>
      </c>
      <c r="M1631" s="61" t="str">
        <f>IF(AND($B1631&lt;&gt;"",HHJ=Kataloge!I$1),CONCATENATE($H1631,"_",$E1631),"")</f>
        <v/>
      </c>
      <c r="N1631" s="61" t="str">
        <f>IF(AND($B1631&lt;&gt;"",HHJ=Kataloge!J$1),CONCATENATE($H1631,"_",$E1631),"")</f>
        <v/>
      </c>
      <c r="O1631" s="61" t="str">
        <f>IF(AND($B1631&lt;&gt;"",HHJ=Kataloge!K$1),CONCATENATE($H1631,"_",$E1631),"")</f>
        <v/>
      </c>
      <c r="P1631" s="61" t="str">
        <f>IF(AND($B1631&lt;&gt;"",HHJ=Kataloge!L$1),CONCATENATE($H1631,"_",$E1631),"")</f>
        <v/>
      </c>
      <c r="Q1631" s="61" t="str">
        <f>IF(AND($B1631&lt;&gt;"",HHJ=Kataloge!M$1),CONCATENATE($H1631,"_",$E1631),"")</f>
        <v/>
      </c>
    </row>
    <row r="1632" spans="1:17" ht="18" customHeight="1" x14ac:dyDescent="0.2">
      <c r="A1632" s="99" t="str">
        <f t="shared" si="52"/>
        <v/>
      </c>
      <c r="B1632" s="100" t="str">
        <f>IF(I1632=0,"",IF(I1632&lt;&gt;"",Kataloge_Import!B1631,""))</f>
        <v/>
      </c>
      <c r="C1632" s="99" t="str">
        <f t="shared" si="51"/>
        <v/>
      </c>
      <c r="D1632" s="100" t="str">
        <f>IF(I1632=0,"",IFERROR(VLOOKUP(Kataloge_Import!A1631,'Nachweis Ausgaben'!$A$27:$R$1026,4,FALSE),""))</f>
        <v/>
      </c>
      <c r="E1632" s="100" t="str">
        <f>IF(I1632=0,"",IFERROR(VLOOKUP(Kataloge_Import!A1631,'Nachweis Ausgaben'!$A$27:$R$1026,2,FALSE),""))</f>
        <v/>
      </c>
      <c r="F1632" s="101">
        <f>IF(I1632=0,"",IFERROR(VLOOKUP(Kataloge_Import!A1631,'Nachweis Ausgaben'!$A$27:$R$1026,5,FALSE),0))</f>
        <v>0</v>
      </c>
      <c r="G1632" s="102" t="str">
        <f>IFERROR(VLOOKUP(Kataloge_Import!A1631,'Nachweis Ausgaben'!$A$27:$R$1026,11,FALSE),"")</f>
        <v/>
      </c>
      <c r="H1632" s="102" t="str">
        <f>IFERROR(VLOOKUP(Kataloge_Import!A1631,'Nachweis Ausgaben'!$A$27:$R$1026,12,FALSE),"")</f>
        <v/>
      </c>
      <c r="I1632" s="102" t="str">
        <f>IFERROR(VLOOKUP(Kataloge_Import!A1631,'Nachweis Ausgaben'!$A$27:$R$1026,13,FALSE),"")</f>
        <v/>
      </c>
      <c r="J1632" s="64"/>
      <c r="K1632" s="64"/>
      <c r="L1632" s="100" t="str">
        <f>IF(AND($B1632&lt;&gt;"",HHJ=Kataloge!H$1),CONCATENATE($H1632,"_",Kataloge!$D$5),"")</f>
        <v/>
      </c>
      <c r="M1632" s="100" t="str">
        <f>IF(AND($B1632&lt;&gt;"",HHJ=Kataloge!I$1),CONCATENATE($H1632,"_",Kataloge!$D$5),"")</f>
        <v/>
      </c>
      <c r="N1632" s="100" t="str">
        <f>IF(AND($B1632&lt;&gt;"",HHJ=Kataloge!J$1),CONCATENATE($H1632,"_",Kataloge!$D$5),"")</f>
        <v/>
      </c>
      <c r="O1632" s="100" t="str">
        <f>IF(AND($B1632&lt;&gt;"",HHJ=Kataloge!K$1),CONCATENATE($H1632,"_",Kataloge!$D$5),"")</f>
        <v/>
      </c>
      <c r="P1632" s="100" t="str">
        <f>IF(AND($B1632&lt;&gt;"",HHJ=Kataloge!L$1),CONCATENATE($H1632,"_",Kataloge!$D$5),"")</f>
        <v/>
      </c>
      <c r="Q1632" s="100" t="str">
        <f>IF(AND($B1632&lt;&gt;"",HHJ=Kataloge!M$1),CONCATENATE($H1632,"_",Kataloge!$D$5),"")</f>
        <v/>
      </c>
    </row>
    <row r="1633" spans="1:17" ht="18" customHeight="1" x14ac:dyDescent="0.2">
      <c r="A1633" s="103" t="str">
        <f t="shared" si="52"/>
        <v/>
      </c>
      <c r="B1633" s="104" t="str">
        <f>IF(I1633=0,"",IF(I1633&lt;&gt;"",Kataloge_Import!B1632,""))</f>
        <v/>
      </c>
      <c r="C1633" s="103" t="str">
        <f t="shared" si="51"/>
        <v/>
      </c>
      <c r="D1633" s="104" t="str">
        <f>IF(I1633=0,"",IFERROR(VLOOKUP(Kataloge_Import!A1632,'Nachweis Ausgaben'!$A$27:$R$1026,4,FALSE),""))</f>
        <v/>
      </c>
      <c r="E1633" s="104" t="str">
        <f>IF(I1633=0,"",IFERROR(VLOOKUP(Kataloge_Import!A1632,'Nachweis Ausgaben'!$A$27:$R$1026,2,FALSE),""))</f>
        <v/>
      </c>
      <c r="F1633" s="105">
        <f>IF(I1633=0,"",IFERROR(VLOOKUP(Kataloge_Import!A1632,'Nachweis Ausgaben'!$A$27:$R$1026,5,FALSE),0))</f>
        <v>0</v>
      </c>
      <c r="G1633" s="106" t="str">
        <f>IFERROR(VLOOKUP(Kataloge_Import!A1632,'Nachweis Ausgaben'!$A$27:$R$1026,15,FALSE),"")</f>
        <v/>
      </c>
      <c r="H1633" s="106" t="str">
        <f>IFERROR(VLOOKUP(Kataloge_Import!A1632,'Nachweis Ausgaben'!$A$27:$R$1026,16,FALSE),"")</f>
        <v/>
      </c>
      <c r="I1633" s="106" t="str">
        <f>IFERROR(VLOOKUP(Kataloge_Import!A1632,'Nachweis Ausgaben'!$A$27:$R$1026,17,FALSE),"")</f>
        <v/>
      </c>
      <c r="J1633" s="64"/>
      <c r="K1633" s="64"/>
      <c r="L1633" s="104" t="str">
        <f>IF(AND($B1633&lt;&gt;"",HHJ=Kataloge!H$1),CONCATENATE($H1633,"_",Kataloge!$D$6),"")</f>
        <v/>
      </c>
      <c r="M1633" s="104" t="str">
        <f>IF(AND($B1633&lt;&gt;"",HHJ=Kataloge!I$1),CONCATENATE($H1633,"_",Kataloge!$D$6),"")</f>
        <v/>
      </c>
      <c r="N1633" s="104" t="str">
        <f>IF(AND($B1633&lt;&gt;"",HHJ=Kataloge!J$1),CONCATENATE($H1633,"_",Kataloge!$D$6),"")</f>
        <v/>
      </c>
      <c r="O1633" s="104" t="str">
        <f>IF(AND($B1633&lt;&gt;"",HHJ=Kataloge!K$1),CONCATENATE($H1633,"_",Kataloge!$D$6),"")</f>
        <v/>
      </c>
      <c r="P1633" s="104" t="str">
        <f>IF(AND($B1633&lt;&gt;"",HHJ=Kataloge!L$1),CONCATENATE($H1633,"_",Kataloge!$D$6),"")</f>
        <v/>
      </c>
      <c r="Q1633" s="104" t="str">
        <f>IF(AND($B1633&lt;&gt;"",HHJ=Kataloge!M$1),CONCATENATE($H1633,"_",Kataloge!$D$6),"")</f>
        <v/>
      </c>
    </row>
    <row r="1634" spans="1:17" ht="18" customHeight="1" x14ac:dyDescent="0.2">
      <c r="A1634" s="60" t="str">
        <f t="shared" si="52"/>
        <v/>
      </c>
      <c r="B1634" s="61" t="str">
        <f>IF(I1634=0,"",IF(I1634&lt;&gt;"",Kataloge_Import!B1633,""))</f>
        <v/>
      </c>
      <c r="C1634" s="60" t="str">
        <f t="shared" si="51"/>
        <v/>
      </c>
      <c r="D1634" s="61" t="str">
        <f>IF(I1634=0,"",IFERROR(VLOOKUP(Kataloge_Import!A1633,'Nachweis Ausgaben'!$A$27:$R$1026,4,FALSE),""))</f>
        <v/>
      </c>
      <c r="E1634" s="61" t="str">
        <f>IF(I1634=0,"",IFERROR(VLOOKUP(Kataloge_Import!A1633,'Nachweis Ausgaben'!$A$27:$R$1026,2,FALSE),""))</f>
        <v/>
      </c>
      <c r="F1634" s="62">
        <f>IF(I1634=0,"",IFERROR(VLOOKUP(Kataloge_Import!A1633,'Nachweis Ausgaben'!$A$27:$R$1026,5,FALSE),0))</f>
        <v>0</v>
      </c>
      <c r="G1634" s="63" t="str">
        <f>IFERROR(VLOOKUP(Kataloge_Import!A1633,'Nachweis Ausgaben'!$A$27:$R$1026,7,FALSE),"")</f>
        <v/>
      </c>
      <c r="H1634" s="63" t="str">
        <f>IFERROR(VLOOKUP(Kataloge_Import!A1633,'Nachweis Ausgaben'!$A$27:$R$1026,8,FALSE),"")</f>
        <v/>
      </c>
      <c r="I1634" s="63" t="str">
        <f>IFERROR(VLOOKUP(Kataloge_Import!A1633,'Nachweis Ausgaben'!$A$27:$R$1026,9,FALSE),"")</f>
        <v/>
      </c>
      <c r="J1634" s="64"/>
      <c r="K1634" s="64"/>
      <c r="L1634" s="61" t="str">
        <f>IF(AND($B1634&lt;&gt;"",HHJ=Kataloge!H$1),CONCATENATE($H1634,"_",$E1634),"")</f>
        <v/>
      </c>
      <c r="M1634" s="61" t="str">
        <f>IF(AND($B1634&lt;&gt;"",HHJ=Kataloge!I$1),CONCATENATE($H1634,"_",$E1634),"")</f>
        <v/>
      </c>
      <c r="N1634" s="61" t="str">
        <f>IF(AND($B1634&lt;&gt;"",HHJ=Kataloge!J$1),CONCATENATE($H1634,"_",$E1634),"")</f>
        <v/>
      </c>
      <c r="O1634" s="61" t="str">
        <f>IF(AND($B1634&lt;&gt;"",HHJ=Kataloge!K$1),CONCATENATE($H1634,"_",$E1634),"")</f>
        <v/>
      </c>
      <c r="P1634" s="61" t="str">
        <f>IF(AND($B1634&lt;&gt;"",HHJ=Kataloge!L$1),CONCATENATE($H1634,"_",$E1634),"")</f>
        <v/>
      </c>
      <c r="Q1634" s="61" t="str">
        <f>IF(AND($B1634&lt;&gt;"",HHJ=Kataloge!M$1),CONCATENATE($H1634,"_",$E1634),"")</f>
        <v/>
      </c>
    </row>
    <row r="1635" spans="1:17" ht="18" customHeight="1" x14ac:dyDescent="0.2">
      <c r="A1635" s="99" t="str">
        <f t="shared" si="52"/>
        <v/>
      </c>
      <c r="B1635" s="100" t="str">
        <f>IF(I1635=0,"",IF(I1635&lt;&gt;"",Kataloge_Import!B1634,""))</f>
        <v/>
      </c>
      <c r="C1635" s="99" t="str">
        <f t="shared" si="51"/>
        <v/>
      </c>
      <c r="D1635" s="100" t="str">
        <f>IF(I1635=0,"",IFERROR(VLOOKUP(Kataloge_Import!A1634,'Nachweis Ausgaben'!$A$27:$R$1026,4,FALSE),""))</f>
        <v/>
      </c>
      <c r="E1635" s="100" t="str">
        <f>IF(I1635=0,"",IFERROR(VLOOKUP(Kataloge_Import!A1634,'Nachweis Ausgaben'!$A$27:$R$1026,2,FALSE),""))</f>
        <v/>
      </c>
      <c r="F1635" s="101">
        <f>IF(I1635=0,"",IFERROR(VLOOKUP(Kataloge_Import!A1634,'Nachweis Ausgaben'!$A$27:$R$1026,5,FALSE),0))</f>
        <v>0</v>
      </c>
      <c r="G1635" s="102" t="str">
        <f>IFERROR(VLOOKUP(Kataloge_Import!A1634,'Nachweis Ausgaben'!$A$27:$R$1026,11,FALSE),"")</f>
        <v/>
      </c>
      <c r="H1635" s="102" t="str">
        <f>IFERROR(VLOOKUP(Kataloge_Import!A1634,'Nachweis Ausgaben'!$A$27:$R$1026,12,FALSE),"")</f>
        <v/>
      </c>
      <c r="I1635" s="102" t="str">
        <f>IFERROR(VLOOKUP(Kataloge_Import!A1634,'Nachweis Ausgaben'!$A$27:$R$1026,13,FALSE),"")</f>
        <v/>
      </c>
      <c r="J1635" s="64"/>
      <c r="K1635" s="64"/>
      <c r="L1635" s="100" t="str">
        <f>IF(AND($B1635&lt;&gt;"",HHJ=Kataloge!H$1),CONCATENATE($H1635,"_",Kataloge!$D$5),"")</f>
        <v/>
      </c>
      <c r="M1635" s="100" t="str">
        <f>IF(AND($B1635&lt;&gt;"",HHJ=Kataloge!I$1),CONCATENATE($H1635,"_",Kataloge!$D$5),"")</f>
        <v/>
      </c>
      <c r="N1635" s="100" t="str">
        <f>IF(AND($B1635&lt;&gt;"",HHJ=Kataloge!J$1),CONCATENATE($H1635,"_",Kataloge!$D$5),"")</f>
        <v/>
      </c>
      <c r="O1635" s="100" t="str">
        <f>IF(AND($B1635&lt;&gt;"",HHJ=Kataloge!K$1),CONCATENATE($H1635,"_",Kataloge!$D$5),"")</f>
        <v/>
      </c>
      <c r="P1635" s="100" t="str">
        <f>IF(AND($B1635&lt;&gt;"",HHJ=Kataloge!L$1),CONCATENATE($H1635,"_",Kataloge!$D$5),"")</f>
        <v/>
      </c>
      <c r="Q1635" s="100" t="str">
        <f>IF(AND($B1635&lt;&gt;"",HHJ=Kataloge!M$1),CONCATENATE($H1635,"_",Kataloge!$D$5),"")</f>
        <v/>
      </c>
    </row>
    <row r="1636" spans="1:17" ht="18" customHeight="1" x14ac:dyDescent="0.2">
      <c r="A1636" s="103" t="str">
        <f t="shared" si="52"/>
        <v/>
      </c>
      <c r="B1636" s="104" t="str">
        <f>IF(I1636=0,"",IF(I1636&lt;&gt;"",Kataloge_Import!B1635,""))</f>
        <v/>
      </c>
      <c r="C1636" s="103" t="str">
        <f t="shared" si="51"/>
        <v/>
      </c>
      <c r="D1636" s="104" t="str">
        <f>IF(I1636=0,"",IFERROR(VLOOKUP(Kataloge_Import!A1635,'Nachweis Ausgaben'!$A$27:$R$1026,4,FALSE),""))</f>
        <v/>
      </c>
      <c r="E1636" s="104" t="str">
        <f>IF(I1636=0,"",IFERROR(VLOOKUP(Kataloge_Import!A1635,'Nachweis Ausgaben'!$A$27:$R$1026,2,FALSE),""))</f>
        <v/>
      </c>
      <c r="F1636" s="105">
        <f>IF(I1636=0,"",IFERROR(VLOOKUP(Kataloge_Import!A1635,'Nachweis Ausgaben'!$A$27:$R$1026,5,FALSE),0))</f>
        <v>0</v>
      </c>
      <c r="G1636" s="106" t="str">
        <f>IFERROR(VLOOKUP(Kataloge_Import!A1635,'Nachweis Ausgaben'!$A$27:$R$1026,15,FALSE),"")</f>
        <v/>
      </c>
      <c r="H1636" s="106" t="str">
        <f>IFERROR(VLOOKUP(Kataloge_Import!A1635,'Nachweis Ausgaben'!$A$27:$R$1026,16,FALSE),"")</f>
        <v/>
      </c>
      <c r="I1636" s="106" t="str">
        <f>IFERROR(VLOOKUP(Kataloge_Import!A1635,'Nachweis Ausgaben'!$A$27:$R$1026,17,FALSE),"")</f>
        <v/>
      </c>
      <c r="J1636" s="64"/>
      <c r="K1636" s="64"/>
      <c r="L1636" s="104" t="str">
        <f>IF(AND($B1636&lt;&gt;"",HHJ=Kataloge!H$1),CONCATENATE($H1636,"_",Kataloge!$D$6),"")</f>
        <v/>
      </c>
      <c r="M1636" s="104" t="str">
        <f>IF(AND($B1636&lt;&gt;"",HHJ=Kataloge!I$1),CONCATENATE($H1636,"_",Kataloge!$D$6),"")</f>
        <v/>
      </c>
      <c r="N1636" s="104" t="str">
        <f>IF(AND($B1636&lt;&gt;"",HHJ=Kataloge!J$1),CONCATENATE($H1636,"_",Kataloge!$D$6),"")</f>
        <v/>
      </c>
      <c r="O1636" s="104" t="str">
        <f>IF(AND($B1636&lt;&gt;"",HHJ=Kataloge!K$1),CONCATENATE($H1636,"_",Kataloge!$D$6),"")</f>
        <v/>
      </c>
      <c r="P1636" s="104" t="str">
        <f>IF(AND($B1636&lt;&gt;"",HHJ=Kataloge!L$1),CONCATENATE($H1636,"_",Kataloge!$D$6),"")</f>
        <v/>
      </c>
      <c r="Q1636" s="104" t="str">
        <f>IF(AND($B1636&lt;&gt;"",HHJ=Kataloge!M$1),CONCATENATE($H1636,"_",Kataloge!$D$6),"")</f>
        <v/>
      </c>
    </row>
    <row r="1637" spans="1:17" ht="18" customHeight="1" x14ac:dyDescent="0.2">
      <c r="A1637" s="60" t="str">
        <f t="shared" si="52"/>
        <v/>
      </c>
      <c r="B1637" s="61" t="str">
        <f>IF(I1637=0,"",IF(I1637&lt;&gt;"",Kataloge_Import!B1636,""))</f>
        <v/>
      </c>
      <c r="C1637" s="60" t="str">
        <f t="shared" si="51"/>
        <v/>
      </c>
      <c r="D1637" s="61" t="str">
        <f>IF(I1637=0,"",IFERROR(VLOOKUP(Kataloge_Import!A1636,'Nachweis Ausgaben'!$A$27:$R$1026,4,FALSE),""))</f>
        <v/>
      </c>
      <c r="E1637" s="61" t="str">
        <f>IF(I1637=0,"",IFERROR(VLOOKUP(Kataloge_Import!A1636,'Nachweis Ausgaben'!$A$27:$R$1026,2,FALSE),""))</f>
        <v/>
      </c>
      <c r="F1637" s="62">
        <f>IF(I1637=0,"",IFERROR(VLOOKUP(Kataloge_Import!A1636,'Nachweis Ausgaben'!$A$27:$R$1026,5,FALSE),0))</f>
        <v>0</v>
      </c>
      <c r="G1637" s="63" t="str">
        <f>IFERROR(VLOOKUP(Kataloge_Import!A1636,'Nachweis Ausgaben'!$A$27:$R$1026,7,FALSE),"")</f>
        <v/>
      </c>
      <c r="H1637" s="63" t="str">
        <f>IFERROR(VLOOKUP(Kataloge_Import!A1636,'Nachweis Ausgaben'!$A$27:$R$1026,8,FALSE),"")</f>
        <v/>
      </c>
      <c r="I1637" s="63" t="str">
        <f>IFERROR(VLOOKUP(Kataloge_Import!A1636,'Nachweis Ausgaben'!$A$27:$R$1026,9,FALSE),"")</f>
        <v/>
      </c>
      <c r="J1637" s="64"/>
      <c r="K1637" s="64"/>
      <c r="L1637" s="61" t="str">
        <f>IF(AND($B1637&lt;&gt;"",HHJ=Kataloge!H$1),CONCATENATE($H1637,"_",$E1637),"")</f>
        <v/>
      </c>
      <c r="M1637" s="61" t="str">
        <f>IF(AND($B1637&lt;&gt;"",HHJ=Kataloge!I$1),CONCATENATE($H1637,"_",$E1637),"")</f>
        <v/>
      </c>
      <c r="N1637" s="61" t="str">
        <f>IF(AND($B1637&lt;&gt;"",HHJ=Kataloge!J$1),CONCATENATE($H1637,"_",$E1637),"")</f>
        <v/>
      </c>
      <c r="O1637" s="61" t="str">
        <f>IF(AND($B1637&lt;&gt;"",HHJ=Kataloge!K$1),CONCATENATE($H1637,"_",$E1637),"")</f>
        <v/>
      </c>
      <c r="P1637" s="61" t="str">
        <f>IF(AND($B1637&lt;&gt;"",HHJ=Kataloge!L$1),CONCATENATE($H1637,"_",$E1637),"")</f>
        <v/>
      </c>
      <c r="Q1637" s="61" t="str">
        <f>IF(AND($B1637&lt;&gt;"",HHJ=Kataloge!M$1),CONCATENATE($H1637,"_",$E1637),"")</f>
        <v/>
      </c>
    </row>
    <row r="1638" spans="1:17" ht="18" customHeight="1" x14ac:dyDescent="0.2">
      <c r="A1638" s="99" t="str">
        <f t="shared" si="52"/>
        <v/>
      </c>
      <c r="B1638" s="100" t="str">
        <f>IF(I1638=0,"",IF(I1638&lt;&gt;"",Kataloge_Import!B1637,""))</f>
        <v/>
      </c>
      <c r="C1638" s="99" t="str">
        <f t="shared" si="51"/>
        <v/>
      </c>
      <c r="D1638" s="100" t="str">
        <f>IF(I1638=0,"",IFERROR(VLOOKUP(Kataloge_Import!A1637,'Nachweis Ausgaben'!$A$27:$R$1026,4,FALSE),""))</f>
        <v/>
      </c>
      <c r="E1638" s="100" t="str">
        <f>IF(I1638=0,"",IFERROR(VLOOKUP(Kataloge_Import!A1637,'Nachweis Ausgaben'!$A$27:$R$1026,2,FALSE),""))</f>
        <v/>
      </c>
      <c r="F1638" s="101">
        <f>IF(I1638=0,"",IFERROR(VLOOKUP(Kataloge_Import!A1637,'Nachweis Ausgaben'!$A$27:$R$1026,5,FALSE),0))</f>
        <v>0</v>
      </c>
      <c r="G1638" s="102" t="str">
        <f>IFERROR(VLOOKUP(Kataloge_Import!A1637,'Nachweis Ausgaben'!$A$27:$R$1026,11,FALSE),"")</f>
        <v/>
      </c>
      <c r="H1638" s="102" t="str">
        <f>IFERROR(VLOOKUP(Kataloge_Import!A1637,'Nachweis Ausgaben'!$A$27:$R$1026,12,FALSE),"")</f>
        <v/>
      </c>
      <c r="I1638" s="102" t="str">
        <f>IFERROR(VLOOKUP(Kataloge_Import!A1637,'Nachweis Ausgaben'!$A$27:$R$1026,13,FALSE),"")</f>
        <v/>
      </c>
      <c r="J1638" s="64"/>
      <c r="K1638" s="64"/>
      <c r="L1638" s="100" t="str">
        <f>IF(AND($B1638&lt;&gt;"",HHJ=Kataloge!H$1),CONCATENATE($H1638,"_",Kataloge!$D$5),"")</f>
        <v/>
      </c>
      <c r="M1638" s="100" t="str">
        <f>IF(AND($B1638&lt;&gt;"",HHJ=Kataloge!I$1),CONCATENATE($H1638,"_",Kataloge!$D$5),"")</f>
        <v/>
      </c>
      <c r="N1638" s="100" t="str">
        <f>IF(AND($B1638&lt;&gt;"",HHJ=Kataloge!J$1),CONCATENATE($H1638,"_",Kataloge!$D$5),"")</f>
        <v/>
      </c>
      <c r="O1638" s="100" t="str">
        <f>IF(AND($B1638&lt;&gt;"",HHJ=Kataloge!K$1),CONCATENATE($H1638,"_",Kataloge!$D$5),"")</f>
        <v/>
      </c>
      <c r="P1638" s="100" t="str">
        <f>IF(AND($B1638&lt;&gt;"",HHJ=Kataloge!L$1),CONCATENATE($H1638,"_",Kataloge!$D$5),"")</f>
        <v/>
      </c>
      <c r="Q1638" s="100" t="str">
        <f>IF(AND($B1638&lt;&gt;"",HHJ=Kataloge!M$1),CONCATENATE($H1638,"_",Kataloge!$D$5),"")</f>
        <v/>
      </c>
    </row>
    <row r="1639" spans="1:17" ht="18" customHeight="1" x14ac:dyDescent="0.2">
      <c r="A1639" s="103" t="str">
        <f t="shared" si="52"/>
        <v/>
      </c>
      <c r="B1639" s="104" t="str">
        <f>IF(I1639=0,"",IF(I1639&lt;&gt;"",Kataloge_Import!B1638,""))</f>
        <v/>
      </c>
      <c r="C1639" s="103" t="str">
        <f t="shared" si="51"/>
        <v/>
      </c>
      <c r="D1639" s="104" t="str">
        <f>IF(I1639=0,"",IFERROR(VLOOKUP(Kataloge_Import!A1638,'Nachweis Ausgaben'!$A$27:$R$1026,4,FALSE),""))</f>
        <v/>
      </c>
      <c r="E1639" s="104" t="str">
        <f>IF(I1639=0,"",IFERROR(VLOOKUP(Kataloge_Import!A1638,'Nachweis Ausgaben'!$A$27:$R$1026,2,FALSE),""))</f>
        <v/>
      </c>
      <c r="F1639" s="105">
        <f>IF(I1639=0,"",IFERROR(VLOOKUP(Kataloge_Import!A1638,'Nachweis Ausgaben'!$A$27:$R$1026,5,FALSE),0))</f>
        <v>0</v>
      </c>
      <c r="G1639" s="106" t="str">
        <f>IFERROR(VLOOKUP(Kataloge_Import!A1638,'Nachweis Ausgaben'!$A$27:$R$1026,15,FALSE),"")</f>
        <v/>
      </c>
      <c r="H1639" s="106" t="str">
        <f>IFERROR(VLOOKUP(Kataloge_Import!A1638,'Nachweis Ausgaben'!$A$27:$R$1026,16,FALSE),"")</f>
        <v/>
      </c>
      <c r="I1639" s="106" t="str">
        <f>IFERROR(VLOOKUP(Kataloge_Import!A1638,'Nachweis Ausgaben'!$A$27:$R$1026,17,FALSE),"")</f>
        <v/>
      </c>
      <c r="J1639" s="64"/>
      <c r="K1639" s="64"/>
      <c r="L1639" s="104" t="str">
        <f>IF(AND($B1639&lt;&gt;"",HHJ=Kataloge!H$1),CONCATENATE($H1639,"_",Kataloge!$D$6),"")</f>
        <v/>
      </c>
      <c r="M1639" s="104" t="str">
        <f>IF(AND($B1639&lt;&gt;"",HHJ=Kataloge!I$1),CONCATENATE($H1639,"_",Kataloge!$D$6),"")</f>
        <v/>
      </c>
      <c r="N1639" s="104" t="str">
        <f>IF(AND($B1639&lt;&gt;"",HHJ=Kataloge!J$1),CONCATENATE($H1639,"_",Kataloge!$D$6),"")</f>
        <v/>
      </c>
      <c r="O1639" s="104" t="str">
        <f>IF(AND($B1639&lt;&gt;"",HHJ=Kataloge!K$1),CONCATENATE($H1639,"_",Kataloge!$D$6),"")</f>
        <v/>
      </c>
      <c r="P1639" s="104" t="str">
        <f>IF(AND($B1639&lt;&gt;"",HHJ=Kataloge!L$1),CONCATENATE($H1639,"_",Kataloge!$D$6),"")</f>
        <v/>
      </c>
      <c r="Q1639" s="104" t="str">
        <f>IF(AND($B1639&lt;&gt;"",HHJ=Kataloge!M$1),CONCATENATE($H1639,"_",Kataloge!$D$6),"")</f>
        <v/>
      </c>
    </row>
    <row r="1640" spans="1:17" ht="18" customHeight="1" x14ac:dyDescent="0.2">
      <c r="A1640" s="60" t="str">
        <f t="shared" si="52"/>
        <v/>
      </c>
      <c r="B1640" s="61" t="str">
        <f>IF(I1640=0,"",IF(I1640&lt;&gt;"",Kataloge_Import!B1639,""))</f>
        <v/>
      </c>
      <c r="C1640" s="60" t="str">
        <f t="shared" si="51"/>
        <v/>
      </c>
      <c r="D1640" s="61" t="str">
        <f>IF(I1640=0,"",IFERROR(VLOOKUP(Kataloge_Import!A1639,'Nachweis Ausgaben'!$A$27:$R$1026,4,FALSE),""))</f>
        <v/>
      </c>
      <c r="E1640" s="61" t="str">
        <f>IF(I1640=0,"",IFERROR(VLOOKUP(Kataloge_Import!A1639,'Nachweis Ausgaben'!$A$27:$R$1026,2,FALSE),""))</f>
        <v/>
      </c>
      <c r="F1640" s="62">
        <f>IF(I1640=0,"",IFERROR(VLOOKUP(Kataloge_Import!A1639,'Nachweis Ausgaben'!$A$27:$R$1026,5,FALSE),0))</f>
        <v>0</v>
      </c>
      <c r="G1640" s="63" t="str">
        <f>IFERROR(VLOOKUP(Kataloge_Import!A1639,'Nachweis Ausgaben'!$A$27:$R$1026,7,FALSE),"")</f>
        <v/>
      </c>
      <c r="H1640" s="63" t="str">
        <f>IFERROR(VLOOKUP(Kataloge_Import!A1639,'Nachweis Ausgaben'!$A$27:$R$1026,8,FALSE),"")</f>
        <v/>
      </c>
      <c r="I1640" s="63" t="str">
        <f>IFERROR(VLOOKUP(Kataloge_Import!A1639,'Nachweis Ausgaben'!$A$27:$R$1026,9,FALSE),"")</f>
        <v/>
      </c>
      <c r="J1640" s="64"/>
      <c r="K1640" s="64"/>
      <c r="L1640" s="61" t="str">
        <f>IF(AND($B1640&lt;&gt;"",HHJ=Kataloge!H$1),CONCATENATE($H1640,"_",$E1640),"")</f>
        <v/>
      </c>
      <c r="M1640" s="61" t="str">
        <f>IF(AND($B1640&lt;&gt;"",HHJ=Kataloge!I$1),CONCATENATE($H1640,"_",$E1640),"")</f>
        <v/>
      </c>
      <c r="N1640" s="61" t="str">
        <f>IF(AND($B1640&lt;&gt;"",HHJ=Kataloge!J$1),CONCATENATE($H1640,"_",$E1640),"")</f>
        <v/>
      </c>
      <c r="O1640" s="61" t="str">
        <f>IF(AND($B1640&lt;&gt;"",HHJ=Kataloge!K$1),CONCATENATE($H1640,"_",$E1640),"")</f>
        <v/>
      </c>
      <c r="P1640" s="61" t="str">
        <f>IF(AND($B1640&lt;&gt;"",HHJ=Kataloge!L$1),CONCATENATE($H1640,"_",$E1640),"")</f>
        <v/>
      </c>
      <c r="Q1640" s="61" t="str">
        <f>IF(AND($B1640&lt;&gt;"",HHJ=Kataloge!M$1),CONCATENATE($H1640,"_",$E1640),"")</f>
        <v/>
      </c>
    </row>
    <row r="1641" spans="1:17" ht="18" customHeight="1" x14ac:dyDescent="0.2">
      <c r="A1641" s="99" t="str">
        <f t="shared" si="52"/>
        <v/>
      </c>
      <c r="B1641" s="100" t="str">
        <f>IF(I1641=0,"",IF(I1641&lt;&gt;"",Kataloge_Import!B1640,""))</f>
        <v/>
      </c>
      <c r="C1641" s="99" t="str">
        <f t="shared" si="51"/>
        <v/>
      </c>
      <c r="D1641" s="100" t="str">
        <f>IF(I1641=0,"",IFERROR(VLOOKUP(Kataloge_Import!A1640,'Nachweis Ausgaben'!$A$27:$R$1026,4,FALSE),""))</f>
        <v/>
      </c>
      <c r="E1641" s="100" t="str">
        <f>IF(I1641=0,"",IFERROR(VLOOKUP(Kataloge_Import!A1640,'Nachweis Ausgaben'!$A$27:$R$1026,2,FALSE),""))</f>
        <v/>
      </c>
      <c r="F1641" s="101">
        <f>IF(I1641=0,"",IFERROR(VLOOKUP(Kataloge_Import!A1640,'Nachweis Ausgaben'!$A$27:$R$1026,5,FALSE),0))</f>
        <v>0</v>
      </c>
      <c r="G1641" s="102" t="str">
        <f>IFERROR(VLOOKUP(Kataloge_Import!A1640,'Nachweis Ausgaben'!$A$27:$R$1026,11,FALSE),"")</f>
        <v/>
      </c>
      <c r="H1641" s="102" t="str">
        <f>IFERROR(VLOOKUP(Kataloge_Import!A1640,'Nachweis Ausgaben'!$A$27:$R$1026,12,FALSE),"")</f>
        <v/>
      </c>
      <c r="I1641" s="102" t="str">
        <f>IFERROR(VLOOKUP(Kataloge_Import!A1640,'Nachweis Ausgaben'!$A$27:$R$1026,13,FALSE),"")</f>
        <v/>
      </c>
      <c r="J1641" s="64"/>
      <c r="K1641" s="64"/>
      <c r="L1641" s="100" t="str">
        <f>IF(AND($B1641&lt;&gt;"",HHJ=Kataloge!H$1),CONCATENATE($H1641,"_",Kataloge!$D$5),"")</f>
        <v/>
      </c>
      <c r="M1641" s="100" t="str">
        <f>IF(AND($B1641&lt;&gt;"",HHJ=Kataloge!I$1),CONCATENATE($H1641,"_",Kataloge!$D$5),"")</f>
        <v/>
      </c>
      <c r="N1641" s="100" t="str">
        <f>IF(AND($B1641&lt;&gt;"",HHJ=Kataloge!J$1),CONCATENATE($H1641,"_",Kataloge!$D$5),"")</f>
        <v/>
      </c>
      <c r="O1641" s="100" t="str">
        <f>IF(AND($B1641&lt;&gt;"",HHJ=Kataloge!K$1),CONCATENATE($H1641,"_",Kataloge!$D$5),"")</f>
        <v/>
      </c>
      <c r="P1641" s="100" t="str">
        <f>IF(AND($B1641&lt;&gt;"",HHJ=Kataloge!L$1),CONCATENATE($H1641,"_",Kataloge!$D$5),"")</f>
        <v/>
      </c>
      <c r="Q1641" s="100" t="str">
        <f>IF(AND($B1641&lt;&gt;"",HHJ=Kataloge!M$1),CONCATENATE($H1641,"_",Kataloge!$D$5),"")</f>
        <v/>
      </c>
    </row>
    <row r="1642" spans="1:17" ht="18" customHeight="1" x14ac:dyDescent="0.2">
      <c r="A1642" s="103" t="str">
        <f t="shared" si="52"/>
        <v/>
      </c>
      <c r="B1642" s="104" t="str">
        <f>IF(I1642=0,"",IF(I1642&lt;&gt;"",Kataloge_Import!B1641,""))</f>
        <v/>
      </c>
      <c r="C1642" s="103" t="str">
        <f t="shared" si="51"/>
        <v/>
      </c>
      <c r="D1642" s="104" t="str">
        <f>IF(I1642=0,"",IFERROR(VLOOKUP(Kataloge_Import!A1641,'Nachweis Ausgaben'!$A$27:$R$1026,4,FALSE),""))</f>
        <v/>
      </c>
      <c r="E1642" s="104" t="str">
        <f>IF(I1642=0,"",IFERROR(VLOOKUP(Kataloge_Import!A1641,'Nachweis Ausgaben'!$A$27:$R$1026,2,FALSE),""))</f>
        <v/>
      </c>
      <c r="F1642" s="105">
        <f>IF(I1642=0,"",IFERROR(VLOOKUP(Kataloge_Import!A1641,'Nachweis Ausgaben'!$A$27:$R$1026,5,FALSE),0))</f>
        <v>0</v>
      </c>
      <c r="G1642" s="106" t="str">
        <f>IFERROR(VLOOKUP(Kataloge_Import!A1641,'Nachweis Ausgaben'!$A$27:$R$1026,15,FALSE),"")</f>
        <v/>
      </c>
      <c r="H1642" s="106" t="str">
        <f>IFERROR(VLOOKUP(Kataloge_Import!A1641,'Nachweis Ausgaben'!$A$27:$R$1026,16,FALSE),"")</f>
        <v/>
      </c>
      <c r="I1642" s="106" t="str">
        <f>IFERROR(VLOOKUP(Kataloge_Import!A1641,'Nachweis Ausgaben'!$A$27:$R$1026,17,FALSE),"")</f>
        <v/>
      </c>
      <c r="J1642" s="64"/>
      <c r="K1642" s="64"/>
      <c r="L1642" s="104" t="str">
        <f>IF(AND($B1642&lt;&gt;"",HHJ=Kataloge!H$1),CONCATENATE($H1642,"_",Kataloge!$D$6),"")</f>
        <v/>
      </c>
      <c r="M1642" s="104" t="str">
        <f>IF(AND($B1642&lt;&gt;"",HHJ=Kataloge!I$1),CONCATENATE($H1642,"_",Kataloge!$D$6),"")</f>
        <v/>
      </c>
      <c r="N1642" s="104" t="str">
        <f>IF(AND($B1642&lt;&gt;"",HHJ=Kataloge!J$1),CONCATENATE($H1642,"_",Kataloge!$D$6),"")</f>
        <v/>
      </c>
      <c r="O1642" s="104" t="str">
        <f>IF(AND($B1642&lt;&gt;"",HHJ=Kataloge!K$1),CONCATENATE($H1642,"_",Kataloge!$D$6),"")</f>
        <v/>
      </c>
      <c r="P1642" s="104" t="str">
        <f>IF(AND($B1642&lt;&gt;"",HHJ=Kataloge!L$1),CONCATENATE($H1642,"_",Kataloge!$D$6),"")</f>
        <v/>
      </c>
      <c r="Q1642" s="104" t="str">
        <f>IF(AND($B1642&lt;&gt;"",HHJ=Kataloge!M$1),CONCATENATE($H1642,"_",Kataloge!$D$6),"")</f>
        <v/>
      </c>
    </row>
    <row r="1643" spans="1:17" ht="18" customHeight="1" x14ac:dyDescent="0.2">
      <c r="A1643" s="60" t="str">
        <f t="shared" si="52"/>
        <v/>
      </c>
      <c r="B1643" s="61" t="str">
        <f>IF(I1643=0,"",IF(I1643&lt;&gt;"",Kataloge_Import!B1642,""))</f>
        <v/>
      </c>
      <c r="C1643" s="60" t="str">
        <f t="shared" si="51"/>
        <v/>
      </c>
      <c r="D1643" s="61" t="str">
        <f>IF(I1643=0,"",IFERROR(VLOOKUP(Kataloge_Import!A1642,'Nachweis Ausgaben'!$A$27:$R$1026,4,FALSE),""))</f>
        <v/>
      </c>
      <c r="E1643" s="61" t="str">
        <f>IF(I1643=0,"",IFERROR(VLOOKUP(Kataloge_Import!A1642,'Nachweis Ausgaben'!$A$27:$R$1026,2,FALSE),""))</f>
        <v/>
      </c>
      <c r="F1643" s="62">
        <f>IF(I1643=0,"",IFERROR(VLOOKUP(Kataloge_Import!A1642,'Nachweis Ausgaben'!$A$27:$R$1026,5,FALSE),0))</f>
        <v>0</v>
      </c>
      <c r="G1643" s="63" t="str">
        <f>IFERROR(VLOOKUP(Kataloge_Import!A1642,'Nachweis Ausgaben'!$A$27:$R$1026,7,FALSE),"")</f>
        <v/>
      </c>
      <c r="H1643" s="63" t="str">
        <f>IFERROR(VLOOKUP(Kataloge_Import!A1642,'Nachweis Ausgaben'!$A$27:$R$1026,8,FALSE),"")</f>
        <v/>
      </c>
      <c r="I1643" s="63" t="str">
        <f>IFERROR(VLOOKUP(Kataloge_Import!A1642,'Nachweis Ausgaben'!$A$27:$R$1026,9,FALSE),"")</f>
        <v/>
      </c>
      <c r="J1643" s="64"/>
      <c r="K1643" s="64"/>
      <c r="L1643" s="61" t="str">
        <f>IF(AND($B1643&lt;&gt;"",HHJ=Kataloge!H$1),CONCATENATE($H1643,"_",$E1643),"")</f>
        <v/>
      </c>
      <c r="M1643" s="61" t="str">
        <f>IF(AND($B1643&lt;&gt;"",HHJ=Kataloge!I$1),CONCATENATE($H1643,"_",$E1643),"")</f>
        <v/>
      </c>
      <c r="N1643" s="61" t="str">
        <f>IF(AND($B1643&lt;&gt;"",HHJ=Kataloge!J$1),CONCATENATE($H1643,"_",$E1643),"")</f>
        <v/>
      </c>
      <c r="O1643" s="61" t="str">
        <f>IF(AND($B1643&lt;&gt;"",HHJ=Kataloge!K$1),CONCATENATE($H1643,"_",$E1643),"")</f>
        <v/>
      </c>
      <c r="P1643" s="61" t="str">
        <f>IF(AND($B1643&lt;&gt;"",HHJ=Kataloge!L$1),CONCATENATE($H1643,"_",$E1643),"")</f>
        <v/>
      </c>
      <c r="Q1643" s="61" t="str">
        <f>IF(AND($B1643&lt;&gt;"",HHJ=Kataloge!M$1),CONCATENATE($H1643,"_",$E1643),"")</f>
        <v/>
      </c>
    </row>
    <row r="1644" spans="1:17" ht="18" customHeight="1" x14ac:dyDescent="0.2">
      <c r="A1644" s="99" t="str">
        <f t="shared" si="52"/>
        <v/>
      </c>
      <c r="B1644" s="100" t="str">
        <f>IF(I1644=0,"",IF(I1644&lt;&gt;"",Kataloge_Import!B1643,""))</f>
        <v/>
      </c>
      <c r="C1644" s="99" t="str">
        <f t="shared" si="51"/>
        <v/>
      </c>
      <c r="D1644" s="100" t="str">
        <f>IF(I1644=0,"",IFERROR(VLOOKUP(Kataloge_Import!A1643,'Nachweis Ausgaben'!$A$27:$R$1026,4,FALSE),""))</f>
        <v/>
      </c>
      <c r="E1644" s="100" t="str">
        <f>IF(I1644=0,"",IFERROR(VLOOKUP(Kataloge_Import!A1643,'Nachweis Ausgaben'!$A$27:$R$1026,2,FALSE),""))</f>
        <v/>
      </c>
      <c r="F1644" s="101">
        <f>IF(I1644=0,"",IFERROR(VLOOKUP(Kataloge_Import!A1643,'Nachweis Ausgaben'!$A$27:$R$1026,5,FALSE),0))</f>
        <v>0</v>
      </c>
      <c r="G1644" s="102" t="str">
        <f>IFERROR(VLOOKUP(Kataloge_Import!A1643,'Nachweis Ausgaben'!$A$27:$R$1026,11,FALSE),"")</f>
        <v/>
      </c>
      <c r="H1644" s="102" t="str">
        <f>IFERROR(VLOOKUP(Kataloge_Import!A1643,'Nachweis Ausgaben'!$A$27:$R$1026,12,FALSE),"")</f>
        <v/>
      </c>
      <c r="I1644" s="102" t="str">
        <f>IFERROR(VLOOKUP(Kataloge_Import!A1643,'Nachweis Ausgaben'!$A$27:$R$1026,13,FALSE),"")</f>
        <v/>
      </c>
      <c r="J1644" s="64"/>
      <c r="K1644" s="64"/>
      <c r="L1644" s="100" t="str">
        <f>IF(AND($B1644&lt;&gt;"",HHJ=Kataloge!H$1),CONCATENATE($H1644,"_",Kataloge!$D$5),"")</f>
        <v/>
      </c>
      <c r="M1644" s="100" t="str">
        <f>IF(AND($B1644&lt;&gt;"",HHJ=Kataloge!I$1),CONCATENATE($H1644,"_",Kataloge!$D$5),"")</f>
        <v/>
      </c>
      <c r="N1644" s="100" t="str">
        <f>IF(AND($B1644&lt;&gt;"",HHJ=Kataloge!J$1),CONCATENATE($H1644,"_",Kataloge!$D$5),"")</f>
        <v/>
      </c>
      <c r="O1644" s="100" t="str">
        <f>IF(AND($B1644&lt;&gt;"",HHJ=Kataloge!K$1),CONCATENATE($H1644,"_",Kataloge!$D$5),"")</f>
        <v/>
      </c>
      <c r="P1644" s="100" t="str">
        <f>IF(AND($B1644&lt;&gt;"",HHJ=Kataloge!L$1),CONCATENATE($H1644,"_",Kataloge!$D$5),"")</f>
        <v/>
      </c>
      <c r="Q1644" s="100" t="str">
        <f>IF(AND($B1644&lt;&gt;"",HHJ=Kataloge!M$1),CONCATENATE($H1644,"_",Kataloge!$D$5),"")</f>
        <v/>
      </c>
    </row>
    <row r="1645" spans="1:17" ht="18" customHeight="1" x14ac:dyDescent="0.2">
      <c r="A1645" s="103" t="str">
        <f t="shared" si="52"/>
        <v/>
      </c>
      <c r="B1645" s="104" t="str">
        <f>IF(I1645=0,"",IF(I1645&lt;&gt;"",Kataloge_Import!B1644,""))</f>
        <v/>
      </c>
      <c r="C1645" s="103" t="str">
        <f t="shared" si="51"/>
        <v/>
      </c>
      <c r="D1645" s="104" t="str">
        <f>IF(I1645=0,"",IFERROR(VLOOKUP(Kataloge_Import!A1644,'Nachweis Ausgaben'!$A$27:$R$1026,4,FALSE),""))</f>
        <v/>
      </c>
      <c r="E1645" s="104" t="str">
        <f>IF(I1645=0,"",IFERROR(VLOOKUP(Kataloge_Import!A1644,'Nachweis Ausgaben'!$A$27:$R$1026,2,FALSE),""))</f>
        <v/>
      </c>
      <c r="F1645" s="105">
        <f>IF(I1645=0,"",IFERROR(VLOOKUP(Kataloge_Import!A1644,'Nachweis Ausgaben'!$A$27:$R$1026,5,FALSE),0))</f>
        <v>0</v>
      </c>
      <c r="G1645" s="106" t="str">
        <f>IFERROR(VLOOKUP(Kataloge_Import!A1644,'Nachweis Ausgaben'!$A$27:$R$1026,15,FALSE),"")</f>
        <v/>
      </c>
      <c r="H1645" s="106" t="str">
        <f>IFERROR(VLOOKUP(Kataloge_Import!A1644,'Nachweis Ausgaben'!$A$27:$R$1026,16,FALSE),"")</f>
        <v/>
      </c>
      <c r="I1645" s="106" t="str">
        <f>IFERROR(VLOOKUP(Kataloge_Import!A1644,'Nachweis Ausgaben'!$A$27:$R$1026,17,FALSE),"")</f>
        <v/>
      </c>
      <c r="J1645" s="64"/>
      <c r="K1645" s="64"/>
      <c r="L1645" s="104" t="str">
        <f>IF(AND($B1645&lt;&gt;"",HHJ=Kataloge!H$1),CONCATENATE($H1645,"_",Kataloge!$D$6),"")</f>
        <v/>
      </c>
      <c r="M1645" s="104" t="str">
        <f>IF(AND($B1645&lt;&gt;"",HHJ=Kataloge!I$1),CONCATENATE($H1645,"_",Kataloge!$D$6),"")</f>
        <v/>
      </c>
      <c r="N1645" s="104" t="str">
        <f>IF(AND($B1645&lt;&gt;"",HHJ=Kataloge!J$1),CONCATENATE($H1645,"_",Kataloge!$D$6),"")</f>
        <v/>
      </c>
      <c r="O1645" s="104" t="str">
        <f>IF(AND($B1645&lt;&gt;"",HHJ=Kataloge!K$1),CONCATENATE($H1645,"_",Kataloge!$D$6),"")</f>
        <v/>
      </c>
      <c r="P1645" s="104" t="str">
        <f>IF(AND($B1645&lt;&gt;"",HHJ=Kataloge!L$1),CONCATENATE($H1645,"_",Kataloge!$D$6),"")</f>
        <v/>
      </c>
      <c r="Q1645" s="104" t="str">
        <f>IF(AND($B1645&lt;&gt;"",HHJ=Kataloge!M$1),CONCATENATE($H1645,"_",Kataloge!$D$6),"")</f>
        <v/>
      </c>
    </row>
    <row r="1646" spans="1:17" ht="18" customHeight="1" x14ac:dyDescent="0.2">
      <c r="A1646" s="60" t="str">
        <f t="shared" si="52"/>
        <v/>
      </c>
      <c r="B1646" s="61" t="str">
        <f>IF(I1646=0,"",IF(I1646&lt;&gt;"",Kataloge_Import!B1645,""))</f>
        <v/>
      </c>
      <c r="C1646" s="60" t="str">
        <f t="shared" si="51"/>
        <v/>
      </c>
      <c r="D1646" s="61" t="str">
        <f>IF(I1646=0,"",IFERROR(VLOOKUP(Kataloge_Import!A1645,'Nachweis Ausgaben'!$A$27:$R$1026,4,FALSE),""))</f>
        <v/>
      </c>
      <c r="E1646" s="61" t="str">
        <f>IF(I1646=0,"",IFERROR(VLOOKUP(Kataloge_Import!A1645,'Nachweis Ausgaben'!$A$27:$R$1026,2,FALSE),""))</f>
        <v/>
      </c>
      <c r="F1646" s="62">
        <f>IF(I1646=0,"",IFERROR(VLOOKUP(Kataloge_Import!A1645,'Nachweis Ausgaben'!$A$27:$R$1026,5,FALSE),0))</f>
        <v>0</v>
      </c>
      <c r="G1646" s="63" t="str">
        <f>IFERROR(VLOOKUP(Kataloge_Import!A1645,'Nachweis Ausgaben'!$A$27:$R$1026,7,FALSE),"")</f>
        <v/>
      </c>
      <c r="H1646" s="63" t="str">
        <f>IFERROR(VLOOKUP(Kataloge_Import!A1645,'Nachweis Ausgaben'!$A$27:$R$1026,8,FALSE),"")</f>
        <v/>
      </c>
      <c r="I1646" s="63" t="str">
        <f>IFERROR(VLOOKUP(Kataloge_Import!A1645,'Nachweis Ausgaben'!$A$27:$R$1026,9,FALSE),"")</f>
        <v/>
      </c>
      <c r="J1646" s="64"/>
      <c r="K1646" s="64"/>
      <c r="L1646" s="61" t="str">
        <f>IF(AND($B1646&lt;&gt;"",HHJ=Kataloge!H$1),CONCATENATE($H1646,"_",$E1646),"")</f>
        <v/>
      </c>
      <c r="M1646" s="61" t="str">
        <f>IF(AND($B1646&lt;&gt;"",HHJ=Kataloge!I$1),CONCATENATE($H1646,"_",$E1646),"")</f>
        <v/>
      </c>
      <c r="N1646" s="61" t="str">
        <f>IF(AND($B1646&lt;&gt;"",HHJ=Kataloge!J$1),CONCATENATE($H1646,"_",$E1646),"")</f>
        <v/>
      </c>
      <c r="O1646" s="61" t="str">
        <f>IF(AND($B1646&lt;&gt;"",HHJ=Kataloge!K$1),CONCATENATE($H1646,"_",$E1646),"")</f>
        <v/>
      </c>
      <c r="P1646" s="61" t="str">
        <f>IF(AND($B1646&lt;&gt;"",HHJ=Kataloge!L$1),CONCATENATE($H1646,"_",$E1646),"")</f>
        <v/>
      </c>
      <c r="Q1646" s="61" t="str">
        <f>IF(AND($B1646&lt;&gt;"",HHJ=Kataloge!M$1),CONCATENATE($H1646,"_",$E1646),"")</f>
        <v/>
      </c>
    </row>
    <row r="1647" spans="1:17" ht="18" customHeight="1" x14ac:dyDescent="0.2">
      <c r="A1647" s="99" t="str">
        <f t="shared" si="52"/>
        <v/>
      </c>
      <c r="B1647" s="100" t="str">
        <f>IF(I1647=0,"",IF(I1647&lt;&gt;"",Kataloge_Import!B1646,""))</f>
        <v/>
      </c>
      <c r="C1647" s="99" t="str">
        <f t="shared" si="51"/>
        <v/>
      </c>
      <c r="D1647" s="100" t="str">
        <f>IF(I1647=0,"",IFERROR(VLOOKUP(Kataloge_Import!A1646,'Nachweis Ausgaben'!$A$27:$R$1026,4,FALSE),""))</f>
        <v/>
      </c>
      <c r="E1647" s="100" t="str">
        <f>IF(I1647=0,"",IFERROR(VLOOKUP(Kataloge_Import!A1646,'Nachweis Ausgaben'!$A$27:$R$1026,2,FALSE),""))</f>
        <v/>
      </c>
      <c r="F1647" s="101">
        <f>IF(I1647=0,"",IFERROR(VLOOKUP(Kataloge_Import!A1646,'Nachweis Ausgaben'!$A$27:$R$1026,5,FALSE),0))</f>
        <v>0</v>
      </c>
      <c r="G1647" s="102" t="str">
        <f>IFERROR(VLOOKUP(Kataloge_Import!A1646,'Nachweis Ausgaben'!$A$27:$R$1026,11,FALSE),"")</f>
        <v/>
      </c>
      <c r="H1647" s="102" t="str">
        <f>IFERROR(VLOOKUP(Kataloge_Import!A1646,'Nachweis Ausgaben'!$A$27:$R$1026,12,FALSE),"")</f>
        <v/>
      </c>
      <c r="I1647" s="102" t="str">
        <f>IFERROR(VLOOKUP(Kataloge_Import!A1646,'Nachweis Ausgaben'!$A$27:$R$1026,13,FALSE),"")</f>
        <v/>
      </c>
      <c r="J1647" s="64"/>
      <c r="K1647" s="64"/>
      <c r="L1647" s="100" t="str">
        <f>IF(AND($B1647&lt;&gt;"",HHJ=Kataloge!H$1),CONCATENATE($H1647,"_",Kataloge!$D$5),"")</f>
        <v/>
      </c>
      <c r="M1647" s="100" t="str">
        <f>IF(AND($B1647&lt;&gt;"",HHJ=Kataloge!I$1),CONCATENATE($H1647,"_",Kataloge!$D$5),"")</f>
        <v/>
      </c>
      <c r="N1647" s="100" t="str">
        <f>IF(AND($B1647&lt;&gt;"",HHJ=Kataloge!J$1),CONCATENATE($H1647,"_",Kataloge!$D$5),"")</f>
        <v/>
      </c>
      <c r="O1647" s="100" t="str">
        <f>IF(AND($B1647&lt;&gt;"",HHJ=Kataloge!K$1),CONCATENATE($H1647,"_",Kataloge!$D$5),"")</f>
        <v/>
      </c>
      <c r="P1647" s="100" t="str">
        <f>IF(AND($B1647&lt;&gt;"",HHJ=Kataloge!L$1),CONCATENATE($H1647,"_",Kataloge!$D$5),"")</f>
        <v/>
      </c>
      <c r="Q1647" s="100" t="str">
        <f>IF(AND($B1647&lt;&gt;"",HHJ=Kataloge!M$1),CONCATENATE($H1647,"_",Kataloge!$D$5),"")</f>
        <v/>
      </c>
    </row>
    <row r="1648" spans="1:17" ht="18" customHeight="1" x14ac:dyDescent="0.2">
      <c r="A1648" s="103" t="str">
        <f t="shared" si="52"/>
        <v/>
      </c>
      <c r="B1648" s="104" t="str">
        <f>IF(I1648=0,"",IF(I1648&lt;&gt;"",Kataloge_Import!B1647,""))</f>
        <v/>
      </c>
      <c r="C1648" s="103" t="str">
        <f t="shared" si="51"/>
        <v/>
      </c>
      <c r="D1648" s="104" t="str">
        <f>IF(I1648=0,"",IFERROR(VLOOKUP(Kataloge_Import!A1647,'Nachweis Ausgaben'!$A$27:$R$1026,4,FALSE),""))</f>
        <v/>
      </c>
      <c r="E1648" s="104" t="str">
        <f>IF(I1648=0,"",IFERROR(VLOOKUP(Kataloge_Import!A1647,'Nachweis Ausgaben'!$A$27:$R$1026,2,FALSE),""))</f>
        <v/>
      </c>
      <c r="F1648" s="105">
        <f>IF(I1648=0,"",IFERROR(VLOOKUP(Kataloge_Import!A1647,'Nachweis Ausgaben'!$A$27:$R$1026,5,FALSE),0))</f>
        <v>0</v>
      </c>
      <c r="G1648" s="106" t="str">
        <f>IFERROR(VLOOKUP(Kataloge_Import!A1647,'Nachweis Ausgaben'!$A$27:$R$1026,15,FALSE),"")</f>
        <v/>
      </c>
      <c r="H1648" s="106" t="str">
        <f>IFERROR(VLOOKUP(Kataloge_Import!A1647,'Nachweis Ausgaben'!$A$27:$R$1026,16,FALSE),"")</f>
        <v/>
      </c>
      <c r="I1648" s="106" t="str">
        <f>IFERROR(VLOOKUP(Kataloge_Import!A1647,'Nachweis Ausgaben'!$A$27:$R$1026,17,FALSE),"")</f>
        <v/>
      </c>
      <c r="J1648" s="64"/>
      <c r="K1648" s="64"/>
      <c r="L1648" s="104" t="str">
        <f>IF(AND($B1648&lt;&gt;"",HHJ=Kataloge!H$1),CONCATENATE($H1648,"_",Kataloge!$D$6),"")</f>
        <v/>
      </c>
      <c r="M1648" s="104" t="str">
        <f>IF(AND($B1648&lt;&gt;"",HHJ=Kataloge!I$1),CONCATENATE($H1648,"_",Kataloge!$D$6),"")</f>
        <v/>
      </c>
      <c r="N1648" s="104" t="str">
        <f>IF(AND($B1648&lt;&gt;"",HHJ=Kataloge!J$1),CONCATENATE($H1648,"_",Kataloge!$D$6),"")</f>
        <v/>
      </c>
      <c r="O1648" s="104" t="str">
        <f>IF(AND($B1648&lt;&gt;"",HHJ=Kataloge!K$1),CONCATENATE($H1648,"_",Kataloge!$D$6),"")</f>
        <v/>
      </c>
      <c r="P1648" s="104" t="str">
        <f>IF(AND($B1648&lt;&gt;"",HHJ=Kataloge!L$1),CONCATENATE($H1648,"_",Kataloge!$D$6),"")</f>
        <v/>
      </c>
      <c r="Q1648" s="104" t="str">
        <f>IF(AND($B1648&lt;&gt;"",HHJ=Kataloge!M$1),CONCATENATE($H1648,"_",Kataloge!$D$6),"")</f>
        <v/>
      </c>
    </row>
    <row r="1649" spans="1:17" ht="18" customHeight="1" x14ac:dyDescent="0.2">
      <c r="A1649" s="60" t="str">
        <f t="shared" si="52"/>
        <v/>
      </c>
      <c r="B1649" s="61" t="str">
        <f>IF(I1649=0,"",IF(I1649&lt;&gt;"",Kataloge_Import!B1648,""))</f>
        <v/>
      </c>
      <c r="C1649" s="60" t="str">
        <f t="shared" si="51"/>
        <v/>
      </c>
      <c r="D1649" s="61" t="str">
        <f>IF(I1649=0,"",IFERROR(VLOOKUP(Kataloge_Import!A1648,'Nachweis Ausgaben'!$A$27:$R$1026,4,FALSE),""))</f>
        <v/>
      </c>
      <c r="E1649" s="61" t="str">
        <f>IF(I1649=0,"",IFERROR(VLOOKUP(Kataloge_Import!A1648,'Nachweis Ausgaben'!$A$27:$R$1026,2,FALSE),""))</f>
        <v/>
      </c>
      <c r="F1649" s="62">
        <f>IF(I1649=0,"",IFERROR(VLOOKUP(Kataloge_Import!A1648,'Nachweis Ausgaben'!$A$27:$R$1026,5,FALSE),0))</f>
        <v>0</v>
      </c>
      <c r="G1649" s="63" t="str">
        <f>IFERROR(VLOOKUP(Kataloge_Import!A1648,'Nachweis Ausgaben'!$A$27:$R$1026,7,FALSE),"")</f>
        <v/>
      </c>
      <c r="H1649" s="63" t="str">
        <f>IFERROR(VLOOKUP(Kataloge_Import!A1648,'Nachweis Ausgaben'!$A$27:$R$1026,8,FALSE),"")</f>
        <v/>
      </c>
      <c r="I1649" s="63" t="str">
        <f>IFERROR(VLOOKUP(Kataloge_Import!A1648,'Nachweis Ausgaben'!$A$27:$R$1026,9,FALSE),"")</f>
        <v/>
      </c>
      <c r="J1649" s="64"/>
      <c r="K1649" s="64"/>
      <c r="L1649" s="61" t="str">
        <f>IF(AND($B1649&lt;&gt;"",HHJ=Kataloge!H$1),CONCATENATE($H1649,"_",$E1649),"")</f>
        <v/>
      </c>
      <c r="M1649" s="61" t="str">
        <f>IF(AND($B1649&lt;&gt;"",HHJ=Kataloge!I$1),CONCATENATE($H1649,"_",$E1649),"")</f>
        <v/>
      </c>
      <c r="N1649" s="61" t="str">
        <f>IF(AND($B1649&lt;&gt;"",HHJ=Kataloge!J$1),CONCATENATE($H1649,"_",$E1649),"")</f>
        <v/>
      </c>
      <c r="O1649" s="61" t="str">
        <f>IF(AND($B1649&lt;&gt;"",HHJ=Kataloge!K$1),CONCATENATE($H1649,"_",$E1649),"")</f>
        <v/>
      </c>
      <c r="P1649" s="61" t="str">
        <f>IF(AND($B1649&lt;&gt;"",HHJ=Kataloge!L$1),CONCATENATE($H1649,"_",$E1649),"")</f>
        <v/>
      </c>
      <c r="Q1649" s="61" t="str">
        <f>IF(AND($B1649&lt;&gt;"",HHJ=Kataloge!M$1),CONCATENATE($H1649,"_",$E1649),"")</f>
        <v/>
      </c>
    </row>
    <row r="1650" spans="1:17" ht="18" customHeight="1" x14ac:dyDescent="0.2">
      <c r="A1650" s="99" t="str">
        <f t="shared" si="52"/>
        <v/>
      </c>
      <c r="B1650" s="100" t="str">
        <f>IF(I1650=0,"",IF(I1650&lt;&gt;"",Kataloge_Import!B1649,""))</f>
        <v/>
      </c>
      <c r="C1650" s="99" t="str">
        <f t="shared" si="51"/>
        <v/>
      </c>
      <c r="D1650" s="100" t="str">
        <f>IF(I1650=0,"",IFERROR(VLOOKUP(Kataloge_Import!A1649,'Nachweis Ausgaben'!$A$27:$R$1026,4,FALSE),""))</f>
        <v/>
      </c>
      <c r="E1650" s="100" t="str">
        <f>IF(I1650=0,"",IFERROR(VLOOKUP(Kataloge_Import!A1649,'Nachweis Ausgaben'!$A$27:$R$1026,2,FALSE),""))</f>
        <v/>
      </c>
      <c r="F1650" s="101">
        <f>IF(I1650=0,"",IFERROR(VLOOKUP(Kataloge_Import!A1649,'Nachweis Ausgaben'!$A$27:$R$1026,5,FALSE),0))</f>
        <v>0</v>
      </c>
      <c r="G1650" s="102" t="str">
        <f>IFERROR(VLOOKUP(Kataloge_Import!A1649,'Nachweis Ausgaben'!$A$27:$R$1026,11,FALSE),"")</f>
        <v/>
      </c>
      <c r="H1650" s="102" t="str">
        <f>IFERROR(VLOOKUP(Kataloge_Import!A1649,'Nachweis Ausgaben'!$A$27:$R$1026,12,FALSE),"")</f>
        <v/>
      </c>
      <c r="I1650" s="102" t="str">
        <f>IFERROR(VLOOKUP(Kataloge_Import!A1649,'Nachweis Ausgaben'!$A$27:$R$1026,13,FALSE),"")</f>
        <v/>
      </c>
      <c r="J1650" s="64"/>
      <c r="K1650" s="64"/>
      <c r="L1650" s="100" t="str">
        <f>IF(AND($B1650&lt;&gt;"",HHJ=Kataloge!H$1),CONCATENATE($H1650,"_",Kataloge!$D$5),"")</f>
        <v/>
      </c>
      <c r="M1650" s="100" t="str">
        <f>IF(AND($B1650&lt;&gt;"",HHJ=Kataloge!I$1),CONCATENATE($H1650,"_",Kataloge!$D$5),"")</f>
        <v/>
      </c>
      <c r="N1650" s="100" t="str">
        <f>IF(AND($B1650&lt;&gt;"",HHJ=Kataloge!J$1),CONCATENATE($H1650,"_",Kataloge!$D$5),"")</f>
        <v/>
      </c>
      <c r="O1650" s="100" t="str">
        <f>IF(AND($B1650&lt;&gt;"",HHJ=Kataloge!K$1),CONCATENATE($H1650,"_",Kataloge!$D$5),"")</f>
        <v/>
      </c>
      <c r="P1650" s="100" t="str">
        <f>IF(AND($B1650&lt;&gt;"",HHJ=Kataloge!L$1),CONCATENATE($H1650,"_",Kataloge!$D$5),"")</f>
        <v/>
      </c>
      <c r="Q1650" s="100" t="str">
        <f>IF(AND($B1650&lt;&gt;"",HHJ=Kataloge!M$1),CONCATENATE($H1650,"_",Kataloge!$D$5),"")</f>
        <v/>
      </c>
    </row>
    <row r="1651" spans="1:17" ht="18" customHeight="1" x14ac:dyDescent="0.2">
      <c r="A1651" s="103" t="str">
        <f t="shared" si="52"/>
        <v/>
      </c>
      <c r="B1651" s="104" t="str">
        <f>IF(I1651=0,"",IF(I1651&lt;&gt;"",Kataloge_Import!B1650,""))</f>
        <v/>
      </c>
      <c r="C1651" s="103" t="str">
        <f t="shared" si="51"/>
        <v/>
      </c>
      <c r="D1651" s="104" t="str">
        <f>IF(I1651=0,"",IFERROR(VLOOKUP(Kataloge_Import!A1650,'Nachweis Ausgaben'!$A$27:$R$1026,4,FALSE),""))</f>
        <v/>
      </c>
      <c r="E1651" s="104" t="str">
        <f>IF(I1651=0,"",IFERROR(VLOOKUP(Kataloge_Import!A1650,'Nachweis Ausgaben'!$A$27:$R$1026,2,FALSE),""))</f>
        <v/>
      </c>
      <c r="F1651" s="105">
        <f>IF(I1651=0,"",IFERROR(VLOOKUP(Kataloge_Import!A1650,'Nachweis Ausgaben'!$A$27:$R$1026,5,FALSE),0))</f>
        <v>0</v>
      </c>
      <c r="G1651" s="106" t="str">
        <f>IFERROR(VLOOKUP(Kataloge_Import!A1650,'Nachweis Ausgaben'!$A$27:$R$1026,15,FALSE),"")</f>
        <v/>
      </c>
      <c r="H1651" s="106" t="str">
        <f>IFERROR(VLOOKUP(Kataloge_Import!A1650,'Nachweis Ausgaben'!$A$27:$R$1026,16,FALSE),"")</f>
        <v/>
      </c>
      <c r="I1651" s="106" t="str">
        <f>IFERROR(VLOOKUP(Kataloge_Import!A1650,'Nachweis Ausgaben'!$A$27:$R$1026,17,FALSE),"")</f>
        <v/>
      </c>
      <c r="J1651" s="64"/>
      <c r="K1651" s="64"/>
      <c r="L1651" s="104" t="str">
        <f>IF(AND($B1651&lt;&gt;"",HHJ=Kataloge!H$1),CONCATENATE($H1651,"_",Kataloge!$D$6),"")</f>
        <v/>
      </c>
      <c r="M1651" s="104" t="str">
        <f>IF(AND($B1651&lt;&gt;"",HHJ=Kataloge!I$1),CONCATENATE($H1651,"_",Kataloge!$D$6),"")</f>
        <v/>
      </c>
      <c r="N1651" s="104" t="str">
        <f>IF(AND($B1651&lt;&gt;"",HHJ=Kataloge!J$1),CONCATENATE($H1651,"_",Kataloge!$D$6),"")</f>
        <v/>
      </c>
      <c r="O1651" s="104" t="str">
        <f>IF(AND($B1651&lt;&gt;"",HHJ=Kataloge!K$1),CONCATENATE($H1651,"_",Kataloge!$D$6),"")</f>
        <v/>
      </c>
      <c r="P1651" s="104" t="str">
        <f>IF(AND($B1651&lt;&gt;"",HHJ=Kataloge!L$1),CONCATENATE($H1651,"_",Kataloge!$D$6),"")</f>
        <v/>
      </c>
      <c r="Q1651" s="104" t="str">
        <f>IF(AND($B1651&lt;&gt;"",HHJ=Kataloge!M$1),CONCATENATE($H1651,"_",Kataloge!$D$6),"")</f>
        <v/>
      </c>
    </row>
    <row r="1652" spans="1:17" ht="18" customHeight="1" x14ac:dyDescent="0.2">
      <c r="A1652" s="60" t="str">
        <f t="shared" si="52"/>
        <v/>
      </c>
      <c r="B1652" s="61" t="str">
        <f>IF(I1652=0,"",IF(I1652&lt;&gt;"",Kataloge_Import!B1651,""))</f>
        <v/>
      </c>
      <c r="C1652" s="60" t="str">
        <f t="shared" si="51"/>
        <v/>
      </c>
      <c r="D1652" s="61" t="str">
        <f>IF(I1652=0,"",IFERROR(VLOOKUP(Kataloge_Import!A1651,'Nachweis Ausgaben'!$A$27:$R$1026,4,FALSE),""))</f>
        <v/>
      </c>
      <c r="E1652" s="61" t="str">
        <f>IF(I1652=0,"",IFERROR(VLOOKUP(Kataloge_Import!A1651,'Nachweis Ausgaben'!$A$27:$R$1026,2,FALSE),""))</f>
        <v/>
      </c>
      <c r="F1652" s="62">
        <f>IF(I1652=0,"",IFERROR(VLOOKUP(Kataloge_Import!A1651,'Nachweis Ausgaben'!$A$27:$R$1026,5,FALSE),0))</f>
        <v>0</v>
      </c>
      <c r="G1652" s="63" t="str">
        <f>IFERROR(VLOOKUP(Kataloge_Import!A1651,'Nachweis Ausgaben'!$A$27:$R$1026,7,FALSE),"")</f>
        <v/>
      </c>
      <c r="H1652" s="63" t="str">
        <f>IFERROR(VLOOKUP(Kataloge_Import!A1651,'Nachweis Ausgaben'!$A$27:$R$1026,8,FALSE),"")</f>
        <v/>
      </c>
      <c r="I1652" s="63" t="str">
        <f>IFERROR(VLOOKUP(Kataloge_Import!A1651,'Nachweis Ausgaben'!$A$27:$R$1026,9,FALSE),"")</f>
        <v/>
      </c>
      <c r="J1652" s="64"/>
      <c r="K1652" s="64"/>
      <c r="L1652" s="61" t="str">
        <f>IF(AND($B1652&lt;&gt;"",HHJ=Kataloge!H$1),CONCATENATE($H1652,"_",$E1652),"")</f>
        <v/>
      </c>
      <c r="M1652" s="61" t="str">
        <f>IF(AND($B1652&lt;&gt;"",HHJ=Kataloge!I$1),CONCATENATE($H1652,"_",$E1652),"")</f>
        <v/>
      </c>
      <c r="N1652" s="61" t="str">
        <f>IF(AND($B1652&lt;&gt;"",HHJ=Kataloge!J$1),CONCATENATE($H1652,"_",$E1652),"")</f>
        <v/>
      </c>
      <c r="O1652" s="61" t="str">
        <f>IF(AND($B1652&lt;&gt;"",HHJ=Kataloge!K$1),CONCATENATE($H1652,"_",$E1652),"")</f>
        <v/>
      </c>
      <c r="P1652" s="61" t="str">
        <f>IF(AND($B1652&lt;&gt;"",HHJ=Kataloge!L$1),CONCATENATE($H1652,"_",$E1652),"")</f>
        <v/>
      </c>
      <c r="Q1652" s="61" t="str">
        <f>IF(AND($B1652&lt;&gt;"",HHJ=Kataloge!M$1),CONCATENATE($H1652,"_",$E1652),"")</f>
        <v/>
      </c>
    </row>
    <row r="1653" spans="1:17" ht="18" customHeight="1" x14ac:dyDescent="0.2">
      <c r="A1653" s="99" t="str">
        <f t="shared" si="52"/>
        <v/>
      </c>
      <c r="B1653" s="100" t="str">
        <f>IF(I1653=0,"",IF(I1653&lt;&gt;"",Kataloge_Import!B1652,""))</f>
        <v/>
      </c>
      <c r="C1653" s="99" t="str">
        <f t="shared" si="51"/>
        <v/>
      </c>
      <c r="D1653" s="100" t="str">
        <f>IF(I1653=0,"",IFERROR(VLOOKUP(Kataloge_Import!A1652,'Nachweis Ausgaben'!$A$27:$R$1026,4,FALSE),""))</f>
        <v/>
      </c>
      <c r="E1653" s="100" t="str">
        <f>IF(I1653=0,"",IFERROR(VLOOKUP(Kataloge_Import!A1652,'Nachweis Ausgaben'!$A$27:$R$1026,2,FALSE),""))</f>
        <v/>
      </c>
      <c r="F1653" s="101">
        <f>IF(I1653=0,"",IFERROR(VLOOKUP(Kataloge_Import!A1652,'Nachweis Ausgaben'!$A$27:$R$1026,5,FALSE),0))</f>
        <v>0</v>
      </c>
      <c r="G1653" s="102" t="str">
        <f>IFERROR(VLOOKUP(Kataloge_Import!A1652,'Nachweis Ausgaben'!$A$27:$R$1026,11,FALSE),"")</f>
        <v/>
      </c>
      <c r="H1653" s="102" t="str">
        <f>IFERROR(VLOOKUP(Kataloge_Import!A1652,'Nachweis Ausgaben'!$A$27:$R$1026,12,FALSE),"")</f>
        <v/>
      </c>
      <c r="I1653" s="102" t="str">
        <f>IFERROR(VLOOKUP(Kataloge_Import!A1652,'Nachweis Ausgaben'!$A$27:$R$1026,13,FALSE),"")</f>
        <v/>
      </c>
      <c r="J1653" s="64"/>
      <c r="K1653" s="64"/>
      <c r="L1653" s="100" t="str">
        <f>IF(AND($B1653&lt;&gt;"",HHJ=Kataloge!H$1),CONCATENATE($H1653,"_",Kataloge!$D$5),"")</f>
        <v/>
      </c>
      <c r="M1653" s="100" t="str">
        <f>IF(AND($B1653&lt;&gt;"",HHJ=Kataloge!I$1),CONCATENATE($H1653,"_",Kataloge!$D$5),"")</f>
        <v/>
      </c>
      <c r="N1653" s="100" t="str">
        <f>IF(AND($B1653&lt;&gt;"",HHJ=Kataloge!J$1),CONCATENATE($H1653,"_",Kataloge!$D$5),"")</f>
        <v/>
      </c>
      <c r="O1653" s="100" t="str">
        <f>IF(AND($B1653&lt;&gt;"",HHJ=Kataloge!K$1),CONCATENATE($H1653,"_",Kataloge!$D$5),"")</f>
        <v/>
      </c>
      <c r="P1653" s="100" t="str">
        <f>IF(AND($B1653&lt;&gt;"",HHJ=Kataloge!L$1),CONCATENATE($H1653,"_",Kataloge!$D$5),"")</f>
        <v/>
      </c>
      <c r="Q1653" s="100" t="str">
        <f>IF(AND($B1653&lt;&gt;"",HHJ=Kataloge!M$1),CONCATENATE($H1653,"_",Kataloge!$D$5),"")</f>
        <v/>
      </c>
    </row>
    <row r="1654" spans="1:17" ht="18" customHeight="1" x14ac:dyDescent="0.2">
      <c r="A1654" s="103" t="str">
        <f t="shared" si="52"/>
        <v/>
      </c>
      <c r="B1654" s="104" t="str">
        <f>IF(I1654=0,"",IF(I1654&lt;&gt;"",Kataloge_Import!B1653,""))</f>
        <v/>
      </c>
      <c r="C1654" s="103" t="str">
        <f t="shared" si="51"/>
        <v/>
      </c>
      <c r="D1654" s="104" t="str">
        <f>IF(I1654=0,"",IFERROR(VLOOKUP(Kataloge_Import!A1653,'Nachweis Ausgaben'!$A$27:$R$1026,4,FALSE),""))</f>
        <v/>
      </c>
      <c r="E1654" s="104" t="str">
        <f>IF(I1654=0,"",IFERROR(VLOOKUP(Kataloge_Import!A1653,'Nachweis Ausgaben'!$A$27:$R$1026,2,FALSE),""))</f>
        <v/>
      </c>
      <c r="F1654" s="105">
        <f>IF(I1654=0,"",IFERROR(VLOOKUP(Kataloge_Import!A1653,'Nachweis Ausgaben'!$A$27:$R$1026,5,FALSE),0))</f>
        <v>0</v>
      </c>
      <c r="G1654" s="106" t="str">
        <f>IFERROR(VLOOKUP(Kataloge_Import!A1653,'Nachweis Ausgaben'!$A$27:$R$1026,15,FALSE),"")</f>
        <v/>
      </c>
      <c r="H1654" s="106" t="str">
        <f>IFERROR(VLOOKUP(Kataloge_Import!A1653,'Nachweis Ausgaben'!$A$27:$R$1026,16,FALSE),"")</f>
        <v/>
      </c>
      <c r="I1654" s="106" t="str">
        <f>IFERROR(VLOOKUP(Kataloge_Import!A1653,'Nachweis Ausgaben'!$A$27:$R$1026,17,FALSE),"")</f>
        <v/>
      </c>
      <c r="J1654" s="64"/>
      <c r="K1654" s="64"/>
      <c r="L1654" s="104" t="str">
        <f>IF(AND($B1654&lt;&gt;"",HHJ=Kataloge!H$1),CONCATENATE($H1654,"_",Kataloge!$D$6),"")</f>
        <v/>
      </c>
      <c r="M1654" s="104" t="str">
        <f>IF(AND($B1654&lt;&gt;"",HHJ=Kataloge!I$1),CONCATENATE($H1654,"_",Kataloge!$D$6),"")</f>
        <v/>
      </c>
      <c r="N1654" s="104" t="str">
        <f>IF(AND($B1654&lt;&gt;"",HHJ=Kataloge!J$1),CONCATENATE($H1654,"_",Kataloge!$D$6),"")</f>
        <v/>
      </c>
      <c r="O1654" s="104" t="str">
        <f>IF(AND($B1654&lt;&gt;"",HHJ=Kataloge!K$1),CONCATENATE($H1654,"_",Kataloge!$D$6),"")</f>
        <v/>
      </c>
      <c r="P1654" s="104" t="str">
        <f>IF(AND($B1654&lt;&gt;"",HHJ=Kataloge!L$1),CONCATENATE($H1654,"_",Kataloge!$D$6),"")</f>
        <v/>
      </c>
      <c r="Q1654" s="104" t="str">
        <f>IF(AND($B1654&lt;&gt;"",HHJ=Kataloge!M$1),CONCATENATE($H1654,"_",Kataloge!$D$6),"")</f>
        <v/>
      </c>
    </row>
    <row r="1655" spans="1:17" ht="18" customHeight="1" x14ac:dyDescent="0.2">
      <c r="A1655" s="60" t="str">
        <f t="shared" si="52"/>
        <v/>
      </c>
      <c r="B1655" s="61" t="str">
        <f>IF(I1655=0,"",IF(I1655&lt;&gt;"",Kataloge_Import!B1654,""))</f>
        <v/>
      </c>
      <c r="C1655" s="60" t="str">
        <f t="shared" si="51"/>
        <v/>
      </c>
      <c r="D1655" s="61" t="str">
        <f>IF(I1655=0,"",IFERROR(VLOOKUP(Kataloge_Import!A1654,'Nachweis Ausgaben'!$A$27:$R$1026,4,FALSE),""))</f>
        <v/>
      </c>
      <c r="E1655" s="61" t="str">
        <f>IF(I1655=0,"",IFERROR(VLOOKUP(Kataloge_Import!A1654,'Nachweis Ausgaben'!$A$27:$R$1026,2,FALSE),""))</f>
        <v/>
      </c>
      <c r="F1655" s="62">
        <f>IF(I1655=0,"",IFERROR(VLOOKUP(Kataloge_Import!A1654,'Nachweis Ausgaben'!$A$27:$R$1026,5,FALSE),0))</f>
        <v>0</v>
      </c>
      <c r="G1655" s="63" t="str">
        <f>IFERROR(VLOOKUP(Kataloge_Import!A1654,'Nachweis Ausgaben'!$A$27:$R$1026,7,FALSE),"")</f>
        <v/>
      </c>
      <c r="H1655" s="63" t="str">
        <f>IFERROR(VLOOKUP(Kataloge_Import!A1654,'Nachweis Ausgaben'!$A$27:$R$1026,8,FALSE),"")</f>
        <v/>
      </c>
      <c r="I1655" s="63" t="str">
        <f>IFERROR(VLOOKUP(Kataloge_Import!A1654,'Nachweis Ausgaben'!$A$27:$R$1026,9,FALSE),"")</f>
        <v/>
      </c>
      <c r="J1655" s="64"/>
      <c r="K1655" s="64"/>
      <c r="L1655" s="61" t="str">
        <f>IF(AND($B1655&lt;&gt;"",HHJ=Kataloge!H$1),CONCATENATE($H1655,"_",$E1655),"")</f>
        <v/>
      </c>
      <c r="M1655" s="61" t="str">
        <f>IF(AND($B1655&lt;&gt;"",HHJ=Kataloge!I$1),CONCATENATE($H1655,"_",$E1655),"")</f>
        <v/>
      </c>
      <c r="N1655" s="61" t="str">
        <f>IF(AND($B1655&lt;&gt;"",HHJ=Kataloge!J$1),CONCATENATE($H1655,"_",$E1655),"")</f>
        <v/>
      </c>
      <c r="O1655" s="61" t="str">
        <f>IF(AND($B1655&lt;&gt;"",HHJ=Kataloge!K$1),CONCATENATE($H1655,"_",$E1655),"")</f>
        <v/>
      </c>
      <c r="P1655" s="61" t="str">
        <f>IF(AND($B1655&lt;&gt;"",HHJ=Kataloge!L$1),CONCATENATE($H1655,"_",$E1655),"")</f>
        <v/>
      </c>
      <c r="Q1655" s="61" t="str">
        <f>IF(AND($B1655&lt;&gt;"",HHJ=Kataloge!M$1),CONCATENATE($H1655,"_",$E1655),"")</f>
        <v/>
      </c>
    </row>
    <row r="1656" spans="1:17" ht="18" customHeight="1" x14ac:dyDescent="0.2">
      <c r="A1656" s="99" t="str">
        <f t="shared" si="52"/>
        <v/>
      </c>
      <c r="B1656" s="100" t="str">
        <f>IF(I1656=0,"",IF(I1656&lt;&gt;"",Kataloge_Import!B1655,""))</f>
        <v/>
      </c>
      <c r="C1656" s="99" t="str">
        <f t="shared" si="51"/>
        <v/>
      </c>
      <c r="D1656" s="100" t="str">
        <f>IF(I1656=0,"",IFERROR(VLOOKUP(Kataloge_Import!A1655,'Nachweis Ausgaben'!$A$27:$R$1026,4,FALSE),""))</f>
        <v/>
      </c>
      <c r="E1656" s="100" t="str">
        <f>IF(I1656=0,"",IFERROR(VLOOKUP(Kataloge_Import!A1655,'Nachweis Ausgaben'!$A$27:$R$1026,2,FALSE),""))</f>
        <v/>
      </c>
      <c r="F1656" s="101">
        <f>IF(I1656=0,"",IFERROR(VLOOKUP(Kataloge_Import!A1655,'Nachweis Ausgaben'!$A$27:$R$1026,5,FALSE),0))</f>
        <v>0</v>
      </c>
      <c r="G1656" s="102" t="str">
        <f>IFERROR(VLOOKUP(Kataloge_Import!A1655,'Nachweis Ausgaben'!$A$27:$R$1026,11,FALSE),"")</f>
        <v/>
      </c>
      <c r="H1656" s="102" t="str">
        <f>IFERROR(VLOOKUP(Kataloge_Import!A1655,'Nachweis Ausgaben'!$A$27:$R$1026,12,FALSE),"")</f>
        <v/>
      </c>
      <c r="I1656" s="102" t="str">
        <f>IFERROR(VLOOKUP(Kataloge_Import!A1655,'Nachweis Ausgaben'!$A$27:$R$1026,13,FALSE),"")</f>
        <v/>
      </c>
      <c r="J1656" s="64"/>
      <c r="K1656" s="64"/>
      <c r="L1656" s="100" t="str">
        <f>IF(AND($B1656&lt;&gt;"",HHJ=Kataloge!H$1),CONCATENATE($H1656,"_",Kataloge!$D$5),"")</f>
        <v/>
      </c>
      <c r="M1656" s="100" t="str">
        <f>IF(AND($B1656&lt;&gt;"",HHJ=Kataloge!I$1),CONCATENATE($H1656,"_",Kataloge!$D$5),"")</f>
        <v/>
      </c>
      <c r="N1656" s="100" t="str">
        <f>IF(AND($B1656&lt;&gt;"",HHJ=Kataloge!J$1),CONCATENATE($H1656,"_",Kataloge!$D$5),"")</f>
        <v/>
      </c>
      <c r="O1656" s="100" t="str">
        <f>IF(AND($B1656&lt;&gt;"",HHJ=Kataloge!K$1),CONCATENATE($H1656,"_",Kataloge!$D$5),"")</f>
        <v/>
      </c>
      <c r="P1656" s="100" t="str">
        <f>IF(AND($B1656&lt;&gt;"",HHJ=Kataloge!L$1),CONCATENATE($H1656,"_",Kataloge!$D$5),"")</f>
        <v/>
      </c>
      <c r="Q1656" s="100" t="str">
        <f>IF(AND($B1656&lt;&gt;"",HHJ=Kataloge!M$1),CONCATENATE($H1656,"_",Kataloge!$D$5),"")</f>
        <v/>
      </c>
    </row>
    <row r="1657" spans="1:17" ht="18" customHeight="1" x14ac:dyDescent="0.2">
      <c r="A1657" s="103" t="str">
        <f t="shared" si="52"/>
        <v/>
      </c>
      <c r="B1657" s="104" t="str">
        <f>IF(I1657=0,"",IF(I1657&lt;&gt;"",Kataloge_Import!B1656,""))</f>
        <v/>
      </c>
      <c r="C1657" s="103" t="str">
        <f t="shared" si="51"/>
        <v/>
      </c>
      <c r="D1657" s="104" t="str">
        <f>IF(I1657=0,"",IFERROR(VLOOKUP(Kataloge_Import!A1656,'Nachweis Ausgaben'!$A$27:$R$1026,4,FALSE),""))</f>
        <v/>
      </c>
      <c r="E1657" s="104" t="str">
        <f>IF(I1657=0,"",IFERROR(VLOOKUP(Kataloge_Import!A1656,'Nachweis Ausgaben'!$A$27:$R$1026,2,FALSE),""))</f>
        <v/>
      </c>
      <c r="F1657" s="105">
        <f>IF(I1657=0,"",IFERROR(VLOOKUP(Kataloge_Import!A1656,'Nachweis Ausgaben'!$A$27:$R$1026,5,FALSE),0))</f>
        <v>0</v>
      </c>
      <c r="G1657" s="106" t="str">
        <f>IFERROR(VLOOKUP(Kataloge_Import!A1656,'Nachweis Ausgaben'!$A$27:$R$1026,15,FALSE),"")</f>
        <v/>
      </c>
      <c r="H1657" s="106" t="str">
        <f>IFERROR(VLOOKUP(Kataloge_Import!A1656,'Nachweis Ausgaben'!$A$27:$R$1026,16,FALSE),"")</f>
        <v/>
      </c>
      <c r="I1657" s="106" t="str">
        <f>IFERROR(VLOOKUP(Kataloge_Import!A1656,'Nachweis Ausgaben'!$A$27:$R$1026,17,FALSE),"")</f>
        <v/>
      </c>
      <c r="J1657" s="64"/>
      <c r="K1657" s="64"/>
      <c r="L1657" s="104" t="str">
        <f>IF(AND($B1657&lt;&gt;"",HHJ=Kataloge!H$1),CONCATENATE($H1657,"_",Kataloge!$D$6),"")</f>
        <v/>
      </c>
      <c r="M1657" s="104" t="str">
        <f>IF(AND($B1657&lt;&gt;"",HHJ=Kataloge!I$1),CONCATENATE($H1657,"_",Kataloge!$D$6),"")</f>
        <v/>
      </c>
      <c r="N1657" s="104" t="str">
        <f>IF(AND($B1657&lt;&gt;"",HHJ=Kataloge!J$1),CONCATENATE($H1657,"_",Kataloge!$D$6),"")</f>
        <v/>
      </c>
      <c r="O1657" s="104" t="str">
        <f>IF(AND($B1657&lt;&gt;"",HHJ=Kataloge!K$1),CONCATENATE($H1657,"_",Kataloge!$D$6),"")</f>
        <v/>
      </c>
      <c r="P1657" s="104" t="str">
        <f>IF(AND($B1657&lt;&gt;"",HHJ=Kataloge!L$1),CONCATENATE($H1657,"_",Kataloge!$D$6),"")</f>
        <v/>
      </c>
      <c r="Q1657" s="104" t="str">
        <f>IF(AND($B1657&lt;&gt;"",HHJ=Kataloge!M$1),CONCATENATE($H1657,"_",Kataloge!$D$6),"")</f>
        <v/>
      </c>
    </row>
    <row r="1658" spans="1:17" ht="18" customHeight="1" x14ac:dyDescent="0.2">
      <c r="A1658" s="60" t="str">
        <f t="shared" si="52"/>
        <v/>
      </c>
      <c r="B1658" s="61" t="str">
        <f>IF(I1658=0,"",IF(I1658&lt;&gt;"",Kataloge_Import!B1657,""))</f>
        <v/>
      </c>
      <c r="C1658" s="60" t="str">
        <f t="shared" si="51"/>
        <v/>
      </c>
      <c r="D1658" s="61" t="str">
        <f>IF(I1658=0,"",IFERROR(VLOOKUP(Kataloge_Import!A1657,'Nachweis Ausgaben'!$A$27:$R$1026,4,FALSE),""))</f>
        <v/>
      </c>
      <c r="E1658" s="61" t="str">
        <f>IF(I1658=0,"",IFERROR(VLOOKUP(Kataloge_Import!A1657,'Nachweis Ausgaben'!$A$27:$R$1026,2,FALSE),""))</f>
        <v/>
      </c>
      <c r="F1658" s="62">
        <f>IF(I1658=0,"",IFERROR(VLOOKUP(Kataloge_Import!A1657,'Nachweis Ausgaben'!$A$27:$R$1026,5,FALSE),0))</f>
        <v>0</v>
      </c>
      <c r="G1658" s="63" t="str">
        <f>IFERROR(VLOOKUP(Kataloge_Import!A1657,'Nachweis Ausgaben'!$A$27:$R$1026,7,FALSE),"")</f>
        <v/>
      </c>
      <c r="H1658" s="63" t="str">
        <f>IFERROR(VLOOKUP(Kataloge_Import!A1657,'Nachweis Ausgaben'!$A$27:$R$1026,8,FALSE),"")</f>
        <v/>
      </c>
      <c r="I1658" s="63" t="str">
        <f>IFERROR(VLOOKUP(Kataloge_Import!A1657,'Nachweis Ausgaben'!$A$27:$R$1026,9,FALSE),"")</f>
        <v/>
      </c>
      <c r="J1658" s="64"/>
      <c r="K1658" s="64"/>
      <c r="L1658" s="61" t="str">
        <f>IF(AND($B1658&lt;&gt;"",HHJ=Kataloge!H$1),CONCATENATE($H1658,"_",$E1658),"")</f>
        <v/>
      </c>
      <c r="M1658" s="61" t="str">
        <f>IF(AND($B1658&lt;&gt;"",HHJ=Kataloge!I$1),CONCATENATE($H1658,"_",$E1658),"")</f>
        <v/>
      </c>
      <c r="N1658" s="61" t="str">
        <f>IF(AND($B1658&lt;&gt;"",HHJ=Kataloge!J$1),CONCATENATE($H1658,"_",$E1658),"")</f>
        <v/>
      </c>
      <c r="O1658" s="61" t="str">
        <f>IF(AND($B1658&lt;&gt;"",HHJ=Kataloge!K$1),CONCATENATE($H1658,"_",$E1658),"")</f>
        <v/>
      </c>
      <c r="P1658" s="61" t="str">
        <f>IF(AND($B1658&lt;&gt;"",HHJ=Kataloge!L$1),CONCATENATE($H1658,"_",$E1658),"")</f>
        <v/>
      </c>
      <c r="Q1658" s="61" t="str">
        <f>IF(AND($B1658&lt;&gt;"",HHJ=Kataloge!M$1),CONCATENATE($H1658,"_",$E1658),"")</f>
        <v/>
      </c>
    </row>
    <row r="1659" spans="1:17" ht="18" customHeight="1" x14ac:dyDescent="0.2">
      <c r="A1659" s="99" t="str">
        <f t="shared" si="52"/>
        <v/>
      </c>
      <c r="B1659" s="100" t="str">
        <f>IF(I1659=0,"",IF(I1659&lt;&gt;"",Kataloge_Import!B1658,""))</f>
        <v/>
      </c>
      <c r="C1659" s="99" t="str">
        <f t="shared" si="51"/>
        <v/>
      </c>
      <c r="D1659" s="100" t="str">
        <f>IF(I1659=0,"",IFERROR(VLOOKUP(Kataloge_Import!A1658,'Nachweis Ausgaben'!$A$27:$R$1026,4,FALSE),""))</f>
        <v/>
      </c>
      <c r="E1659" s="100" t="str">
        <f>IF(I1659=0,"",IFERROR(VLOOKUP(Kataloge_Import!A1658,'Nachweis Ausgaben'!$A$27:$R$1026,2,FALSE),""))</f>
        <v/>
      </c>
      <c r="F1659" s="101">
        <f>IF(I1659=0,"",IFERROR(VLOOKUP(Kataloge_Import!A1658,'Nachweis Ausgaben'!$A$27:$R$1026,5,FALSE),0))</f>
        <v>0</v>
      </c>
      <c r="G1659" s="102" t="str">
        <f>IFERROR(VLOOKUP(Kataloge_Import!A1658,'Nachweis Ausgaben'!$A$27:$R$1026,11,FALSE),"")</f>
        <v/>
      </c>
      <c r="H1659" s="102" t="str">
        <f>IFERROR(VLOOKUP(Kataloge_Import!A1658,'Nachweis Ausgaben'!$A$27:$R$1026,12,FALSE),"")</f>
        <v/>
      </c>
      <c r="I1659" s="102" t="str">
        <f>IFERROR(VLOOKUP(Kataloge_Import!A1658,'Nachweis Ausgaben'!$A$27:$R$1026,13,FALSE),"")</f>
        <v/>
      </c>
      <c r="J1659" s="64"/>
      <c r="K1659" s="64"/>
      <c r="L1659" s="100" t="str">
        <f>IF(AND($B1659&lt;&gt;"",HHJ=Kataloge!H$1),CONCATENATE($H1659,"_",Kataloge!$D$5),"")</f>
        <v/>
      </c>
      <c r="M1659" s="100" t="str">
        <f>IF(AND($B1659&lt;&gt;"",HHJ=Kataloge!I$1),CONCATENATE($H1659,"_",Kataloge!$D$5),"")</f>
        <v/>
      </c>
      <c r="N1659" s="100" t="str">
        <f>IF(AND($B1659&lt;&gt;"",HHJ=Kataloge!J$1),CONCATENATE($H1659,"_",Kataloge!$D$5),"")</f>
        <v/>
      </c>
      <c r="O1659" s="100" t="str">
        <f>IF(AND($B1659&lt;&gt;"",HHJ=Kataloge!K$1),CONCATENATE($H1659,"_",Kataloge!$D$5),"")</f>
        <v/>
      </c>
      <c r="P1659" s="100" t="str">
        <f>IF(AND($B1659&lt;&gt;"",HHJ=Kataloge!L$1),CONCATENATE($H1659,"_",Kataloge!$D$5),"")</f>
        <v/>
      </c>
      <c r="Q1659" s="100" t="str">
        <f>IF(AND($B1659&lt;&gt;"",HHJ=Kataloge!M$1),CONCATENATE($H1659,"_",Kataloge!$D$5),"")</f>
        <v/>
      </c>
    </row>
    <row r="1660" spans="1:17" ht="18" customHeight="1" x14ac:dyDescent="0.2">
      <c r="A1660" s="103" t="str">
        <f t="shared" si="52"/>
        <v/>
      </c>
      <c r="B1660" s="104" t="str">
        <f>IF(I1660=0,"",IF(I1660&lt;&gt;"",Kataloge_Import!B1659,""))</f>
        <v/>
      </c>
      <c r="C1660" s="103" t="str">
        <f t="shared" si="51"/>
        <v/>
      </c>
      <c r="D1660" s="104" t="str">
        <f>IF(I1660=0,"",IFERROR(VLOOKUP(Kataloge_Import!A1659,'Nachweis Ausgaben'!$A$27:$R$1026,4,FALSE),""))</f>
        <v/>
      </c>
      <c r="E1660" s="104" t="str">
        <f>IF(I1660=0,"",IFERROR(VLOOKUP(Kataloge_Import!A1659,'Nachweis Ausgaben'!$A$27:$R$1026,2,FALSE),""))</f>
        <v/>
      </c>
      <c r="F1660" s="105">
        <f>IF(I1660=0,"",IFERROR(VLOOKUP(Kataloge_Import!A1659,'Nachweis Ausgaben'!$A$27:$R$1026,5,FALSE),0))</f>
        <v>0</v>
      </c>
      <c r="G1660" s="106" t="str">
        <f>IFERROR(VLOOKUP(Kataloge_Import!A1659,'Nachweis Ausgaben'!$A$27:$R$1026,15,FALSE),"")</f>
        <v/>
      </c>
      <c r="H1660" s="106" t="str">
        <f>IFERROR(VLOOKUP(Kataloge_Import!A1659,'Nachweis Ausgaben'!$A$27:$R$1026,16,FALSE),"")</f>
        <v/>
      </c>
      <c r="I1660" s="106" t="str">
        <f>IFERROR(VLOOKUP(Kataloge_Import!A1659,'Nachweis Ausgaben'!$A$27:$R$1026,17,FALSE),"")</f>
        <v/>
      </c>
      <c r="J1660" s="64"/>
      <c r="K1660" s="64"/>
      <c r="L1660" s="104" t="str">
        <f>IF(AND($B1660&lt;&gt;"",HHJ=Kataloge!H$1),CONCATENATE($H1660,"_",Kataloge!$D$6),"")</f>
        <v/>
      </c>
      <c r="M1660" s="104" t="str">
        <f>IF(AND($B1660&lt;&gt;"",HHJ=Kataloge!I$1),CONCATENATE($H1660,"_",Kataloge!$D$6),"")</f>
        <v/>
      </c>
      <c r="N1660" s="104" t="str">
        <f>IF(AND($B1660&lt;&gt;"",HHJ=Kataloge!J$1),CONCATENATE($H1660,"_",Kataloge!$D$6),"")</f>
        <v/>
      </c>
      <c r="O1660" s="104" t="str">
        <f>IF(AND($B1660&lt;&gt;"",HHJ=Kataloge!K$1),CONCATENATE($H1660,"_",Kataloge!$D$6),"")</f>
        <v/>
      </c>
      <c r="P1660" s="104" t="str">
        <f>IF(AND($B1660&lt;&gt;"",HHJ=Kataloge!L$1),CONCATENATE($H1660,"_",Kataloge!$D$6),"")</f>
        <v/>
      </c>
      <c r="Q1660" s="104" t="str">
        <f>IF(AND($B1660&lt;&gt;"",HHJ=Kataloge!M$1),CONCATENATE($H1660,"_",Kataloge!$D$6),"")</f>
        <v/>
      </c>
    </row>
    <row r="1661" spans="1:17" ht="18" customHeight="1" x14ac:dyDescent="0.2">
      <c r="A1661" s="60" t="str">
        <f t="shared" si="52"/>
        <v/>
      </c>
      <c r="B1661" s="61" t="str">
        <f>IF(I1661=0,"",IF(I1661&lt;&gt;"",Kataloge_Import!B1660,""))</f>
        <v/>
      </c>
      <c r="C1661" s="60" t="str">
        <f t="shared" si="51"/>
        <v/>
      </c>
      <c r="D1661" s="61" t="str">
        <f>IF(I1661=0,"",IFERROR(VLOOKUP(Kataloge_Import!A1660,'Nachweis Ausgaben'!$A$27:$R$1026,4,FALSE),""))</f>
        <v/>
      </c>
      <c r="E1661" s="61" t="str">
        <f>IF(I1661=0,"",IFERROR(VLOOKUP(Kataloge_Import!A1660,'Nachweis Ausgaben'!$A$27:$R$1026,2,FALSE),""))</f>
        <v/>
      </c>
      <c r="F1661" s="62">
        <f>IF(I1661=0,"",IFERROR(VLOOKUP(Kataloge_Import!A1660,'Nachweis Ausgaben'!$A$27:$R$1026,5,FALSE),0))</f>
        <v>0</v>
      </c>
      <c r="G1661" s="63" t="str">
        <f>IFERROR(VLOOKUP(Kataloge_Import!A1660,'Nachweis Ausgaben'!$A$27:$R$1026,7,FALSE),"")</f>
        <v/>
      </c>
      <c r="H1661" s="63" t="str">
        <f>IFERROR(VLOOKUP(Kataloge_Import!A1660,'Nachweis Ausgaben'!$A$27:$R$1026,8,FALSE),"")</f>
        <v/>
      </c>
      <c r="I1661" s="63" t="str">
        <f>IFERROR(VLOOKUP(Kataloge_Import!A1660,'Nachweis Ausgaben'!$A$27:$R$1026,9,FALSE),"")</f>
        <v/>
      </c>
      <c r="J1661" s="64"/>
      <c r="K1661" s="64"/>
      <c r="L1661" s="61" t="str">
        <f>IF(AND($B1661&lt;&gt;"",HHJ=Kataloge!H$1),CONCATENATE($H1661,"_",$E1661),"")</f>
        <v/>
      </c>
      <c r="M1661" s="61" t="str">
        <f>IF(AND($B1661&lt;&gt;"",HHJ=Kataloge!I$1),CONCATENATE($H1661,"_",$E1661),"")</f>
        <v/>
      </c>
      <c r="N1661" s="61" t="str">
        <f>IF(AND($B1661&lt;&gt;"",HHJ=Kataloge!J$1),CONCATENATE($H1661,"_",$E1661),"")</f>
        <v/>
      </c>
      <c r="O1661" s="61" t="str">
        <f>IF(AND($B1661&lt;&gt;"",HHJ=Kataloge!K$1),CONCATENATE($H1661,"_",$E1661),"")</f>
        <v/>
      </c>
      <c r="P1661" s="61" t="str">
        <f>IF(AND($B1661&lt;&gt;"",HHJ=Kataloge!L$1),CONCATENATE($H1661,"_",$E1661),"")</f>
        <v/>
      </c>
      <c r="Q1661" s="61" t="str">
        <f>IF(AND($B1661&lt;&gt;"",HHJ=Kataloge!M$1),CONCATENATE($H1661,"_",$E1661),"")</f>
        <v/>
      </c>
    </row>
    <row r="1662" spans="1:17" ht="18" customHeight="1" x14ac:dyDescent="0.2">
      <c r="A1662" s="99" t="str">
        <f t="shared" si="52"/>
        <v/>
      </c>
      <c r="B1662" s="100" t="str">
        <f>IF(I1662=0,"",IF(I1662&lt;&gt;"",Kataloge_Import!B1661,""))</f>
        <v/>
      </c>
      <c r="C1662" s="99" t="str">
        <f t="shared" si="51"/>
        <v/>
      </c>
      <c r="D1662" s="100" t="str">
        <f>IF(I1662=0,"",IFERROR(VLOOKUP(Kataloge_Import!A1661,'Nachweis Ausgaben'!$A$27:$R$1026,4,FALSE),""))</f>
        <v/>
      </c>
      <c r="E1662" s="100" t="str">
        <f>IF(I1662=0,"",IFERROR(VLOOKUP(Kataloge_Import!A1661,'Nachweis Ausgaben'!$A$27:$R$1026,2,FALSE),""))</f>
        <v/>
      </c>
      <c r="F1662" s="101">
        <f>IF(I1662=0,"",IFERROR(VLOOKUP(Kataloge_Import!A1661,'Nachweis Ausgaben'!$A$27:$R$1026,5,FALSE),0))</f>
        <v>0</v>
      </c>
      <c r="G1662" s="102" t="str">
        <f>IFERROR(VLOOKUP(Kataloge_Import!A1661,'Nachweis Ausgaben'!$A$27:$R$1026,11,FALSE),"")</f>
        <v/>
      </c>
      <c r="H1662" s="102" t="str">
        <f>IFERROR(VLOOKUP(Kataloge_Import!A1661,'Nachweis Ausgaben'!$A$27:$R$1026,12,FALSE),"")</f>
        <v/>
      </c>
      <c r="I1662" s="102" t="str">
        <f>IFERROR(VLOOKUP(Kataloge_Import!A1661,'Nachweis Ausgaben'!$A$27:$R$1026,13,FALSE),"")</f>
        <v/>
      </c>
      <c r="J1662" s="64"/>
      <c r="K1662" s="64"/>
      <c r="L1662" s="100" t="str">
        <f>IF(AND($B1662&lt;&gt;"",HHJ=Kataloge!H$1),CONCATENATE($H1662,"_",Kataloge!$D$5),"")</f>
        <v/>
      </c>
      <c r="M1662" s="100" t="str">
        <f>IF(AND($B1662&lt;&gt;"",HHJ=Kataloge!I$1),CONCATENATE($H1662,"_",Kataloge!$D$5),"")</f>
        <v/>
      </c>
      <c r="N1662" s="100" t="str">
        <f>IF(AND($B1662&lt;&gt;"",HHJ=Kataloge!J$1),CONCATENATE($H1662,"_",Kataloge!$D$5),"")</f>
        <v/>
      </c>
      <c r="O1662" s="100" t="str">
        <f>IF(AND($B1662&lt;&gt;"",HHJ=Kataloge!K$1),CONCATENATE($H1662,"_",Kataloge!$D$5),"")</f>
        <v/>
      </c>
      <c r="P1662" s="100" t="str">
        <f>IF(AND($B1662&lt;&gt;"",HHJ=Kataloge!L$1),CONCATENATE($H1662,"_",Kataloge!$D$5),"")</f>
        <v/>
      </c>
      <c r="Q1662" s="100" t="str">
        <f>IF(AND($B1662&lt;&gt;"",HHJ=Kataloge!M$1),CONCATENATE($H1662,"_",Kataloge!$D$5),"")</f>
        <v/>
      </c>
    </row>
    <row r="1663" spans="1:17" ht="18" customHeight="1" x14ac:dyDescent="0.2">
      <c r="A1663" s="103" t="str">
        <f t="shared" si="52"/>
        <v/>
      </c>
      <c r="B1663" s="104" t="str">
        <f>IF(I1663=0,"",IF(I1663&lt;&gt;"",Kataloge_Import!B1662,""))</f>
        <v/>
      </c>
      <c r="C1663" s="103" t="str">
        <f t="shared" si="51"/>
        <v/>
      </c>
      <c r="D1663" s="104" t="str">
        <f>IF(I1663=0,"",IFERROR(VLOOKUP(Kataloge_Import!A1662,'Nachweis Ausgaben'!$A$27:$R$1026,4,FALSE),""))</f>
        <v/>
      </c>
      <c r="E1663" s="104" t="str">
        <f>IF(I1663=0,"",IFERROR(VLOOKUP(Kataloge_Import!A1662,'Nachweis Ausgaben'!$A$27:$R$1026,2,FALSE),""))</f>
        <v/>
      </c>
      <c r="F1663" s="105">
        <f>IF(I1663=0,"",IFERROR(VLOOKUP(Kataloge_Import!A1662,'Nachweis Ausgaben'!$A$27:$R$1026,5,FALSE),0))</f>
        <v>0</v>
      </c>
      <c r="G1663" s="106" t="str">
        <f>IFERROR(VLOOKUP(Kataloge_Import!A1662,'Nachweis Ausgaben'!$A$27:$R$1026,15,FALSE),"")</f>
        <v/>
      </c>
      <c r="H1663" s="106" t="str">
        <f>IFERROR(VLOOKUP(Kataloge_Import!A1662,'Nachweis Ausgaben'!$A$27:$R$1026,16,FALSE),"")</f>
        <v/>
      </c>
      <c r="I1663" s="106" t="str">
        <f>IFERROR(VLOOKUP(Kataloge_Import!A1662,'Nachweis Ausgaben'!$A$27:$R$1026,17,FALSE),"")</f>
        <v/>
      </c>
      <c r="J1663" s="64"/>
      <c r="K1663" s="64"/>
      <c r="L1663" s="104" t="str">
        <f>IF(AND($B1663&lt;&gt;"",HHJ=Kataloge!H$1),CONCATENATE($H1663,"_",Kataloge!$D$6),"")</f>
        <v/>
      </c>
      <c r="M1663" s="104" t="str">
        <f>IF(AND($B1663&lt;&gt;"",HHJ=Kataloge!I$1),CONCATENATE($H1663,"_",Kataloge!$D$6),"")</f>
        <v/>
      </c>
      <c r="N1663" s="104" t="str">
        <f>IF(AND($B1663&lt;&gt;"",HHJ=Kataloge!J$1),CONCATENATE($H1663,"_",Kataloge!$D$6),"")</f>
        <v/>
      </c>
      <c r="O1663" s="104" t="str">
        <f>IF(AND($B1663&lt;&gt;"",HHJ=Kataloge!K$1),CONCATENATE($H1663,"_",Kataloge!$D$6),"")</f>
        <v/>
      </c>
      <c r="P1663" s="104" t="str">
        <f>IF(AND($B1663&lt;&gt;"",HHJ=Kataloge!L$1),CONCATENATE($H1663,"_",Kataloge!$D$6),"")</f>
        <v/>
      </c>
      <c r="Q1663" s="104" t="str">
        <f>IF(AND($B1663&lt;&gt;"",HHJ=Kataloge!M$1),CONCATENATE($H1663,"_",Kataloge!$D$6),"")</f>
        <v/>
      </c>
    </row>
    <row r="1664" spans="1:17" ht="18" customHeight="1" x14ac:dyDescent="0.2">
      <c r="A1664" s="60" t="str">
        <f t="shared" si="52"/>
        <v/>
      </c>
      <c r="B1664" s="61" t="str">
        <f>IF(I1664=0,"",IF(I1664&lt;&gt;"",Kataloge_Import!B1663,""))</f>
        <v/>
      </c>
      <c r="C1664" s="60" t="str">
        <f t="shared" si="51"/>
        <v/>
      </c>
      <c r="D1664" s="61" t="str">
        <f>IF(I1664=0,"",IFERROR(VLOOKUP(Kataloge_Import!A1663,'Nachweis Ausgaben'!$A$27:$R$1026,4,FALSE),""))</f>
        <v/>
      </c>
      <c r="E1664" s="61" t="str">
        <f>IF(I1664=0,"",IFERROR(VLOOKUP(Kataloge_Import!A1663,'Nachweis Ausgaben'!$A$27:$R$1026,2,FALSE),""))</f>
        <v/>
      </c>
      <c r="F1664" s="62">
        <f>IF(I1664=0,"",IFERROR(VLOOKUP(Kataloge_Import!A1663,'Nachweis Ausgaben'!$A$27:$R$1026,5,FALSE),0))</f>
        <v>0</v>
      </c>
      <c r="G1664" s="63" t="str">
        <f>IFERROR(VLOOKUP(Kataloge_Import!A1663,'Nachweis Ausgaben'!$A$27:$R$1026,7,FALSE),"")</f>
        <v/>
      </c>
      <c r="H1664" s="63" t="str">
        <f>IFERROR(VLOOKUP(Kataloge_Import!A1663,'Nachweis Ausgaben'!$A$27:$R$1026,8,FALSE),"")</f>
        <v/>
      </c>
      <c r="I1664" s="63" t="str">
        <f>IFERROR(VLOOKUP(Kataloge_Import!A1663,'Nachweis Ausgaben'!$A$27:$R$1026,9,FALSE),"")</f>
        <v/>
      </c>
      <c r="J1664" s="64"/>
      <c r="K1664" s="64"/>
      <c r="L1664" s="61" t="str">
        <f>IF(AND($B1664&lt;&gt;"",HHJ=Kataloge!H$1),CONCATENATE($H1664,"_",$E1664),"")</f>
        <v/>
      </c>
      <c r="M1664" s="61" t="str">
        <f>IF(AND($B1664&lt;&gt;"",HHJ=Kataloge!I$1),CONCATENATE($H1664,"_",$E1664),"")</f>
        <v/>
      </c>
      <c r="N1664" s="61" t="str">
        <f>IF(AND($B1664&lt;&gt;"",HHJ=Kataloge!J$1),CONCATENATE($H1664,"_",$E1664),"")</f>
        <v/>
      </c>
      <c r="O1664" s="61" t="str">
        <f>IF(AND($B1664&lt;&gt;"",HHJ=Kataloge!K$1),CONCATENATE($H1664,"_",$E1664),"")</f>
        <v/>
      </c>
      <c r="P1664" s="61" t="str">
        <f>IF(AND($B1664&lt;&gt;"",HHJ=Kataloge!L$1),CONCATENATE($H1664,"_",$E1664),"")</f>
        <v/>
      </c>
      <c r="Q1664" s="61" t="str">
        <f>IF(AND($B1664&lt;&gt;"",HHJ=Kataloge!M$1),CONCATENATE($H1664,"_",$E1664),"")</f>
        <v/>
      </c>
    </row>
    <row r="1665" spans="1:17" ht="18" customHeight="1" x14ac:dyDescent="0.2">
      <c r="A1665" s="99" t="str">
        <f t="shared" si="52"/>
        <v/>
      </c>
      <c r="B1665" s="100" t="str">
        <f>IF(I1665=0,"",IF(I1665&lt;&gt;"",Kataloge_Import!B1664,""))</f>
        <v/>
      </c>
      <c r="C1665" s="99" t="str">
        <f t="shared" si="51"/>
        <v/>
      </c>
      <c r="D1665" s="100" t="str">
        <f>IF(I1665=0,"",IFERROR(VLOOKUP(Kataloge_Import!A1664,'Nachweis Ausgaben'!$A$27:$R$1026,4,FALSE),""))</f>
        <v/>
      </c>
      <c r="E1665" s="100" t="str">
        <f>IF(I1665=0,"",IFERROR(VLOOKUP(Kataloge_Import!A1664,'Nachweis Ausgaben'!$A$27:$R$1026,2,FALSE),""))</f>
        <v/>
      </c>
      <c r="F1665" s="101">
        <f>IF(I1665=0,"",IFERROR(VLOOKUP(Kataloge_Import!A1664,'Nachweis Ausgaben'!$A$27:$R$1026,5,FALSE),0))</f>
        <v>0</v>
      </c>
      <c r="G1665" s="102" t="str">
        <f>IFERROR(VLOOKUP(Kataloge_Import!A1664,'Nachweis Ausgaben'!$A$27:$R$1026,11,FALSE),"")</f>
        <v/>
      </c>
      <c r="H1665" s="102" t="str">
        <f>IFERROR(VLOOKUP(Kataloge_Import!A1664,'Nachweis Ausgaben'!$A$27:$R$1026,12,FALSE),"")</f>
        <v/>
      </c>
      <c r="I1665" s="102" t="str">
        <f>IFERROR(VLOOKUP(Kataloge_Import!A1664,'Nachweis Ausgaben'!$A$27:$R$1026,13,FALSE),"")</f>
        <v/>
      </c>
      <c r="J1665" s="64"/>
      <c r="K1665" s="64"/>
      <c r="L1665" s="100" t="str">
        <f>IF(AND($B1665&lt;&gt;"",HHJ=Kataloge!H$1),CONCATENATE($H1665,"_",Kataloge!$D$5),"")</f>
        <v/>
      </c>
      <c r="M1665" s="100" t="str">
        <f>IF(AND($B1665&lt;&gt;"",HHJ=Kataloge!I$1),CONCATENATE($H1665,"_",Kataloge!$D$5),"")</f>
        <v/>
      </c>
      <c r="N1665" s="100" t="str">
        <f>IF(AND($B1665&lt;&gt;"",HHJ=Kataloge!J$1),CONCATENATE($H1665,"_",Kataloge!$D$5),"")</f>
        <v/>
      </c>
      <c r="O1665" s="100" t="str">
        <f>IF(AND($B1665&lt;&gt;"",HHJ=Kataloge!K$1),CONCATENATE($H1665,"_",Kataloge!$D$5),"")</f>
        <v/>
      </c>
      <c r="P1665" s="100" t="str">
        <f>IF(AND($B1665&lt;&gt;"",HHJ=Kataloge!L$1),CONCATENATE($H1665,"_",Kataloge!$D$5),"")</f>
        <v/>
      </c>
      <c r="Q1665" s="100" t="str">
        <f>IF(AND($B1665&lt;&gt;"",HHJ=Kataloge!M$1),CONCATENATE($H1665,"_",Kataloge!$D$5),"")</f>
        <v/>
      </c>
    </row>
    <row r="1666" spans="1:17" ht="18" customHeight="1" x14ac:dyDescent="0.2">
      <c r="A1666" s="103" t="str">
        <f t="shared" si="52"/>
        <v/>
      </c>
      <c r="B1666" s="104" t="str">
        <f>IF(I1666=0,"",IF(I1666&lt;&gt;"",Kataloge_Import!B1665,""))</f>
        <v/>
      </c>
      <c r="C1666" s="103" t="str">
        <f t="shared" ref="C1666:C1729" si="53">IF(A1666="","",IF(I1666=0,"",HHJ))</f>
        <v/>
      </c>
      <c r="D1666" s="104" t="str">
        <f>IF(I1666=0,"",IFERROR(VLOOKUP(Kataloge_Import!A1665,'Nachweis Ausgaben'!$A$27:$R$1026,4,FALSE),""))</f>
        <v/>
      </c>
      <c r="E1666" s="104" t="str">
        <f>IF(I1666=0,"",IFERROR(VLOOKUP(Kataloge_Import!A1665,'Nachweis Ausgaben'!$A$27:$R$1026,2,FALSE),""))</f>
        <v/>
      </c>
      <c r="F1666" s="105">
        <f>IF(I1666=0,"",IFERROR(VLOOKUP(Kataloge_Import!A1665,'Nachweis Ausgaben'!$A$27:$R$1026,5,FALSE),0))</f>
        <v>0</v>
      </c>
      <c r="G1666" s="106" t="str">
        <f>IFERROR(VLOOKUP(Kataloge_Import!A1665,'Nachweis Ausgaben'!$A$27:$R$1026,15,FALSE),"")</f>
        <v/>
      </c>
      <c r="H1666" s="106" t="str">
        <f>IFERROR(VLOOKUP(Kataloge_Import!A1665,'Nachweis Ausgaben'!$A$27:$R$1026,16,FALSE),"")</f>
        <v/>
      </c>
      <c r="I1666" s="106" t="str">
        <f>IFERROR(VLOOKUP(Kataloge_Import!A1665,'Nachweis Ausgaben'!$A$27:$R$1026,17,FALSE),"")</f>
        <v/>
      </c>
      <c r="J1666" s="64"/>
      <c r="K1666" s="64"/>
      <c r="L1666" s="104" t="str">
        <f>IF(AND($B1666&lt;&gt;"",HHJ=Kataloge!H$1),CONCATENATE($H1666,"_",Kataloge!$D$6),"")</f>
        <v/>
      </c>
      <c r="M1666" s="104" t="str">
        <f>IF(AND($B1666&lt;&gt;"",HHJ=Kataloge!I$1),CONCATENATE($H1666,"_",Kataloge!$D$6),"")</f>
        <v/>
      </c>
      <c r="N1666" s="104" t="str">
        <f>IF(AND($B1666&lt;&gt;"",HHJ=Kataloge!J$1),CONCATENATE($H1666,"_",Kataloge!$D$6),"")</f>
        <v/>
      </c>
      <c r="O1666" s="104" t="str">
        <f>IF(AND($B1666&lt;&gt;"",HHJ=Kataloge!K$1),CONCATENATE($H1666,"_",Kataloge!$D$6),"")</f>
        <v/>
      </c>
      <c r="P1666" s="104" t="str">
        <f>IF(AND($B1666&lt;&gt;"",HHJ=Kataloge!L$1),CONCATENATE($H1666,"_",Kataloge!$D$6),"")</f>
        <v/>
      </c>
      <c r="Q1666" s="104" t="str">
        <f>IF(AND($B1666&lt;&gt;"",HHJ=Kataloge!M$1),CONCATENATE($H1666,"_",Kataloge!$D$6),"")</f>
        <v/>
      </c>
    </row>
    <row r="1667" spans="1:17" ht="18" customHeight="1" x14ac:dyDescent="0.2">
      <c r="A1667" s="60" t="str">
        <f t="shared" si="52"/>
        <v/>
      </c>
      <c r="B1667" s="61" t="str">
        <f>IF(I1667=0,"",IF(I1667&lt;&gt;"",Kataloge_Import!B1666,""))</f>
        <v/>
      </c>
      <c r="C1667" s="60" t="str">
        <f t="shared" si="53"/>
        <v/>
      </c>
      <c r="D1667" s="61" t="str">
        <f>IF(I1667=0,"",IFERROR(VLOOKUP(Kataloge_Import!A1666,'Nachweis Ausgaben'!$A$27:$R$1026,4,FALSE),""))</f>
        <v/>
      </c>
      <c r="E1667" s="61" t="str">
        <f>IF(I1667=0,"",IFERROR(VLOOKUP(Kataloge_Import!A1666,'Nachweis Ausgaben'!$A$27:$R$1026,2,FALSE),""))</f>
        <v/>
      </c>
      <c r="F1667" s="62">
        <f>IF(I1667=0,"",IFERROR(VLOOKUP(Kataloge_Import!A1666,'Nachweis Ausgaben'!$A$27:$R$1026,5,FALSE),0))</f>
        <v>0</v>
      </c>
      <c r="G1667" s="63" t="str">
        <f>IFERROR(VLOOKUP(Kataloge_Import!A1666,'Nachweis Ausgaben'!$A$27:$R$1026,7,FALSE),"")</f>
        <v/>
      </c>
      <c r="H1667" s="63" t="str">
        <f>IFERROR(VLOOKUP(Kataloge_Import!A1666,'Nachweis Ausgaben'!$A$27:$R$1026,8,FALSE),"")</f>
        <v/>
      </c>
      <c r="I1667" s="63" t="str">
        <f>IFERROR(VLOOKUP(Kataloge_Import!A1666,'Nachweis Ausgaben'!$A$27:$R$1026,9,FALSE),"")</f>
        <v/>
      </c>
      <c r="J1667" s="64"/>
      <c r="K1667" s="64"/>
      <c r="L1667" s="61" t="str">
        <f>IF(AND($B1667&lt;&gt;"",HHJ=Kataloge!H$1),CONCATENATE($H1667,"_",$E1667),"")</f>
        <v/>
      </c>
      <c r="M1667" s="61" t="str">
        <f>IF(AND($B1667&lt;&gt;"",HHJ=Kataloge!I$1),CONCATENATE($H1667,"_",$E1667),"")</f>
        <v/>
      </c>
      <c r="N1667" s="61" t="str">
        <f>IF(AND($B1667&lt;&gt;"",HHJ=Kataloge!J$1),CONCATENATE($H1667,"_",$E1667),"")</f>
        <v/>
      </c>
      <c r="O1667" s="61" t="str">
        <f>IF(AND($B1667&lt;&gt;"",HHJ=Kataloge!K$1),CONCATENATE($H1667,"_",$E1667),"")</f>
        <v/>
      </c>
      <c r="P1667" s="61" t="str">
        <f>IF(AND($B1667&lt;&gt;"",HHJ=Kataloge!L$1),CONCATENATE($H1667,"_",$E1667),"")</f>
        <v/>
      </c>
      <c r="Q1667" s="61" t="str">
        <f>IF(AND($B1667&lt;&gt;"",HHJ=Kataloge!M$1),CONCATENATE($H1667,"_",$E1667),"")</f>
        <v/>
      </c>
    </row>
    <row r="1668" spans="1:17" ht="18" customHeight="1" x14ac:dyDescent="0.2">
      <c r="A1668" s="99" t="str">
        <f t="shared" si="52"/>
        <v/>
      </c>
      <c r="B1668" s="100" t="str">
        <f>IF(I1668=0,"",IF(I1668&lt;&gt;"",Kataloge_Import!B1667,""))</f>
        <v/>
      </c>
      <c r="C1668" s="99" t="str">
        <f t="shared" si="53"/>
        <v/>
      </c>
      <c r="D1668" s="100" t="str">
        <f>IF(I1668=0,"",IFERROR(VLOOKUP(Kataloge_Import!A1667,'Nachweis Ausgaben'!$A$27:$R$1026,4,FALSE),""))</f>
        <v/>
      </c>
      <c r="E1668" s="100" t="str">
        <f>IF(I1668=0,"",IFERROR(VLOOKUP(Kataloge_Import!A1667,'Nachweis Ausgaben'!$A$27:$R$1026,2,FALSE),""))</f>
        <v/>
      </c>
      <c r="F1668" s="101">
        <f>IF(I1668=0,"",IFERROR(VLOOKUP(Kataloge_Import!A1667,'Nachweis Ausgaben'!$A$27:$R$1026,5,FALSE),0))</f>
        <v>0</v>
      </c>
      <c r="G1668" s="102" t="str">
        <f>IFERROR(VLOOKUP(Kataloge_Import!A1667,'Nachweis Ausgaben'!$A$27:$R$1026,11,FALSE),"")</f>
        <v/>
      </c>
      <c r="H1668" s="102" t="str">
        <f>IFERROR(VLOOKUP(Kataloge_Import!A1667,'Nachweis Ausgaben'!$A$27:$R$1026,12,FALSE),"")</f>
        <v/>
      </c>
      <c r="I1668" s="102" t="str">
        <f>IFERROR(VLOOKUP(Kataloge_Import!A1667,'Nachweis Ausgaben'!$A$27:$R$1026,13,FALSE),"")</f>
        <v/>
      </c>
      <c r="J1668" s="64"/>
      <c r="K1668" s="64"/>
      <c r="L1668" s="100" t="str">
        <f>IF(AND($B1668&lt;&gt;"",HHJ=Kataloge!H$1),CONCATENATE($H1668,"_",Kataloge!$D$5),"")</f>
        <v/>
      </c>
      <c r="M1668" s="100" t="str">
        <f>IF(AND($B1668&lt;&gt;"",HHJ=Kataloge!I$1),CONCATENATE($H1668,"_",Kataloge!$D$5),"")</f>
        <v/>
      </c>
      <c r="N1668" s="100" t="str">
        <f>IF(AND($B1668&lt;&gt;"",HHJ=Kataloge!J$1),CONCATENATE($H1668,"_",Kataloge!$D$5),"")</f>
        <v/>
      </c>
      <c r="O1668" s="100" t="str">
        <f>IF(AND($B1668&lt;&gt;"",HHJ=Kataloge!K$1),CONCATENATE($H1668,"_",Kataloge!$D$5),"")</f>
        <v/>
      </c>
      <c r="P1668" s="100" t="str">
        <f>IF(AND($B1668&lt;&gt;"",HHJ=Kataloge!L$1),CONCATENATE($H1668,"_",Kataloge!$D$5),"")</f>
        <v/>
      </c>
      <c r="Q1668" s="100" t="str">
        <f>IF(AND($B1668&lt;&gt;"",HHJ=Kataloge!M$1),CONCATENATE($H1668,"_",Kataloge!$D$5),"")</f>
        <v/>
      </c>
    </row>
    <row r="1669" spans="1:17" ht="18" customHeight="1" x14ac:dyDescent="0.2">
      <c r="A1669" s="103" t="str">
        <f t="shared" si="52"/>
        <v/>
      </c>
      <c r="B1669" s="104" t="str">
        <f>IF(I1669=0,"",IF(I1669&lt;&gt;"",Kataloge_Import!B1668,""))</f>
        <v/>
      </c>
      <c r="C1669" s="103" t="str">
        <f t="shared" si="53"/>
        <v/>
      </c>
      <c r="D1669" s="104" t="str">
        <f>IF(I1669=0,"",IFERROR(VLOOKUP(Kataloge_Import!A1668,'Nachweis Ausgaben'!$A$27:$R$1026,4,FALSE),""))</f>
        <v/>
      </c>
      <c r="E1669" s="104" t="str">
        <f>IF(I1669=0,"",IFERROR(VLOOKUP(Kataloge_Import!A1668,'Nachweis Ausgaben'!$A$27:$R$1026,2,FALSE),""))</f>
        <v/>
      </c>
      <c r="F1669" s="105">
        <f>IF(I1669=0,"",IFERROR(VLOOKUP(Kataloge_Import!A1668,'Nachweis Ausgaben'!$A$27:$R$1026,5,FALSE),0))</f>
        <v>0</v>
      </c>
      <c r="G1669" s="106" t="str">
        <f>IFERROR(VLOOKUP(Kataloge_Import!A1668,'Nachweis Ausgaben'!$A$27:$R$1026,15,FALSE),"")</f>
        <v/>
      </c>
      <c r="H1669" s="106" t="str">
        <f>IFERROR(VLOOKUP(Kataloge_Import!A1668,'Nachweis Ausgaben'!$A$27:$R$1026,16,FALSE),"")</f>
        <v/>
      </c>
      <c r="I1669" s="106" t="str">
        <f>IFERROR(VLOOKUP(Kataloge_Import!A1668,'Nachweis Ausgaben'!$A$27:$R$1026,17,FALSE),"")</f>
        <v/>
      </c>
      <c r="J1669" s="64"/>
      <c r="K1669" s="64"/>
      <c r="L1669" s="104" t="str">
        <f>IF(AND($B1669&lt;&gt;"",HHJ=Kataloge!H$1),CONCATENATE($H1669,"_",Kataloge!$D$6),"")</f>
        <v/>
      </c>
      <c r="M1669" s="104" t="str">
        <f>IF(AND($B1669&lt;&gt;"",HHJ=Kataloge!I$1),CONCATENATE($H1669,"_",Kataloge!$D$6),"")</f>
        <v/>
      </c>
      <c r="N1669" s="104" t="str">
        <f>IF(AND($B1669&lt;&gt;"",HHJ=Kataloge!J$1),CONCATENATE($H1669,"_",Kataloge!$D$6),"")</f>
        <v/>
      </c>
      <c r="O1669" s="104" t="str">
        <f>IF(AND($B1669&lt;&gt;"",HHJ=Kataloge!K$1),CONCATENATE($H1669,"_",Kataloge!$D$6),"")</f>
        <v/>
      </c>
      <c r="P1669" s="104" t="str">
        <f>IF(AND($B1669&lt;&gt;"",HHJ=Kataloge!L$1),CONCATENATE($H1669,"_",Kataloge!$D$6),"")</f>
        <v/>
      </c>
      <c r="Q1669" s="104" t="str">
        <f>IF(AND($B1669&lt;&gt;"",HHJ=Kataloge!M$1),CONCATENATE($H1669,"_",Kataloge!$D$6),"")</f>
        <v/>
      </c>
    </row>
    <row r="1670" spans="1:17" ht="18" customHeight="1" x14ac:dyDescent="0.2">
      <c r="A1670" s="60" t="str">
        <f t="shared" ref="A1670:A1733" si="54">IF(I1670=0,"",IF(I1670&lt;&gt;"","Beleg_Import_A_BT_3",""))</f>
        <v/>
      </c>
      <c r="B1670" s="61" t="str">
        <f>IF(I1670=0,"",IF(I1670&lt;&gt;"",Kataloge_Import!B1669,""))</f>
        <v/>
      </c>
      <c r="C1670" s="60" t="str">
        <f t="shared" si="53"/>
        <v/>
      </c>
      <c r="D1670" s="61" t="str">
        <f>IF(I1670=0,"",IFERROR(VLOOKUP(Kataloge_Import!A1669,'Nachweis Ausgaben'!$A$27:$R$1026,4,FALSE),""))</f>
        <v/>
      </c>
      <c r="E1670" s="61" t="str">
        <f>IF(I1670=0,"",IFERROR(VLOOKUP(Kataloge_Import!A1669,'Nachweis Ausgaben'!$A$27:$R$1026,2,FALSE),""))</f>
        <v/>
      </c>
      <c r="F1670" s="62">
        <f>IF(I1670=0,"",IFERROR(VLOOKUP(Kataloge_Import!A1669,'Nachweis Ausgaben'!$A$27:$R$1026,5,FALSE),0))</f>
        <v>0</v>
      </c>
      <c r="G1670" s="63" t="str">
        <f>IFERROR(VLOOKUP(Kataloge_Import!A1669,'Nachweis Ausgaben'!$A$27:$R$1026,7,FALSE),"")</f>
        <v/>
      </c>
      <c r="H1670" s="63" t="str">
        <f>IFERROR(VLOOKUP(Kataloge_Import!A1669,'Nachweis Ausgaben'!$A$27:$R$1026,8,FALSE),"")</f>
        <v/>
      </c>
      <c r="I1670" s="63" t="str">
        <f>IFERROR(VLOOKUP(Kataloge_Import!A1669,'Nachweis Ausgaben'!$A$27:$R$1026,9,FALSE),"")</f>
        <v/>
      </c>
      <c r="J1670" s="64"/>
      <c r="K1670" s="64"/>
      <c r="L1670" s="61" t="str">
        <f>IF(AND($B1670&lt;&gt;"",HHJ=Kataloge!H$1),CONCATENATE($H1670,"_",$E1670),"")</f>
        <v/>
      </c>
      <c r="M1670" s="61" t="str">
        <f>IF(AND($B1670&lt;&gt;"",HHJ=Kataloge!I$1),CONCATENATE($H1670,"_",$E1670),"")</f>
        <v/>
      </c>
      <c r="N1670" s="61" t="str">
        <f>IF(AND($B1670&lt;&gt;"",HHJ=Kataloge!J$1),CONCATENATE($H1670,"_",$E1670),"")</f>
        <v/>
      </c>
      <c r="O1670" s="61" t="str">
        <f>IF(AND($B1670&lt;&gt;"",HHJ=Kataloge!K$1),CONCATENATE($H1670,"_",$E1670),"")</f>
        <v/>
      </c>
      <c r="P1670" s="61" t="str">
        <f>IF(AND($B1670&lt;&gt;"",HHJ=Kataloge!L$1),CONCATENATE($H1670,"_",$E1670),"")</f>
        <v/>
      </c>
      <c r="Q1670" s="61" t="str">
        <f>IF(AND($B1670&lt;&gt;"",HHJ=Kataloge!M$1),CONCATENATE($H1670,"_",$E1670),"")</f>
        <v/>
      </c>
    </row>
    <row r="1671" spans="1:17" ht="18" customHeight="1" x14ac:dyDescent="0.2">
      <c r="A1671" s="99" t="str">
        <f t="shared" si="54"/>
        <v/>
      </c>
      <c r="B1671" s="100" t="str">
        <f>IF(I1671=0,"",IF(I1671&lt;&gt;"",Kataloge_Import!B1670,""))</f>
        <v/>
      </c>
      <c r="C1671" s="99" t="str">
        <f t="shared" si="53"/>
        <v/>
      </c>
      <c r="D1671" s="100" t="str">
        <f>IF(I1671=0,"",IFERROR(VLOOKUP(Kataloge_Import!A1670,'Nachweis Ausgaben'!$A$27:$R$1026,4,FALSE),""))</f>
        <v/>
      </c>
      <c r="E1671" s="100" t="str">
        <f>IF(I1671=0,"",IFERROR(VLOOKUP(Kataloge_Import!A1670,'Nachweis Ausgaben'!$A$27:$R$1026,2,FALSE),""))</f>
        <v/>
      </c>
      <c r="F1671" s="101">
        <f>IF(I1671=0,"",IFERROR(VLOOKUP(Kataloge_Import!A1670,'Nachweis Ausgaben'!$A$27:$R$1026,5,FALSE),0))</f>
        <v>0</v>
      </c>
      <c r="G1671" s="102" t="str">
        <f>IFERROR(VLOOKUP(Kataloge_Import!A1670,'Nachweis Ausgaben'!$A$27:$R$1026,11,FALSE),"")</f>
        <v/>
      </c>
      <c r="H1671" s="102" t="str">
        <f>IFERROR(VLOOKUP(Kataloge_Import!A1670,'Nachweis Ausgaben'!$A$27:$R$1026,12,FALSE),"")</f>
        <v/>
      </c>
      <c r="I1671" s="102" t="str">
        <f>IFERROR(VLOOKUP(Kataloge_Import!A1670,'Nachweis Ausgaben'!$A$27:$R$1026,13,FALSE),"")</f>
        <v/>
      </c>
      <c r="J1671" s="64"/>
      <c r="K1671" s="64"/>
      <c r="L1671" s="100" t="str">
        <f>IF(AND($B1671&lt;&gt;"",HHJ=Kataloge!H$1),CONCATENATE($H1671,"_",Kataloge!$D$5),"")</f>
        <v/>
      </c>
      <c r="M1671" s="100" t="str">
        <f>IF(AND($B1671&lt;&gt;"",HHJ=Kataloge!I$1),CONCATENATE($H1671,"_",Kataloge!$D$5),"")</f>
        <v/>
      </c>
      <c r="N1671" s="100" t="str">
        <f>IF(AND($B1671&lt;&gt;"",HHJ=Kataloge!J$1),CONCATENATE($H1671,"_",Kataloge!$D$5),"")</f>
        <v/>
      </c>
      <c r="O1671" s="100" t="str">
        <f>IF(AND($B1671&lt;&gt;"",HHJ=Kataloge!K$1),CONCATENATE($H1671,"_",Kataloge!$D$5),"")</f>
        <v/>
      </c>
      <c r="P1671" s="100" t="str">
        <f>IF(AND($B1671&lt;&gt;"",HHJ=Kataloge!L$1),CONCATENATE($H1671,"_",Kataloge!$D$5),"")</f>
        <v/>
      </c>
      <c r="Q1671" s="100" t="str">
        <f>IF(AND($B1671&lt;&gt;"",HHJ=Kataloge!M$1),CONCATENATE($H1671,"_",Kataloge!$D$5),"")</f>
        <v/>
      </c>
    </row>
    <row r="1672" spans="1:17" ht="18" customHeight="1" x14ac:dyDescent="0.2">
      <c r="A1672" s="103" t="str">
        <f t="shared" si="54"/>
        <v/>
      </c>
      <c r="B1672" s="104" t="str">
        <f>IF(I1672=0,"",IF(I1672&lt;&gt;"",Kataloge_Import!B1671,""))</f>
        <v/>
      </c>
      <c r="C1672" s="103" t="str">
        <f t="shared" si="53"/>
        <v/>
      </c>
      <c r="D1672" s="104" t="str">
        <f>IF(I1672=0,"",IFERROR(VLOOKUP(Kataloge_Import!A1671,'Nachweis Ausgaben'!$A$27:$R$1026,4,FALSE),""))</f>
        <v/>
      </c>
      <c r="E1672" s="104" t="str">
        <f>IF(I1672=0,"",IFERROR(VLOOKUP(Kataloge_Import!A1671,'Nachweis Ausgaben'!$A$27:$R$1026,2,FALSE),""))</f>
        <v/>
      </c>
      <c r="F1672" s="105">
        <f>IF(I1672=0,"",IFERROR(VLOOKUP(Kataloge_Import!A1671,'Nachweis Ausgaben'!$A$27:$R$1026,5,FALSE),0))</f>
        <v>0</v>
      </c>
      <c r="G1672" s="106" t="str">
        <f>IFERROR(VLOOKUP(Kataloge_Import!A1671,'Nachweis Ausgaben'!$A$27:$R$1026,15,FALSE),"")</f>
        <v/>
      </c>
      <c r="H1672" s="106" t="str">
        <f>IFERROR(VLOOKUP(Kataloge_Import!A1671,'Nachweis Ausgaben'!$A$27:$R$1026,16,FALSE),"")</f>
        <v/>
      </c>
      <c r="I1672" s="106" t="str">
        <f>IFERROR(VLOOKUP(Kataloge_Import!A1671,'Nachweis Ausgaben'!$A$27:$R$1026,17,FALSE),"")</f>
        <v/>
      </c>
      <c r="J1672" s="64"/>
      <c r="K1672" s="64"/>
      <c r="L1672" s="104" t="str">
        <f>IF(AND($B1672&lt;&gt;"",HHJ=Kataloge!H$1),CONCATENATE($H1672,"_",Kataloge!$D$6),"")</f>
        <v/>
      </c>
      <c r="M1672" s="104" t="str">
        <f>IF(AND($B1672&lt;&gt;"",HHJ=Kataloge!I$1),CONCATENATE($H1672,"_",Kataloge!$D$6),"")</f>
        <v/>
      </c>
      <c r="N1672" s="104" t="str">
        <f>IF(AND($B1672&lt;&gt;"",HHJ=Kataloge!J$1),CONCATENATE($H1672,"_",Kataloge!$D$6),"")</f>
        <v/>
      </c>
      <c r="O1672" s="104" t="str">
        <f>IF(AND($B1672&lt;&gt;"",HHJ=Kataloge!K$1),CONCATENATE($H1672,"_",Kataloge!$D$6),"")</f>
        <v/>
      </c>
      <c r="P1672" s="104" t="str">
        <f>IF(AND($B1672&lt;&gt;"",HHJ=Kataloge!L$1),CONCATENATE($H1672,"_",Kataloge!$D$6),"")</f>
        <v/>
      </c>
      <c r="Q1672" s="104" t="str">
        <f>IF(AND($B1672&lt;&gt;"",HHJ=Kataloge!M$1),CONCATENATE($H1672,"_",Kataloge!$D$6),"")</f>
        <v/>
      </c>
    </row>
    <row r="1673" spans="1:17" ht="18" customHeight="1" x14ac:dyDescent="0.2">
      <c r="A1673" s="60" t="str">
        <f t="shared" si="54"/>
        <v/>
      </c>
      <c r="B1673" s="61" t="str">
        <f>IF(I1673=0,"",IF(I1673&lt;&gt;"",Kataloge_Import!B1672,""))</f>
        <v/>
      </c>
      <c r="C1673" s="60" t="str">
        <f t="shared" si="53"/>
        <v/>
      </c>
      <c r="D1673" s="61" t="str">
        <f>IF(I1673=0,"",IFERROR(VLOOKUP(Kataloge_Import!A1672,'Nachweis Ausgaben'!$A$27:$R$1026,4,FALSE),""))</f>
        <v/>
      </c>
      <c r="E1673" s="61" t="str">
        <f>IF(I1673=0,"",IFERROR(VLOOKUP(Kataloge_Import!A1672,'Nachweis Ausgaben'!$A$27:$R$1026,2,FALSE),""))</f>
        <v/>
      </c>
      <c r="F1673" s="62">
        <f>IF(I1673=0,"",IFERROR(VLOOKUP(Kataloge_Import!A1672,'Nachweis Ausgaben'!$A$27:$R$1026,5,FALSE),0))</f>
        <v>0</v>
      </c>
      <c r="G1673" s="63" t="str">
        <f>IFERROR(VLOOKUP(Kataloge_Import!A1672,'Nachweis Ausgaben'!$A$27:$R$1026,7,FALSE),"")</f>
        <v/>
      </c>
      <c r="H1673" s="63" t="str">
        <f>IFERROR(VLOOKUP(Kataloge_Import!A1672,'Nachweis Ausgaben'!$A$27:$R$1026,8,FALSE),"")</f>
        <v/>
      </c>
      <c r="I1673" s="63" t="str">
        <f>IFERROR(VLOOKUP(Kataloge_Import!A1672,'Nachweis Ausgaben'!$A$27:$R$1026,9,FALSE),"")</f>
        <v/>
      </c>
      <c r="J1673" s="64"/>
      <c r="K1673" s="64"/>
      <c r="L1673" s="61" t="str">
        <f>IF(AND($B1673&lt;&gt;"",HHJ=Kataloge!H$1),CONCATENATE($H1673,"_",$E1673),"")</f>
        <v/>
      </c>
      <c r="M1673" s="61" t="str">
        <f>IF(AND($B1673&lt;&gt;"",HHJ=Kataloge!I$1),CONCATENATE($H1673,"_",$E1673),"")</f>
        <v/>
      </c>
      <c r="N1673" s="61" t="str">
        <f>IF(AND($B1673&lt;&gt;"",HHJ=Kataloge!J$1),CONCATENATE($H1673,"_",$E1673),"")</f>
        <v/>
      </c>
      <c r="O1673" s="61" t="str">
        <f>IF(AND($B1673&lt;&gt;"",HHJ=Kataloge!K$1),CONCATENATE($H1673,"_",$E1673),"")</f>
        <v/>
      </c>
      <c r="P1673" s="61" t="str">
        <f>IF(AND($B1673&lt;&gt;"",HHJ=Kataloge!L$1),CONCATENATE($H1673,"_",$E1673),"")</f>
        <v/>
      </c>
      <c r="Q1673" s="61" t="str">
        <f>IF(AND($B1673&lt;&gt;"",HHJ=Kataloge!M$1),CONCATENATE($H1673,"_",$E1673),"")</f>
        <v/>
      </c>
    </row>
    <row r="1674" spans="1:17" ht="18" customHeight="1" x14ac:dyDescent="0.2">
      <c r="A1674" s="99" t="str">
        <f t="shared" si="54"/>
        <v/>
      </c>
      <c r="B1674" s="100" t="str">
        <f>IF(I1674=0,"",IF(I1674&lt;&gt;"",Kataloge_Import!B1673,""))</f>
        <v/>
      </c>
      <c r="C1674" s="99" t="str">
        <f t="shared" si="53"/>
        <v/>
      </c>
      <c r="D1674" s="100" t="str">
        <f>IF(I1674=0,"",IFERROR(VLOOKUP(Kataloge_Import!A1673,'Nachweis Ausgaben'!$A$27:$R$1026,4,FALSE),""))</f>
        <v/>
      </c>
      <c r="E1674" s="100" t="str">
        <f>IF(I1674=0,"",IFERROR(VLOOKUP(Kataloge_Import!A1673,'Nachweis Ausgaben'!$A$27:$R$1026,2,FALSE),""))</f>
        <v/>
      </c>
      <c r="F1674" s="101">
        <f>IF(I1674=0,"",IFERROR(VLOOKUP(Kataloge_Import!A1673,'Nachweis Ausgaben'!$A$27:$R$1026,5,FALSE),0))</f>
        <v>0</v>
      </c>
      <c r="G1674" s="102" t="str">
        <f>IFERROR(VLOOKUP(Kataloge_Import!A1673,'Nachweis Ausgaben'!$A$27:$R$1026,11,FALSE),"")</f>
        <v/>
      </c>
      <c r="H1674" s="102" t="str">
        <f>IFERROR(VLOOKUP(Kataloge_Import!A1673,'Nachweis Ausgaben'!$A$27:$R$1026,12,FALSE),"")</f>
        <v/>
      </c>
      <c r="I1674" s="102" t="str">
        <f>IFERROR(VLOOKUP(Kataloge_Import!A1673,'Nachweis Ausgaben'!$A$27:$R$1026,13,FALSE),"")</f>
        <v/>
      </c>
      <c r="J1674" s="64"/>
      <c r="K1674" s="64"/>
      <c r="L1674" s="100" t="str">
        <f>IF(AND($B1674&lt;&gt;"",HHJ=Kataloge!H$1),CONCATENATE($H1674,"_",Kataloge!$D$5),"")</f>
        <v/>
      </c>
      <c r="M1674" s="100" t="str">
        <f>IF(AND($B1674&lt;&gt;"",HHJ=Kataloge!I$1),CONCATENATE($H1674,"_",Kataloge!$D$5),"")</f>
        <v/>
      </c>
      <c r="N1674" s="100" t="str">
        <f>IF(AND($B1674&lt;&gt;"",HHJ=Kataloge!J$1),CONCATENATE($H1674,"_",Kataloge!$D$5),"")</f>
        <v/>
      </c>
      <c r="O1674" s="100" t="str">
        <f>IF(AND($B1674&lt;&gt;"",HHJ=Kataloge!K$1),CONCATENATE($H1674,"_",Kataloge!$D$5),"")</f>
        <v/>
      </c>
      <c r="P1674" s="100" t="str">
        <f>IF(AND($B1674&lt;&gt;"",HHJ=Kataloge!L$1),CONCATENATE($H1674,"_",Kataloge!$D$5),"")</f>
        <v/>
      </c>
      <c r="Q1674" s="100" t="str">
        <f>IF(AND($B1674&lt;&gt;"",HHJ=Kataloge!M$1),CONCATENATE($H1674,"_",Kataloge!$D$5),"")</f>
        <v/>
      </c>
    </row>
    <row r="1675" spans="1:17" ht="18" customHeight="1" x14ac:dyDescent="0.2">
      <c r="A1675" s="103" t="str">
        <f t="shared" si="54"/>
        <v/>
      </c>
      <c r="B1675" s="104" t="str">
        <f>IF(I1675=0,"",IF(I1675&lt;&gt;"",Kataloge_Import!B1674,""))</f>
        <v/>
      </c>
      <c r="C1675" s="103" t="str">
        <f t="shared" si="53"/>
        <v/>
      </c>
      <c r="D1675" s="104" t="str">
        <f>IF(I1675=0,"",IFERROR(VLOOKUP(Kataloge_Import!A1674,'Nachweis Ausgaben'!$A$27:$R$1026,4,FALSE),""))</f>
        <v/>
      </c>
      <c r="E1675" s="104" t="str">
        <f>IF(I1675=0,"",IFERROR(VLOOKUP(Kataloge_Import!A1674,'Nachweis Ausgaben'!$A$27:$R$1026,2,FALSE),""))</f>
        <v/>
      </c>
      <c r="F1675" s="105">
        <f>IF(I1675=0,"",IFERROR(VLOOKUP(Kataloge_Import!A1674,'Nachweis Ausgaben'!$A$27:$R$1026,5,FALSE),0))</f>
        <v>0</v>
      </c>
      <c r="G1675" s="106" t="str">
        <f>IFERROR(VLOOKUP(Kataloge_Import!A1674,'Nachweis Ausgaben'!$A$27:$R$1026,15,FALSE),"")</f>
        <v/>
      </c>
      <c r="H1675" s="106" t="str">
        <f>IFERROR(VLOOKUP(Kataloge_Import!A1674,'Nachweis Ausgaben'!$A$27:$R$1026,16,FALSE),"")</f>
        <v/>
      </c>
      <c r="I1675" s="106" t="str">
        <f>IFERROR(VLOOKUP(Kataloge_Import!A1674,'Nachweis Ausgaben'!$A$27:$R$1026,17,FALSE),"")</f>
        <v/>
      </c>
      <c r="J1675" s="64"/>
      <c r="K1675" s="64"/>
      <c r="L1675" s="104" t="str">
        <f>IF(AND($B1675&lt;&gt;"",HHJ=Kataloge!H$1),CONCATENATE($H1675,"_",Kataloge!$D$6),"")</f>
        <v/>
      </c>
      <c r="M1675" s="104" t="str">
        <f>IF(AND($B1675&lt;&gt;"",HHJ=Kataloge!I$1),CONCATENATE($H1675,"_",Kataloge!$D$6),"")</f>
        <v/>
      </c>
      <c r="N1675" s="104" t="str">
        <f>IF(AND($B1675&lt;&gt;"",HHJ=Kataloge!J$1),CONCATENATE($H1675,"_",Kataloge!$D$6),"")</f>
        <v/>
      </c>
      <c r="O1675" s="104" t="str">
        <f>IF(AND($B1675&lt;&gt;"",HHJ=Kataloge!K$1),CONCATENATE($H1675,"_",Kataloge!$D$6),"")</f>
        <v/>
      </c>
      <c r="P1675" s="104" t="str">
        <f>IF(AND($B1675&lt;&gt;"",HHJ=Kataloge!L$1),CONCATENATE($H1675,"_",Kataloge!$D$6),"")</f>
        <v/>
      </c>
      <c r="Q1675" s="104" t="str">
        <f>IF(AND($B1675&lt;&gt;"",HHJ=Kataloge!M$1),CONCATENATE($H1675,"_",Kataloge!$D$6),"")</f>
        <v/>
      </c>
    </row>
    <row r="1676" spans="1:17" ht="18" customHeight="1" x14ac:dyDescent="0.2">
      <c r="A1676" s="60" t="str">
        <f t="shared" si="54"/>
        <v/>
      </c>
      <c r="B1676" s="61" t="str">
        <f>IF(I1676=0,"",IF(I1676&lt;&gt;"",Kataloge_Import!B1675,""))</f>
        <v/>
      </c>
      <c r="C1676" s="60" t="str">
        <f t="shared" si="53"/>
        <v/>
      </c>
      <c r="D1676" s="61" t="str">
        <f>IF(I1676=0,"",IFERROR(VLOOKUP(Kataloge_Import!A1675,'Nachweis Ausgaben'!$A$27:$R$1026,4,FALSE),""))</f>
        <v/>
      </c>
      <c r="E1676" s="61" t="str">
        <f>IF(I1676=0,"",IFERROR(VLOOKUP(Kataloge_Import!A1675,'Nachweis Ausgaben'!$A$27:$R$1026,2,FALSE),""))</f>
        <v/>
      </c>
      <c r="F1676" s="62">
        <f>IF(I1676=0,"",IFERROR(VLOOKUP(Kataloge_Import!A1675,'Nachweis Ausgaben'!$A$27:$R$1026,5,FALSE),0))</f>
        <v>0</v>
      </c>
      <c r="G1676" s="63" t="str">
        <f>IFERROR(VLOOKUP(Kataloge_Import!A1675,'Nachweis Ausgaben'!$A$27:$R$1026,7,FALSE),"")</f>
        <v/>
      </c>
      <c r="H1676" s="63" t="str">
        <f>IFERROR(VLOOKUP(Kataloge_Import!A1675,'Nachweis Ausgaben'!$A$27:$R$1026,8,FALSE),"")</f>
        <v/>
      </c>
      <c r="I1676" s="63" t="str">
        <f>IFERROR(VLOOKUP(Kataloge_Import!A1675,'Nachweis Ausgaben'!$A$27:$R$1026,9,FALSE),"")</f>
        <v/>
      </c>
      <c r="J1676" s="64"/>
      <c r="K1676" s="64"/>
      <c r="L1676" s="61" t="str">
        <f>IF(AND($B1676&lt;&gt;"",HHJ=Kataloge!H$1),CONCATENATE($H1676,"_",$E1676),"")</f>
        <v/>
      </c>
      <c r="M1676" s="61" t="str">
        <f>IF(AND($B1676&lt;&gt;"",HHJ=Kataloge!I$1),CONCATENATE($H1676,"_",$E1676),"")</f>
        <v/>
      </c>
      <c r="N1676" s="61" t="str">
        <f>IF(AND($B1676&lt;&gt;"",HHJ=Kataloge!J$1),CONCATENATE($H1676,"_",$E1676),"")</f>
        <v/>
      </c>
      <c r="O1676" s="61" t="str">
        <f>IF(AND($B1676&lt;&gt;"",HHJ=Kataloge!K$1),CONCATENATE($H1676,"_",$E1676),"")</f>
        <v/>
      </c>
      <c r="P1676" s="61" t="str">
        <f>IF(AND($B1676&lt;&gt;"",HHJ=Kataloge!L$1),CONCATENATE($H1676,"_",$E1676),"")</f>
        <v/>
      </c>
      <c r="Q1676" s="61" t="str">
        <f>IF(AND($B1676&lt;&gt;"",HHJ=Kataloge!M$1),CONCATENATE($H1676,"_",$E1676),"")</f>
        <v/>
      </c>
    </row>
    <row r="1677" spans="1:17" ht="18" customHeight="1" x14ac:dyDescent="0.2">
      <c r="A1677" s="99" t="str">
        <f t="shared" si="54"/>
        <v/>
      </c>
      <c r="B1677" s="100" t="str">
        <f>IF(I1677=0,"",IF(I1677&lt;&gt;"",Kataloge_Import!B1676,""))</f>
        <v/>
      </c>
      <c r="C1677" s="99" t="str">
        <f t="shared" si="53"/>
        <v/>
      </c>
      <c r="D1677" s="100" t="str">
        <f>IF(I1677=0,"",IFERROR(VLOOKUP(Kataloge_Import!A1676,'Nachweis Ausgaben'!$A$27:$R$1026,4,FALSE),""))</f>
        <v/>
      </c>
      <c r="E1677" s="100" t="str">
        <f>IF(I1677=0,"",IFERROR(VLOOKUP(Kataloge_Import!A1676,'Nachweis Ausgaben'!$A$27:$R$1026,2,FALSE),""))</f>
        <v/>
      </c>
      <c r="F1677" s="101">
        <f>IF(I1677=0,"",IFERROR(VLOOKUP(Kataloge_Import!A1676,'Nachweis Ausgaben'!$A$27:$R$1026,5,FALSE),0))</f>
        <v>0</v>
      </c>
      <c r="G1677" s="102" t="str">
        <f>IFERROR(VLOOKUP(Kataloge_Import!A1676,'Nachweis Ausgaben'!$A$27:$R$1026,11,FALSE),"")</f>
        <v/>
      </c>
      <c r="H1677" s="102" t="str">
        <f>IFERROR(VLOOKUP(Kataloge_Import!A1676,'Nachweis Ausgaben'!$A$27:$R$1026,12,FALSE),"")</f>
        <v/>
      </c>
      <c r="I1677" s="102" t="str">
        <f>IFERROR(VLOOKUP(Kataloge_Import!A1676,'Nachweis Ausgaben'!$A$27:$R$1026,13,FALSE),"")</f>
        <v/>
      </c>
      <c r="J1677" s="64"/>
      <c r="K1677" s="64"/>
      <c r="L1677" s="100" t="str">
        <f>IF(AND($B1677&lt;&gt;"",HHJ=Kataloge!H$1),CONCATENATE($H1677,"_",Kataloge!$D$5),"")</f>
        <v/>
      </c>
      <c r="M1677" s="100" t="str">
        <f>IF(AND($B1677&lt;&gt;"",HHJ=Kataloge!I$1),CONCATENATE($H1677,"_",Kataloge!$D$5),"")</f>
        <v/>
      </c>
      <c r="N1677" s="100" t="str">
        <f>IF(AND($B1677&lt;&gt;"",HHJ=Kataloge!J$1),CONCATENATE($H1677,"_",Kataloge!$D$5),"")</f>
        <v/>
      </c>
      <c r="O1677" s="100" t="str">
        <f>IF(AND($B1677&lt;&gt;"",HHJ=Kataloge!K$1),CONCATENATE($H1677,"_",Kataloge!$D$5),"")</f>
        <v/>
      </c>
      <c r="P1677" s="100" t="str">
        <f>IF(AND($B1677&lt;&gt;"",HHJ=Kataloge!L$1),CONCATENATE($H1677,"_",Kataloge!$D$5),"")</f>
        <v/>
      </c>
      <c r="Q1677" s="100" t="str">
        <f>IF(AND($B1677&lt;&gt;"",HHJ=Kataloge!M$1),CONCATENATE($H1677,"_",Kataloge!$D$5),"")</f>
        <v/>
      </c>
    </row>
    <row r="1678" spans="1:17" ht="18" customHeight="1" x14ac:dyDescent="0.2">
      <c r="A1678" s="103" t="str">
        <f t="shared" si="54"/>
        <v/>
      </c>
      <c r="B1678" s="104" t="str">
        <f>IF(I1678=0,"",IF(I1678&lt;&gt;"",Kataloge_Import!B1677,""))</f>
        <v/>
      </c>
      <c r="C1678" s="103" t="str">
        <f t="shared" si="53"/>
        <v/>
      </c>
      <c r="D1678" s="104" t="str">
        <f>IF(I1678=0,"",IFERROR(VLOOKUP(Kataloge_Import!A1677,'Nachweis Ausgaben'!$A$27:$R$1026,4,FALSE),""))</f>
        <v/>
      </c>
      <c r="E1678" s="104" t="str">
        <f>IF(I1678=0,"",IFERROR(VLOOKUP(Kataloge_Import!A1677,'Nachweis Ausgaben'!$A$27:$R$1026,2,FALSE),""))</f>
        <v/>
      </c>
      <c r="F1678" s="105">
        <f>IF(I1678=0,"",IFERROR(VLOOKUP(Kataloge_Import!A1677,'Nachweis Ausgaben'!$A$27:$R$1026,5,FALSE),0))</f>
        <v>0</v>
      </c>
      <c r="G1678" s="106" t="str">
        <f>IFERROR(VLOOKUP(Kataloge_Import!A1677,'Nachweis Ausgaben'!$A$27:$R$1026,15,FALSE),"")</f>
        <v/>
      </c>
      <c r="H1678" s="106" t="str">
        <f>IFERROR(VLOOKUP(Kataloge_Import!A1677,'Nachweis Ausgaben'!$A$27:$R$1026,16,FALSE),"")</f>
        <v/>
      </c>
      <c r="I1678" s="106" t="str">
        <f>IFERROR(VLOOKUP(Kataloge_Import!A1677,'Nachweis Ausgaben'!$A$27:$R$1026,17,FALSE),"")</f>
        <v/>
      </c>
      <c r="J1678" s="64"/>
      <c r="K1678" s="64"/>
      <c r="L1678" s="104" t="str">
        <f>IF(AND($B1678&lt;&gt;"",HHJ=Kataloge!H$1),CONCATENATE($H1678,"_",Kataloge!$D$6),"")</f>
        <v/>
      </c>
      <c r="M1678" s="104" t="str">
        <f>IF(AND($B1678&lt;&gt;"",HHJ=Kataloge!I$1),CONCATENATE($H1678,"_",Kataloge!$D$6),"")</f>
        <v/>
      </c>
      <c r="N1678" s="104" t="str">
        <f>IF(AND($B1678&lt;&gt;"",HHJ=Kataloge!J$1),CONCATENATE($H1678,"_",Kataloge!$D$6),"")</f>
        <v/>
      </c>
      <c r="O1678" s="104" t="str">
        <f>IF(AND($B1678&lt;&gt;"",HHJ=Kataloge!K$1),CONCATENATE($H1678,"_",Kataloge!$D$6),"")</f>
        <v/>
      </c>
      <c r="P1678" s="104" t="str">
        <f>IF(AND($B1678&lt;&gt;"",HHJ=Kataloge!L$1),CONCATENATE($H1678,"_",Kataloge!$D$6),"")</f>
        <v/>
      </c>
      <c r="Q1678" s="104" t="str">
        <f>IF(AND($B1678&lt;&gt;"",HHJ=Kataloge!M$1),CONCATENATE($H1678,"_",Kataloge!$D$6),"")</f>
        <v/>
      </c>
    </row>
    <row r="1679" spans="1:17" ht="18" customHeight="1" x14ac:dyDescent="0.2">
      <c r="A1679" s="60" t="str">
        <f t="shared" si="54"/>
        <v/>
      </c>
      <c r="B1679" s="61" t="str">
        <f>IF(I1679=0,"",IF(I1679&lt;&gt;"",Kataloge_Import!B1678,""))</f>
        <v/>
      </c>
      <c r="C1679" s="60" t="str">
        <f t="shared" si="53"/>
        <v/>
      </c>
      <c r="D1679" s="61" t="str">
        <f>IF(I1679=0,"",IFERROR(VLOOKUP(Kataloge_Import!A1678,'Nachweis Ausgaben'!$A$27:$R$1026,4,FALSE),""))</f>
        <v/>
      </c>
      <c r="E1679" s="61" t="str">
        <f>IF(I1679=0,"",IFERROR(VLOOKUP(Kataloge_Import!A1678,'Nachweis Ausgaben'!$A$27:$R$1026,2,FALSE),""))</f>
        <v/>
      </c>
      <c r="F1679" s="62">
        <f>IF(I1679=0,"",IFERROR(VLOOKUP(Kataloge_Import!A1678,'Nachweis Ausgaben'!$A$27:$R$1026,5,FALSE),0))</f>
        <v>0</v>
      </c>
      <c r="G1679" s="63" t="str">
        <f>IFERROR(VLOOKUP(Kataloge_Import!A1678,'Nachweis Ausgaben'!$A$27:$R$1026,7,FALSE),"")</f>
        <v/>
      </c>
      <c r="H1679" s="63" t="str">
        <f>IFERROR(VLOOKUP(Kataloge_Import!A1678,'Nachweis Ausgaben'!$A$27:$R$1026,8,FALSE),"")</f>
        <v/>
      </c>
      <c r="I1679" s="63" t="str">
        <f>IFERROR(VLOOKUP(Kataloge_Import!A1678,'Nachweis Ausgaben'!$A$27:$R$1026,9,FALSE),"")</f>
        <v/>
      </c>
      <c r="J1679" s="64"/>
      <c r="K1679" s="64"/>
      <c r="L1679" s="61" t="str">
        <f>IF(AND($B1679&lt;&gt;"",HHJ=Kataloge!H$1),CONCATENATE($H1679,"_",$E1679),"")</f>
        <v/>
      </c>
      <c r="M1679" s="61" t="str">
        <f>IF(AND($B1679&lt;&gt;"",HHJ=Kataloge!I$1),CONCATENATE($H1679,"_",$E1679),"")</f>
        <v/>
      </c>
      <c r="N1679" s="61" t="str">
        <f>IF(AND($B1679&lt;&gt;"",HHJ=Kataloge!J$1),CONCATENATE($H1679,"_",$E1679),"")</f>
        <v/>
      </c>
      <c r="O1679" s="61" t="str">
        <f>IF(AND($B1679&lt;&gt;"",HHJ=Kataloge!K$1),CONCATENATE($H1679,"_",$E1679),"")</f>
        <v/>
      </c>
      <c r="P1679" s="61" t="str">
        <f>IF(AND($B1679&lt;&gt;"",HHJ=Kataloge!L$1),CONCATENATE($H1679,"_",$E1679),"")</f>
        <v/>
      </c>
      <c r="Q1679" s="61" t="str">
        <f>IF(AND($B1679&lt;&gt;"",HHJ=Kataloge!M$1),CONCATENATE($H1679,"_",$E1679),"")</f>
        <v/>
      </c>
    </row>
    <row r="1680" spans="1:17" ht="18" customHeight="1" x14ac:dyDescent="0.2">
      <c r="A1680" s="99" t="str">
        <f t="shared" si="54"/>
        <v/>
      </c>
      <c r="B1680" s="100" t="str">
        <f>IF(I1680=0,"",IF(I1680&lt;&gt;"",Kataloge_Import!B1679,""))</f>
        <v/>
      </c>
      <c r="C1680" s="99" t="str">
        <f t="shared" si="53"/>
        <v/>
      </c>
      <c r="D1680" s="100" t="str">
        <f>IF(I1680=0,"",IFERROR(VLOOKUP(Kataloge_Import!A1679,'Nachweis Ausgaben'!$A$27:$R$1026,4,FALSE),""))</f>
        <v/>
      </c>
      <c r="E1680" s="100" t="str">
        <f>IF(I1680=0,"",IFERROR(VLOOKUP(Kataloge_Import!A1679,'Nachweis Ausgaben'!$A$27:$R$1026,2,FALSE),""))</f>
        <v/>
      </c>
      <c r="F1680" s="101">
        <f>IF(I1680=0,"",IFERROR(VLOOKUP(Kataloge_Import!A1679,'Nachweis Ausgaben'!$A$27:$R$1026,5,FALSE),0))</f>
        <v>0</v>
      </c>
      <c r="G1680" s="102" t="str">
        <f>IFERROR(VLOOKUP(Kataloge_Import!A1679,'Nachweis Ausgaben'!$A$27:$R$1026,11,FALSE),"")</f>
        <v/>
      </c>
      <c r="H1680" s="102" t="str">
        <f>IFERROR(VLOOKUP(Kataloge_Import!A1679,'Nachweis Ausgaben'!$A$27:$R$1026,12,FALSE),"")</f>
        <v/>
      </c>
      <c r="I1680" s="102" t="str">
        <f>IFERROR(VLOOKUP(Kataloge_Import!A1679,'Nachweis Ausgaben'!$A$27:$R$1026,13,FALSE),"")</f>
        <v/>
      </c>
      <c r="J1680" s="64"/>
      <c r="K1680" s="64"/>
      <c r="L1680" s="100" t="str">
        <f>IF(AND($B1680&lt;&gt;"",HHJ=Kataloge!H$1),CONCATENATE($H1680,"_",Kataloge!$D$5),"")</f>
        <v/>
      </c>
      <c r="M1680" s="100" t="str">
        <f>IF(AND($B1680&lt;&gt;"",HHJ=Kataloge!I$1),CONCATENATE($H1680,"_",Kataloge!$D$5),"")</f>
        <v/>
      </c>
      <c r="N1680" s="100" t="str">
        <f>IF(AND($B1680&lt;&gt;"",HHJ=Kataloge!J$1),CONCATENATE($H1680,"_",Kataloge!$D$5),"")</f>
        <v/>
      </c>
      <c r="O1680" s="100" t="str">
        <f>IF(AND($B1680&lt;&gt;"",HHJ=Kataloge!K$1),CONCATENATE($H1680,"_",Kataloge!$D$5),"")</f>
        <v/>
      </c>
      <c r="P1680" s="100" t="str">
        <f>IF(AND($B1680&lt;&gt;"",HHJ=Kataloge!L$1),CONCATENATE($H1680,"_",Kataloge!$D$5),"")</f>
        <v/>
      </c>
      <c r="Q1680" s="100" t="str">
        <f>IF(AND($B1680&lt;&gt;"",HHJ=Kataloge!M$1),CONCATENATE($H1680,"_",Kataloge!$D$5),"")</f>
        <v/>
      </c>
    </row>
    <row r="1681" spans="1:17" ht="18" customHeight="1" x14ac:dyDescent="0.2">
      <c r="A1681" s="103" t="str">
        <f t="shared" si="54"/>
        <v/>
      </c>
      <c r="B1681" s="104" t="str">
        <f>IF(I1681=0,"",IF(I1681&lt;&gt;"",Kataloge_Import!B1680,""))</f>
        <v/>
      </c>
      <c r="C1681" s="103" t="str">
        <f t="shared" si="53"/>
        <v/>
      </c>
      <c r="D1681" s="104" t="str">
        <f>IF(I1681=0,"",IFERROR(VLOOKUP(Kataloge_Import!A1680,'Nachweis Ausgaben'!$A$27:$R$1026,4,FALSE),""))</f>
        <v/>
      </c>
      <c r="E1681" s="104" t="str">
        <f>IF(I1681=0,"",IFERROR(VLOOKUP(Kataloge_Import!A1680,'Nachweis Ausgaben'!$A$27:$R$1026,2,FALSE),""))</f>
        <v/>
      </c>
      <c r="F1681" s="105">
        <f>IF(I1681=0,"",IFERROR(VLOOKUP(Kataloge_Import!A1680,'Nachweis Ausgaben'!$A$27:$R$1026,5,FALSE),0))</f>
        <v>0</v>
      </c>
      <c r="G1681" s="106" t="str">
        <f>IFERROR(VLOOKUP(Kataloge_Import!A1680,'Nachweis Ausgaben'!$A$27:$R$1026,15,FALSE),"")</f>
        <v/>
      </c>
      <c r="H1681" s="106" t="str">
        <f>IFERROR(VLOOKUP(Kataloge_Import!A1680,'Nachweis Ausgaben'!$A$27:$R$1026,16,FALSE),"")</f>
        <v/>
      </c>
      <c r="I1681" s="106" t="str">
        <f>IFERROR(VLOOKUP(Kataloge_Import!A1680,'Nachweis Ausgaben'!$A$27:$R$1026,17,FALSE),"")</f>
        <v/>
      </c>
      <c r="J1681" s="64"/>
      <c r="K1681" s="64"/>
      <c r="L1681" s="104" t="str">
        <f>IF(AND($B1681&lt;&gt;"",HHJ=Kataloge!H$1),CONCATENATE($H1681,"_",Kataloge!$D$6),"")</f>
        <v/>
      </c>
      <c r="M1681" s="104" t="str">
        <f>IF(AND($B1681&lt;&gt;"",HHJ=Kataloge!I$1),CONCATENATE($H1681,"_",Kataloge!$D$6),"")</f>
        <v/>
      </c>
      <c r="N1681" s="104" t="str">
        <f>IF(AND($B1681&lt;&gt;"",HHJ=Kataloge!J$1),CONCATENATE($H1681,"_",Kataloge!$D$6),"")</f>
        <v/>
      </c>
      <c r="O1681" s="104" t="str">
        <f>IF(AND($B1681&lt;&gt;"",HHJ=Kataloge!K$1),CONCATENATE($H1681,"_",Kataloge!$D$6),"")</f>
        <v/>
      </c>
      <c r="P1681" s="104" t="str">
        <f>IF(AND($B1681&lt;&gt;"",HHJ=Kataloge!L$1),CONCATENATE($H1681,"_",Kataloge!$D$6),"")</f>
        <v/>
      </c>
      <c r="Q1681" s="104" t="str">
        <f>IF(AND($B1681&lt;&gt;"",HHJ=Kataloge!M$1),CONCATENATE($H1681,"_",Kataloge!$D$6),"")</f>
        <v/>
      </c>
    </row>
    <row r="1682" spans="1:17" ht="18" customHeight="1" x14ac:dyDescent="0.2">
      <c r="A1682" s="60" t="str">
        <f t="shared" si="54"/>
        <v/>
      </c>
      <c r="B1682" s="61" t="str">
        <f>IF(I1682=0,"",IF(I1682&lt;&gt;"",Kataloge_Import!B1681,""))</f>
        <v/>
      </c>
      <c r="C1682" s="60" t="str">
        <f t="shared" si="53"/>
        <v/>
      </c>
      <c r="D1682" s="61" t="str">
        <f>IF(I1682=0,"",IFERROR(VLOOKUP(Kataloge_Import!A1681,'Nachweis Ausgaben'!$A$27:$R$1026,4,FALSE),""))</f>
        <v/>
      </c>
      <c r="E1682" s="61" t="str">
        <f>IF(I1682=0,"",IFERROR(VLOOKUP(Kataloge_Import!A1681,'Nachweis Ausgaben'!$A$27:$R$1026,2,FALSE),""))</f>
        <v/>
      </c>
      <c r="F1682" s="62">
        <f>IF(I1682=0,"",IFERROR(VLOOKUP(Kataloge_Import!A1681,'Nachweis Ausgaben'!$A$27:$R$1026,5,FALSE),0))</f>
        <v>0</v>
      </c>
      <c r="G1682" s="63" t="str">
        <f>IFERROR(VLOOKUP(Kataloge_Import!A1681,'Nachweis Ausgaben'!$A$27:$R$1026,7,FALSE),"")</f>
        <v/>
      </c>
      <c r="H1682" s="63" t="str">
        <f>IFERROR(VLOOKUP(Kataloge_Import!A1681,'Nachweis Ausgaben'!$A$27:$R$1026,8,FALSE),"")</f>
        <v/>
      </c>
      <c r="I1682" s="63" t="str">
        <f>IFERROR(VLOOKUP(Kataloge_Import!A1681,'Nachweis Ausgaben'!$A$27:$R$1026,9,FALSE),"")</f>
        <v/>
      </c>
      <c r="J1682" s="64"/>
      <c r="K1682" s="64"/>
      <c r="L1682" s="61" t="str">
        <f>IF(AND($B1682&lt;&gt;"",HHJ=Kataloge!H$1),CONCATENATE($H1682,"_",$E1682),"")</f>
        <v/>
      </c>
      <c r="M1682" s="61" t="str">
        <f>IF(AND($B1682&lt;&gt;"",HHJ=Kataloge!I$1),CONCATENATE($H1682,"_",$E1682),"")</f>
        <v/>
      </c>
      <c r="N1682" s="61" t="str">
        <f>IF(AND($B1682&lt;&gt;"",HHJ=Kataloge!J$1),CONCATENATE($H1682,"_",$E1682),"")</f>
        <v/>
      </c>
      <c r="O1682" s="61" t="str">
        <f>IF(AND($B1682&lt;&gt;"",HHJ=Kataloge!K$1),CONCATENATE($H1682,"_",$E1682),"")</f>
        <v/>
      </c>
      <c r="P1682" s="61" t="str">
        <f>IF(AND($B1682&lt;&gt;"",HHJ=Kataloge!L$1),CONCATENATE($H1682,"_",$E1682),"")</f>
        <v/>
      </c>
      <c r="Q1682" s="61" t="str">
        <f>IF(AND($B1682&lt;&gt;"",HHJ=Kataloge!M$1),CONCATENATE($H1682,"_",$E1682),"")</f>
        <v/>
      </c>
    </row>
    <row r="1683" spans="1:17" ht="18" customHeight="1" x14ac:dyDescent="0.2">
      <c r="A1683" s="99" t="str">
        <f t="shared" si="54"/>
        <v/>
      </c>
      <c r="B1683" s="100" t="str">
        <f>IF(I1683=0,"",IF(I1683&lt;&gt;"",Kataloge_Import!B1682,""))</f>
        <v/>
      </c>
      <c r="C1683" s="99" t="str">
        <f t="shared" si="53"/>
        <v/>
      </c>
      <c r="D1683" s="100" t="str">
        <f>IF(I1683=0,"",IFERROR(VLOOKUP(Kataloge_Import!A1682,'Nachweis Ausgaben'!$A$27:$R$1026,4,FALSE),""))</f>
        <v/>
      </c>
      <c r="E1683" s="100" t="str">
        <f>IF(I1683=0,"",IFERROR(VLOOKUP(Kataloge_Import!A1682,'Nachweis Ausgaben'!$A$27:$R$1026,2,FALSE),""))</f>
        <v/>
      </c>
      <c r="F1683" s="101">
        <f>IF(I1683=0,"",IFERROR(VLOOKUP(Kataloge_Import!A1682,'Nachweis Ausgaben'!$A$27:$R$1026,5,FALSE),0))</f>
        <v>0</v>
      </c>
      <c r="G1683" s="102" t="str">
        <f>IFERROR(VLOOKUP(Kataloge_Import!A1682,'Nachweis Ausgaben'!$A$27:$R$1026,11,FALSE),"")</f>
        <v/>
      </c>
      <c r="H1683" s="102" t="str">
        <f>IFERROR(VLOOKUP(Kataloge_Import!A1682,'Nachweis Ausgaben'!$A$27:$R$1026,12,FALSE),"")</f>
        <v/>
      </c>
      <c r="I1683" s="102" t="str">
        <f>IFERROR(VLOOKUP(Kataloge_Import!A1682,'Nachweis Ausgaben'!$A$27:$R$1026,13,FALSE),"")</f>
        <v/>
      </c>
      <c r="J1683" s="64"/>
      <c r="K1683" s="64"/>
      <c r="L1683" s="100" t="str">
        <f>IF(AND($B1683&lt;&gt;"",HHJ=Kataloge!H$1),CONCATENATE($H1683,"_",Kataloge!$D$5),"")</f>
        <v/>
      </c>
      <c r="M1683" s="100" t="str">
        <f>IF(AND($B1683&lt;&gt;"",HHJ=Kataloge!I$1),CONCATENATE($H1683,"_",Kataloge!$D$5),"")</f>
        <v/>
      </c>
      <c r="N1683" s="100" t="str">
        <f>IF(AND($B1683&lt;&gt;"",HHJ=Kataloge!J$1),CONCATENATE($H1683,"_",Kataloge!$D$5),"")</f>
        <v/>
      </c>
      <c r="O1683" s="100" t="str">
        <f>IF(AND($B1683&lt;&gt;"",HHJ=Kataloge!K$1),CONCATENATE($H1683,"_",Kataloge!$D$5),"")</f>
        <v/>
      </c>
      <c r="P1683" s="100" t="str">
        <f>IF(AND($B1683&lt;&gt;"",HHJ=Kataloge!L$1),CONCATENATE($H1683,"_",Kataloge!$D$5),"")</f>
        <v/>
      </c>
      <c r="Q1683" s="100" t="str">
        <f>IF(AND($B1683&lt;&gt;"",HHJ=Kataloge!M$1),CONCATENATE($H1683,"_",Kataloge!$D$5),"")</f>
        <v/>
      </c>
    </row>
    <row r="1684" spans="1:17" ht="18" customHeight="1" x14ac:dyDescent="0.2">
      <c r="A1684" s="103" t="str">
        <f t="shared" si="54"/>
        <v/>
      </c>
      <c r="B1684" s="104" t="str">
        <f>IF(I1684=0,"",IF(I1684&lt;&gt;"",Kataloge_Import!B1683,""))</f>
        <v/>
      </c>
      <c r="C1684" s="103" t="str">
        <f t="shared" si="53"/>
        <v/>
      </c>
      <c r="D1684" s="104" t="str">
        <f>IF(I1684=0,"",IFERROR(VLOOKUP(Kataloge_Import!A1683,'Nachweis Ausgaben'!$A$27:$R$1026,4,FALSE),""))</f>
        <v/>
      </c>
      <c r="E1684" s="104" t="str">
        <f>IF(I1684=0,"",IFERROR(VLOOKUP(Kataloge_Import!A1683,'Nachweis Ausgaben'!$A$27:$R$1026,2,FALSE),""))</f>
        <v/>
      </c>
      <c r="F1684" s="105">
        <f>IF(I1684=0,"",IFERROR(VLOOKUP(Kataloge_Import!A1683,'Nachweis Ausgaben'!$A$27:$R$1026,5,FALSE),0))</f>
        <v>0</v>
      </c>
      <c r="G1684" s="106" t="str">
        <f>IFERROR(VLOOKUP(Kataloge_Import!A1683,'Nachweis Ausgaben'!$A$27:$R$1026,15,FALSE),"")</f>
        <v/>
      </c>
      <c r="H1684" s="106" t="str">
        <f>IFERROR(VLOOKUP(Kataloge_Import!A1683,'Nachweis Ausgaben'!$A$27:$R$1026,16,FALSE),"")</f>
        <v/>
      </c>
      <c r="I1684" s="106" t="str">
        <f>IFERROR(VLOOKUP(Kataloge_Import!A1683,'Nachweis Ausgaben'!$A$27:$R$1026,17,FALSE),"")</f>
        <v/>
      </c>
      <c r="J1684" s="64"/>
      <c r="K1684" s="64"/>
      <c r="L1684" s="104" t="str">
        <f>IF(AND($B1684&lt;&gt;"",HHJ=Kataloge!H$1),CONCATENATE($H1684,"_",Kataloge!$D$6),"")</f>
        <v/>
      </c>
      <c r="M1684" s="104" t="str">
        <f>IF(AND($B1684&lt;&gt;"",HHJ=Kataloge!I$1),CONCATENATE($H1684,"_",Kataloge!$D$6),"")</f>
        <v/>
      </c>
      <c r="N1684" s="104" t="str">
        <f>IF(AND($B1684&lt;&gt;"",HHJ=Kataloge!J$1),CONCATENATE($H1684,"_",Kataloge!$D$6),"")</f>
        <v/>
      </c>
      <c r="O1684" s="104" t="str">
        <f>IF(AND($B1684&lt;&gt;"",HHJ=Kataloge!K$1),CONCATENATE($H1684,"_",Kataloge!$D$6),"")</f>
        <v/>
      </c>
      <c r="P1684" s="104" t="str">
        <f>IF(AND($B1684&lt;&gt;"",HHJ=Kataloge!L$1),CONCATENATE($H1684,"_",Kataloge!$D$6),"")</f>
        <v/>
      </c>
      <c r="Q1684" s="104" t="str">
        <f>IF(AND($B1684&lt;&gt;"",HHJ=Kataloge!M$1),CONCATENATE($H1684,"_",Kataloge!$D$6),"")</f>
        <v/>
      </c>
    </row>
    <row r="1685" spans="1:17" ht="18" customHeight="1" x14ac:dyDescent="0.2">
      <c r="A1685" s="60" t="str">
        <f t="shared" si="54"/>
        <v/>
      </c>
      <c r="B1685" s="61" t="str">
        <f>IF(I1685=0,"",IF(I1685&lt;&gt;"",Kataloge_Import!B1684,""))</f>
        <v/>
      </c>
      <c r="C1685" s="60" t="str">
        <f t="shared" si="53"/>
        <v/>
      </c>
      <c r="D1685" s="61" t="str">
        <f>IF(I1685=0,"",IFERROR(VLOOKUP(Kataloge_Import!A1684,'Nachweis Ausgaben'!$A$27:$R$1026,4,FALSE),""))</f>
        <v/>
      </c>
      <c r="E1685" s="61" t="str">
        <f>IF(I1685=0,"",IFERROR(VLOOKUP(Kataloge_Import!A1684,'Nachweis Ausgaben'!$A$27:$R$1026,2,FALSE),""))</f>
        <v/>
      </c>
      <c r="F1685" s="62">
        <f>IF(I1685=0,"",IFERROR(VLOOKUP(Kataloge_Import!A1684,'Nachweis Ausgaben'!$A$27:$R$1026,5,FALSE),0))</f>
        <v>0</v>
      </c>
      <c r="G1685" s="63" t="str">
        <f>IFERROR(VLOOKUP(Kataloge_Import!A1684,'Nachweis Ausgaben'!$A$27:$R$1026,7,FALSE),"")</f>
        <v/>
      </c>
      <c r="H1685" s="63" t="str">
        <f>IFERROR(VLOOKUP(Kataloge_Import!A1684,'Nachweis Ausgaben'!$A$27:$R$1026,8,FALSE),"")</f>
        <v/>
      </c>
      <c r="I1685" s="63" t="str">
        <f>IFERROR(VLOOKUP(Kataloge_Import!A1684,'Nachweis Ausgaben'!$A$27:$R$1026,9,FALSE),"")</f>
        <v/>
      </c>
      <c r="J1685" s="64"/>
      <c r="K1685" s="64"/>
      <c r="L1685" s="61" t="str">
        <f>IF(AND($B1685&lt;&gt;"",HHJ=Kataloge!H$1),CONCATENATE($H1685,"_",$E1685),"")</f>
        <v/>
      </c>
      <c r="M1685" s="61" t="str">
        <f>IF(AND($B1685&lt;&gt;"",HHJ=Kataloge!I$1),CONCATENATE($H1685,"_",$E1685),"")</f>
        <v/>
      </c>
      <c r="N1685" s="61" t="str">
        <f>IF(AND($B1685&lt;&gt;"",HHJ=Kataloge!J$1),CONCATENATE($H1685,"_",$E1685),"")</f>
        <v/>
      </c>
      <c r="O1685" s="61" t="str">
        <f>IF(AND($B1685&lt;&gt;"",HHJ=Kataloge!K$1),CONCATENATE($H1685,"_",$E1685),"")</f>
        <v/>
      </c>
      <c r="P1685" s="61" t="str">
        <f>IF(AND($B1685&lt;&gt;"",HHJ=Kataloge!L$1),CONCATENATE($H1685,"_",$E1685),"")</f>
        <v/>
      </c>
      <c r="Q1685" s="61" t="str">
        <f>IF(AND($B1685&lt;&gt;"",HHJ=Kataloge!M$1),CONCATENATE($H1685,"_",$E1685),"")</f>
        <v/>
      </c>
    </row>
    <row r="1686" spans="1:17" ht="18" customHeight="1" x14ac:dyDescent="0.2">
      <c r="A1686" s="99" t="str">
        <f t="shared" si="54"/>
        <v/>
      </c>
      <c r="B1686" s="100" t="str">
        <f>IF(I1686=0,"",IF(I1686&lt;&gt;"",Kataloge_Import!B1685,""))</f>
        <v/>
      </c>
      <c r="C1686" s="99" t="str">
        <f t="shared" si="53"/>
        <v/>
      </c>
      <c r="D1686" s="100" t="str">
        <f>IF(I1686=0,"",IFERROR(VLOOKUP(Kataloge_Import!A1685,'Nachweis Ausgaben'!$A$27:$R$1026,4,FALSE),""))</f>
        <v/>
      </c>
      <c r="E1686" s="100" t="str">
        <f>IF(I1686=0,"",IFERROR(VLOOKUP(Kataloge_Import!A1685,'Nachweis Ausgaben'!$A$27:$R$1026,2,FALSE),""))</f>
        <v/>
      </c>
      <c r="F1686" s="101">
        <f>IF(I1686=0,"",IFERROR(VLOOKUP(Kataloge_Import!A1685,'Nachweis Ausgaben'!$A$27:$R$1026,5,FALSE),0))</f>
        <v>0</v>
      </c>
      <c r="G1686" s="102" t="str">
        <f>IFERROR(VLOOKUP(Kataloge_Import!A1685,'Nachweis Ausgaben'!$A$27:$R$1026,11,FALSE),"")</f>
        <v/>
      </c>
      <c r="H1686" s="102" t="str">
        <f>IFERROR(VLOOKUP(Kataloge_Import!A1685,'Nachweis Ausgaben'!$A$27:$R$1026,12,FALSE),"")</f>
        <v/>
      </c>
      <c r="I1686" s="102" t="str">
        <f>IFERROR(VLOOKUP(Kataloge_Import!A1685,'Nachweis Ausgaben'!$A$27:$R$1026,13,FALSE),"")</f>
        <v/>
      </c>
      <c r="J1686" s="64"/>
      <c r="K1686" s="64"/>
      <c r="L1686" s="100" t="str">
        <f>IF(AND($B1686&lt;&gt;"",HHJ=Kataloge!H$1),CONCATENATE($H1686,"_",Kataloge!$D$5),"")</f>
        <v/>
      </c>
      <c r="M1686" s="100" t="str">
        <f>IF(AND($B1686&lt;&gt;"",HHJ=Kataloge!I$1),CONCATENATE($H1686,"_",Kataloge!$D$5),"")</f>
        <v/>
      </c>
      <c r="N1686" s="100" t="str">
        <f>IF(AND($B1686&lt;&gt;"",HHJ=Kataloge!J$1),CONCATENATE($H1686,"_",Kataloge!$D$5),"")</f>
        <v/>
      </c>
      <c r="O1686" s="100" t="str">
        <f>IF(AND($B1686&lt;&gt;"",HHJ=Kataloge!K$1),CONCATENATE($H1686,"_",Kataloge!$D$5),"")</f>
        <v/>
      </c>
      <c r="P1686" s="100" t="str">
        <f>IF(AND($B1686&lt;&gt;"",HHJ=Kataloge!L$1),CONCATENATE($H1686,"_",Kataloge!$D$5),"")</f>
        <v/>
      </c>
      <c r="Q1686" s="100" t="str">
        <f>IF(AND($B1686&lt;&gt;"",HHJ=Kataloge!M$1),CONCATENATE($H1686,"_",Kataloge!$D$5),"")</f>
        <v/>
      </c>
    </row>
    <row r="1687" spans="1:17" ht="18" customHeight="1" x14ac:dyDescent="0.2">
      <c r="A1687" s="103" t="str">
        <f t="shared" si="54"/>
        <v/>
      </c>
      <c r="B1687" s="104" t="str">
        <f>IF(I1687=0,"",IF(I1687&lt;&gt;"",Kataloge_Import!B1686,""))</f>
        <v/>
      </c>
      <c r="C1687" s="103" t="str">
        <f t="shared" si="53"/>
        <v/>
      </c>
      <c r="D1687" s="104" t="str">
        <f>IF(I1687=0,"",IFERROR(VLOOKUP(Kataloge_Import!A1686,'Nachweis Ausgaben'!$A$27:$R$1026,4,FALSE),""))</f>
        <v/>
      </c>
      <c r="E1687" s="104" t="str">
        <f>IF(I1687=0,"",IFERROR(VLOOKUP(Kataloge_Import!A1686,'Nachweis Ausgaben'!$A$27:$R$1026,2,FALSE),""))</f>
        <v/>
      </c>
      <c r="F1687" s="105">
        <f>IF(I1687=0,"",IFERROR(VLOOKUP(Kataloge_Import!A1686,'Nachweis Ausgaben'!$A$27:$R$1026,5,FALSE),0))</f>
        <v>0</v>
      </c>
      <c r="G1687" s="106" t="str">
        <f>IFERROR(VLOOKUP(Kataloge_Import!A1686,'Nachweis Ausgaben'!$A$27:$R$1026,15,FALSE),"")</f>
        <v/>
      </c>
      <c r="H1687" s="106" t="str">
        <f>IFERROR(VLOOKUP(Kataloge_Import!A1686,'Nachweis Ausgaben'!$A$27:$R$1026,16,FALSE),"")</f>
        <v/>
      </c>
      <c r="I1687" s="106" t="str">
        <f>IFERROR(VLOOKUP(Kataloge_Import!A1686,'Nachweis Ausgaben'!$A$27:$R$1026,17,FALSE),"")</f>
        <v/>
      </c>
      <c r="J1687" s="64"/>
      <c r="K1687" s="64"/>
      <c r="L1687" s="104" t="str">
        <f>IF(AND($B1687&lt;&gt;"",HHJ=Kataloge!H$1),CONCATENATE($H1687,"_",Kataloge!$D$6),"")</f>
        <v/>
      </c>
      <c r="M1687" s="104" t="str">
        <f>IF(AND($B1687&lt;&gt;"",HHJ=Kataloge!I$1),CONCATENATE($H1687,"_",Kataloge!$D$6),"")</f>
        <v/>
      </c>
      <c r="N1687" s="104" t="str">
        <f>IF(AND($B1687&lt;&gt;"",HHJ=Kataloge!J$1),CONCATENATE($H1687,"_",Kataloge!$D$6),"")</f>
        <v/>
      </c>
      <c r="O1687" s="104" t="str">
        <f>IF(AND($B1687&lt;&gt;"",HHJ=Kataloge!K$1),CONCATENATE($H1687,"_",Kataloge!$D$6),"")</f>
        <v/>
      </c>
      <c r="P1687" s="104" t="str">
        <f>IF(AND($B1687&lt;&gt;"",HHJ=Kataloge!L$1),CONCATENATE($H1687,"_",Kataloge!$D$6),"")</f>
        <v/>
      </c>
      <c r="Q1687" s="104" t="str">
        <f>IF(AND($B1687&lt;&gt;"",HHJ=Kataloge!M$1),CONCATENATE($H1687,"_",Kataloge!$D$6),"")</f>
        <v/>
      </c>
    </row>
    <row r="1688" spans="1:17" ht="18" customHeight="1" x14ac:dyDescent="0.2">
      <c r="A1688" s="60" t="str">
        <f t="shared" si="54"/>
        <v/>
      </c>
      <c r="B1688" s="61" t="str">
        <f>IF(I1688=0,"",IF(I1688&lt;&gt;"",Kataloge_Import!B1687,""))</f>
        <v/>
      </c>
      <c r="C1688" s="60" t="str">
        <f t="shared" si="53"/>
        <v/>
      </c>
      <c r="D1688" s="61" t="str">
        <f>IF(I1688=0,"",IFERROR(VLOOKUP(Kataloge_Import!A1687,'Nachweis Ausgaben'!$A$27:$R$1026,4,FALSE),""))</f>
        <v/>
      </c>
      <c r="E1688" s="61" t="str">
        <f>IF(I1688=0,"",IFERROR(VLOOKUP(Kataloge_Import!A1687,'Nachweis Ausgaben'!$A$27:$R$1026,2,FALSE),""))</f>
        <v/>
      </c>
      <c r="F1688" s="62">
        <f>IF(I1688=0,"",IFERROR(VLOOKUP(Kataloge_Import!A1687,'Nachweis Ausgaben'!$A$27:$R$1026,5,FALSE),0))</f>
        <v>0</v>
      </c>
      <c r="G1688" s="63" t="str">
        <f>IFERROR(VLOOKUP(Kataloge_Import!A1687,'Nachweis Ausgaben'!$A$27:$R$1026,7,FALSE),"")</f>
        <v/>
      </c>
      <c r="H1688" s="63" t="str">
        <f>IFERROR(VLOOKUP(Kataloge_Import!A1687,'Nachweis Ausgaben'!$A$27:$R$1026,8,FALSE),"")</f>
        <v/>
      </c>
      <c r="I1688" s="63" t="str">
        <f>IFERROR(VLOOKUP(Kataloge_Import!A1687,'Nachweis Ausgaben'!$A$27:$R$1026,9,FALSE),"")</f>
        <v/>
      </c>
      <c r="J1688" s="64"/>
      <c r="K1688" s="64"/>
      <c r="L1688" s="61" t="str">
        <f>IF(AND($B1688&lt;&gt;"",HHJ=Kataloge!H$1),CONCATENATE($H1688,"_",$E1688),"")</f>
        <v/>
      </c>
      <c r="M1688" s="61" t="str">
        <f>IF(AND($B1688&lt;&gt;"",HHJ=Kataloge!I$1),CONCATENATE($H1688,"_",$E1688),"")</f>
        <v/>
      </c>
      <c r="N1688" s="61" t="str">
        <f>IF(AND($B1688&lt;&gt;"",HHJ=Kataloge!J$1),CONCATENATE($H1688,"_",$E1688),"")</f>
        <v/>
      </c>
      <c r="O1688" s="61" t="str">
        <f>IF(AND($B1688&lt;&gt;"",HHJ=Kataloge!K$1),CONCATENATE($H1688,"_",$E1688),"")</f>
        <v/>
      </c>
      <c r="P1688" s="61" t="str">
        <f>IF(AND($B1688&lt;&gt;"",HHJ=Kataloge!L$1),CONCATENATE($H1688,"_",$E1688),"")</f>
        <v/>
      </c>
      <c r="Q1688" s="61" t="str">
        <f>IF(AND($B1688&lt;&gt;"",HHJ=Kataloge!M$1),CONCATENATE($H1688,"_",$E1688),"")</f>
        <v/>
      </c>
    </row>
    <row r="1689" spans="1:17" ht="18" customHeight="1" x14ac:dyDescent="0.2">
      <c r="A1689" s="99" t="str">
        <f t="shared" si="54"/>
        <v/>
      </c>
      <c r="B1689" s="100" t="str">
        <f>IF(I1689=0,"",IF(I1689&lt;&gt;"",Kataloge_Import!B1688,""))</f>
        <v/>
      </c>
      <c r="C1689" s="99" t="str">
        <f t="shared" si="53"/>
        <v/>
      </c>
      <c r="D1689" s="100" t="str">
        <f>IF(I1689=0,"",IFERROR(VLOOKUP(Kataloge_Import!A1688,'Nachweis Ausgaben'!$A$27:$R$1026,4,FALSE),""))</f>
        <v/>
      </c>
      <c r="E1689" s="100" t="str">
        <f>IF(I1689=0,"",IFERROR(VLOOKUP(Kataloge_Import!A1688,'Nachweis Ausgaben'!$A$27:$R$1026,2,FALSE),""))</f>
        <v/>
      </c>
      <c r="F1689" s="101">
        <f>IF(I1689=0,"",IFERROR(VLOOKUP(Kataloge_Import!A1688,'Nachweis Ausgaben'!$A$27:$R$1026,5,FALSE),0))</f>
        <v>0</v>
      </c>
      <c r="G1689" s="102" t="str">
        <f>IFERROR(VLOOKUP(Kataloge_Import!A1688,'Nachweis Ausgaben'!$A$27:$R$1026,11,FALSE),"")</f>
        <v/>
      </c>
      <c r="H1689" s="102" t="str">
        <f>IFERROR(VLOOKUP(Kataloge_Import!A1688,'Nachweis Ausgaben'!$A$27:$R$1026,12,FALSE),"")</f>
        <v/>
      </c>
      <c r="I1689" s="102" t="str">
        <f>IFERROR(VLOOKUP(Kataloge_Import!A1688,'Nachweis Ausgaben'!$A$27:$R$1026,13,FALSE),"")</f>
        <v/>
      </c>
      <c r="J1689" s="64"/>
      <c r="K1689" s="64"/>
      <c r="L1689" s="100" t="str">
        <f>IF(AND($B1689&lt;&gt;"",HHJ=Kataloge!H$1),CONCATENATE($H1689,"_",Kataloge!$D$5),"")</f>
        <v/>
      </c>
      <c r="M1689" s="100" t="str">
        <f>IF(AND($B1689&lt;&gt;"",HHJ=Kataloge!I$1),CONCATENATE($H1689,"_",Kataloge!$D$5),"")</f>
        <v/>
      </c>
      <c r="N1689" s="100" t="str">
        <f>IF(AND($B1689&lt;&gt;"",HHJ=Kataloge!J$1),CONCATENATE($H1689,"_",Kataloge!$D$5),"")</f>
        <v/>
      </c>
      <c r="O1689" s="100" t="str">
        <f>IF(AND($B1689&lt;&gt;"",HHJ=Kataloge!K$1),CONCATENATE($H1689,"_",Kataloge!$D$5),"")</f>
        <v/>
      </c>
      <c r="P1689" s="100" t="str">
        <f>IF(AND($B1689&lt;&gt;"",HHJ=Kataloge!L$1),CONCATENATE($H1689,"_",Kataloge!$D$5),"")</f>
        <v/>
      </c>
      <c r="Q1689" s="100" t="str">
        <f>IF(AND($B1689&lt;&gt;"",HHJ=Kataloge!M$1),CONCATENATE($H1689,"_",Kataloge!$D$5),"")</f>
        <v/>
      </c>
    </row>
    <row r="1690" spans="1:17" ht="18" customHeight="1" x14ac:dyDescent="0.2">
      <c r="A1690" s="103" t="str">
        <f t="shared" si="54"/>
        <v/>
      </c>
      <c r="B1690" s="104" t="str">
        <f>IF(I1690=0,"",IF(I1690&lt;&gt;"",Kataloge_Import!B1689,""))</f>
        <v/>
      </c>
      <c r="C1690" s="103" t="str">
        <f t="shared" si="53"/>
        <v/>
      </c>
      <c r="D1690" s="104" t="str">
        <f>IF(I1690=0,"",IFERROR(VLOOKUP(Kataloge_Import!A1689,'Nachweis Ausgaben'!$A$27:$R$1026,4,FALSE),""))</f>
        <v/>
      </c>
      <c r="E1690" s="104" t="str">
        <f>IF(I1690=0,"",IFERROR(VLOOKUP(Kataloge_Import!A1689,'Nachweis Ausgaben'!$A$27:$R$1026,2,FALSE),""))</f>
        <v/>
      </c>
      <c r="F1690" s="105">
        <f>IF(I1690=0,"",IFERROR(VLOOKUP(Kataloge_Import!A1689,'Nachweis Ausgaben'!$A$27:$R$1026,5,FALSE),0))</f>
        <v>0</v>
      </c>
      <c r="G1690" s="106" t="str">
        <f>IFERROR(VLOOKUP(Kataloge_Import!A1689,'Nachweis Ausgaben'!$A$27:$R$1026,15,FALSE),"")</f>
        <v/>
      </c>
      <c r="H1690" s="106" t="str">
        <f>IFERROR(VLOOKUP(Kataloge_Import!A1689,'Nachweis Ausgaben'!$A$27:$R$1026,16,FALSE),"")</f>
        <v/>
      </c>
      <c r="I1690" s="106" t="str">
        <f>IFERROR(VLOOKUP(Kataloge_Import!A1689,'Nachweis Ausgaben'!$A$27:$R$1026,17,FALSE),"")</f>
        <v/>
      </c>
      <c r="J1690" s="64"/>
      <c r="K1690" s="64"/>
      <c r="L1690" s="104" t="str">
        <f>IF(AND($B1690&lt;&gt;"",HHJ=Kataloge!H$1),CONCATENATE($H1690,"_",Kataloge!$D$6),"")</f>
        <v/>
      </c>
      <c r="M1690" s="104" t="str">
        <f>IF(AND($B1690&lt;&gt;"",HHJ=Kataloge!I$1),CONCATENATE($H1690,"_",Kataloge!$D$6),"")</f>
        <v/>
      </c>
      <c r="N1690" s="104" t="str">
        <f>IF(AND($B1690&lt;&gt;"",HHJ=Kataloge!J$1),CONCATENATE($H1690,"_",Kataloge!$D$6),"")</f>
        <v/>
      </c>
      <c r="O1690" s="104" t="str">
        <f>IF(AND($B1690&lt;&gt;"",HHJ=Kataloge!K$1),CONCATENATE($H1690,"_",Kataloge!$D$6),"")</f>
        <v/>
      </c>
      <c r="P1690" s="104" t="str">
        <f>IF(AND($B1690&lt;&gt;"",HHJ=Kataloge!L$1),CONCATENATE($H1690,"_",Kataloge!$D$6),"")</f>
        <v/>
      </c>
      <c r="Q1690" s="104" t="str">
        <f>IF(AND($B1690&lt;&gt;"",HHJ=Kataloge!M$1),CONCATENATE($H1690,"_",Kataloge!$D$6),"")</f>
        <v/>
      </c>
    </row>
    <row r="1691" spans="1:17" ht="18" customHeight="1" x14ac:dyDescent="0.2">
      <c r="A1691" s="60" t="str">
        <f t="shared" si="54"/>
        <v/>
      </c>
      <c r="B1691" s="61" t="str">
        <f>IF(I1691=0,"",IF(I1691&lt;&gt;"",Kataloge_Import!B1690,""))</f>
        <v/>
      </c>
      <c r="C1691" s="60" t="str">
        <f t="shared" si="53"/>
        <v/>
      </c>
      <c r="D1691" s="61" t="str">
        <f>IF(I1691=0,"",IFERROR(VLOOKUP(Kataloge_Import!A1690,'Nachweis Ausgaben'!$A$27:$R$1026,4,FALSE),""))</f>
        <v/>
      </c>
      <c r="E1691" s="61" t="str">
        <f>IF(I1691=0,"",IFERROR(VLOOKUP(Kataloge_Import!A1690,'Nachweis Ausgaben'!$A$27:$R$1026,2,FALSE),""))</f>
        <v/>
      </c>
      <c r="F1691" s="62">
        <f>IF(I1691=0,"",IFERROR(VLOOKUP(Kataloge_Import!A1690,'Nachweis Ausgaben'!$A$27:$R$1026,5,FALSE),0))</f>
        <v>0</v>
      </c>
      <c r="G1691" s="63" t="str">
        <f>IFERROR(VLOOKUP(Kataloge_Import!A1690,'Nachweis Ausgaben'!$A$27:$R$1026,7,FALSE),"")</f>
        <v/>
      </c>
      <c r="H1691" s="63" t="str">
        <f>IFERROR(VLOOKUP(Kataloge_Import!A1690,'Nachweis Ausgaben'!$A$27:$R$1026,8,FALSE),"")</f>
        <v/>
      </c>
      <c r="I1691" s="63" t="str">
        <f>IFERROR(VLOOKUP(Kataloge_Import!A1690,'Nachweis Ausgaben'!$A$27:$R$1026,9,FALSE),"")</f>
        <v/>
      </c>
      <c r="J1691" s="64"/>
      <c r="K1691" s="64"/>
      <c r="L1691" s="61" t="str">
        <f>IF(AND($B1691&lt;&gt;"",HHJ=Kataloge!H$1),CONCATENATE($H1691,"_",$E1691),"")</f>
        <v/>
      </c>
      <c r="M1691" s="61" t="str">
        <f>IF(AND($B1691&lt;&gt;"",HHJ=Kataloge!I$1),CONCATENATE($H1691,"_",$E1691),"")</f>
        <v/>
      </c>
      <c r="N1691" s="61" t="str">
        <f>IF(AND($B1691&lt;&gt;"",HHJ=Kataloge!J$1),CONCATENATE($H1691,"_",$E1691),"")</f>
        <v/>
      </c>
      <c r="O1691" s="61" t="str">
        <f>IF(AND($B1691&lt;&gt;"",HHJ=Kataloge!K$1),CONCATENATE($H1691,"_",$E1691),"")</f>
        <v/>
      </c>
      <c r="P1691" s="61" t="str">
        <f>IF(AND($B1691&lt;&gt;"",HHJ=Kataloge!L$1),CONCATENATE($H1691,"_",$E1691),"")</f>
        <v/>
      </c>
      <c r="Q1691" s="61" t="str">
        <f>IF(AND($B1691&lt;&gt;"",HHJ=Kataloge!M$1),CONCATENATE($H1691,"_",$E1691),"")</f>
        <v/>
      </c>
    </row>
    <row r="1692" spans="1:17" ht="18" customHeight="1" x14ac:dyDescent="0.2">
      <c r="A1692" s="99" t="str">
        <f t="shared" si="54"/>
        <v/>
      </c>
      <c r="B1692" s="100" t="str">
        <f>IF(I1692=0,"",IF(I1692&lt;&gt;"",Kataloge_Import!B1691,""))</f>
        <v/>
      </c>
      <c r="C1692" s="99" t="str">
        <f t="shared" si="53"/>
        <v/>
      </c>
      <c r="D1692" s="100" t="str">
        <f>IF(I1692=0,"",IFERROR(VLOOKUP(Kataloge_Import!A1691,'Nachweis Ausgaben'!$A$27:$R$1026,4,FALSE),""))</f>
        <v/>
      </c>
      <c r="E1692" s="100" t="str">
        <f>IF(I1692=0,"",IFERROR(VLOOKUP(Kataloge_Import!A1691,'Nachweis Ausgaben'!$A$27:$R$1026,2,FALSE),""))</f>
        <v/>
      </c>
      <c r="F1692" s="101">
        <f>IF(I1692=0,"",IFERROR(VLOOKUP(Kataloge_Import!A1691,'Nachweis Ausgaben'!$A$27:$R$1026,5,FALSE),0))</f>
        <v>0</v>
      </c>
      <c r="G1692" s="102" t="str">
        <f>IFERROR(VLOOKUP(Kataloge_Import!A1691,'Nachweis Ausgaben'!$A$27:$R$1026,11,FALSE),"")</f>
        <v/>
      </c>
      <c r="H1692" s="102" t="str">
        <f>IFERROR(VLOOKUP(Kataloge_Import!A1691,'Nachweis Ausgaben'!$A$27:$R$1026,12,FALSE),"")</f>
        <v/>
      </c>
      <c r="I1692" s="102" t="str">
        <f>IFERROR(VLOOKUP(Kataloge_Import!A1691,'Nachweis Ausgaben'!$A$27:$R$1026,13,FALSE),"")</f>
        <v/>
      </c>
      <c r="J1692" s="64"/>
      <c r="K1692" s="64"/>
      <c r="L1692" s="100" t="str">
        <f>IF(AND($B1692&lt;&gt;"",HHJ=Kataloge!H$1),CONCATENATE($H1692,"_",Kataloge!$D$5),"")</f>
        <v/>
      </c>
      <c r="M1692" s="100" t="str">
        <f>IF(AND($B1692&lt;&gt;"",HHJ=Kataloge!I$1),CONCATENATE($H1692,"_",Kataloge!$D$5),"")</f>
        <v/>
      </c>
      <c r="N1692" s="100" t="str">
        <f>IF(AND($B1692&lt;&gt;"",HHJ=Kataloge!J$1),CONCATENATE($H1692,"_",Kataloge!$D$5),"")</f>
        <v/>
      </c>
      <c r="O1692" s="100" t="str">
        <f>IF(AND($B1692&lt;&gt;"",HHJ=Kataloge!K$1),CONCATENATE($H1692,"_",Kataloge!$D$5),"")</f>
        <v/>
      </c>
      <c r="P1692" s="100" t="str">
        <f>IF(AND($B1692&lt;&gt;"",HHJ=Kataloge!L$1),CONCATENATE($H1692,"_",Kataloge!$D$5),"")</f>
        <v/>
      </c>
      <c r="Q1692" s="100" t="str">
        <f>IF(AND($B1692&lt;&gt;"",HHJ=Kataloge!M$1),CONCATENATE($H1692,"_",Kataloge!$D$5),"")</f>
        <v/>
      </c>
    </row>
    <row r="1693" spans="1:17" ht="18" customHeight="1" x14ac:dyDescent="0.2">
      <c r="A1693" s="103" t="str">
        <f t="shared" si="54"/>
        <v/>
      </c>
      <c r="B1693" s="104" t="str">
        <f>IF(I1693=0,"",IF(I1693&lt;&gt;"",Kataloge_Import!B1692,""))</f>
        <v/>
      </c>
      <c r="C1693" s="103" t="str">
        <f t="shared" si="53"/>
        <v/>
      </c>
      <c r="D1693" s="104" t="str">
        <f>IF(I1693=0,"",IFERROR(VLOOKUP(Kataloge_Import!A1692,'Nachweis Ausgaben'!$A$27:$R$1026,4,FALSE),""))</f>
        <v/>
      </c>
      <c r="E1693" s="104" t="str">
        <f>IF(I1693=0,"",IFERROR(VLOOKUP(Kataloge_Import!A1692,'Nachweis Ausgaben'!$A$27:$R$1026,2,FALSE),""))</f>
        <v/>
      </c>
      <c r="F1693" s="105">
        <f>IF(I1693=0,"",IFERROR(VLOOKUP(Kataloge_Import!A1692,'Nachweis Ausgaben'!$A$27:$R$1026,5,FALSE),0))</f>
        <v>0</v>
      </c>
      <c r="G1693" s="106" t="str">
        <f>IFERROR(VLOOKUP(Kataloge_Import!A1692,'Nachweis Ausgaben'!$A$27:$R$1026,15,FALSE),"")</f>
        <v/>
      </c>
      <c r="H1693" s="106" t="str">
        <f>IFERROR(VLOOKUP(Kataloge_Import!A1692,'Nachweis Ausgaben'!$A$27:$R$1026,16,FALSE),"")</f>
        <v/>
      </c>
      <c r="I1693" s="106" t="str">
        <f>IFERROR(VLOOKUP(Kataloge_Import!A1692,'Nachweis Ausgaben'!$A$27:$R$1026,17,FALSE),"")</f>
        <v/>
      </c>
      <c r="J1693" s="64"/>
      <c r="K1693" s="64"/>
      <c r="L1693" s="104" t="str">
        <f>IF(AND($B1693&lt;&gt;"",HHJ=Kataloge!H$1),CONCATENATE($H1693,"_",Kataloge!$D$6),"")</f>
        <v/>
      </c>
      <c r="M1693" s="104" t="str">
        <f>IF(AND($B1693&lt;&gt;"",HHJ=Kataloge!I$1),CONCATENATE($H1693,"_",Kataloge!$D$6),"")</f>
        <v/>
      </c>
      <c r="N1693" s="104" t="str">
        <f>IF(AND($B1693&lt;&gt;"",HHJ=Kataloge!J$1),CONCATENATE($H1693,"_",Kataloge!$D$6),"")</f>
        <v/>
      </c>
      <c r="O1693" s="104" t="str">
        <f>IF(AND($B1693&lt;&gt;"",HHJ=Kataloge!K$1),CONCATENATE($H1693,"_",Kataloge!$D$6),"")</f>
        <v/>
      </c>
      <c r="P1693" s="104" t="str">
        <f>IF(AND($B1693&lt;&gt;"",HHJ=Kataloge!L$1),CONCATENATE($H1693,"_",Kataloge!$D$6),"")</f>
        <v/>
      </c>
      <c r="Q1693" s="104" t="str">
        <f>IF(AND($B1693&lt;&gt;"",HHJ=Kataloge!M$1),CONCATENATE($H1693,"_",Kataloge!$D$6),"")</f>
        <v/>
      </c>
    </row>
    <row r="1694" spans="1:17" ht="18" customHeight="1" x14ac:dyDescent="0.2">
      <c r="A1694" s="60" t="str">
        <f t="shared" si="54"/>
        <v/>
      </c>
      <c r="B1694" s="61" t="str">
        <f>IF(I1694=0,"",IF(I1694&lt;&gt;"",Kataloge_Import!B1693,""))</f>
        <v/>
      </c>
      <c r="C1694" s="60" t="str">
        <f t="shared" si="53"/>
        <v/>
      </c>
      <c r="D1694" s="61" t="str">
        <f>IF(I1694=0,"",IFERROR(VLOOKUP(Kataloge_Import!A1693,'Nachweis Ausgaben'!$A$27:$R$1026,4,FALSE),""))</f>
        <v/>
      </c>
      <c r="E1694" s="61" t="str">
        <f>IF(I1694=0,"",IFERROR(VLOOKUP(Kataloge_Import!A1693,'Nachweis Ausgaben'!$A$27:$R$1026,2,FALSE),""))</f>
        <v/>
      </c>
      <c r="F1694" s="62">
        <f>IF(I1694=0,"",IFERROR(VLOOKUP(Kataloge_Import!A1693,'Nachweis Ausgaben'!$A$27:$R$1026,5,FALSE),0))</f>
        <v>0</v>
      </c>
      <c r="G1694" s="63" t="str">
        <f>IFERROR(VLOOKUP(Kataloge_Import!A1693,'Nachweis Ausgaben'!$A$27:$R$1026,7,FALSE),"")</f>
        <v/>
      </c>
      <c r="H1694" s="63" t="str">
        <f>IFERROR(VLOOKUP(Kataloge_Import!A1693,'Nachweis Ausgaben'!$A$27:$R$1026,8,FALSE),"")</f>
        <v/>
      </c>
      <c r="I1694" s="63" t="str">
        <f>IFERROR(VLOOKUP(Kataloge_Import!A1693,'Nachweis Ausgaben'!$A$27:$R$1026,9,FALSE),"")</f>
        <v/>
      </c>
      <c r="J1694" s="64"/>
      <c r="K1694" s="64"/>
      <c r="L1694" s="61" t="str">
        <f>IF(AND($B1694&lt;&gt;"",HHJ=Kataloge!H$1),CONCATENATE($H1694,"_",$E1694),"")</f>
        <v/>
      </c>
      <c r="M1694" s="61" t="str">
        <f>IF(AND($B1694&lt;&gt;"",HHJ=Kataloge!I$1),CONCATENATE($H1694,"_",$E1694),"")</f>
        <v/>
      </c>
      <c r="N1694" s="61" t="str">
        <f>IF(AND($B1694&lt;&gt;"",HHJ=Kataloge!J$1),CONCATENATE($H1694,"_",$E1694),"")</f>
        <v/>
      </c>
      <c r="O1694" s="61" t="str">
        <f>IF(AND($B1694&lt;&gt;"",HHJ=Kataloge!K$1),CONCATENATE($H1694,"_",$E1694),"")</f>
        <v/>
      </c>
      <c r="P1694" s="61" t="str">
        <f>IF(AND($B1694&lt;&gt;"",HHJ=Kataloge!L$1),CONCATENATE($H1694,"_",$E1694),"")</f>
        <v/>
      </c>
      <c r="Q1694" s="61" t="str">
        <f>IF(AND($B1694&lt;&gt;"",HHJ=Kataloge!M$1),CONCATENATE($H1694,"_",$E1694),"")</f>
        <v/>
      </c>
    </row>
    <row r="1695" spans="1:17" ht="18" customHeight="1" x14ac:dyDescent="0.2">
      <c r="A1695" s="99" t="str">
        <f t="shared" si="54"/>
        <v/>
      </c>
      <c r="B1695" s="100" t="str">
        <f>IF(I1695=0,"",IF(I1695&lt;&gt;"",Kataloge_Import!B1694,""))</f>
        <v/>
      </c>
      <c r="C1695" s="99" t="str">
        <f t="shared" si="53"/>
        <v/>
      </c>
      <c r="D1695" s="100" t="str">
        <f>IF(I1695=0,"",IFERROR(VLOOKUP(Kataloge_Import!A1694,'Nachweis Ausgaben'!$A$27:$R$1026,4,FALSE),""))</f>
        <v/>
      </c>
      <c r="E1695" s="100" t="str">
        <f>IF(I1695=0,"",IFERROR(VLOOKUP(Kataloge_Import!A1694,'Nachweis Ausgaben'!$A$27:$R$1026,2,FALSE),""))</f>
        <v/>
      </c>
      <c r="F1695" s="101">
        <f>IF(I1695=0,"",IFERROR(VLOOKUP(Kataloge_Import!A1694,'Nachweis Ausgaben'!$A$27:$R$1026,5,FALSE),0))</f>
        <v>0</v>
      </c>
      <c r="G1695" s="102" t="str">
        <f>IFERROR(VLOOKUP(Kataloge_Import!A1694,'Nachweis Ausgaben'!$A$27:$R$1026,11,FALSE),"")</f>
        <v/>
      </c>
      <c r="H1695" s="102" t="str">
        <f>IFERROR(VLOOKUP(Kataloge_Import!A1694,'Nachweis Ausgaben'!$A$27:$R$1026,12,FALSE),"")</f>
        <v/>
      </c>
      <c r="I1695" s="102" t="str">
        <f>IFERROR(VLOOKUP(Kataloge_Import!A1694,'Nachweis Ausgaben'!$A$27:$R$1026,13,FALSE),"")</f>
        <v/>
      </c>
      <c r="J1695" s="64"/>
      <c r="K1695" s="64"/>
      <c r="L1695" s="100" t="str">
        <f>IF(AND($B1695&lt;&gt;"",HHJ=Kataloge!H$1),CONCATENATE($H1695,"_",Kataloge!$D$5),"")</f>
        <v/>
      </c>
      <c r="M1695" s="100" t="str">
        <f>IF(AND($B1695&lt;&gt;"",HHJ=Kataloge!I$1),CONCATENATE($H1695,"_",Kataloge!$D$5),"")</f>
        <v/>
      </c>
      <c r="N1695" s="100" t="str">
        <f>IF(AND($B1695&lt;&gt;"",HHJ=Kataloge!J$1),CONCATENATE($H1695,"_",Kataloge!$D$5),"")</f>
        <v/>
      </c>
      <c r="O1695" s="100" t="str">
        <f>IF(AND($B1695&lt;&gt;"",HHJ=Kataloge!K$1),CONCATENATE($H1695,"_",Kataloge!$D$5),"")</f>
        <v/>
      </c>
      <c r="P1695" s="100" t="str">
        <f>IF(AND($B1695&lt;&gt;"",HHJ=Kataloge!L$1),CONCATENATE($H1695,"_",Kataloge!$D$5),"")</f>
        <v/>
      </c>
      <c r="Q1695" s="100" t="str">
        <f>IF(AND($B1695&lt;&gt;"",HHJ=Kataloge!M$1),CONCATENATE($H1695,"_",Kataloge!$D$5),"")</f>
        <v/>
      </c>
    </row>
    <row r="1696" spans="1:17" ht="18" customHeight="1" x14ac:dyDescent="0.2">
      <c r="A1696" s="103" t="str">
        <f t="shared" si="54"/>
        <v/>
      </c>
      <c r="B1696" s="104" t="str">
        <f>IF(I1696=0,"",IF(I1696&lt;&gt;"",Kataloge_Import!B1695,""))</f>
        <v/>
      </c>
      <c r="C1696" s="103" t="str">
        <f t="shared" si="53"/>
        <v/>
      </c>
      <c r="D1696" s="104" t="str">
        <f>IF(I1696=0,"",IFERROR(VLOOKUP(Kataloge_Import!A1695,'Nachweis Ausgaben'!$A$27:$R$1026,4,FALSE),""))</f>
        <v/>
      </c>
      <c r="E1696" s="104" t="str">
        <f>IF(I1696=0,"",IFERROR(VLOOKUP(Kataloge_Import!A1695,'Nachweis Ausgaben'!$A$27:$R$1026,2,FALSE),""))</f>
        <v/>
      </c>
      <c r="F1696" s="105">
        <f>IF(I1696=0,"",IFERROR(VLOOKUP(Kataloge_Import!A1695,'Nachweis Ausgaben'!$A$27:$R$1026,5,FALSE),0))</f>
        <v>0</v>
      </c>
      <c r="G1696" s="106" t="str">
        <f>IFERROR(VLOOKUP(Kataloge_Import!A1695,'Nachweis Ausgaben'!$A$27:$R$1026,15,FALSE),"")</f>
        <v/>
      </c>
      <c r="H1696" s="106" t="str">
        <f>IFERROR(VLOOKUP(Kataloge_Import!A1695,'Nachweis Ausgaben'!$A$27:$R$1026,16,FALSE),"")</f>
        <v/>
      </c>
      <c r="I1696" s="106" t="str">
        <f>IFERROR(VLOOKUP(Kataloge_Import!A1695,'Nachweis Ausgaben'!$A$27:$R$1026,17,FALSE),"")</f>
        <v/>
      </c>
      <c r="J1696" s="64"/>
      <c r="K1696" s="64"/>
      <c r="L1696" s="104" t="str">
        <f>IF(AND($B1696&lt;&gt;"",HHJ=Kataloge!H$1),CONCATENATE($H1696,"_",Kataloge!$D$6),"")</f>
        <v/>
      </c>
      <c r="M1696" s="104" t="str">
        <f>IF(AND($B1696&lt;&gt;"",HHJ=Kataloge!I$1),CONCATENATE($H1696,"_",Kataloge!$D$6),"")</f>
        <v/>
      </c>
      <c r="N1696" s="104" t="str">
        <f>IF(AND($B1696&lt;&gt;"",HHJ=Kataloge!J$1),CONCATENATE($H1696,"_",Kataloge!$D$6),"")</f>
        <v/>
      </c>
      <c r="O1696" s="104" t="str">
        <f>IF(AND($B1696&lt;&gt;"",HHJ=Kataloge!K$1),CONCATENATE($H1696,"_",Kataloge!$D$6),"")</f>
        <v/>
      </c>
      <c r="P1696" s="104" t="str">
        <f>IF(AND($B1696&lt;&gt;"",HHJ=Kataloge!L$1),CONCATENATE($H1696,"_",Kataloge!$D$6),"")</f>
        <v/>
      </c>
      <c r="Q1696" s="104" t="str">
        <f>IF(AND($B1696&lt;&gt;"",HHJ=Kataloge!M$1),CONCATENATE($H1696,"_",Kataloge!$D$6),"")</f>
        <v/>
      </c>
    </row>
    <row r="1697" spans="1:17" ht="18" customHeight="1" x14ac:dyDescent="0.2">
      <c r="A1697" s="60" t="str">
        <f t="shared" si="54"/>
        <v/>
      </c>
      <c r="B1697" s="61" t="str">
        <f>IF(I1697=0,"",IF(I1697&lt;&gt;"",Kataloge_Import!B1696,""))</f>
        <v/>
      </c>
      <c r="C1697" s="60" t="str">
        <f t="shared" si="53"/>
        <v/>
      </c>
      <c r="D1697" s="61" t="str">
        <f>IF(I1697=0,"",IFERROR(VLOOKUP(Kataloge_Import!A1696,'Nachweis Ausgaben'!$A$27:$R$1026,4,FALSE),""))</f>
        <v/>
      </c>
      <c r="E1697" s="61" t="str">
        <f>IF(I1697=0,"",IFERROR(VLOOKUP(Kataloge_Import!A1696,'Nachweis Ausgaben'!$A$27:$R$1026,2,FALSE),""))</f>
        <v/>
      </c>
      <c r="F1697" s="62">
        <f>IF(I1697=0,"",IFERROR(VLOOKUP(Kataloge_Import!A1696,'Nachweis Ausgaben'!$A$27:$R$1026,5,FALSE),0))</f>
        <v>0</v>
      </c>
      <c r="G1697" s="63" t="str">
        <f>IFERROR(VLOOKUP(Kataloge_Import!A1696,'Nachweis Ausgaben'!$A$27:$R$1026,7,FALSE),"")</f>
        <v/>
      </c>
      <c r="H1697" s="63" t="str">
        <f>IFERROR(VLOOKUP(Kataloge_Import!A1696,'Nachweis Ausgaben'!$A$27:$R$1026,8,FALSE),"")</f>
        <v/>
      </c>
      <c r="I1697" s="63" t="str">
        <f>IFERROR(VLOOKUP(Kataloge_Import!A1696,'Nachweis Ausgaben'!$A$27:$R$1026,9,FALSE),"")</f>
        <v/>
      </c>
      <c r="J1697" s="64"/>
      <c r="K1697" s="64"/>
      <c r="L1697" s="61" t="str">
        <f>IF(AND($B1697&lt;&gt;"",HHJ=Kataloge!H$1),CONCATENATE($H1697,"_",$E1697),"")</f>
        <v/>
      </c>
      <c r="M1697" s="61" t="str">
        <f>IF(AND($B1697&lt;&gt;"",HHJ=Kataloge!I$1),CONCATENATE($H1697,"_",$E1697),"")</f>
        <v/>
      </c>
      <c r="N1697" s="61" t="str">
        <f>IF(AND($B1697&lt;&gt;"",HHJ=Kataloge!J$1),CONCATENATE($H1697,"_",$E1697),"")</f>
        <v/>
      </c>
      <c r="O1697" s="61" t="str">
        <f>IF(AND($B1697&lt;&gt;"",HHJ=Kataloge!K$1),CONCATENATE($H1697,"_",$E1697),"")</f>
        <v/>
      </c>
      <c r="P1697" s="61" t="str">
        <f>IF(AND($B1697&lt;&gt;"",HHJ=Kataloge!L$1),CONCATENATE($H1697,"_",$E1697),"")</f>
        <v/>
      </c>
      <c r="Q1697" s="61" t="str">
        <f>IF(AND($B1697&lt;&gt;"",HHJ=Kataloge!M$1),CONCATENATE($H1697,"_",$E1697),"")</f>
        <v/>
      </c>
    </row>
    <row r="1698" spans="1:17" ht="18" customHeight="1" x14ac:dyDescent="0.2">
      <c r="A1698" s="99" t="str">
        <f t="shared" si="54"/>
        <v/>
      </c>
      <c r="B1698" s="100" t="str">
        <f>IF(I1698=0,"",IF(I1698&lt;&gt;"",Kataloge_Import!B1697,""))</f>
        <v/>
      </c>
      <c r="C1698" s="99" t="str">
        <f t="shared" si="53"/>
        <v/>
      </c>
      <c r="D1698" s="100" t="str">
        <f>IF(I1698=0,"",IFERROR(VLOOKUP(Kataloge_Import!A1697,'Nachweis Ausgaben'!$A$27:$R$1026,4,FALSE),""))</f>
        <v/>
      </c>
      <c r="E1698" s="100" t="str">
        <f>IF(I1698=0,"",IFERROR(VLOOKUP(Kataloge_Import!A1697,'Nachweis Ausgaben'!$A$27:$R$1026,2,FALSE),""))</f>
        <v/>
      </c>
      <c r="F1698" s="101">
        <f>IF(I1698=0,"",IFERROR(VLOOKUP(Kataloge_Import!A1697,'Nachweis Ausgaben'!$A$27:$R$1026,5,FALSE),0))</f>
        <v>0</v>
      </c>
      <c r="G1698" s="102" t="str">
        <f>IFERROR(VLOOKUP(Kataloge_Import!A1697,'Nachweis Ausgaben'!$A$27:$R$1026,11,FALSE),"")</f>
        <v/>
      </c>
      <c r="H1698" s="102" t="str">
        <f>IFERROR(VLOOKUP(Kataloge_Import!A1697,'Nachweis Ausgaben'!$A$27:$R$1026,12,FALSE),"")</f>
        <v/>
      </c>
      <c r="I1698" s="102" t="str">
        <f>IFERROR(VLOOKUP(Kataloge_Import!A1697,'Nachweis Ausgaben'!$A$27:$R$1026,13,FALSE),"")</f>
        <v/>
      </c>
      <c r="J1698" s="64"/>
      <c r="K1698" s="64"/>
      <c r="L1698" s="100" t="str">
        <f>IF(AND($B1698&lt;&gt;"",HHJ=Kataloge!H$1),CONCATENATE($H1698,"_",Kataloge!$D$5),"")</f>
        <v/>
      </c>
      <c r="M1698" s="100" t="str">
        <f>IF(AND($B1698&lt;&gt;"",HHJ=Kataloge!I$1),CONCATENATE($H1698,"_",Kataloge!$D$5),"")</f>
        <v/>
      </c>
      <c r="N1698" s="100" t="str">
        <f>IF(AND($B1698&lt;&gt;"",HHJ=Kataloge!J$1),CONCATENATE($H1698,"_",Kataloge!$D$5),"")</f>
        <v/>
      </c>
      <c r="O1698" s="100" t="str">
        <f>IF(AND($B1698&lt;&gt;"",HHJ=Kataloge!K$1),CONCATENATE($H1698,"_",Kataloge!$D$5),"")</f>
        <v/>
      </c>
      <c r="P1698" s="100" t="str">
        <f>IF(AND($B1698&lt;&gt;"",HHJ=Kataloge!L$1),CONCATENATE($H1698,"_",Kataloge!$D$5),"")</f>
        <v/>
      </c>
      <c r="Q1698" s="100" t="str">
        <f>IF(AND($B1698&lt;&gt;"",HHJ=Kataloge!M$1),CONCATENATE($H1698,"_",Kataloge!$D$5),"")</f>
        <v/>
      </c>
    </row>
    <row r="1699" spans="1:17" ht="18" customHeight="1" x14ac:dyDescent="0.2">
      <c r="A1699" s="103" t="str">
        <f t="shared" si="54"/>
        <v/>
      </c>
      <c r="B1699" s="104" t="str">
        <f>IF(I1699=0,"",IF(I1699&lt;&gt;"",Kataloge_Import!B1698,""))</f>
        <v/>
      </c>
      <c r="C1699" s="103" t="str">
        <f t="shared" si="53"/>
        <v/>
      </c>
      <c r="D1699" s="104" t="str">
        <f>IF(I1699=0,"",IFERROR(VLOOKUP(Kataloge_Import!A1698,'Nachweis Ausgaben'!$A$27:$R$1026,4,FALSE),""))</f>
        <v/>
      </c>
      <c r="E1699" s="104" t="str">
        <f>IF(I1699=0,"",IFERROR(VLOOKUP(Kataloge_Import!A1698,'Nachweis Ausgaben'!$A$27:$R$1026,2,FALSE),""))</f>
        <v/>
      </c>
      <c r="F1699" s="105">
        <f>IF(I1699=0,"",IFERROR(VLOOKUP(Kataloge_Import!A1698,'Nachweis Ausgaben'!$A$27:$R$1026,5,FALSE),0))</f>
        <v>0</v>
      </c>
      <c r="G1699" s="106" t="str">
        <f>IFERROR(VLOOKUP(Kataloge_Import!A1698,'Nachweis Ausgaben'!$A$27:$R$1026,15,FALSE),"")</f>
        <v/>
      </c>
      <c r="H1699" s="106" t="str">
        <f>IFERROR(VLOOKUP(Kataloge_Import!A1698,'Nachweis Ausgaben'!$A$27:$R$1026,16,FALSE),"")</f>
        <v/>
      </c>
      <c r="I1699" s="106" t="str">
        <f>IFERROR(VLOOKUP(Kataloge_Import!A1698,'Nachweis Ausgaben'!$A$27:$R$1026,17,FALSE),"")</f>
        <v/>
      </c>
      <c r="J1699" s="64"/>
      <c r="K1699" s="64"/>
      <c r="L1699" s="104" t="str">
        <f>IF(AND($B1699&lt;&gt;"",HHJ=Kataloge!H$1),CONCATENATE($H1699,"_",Kataloge!$D$6),"")</f>
        <v/>
      </c>
      <c r="M1699" s="104" t="str">
        <f>IF(AND($B1699&lt;&gt;"",HHJ=Kataloge!I$1),CONCATENATE($H1699,"_",Kataloge!$D$6),"")</f>
        <v/>
      </c>
      <c r="N1699" s="104" t="str">
        <f>IF(AND($B1699&lt;&gt;"",HHJ=Kataloge!J$1),CONCATENATE($H1699,"_",Kataloge!$D$6),"")</f>
        <v/>
      </c>
      <c r="O1699" s="104" t="str">
        <f>IF(AND($B1699&lt;&gt;"",HHJ=Kataloge!K$1),CONCATENATE($H1699,"_",Kataloge!$D$6),"")</f>
        <v/>
      </c>
      <c r="P1699" s="104" t="str">
        <f>IF(AND($B1699&lt;&gt;"",HHJ=Kataloge!L$1),CONCATENATE($H1699,"_",Kataloge!$D$6),"")</f>
        <v/>
      </c>
      <c r="Q1699" s="104" t="str">
        <f>IF(AND($B1699&lt;&gt;"",HHJ=Kataloge!M$1),CONCATENATE($H1699,"_",Kataloge!$D$6),"")</f>
        <v/>
      </c>
    </row>
    <row r="1700" spans="1:17" ht="18" customHeight="1" x14ac:dyDescent="0.2">
      <c r="A1700" s="60" t="str">
        <f t="shared" si="54"/>
        <v/>
      </c>
      <c r="B1700" s="61" t="str">
        <f>IF(I1700=0,"",IF(I1700&lt;&gt;"",Kataloge_Import!B1699,""))</f>
        <v/>
      </c>
      <c r="C1700" s="60" t="str">
        <f t="shared" si="53"/>
        <v/>
      </c>
      <c r="D1700" s="61" t="str">
        <f>IF(I1700=0,"",IFERROR(VLOOKUP(Kataloge_Import!A1699,'Nachweis Ausgaben'!$A$27:$R$1026,4,FALSE),""))</f>
        <v/>
      </c>
      <c r="E1700" s="61" t="str">
        <f>IF(I1700=0,"",IFERROR(VLOOKUP(Kataloge_Import!A1699,'Nachweis Ausgaben'!$A$27:$R$1026,2,FALSE),""))</f>
        <v/>
      </c>
      <c r="F1700" s="62">
        <f>IF(I1700=0,"",IFERROR(VLOOKUP(Kataloge_Import!A1699,'Nachweis Ausgaben'!$A$27:$R$1026,5,FALSE),0))</f>
        <v>0</v>
      </c>
      <c r="G1700" s="63" t="str">
        <f>IFERROR(VLOOKUP(Kataloge_Import!A1699,'Nachweis Ausgaben'!$A$27:$R$1026,7,FALSE),"")</f>
        <v/>
      </c>
      <c r="H1700" s="63" t="str">
        <f>IFERROR(VLOOKUP(Kataloge_Import!A1699,'Nachweis Ausgaben'!$A$27:$R$1026,8,FALSE),"")</f>
        <v/>
      </c>
      <c r="I1700" s="63" t="str">
        <f>IFERROR(VLOOKUP(Kataloge_Import!A1699,'Nachweis Ausgaben'!$A$27:$R$1026,9,FALSE),"")</f>
        <v/>
      </c>
      <c r="J1700" s="64"/>
      <c r="K1700" s="64"/>
      <c r="L1700" s="61" t="str">
        <f>IF(AND($B1700&lt;&gt;"",HHJ=Kataloge!H$1),CONCATENATE($H1700,"_",$E1700),"")</f>
        <v/>
      </c>
      <c r="M1700" s="61" t="str">
        <f>IF(AND($B1700&lt;&gt;"",HHJ=Kataloge!I$1),CONCATENATE($H1700,"_",$E1700),"")</f>
        <v/>
      </c>
      <c r="N1700" s="61" t="str">
        <f>IF(AND($B1700&lt;&gt;"",HHJ=Kataloge!J$1),CONCATENATE($H1700,"_",$E1700),"")</f>
        <v/>
      </c>
      <c r="O1700" s="61" t="str">
        <f>IF(AND($B1700&lt;&gt;"",HHJ=Kataloge!K$1),CONCATENATE($H1700,"_",$E1700),"")</f>
        <v/>
      </c>
      <c r="P1700" s="61" t="str">
        <f>IF(AND($B1700&lt;&gt;"",HHJ=Kataloge!L$1),CONCATENATE($H1700,"_",$E1700),"")</f>
        <v/>
      </c>
      <c r="Q1700" s="61" t="str">
        <f>IF(AND($B1700&lt;&gt;"",HHJ=Kataloge!M$1),CONCATENATE($H1700,"_",$E1700),"")</f>
        <v/>
      </c>
    </row>
    <row r="1701" spans="1:17" ht="18" customHeight="1" x14ac:dyDescent="0.2">
      <c r="A1701" s="99" t="str">
        <f t="shared" si="54"/>
        <v/>
      </c>
      <c r="B1701" s="100" t="str">
        <f>IF(I1701=0,"",IF(I1701&lt;&gt;"",Kataloge_Import!B1700,""))</f>
        <v/>
      </c>
      <c r="C1701" s="99" t="str">
        <f t="shared" si="53"/>
        <v/>
      </c>
      <c r="D1701" s="100" t="str">
        <f>IF(I1701=0,"",IFERROR(VLOOKUP(Kataloge_Import!A1700,'Nachweis Ausgaben'!$A$27:$R$1026,4,FALSE),""))</f>
        <v/>
      </c>
      <c r="E1701" s="100" t="str">
        <f>IF(I1701=0,"",IFERROR(VLOOKUP(Kataloge_Import!A1700,'Nachweis Ausgaben'!$A$27:$R$1026,2,FALSE),""))</f>
        <v/>
      </c>
      <c r="F1701" s="101">
        <f>IF(I1701=0,"",IFERROR(VLOOKUP(Kataloge_Import!A1700,'Nachweis Ausgaben'!$A$27:$R$1026,5,FALSE),0))</f>
        <v>0</v>
      </c>
      <c r="G1701" s="102" t="str">
        <f>IFERROR(VLOOKUP(Kataloge_Import!A1700,'Nachweis Ausgaben'!$A$27:$R$1026,11,FALSE),"")</f>
        <v/>
      </c>
      <c r="H1701" s="102" t="str">
        <f>IFERROR(VLOOKUP(Kataloge_Import!A1700,'Nachweis Ausgaben'!$A$27:$R$1026,12,FALSE),"")</f>
        <v/>
      </c>
      <c r="I1701" s="102" t="str">
        <f>IFERROR(VLOOKUP(Kataloge_Import!A1700,'Nachweis Ausgaben'!$A$27:$R$1026,13,FALSE),"")</f>
        <v/>
      </c>
      <c r="J1701" s="64"/>
      <c r="K1701" s="64"/>
      <c r="L1701" s="100" t="str">
        <f>IF(AND($B1701&lt;&gt;"",HHJ=Kataloge!H$1),CONCATENATE($H1701,"_",Kataloge!$D$5),"")</f>
        <v/>
      </c>
      <c r="M1701" s="100" t="str">
        <f>IF(AND($B1701&lt;&gt;"",HHJ=Kataloge!I$1),CONCATENATE($H1701,"_",Kataloge!$D$5),"")</f>
        <v/>
      </c>
      <c r="N1701" s="100" t="str">
        <f>IF(AND($B1701&lt;&gt;"",HHJ=Kataloge!J$1),CONCATENATE($H1701,"_",Kataloge!$D$5),"")</f>
        <v/>
      </c>
      <c r="O1701" s="100" t="str">
        <f>IF(AND($B1701&lt;&gt;"",HHJ=Kataloge!K$1),CONCATENATE($H1701,"_",Kataloge!$D$5),"")</f>
        <v/>
      </c>
      <c r="P1701" s="100" t="str">
        <f>IF(AND($B1701&lt;&gt;"",HHJ=Kataloge!L$1),CONCATENATE($H1701,"_",Kataloge!$D$5),"")</f>
        <v/>
      </c>
      <c r="Q1701" s="100" t="str">
        <f>IF(AND($B1701&lt;&gt;"",HHJ=Kataloge!M$1),CONCATENATE($H1701,"_",Kataloge!$D$5),"")</f>
        <v/>
      </c>
    </row>
    <row r="1702" spans="1:17" ht="18" customHeight="1" x14ac:dyDescent="0.2">
      <c r="A1702" s="103" t="str">
        <f t="shared" si="54"/>
        <v/>
      </c>
      <c r="B1702" s="104" t="str">
        <f>IF(I1702=0,"",IF(I1702&lt;&gt;"",Kataloge_Import!B1701,""))</f>
        <v/>
      </c>
      <c r="C1702" s="103" t="str">
        <f t="shared" si="53"/>
        <v/>
      </c>
      <c r="D1702" s="104" t="str">
        <f>IF(I1702=0,"",IFERROR(VLOOKUP(Kataloge_Import!A1701,'Nachweis Ausgaben'!$A$27:$R$1026,4,FALSE),""))</f>
        <v/>
      </c>
      <c r="E1702" s="104" t="str">
        <f>IF(I1702=0,"",IFERROR(VLOOKUP(Kataloge_Import!A1701,'Nachweis Ausgaben'!$A$27:$R$1026,2,FALSE),""))</f>
        <v/>
      </c>
      <c r="F1702" s="105">
        <f>IF(I1702=0,"",IFERROR(VLOOKUP(Kataloge_Import!A1701,'Nachweis Ausgaben'!$A$27:$R$1026,5,FALSE),0))</f>
        <v>0</v>
      </c>
      <c r="G1702" s="106" t="str">
        <f>IFERROR(VLOOKUP(Kataloge_Import!A1701,'Nachweis Ausgaben'!$A$27:$R$1026,15,FALSE),"")</f>
        <v/>
      </c>
      <c r="H1702" s="106" t="str">
        <f>IFERROR(VLOOKUP(Kataloge_Import!A1701,'Nachweis Ausgaben'!$A$27:$R$1026,16,FALSE),"")</f>
        <v/>
      </c>
      <c r="I1702" s="106" t="str">
        <f>IFERROR(VLOOKUP(Kataloge_Import!A1701,'Nachweis Ausgaben'!$A$27:$R$1026,17,FALSE),"")</f>
        <v/>
      </c>
      <c r="J1702" s="64"/>
      <c r="K1702" s="64"/>
      <c r="L1702" s="104" t="str">
        <f>IF(AND($B1702&lt;&gt;"",HHJ=Kataloge!H$1),CONCATENATE($H1702,"_",Kataloge!$D$6),"")</f>
        <v/>
      </c>
      <c r="M1702" s="104" t="str">
        <f>IF(AND($B1702&lt;&gt;"",HHJ=Kataloge!I$1),CONCATENATE($H1702,"_",Kataloge!$D$6),"")</f>
        <v/>
      </c>
      <c r="N1702" s="104" t="str">
        <f>IF(AND($B1702&lt;&gt;"",HHJ=Kataloge!J$1),CONCATENATE($H1702,"_",Kataloge!$D$6),"")</f>
        <v/>
      </c>
      <c r="O1702" s="104" t="str">
        <f>IF(AND($B1702&lt;&gt;"",HHJ=Kataloge!K$1),CONCATENATE($H1702,"_",Kataloge!$D$6),"")</f>
        <v/>
      </c>
      <c r="P1702" s="104" t="str">
        <f>IF(AND($B1702&lt;&gt;"",HHJ=Kataloge!L$1),CONCATENATE($H1702,"_",Kataloge!$D$6),"")</f>
        <v/>
      </c>
      <c r="Q1702" s="104" t="str">
        <f>IF(AND($B1702&lt;&gt;"",HHJ=Kataloge!M$1),CONCATENATE($H1702,"_",Kataloge!$D$6),"")</f>
        <v/>
      </c>
    </row>
    <row r="1703" spans="1:17" ht="18" customHeight="1" x14ac:dyDescent="0.2">
      <c r="A1703" s="60" t="str">
        <f t="shared" si="54"/>
        <v/>
      </c>
      <c r="B1703" s="61" t="str">
        <f>IF(I1703=0,"",IF(I1703&lt;&gt;"",Kataloge_Import!B1702,""))</f>
        <v/>
      </c>
      <c r="C1703" s="60" t="str">
        <f t="shared" si="53"/>
        <v/>
      </c>
      <c r="D1703" s="61" t="str">
        <f>IF(I1703=0,"",IFERROR(VLOOKUP(Kataloge_Import!A1702,'Nachweis Ausgaben'!$A$27:$R$1026,4,FALSE),""))</f>
        <v/>
      </c>
      <c r="E1703" s="61" t="str">
        <f>IF(I1703=0,"",IFERROR(VLOOKUP(Kataloge_Import!A1702,'Nachweis Ausgaben'!$A$27:$R$1026,2,FALSE),""))</f>
        <v/>
      </c>
      <c r="F1703" s="62">
        <f>IF(I1703=0,"",IFERROR(VLOOKUP(Kataloge_Import!A1702,'Nachweis Ausgaben'!$A$27:$R$1026,5,FALSE),0))</f>
        <v>0</v>
      </c>
      <c r="G1703" s="63" t="str">
        <f>IFERROR(VLOOKUP(Kataloge_Import!A1702,'Nachweis Ausgaben'!$A$27:$R$1026,7,FALSE),"")</f>
        <v/>
      </c>
      <c r="H1703" s="63" t="str">
        <f>IFERROR(VLOOKUP(Kataloge_Import!A1702,'Nachweis Ausgaben'!$A$27:$R$1026,8,FALSE),"")</f>
        <v/>
      </c>
      <c r="I1703" s="63" t="str">
        <f>IFERROR(VLOOKUP(Kataloge_Import!A1702,'Nachweis Ausgaben'!$A$27:$R$1026,9,FALSE),"")</f>
        <v/>
      </c>
      <c r="J1703" s="64"/>
      <c r="K1703" s="64"/>
      <c r="L1703" s="61" t="str">
        <f>IF(AND($B1703&lt;&gt;"",HHJ=Kataloge!H$1),CONCATENATE($H1703,"_",$E1703),"")</f>
        <v/>
      </c>
      <c r="M1703" s="61" t="str">
        <f>IF(AND($B1703&lt;&gt;"",HHJ=Kataloge!I$1),CONCATENATE($H1703,"_",$E1703),"")</f>
        <v/>
      </c>
      <c r="N1703" s="61" t="str">
        <f>IF(AND($B1703&lt;&gt;"",HHJ=Kataloge!J$1),CONCATENATE($H1703,"_",$E1703),"")</f>
        <v/>
      </c>
      <c r="O1703" s="61" t="str">
        <f>IF(AND($B1703&lt;&gt;"",HHJ=Kataloge!K$1),CONCATENATE($H1703,"_",$E1703),"")</f>
        <v/>
      </c>
      <c r="P1703" s="61" t="str">
        <f>IF(AND($B1703&lt;&gt;"",HHJ=Kataloge!L$1),CONCATENATE($H1703,"_",$E1703),"")</f>
        <v/>
      </c>
      <c r="Q1703" s="61" t="str">
        <f>IF(AND($B1703&lt;&gt;"",HHJ=Kataloge!M$1),CONCATENATE($H1703,"_",$E1703),"")</f>
        <v/>
      </c>
    </row>
    <row r="1704" spans="1:17" ht="18" customHeight="1" x14ac:dyDescent="0.2">
      <c r="A1704" s="99" t="str">
        <f t="shared" si="54"/>
        <v/>
      </c>
      <c r="B1704" s="100" t="str">
        <f>IF(I1704=0,"",IF(I1704&lt;&gt;"",Kataloge_Import!B1703,""))</f>
        <v/>
      </c>
      <c r="C1704" s="99" t="str">
        <f t="shared" si="53"/>
        <v/>
      </c>
      <c r="D1704" s="100" t="str">
        <f>IF(I1704=0,"",IFERROR(VLOOKUP(Kataloge_Import!A1703,'Nachweis Ausgaben'!$A$27:$R$1026,4,FALSE),""))</f>
        <v/>
      </c>
      <c r="E1704" s="100" t="str">
        <f>IF(I1704=0,"",IFERROR(VLOOKUP(Kataloge_Import!A1703,'Nachweis Ausgaben'!$A$27:$R$1026,2,FALSE),""))</f>
        <v/>
      </c>
      <c r="F1704" s="101">
        <f>IF(I1704=0,"",IFERROR(VLOOKUP(Kataloge_Import!A1703,'Nachweis Ausgaben'!$A$27:$R$1026,5,FALSE),0))</f>
        <v>0</v>
      </c>
      <c r="G1704" s="102" t="str">
        <f>IFERROR(VLOOKUP(Kataloge_Import!A1703,'Nachweis Ausgaben'!$A$27:$R$1026,11,FALSE),"")</f>
        <v/>
      </c>
      <c r="H1704" s="102" t="str">
        <f>IFERROR(VLOOKUP(Kataloge_Import!A1703,'Nachweis Ausgaben'!$A$27:$R$1026,12,FALSE),"")</f>
        <v/>
      </c>
      <c r="I1704" s="102" t="str">
        <f>IFERROR(VLOOKUP(Kataloge_Import!A1703,'Nachweis Ausgaben'!$A$27:$R$1026,13,FALSE),"")</f>
        <v/>
      </c>
      <c r="J1704" s="64"/>
      <c r="K1704" s="64"/>
      <c r="L1704" s="100" t="str">
        <f>IF(AND($B1704&lt;&gt;"",HHJ=Kataloge!H$1),CONCATENATE($H1704,"_",Kataloge!$D$5),"")</f>
        <v/>
      </c>
      <c r="M1704" s="100" t="str">
        <f>IF(AND($B1704&lt;&gt;"",HHJ=Kataloge!I$1),CONCATENATE($H1704,"_",Kataloge!$D$5),"")</f>
        <v/>
      </c>
      <c r="N1704" s="100" t="str">
        <f>IF(AND($B1704&lt;&gt;"",HHJ=Kataloge!J$1),CONCATENATE($H1704,"_",Kataloge!$D$5),"")</f>
        <v/>
      </c>
      <c r="O1704" s="100" t="str">
        <f>IF(AND($B1704&lt;&gt;"",HHJ=Kataloge!K$1),CONCATENATE($H1704,"_",Kataloge!$D$5),"")</f>
        <v/>
      </c>
      <c r="P1704" s="100" t="str">
        <f>IF(AND($B1704&lt;&gt;"",HHJ=Kataloge!L$1),CONCATENATE($H1704,"_",Kataloge!$D$5),"")</f>
        <v/>
      </c>
      <c r="Q1704" s="100" t="str">
        <f>IF(AND($B1704&lt;&gt;"",HHJ=Kataloge!M$1),CONCATENATE($H1704,"_",Kataloge!$D$5),"")</f>
        <v/>
      </c>
    </row>
    <row r="1705" spans="1:17" ht="18" customHeight="1" x14ac:dyDescent="0.2">
      <c r="A1705" s="103" t="str">
        <f t="shared" si="54"/>
        <v/>
      </c>
      <c r="B1705" s="104" t="str">
        <f>IF(I1705=0,"",IF(I1705&lt;&gt;"",Kataloge_Import!B1704,""))</f>
        <v/>
      </c>
      <c r="C1705" s="103" t="str">
        <f t="shared" si="53"/>
        <v/>
      </c>
      <c r="D1705" s="104" t="str">
        <f>IF(I1705=0,"",IFERROR(VLOOKUP(Kataloge_Import!A1704,'Nachweis Ausgaben'!$A$27:$R$1026,4,FALSE),""))</f>
        <v/>
      </c>
      <c r="E1705" s="104" t="str">
        <f>IF(I1705=0,"",IFERROR(VLOOKUP(Kataloge_Import!A1704,'Nachweis Ausgaben'!$A$27:$R$1026,2,FALSE),""))</f>
        <v/>
      </c>
      <c r="F1705" s="105">
        <f>IF(I1705=0,"",IFERROR(VLOOKUP(Kataloge_Import!A1704,'Nachweis Ausgaben'!$A$27:$R$1026,5,FALSE),0))</f>
        <v>0</v>
      </c>
      <c r="G1705" s="106" t="str">
        <f>IFERROR(VLOOKUP(Kataloge_Import!A1704,'Nachweis Ausgaben'!$A$27:$R$1026,15,FALSE),"")</f>
        <v/>
      </c>
      <c r="H1705" s="106" t="str">
        <f>IFERROR(VLOOKUP(Kataloge_Import!A1704,'Nachweis Ausgaben'!$A$27:$R$1026,16,FALSE),"")</f>
        <v/>
      </c>
      <c r="I1705" s="106" t="str">
        <f>IFERROR(VLOOKUP(Kataloge_Import!A1704,'Nachweis Ausgaben'!$A$27:$R$1026,17,FALSE),"")</f>
        <v/>
      </c>
      <c r="J1705" s="64"/>
      <c r="K1705" s="64"/>
      <c r="L1705" s="104" t="str">
        <f>IF(AND($B1705&lt;&gt;"",HHJ=Kataloge!H$1),CONCATENATE($H1705,"_",Kataloge!$D$6),"")</f>
        <v/>
      </c>
      <c r="M1705" s="104" t="str">
        <f>IF(AND($B1705&lt;&gt;"",HHJ=Kataloge!I$1),CONCATENATE($H1705,"_",Kataloge!$D$6),"")</f>
        <v/>
      </c>
      <c r="N1705" s="104" t="str">
        <f>IF(AND($B1705&lt;&gt;"",HHJ=Kataloge!J$1),CONCATENATE($H1705,"_",Kataloge!$D$6),"")</f>
        <v/>
      </c>
      <c r="O1705" s="104" t="str">
        <f>IF(AND($B1705&lt;&gt;"",HHJ=Kataloge!K$1),CONCATENATE($H1705,"_",Kataloge!$D$6),"")</f>
        <v/>
      </c>
      <c r="P1705" s="104" t="str">
        <f>IF(AND($B1705&lt;&gt;"",HHJ=Kataloge!L$1),CONCATENATE($H1705,"_",Kataloge!$D$6),"")</f>
        <v/>
      </c>
      <c r="Q1705" s="104" t="str">
        <f>IF(AND($B1705&lt;&gt;"",HHJ=Kataloge!M$1),CONCATENATE($H1705,"_",Kataloge!$D$6),"")</f>
        <v/>
      </c>
    </row>
    <row r="1706" spans="1:17" ht="18" customHeight="1" x14ac:dyDescent="0.2">
      <c r="A1706" s="60" t="str">
        <f t="shared" si="54"/>
        <v/>
      </c>
      <c r="B1706" s="61" t="str">
        <f>IF(I1706=0,"",IF(I1706&lt;&gt;"",Kataloge_Import!B1705,""))</f>
        <v/>
      </c>
      <c r="C1706" s="60" t="str">
        <f t="shared" si="53"/>
        <v/>
      </c>
      <c r="D1706" s="61" t="str">
        <f>IF(I1706=0,"",IFERROR(VLOOKUP(Kataloge_Import!A1705,'Nachweis Ausgaben'!$A$27:$R$1026,4,FALSE),""))</f>
        <v/>
      </c>
      <c r="E1706" s="61" t="str">
        <f>IF(I1706=0,"",IFERROR(VLOOKUP(Kataloge_Import!A1705,'Nachweis Ausgaben'!$A$27:$R$1026,2,FALSE),""))</f>
        <v/>
      </c>
      <c r="F1706" s="62">
        <f>IF(I1706=0,"",IFERROR(VLOOKUP(Kataloge_Import!A1705,'Nachweis Ausgaben'!$A$27:$R$1026,5,FALSE),0))</f>
        <v>0</v>
      </c>
      <c r="G1706" s="63" t="str">
        <f>IFERROR(VLOOKUP(Kataloge_Import!A1705,'Nachweis Ausgaben'!$A$27:$R$1026,7,FALSE),"")</f>
        <v/>
      </c>
      <c r="H1706" s="63" t="str">
        <f>IFERROR(VLOOKUP(Kataloge_Import!A1705,'Nachweis Ausgaben'!$A$27:$R$1026,8,FALSE),"")</f>
        <v/>
      </c>
      <c r="I1706" s="63" t="str">
        <f>IFERROR(VLOOKUP(Kataloge_Import!A1705,'Nachweis Ausgaben'!$A$27:$R$1026,9,FALSE),"")</f>
        <v/>
      </c>
      <c r="J1706" s="64"/>
      <c r="K1706" s="64"/>
      <c r="L1706" s="61" t="str">
        <f>IF(AND($B1706&lt;&gt;"",HHJ=Kataloge!H$1),CONCATENATE($H1706,"_",$E1706),"")</f>
        <v/>
      </c>
      <c r="M1706" s="61" t="str">
        <f>IF(AND($B1706&lt;&gt;"",HHJ=Kataloge!I$1),CONCATENATE($H1706,"_",$E1706),"")</f>
        <v/>
      </c>
      <c r="N1706" s="61" t="str">
        <f>IF(AND($B1706&lt;&gt;"",HHJ=Kataloge!J$1),CONCATENATE($H1706,"_",$E1706),"")</f>
        <v/>
      </c>
      <c r="O1706" s="61" t="str">
        <f>IF(AND($B1706&lt;&gt;"",HHJ=Kataloge!K$1),CONCATENATE($H1706,"_",$E1706),"")</f>
        <v/>
      </c>
      <c r="P1706" s="61" t="str">
        <f>IF(AND($B1706&lt;&gt;"",HHJ=Kataloge!L$1),CONCATENATE($H1706,"_",$E1706),"")</f>
        <v/>
      </c>
      <c r="Q1706" s="61" t="str">
        <f>IF(AND($B1706&lt;&gt;"",HHJ=Kataloge!M$1),CONCATENATE($H1706,"_",$E1706),"")</f>
        <v/>
      </c>
    </row>
    <row r="1707" spans="1:17" ht="18" customHeight="1" x14ac:dyDescent="0.2">
      <c r="A1707" s="99" t="str">
        <f t="shared" si="54"/>
        <v/>
      </c>
      <c r="B1707" s="100" t="str">
        <f>IF(I1707=0,"",IF(I1707&lt;&gt;"",Kataloge_Import!B1706,""))</f>
        <v/>
      </c>
      <c r="C1707" s="99" t="str">
        <f t="shared" si="53"/>
        <v/>
      </c>
      <c r="D1707" s="100" t="str">
        <f>IF(I1707=0,"",IFERROR(VLOOKUP(Kataloge_Import!A1706,'Nachweis Ausgaben'!$A$27:$R$1026,4,FALSE),""))</f>
        <v/>
      </c>
      <c r="E1707" s="100" t="str">
        <f>IF(I1707=0,"",IFERROR(VLOOKUP(Kataloge_Import!A1706,'Nachweis Ausgaben'!$A$27:$R$1026,2,FALSE),""))</f>
        <v/>
      </c>
      <c r="F1707" s="101">
        <f>IF(I1707=0,"",IFERROR(VLOOKUP(Kataloge_Import!A1706,'Nachweis Ausgaben'!$A$27:$R$1026,5,FALSE),0))</f>
        <v>0</v>
      </c>
      <c r="G1707" s="102" t="str">
        <f>IFERROR(VLOOKUP(Kataloge_Import!A1706,'Nachweis Ausgaben'!$A$27:$R$1026,11,FALSE),"")</f>
        <v/>
      </c>
      <c r="H1707" s="102" t="str">
        <f>IFERROR(VLOOKUP(Kataloge_Import!A1706,'Nachweis Ausgaben'!$A$27:$R$1026,12,FALSE),"")</f>
        <v/>
      </c>
      <c r="I1707" s="102" t="str">
        <f>IFERROR(VLOOKUP(Kataloge_Import!A1706,'Nachweis Ausgaben'!$A$27:$R$1026,13,FALSE),"")</f>
        <v/>
      </c>
      <c r="J1707" s="64"/>
      <c r="K1707" s="64"/>
      <c r="L1707" s="100" t="str">
        <f>IF(AND($B1707&lt;&gt;"",HHJ=Kataloge!H$1),CONCATENATE($H1707,"_",Kataloge!$D$5),"")</f>
        <v/>
      </c>
      <c r="M1707" s="100" t="str">
        <f>IF(AND($B1707&lt;&gt;"",HHJ=Kataloge!I$1),CONCATENATE($H1707,"_",Kataloge!$D$5),"")</f>
        <v/>
      </c>
      <c r="N1707" s="100" t="str">
        <f>IF(AND($B1707&lt;&gt;"",HHJ=Kataloge!J$1),CONCATENATE($H1707,"_",Kataloge!$D$5),"")</f>
        <v/>
      </c>
      <c r="O1707" s="100" t="str">
        <f>IF(AND($B1707&lt;&gt;"",HHJ=Kataloge!K$1),CONCATENATE($H1707,"_",Kataloge!$D$5),"")</f>
        <v/>
      </c>
      <c r="P1707" s="100" t="str">
        <f>IF(AND($B1707&lt;&gt;"",HHJ=Kataloge!L$1),CONCATENATE($H1707,"_",Kataloge!$D$5),"")</f>
        <v/>
      </c>
      <c r="Q1707" s="100" t="str">
        <f>IF(AND($B1707&lt;&gt;"",HHJ=Kataloge!M$1),CONCATENATE($H1707,"_",Kataloge!$D$5),"")</f>
        <v/>
      </c>
    </row>
    <row r="1708" spans="1:17" ht="18" customHeight="1" x14ac:dyDescent="0.2">
      <c r="A1708" s="103" t="str">
        <f t="shared" si="54"/>
        <v/>
      </c>
      <c r="B1708" s="104" t="str">
        <f>IF(I1708=0,"",IF(I1708&lt;&gt;"",Kataloge_Import!B1707,""))</f>
        <v/>
      </c>
      <c r="C1708" s="103" t="str">
        <f t="shared" si="53"/>
        <v/>
      </c>
      <c r="D1708" s="104" t="str">
        <f>IF(I1708=0,"",IFERROR(VLOOKUP(Kataloge_Import!A1707,'Nachweis Ausgaben'!$A$27:$R$1026,4,FALSE),""))</f>
        <v/>
      </c>
      <c r="E1708" s="104" t="str">
        <f>IF(I1708=0,"",IFERROR(VLOOKUP(Kataloge_Import!A1707,'Nachweis Ausgaben'!$A$27:$R$1026,2,FALSE),""))</f>
        <v/>
      </c>
      <c r="F1708" s="105">
        <f>IF(I1708=0,"",IFERROR(VLOOKUP(Kataloge_Import!A1707,'Nachweis Ausgaben'!$A$27:$R$1026,5,FALSE),0))</f>
        <v>0</v>
      </c>
      <c r="G1708" s="106" t="str">
        <f>IFERROR(VLOOKUP(Kataloge_Import!A1707,'Nachweis Ausgaben'!$A$27:$R$1026,15,FALSE),"")</f>
        <v/>
      </c>
      <c r="H1708" s="106" t="str">
        <f>IFERROR(VLOOKUP(Kataloge_Import!A1707,'Nachweis Ausgaben'!$A$27:$R$1026,16,FALSE),"")</f>
        <v/>
      </c>
      <c r="I1708" s="106" t="str">
        <f>IFERROR(VLOOKUP(Kataloge_Import!A1707,'Nachweis Ausgaben'!$A$27:$R$1026,17,FALSE),"")</f>
        <v/>
      </c>
      <c r="J1708" s="64"/>
      <c r="K1708" s="64"/>
      <c r="L1708" s="104" t="str">
        <f>IF(AND($B1708&lt;&gt;"",HHJ=Kataloge!H$1),CONCATENATE($H1708,"_",Kataloge!$D$6),"")</f>
        <v/>
      </c>
      <c r="M1708" s="104" t="str">
        <f>IF(AND($B1708&lt;&gt;"",HHJ=Kataloge!I$1),CONCATENATE($H1708,"_",Kataloge!$D$6),"")</f>
        <v/>
      </c>
      <c r="N1708" s="104" t="str">
        <f>IF(AND($B1708&lt;&gt;"",HHJ=Kataloge!J$1),CONCATENATE($H1708,"_",Kataloge!$D$6),"")</f>
        <v/>
      </c>
      <c r="O1708" s="104" t="str">
        <f>IF(AND($B1708&lt;&gt;"",HHJ=Kataloge!K$1),CONCATENATE($H1708,"_",Kataloge!$D$6),"")</f>
        <v/>
      </c>
      <c r="P1708" s="104" t="str">
        <f>IF(AND($B1708&lt;&gt;"",HHJ=Kataloge!L$1),CONCATENATE($H1708,"_",Kataloge!$D$6),"")</f>
        <v/>
      </c>
      <c r="Q1708" s="104" t="str">
        <f>IF(AND($B1708&lt;&gt;"",HHJ=Kataloge!M$1),CONCATENATE($H1708,"_",Kataloge!$D$6),"")</f>
        <v/>
      </c>
    </row>
    <row r="1709" spans="1:17" ht="18" customHeight="1" x14ac:dyDescent="0.2">
      <c r="A1709" s="60" t="str">
        <f t="shared" si="54"/>
        <v/>
      </c>
      <c r="B1709" s="61" t="str">
        <f>IF(I1709=0,"",IF(I1709&lt;&gt;"",Kataloge_Import!B1708,""))</f>
        <v/>
      </c>
      <c r="C1709" s="60" t="str">
        <f t="shared" si="53"/>
        <v/>
      </c>
      <c r="D1709" s="61" t="str">
        <f>IF(I1709=0,"",IFERROR(VLOOKUP(Kataloge_Import!A1708,'Nachweis Ausgaben'!$A$27:$R$1026,4,FALSE),""))</f>
        <v/>
      </c>
      <c r="E1709" s="61" t="str">
        <f>IF(I1709=0,"",IFERROR(VLOOKUP(Kataloge_Import!A1708,'Nachweis Ausgaben'!$A$27:$R$1026,2,FALSE),""))</f>
        <v/>
      </c>
      <c r="F1709" s="62">
        <f>IF(I1709=0,"",IFERROR(VLOOKUP(Kataloge_Import!A1708,'Nachweis Ausgaben'!$A$27:$R$1026,5,FALSE),0))</f>
        <v>0</v>
      </c>
      <c r="G1709" s="63" t="str">
        <f>IFERROR(VLOOKUP(Kataloge_Import!A1708,'Nachweis Ausgaben'!$A$27:$R$1026,7,FALSE),"")</f>
        <v/>
      </c>
      <c r="H1709" s="63" t="str">
        <f>IFERROR(VLOOKUP(Kataloge_Import!A1708,'Nachweis Ausgaben'!$A$27:$R$1026,8,FALSE),"")</f>
        <v/>
      </c>
      <c r="I1709" s="63" t="str">
        <f>IFERROR(VLOOKUP(Kataloge_Import!A1708,'Nachweis Ausgaben'!$A$27:$R$1026,9,FALSE),"")</f>
        <v/>
      </c>
      <c r="J1709" s="64"/>
      <c r="K1709" s="64"/>
      <c r="L1709" s="61" t="str">
        <f>IF(AND($B1709&lt;&gt;"",HHJ=Kataloge!H$1),CONCATENATE($H1709,"_",$E1709),"")</f>
        <v/>
      </c>
      <c r="M1709" s="61" t="str">
        <f>IF(AND($B1709&lt;&gt;"",HHJ=Kataloge!I$1),CONCATENATE($H1709,"_",$E1709),"")</f>
        <v/>
      </c>
      <c r="N1709" s="61" t="str">
        <f>IF(AND($B1709&lt;&gt;"",HHJ=Kataloge!J$1),CONCATENATE($H1709,"_",$E1709),"")</f>
        <v/>
      </c>
      <c r="O1709" s="61" t="str">
        <f>IF(AND($B1709&lt;&gt;"",HHJ=Kataloge!K$1),CONCATENATE($H1709,"_",$E1709),"")</f>
        <v/>
      </c>
      <c r="P1709" s="61" t="str">
        <f>IF(AND($B1709&lt;&gt;"",HHJ=Kataloge!L$1),CONCATENATE($H1709,"_",$E1709),"")</f>
        <v/>
      </c>
      <c r="Q1709" s="61" t="str">
        <f>IF(AND($B1709&lt;&gt;"",HHJ=Kataloge!M$1),CONCATENATE($H1709,"_",$E1709),"")</f>
        <v/>
      </c>
    </row>
    <row r="1710" spans="1:17" ht="18" customHeight="1" x14ac:dyDescent="0.2">
      <c r="A1710" s="99" t="str">
        <f t="shared" si="54"/>
        <v/>
      </c>
      <c r="B1710" s="100" t="str">
        <f>IF(I1710=0,"",IF(I1710&lt;&gt;"",Kataloge_Import!B1709,""))</f>
        <v/>
      </c>
      <c r="C1710" s="99" t="str">
        <f t="shared" si="53"/>
        <v/>
      </c>
      <c r="D1710" s="100" t="str">
        <f>IF(I1710=0,"",IFERROR(VLOOKUP(Kataloge_Import!A1709,'Nachweis Ausgaben'!$A$27:$R$1026,4,FALSE),""))</f>
        <v/>
      </c>
      <c r="E1710" s="100" t="str">
        <f>IF(I1710=0,"",IFERROR(VLOOKUP(Kataloge_Import!A1709,'Nachweis Ausgaben'!$A$27:$R$1026,2,FALSE),""))</f>
        <v/>
      </c>
      <c r="F1710" s="101">
        <f>IF(I1710=0,"",IFERROR(VLOOKUP(Kataloge_Import!A1709,'Nachweis Ausgaben'!$A$27:$R$1026,5,FALSE),0))</f>
        <v>0</v>
      </c>
      <c r="G1710" s="102" t="str">
        <f>IFERROR(VLOOKUP(Kataloge_Import!A1709,'Nachweis Ausgaben'!$A$27:$R$1026,11,FALSE),"")</f>
        <v/>
      </c>
      <c r="H1710" s="102" t="str">
        <f>IFERROR(VLOOKUP(Kataloge_Import!A1709,'Nachweis Ausgaben'!$A$27:$R$1026,12,FALSE),"")</f>
        <v/>
      </c>
      <c r="I1710" s="102" t="str">
        <f>IFERROR(VLOOKUP(Kataloge_Import!A1709,'Nachweis Ausgaben'!$A$27:$R$1026,13,FALSE),"")</f>
        <v/>
      </c>
      <c r="J1710" s="64"/>
      <c r="K1710" s="64"/>
      <c r="L1710" s="100" t="str">
        <f>IF(AND($B1710&lt;&gt;"",HHJ=Kataloge!H$1),CONCATENATE($H1710,"_",Kataloge!$D$5),"")</f>
        <v/>
      </c>
      <c r="M1710" s="100" t="str">
        <f>IF(AND($B1710&lt;&gt;"",HHJ=Kataloge!I$1),CONCATENATE($H1710,"_",Kataloge!$D$5),"")</f>
        <v/>
      </c>
      <c r="N1710" s="100" t="str">
        <f>IF(AND($B1710&lt;&gt;"",HHJ=Kataloge!J$1),CONCATENATE($H1710,"_",Kataloge!$D$5),"")</f>
        <v/>
      </c>
      <c r="O1710" s="100" t="str">
        <f>IF(AND($B1710&lt;&gt;"",HHJ=Kataloge!K$1),CONCATENATE($H1710,"_",Kataloge!$D$5),"")</f>
        <v/>
      </c>
      <c r="P1710" s="100" t="str">
        <f>IF(AND($B1710&lt;&gt;"",HHJ=Kataloge!L$1),CONCATENATE($H1710,"_",Kataloge!$D$5),"")</f>
        <v/>
      </c>
      <c r="Q1710" s="100" t="str">
        <f>IF(AND($B1710&lt;&gt;"",HHJ=Kataloge!M$1),CONCATENATE($H1710,"_",Kataloge!$D$5),"")</f>
        <v/>
      </c>
    </row>
    <row r="1711" spans="1:17" ht="18" customHeight="1" x14ac:dyDescent="0.2">
      <c r="A1711" s="103" t="str">
        <f t="shared" si="54"/>
        <v/>
      </c>
      <c r="B1711" s="104" t="str">
        <f>IF(I1711=0,"",IF(I1711&lt;&gt;"",Kataloge_Import!B1710,""))</f>
        <v/>
      </c>
      <c r="C1711" s="103" t="str">
        <f t="shared" si="53"/>
        <v/>
      </c>
      <c r="D1711" s="104" t="str">
        <f>IF(I1711=0,"",IFERROR(VLOOKUP(Kataloge_Import!A1710,'Nachweis Ausgaben'!$A$27:$R$1026,4,FALSE),""))</f>
        <v/>
      </c>
      <c r="E1711" s="104" t="str">
        <f>IF(I1711=0,"",IFERROR(VLOOKUP(Kataloge_Import!A1710,'Nachweis Ausgaben'!$A$27:$R$1026,2,FALSE),""))</f>
        <v/>
      </c>
      <c r="F1711" s="105">
        <f>IF(I1711=0,"",IFERROR(VLOOKUP(Kataloge_Import!A1710,'Nachweis Ausgaben'!$A$27:$R$1026,5,FALSE),0))</f>
        <v>0</v>
      </c>
      <c r="G1711" s="106" t="str">
        <f>IFERROR(VLOOKUP(Kataloge_Import!A1710,'Nachweis Ausgaben'!$A$27:$R$1026,15,FALSE),"")</f>
        <v/>
      </c>
      <c r="H1711" s="106" t="str">
        <f>IFERROR(VLOOKUP(Kataloge_Import!A1710,'Nachweis Ausgaben'!$A$27:$R$1026,16,FALSE),"")</f>
        <v/>
      </c>
      <c r="I1711" s="106" t="str">
        <f>IFERROR(VLOOKUP(Kataloge_Import!A1710,'Nachweis Ausgaben'!$A$27:$R$1026,17,FALSE),"")</f>
        <v/>
      </c>
      <c r="J1711" s="64"/>
      <c r="K1711" s="64"/>
      <c r="L1711" s="104" t="str">
        <f>IF(AND($B1711&lt;&gt;"",HHJ=Kataloge!H$1),CONCATENATE($H1711,"_",Kataloge!$D$6),"")</f>
        <v/>
      </c>
      <c r="M1711" s="104" t="str">
        <f>IF(AND($B1711&lt;&gt;"",HHJ=Kataloge!I$1),CONCATENATE($H1711,"_",Kataloge!$D$6),"")</f>
        <v/>
      </c>
      <c r="N1711" s="104" t="str">
        <f>IF(AND($B1711&lt;&gt;"",HHJ=Kataloge!J$1),CONCATENATE($H1711,"_",Kataloge!$D$6),"")</f>
        <v/>
      </c>
      <c r="O1711" s="104" t="str">
        <f>IF(AND($B1711&lt;&gt;"",HHJ=Kataloge!K$1),CONCATENATE($H1711,"_",Kataloge!$D$6),"")</f>
        <v/>
      </c>
      <c r="P1711" s="104" t="str">
        <f>IF(AND($B1711&lt;&gt;"",HHJ=Kataloge!L$1),CONCATENATE($H1711,"_",Kataloge!$D$6),"")</f>
        <v/>
      </c>
      <c r="Q1711" s="104" t="str">
        <f>IF(AND($B1711&lt;&gt;"",HHJ=Kataloge!M$1),CONCATENATE($H1711,"_",Kataloge!$D$6),"")</f>
        <v/>
      </c>
    </row>
    <row r="1712" spans="1:17" ht="18" customHeight="1" x14ac:dyDescent="0.2">
      <c r="A1712" s="60" t="str">
        <f t="shared" si="54"/>
        <v/>
      </c>
      <c r="B1712" s="61" t="str">
        <f>IF(I1712=0,"",IF(I1712&lt;&gt;"",Kataloge_Import!B1711,""))</f>
        <v/>
      </c>
      <c r="C1712" s="60" t="str">
        <f t="shared" si="53"/>
        <v/>
      </c>
      <c r="D1712" s="61" t="str">
        <f>IF(I1712=0,"",IFERROR(VLOOKUP(Kataloge_Import!A1711,'Nachweis Ausgaben'!$A$27:$R$1026,4,FALSE),""))</f>
        <v/>
      </c>
      <c r="E1712" s="61" t="str">
        <f>IF(I1712=0,"",IFERROR(VLOOKUP(Kataloge_Import!A1711,'Nachweis Ausgaben'!$A$27:$R$1026,2,FALSE),""))</f>
        <v/>
      </c>
      <c r="F1712" s="62">
        <f>IF(I1712=0,"",IFERROR(VLOOKUP(Kataloge_Import!A1711,'Nachweis Ausgaben'!$A$27:$R$1026,5,FALSE),0))</f>
        <v>0</v>
      </c>
      <c r="G1712" s="63" t="str">
        <f>IFERROR(VLOOKUP(Kataloge_Import!A1711,'Nachweis Ausgaben'!$A$27:$R$1026,7,FALSE),"")</f>
        <v/>
      </c>
      <c r="H1712" s="63" t="str">
        <f>IFERROR(VLOOKUP(Kataloge_Import!A1711,'Nachweis Ausgaben'!$A$27:$R$1026,8,FALSE),"")</f>
        <v/>
      </c>
      <c r="I1712" s="63" t="str">
        <f>IFERROR(VLOOKUP(Kataloge_Import!A1711,'Nachweis Ausgaben'!$A$27:$R$1026,9,FALSE),"")</f>
        <v/>
      </c>
      <c r="J1712" s="64"/>
      <c r="K1712" s="64"/>
      <c r="L1712" s="61" t="str">
        <f>IF(AND($B1712&lt;&gt;"",HHJ=Kataloge!H$1),CONCATENATE($H1712,"_",$E1712),"")</f>
        <v/>
      </c>
      <c r="M1712" s="61" t="str">
        <f>IF(AND($B1712&lt;&gt;"",HHJ=Kataloge!I$1),CONCATENATE($H1712,"_",$E1712),"")</f>
        <v/>
      </c>
      <c r="N1712" s="61" t="str">
        <f>IF(AND($B1712&lt;&gt;"",HHJ=Kataloge!J$1),CONCATENATE($H1712,"_",$E1712),"")</f>
        <v/>
      </c>
      <c r="O1712" s="61" t="str">
        <f>IF(AND($B1712&lt;&gt;"",HHJ=Kataloge!K$1),CONCATENATE($H1712,"_",$E1712),"")</f>
        <v/>
      </c>
      <c r="P1712" s="61" t="str">
        <f>IF(AND($B1712&lt;&gt;"",HHJ=Kataloge!L$1),CONCATENATE($H1712,"_",$E1712),"")</f>
        <v/>
      </c>
      <c r="Q1712" s="61" t="str">
        <f>IF(AND($B1712&lt;&gt;"",HHJ=Kataloge!M$1),CONCATENATE($H1712,"_",$E1712),"")</f>
        <v/>
      </c>
    </row>
    <row r="1713" spans="1:17" ht="18" customHeight="1" x14ac:dyDescent="0.2">
      <c r="A1713" s="99" t="str">
        <f t="shared" si="54"/>
        <v/>
      </c>
      <c r="B1713" s="100" t="str">
        <f>IF(I1713=0,"",IF(I1713&lt;&gt;"",Kataloge_Import!B1712,""))</f>
        <v/>
      </c>
      <c r="C1713" s="99" t="str">
        <f t="shared" si="53"/>
        <v/>
      </c>
      <c r="D1713" s="100" t="str">
        <f>IF(I1713=0,"",IFERROR(VLOOKUP(Kataloge_Import!A1712,'Nachweis Ausgaben'!$A$27:$R$1026,4,FALSE),""))</f>
        <v/>
      </c>
      <c r="E1713" s="100" t="str">
        <f>IF(I1713=0,"",IFERROR(VLOOKUP(Kataloge_Import!A1712,'Nachweis Ausgaben'!$A$27:$R$1026,2,FALSE),""))</f>
        <v/>
      </c>
      <c r="F1713" s="101">
        <f>IF(I1713=0,"",IFERROR(VLOOKUP(Kataloge_Import!A1712,'Nachweis Ausgaben'!$A$27:$R$1026,5,FALSE),0))</f>
        <v>0</v>
      </c>
      <c r="G1713" s="102" t="str">
        <f>IFERROR(VLOOKUP(Kataloge_Import!A1712,'Nachweis Ausgaben'!$A$27:$R$1026,11,FALSE),"")</f>
        <v/>
      </c>
      <c r="H1713" s="102" t="str">
        <f>IFERROR(VLOOKUP(Kataloge_Import!A1712,'Nachweis Ausgaben'!$A$27:$R$1026,12,FALSE),"")</f>
        <v/>
      </c>
      <c r="I1713" s="102" t="str">
        <f>IFERROR(VLOOKUP(Kataloge_Import!A1712,'Nachweis Ausgaben'!$A$27:$R$1026,13,FALSE),"")</f>
        <v/>
      </c>
      <c r="J1713" s="64"/>
      <c r="K1713" s="64"/>
      <c r="L1713" s="100" t="str">
        <f>IF(AND($B1713&lt;&gt;"",HHJ=Kataloge!H$1),CONCATENATE($H1713,"_",Kataloge!$D$5),"")</f>
        <v/>
      </c>
      <c r="M1713" s="100" t="str">
        <f>IF(AND($B1713&lt;&gt;"",HHJ=Kataloge!I$1),CONCATENATE($H1713,"_",Kataloge!$D$5),"")</f>
        <v/>
      </c>
      <c r="N1713" s="100" t="str">
        <f>IF(AND($B1713&lt;&gt;"",HHJ=Kataloge!J$1),CONCATENATE($H1713,"_",Kataloge!$D$5),"")</f>
        <v/>
      </c>
      <c r="O1713" s="100" t="str">
        <f>IF(AND($B1713&lt;&gt;"",HHJ=Kataloge!K$1),CONCATENATE($H1713,"_",Kataloge!$D$5),"")</f>
        <v/>
      </c>
      <c r="P1713" s="100" t="str">
        <f>IF(AND($B1713&lt;&gt;"",HHJ=Kataloge!L$1),CONCATENATE($H1713,"_",Kataloge!$D$5),"")</f>
        <v/>
      </c>
      <c r="Q1713" s="100" t="str">
        <f>IF(AND($B1713&lt;&gt;"",HHJ=Kataloge!M$1),CONCATENATE($H1713,"_",Kataloge!$D$5),"")</f>
        <v/>
      </c>
    </row>
    <row r="1714" spans="1:17" ht="18" customHeight="1" x14ac:dyDescent="0.2">
      <c r="A1714" s="103" t="str">
        <f t="shared" si="54"/>
        <v/>
      </c>
      <c r="B1714" s="104" t="str">
        <f>IF(I1714=0,"",IF(I1714&lt;&gt;"",Kataloge_Import!B1713,""))</f>
        <v/>
      </c>
      <c r="C1714" s="103" t="str">
        <f t="shared" si="53"/>
        <v/>
      </c>
      <c r="D1714" s="104" t="str">
        <f>IF(I1714=0,"",IFERROR(VLOOKUP(Kataloge_Import!A1713,'Nachweis Ausgaben'!$A$27:$R$1026,4,FALSE),""))</f>
        <v/>
      </c>
      <c r="E1714" s="104" t="str">
        <f>IF(I1714=0,"",IFERROR(VLOOKUP(Kataloge_Import!A1713,'Nachweis Ausgaben'!$A$27:$R$1026,2,FALSE),""))</f>
        <v/>
      </c>
      <c r="F1714" s="105">
        <f>IF(I1714=0,"",IFERROR(VLOOKUP(Kataloge_Import!A1713,'Nachweis Ausgaben'!$A$27:$R$1026,5,FALSE),0))</f>
        <v>0</v>
      </c>
      <c r="G1714" s="106" t="str">
        <f>IFERROR(VLOOKUP(Kataloge_Import!A1713,'Nachweis Ausgaben'!$A$27:$R$1026,15,FALSE),"")</f>
        <v/>
      </c>
      <c r="H1714" s="106" t="str">
        <f>IFERROR(VLOOKUP(Kataloge_Import!A1713,'Nachweis Ausgaben'!$A$27:$R$1026,16,FALSE),"")</f>
        <v/>
      </c>
      <c r="I1714" s="106" t="str">
        <f>IFERROR(VLOOKUP(Kataloge_Import!A1713,'Nachweis Ausgaben'!$A$27:$R$1026,17,FALSE),"")</f>
        <v/>
      </c>
      <c r="J1714" s="64"/>
      <c r="K1714" s="64"/>
      <c r="L1714" s="104" t="str">
        <f>IF(AND($B1714&lt;&gt;"",HHJ=Kataloge!H$1),CONCATENATE($H1714,"_",Kataloge!$D$6),"")</f>
        <v/>
      </c>
      <c r="M1714" s="104" t="str">
        <f>IF(AND($B1714&lt;&gt;"",HHJ=Kataloge!I$1),CONCATENATE($H1714,"_",Kataloge!$D$6),"")</f>
        <v/>
      </c>
      <c r="N1714" s="104" t="str">
        <f>IF(AND($B1714&lt;&gt;"",HHJ=Kataloge!J$1),CONCATENATE($H1714,"_",Kataloge!$D$6),"")</f>
        <v/>
      </c>
      <c r="O1714" s="104" t="str">
        <f>IF(AND($B1714&lt;&gt;"",HHJ=Kataloge!K$1),CONCATENATE($H1714,"_",Kataloge!$D$6),"")</f>
        <v/>
      </c>
      <c r="P1714" s="104" t="str">
        <f>IF(AND($B1714&lt;&gt;"",HHJ=Kataloge!L$1),CONCATENATE($H1714,"_",Kataloge!$D$6),"")</f>
        <v/>
      </c>
      <c r="Q1714" s="104" t="str">
        <f>IF(AND($B1714&lt;&gt;"",HHJ=Kataloge!M$1),CONCATENATE($H1714,"_",Kataloge!$D$6),"")</f>
        <v/>
      </c>
    </row>
    <row r="1715" spans="1:17" ht="18" customHeight="1" x14ac:dyDescent="0.2">
      <c r="A1715" s="60" t="str">
        <f t="shared" si="54"/>
        <v/>
      </c>
      <c r="B1715" s="61" t="str">
        <f>IF(I1715=0,"",IF(I1715&lt;&gt;"",Kataloge_Import!B1714,""))</f>
        <v/>
      </c>
      <c r="C1715" s="60" t="str">
        <f t="shared" si="53"/>
        <v/>
      </c>
      <c r="D1715" s="61" t="str">
        <f>IF(I1715=0,"",IFERROR(VLOOKUP(Kataloge_Import!A1714,'Nachweis Ausgaben'!$A$27:$R$1026,4,FALSE),""))</f>
        <v/>
      </c>
      <c r="E1715" s="61" t="str">
        <f>IF(I1715=0,"",IFERROR(VLOOKUP(Kataloge_Import!A1714,'Nachweis Ausgaben'!$A$27:$R$1026,2,FALSE),""))</f>
        <v/>
      </c>
      <c r="F1715" s="62">
        <f>IF(I1715=0,"",IFERROR(VLOOKUP(Kataloge_Import!A1714,'Nachweis Ausgaben'!$A$27:$R$1026,5,FALSE),0))</f>
        <v>0</v>
      </c>
      <c r="G1715" s="63" t="str">
        <f>IFERROR(VLOOKUP(Kataloge_Import!A1714,'Nachweis Ausgaben'!$A$27:$R$1026,7,FALSE),"")</f>
        <v/>
      </c>
      <c r="H1715" s="63" t="str">
        <f>IFERROR(VLOOKUP(Kataloge_Import!A1714,'Nachweis Ausgaben'!$A$27:$R$1026,8,FALSE),"")</f>
        <v/>
      </c>
      <c r="I1715" s="63" t="str">
        <f>IFERROR(VLOOKUP(Kataloge_Import!A1714,'Nachweis Ausgaben'!$A$27:$R$1026,9,FALSE),"")</f>
        <v/>
      </c>
      <c r="J1715" s="64"/>
      <c r="K1715" s="64"/>
      <c r="L1715" s="61" t="str">
        <f>IF(AND($B1715&lt;&gt;"",HHJ=Kataloge!H$1),CONCATENATE($H1715,"_",$E1715),"")</f>
        <v/>
      </c>
      <c r="M1715" s="61" t="str">
        <f>IF(AND($B1715&lt;&gt;"",HHJ=Kataloge!I$1),CONCATENATE($H1715,"_",$E1715),"")</f>
        <v/>
      </c>
      <c r="N1715" s="61" t="str">
        <f>IF(AND($B1715&lt;&gt;"",HHJ=Kataloge!J$1),CONCATENATE($H1715,"_",$E1715),"")</f>
        <v/>
      </c>
      <c r="O1715" s="61" t="str">
        <f>IF(AND($B1715&lt;&gt;"",HHJ=Kataloge!K$1),CONCATENATE($H1715,"_",$E1715),"")</f>
        <v/>
      </c>
      <c r="P1715" s="61" t="str">
        <f>IF(AND($B1715&lt;&gt;"",HHJ=Kataloge!L$1),CONCATENATE($H1715,"_",$E1715),"")</f>
        <v/>
      </c>
      <c r="Q1715" s="61" t="str">
        <f>IF(AND($B1715&lt;&gt;"",HHJ=Kataloge!M$1),CONCATENATE($H1715,"_",$E1715),"")</f>
        <v/>
      </c>
    </row>
    <row r="1716" spans="1:17" ht="18" customHeight="1" x14ac:dyDescent="0.2">
      <c r="A1716" s="99" t="str">
        <f t="shared" si="54"/>
        <v/>
      </c>
      <c r="B1716" s="100" t="str">
        <f>IF(I1716=0,"",IF(I1716&lt;&gt;"",Kataloge_Import!B1715,""))</f>
        <v/>
      </c>
      <c r="C1716" s="99" t="str">
        <f t="shared" si="53"/>
        <v/>
      </c>
      <c r="D1716" s="100" t="str">
        <f>IF(I1716=0,"",IFERROR(VLOOKUP(Kataloge_Import!A1715,'Nachweis Ausgaben'!$A$27:$R$1026,4,FALSE),""))</f>
        <v/>
      </c>
      <c r="E1716" s="100" t="str">
        <f>IF(I1716=0,"",IFERROR(VLOOKUP(Kataloge_Import!A1715,'Nachweis Ausgaben'!$A$27:$R$1026,2,FALSE),""))</f>
        <v/>
      </c>
      <c r="F1716" s="101">
        <f>IF(I1716=0,"",IFERROR(VLOOKUP(Kataloge_Import!A1715,'Nachweis Ausgaben'!$A$27:$R$1026,5,FALSE),0))</f>
        <v>0</v>
      </c>
      <c r="G1716" s="102" t="str">
        <f>IFERROR(VLOOKUP(Kataloge_Import!A1715,'Nachweis Ausgaben'!$A$27:$R$1026,11,FALSE),"")</f>
        <v/>
      </c>
      <c r="H1716" s="102" t="str">
        <f>IFERROR(VLOOKUP(Kataloge_Import!A1715,'Nachweis Ausgaben'!$A$27:$R$1026,12,FALSE),"")</f>
        <v/>
      </c>
      <c r="I1716" s="102" t="str">
        <f>IFERROR(VLOOKUP(Kataloge_Import!A1715,'Nachweis Ausgaben'!$A$27:$R$1026,13,FALSE),"")</f>
        <v/>
      </c>
      <c r="J1716" s="64"/>
      <c r="K1716" s="64"/>
      <c r="L1716" s="100" t="str">
        <f>IF(AND($B1716&lt;&gt;"",HHJ=Kataloge!H$1),CONCATENATE($H1716,"_",Kataloge!$D$5),"")</f>
        <v/>
      </c>
      <c r="M1716" s="100" t="str">
        <f>IF(AND($B1716&lt;&gt;"",HHJ=Kataloge!I$1),CONCATENATE($H1716,"_",Kataloge!$D$5),"")</f>
        <v/>
      </c>
      <c r="N1716" s="100" t="str">
        <f>IF(AND($B1716&lt;&gt;"",HHJ=Kataloge!J$1),CONCATENATE($H1716,"_",Kataloge!$D$5),"")</f>
        <v/>
      </c>
      <c r="O1716" s="100" t="str">
        <f>IF(AND($B1716&lt;&gt;"",HHJ=Kataloge!K$1),CONCATENATE($H1716,"_",Kataloge!$D$5),"")</f>
        <v/>
      </c>
      <c r="P1716" s="100" t="str">
        <f>IF(AND($B1716&lt;&gt;"",HHJ=Kataloge!L$1),CONCATENATE($H1716,"_",Kataloge!$D$5),"")</f>
        <v/>
      </c>
      <c r="Q1716" s="100" t="str">
        <f>IF(AND($B1716&lt;&gt;"",HHJ=Kataloge!M$1),CONCATENATE($H1716,"_",Kataloge!$D$5),"")</f>
        <v/>
      </c>
    </row>
    <row r="1717" spans="1:17" ht="18" customHeight="1" x14ac:dyDescent="0.2">
      <c r="A1717" s="103" t="str">
        <f t="shared" si="54"/>
        <v/>
      </c>
      <c r="B1717" s="104" t="str">
        <f>IF(I1717=0,"",IF(I1717&lt;&gt;"",Kataloge_Import!B1716,""))</f>
        <v/>
      </c>
      <c r="C1717" s="103" t="str">
        <f t="shared" si="53"/>
        <v/>
      </c>
      <c r="D1717" s="104" t="str">
        <f>IF(I1717=0,"",IFERROR(VLOOKUP(Kataloge_Import!A1716,'Nachweis Ausgaben'!$A$27:$R$1026,4,FALSE),""))</f>
        <v/>
      </c>
      <c r="E1717" s="104" t="str">
        <f>IF(I1717=0,"",IFERROR(VLOOKUP(Kataloge_Import!A1716,'Nachweis Ausgaben'!$A$27:$R$1026,2,FALSE),""))</f>
        <v/>
      </c>
      <c r="F1717" s="105">
        <f>IF(I1717=0,"",IFERROR(VLOOKUP(Kataloge_Import!A1716,'Nachweis Ausgaben'!$A$27:$R$1026,5,FALSE),0))</f>
        <v>0</v>
      </c>
      <c r="G1717" s="106" t="str">
        <f>IFERROR(VLOOKUP(Kataloge_Import!A1716,'Nachweis Ausgaben'!$A$27:$R$1026,15,FALSE),"")</f>
        <v/>
      </c>
      <c r="H1717" s="106" t="str">
        <f>IFERROR(VLOOKUP(Kataloge_Import!A1716,'Nachweis Ausgaben'!$A$27:$R$1026,16,FALSE),"")</f>
        <v/>
      </c>
      <c r="I1717" s="106" t="str">
        <f>IFERROR(VLOOKUP(Kataloge_Import!A1716,'Nachweis Ausgaben'!$A$27:$R$1026,17,FALSE),"")</f>
        <v/>
      </c>
      <c r="J1717" s="64"/>
      <c r="K1717" s="64"/>
      <c r="L1717" s="104" t="str">
        <f>IF(AND($B1717&lt;&gt;"",HHJ=Kataloge!H$1),CONCATENATE($H1717,"_",Kataloge!$D$6),"")</f>
        <v/>
      </c>
      <c r="M1717" s="104" t="str">
        <f>IF(AND($B1717&lt;&gt;"",HHJ=Kataloge!I$1),CONCATENATE($H1717,"_",Kataloge!$D$6),"")</f>
        <v/>
      </c>
      <c r="N1717" s="104" t="str">
        <f>IF(AND($B1717&lt;&gt;"",HHJ=Kataloge!J$1),CONCATENATE($H1717,"_",Kataloge!$D$6),"")</f>
        <v/>
      </c>
      <c r="O1717" s="104" t="str">
        <f>IF(AND($B1717&lt;&gt;"",HHJ=Kataloge!K$1),CONCATENATE($H1717,"_",Kataloge!$D$6),"")</f>
        <v/>
      </c>
      <c r="P1717" s="104" t="str">
        <f>IF(AND($B1717&lt;&gt;"",HHJ=Kataloge!L$1),CONCATENATE($H1717,"_",Kataloge!$D$6),"")</f>
        <v/>
      </c>
      <c r="Q1717" s="104" t="str">
        <f>IF(AND($B1717&lt;&gt;"",HHJ=Kataloge!M$1),CONCATENATE($H1717,"_",Kataloge!$D$6),"")</f>
        <v/>
      </c>
    </row>
    <row r="1718" spans="1:17" ht="18" customHeight="1" x14ac:dyDescent="0.2">
      <c r="A1718" s="60" t="str">
        <f t="shared" si="54"/>
        <v/>
      </c>
      <c r="B1718" s="61" t="str">
        <f>IF(I1718=0,"",IF(I1718&lt;&gt;"",Kataloge_Import!B1717,""))</f>
        <v/>
      </c>
      <c r="C1718" s="60" t="str">
        <f t="shared" si="53"/>
        <v/>
      </c>
      <c r="D1718" s="61" t="str">
        <f>IF(I1718=0,"",IFERROR(VLOOKUP(Kataloge_Import!A1717,'Nachweis Ausgaben'!$A$27:$R$1026,4,FALSE),""))</f>
        <v/>
      </c>
      <c r="E1718" s="61" t="str">
        <f>IF(I1718=0,"",IFERROR(VLOOKUP(Kataloge_Import!A1717,'Nachweis Ausgaben'!$A$27:$R$1026,2,FALSE),""))</f>
        <v/>
      </c>
      <c r="F1718" s="62">
        <f>IF(I1718=0,"",IFERROR(VLOOKUP(Kataloge_Import!A1717,'Nachweis Ausgaben'!$A$27:$R$1026,5,FALSE),0))</f>
        <v>0</v>
      </c>
      <c r="G1718" s="63" t="str">
        <f>IFERROR(VLOOKUP(Kataloge_Import!A1717,'Nachweis Ausgaben'!$A$27:$R$1026,7,FALSE),"")</f>
        <v/>
      </c>
      <c r="H1718" s="63" t="str">
        <f>IFERROR(VLOOKUP(Kataloge_Import!A1717,'Nachweis Ausgaben'!$A$27:$R$1026,8,FALSE),"")</f>
        <v/>
      </c>
      <c r="I1718" s="63" t="str">
        <f>IFERROR(VLOOKUP(Kataloge_Import!A1717,'Nachweis Ausgaben'!$A$27:$R$1026,9,FALSE),"")</f>
        <v/>
      </c>
      <c r="J1718" s="64"/>
      <c r="K1718" s="64"/>
      <c r="L1718" s="61" t="str">
        <f>IF(AND($B1718&lt;&gt;"",HHJ=Kataloge!H$1),CONCATENATE($H1718,"_",$E1718),"")</f>
        <v/>
      </c>
      <c r="M1718" s="61" t="str">
        <f>IF(AND($B1718&lt;&gt;"",HHJ=Kataloge!I$1),CONCATENATE($H1718,"_",$E1718),"")</f>
        <v/>
      </c>
      <c r="N1718" s="61" t="str">
        <f>IF(AND($B1718&lt;&gt;"",HHJ=Kataloge!J$1),CONCATENATE($H1718,"_",$E1718),"")</f>
        <v/>
      </c>
      <c r="O1718" s="61" t="str">
        <f>IF(AND($B1718&lt;&gt;"",HHJ=Kataloge!K$1),CONCATENATE($H1718,"_",$E1718),"")</f>
        <v/>
      </c>
      <c r="P1718" s="61" t="str">
        <f>IF(AND($B1718&lt;&gt;"",HHJ=Kataloge!L$1),CONCATENATE($H1718,"_",$E1718),"")</f>
        <v/>
      </c>
      <c r="Q1718" s="61" t="str">
        <f>IF(AND($B1718&lt;&gt;"",HHJ=Kataloge!M$1),CONCATENATE($H1718,"_",$E1718),"")</f>
        <v/>
      </c>
    </row>
    <row r="1719" spans="1:17" ht="18" customHeight="1" x14ac:dyDescent="0.2">
      <c r="A1719" s="99" t="str">
        <f t="shared" si="54"/>
        <v/>
      </c>
      <c r="B1719" s="100" t="str">
        <f>IF(I1719=0,"",IF(I1719&lt;&gt;"",Kataloge_Import!B1718,""))</f>
        <v/>
      </c>
      <c r="C1719" s="99" t="str">
        <f t="shared" si="53"/>
        <v/>
      </c>
      <c r="D1719" s="100" t="str">
        <f>IF(I1719=0,"",IFERROR(VLOOKUP(Kataloge_Import!A1718,'Nachweis Ausgaben'!$A$27:$R$1026,4,FALSE),""))</f>
        <v/>
      </c>
      <c r="E1719" s="100" t="str">
        <f>IF(I1719=0,"",IFERROR(VLOOKUP(Kataloge_Import!A1718,'Nachweis Ausgaben'!$A$27:$R$1026,2,FALSE),""))</f>
        <v/>
      </c>
      <c r="F1719" s="101">
        <f>IF(I1719=0,"",IFERROR(VLOOKUP(Kataloge_Import!A1718,'Nachweis Ausgaben'!$A$27:$R$1026,5,FALSE),0))</f>
        <v>0</v>
      </c>
      <c r="G1719" s="102" t="str">
        <f>IFERROR(VLOOKUP(Kataloge_Import!A1718,'Nachweis Ausgaben'!$A$27:$R$1026,11,FALSE),"")</f>
        <v/>
      </c>
      <c r="H1719" s="102" t="str">
        <f>IFERROR(VLOOKUP(Kataloge_Import!A1718,'Nachweis Ausgaben'!$A$27:$R$1026,12,FALSE),"")</f>
        <v/>
      </c>
      <c r="I1719" s="102" t="str">
        <f>IFERROR(VLOOKUP(Kataloge_Import!A1718,'Nachweis Ausgaben'!$A$27:$R$1026,13,FALSE),"")</f>
        <v/>
      </c>
      <c r="J1719" s="64"/>
      <c r="K1719" s="64"/>
      <c r="L1719" s="100" t="str">
        <f>IF(AND($B1719&lt;&gt;"",HHJ=Kataloge!H$1),CONCATENATE($H1719,"_",Kataloge!$D$5),"")</f>
        <v/>
      </c>
      <c r="M1719" s="100" t="str">
        <f>IF(AND($B1719&lt;&gt;"",HHJ=Kataloge!I$1),CONCATENATE($H1719,"_",Kataloge!$D$5),"")</f>
        <v/>
      </c>
      <c r="N1719" s="100" t="str">
        <f>IF(AND($B1719&lt;&gt;"",HHJ=Kataloge!J$1),CONCATENATE($H1719,"_",Kataloge!$D$5),"")</f>
        <v/>
      </c>
      <c r="O1719" s="100" t="str">
        <f>IF(AND($B1719&lt;&gt;"",HHJ=Kataloge!K$1),CONCATENATE($H1719,"_",Kataloge!$D$5),"")</f>
        <v/>
      </c>
      <c r="P1719" s="100" t="str">
        <f>IF(AND($B1719&lt;&gt;"",HHJ=Kataloge!L$1),CONCATENATE($H1719,"_",Kataloge!$D$5),"")</f>
        <v/>
      </c>
      <c r="Q1719" s="100" t="str">
        <f>IF(AND($B1719&lt;&gt;"",HHJ=Kataloge!M$1),CONCATENATE($H1719,"_",Kataloge!$D$5),"")</f>
        <v/>
      </c>
    </row>
    <row r="1720" spans="1:17" ht="18" customHeight="1" x14ac:dyDescent="0.2">
      <c r="A1720" s="103" t="str">
        <f t="shared" si="54"/>
        <v/>
      </c>
      <c r="B1720" s="104" t="str">
        <f>IF(I1720=0,"",IF(I1720&lt;&gt;"",Kataloge_Import!B1719,""))</f>
        <v/>
      </c>
      <c r="C1720" s="103" t="str">
        <f t="shared" si="53"/>
        <v/>
      </c>
      <c r="D1720" s="104" t="str">
        <f>IF(I1720=0,"",IFERROR(VLOOKUP(Kataloge_Import!A1719,'Nachweis Ausgaben'!$A$27:$R$1026,4,FALSE),""))</f>
        <v/>
      </c>
      <c r="E1720" s="104" t="str">
        <f>IF(I1720=0,"",IFERROR(VLOOKUP(Kataloge_Import!A1719,'Nachweis Ausgaben'!$A$27:$R$1026,2,FALSE),""))</f>
        <v/>
      </c>
      <c r="F1720" s="105">
        <f>IF(I1720=0,"",IFERROR(VLOOKUP(Kataloge_Import!A1719,'Nachweis Ausgaben'!$A$27:$R$1026,5,FALSE),0))</f>
        <v>0</v>
      </c>
      <c r="G1720" s="106" t="str">
        <f>IFERROR(VLOOKUP(Kataloge_Import!A1719,'Nachweis Ausgaben'!$A$27:$R$1026,15,FALSE),"")</f>
        <v/>
      </c>
      <c r="H1720" s="106" t="str">
        <f>IFERROR(VLOOKUP(Kataloge_Import!A1719,'Nachweis Ausgaben'!$A$27:$R$1026,16,FALSE),"")</f>
        <v/>
      </c>
      <c r="I1720" s="106" t="str">
        <f>IFERROR(VLOOKUP(Kataloge_Import!A1719,'Nachweis Ausgaben'!$A$27:$R$1026,17,FALSE),"")</f>
        <v/>
      </c>
      <c r="J1720" s="64"/>
      <c r="K1720" s="64"/>
      <c r="L1720" s="104" t="str">
        <f>IF(AND($B1720&lt;&gt;"",HHJ=Kataloge!H$1),CONCATENATE($H1720,"_",Kataloge!$D$6),"")</f>
        <v/>
      </c>
      <c r="M1720" s="104" t="str">
        <f>IF(AND($B1720&lt;&gt;"",HHJ=Kataloge!I$1),CONCATENATE($H1720,"_",Kataloge!$D$6),"")</f>
        <v/>
      </c>
      <c r="N1720" s="104" t="str">
        <f>IF(AND($B1720&lt;&gt;"",HHJ=Kataloge!J$1),CONCATENATE($H1720,"_",Kataloge!$D$6),"")</f>
        <v/>
      </c>
      <c r="O1720" s="104" t="str">
        <f>IF(AND($B1720&lt;&gt;"",HHJ=Kataloge!K$1),CONCATENATE($H1720,"_",Kataloge!$D$6),"")</f>
        <v/>
      </c>
      <c r="P1720" s="104" t="str">
        <f>IF(AND($B1720&lt;&gt;"",HHJ=Kataloge!L$1),CONCATENATE($H1720,"_",Kataloge!$D$6),"")</f>
        <v/>
      </c>
      <c r="Q1720" s="104" t="str">
        <f>IF(AND($B1720&lt;&gt;"",HHJ=Kataloge!M$1),CONCATENATE($H1720,"_",Kataloge!$D$6),"")</f>
        <v/>
      </c>
    </row>
    <row r="1721" spans="1:17" ht="18" customHeight="1" x14ac:dyDescent="0.2">
      <c r="A1721" s="60" t="str">
        <f t="shared" si="54"/>
        <v/>
      </c>
      <c r="B1721" s="61" t="str">
        <f>IF(I1721=0,"",IF(I1721&lt;&gt;"",Kataloge_Import!B1720,""))</f>
        <v/>
      </c>
      <c r="C1721" s="60" t="str">
        <f t="shared" si="53"/>
        <v/>
      </c>
      <c r="D1721" s="61" t="str">
        <f>IF(I1721=0,"",IFERROR(VLOOKUP(Kataloge_Import!A1720,'Nachweis Ausgaben'!$A$27:$R$1026,4,FALSE),""))</f>
        <v/>
      </c>
      <c r="E1721" s="61" t="str">
        <f>IF(I1721=0,"",IFERROR(VLOOKUP(Kataloge_Import!A1720,'Nachweis Ausgaben'!$A$27:$R$1026,2,FALSE),""))</f>
        <v/>
      </c>
      <c r="F1721" s="62">
        <f>IF(I1721=0,"",IFERROR(VLOOKUP(Kataloge_Import!A1720,'Nachweis Ausgaben'!$A$27:$R$1026,5,FALSE),0))</f>
        <v>0</v>
      </c>
      <c r="G1721" s="63" t="str">
        <f>IFERROR(VLOOKUP(Kataloge_Import!A1720,'Nachweis Ausgaben'!$A$27:$R$1026,7,FALSE),"")</f>
        <v/>
      </c>
      <c r="H1721" s="63" t="str">
        <f>IFERROR(VLOOKUP(Kataloge_Import!A1720,'Nachweis Ausgaben'!$A$27:$R$1026,8,FALSE),"")</f>
        <v/>
      </c>
      <c r="I1721" s="63" t="str">
        <f>IFERROR(VLOOKUP(Kataloge_Import!A1720,'Nachweis Ausgaben'!$A$27:$R$1026,9,FALSE),"")</f>
        <v/>
      </c>
      <c r="J1721" s="64"/>
      <c r="K1721" s="64"/>
      <c r="L1721" s="61" t="str">
        <f>IF(AND($B1721&lt;&gt;"",HHJ=Kataloge!H$1),CONCATENATE($H1721,"_",$E1721),"")</f>
        <v/>
      </c>
      <c r="M1721" s="61" t="str">
        <f>IF(AND($B1721&lt;&gt;"",HHJ=Kataloge!I$1),CONCATENATE($H1721,"_",$E1721),"")</f>
        <v/>
      </c>
      <c r="N1721" s="61" t="str">
        <f>IF(AND($B1721&lt;&gt;"",HHJ=Kataloge!J$1),CONCATENATE($H1721,"_",$E1721),"")</f>
        <v/>
      </c>
      <c r="O1721" s="61" t="str">
        <f>IF(AND($B1721&lt;&gt;"",HHJ=Kataloge!K$1),CONCATENATE($H1721,"_",$E1721),"")</f>
        <v/>
      </c>
      <c r="P1721" s="61" t="str">
        <f>IF(AND($B1721&lt;&gt;"",HHJ=Kataloge!L$1),CONCATENATE($H1721,"_",$E1721),"")</f>
        <v/>
      </c>
      <c r="Q1721" s="61" t="str">
        <f>IF(AND($B1721&lt;&gt;"",HHJ=Kataloge!M$1),CONCATENATE($H1721,"_",$E1721),"")</f>
        <v/>
      </c>
    </row>
    <row r="1722" spans="1:17" ht="18" customHeight="1" x14ac:dyDescent="0.2">
      <c r="A1722" s="99" t="str">
        <f t="shared" si="54"/>
        <v/>
      </c>
      <c r="B1722" s="100" t="str">
        <f>IF(I1722=0,"",IF(I1722&lt;&gt;"",Kataloge_Import!B1721,""))</f>
        <v/>
      </c>
      <c r="C1722" s="99" t="str">
        <f t="shared" si="53"/>
        <v/>
      </c>
      <c r="D1722" s="100" t="str">
        <f>IF(I1722=0,"",IFERROR(VLOOKUP(Kataloge_Import!A1721,'Nachweis Ausgaben'!$A$27:$R$1026,4,FALSE),""))</f>
        <v/>
      </c>
      <c r="E1722" s="100" t="str">
        <f>IF(I1722=0,"",IFERROR(VLOOKUP(Kataloge_Import!A1721,'Nachweis Ausgaben'!$A$27:$R$1026,2,FALSE),""))</f>
        <v/>
      </c>
      <c r="F1722" s="101">
        <f>IF(I1722=0,"",IFERROR(VLOOKUP(Kataloge_Import!A1721,'Nachweis Ausgaben'!$A$27:$R$1026,5,FALSE),0))</f>
        <v>0</v>
      </c>
      <c r="G1722" s="102" t="str">
        <f>IFERROR(VLOOKUP(Kataloge_Import!A1721,'Nachweis Ausgaben'!$A$27:$R$1026,11,FALSE),"")</f>
        <v/>
      </c>
      <c r="H1722" s="102" t="str">
        <f>IFERROR(VLOOKUP(Kataloge_Import!A1721,'Nachweis Ausgaben'!$A$27:$R$1026,12,FALSE),"")</f>
        <v/>
      </c>
      <c r="I1722" s="102" t="str">
        <f>IFERROR(VLOOKUP(Kataloge_Import!A1721,'Nachweis Ausgaben'!$A$27:$R$1026,13,FALSE),"")</f>
        <v/>
      </c>
      <c r="J1722" s="64"/>
      <c r="K1722" s="64"/>
      <c r="L1722" s="100" t="str">
        <f>IF(AND($B1722&lt;&gt;"",HHJ=Kataloge!H$1),CONCATENATE($H1722,"_",Kataloge!$D$5),"")</f>
        <v/>
      </c>
      <c r="M1722" s="100" t="str">
        <f>IF(AND($B1722&lt;&gt;"",HHJ=Kataloge!I$1),CONCATENATE($H1722,"_",Kataloge!$D$5),"")</f>
        <v/>
      </c>
      <c r="N1722" s="100" t="str">
        <f>IF(AND($B1722&lt;&gt;"",HHJ=Kataloge!J$1),CONCATENATE($H1722,"_",Kataloge!$D$5),"")</f>
        <v/>
      </c>
      <c r="O1722" s="100" t="str">
        <f>IF(AND($B1722&lt;&gt;"",HHJ=Kataloge!K$1),CONCATENATE($H1722,"_",Kataloge!$D$5),"")</f>
        <v/>
      </c>
      <c r="P1722" s="100" t="str">
        <f>IF(AND($B1722&lt;&gt;"",HHJ=Kataloge!L$1),CONCATENATE($H1722,"_",Kataloge!$D$5),"")</f>
        <v/>
      </c>
      <c r="Q1722" s="100" t="str">
        <f>IF(AND($B1722&lt;&gt;"",HHJ=Kataloge!M$1),CONCATENATE($H1722,"_",Kataloge!$D$5),"")</f>
        <v/>
      </c>
    </row>
    <row r="1723" spans="1:17" ht="18" customHeight="1" x14ac:dyDescent="0.2">
      <c r="A1723" s="103" t="str">
        <f t="shared" si="54"/>
        <v/>
      </c>
      <c r="B1723" s="104" t="str">
        <f>IF(I1723=0,"",IF(I1723&lt;&gt;"",Kataloge_Import!B1722,""))</f>
        <v/>
      </c>
      <c r="C1723" s="103" t="str">
        <f t="shared" si="53"/>
        <v/>
      </c>
      <c r="D1723" s="104" t="str">
        <f>IF(I1723=0,"",IFERROR(VLOOKUP(Kataloge_Import!A1722,'Nachweis Ausgaben'!$A$27:$R$1026,4,FALSE),""))</f>
        <v/>
      </c>
      <c r="E1723" s="104" t="str">
        <f>IF(I1723=0,"",IFERROR(VLOOKUP(Kataloge_Import!A1722,'Nachweis Ausgaben'!$A$27:$R$1026,2,FALSE),""))</f>
        <v/>
      </c>
      <c r="F1723" s="105">
        <f>IF(I1723=0,"",IFERROR(VLOOKUP(Kataloge_Import!A1722,'Nachweis Ausgaben'!$A$27:$R$1026,5,FALSE),0))</f>
        <v>0</v>
      </c>
      <c r="G1723" s="106" t="str">
        <f>IFERROR(VLOOKUP(Kataloge_Import!A1722,'Nachweis Ausgaben'!$A$27:$R$1026,15,FALSE),"")</f>
        <v/>
      </c>
      <c r="H1723" s="106" t="str">
        <f>IFERROR(VLOOKUP(Kataloge_Import!A1722,'Nachweis Ausgaben'!$A$27:$R$1026,16,FALSE),"")</f>
        <v/>
      </c>
      <c r="I1723" s="106" t="str">
        <f>IFERROR(VLOOKUP(Kataloge_Import!A1722,'Nachweis Ausgaben'!$A$27:$R$1026,17,FALSE),"")</f>
        <v/>
      </c>
      <c r="J1723" s="64"/>
      <c r="K1723" s="64"/>
      <c r="L1723" s="104" t="str">
        <f>IF(AND($B1723&lt;&gt;"",HHJ=Kataloge!H$1),CONCATENATE($H1723,"_",Kataloge!$D$6),"")</f>
        <v/>
      </c>
      <c r="M1723" s="104" t="str">
        <f>IF(AND($B1723&lt;&gt;"",HHJ=Kataloge!I$1),CONCATENATE($H1723,"_",Kataloge!$D$6),"")</f>
        <v/>
      </c>
      <c r="N1723" s="104" t="str">
        <f>IF(AND($B1723&lt;&gt;"",HHJ=Kataloge!J$1),CONCATENATE($H1723,"_",Kataloge!$D$6),"")</f>
        <v/>
      </c>
      <c r="O1723" s="104" t="str">
        <f>IF(AND($B1723&lt;&gt;"",HHJ=Kataloge!K$1),CONCATENATE($H1723,"_",Kataloge!$D$6),"")</f>
        <v/>
      </c>
      <c r="P1723" s="104" t="str">
        <f>IF(AND($B1723&lt;&gt;"",HHJ=Kataloge!L$1),CONCATENATE($H1723,"_",Kataloge!$D$6),"")</f>
        <v/>
      </c>
      <c r="Q1723" s="104" t="str">
        <f>IF(AND($B1723&lt;&gt;"",HHJ=Kataloge!M$1),CONCATENATE($H1723,"_",Kataloge!$D$6),"")</f>
        <v/>
      </c>
    </row>
    <row r="1724" spans="1:17" ht="18" customHeight="1" x14ac:dyDescent="0.2">
      <c r="A1724" s="60" t="str">
        <f t="shared" si="54"/>
        <v/>
      </c>
      <c r="B1724" s="61" t="str">
        <f>IF(I1724=0,"",IF(I1724&lt;&gt;"",Kataloge_Import!B1723,""))</f>
        <v/>
      </c>
      <c r="C1724" s="60" t="str">
        <f t="shared" si="53"/>
        <v/>
      </c>
      <c r="D1724" s="61" t="str">
        <f>IF(I1724=0,"",IFERROR(VLOOKUP(Kataloge_Import!A1723,'Nachweis Ausgaben'!$A$27:$R$1026,4,FALSE),""))</f>
        <v/>
      </c>
      <c r="E1724" s="61" t="str">
        <f>IF(I1724=0,"",IFERROR(VLOOKUP(Kataloge_Import!A1723,'Nachweis Ausgaben'!$A$27:$R$1026,2,FALSE),""))</f>
        <v/>
      </c>
      <c r="F1724" s="62">
        <f>IF(I1724=0,"",IFERROR(VLOOKUP(Kataloge_Import!A1723,'Nachweis Ausgaben'!$A$27:$R$1026,5,FALSE),0))</f>
        <v>0</v>
      </c>
      <c r="G1724" s="63" t="str">
        <f>IFERROR(VLOOKUP(Kataloge_Import!A1723,'Nachweis Ausgaben'!$A$27:$R$1026,7,FALSE),"")</f>
        <v/>
      </c>
      <c r="H1724" s="63" t="str">
        <f>IFERROR(VLOOKUP(Kataloge_Import!A1723,'Nachweis Ausgaben'!$A$27:$R$1026,8,FALSE),"")</f>
        <v/>
      </c>
      <c r="I1724" s="63" t="str">
        <f>IFERROR(VLOOKUP(Kataloge_Import!A1723,'Nachweis Ausgaben'!$A$27:$R$1026,9,FALSE),"")</f>
        <v/>
      </c>
      <c r="J1724" s="64"/>
      <c r="K1724" s="64"/>
      <c r="L1724" s="61" t="str">
        <f>IF(AND($B1724&lt;&gt;"",HHJ=Kataloge!H$1),CONCATENATE($H1724,"_",$E1724),"")</f>
        <v/>
      </c>
      <c r="M1724" s="61" t="str">
        <f>IF(AND($B1724&lt;&gt;"",HHJ=Kataloge!I$1),CONCATENATE($H1724,"_",$E1724),"")</f>
        <v/>
      </c>
      <c r="N1724" s="61" t="str">
        <f>IF(AND($B1724&lt;&gt;"",HHJ=Kataloge!J$1),CONCATENATE($H1724,"_",$E1724),"")</f>
        <v/>
      </c>
      <c r="O1724" s="61" t="str">
        <f>IF(AND($B1724&lt;&gt;"",HHJ=Kataloge!K$1),CONCATENATE($H1724,"_",$E1724),"")</f>
        <v/>
      </c>
      <c r="P1724" s="61" t="str">
        <f>IF(AND($B1724&lt;&gt;"",HHJ=Kataloge!L$1),CONCATENATE($H1724,"_",$E1724),"")</f>
        <v/>
      </c>
      <c r="Q1724" s="61" t="str">
        <f>IF(AND($B1724&lt;&gt;"",HHJ=Kataloge!M$1),CONCATENATE($H1724,"_",$E1724),"")</f>
        <v/>
      </c>
    </row>
    <row r="1725" spans="1:17" ht="18" customHeight="1" x14ac:dyDescent="0.2">
      <c r="A1725" s="99" t="str">
        <f t="shared" si="54"/>
        <v/>
      </c>
      <c r="B1725" s="100" t="str">
        <f>IF(I1725=0,"",IF(I1725&lt;&gt;"",Kataloge_Import!B1724,""))</f>
        <v/>
      </c>
      <c r="C1725" s="99" t="str">
        <f t="shared" si="53"/>
        <v/>
      </c>
      <c r="D1725" s="100" t="str">
        <f>IF(I1725=0,"",IFERROR(VLOOKUP(Kataloge_Import!A1724,'Nachweis Ausgaben'!$A$27:$R$1026,4,FALSE),""))</f>
        <v/>
      </c>
      <c r="E1725" s="100" t="str">
        <f>IF(I1725=0,"",IFERROR(VLOOKUP(Kataloge_Import!A1724,'Nachweis Ausgaben'!$A$27:$R$1026,2,FALSE),""))</f>
        <v/>
      </c>
      <c r="F1725" s="101">
        <f>IF(I1725=0,"",IFERROR(VLOOKUP(Kataloge_Import!A1724,'Nachweis Ausgaben'!$A$27:$R$1026,5,FALSE),0))</f>
        <v>0</v>
      </c>
      <c r="G1725" s="102" t="str">
        <f>IFERROR(VLOOKUP(Kataloge_Import!A1724,'Nachweis Ausgaben'!$A$27:$R$1026,11,FALSE),"")</f>
        <v/>
      </c>
      <c r="H1725" s="102" t="str">
        <f>IFERROR(VLOOKUP(Kataloge_Import!A1724,'Nachweis Ausgaben'!$A$27:$R$1026,12,FALSE),"")</f>
        <v/>
      </c>
      <c r="I1725" s="102" t="str">
        <f>IFERROR(VLOOKUP(Kataloge_Import!A1724,'Nachweis Ausgaben'!$A$27:$R$1026,13,FALSE),"")</f>
        <v/>
      </c>
      <c r="J1725" s="64"/>
      <c r="K1725" s="64"/>
      <c r="L1725" s="100" t="str">
        <f>IF(AND($B1725&lt;&gt;"",HHJ=Kataloge!H$1),CONCATENATE($H1725,"_",Kataloge!$D$5),"")</f>
        <v/>
      </c>
      <c r="M1725" s="100" t="str">
        <f>IF(AND($B1725&lt;&gt;"",HHJ=Kataloge!I$1),CONCATENATE($H1725,"_",Kataloge!$D$5),"")</f>
        <v/>
      </c>
      <c r="N1725" s="100" t="str">
        <f>IF(AND($B1725&lt;&gt;"",HHJ=Kataloge!J$1),CONCATENATE($H1725,"_",Kataloge!$D$5),"")</f>
        <v/>
      </c>
      <c r="O1725" s="100" t="str">
        <f>IF(AND($B1725&lt;&gt;"",HHJ=Kataloge!K$1),CONCATENATE($H1725,"_",Kataloge!$D$5),"")</f>
        <v/>
      </c>
      <c r="P1725" s="100" t="str">
        <f>IF(AND($B1725&lt;&gt;"",HHJ=Kataloge!L$1),CONCATENATE($H1725,"_",Kataloge!$D$5),"")</f>
        <v/>
      </c>
      <c r="Q1725" s="100" t="str">
        <f>IF(AND($B1725&lt;&gt;"",HHJ=Kataloge!M$1),CONCATENATE($H1725,"_",Kataloge!$D$5),"")</f>
        <v/>
      </c>
    </row>
    <row r="1726" spans="1:17" ht="18" customHeight="1" x14ac:dyDescent="0.2">
      <c r="A1726" s="103" t="str">
        <f t="shared" si="54"/>
        <v/>
      </c>
      <c r="B1726" s="104" t="str">
        <f>IF(I1726=0,"",IF(I1726&lt;&gt;"",Kataloge_Import!B1725,""))</f>
        <v/>
      </c>
      <c r="C1726" s="103" t="str">
        <f t="shared" si="53"/>
        <v/>
      </c>
      <c r="D1726" s="104" t="str">
        <f>IF(I1726=0,"",IFERROR(VLOOKUP(Kataloge_Import!A1725,'Nachweis Ausgaben'!$A$27:$R$1026,4,FALSE),""))</f>
        <v/>
      </c>
      <c r="E1726" s="104" t="str">
        <f>IF(I1726=0,"",IFERROR(VLOOKUP(Kataloge_Import!A1725,'Nachweis Ausgaben'!$A$27:$R$1026,2,FALSE),""))</f>
        <v/>
      </c>
      <c r="F1726" s="105">
        <f>IF(I1726=0,"",IFERROR(VLOOKUP(Kataloge_Import!A1725,'Nachweis Ausgaben'!$A$27:$R$1026,5,FALSE),0))</f>
        <v>0</v>
      </c>
      <c r="G1726" s="106" t="str">
        <f>IFERROR(VLOOKUP(Kataloge_Import!A1725,'Nachweis Ausgaben'!$A$27:$R$1026,15,FALSE),"")</f>
        <v/>
      </c>
      <c r="H1726" s="106" t="str">
        <f>IFERROR(VLOOKUP(Kataloge_Import!A1725,'Nachweis Ausgaben'!$A$27:$R$1026,16,FALSE),"")</f>
        <v/>
      </c>
      <c r="I1726" s="106" t="str">
        <f>IFERROR(VLOOKUP(Kataloge_Import!A1725,'Nachweis Ausgaben'!$A$27:$R$1026,17,FALSE),"")</f>
        <v/>
      </c>
      <c r="J1726" s="64"/>
      <c r="K1726" s="64"/>
      <c r="L1726" s="104" t="str">
        <f>IF(AND($B1726&lt;&gt;"",HHJ=Kataloge!H$1),CONCATENATE($H1726,"_",Kataloge!$D$6),"")</f>
        <v/>
      </c>
      <c r="M1726" s="104" t="str">
        <f>IF(AND($B1726&lt;&gt;"",HHJ=Kataloge!I$1),CONCATENATE($H1726,"_",Kataloge!$D$6),"")</f>
        <v/>
      </c>
      <c r="N1726" s="104" t="str">
        <f>IF(AND($B1726&lt;&gt;"",HHJ=Kataloge!J$1),CONCATENATE($H1726,"_",Kataloge!$D$6),"")</f>
        <v/>
      </c>
      <c r="O1726" s="104" t="str">
        <f>IF(AND($B1726&lt;&gt;"",HHJ=Kataloge!K$1),CONCATENATE($H1726,"_",Kataloge!$D$6),"")</f>
        <v/>
      </c>
      <c r="P1726" s="104" t="str">
        <f>IF(AND($B1726&lt;&gt;"",HHJ=Kataloge!L$1),CONCATENATE($H1726,"_",Kataloge!$D$6),"")</f>
        <v/>
      </c>
      <c r="Q1726" s="104" t="str">
        <f>IF(AND($B1726&lt;&gt;"",HHJ=Kataloge!M$1),CONCATENATE($H1726,"_",Kataloge!$D$6),"")</f>
        <v/>
      </c>
    </row>
    <row r="1727" spans="1:17" ht="18" customHeight="1" x14ac:dyDescent="0.2">
      <c r="A1727" s="60" t="str">
        <f t="shared" si="54"/>
        <v/>
      </c>
      <c r="B1727" s="61" t="str">
        <f>IF(I1727=0,"",IF(I1727&lt;&gt;"",Kataloge_Import!B1726,""))</f>
        <v/>
      </c>
      <c r="C1727" s="60" t="str">
        <f t="shared" si="53"/>
        <v/>
      </c>
      <c r="D1727" s="61" t="str">
        <f>IF(I1727=0,"",IFERROR(VLOOKUP(Kataloge_Import!A1726,'Nachweis Ausgaben'!$A$27:$R$1026,4,FALSE),""))</f>
        <v/>
      </c>
      <c r="E1727" s="61" t="str">
        <f>IF(I1727=0,"",IFERROR(VLOOKUP(Kataloge_Import!A1726,'Nachweis Ausgaben'!$A$27:$R$1026,2,FALSE),""))</f>
        <v/>
      </c>
      <c r="F1727" s="62">
        <f>IF(I1727=0,"",IFERROR(VLOOKUP(Kataloge_Import!A1726,'Nachweis Ausgaben'!$A$27:$R$1026,5,FALSE),0))</f>
        <v>0</v>
      </c>
      <c r="G1727" s="63" t="str">
        <f>IFERROR(VLOOKUP(Kataloge_Import!A1726,'Nachweis Ausgaben'!$A$27:$R$1026,7,FALSE),"")</f>
        <v/>
      </c>
      <c r="H1727" s="63" t="str">
        <f>IFERROR(VLOOKUP(Kataloge_Import!A1726,'Nachweis Ausgaben'!$A$27:$R$1026,8,FALSE),"")</f>
        <v/>
      </c>
      <c r="I1727" s="63" t="str">
        <f>IFERROR(VLOOKUP(Kataloge_Import!A1726,'Nachweis Ausgaben'!$A$27:$R$1026,9,FALSE),"")</f>
        <v/>
      </c>
      <c r="J1727" s="64"/>
      <c r="K1727" s="64"/>
      <c r="L1727" s="61" t="str">
        <f>IF(AND($B1727&lt;&gt;"",HHJ=Kataloge!H$1),CONCATENATE($H1727,"_",$E1727),"")</f>
        <v/>
      </c>
      <c r="M1727" s="61" t="str">
        <f>IF(AND($B1727&lt;&gt;"",HHJ=Kataloge!I$1),CONCATENATE($H1727,"_",$E1727),"")</f>
        <v/>
      </c>
      <c r="N1727" s="61" t="str">
        <f>IF(AND($B1727&lt;&gt;"",HHJ=Kataloge!J$1),CONCATENATE($H1727,"_",$E1727),"")</f>
        <v/>
      </c>
      <c r="O1727" s="61" t="str">
        <f>IF(AND($B1727&lt;&gt;"",HHJ=Kataloge!K$1),CONCATENATE($H1727,"_",$E1727),"")</f>
        <v/>
      </c>
      <c r="P1727" s="61" t="str">
        <f>IF(AND($B1727&lt;&gt;"",HHJ=Kataloge!L$1),CONCATENATE($H1727,"_",$E1727),"")</f>
        <v/>
      </c>
      <c r="Q1727" s="61" t="str">
        <f>IF(AND($B1727&lt;&gt;"",HHJ=Kataloge!M$1),CONCATENATE($H1727,"_",$E1727),"")</f>
        <v/>
      </c>
    </row>
    <row r="1728" spans="1:17" ht="18" customHeight="1" x14ac:dyDescent="0.2">
      <c r="A1728" s="99" t="str">
        <f t="shared" si="54"/>
        <v/>
      </c>
      <c r="B1728" s="100" t="str">
        <f>IF(I1728=0,"",IF(I1728&lt;&gt;"",Kataloge_Import!B1727,""))</f>
        <v/>
      </c>
      <c r="C1728" s="99" t="str">
        <f t="shared" si="53"/>
        <v/>
      </c>
      <c r="D1728" s="100" t="str">
        <f>IF(I1728=0,"",IFERROR(VLOOKUP(Kataloge_Import!A1727,'Nachweis Ausgaben'!$A$27:$R$1026,4,FALSE),""))</f>
        <v/>
      </c>
      <c r="E1728" s="100" t="str">
        <f>IF(I1728=0,"",IFERROR(VLOOKUP(Kataloge_Import!A1727,'Nachweis Ausgaben'!$A$27:$R$1026,2,FALSE),""))</f>
        <v/>
      </c>
      <c r="F1728" s="101">
        <f>IF(I1728=0,"",IFERROR(VLOOKUP(Kataloge_Import!A1727,'Nachweis Ausgaben'!$A$27:$R$1026,5,FALSE),0))</f>
        <v>0</v>
      </c>
      <c r="G1728" s="102" t="str">
        <f>IFERROR(VLOOKUP(Kataloge_Import!A1727,'Nachweis Ausgaben'!$A$27:$R$1026,11,FALSE),"")</f>
        <v/>
      </c>
      <c r="H1728" s="102" t="str">
        <f>IFERROR(VLOOKUP(Kataloge_Import!A1727,'Nachweis Ausgaben'!$A$27:$R$1026,12,FALSE),"")</f>
        <v/>
      </c>
      <c r="I1728" s="102" t="str">
        <f>IFERROR(VLOOKUP(Kataloge_Import!A1727,'Nachweis Ausgaben'!$A$27:$R$1026,13,FALSE),"")</f>
        <v/>
      </c>
      <c r="J1728" s="64"/>
      <c r="K1728" s="64"/>
      <c r="L1728" s="100" t="str">
        <f>IF(AND($B1728&lt;&gt;"",HHJ=Kataloge!H$1),CONCATENATE($H1728,"_",Kataloge!$D$5),"")</f>
        <v/>
      </c>
      <c r="M1728" s="100" t="str">
        <f>IF(AND($B1728&lt;&gt;"",HHJ=Kataloge!I$1),CONCATENATE($H1728,"_",Kataloge!$D$5),"")</f>
        <v/>
      </c>
      <c r="N1728" s="100" t="str">
        <f>IF(AND($B1728&lt;&gt;"",HHJ=Kataloge!J$1),CONCATENATE($H1728,"_",Kataloge!$D$5),"")</f>
        <v/>
      </c>
      <c r="O1728" s="100" t="str">
        <f>IF(AND($B1728&lt;&gt;"",HHJ=Kataloge!K$1),CONCATENATE($H1728,"_",Kataloge!$D$5),"")</f>
        <v/>
      </c>
      <c r="P1728" s="100" t="str">
        <f>IF(AND($B1728&lt;&gt;"",HHJ=Kataloge!L$1),CONCATENATE($H1728,"_",Kataloge!$D$5),"")</f>
        <v/>
      </c>
      <c r="Q1728" s="100" t="str">
        <f>IF(AND($B1728&lt;&gt;"",HHJ=Kataloge!M$1),CONCATENATE($H1728,"_",Kataloge!$D$5),"")</f>
        <v/>
      </c>
    </row>
    <row r="1729" spans="1:17" ht="18" customHeight="1" x14ac:dyDescent="0.2">
      <c r="A1729" s="103" t="str">
        <f t="shared" si="54"/>
        <v/>
      </c>
      <c r="B1729" s="104" t="str">
        <f>IF(I1729=0,"",IF(I1729&lt;&gt;"",Kataloge_Import!B1728,""))</f>
        <v/>
      </c>
      <c r="C1729" s="103" t="str">
        <f t="shared" si="53"/>
        <v/>
      </c>
      <c r="D1729" s="104" t="str">
        <f>IF(I1729=0,"",IFERROR(VLOOKUP(Kataloge_Import!A1728,'Nachweis Ausgaben'!$A$27:$R$1026,4,FALSE),""))</f>
        <v/>
      </c>
      <c r="E1729" s="104" t="str">
        <f>IF(I1729=0,"",IFERROR(VLOOKUP(Kataloge_Import!A1728,'Nachweis Ausgaben'!$A$27:$R$1026,2,FALSE),""))</f>
        <v/>
      </c>
      <c r="F1729" s="105">
        <f>IF(I1729=0,"",IFERROR(VLOOKUP(Kataloge_Import!A1728,'Nachweis Ausgaben'!$A$27:$R$1026,5,FALSE),0))</f>
        <v>0</v>
      </c>
      <c r="G1729" s="106" t="str">
        <f>IFERROR(VLOOKUP(Kataloge_Import!A1728,'Nachweis Ausgaben'!$A$27:$R$1026,15,FALSE),"")</f>
        <v/>
      </c>
      <c r="H1729" s="106" t="str">
        <f>IFERROR(VLOOKUP(Kataloge_Import!A1728,'Nachweis Ausgaben'!$A$27:$R$1026,16,FALSE),"")</f>
        <v/>
      </c>
      <c r="I1729" s="106" t="str">
        <f>IFERROR(VLOOKUP(Kataloge_Import!A1728,'Nachweis Ausgaben'!$A$27:$R$1026,17,FALSE),"")</f>
        <v/>
      </c>
      <c r="J1729" s="64"/>
      <c r="K1729" s="64"/>
      <c r="L1729" s="104" t="str">
        <f>IF(AND($B1729&lt;&gt;"",HHJ=Kataloge!H$1),CONCATENATE($H1729,"_",Kataloge!$D$6),"")</f>
        <v/>
      </c>
      <c r="M1729" s="104" t="str">
        <f>IF(AND($B1729&lt;&gt;"",HHJ=Kataloge!I$1),CONCATENATE($H1729,"_",Kataloge!$D$6),"")</f>
        <v/>
      </c>
      <c r="N1729" s="104" t="str">
        <f>IF(AND($B1729&lt;&gt;"",HHJ=Kataloge!J$1),CONCATENATE($H1729,"_",Kataloge!$D$6),"")</f>
        <v/>
      </c>
      <c r="O1729" s="104" t="str">
        <f>IF(AND($B1729&lt;&gt;"",HHJ=Kataloge!K$1),CONCATENATE($H1729,"_",Kataloge!$D$6),"")</f>
        <v/>
      </c>
      <c r="P1729" s="104" t="str">
        <f>IF(AND($B1729&lt;&gt;"",HHJ=Kataloge!L$1),CONCATENATE($H1729,"_",Kataloge!$D$6),"")</f>
        <v/>
      </c>
      <c r="Q1729" s="104" t="str">
        <f>IF(AND($B1729&lt;&gt;"",HHJ=Kataloge!M$1),CONCATENATE($H1729,"_",Kataloge!$D$6),"")</f>
        <v/>
      </c>
    </row>
    <row r="1730" spans="1:17" ht="18" customHeight="1" x14ac:dyDescent="0.2">
      <c r="A1730" s="60" t="str">
        <f t="shared" si="54"/>
        <v/>
      </c>
      <c r="B1730" s="61" t="str">
        <f>IF(I1730=0,"",IF(I1730&lt;&gt;"",Kataloge_Import!B1729,""))</f>
        <v/>
      </c>
      <c r="C1730" s="60" t="str">
        <f t="shared" ref="C1730:C1793" si="55">IF(A1730="","",IF(I1730=0,"",HHJ))</f>
        <v/>
      </c>
      <c r="D1730" s="61" t="str">
        <f>IF(I1730=0,"",IFERROR(VLOOKUP(Kataloge_Import!A1729,'Nachweis Ausgaben'!$A$27:$R$1026,4,FALSE),""))</f>
        <v/>
      </c>
      <c r="E1730" s="61" t="str">
        <f>IF(I1730=0,"",IFERROR(VLOOKUP(Kataloge_Import!A1729,'Nachweis Ausgaben'!$A$27:$R$1026,2,FALSE),""))</f>
        <v/>
      </c>
      <c r="F1730" s="62">
        <f>IF(I1730=0,"",IFERROR(VLOOKUP(Kataloge_Import!A1729,'Nachweis Ausgaben'!$A$27:$R$1026,5,FALSE),0))</f>
        <v>0</v>
      </c>
      <c r="G1730" s="63" t="str">
        <f>IFERROR(VLOOKUP(Kataloge_Import!A1729,'Nachweis Ausgaben'!$A$27:$R$1026,7,FALSE),"")</f>
        <v/>
      </c>
      <c r="H1730" s="63" t="str">
        <f>IFERROR(VLOOKUP(Kataloge_Import!A1729,'Nachweis Ausgaben'!$A$27:$R$1026,8,FALSE),"")</f>
        <v/>
      </c>
      <c r="I1730" s="63" t="str">
        <f>IFERROR(VLOOKUP(Kataloge_Import!A1729,'Nachweis Ausgaben'!$A$27:$R$1026,9,FALSE),"")</f>
        <v/>
      </c>
      <c r="J1730" s="64"/>
      <c r="K1730" s="64"/>
      <c r="L1730" s="61" t="str">
        <f>IF(AND($B1730&lt;&gt;"",HHJ=Kataloge!H$1),CONCATENATE($H1730,"_",$E1730),"")</f>
        <v/>
      </c>
      <c r="M1730" s="61" t="str">
        <f>IF(AND($B1730&lt;&gt;"",HHJ=Kataloge!I$1),CONCATENATE($H1730,"_",$E1730),"")</f>
        <v/>
      </c>
      <c r="N1730" s="61" t="str">
        <f>IF(AND($B1730&lt;&gt;"",HHJ=Kataloge!J$1),CONCATENATE($H1730,"_",$E1730),"")</f>
        <v/>
      </c>
      <c r="O1730" s="61" t="str">
        <f>IF(AND($B1730&lt;&gt;"",HHJ=Kataloge!K$1),CONCATENATE($H1730,"_",$E1730),"")</f>
        <v/>
      </c>
      <c r="P1730" s="61" t="str">
        <f>IF(AND($B1730&lt;&gt;"",HHJ=Kataloge!L$1),CONCATENATE($H1730,"_",$E1730),"")</f>
        <v/>
      </c>
      <c r="Q1730" s="61" t="str">
        <f>IF(AND($B1730&lt;&gt;"",HHJ=Kataloge!M$1),CONCATENATE($H1730,"_",$E1730),"")</f>
        <v/>
      </c>
    </row>
    <row r="1731" spans="1:17" ht="18" customHeight="1" x14ac:dyDescent="0.2">
      <c r="A1731" s="99" t="str">
        <f t="shared" si="54"/>
        <v/>
      </c>
      <c r="B1731" s="100" t="str">
        <f>IF(I1731=0,"",IF(I1731&lt;&gt;"",Kataloge_Import!B1730,""))</f>
        <v/>
      </c>
      <c r="C1731" s="99" t="str">
        <f t="shared" si="55"/>
        <v/>
      </c>
      <c r="D1731" s="100" t="str">
        <f>IF(I1731=0,"",IFERROR(VLOOKUP(Kataloge_Import!A1730,'Nachweis Ausgaben'!$A$27:$R$1026,4,FALSE),""))</f>
        <v/>
      </c>
      <c r="E1731" s="100" t="str">
        <f>IF(I1731=0,"",IFERROR(VLOOKUP(Kataloge_Import!A1730,'Nachweis Ausgaben'!$A$27:$R$1026,2,FALSE),""))</f>
        <v/>
      </c>
      <c r="F1731" s="101">
        <f>IF(I1731=0,"",IFERROR(VLOOKUP(Kataloge_Import!A1730,'Nachweis Ausgaben'!$A$27:$R$1026,5,FALSE),0))</f>
        <v>0</v>
      </c>
      <c r="G1731" s="102" t="str">
        <f>IFERROR(VLOOKUP(Kataloge_Import!A1730,'Nachweis Ausgaben'!$A$27:$R$1026,11,FALSE),"")</f>
        <v/>
      </c>
      <c r="H1731" s="102" t="str">
        <f>IFERROR(VLOOKUP(Kataloge_Import!A1730,'Nachweis Ausgaben'!$A$27:$R$1026,12,FALSE),"")</f>
        <v/>
      </c>
      <c r="I1731" s="102" t="str">
        <f>IFERROR(VLOOKUP(Kataloge_Import!A1730,'Nachweis Ausgaben'!$A$27:$R$1026,13,FALSE),"")</f>
        <v/>
      </c>
      <c r="J1731" s="64"/>
      <c r="K1731" s="64"/>
      <c r="L1731" s="100" t="str">
        <f>IF(AND($B1731&lt;&gt;"",HHJ=Kataloge!H$1),CONCATENATE($H1731,"_",Kataloge!$D$5),"")</f>
        <v/>
      </c>
      <c r="M1731" s="100" t="str">
        <f>IF(AND($B1731&lt;&gt;"",HHJ=Kataloge!I$1),CONCATENATE($H1731,"_",Kataloge!$D$5),"")</f>
        <v/>
      </c>
      <c r="N1731" s="100" t="str">
        <f>IF(AND($B1731&lt;&gt;"",HHJ=Kataloge!J$1),CONCATENATE($H1731,"_",Kataloge!$D$5),"")</f>
        <v/>
      </c>
      <c r="O1731" s="100" t="str">
        <f>IF(AND($B1731&lt;&gt;"",HHJ=Kataloge!K$1),CONCATENATE($H1731,"_",Kataloge!$D$5),"")</f>
        <v/>
      </c>
      <c r="P1731" s="100" t="str">
        <f>IF(AND($B1731&lt;&gt;"",HHJ=Kataloge!L$1),CONCATENATE($H1731,"_",Kataloge!$D$5),"")</f>
        <v/>
      </c>
      <c r="Q1731" s="100" t="str">
        <f>IF(AND($B1731&lt;&gt;"",HHJ=Kataloge!M$1),CONCATENATE($H1731,"_",Kataloge!$D$5),"")</f>
        <v/>
      </c>
    </row>
    <row r="1732" spans="1:17" ht="18" customHeight="1" x14ac:dyDescent="0.2">
      <c r="A1732" s="103" t="str">
        <f t="shared" si="54"/>
        <v/>
      </c>
      <c r="B1732" s="104" t="str">
        <f>IF(I1732=0,"",IF(I1732&lt;&gt;"",Kataloge_Import!B1731,""))</f>
        <v/>
      </c>
      <c r="C1732" s="103" t="str">
        <f t="shared" si="55"/>
        <v/>
      </c>
      <c r="D1732" s="104" t="str">
        <f>IF(I1732=0,"",IFERROR(VLOOKUP(Kataloge_Import!A1731,'Nachweis Ausgaben'!$A$27:$R$1026,4,FALSE),""))</f>
        <v/>
      </c>
      <c r="E1732" s="104" t="str">
        <f>IF(I1732=0,"",IFERROR(VLOOKUP(Kataloge_Import!A1731,'Nachweis Ausgaben'!$A$27:$R$1026,2,FALSE),""))</f>
        <v/>
      </c>
      <c r="F1732" s="105">
        <f>IF(I1732=0,"",IFERROR(VLOOKUP(Kataloge_Import!A1731,'Nachweis Ausgaben'!$A$27:$R$1026,5,FALSE),0))</f>
        <v>0</v>
      </c>
      <c r="G1732" s="106" t="str">
        <f>IFERROR(VLOOKUP(Kataloge_Import!A1731,'Nachweis Ausgaben'!$A$27:$R$1026,15,FALSE),"")</f>
        <v/>
      </c>
      <c r="H1732" s="106" t="str">
        <f>IFERROR(VLOOKUP(Kataloge_Import!A1731,'Nachweis Ausgaben'!$A$27:$R$1026,16,FALSE),"")</f>
        <v/>
      </c>
      <c r="I1732" s="106" t="str">
        <f>IFERROR(VLOOKUP(Kataloge_Import!A1731,'Nachweis Ausgaben'!$A$27:$R$1026,17,FALSE),"")</f>
        <v/>
      </c>
      <c r="J1732" s="64"/>
      <c r="K1732" s="64"/>
      <c r="L1732" s="104" t="str">
        <f>IF(AND($B1732&lt;&gt;"",HHJ=Kataloge!H$1),CONCATENATE($H1732,"_",Kataloge!$D$6),"")</f>
        <v/>
      </c>
      <c r="M1732" s="104" t="str">
        <f>IF(AND($B1732&lt;&gt;"",HHJ=Kataloge!I$1),CONCATENATE($H1732,"_",Kataloge!$D$6),"")</f>
        <v/>
      </c>
      <c r="N1732" s="104" t="str">
        <f>IF(AND($B1732&lt;&gt;"",HHJ=Kataloge!J$1),CONCATENATE($H1732,"_",Kataloge!$D$6),"")</f>
        <v/>
      </c>
      <c r="O1732" s="104" t="str">
        <f>IF(AND($B1732&lt;&gt;"",HHJ=Kataloge!K$1),CONCATENATE($H1732,"_",Kataloge!$D$6),"")</f>
        <v/>
      </c>
      <c r="P1732" s="104" t="str">
        <f>IF(AND($B1732&lt;&gt;"",HHJ=Kataloge!L$1),CONCATENATE($H1732,"_",Kataloge!$D$6),"")</f>
        <v/>
      </c>
      <c r="Q1732" s="104" t="str">
        <f>IF(AND($B1732&lt;&gt;"",HHJ=Kataloge!M$1),CONCATENATE($H1732,"_",Kataloge!$D$6),"")</f>
        <v/>
      </c>
    </row>
    <row r="1733" spans="1:17" ht="18" customHeight="1" x14ac:dyDescent="0.2">
      <c r="A1733" s="60" t="str">
        <f t="shared" si="54"/>
        <v/>
      </c>
      <c r="B1733" s="61" t="str">
        <f>IF(I1733=0,"",IF(I1733&lt;&gt;"",Kataloge_Import!B1732,""))</f>
        <v/>
      </c>
      <c r="C1733" s="60" t="str">
        <f t="shared" si="55"/>
        <v/>
      </c>
      <c r="D1733" s="61" t="str">
        <f>IF(I1733=0,"",IFERROR(VLOOKUP(Kataloge_Import!A1732,'Nachweis Ausgaben'!$A$27:$R$1026,4,FALSE),""))</f>
        <v/>
      </c>
      <c r="E1733" s="61" t="str">
        <f>IF(I1733=0,"",IFERROR(VLOOKUP(Kataloge_Import!A1732,'Nachweis Ausgaben'!$A$27:$R$1026,2,FALSE),""))</f>
        <v/>
      </c>
      <c r="F1733" s="62">
        <f>IF(I1733=0,"",IFERROR(VLOOKUP(Kataloge_Import!A1732,'Nachweis Ausgaben'!$A$27:$R$1026,5,FALSE),0))</f>
        <v>0</v>
      </c>
      <c r="G1733" s="63" t="str">
        <f>IFERROR(VLOOKUP(Kataloge_Import!A1732,'Nachweis Ausgaben'!$A$27:$R$1026,7,FALSE),"")</f>
        <v/>
      </c>
      <c r="H1733" s="63" t="str">
        <f>IFERROR(VLOOKUP(Kataloge_Import!A1732,'Nachweis Ausgaben'!$A$27:$R$1026,8,FALSE),"")</f>
        <v/>
      </c>
      <c r="I1733" s="63" t="str">
        <f>IFERROR(VLOOKUP(Kataloge_Import!A1732,'Nachweis Ausgaben'!$A$27:$R$1026,9,FALSE),"")</f>
        <v/>
      </c>
      <c r="J1733" s="64"/>
      <c r="K1733" s="64"/>
      <c r="L1733" s="61" t="str">
        <f>IF(AND($B1733&lt;&gt;"",HHJ=Kataloge!H$1),CONCATENATE($H1733,"_",$E1733),"")</f>
        <v/>
      </c>
      <c r="M1733" s="61" t="str">
        <f>IF(AND($B1733&lt;&gt;"",HHJ=Kataloge!I$1),CONCATENATE($H1733,"_",$E1733),"")</f>
        <v/>
      </c>
      <c r="N1733" s="61" t="str">
        <f>IF(AND($B1733&lt;&gt;"",HHJ=Kataloge!J$1),CONCATENATE($H1733,"_",$E1733),"")</f>
        <v/>
      </c>
      <c r="O1733" s="61" t="str">
        <f>IF(AND($B1733&lt;&gt;"",HHJ=Kataloge!K$1),CONCATENATE($H1733,"_",$E1733),"")</f>
        <v/>
      </c>
      <c r="P1733" s="61" t="str">
        <f>IF(AND($B1733&lt;&gt;"",HHJ=Kataloge!L$1),CONCATENATE($H1733,"_",$E1733),"")</f>
        <v/>
      </c>
      <c r="Q1733" s="61" t="str">
        <f>IF(AND($B1733&lt;&gt;"",HHJ=Kataloge!M$1),CONCATENATE($H1733,"_",$E1733),"")</f>
        <v/>
      </c>
    </row>
    <row r="1734" spans="1:17" ht="18" customHeight="1" x14ac:dyDescent="0.2">
      <c r="A1734" s="99" t="str">
        <f t="shared" ref="A1734:A1797" si="56">IF(I1734=0,"",IF(I1734&lt;&gt;"","Beleg_Import_A_BT_3",""))</f>
        <v/>
      </c>
      <c r="B1734" s="100" t="str">
        <f>IF(I1734=0,"",IF(I1734&lt;&gt;"",Kataloge_Import!B1733,""))</f>
        <v/>
      </c>
      <c r="C1734" s="99" t="str">
        <f t="shared" si="55"/>
        <v/>
      </c>
      <c r="D1734" s="100" t="str">
        <f>IF(I1734=0,"",IFERROR(VLOOKUP(Kataloge_Import!A1733,'Nachweis Ausgaben'!$A$27:$R$1026,4,FALSE),""))</f>
        <v/>
      </c>
      <c r="E1734" s="100" t="str">
        <f>IF(I1734=0,"",IFERROR(VLOOKUP(Kataloge_Import!A1733,'Nachweis Ausgaben'!$A$27:$R$1026,2,FALSE),""))</f>
        <v/>
      </c>
      <c r="F1734" s="101">
        <f>IF(I1734=0,"",IFERROR(VLOOKUP(Kataloge_Import!A1733,'Nachweis Ausgaben'!$A$27:$R$1026,5,FALSE),0))</f>
        <v>0</v>
      </c>
      <c r="G1734" s="102" t="str">
        <f>IFERROR(VLOOKUP(Kataloge_Import!A1733,'Nachweis Ausgaben'!$A$27:$R$1026,11,FALSE),"")</f>
        <v/>
      </c>
      <c r="H1734" s="102" t="str">
        <f>IFERROR(VLOOKUP(Kataloge_Import!A1733,'Nachweis Ausgaben'!$A$27:$R$1026,12,FALSE),"")</f>
        <v/>
      </c>
      <c r="I1734" s="102" t="str">
        <f>IFERROR(VLOOKUP(Kataloge_Import!A1733,'Nachweis Ausgaben'!$A$27:$R$1026,13,FALSE),"")</f>
        <v/>
      </c>
      <c r="J1734" s="64"/>
      <c r="K1734" s="64"/>
      <c r="L1734" s="100" t="str">
        <f>IF(AND($B1734&lt;&gt;"",HHJ=Kataloge!H$1),CONCATENATE($H1734,"_",Kataloge!$D$5),"")</f>
        <v/>
      </c>
      <c r="M1734" s="100" t="str">
        <f>IF(AND($B1734&lt;&gt;"",HHJ=Kataloge!I$1),CONCATENATE($H1734,"_",Kataloge!$D$5),"")</f>
        <v/>
      </c>
      <c r="N1734" s="100" t="str">
        <f>IF(AND($B1734&lt;&gt;"",HHJ=Kataloge!J$1),CONCATENATE($H1734,"_",Kataloge!$D$5),"")</f>
        <v/>
      </c>
      <c r="O1734" s="100" t="str">
        <f>IF(AND($B1734&lt;&gt;"",HHJ=Kataloge!K$1),CONCATENATE($H1734,"_",Kataloge!$D$5),"")</f>
        <v/>
      </c>
      <c r="P1734" s="100" t="str">
        <f>IF(AND($B1734&lt;&gt;"",HHJ=Kataloge!L$1),CONCATENATE($H1734,"_",Kataloge!$D$5),"")</f>
        <v/>
      </c>
      <c r="Q1734" s="100" t="str">
        <f>IF(AND($B1734&lt;&gt;"",HHJ=Kataloge!M$1),CONCATENATE($H1734,"_",Kataloge!$D$5),"")</f>
        <v/>
      </c>
    </row>
    <row r="1735" spans="1:17" ht="18" customHeight="1" x14ac:dyDescent="0.2">
      <c r="A1735" s="103" t="str">
        <f t="shared" si="56"/>
        <v/>
      </c>
      <c r="B1735" s="104" t="str">
        <f>IF(I1735=0,"",IF(I1735&lt;&gt;"",Kataloge_Import!B1734,""))</f>
        <v/>
      </c>
      <c r="C1735" s="103" t="str">
        <f t="shared" si="55"/>
        <v/>
      </c>
      <c r="D1735" s="104" t="str">
        <f>IF(I1735=0,"",IFERROR(VLOOKUP(Kataloge_Import!A1734,'Nachweis Ausgaben'!$A$27:$R$1026,4,FALSE),""))</f>
        <v/>
      </c>
      <c r="E1735" s="104" t="str">
        <f>IF(I1735=0,"",IFERROR(VLOOKUP(Kataloge_Import!A1734,'Nachweis Ausgaben'!$A$27:$R$1026,2,FALSE),""))</f>
        <v/>
      </c>
      <c r="F1735" s="105">
        <f>IF(I1735=0,"",IFERROR(VLOOKUP(Kataloge_Import!A1734,'Nachweis Ausgaben'!$A$27:$R$1026,5,FALSE),0))</f>
        <v>0</v>
      </c>
      <c r="G1735" s="106" t="str">
        <f>IFERROR(VLOOKUP(Kataloge_Import!A1734,'Nachweis Ausgaben'!$A$27:$R$1026,15,FALSE),"")</f>
        <v/>
      </c>
      <c r="H1735" s="106" t="str">
        <f>IFERROR(VLOOKUP(Kataloge_Import!A1734,'Nachweis Ausgaben'!$A$27:$R$1026,16,FALSE),"")</f>
        <v/>
      </c>
      <c r="I1735" s="106" t="str">
        <f>IFERROR(VLOOKUP(Kataloge_Import!A1734,'Nachweis Ausgaben'!$A$27:$R$1026,17,FALSE),"")</f>
        <v/>
      </c>
      <c r="J1735" s="64"/>
      <c r="K1735" s="64"/>
      <c r="L1735" s="104" t="str">
        <f>IF(AND($B1735&lt;&gt;"",HHJ=Kataloge!H$1),CONCATENATE($H1735,"_",Kataloge!$D$6),"")</f>
        <v/>
      </c>
      <c r="M1735" s="104" t="str">
        <f>IF(AND($B1735&lt;&gt;"",HHJ=Kataloge!I$1),CONCATENATE($H1735,"_",Kataloge!$D$6),"")</f>
        <v/>
      </c>
      <c r="N1735" s="104" t="str">
        <f>IF(AND($B1735&lt;&gt;"",HHJ=Kataloge!J$1),CONCATENATE($H1735,"_",Kataloge!$D$6),"")</f>
        <v/>
      </c>
      <c r="O1735" s="104" t="str">
        <f>IF(AND($B1735&lt;&gt;"",HHJ=Kataloge!K$1),CONCATENATE($H1735,"_",Kataloge!$D$6),"")</f>
        <v/>
      </c>
      <c r="P1735" s="104" t="str">
        <f>IF(AND($B1735&lt;&gt;"",HHJ=Kataloge!L$1),CONCATENATE($H1735,"_",Kataloge!$D$6),"")</f>
        <v/>
      </c>
      <c r="Q1735" s="104" t="str">
        <f>IF(AND($B1735&lt;&gt;"",HHJ=Kataloge!M$1),CONCATENATE($H1735,"_",Kataloge!$D$6),"")</f>
        <v/>
      </c>
    </row>
    <row r="1736" spans="1:17" ht="18" customHeight="1" x14ac:dyDescent="0.2">
      <c r="A1736" s="60" t="str">
        <f t="shared" si="56"/>
        <v/>
      </c>
      <c r="B1736" s="61" t="str">
        <f>IF(I1736=0,"",IF(I1736&lt;&gt;"",Kataloge_Import!B1735,""))</f>
        <v/>
      </c>
      <c r="C1736" s="60" t="str">
        <f t="shared" si="55"/>
        <v/>
      </c>
      <c r="D1736" s="61" t="str">
        <f>IF(I1736=0,"",IFERROR(VLOOKUP(Kataloge_Import!A1735,'Nachweis Ausgaben'!$A$27:$R$1026,4,FALSE),""))</f>
        <v/>
      </c>
      <c r="E1736" s="61" t="str">
        <f>IF(I1736=0,"",IFERROR(VLOOKUP(Kataloge_Import!A1735,'Nachweis Ausgaben'!$A$27:$R$1026,2,FALSE),""))</f>
        <v/>
      </c>
      <c r="F1736" s="62">
        <f>IF(I1736=0,"",IFERROR(VLOOKUP(Kataloge_Import!A1735,'Nachweis Ausgaben'!$A$27:$R$1026,5,FALSE),0))</f>
        <v>0</v>
      </c>
      <c r="G1736" s="63" t="str">
        <f>IFERROR(VLOOKUP(Kataloge_Import!A1735,'Nachweis Ausgaben'!$A$27:$R$1026,7,FALSE),"")</f>
        <v/>
      </c>
      <c r="H1736" s="63" t="str">
        <f>IFERROR(VLOOKUP(Kataloge_Import!A1735,'Nachweis Ausgaben'!$A$27:$R$1026,8,FALSE),"")</f>
        <v/>
      </c>
      <c r="I1736" s="63" t="str">
        <f>IFERROR(VLOOKUP(Kataloge_Import!A1735,'Nachweis Ausgaben'!$A$27:$R$1026,9,FALSE),"")</f>
        <v/>
      </c>
      <c r="J1736" s="64"/>
      <c r="K1736" s="64"/>
      <c r="L1736" s="61" t="str">
        <f>IF(AND($B1736&lt;&gt;"",HHJ=Kataloge!H$1),CONCATENATE($H1736,"_",$E1736),"")</f>
        <v/>
      </c>
      <c r="M1736" s="61" t="str">
        <f>IF(AND($B1736&lt;&gt;"",HHJ=Kataloge!I$1),CONCATENATE($H1736,"_",$E1736),"")</f>
        <v/>
      </c>
      <c r="N1736" s="61" t="str">
        <f>IF(AND($B1736&lt;&gt;"",HHJ=Kataloge!J$1),CONCATENATE($H1736,"_",$E1736),"")</f>
        <v/>
      </c>
      <c r="O1736" s="61" t="str">
        <f>IF(AND($B1736&lt;&gt;"",HHJ=Kataloge!K$1),CONCATENATE($H1736,"_",$E1736),"")</f>
        <v/>
      </c>
      <c r="P1736" s="61" t="str">
        <f>IF(AND($B1736&lt;&gt;"",HHJ=Kataloge!L$1),CONCATENATE($H1736,"_",$E1736),"")</f>
        <v/>
      </c>
      <c r="Q1736" s="61" t="str">
        <f>IF(AND($B1736&lt;&gt;"",HHJ=Kataloge!M$1),CONCATENATE($H1736,"_",$E1736),"")</f>
        <v/>
      </c>
    </row>
    <row r="1737" spans="1:17" ht="18" customHeight="1" x14ac:dyDescent="0.2">
      <c r="A1737" s="99" t="str">
        <f t="shared" si="56"/>
        <v/>
      </c>
      <c r="B1737" s="100" t="str">
        <f>IF(I1737=0,"",IF(I1737&lt;&gt;"",Kataloge_Import!B1736,""))</f>
        <v/>
      </c>
      <c r="C1737" s="99" t="str">
        <f t="shared" si="55"/>
        <v/>
      </c>
      <c r="D1737" s="100" t="str">
        <f>IF(I1737=0,"",IFERROR(VLOOKUP(Kataloge_Import!A1736,'Nachweis Ausgaben'!$A$27:$R$1026,4,FALSE),""))</f>
        <v/>
      </c>
      <c r="E1737" s="100" t="str">
        <f>IF(I1737=0,"",IFERROR(VLOOKUP(Kataloge_Import!A1736,'Nachweis Ausgaben'!$A$27:$R$1026,2,FALSE),""))</f>
        <v/>
      </c>
      <c r="F1737" s="101">
        <f>IF(I1737=0,"",IFERROR(VLOOKUP(Kataloge_Import!A1736,'Nachweis Ausgaben'!$A$27:$R$1026,5,FALSE),0))</f>
        <v>0</v>
      </c>
      <c r="G1737" s="102" t="str">
        <f>IFERROR(VLOOKUP(Kataloge_Import!A1736,'Nachweis Ausgaben'!$A$27:$R$1026,11,FALSE),"")</f>
        <v/>
      </c>
      <c r="H1737" s="102" t="str">
        <f>IFERROR(VLOOKUP(Kataloge_Import!A1736,'Nachweis Ausgaben'!$A$27:$R$1026,12,FALSE),"")</f>
        <v/>
      </c>
      <c r="I1737" s="102" t="str">
        <f>IFERROR(VLOOKUP(Kataloge_Import!A1736,'Nachweis Ausgaben'!$A$27:$R$1026,13,FALSE),"")</f>
        <v/>
      </c>
      <c r="J1737" s="64"/>
      <c r="K1737" s="64"/>
      <c r="L1737" s="100" t="str">
        <f>IF(AND($B1737&lt;&gt;"",HHJ=Kataloge!H$1),CONCATENATE($H1737,"_",Kataloge!$D$5),"")</f>
        <v/>
      </c>
      <c r="M1737" s="100" t="str">
        <f>IF(AND($B1737&lt;&gt;"",HHJ=Kataloge!I$1),CONCATENATE($H1737,"_",Kataloge!$D$5),"")</f>
        <v/>
      </c>
      <c r="N1737" s="100" t="str">
        <f>IF(AND($B1737&lt;&gt;"",HHJ=Kataloge!J$1),CONCATENATE($H1737,"_",Kataloge!$D$5),"")</f>
        <v/>
      </c>
      <c r="O1737" s="100" t="str">
        <f>IF(AND($B1737&lt;&gt;"",HHJ=Kataloge!K$1),CONCATENATE($H1737,"_",Kataloge!$D$5),"")</f>
        <v/>
      </c>
      <c r="P1737" s="100" t="str">
        <f>IF(AND($B1737&lt;&gt;"",HHJ=Kataloge!L$1),CONCATENATE($H1737,"_",Kataloge!$D$5),"")</f>
        <v/>
      </c>
      <c r="Q1737" s="100" t="str">
        <f>IF(AND($B1737&lt;&gt;"",HHJ=Kataloge!M$1),CONCATENATE($H1737,"_",Kataloge!$D$5),"")</f>
        <v/>
      </c>
    </row>
    <row r="1738" spans="1:17" ht="18" customHeight="1" x14ac:dyDescent="0.2">
      <c r="A1738" s="103" t="str">
        <f t="shared" si="56"/>
        <v/>
      </c>
      <c r="B1738" s="104" t="str">
        <f>IF(I1738=0,"",IF(I1738&lt;&gt;"",Kataloge_Import!B1737,""))</f>
        <v/>
      </c>
      <c r="C1738" s="103" t="str">
        <f t="shared" si="55"/>
        <v/>
      </c>
      <c r="D1738" s="104" t="str">
        <f>IF(I1738=0,"",IFERROR(VLOOKUP(Kataloge_Import!A1737,'Nachweis Ausgaben'!$A$27:$R$1026,4,FALSE),""))</f>
        <v/>
      </c>
      <c r="E1738" s="104" t="str">
        <f>IF(I1738=0,"",IFERROR(VLOOKUP(Kataloge_Import!A1737,'Nachweis Ausgaben'!$A$27:$R$1026,2,FALSE),""))</f>
        <v/>
      </c>
      <c r="F1738" s="105">
        <f>IF(I1738=0,"",IFERROR(VLOOKUP(Kataloge_Import!A1737,'Nachweis Ausgaben'!$A$27:$R$1026,5,FALSE),0))</f>
        <v>0</v>
      </c>
      <c r="G1738" s="106" t="str">
        <f>IFERROR(VLOOKUP(Kataloge_Import!A1737,'Nachweis Ausgaben'!$A$27:$R$1026,15,FALSE),"")</f>
        <v/>
      </c>
      <c r="H1738" s="106" t="str">
        <f>IFERROR(VLOOKUP(Kataloge_Import!A1737,'Nachweis Ausgaben'!$A$27:$R$1026,16,FALSE),"")</f>
        <v/>
      </c>
      <c r="I1738" s="106" t="str">
        <f>IFERROR(VLOOKUP(Kataloge_Import!A1737,'Nachweis Ausgaben'!$A$27:$R$1026,17,FALSE),"")</f>
        <v/>
      </c>
      <c r="J1738" s="64"/>
      <c r="K1738" s="64"/>
      <c r="L1738" s="104" t="str">
        <f>IF(AND($B1738&lt;&gt;"",HHJ=Kataloge!H$1),CONCATENATE($H1738,"_",Kataloge!$D$6),"")</f>
        <v/>
      </c>
      <c r="M1738" s="104" t="str">
        <f>IF(AND($B1738&lt;&gt;"",HHJ=Kataloge!I$1),CONCATENATE($H1738,"_",Kataloge!$D$6),"")</f>
        <v/>
      </c>
      <c r="N1738" s="104" t="str">
        <f>IF(AND($B1738&lt;&gt;"",HHJ=Kataloge!J$1),CONCATENATE($H1738,"_",Kataloge!$D$6),"")</f>
        <v/>
      </c>
      <c r="O1738" s="104" t="str">
        <f>IF(AND($B1738&lt;&gt;"",HHJ=Kataloge!K$1),CONCATENATE($H1738,"_",Kataloge!$D$6),"")</f>
        <v/>
      </c>
      <c r="P1738" s="104" t="str">
        <f>IF(AND($B1738&lt;&gt;"",HHJ=Kataloge!L$1),CONCATENATE($H1738,"_",Kataloge!$D$6),"")</f>
        <v/>
      </c>
      <c r="Q1738" s="104" t="str">
        <f>IF(AND($B1738&lt;&gt;"",HHJ=Kataloge!M$1),CONCATENATE($H1738,"_",Kataloge!$D$6),"")</f>
        <v/>
      </c>
    </row>
    <row r="1739" spans="1:17" ht="18" customHeight="1" x14ac:dyDescent="0.2">
      <c r="A1739" s="60" t="str">
        <f t="shared" si="56"/>
        <v/>
      </c>
      <c r="B1739" s="61" t="str">
        <f>IF(I1739=0,"",IF(I1739&lt;&gt;"",Kataloge_Import!B1738,""))</f>
        <v/>
      </c>
      <c r="C1739" s="60" t="str">
        <f t="shared" si="55"/>
        <v/>
      </c>
      <c r="D1739" s="61" t="str">
        <f>IF(I1739=0,"",IFERROR(VLOOKUP(Kataloge_Import!A1738,'Nachweis Ausgaben'!$A$27:$R$1026,4,FALSE),""))</f>
        <v/>
      </c>
      <c r="E1739" s="61" t="str">
        <f>IF(I1739=0,"",IFERROR(VLOOKUP(Kataloge_Import!A1738,'Nachweis Ausgaben'!$A$27:$R$1026,2,FALSE),""))</f>
        <v/>
      </c>
      <c r="F1739" s="62">
        <f>IF(I1739=0,"",IFERROR(VLOOKUP(Kataloge_Import!A1738,'Nachweis Ausgaben'!$A$27:$R$1026,5,FALSE),0))</f>
        <v>0</v>
      </c>
      <c r="G1739" s="63" t="str">
        <f>IFERROR(VLOOKUP(Kataloge_Import!A1738,'Nachweis Ausgaben'!$A$27:$R$1026,7,FALSE),"")</f>
        <v/>
      </c>
      <c r="H1739" s="63" t="str">
        <f>IFERROR(VLOOKUP(Kataloge_Import!A1738,'Nachweis Ausgaben'!$A$27:$R$1026,8,FALSE),"")</f>
        <v/>
      </c>
      <c r="I1739" s="63" t="str">
        <f>IFERROR(VLOOKUP(Kataloge_Import!A1738,'Nachweis Ausgaben'!$A$27:$R$1026,9,FALSE),"")</f>
        <v/>
      </c>
      <c r="J1739" s="64"/>
      <c r="K1739" s="64"/>
      <c r="L1739" s="61" t="str">
        <f>IF(AND($B1739&lt;&gt;"",HHJ=Kataloge!H$1),CONCATENATE($H1739,"_",$E1739),"")</f>
        <v/>
      </c>
      <c r="M1739" s="61" t="str">
        <f>IF(AND($B1739&lt;&gt;"",HHJ=Kataloge!I$1),CONCATENATE($H1739,"_",$E1739),"")</f>
        <v/>
      </c>
      <c r="N1739" s="61" t="str">
        <f>IF(AND($B1739&lt;&gt;"",HHJ=Kataloge!J$1),CONCATENATE($H1739,"_",$E1739),"")</f>
        <v/>
      </c>
      <c r="O1739" s="61" t="str">
        <f>IF(AND($B1739&lt;&gt;"",HHJ=Kataloge!K$1),CONCATENATE($H1739,"_",$E1739),"")</f>
        <v/>
      </c>
      <c r="P1739" s="61" t="str">
        <f>IF(AND($B1739&lt;&gt;"",HHJ=Kataloge!L$1),CONCATENATE($H1739,"_",$E1739),"")</f>
        <v/>
      </c>
      <c r="Q1739" s="61" t="str">
        <f>IF(AND($B1739&lt;&gt;"",HHJ=Kataloge!M$1),CONCATENATE($H1739,"_",$E1739),"")</f>
        <v/>
      </c>
    </row>
    <row r="1740" spans="1:17" ht="18" customHeight="1" x14ac:dyDescent="0.2">
      <c r="A1740" s="99" t="str">
        <f t="shared" si="56"/>
        <v/>
      </c>
      <c r="B1740" s="100" t="str">
        <f>IF(I1740=0,"",IF(I1740&lt;&gt;"",Kataloge_Import!B1739,""))</f>
        <v/>
      </c>
      <c r="C1740" s="99" t="str">
        <f t="shared" si="55"/>
        <v/>
      </c>
      <c r="D1740" s="100" t="str">
        <f>IF(I1740=0,"",IFERROR(VLOOKUP(Kataloge_Import!A1739,'Nachweis Ausgaben'!$A$27:$R$1026,4,FALSE),""))</f>
        <v/>
      </c>
      <c r="E1740" s="100" t="str">
        <f>IF(I1740=0,"",IFERROR(VLOOKUP(Kataloge_Import!A1739,'Nachweis Ausgaben'!$A$27:$R$1026,2,FALSE),""))</f>
        <v/>
      </c>
      <c r="F1740" s="101">
        <f>IF(I1740=0,"",IFERROR(VLOOKUP(Kataloge_Import!A1739,'Nachweis Ausgaben'!$A$27:$R$1026,5,FALSE),0))</f>
        <v>0</v>
      </c>
      <c r="G1740" s="102" t="str">
        <f>IFERROR(VLOOKUP(Kataloge_Import!A1739,'Nachweis Ausgaben'!$A$27:$R$1026,11,FALSE),"")</f>
        <v/>
      </c>
      <c r="H1740" s="102" t="str">
        <f>IFERROR(VLOOKUP(Kataloge_Import!A1739,'Nachweis Ausgaben'!$A$27:$R$1026,12,FALSE),"")</f>
        <v/>
      </c>
      <c r="I1740" s="102" t="str">
        <f>IFERROR(VLOOKUP(Kataloge_Import!A1739,'Nachweis Ausgaben'!$A$27:$R$1026,13,FALSE),"")</f>
        <v/>
      </c>
      <c r="J1740" s="64"/>
      <c r="K1740" s="64"/>
      <c r="L1740" s="100" t="str">
        <f>IF(AND($B1740&lt;&gt;"",HHJ=Kataloge!H$1),CONCATENATE($H1740,"_",Kataloge!$D$5),"")</f>
        <v/>
      </c>
      <c r="M1740" s="100" t="str">
        <f>IF(AND($B1740&lt;&gt;"",HHJ=Kataloge!I$1),CONCATENATE($H1740,"_",Kataloge!$D$5),"")</f>
        <v/>
      </c>
      <c r="N1740" s="100" t="str">
        <f>IF(AND($B1740&lt;&gt;"",HHJ=Kataloge!J$1),CONCATENATE($H1740,"_",Kataloge!$D$5),"")</f>
        <v/>
      </c>
      <c r="O1740" s="100" t="str">
        <f>IF(AND($B1740&lt;&gt;"",HHJ=Kataloge!K$1),CONCATENATE($H1740,"_",Kataloge!$D$5),"")</f>
        <v/>
      </c>
      <c r="P1740" s="100" t="str">
        <f>IF(AND($B1740&lt;&gt;"",HHJ=Kataloge!L$1),CONCATENATE($H1740,"_",Kataloge!$D$5),"")</f>
        <v/>
      </c>
      <c r="Q1740" s="100" t="str">
        <f>IF(AND($B1740&lt;&gt;"",HHJ=Kataloge!M$1),CONCATENATE($H1740,"_",Kataloge!$D$5),"")</f>
        <v/>
      </c>
    </row>
    <row r="1741" spans="1:17" ht="18" customHeight="1" x14ac:dyDescent="0.2">
      <c r="A1741" s="103" t="str">
        <f t="shared" si="56"/>
        <v/>
      </c>
      <c r="B1741" s="104" t="str">
        <f>IF(I1741=0,"",IF(I1741&lt;&gt;"",Kataloge_Import!B1740,""))</f>
        <v/>
      </c>
      <c r="C1741" s="103" t="str">
        <f t="shared" si="55"/>
        <v/>
      </c>
      <c r="D1741" s="104" t="str">
        <f>IF(I1741=0,"",IFERROR(VLOOKUP(Kataloge_Import!A1740,'Nachweis Ausgaben'!$A$27:$R$1026,4,FALSE),""))</f>
        <v/>
      </c>
      <c r="E1741" s="104" t="str">
        <f>IF(I1741=0,"",IFERROR(VLOOKUP(Kataloge_Import!A1740,'Nachweis Ausgaben'!$A$27:$R$1026,2,FALSE),""))</f>
        <v/>
      </c>
      <c r="F1741" s="105">
        <f>IF(I1741=0,"",IFERROR(VLOOKUP(Kataloge_Import!A1740,'Nachweis Ausgaben'!$A$27:$R$1026,5,FALSE),0))</f>
        <v>0</v>
      </c>
      <c r="G1741" s="106" t="str">
        <f>IFERROR(VLOOKUP(Kataloge_Import!A1740,'Nachweis Ausgaben'!$A$27:$R$1026,15,FALSE),"")</f>
        <v/>
      </c>
      <c r="H1741" s="106" t="str">
        <f>IFERROR(VLOOKUP(Kataloge_Import!A1740,'Nachweis Ausgaben'!$A$27:$R$1026,16,FALSE),"")</f>
        <v/>
      </c>
      <c r="I1741" s="106" t="str">
        <f>IFERROR(VLOOKUP(Kataloge_Import!A1740,'Nachweis Ausgaben'!$A$27:$R$1026,17,FALSE),"")</f>
        <v/>
      </c>
      <c r="J1741" s="64"/>
      <c r="K1741" s="64"/>
      <c r="L1741" s="104" t="str">
        <f>IF(AND($B1741&lt;&gt;"",HHJ=Kataloge!H$1),CONCATENATE($H1741,"_",Kataloge!$D$6),"")</f>
        <v/>
      </c>
      <c r="M1741" s="104" t="str">
        <f>IF(AND($B1741&lt;&gt;"",HHJ=Kataloge!I$1),CONCATENATE($H1741,"_",Kataloge!$D$6),"")</f>
        <v/>
      </c>
      <c r="N1741" s="104" t="str">
        <f>IF(AND($B1741&lt;&gt;"",HHJ=Kataloge!J$1),CONCATENATE($H1741,"_",Kataloge!$D$6),"")</f>
        <v/>
      </c>
      <c r="O1741" s="104" t="str">
        <f>IF(AND($B1741&lt;&gt;"",HHJ=Kataloge!K$1),CONCATENATE($H1741,"_",Kataloge!$D$6),"")</f>
        <v/>
      </c>
      <c r="P1741" s="104" t="str">
        <f>IF(AND($B1741&lt;&gt;"",HHJ=Kataloge!L$1),CONCATENATE($H1741,"_",Kataloge!$D$6),"")</f>
        <v/>
      </c>
      <c r="Q1741" s="104" t="str">
        <f>IF(AND($B1741&lt;&gt;"",HHJ=Kataloge!M$1),CONCATENATE($H1741,"_",Kataloge!$D$6),"")</f>
        <v/>
      </c>
    </row>
    <row r="1742" spans="1:17" ht="18" customHeight="1" x14ac:dyDescent="0.2">
      <c r="A1742" s="60" t="str">
        <f t="shared" si="56"/>
        <v/>
      </c>
      <c r="B1742" s="61" t="str">
        <f>IF(I1742=0,"",IF(I1742&lt;&gt;"",Kataloge_Import!B1741,""))</f>
        <v/>
      </c>
      <c r="C1742" s="60" t="str">
        <f t="shared" si="55"/>
        <v/>
      </c>
      <c r="D1742" s="61" t="str">
        <f>IF(I1742=0,"",IFERROR(VLOOKUP(Kataloge_Import!A1741,'Nachweis Ausgaben'!$A$27:$R$1026,4,FALSE),""))</f>
        <v/>
      </c>
      <c r="E1742" s="61" t="str">
        <f>IF(I1742=0,"",IFERROR(VLOOKUP(Kataloge_Import!A1741,'Nachweis Ausgaben'!$A$27:$R$1026,2,FALSE),""))</f>
        <v/>
      </c>
      <c r="F1742" s="62">
        <f>IF(I1742=0,"",IFERROR(VLOOKUP(Kataloge_Import!A1741,'Nachweis Ausgaben'!$A$27:$R$1026,5,FALSE),0))</f>
        <v>0</v>
      </c>
      <c r="G1742" s="63" t="str">
        <f>IFERROR(VLOOKUP(Kataloge_Import!A1741,'Nachweis Ausgaben'!$A$27:$R$1026,7,FALSE),"")</f>
        <v/>
      </c>
      <c r="H1742" s="63" t="str">
        <f>IFERROR(VLOOKUP(Kataloge_Import!A1741,'Nachweis Ausgaben'!$A$27:$R$1026,8,FALSE),"")</f>
        <v/>
      </c>
      <c r="I1742" s="63" t="str">
        <f>IFERROR(VLOOKUP(Kataloge_Import!A1741,'Nachweis Ausgaben'!$A$27:$R$1026,9,FALSE),"")</f>
        <v/>
      </c>
      <c r="J1742" s="64"/>
      <c r="K1742" s="64"/>
      <c r="L1742" s="61" t="str">
        <f>IF(AND($B1742&lt;&gt;"",HHJ=Kataloge!H$1),CONCATENATE($H1742,"_",$E1742),"")</f>
        <v/>
      </c>
      <c r="M1742" s="61" t="str">
        <f>IF(AND($B1742&lt;&gt;"",HHJ=Kataloge!I$1),CONCATENATE($H1742,"_",$E1742),"")</f>
        <v/>
      </c>
      <c r="N1742" s="61" t="str">
        <f>IF(AND($B1742&lt;&gt;"",HHJ=Kataloge!J$1),CONCATENATE($H1742,"_",$E1742),"")</f>
        <v/>
      </c>
      <c r="O1742" s="61" t="str">
        <f>IF(AND($B1742&lt;&gt;"",HHJ=Kataloge!K$1),CONCATENATE($H1742,"_",$E1742),"")</f>
        <v/>
      </c>
      <c r="P1742" s="61" t="str">
        <f>IF(AND($B1742&lt;&gt;"",HHJ=Kataloge!L$1),CONCATENATE($H1742,"_",$E1742),"")</f>
        <v/>
      </c>
      <c r="Q1742" s="61" t="str">
        <f>IF(AND($B1742&lt;&gt;"",HHJ=Kataloge!M$1),CONCATENATE($H1742,"_",$E1742),"")</f>
        <v/>
      </c>
    </row>
    <row r="1743" spans="1:17" ht="18" customHeight="1" x14ac:dyDescent="0.2">
      <c r="A1743" s="99" t="str">
        <f t="shared" si="56"/>
        <v/>
      </c>
      <c r="B1743" s="100" t="str">
        <f>IF(I1743=0,"",IF(I1743&lt;&gt;"",Kataloge_Import!B1742,""))</f>
        <v/>
      </c>
      <c r="C1743" s="99" t="str">
        <f t="shared" si="55"/>
        <v/>
      </c>
      <c r="D1743" s="100" t="str">
        <f>IF(I1743=0,"",IFERROR(VLOOKUP(Kataloge_Import!A1742,'Nachweis Ausgaben'!$A$27:$R$1026,4,FALSE),""))</f>
        <v/>
      </c>
      <c r="E1743" s="100" t="str">
        <f>IF(I1743=0,"",IFERROR(VLOOKUP(Kataloge_Import!A1742,'Nachweis Ausgaben'!$A$27:$R$1026,2,FALSE),""))</f>
        <v/>
      </c>
      <c r="F1743" s="101">
        <f>IF(I1743=0,"",IFERROR(VLOOKUP(Kataloge_Import!A1742,'Nachweis Ausgaben'!$A$27:$R$1026,5,FALSE),0))</f>
        <v>0</v>
      </c>
      <c r="G1743" s="102" t="str">
        <f>IFERROR(VLOOKUP(Kataloge_Import!A1742,'Nachweis Ausgaben'!$A$27:$R$1026,11,FALSE),"")</f>
        <v/>
      </c>
      <c r="H1743" s="102" t="str">
        <f>IFERROR(VLOOKUP(Kataloge_Import!A1742,'Nachweis Ausgaben'!$A$27:$R$1026,12,FALSE),"")</f>
        <v/>
      </c>
      <c r="I1743" s="102" t="str">
        <f>IFERROR(VLOOKUP(Kataloge_Import!A1742,'Nachweis Ausgaben'!$A$27:$R$1026,13,FALSE),"")</f>
        <v/>
      </c>
      <c r="J1743" s="64"/>
      <c r="K1743" s="64"/>
      <c r="L1743" s="100" t="str">
        <f>IF(AND($B1743&lt;&gt;"",HHJ=Kataloge!H$1),CONCATENATE($H1743,"_",Kataloge!$D$5),"")</f>
        <v/>
      </c>
      <c r="M1743" s="100" t="str">
        <f>IF(AND($B1743&lt;&gt;"",HHJ=Kataloge!I$1),CONCATENATE($H1743,"_",Kataloge!$D$5),"")</f>
        <v/>
      </c>
      <c r="N1743" s="100" t="str">
        <f>IF(AND($B1743&lt;&gt;"",HHJ=Kataloge!J$1),CONCATENATE($H1743,"_",Kataloge!$D$5),"")</f>
        <v/>
      </c>
      <c r="O1743" s="100" t="str">
        <f>IF(AND($B1743&lt;&gt;"",HHJ=Kataloge!K$1),CONCATENATE($H1743,"_",Kataloge!$D$5),"")</f>
        <v/>
      </c>
      <c r="P1743" s="100" t="str">
        <f>IF(AND($B1743&lt;&gt;"",HHJ=Kataloge!L$1),CONCATENATE($H1743,"_",Kataloge!$D$5),"")</f>
        <v/>
      </c>
      <c r="Q1743" s="100" t="str">
        <f>IF(AND($B1743&lt;&gt;"",HHJ=Kataloge!M$1),CONCATENATE($H1743,"_",Kataloge!$D$5),"")</f>
        <v/>
      </c>
    </row>
    <row r="1744" spans="1:17" ht="18" customHeight="1" x14ac:dyDescent="0.2">
      <c r="A1744" s="103" t="str">
        <f t="shared" si="56"/>
        <v/>
      </c>
      <c r="B1744" s="104" t="str">
        <f>IF(I1744=0,"",IF(I1744&lt;&gt;"",Kataloge_Import!B1743,""))</f>
        <v/>
      </c>
      <c r="C1744" s="103" t="str">
        <f t="shared" si="55"/>
        <v/>
      </c>
      <c r="D1744" s="104" t="str">
        <f>IF(I1744=0,"",IFERROR(VLOOKUP(Kataloge_Import!A1743,'Nachweis Ausgaben'!$A$27:$R$1026,4,FALSE),""))</f>
        <v/>
      </c>
      <c r="E1744" s="104" t="str">
        <f>IF(I1744=0,"",IFERROR(VLOOKUP(Kataloge_Import!A1743,'Nachweis Ausgaben'!$A$27:$R$1026,2,FALSE),""))</f>
        <v/>
      </c>
      <c r="F1744" s="105">
        <f>IF(I1744=0,"",IFERROR(VLOOKUP(Kataloge_Import!A1743,'Nachweis Ausgaben'!$A$27:$R$1026,5,FALSE),0))</f>
        <v>0</v>
      </c>
      <c r="G1744" s="106" t="str">
        <f>IFERROR(VLOOKUP(Kataloge_Import!A1743,'Nachweis Ausgaben'!$A$27:$R$1026,15,FALSE),"")</f>
        <v/>
      </c>
      <c r="H1744" s="106" t="str">
        <f>IFERROR(VLOOKUP(Kataloge_Import!A1743,'Nachweis Ausgaben'!$A$27:$R$1026,16,FALSE),"")</f>
        <v/>
      </c>
      <c r="I1744" s="106" t="str">
        <f>IFERROR(VLOOKUP(Kataloge_Import!A1743,'Nachweis Ausgaben'!$A$27:$R$1026,17,FALSE),"")</f>
        <v/>
      </c>
      <c r="J1744" s="64"/>
      <c r="K1744" s="64"/>
      <c r="L1744" s="104" t="str">
        <f>IF(AND($B1744&lt;&gt;"",HHJ=Kataloge!H$1),CONCATENATE($H1744,"_",Kataloge!$D$6),"")</f>
        <v/>
      </c>
      <c r="M1744" s="104" t="str">
        <f>IF(AND($B1744&lt;&gt;"",HHJ=Kataloge!I$1),CONCATENATE($H1744,"_",Kataloge!$D$6),"")</f>
        <v/>
      </c>
      <c r="N1744" s="104" t="str">
        <f>IF(AND($B1744&lt;&gt;"",HHJ=Kataloge!J$1),CONCATENATE($H1744,"_",Kataloge!$D$6),"")</f>
        <v/>
      </c>
      <c r="O1744" s="104" t="str">
        <f>IF(AND($B1744&lt;&gt;"",HHJ=Kataloge!K$1),CONCATENATE($H1744,"_",Kataloge!$D$6),"")</f>
        <v/>
      </c>
      <c r="P1744" s="104" t="str">
        <f>IF(AND($B1744&lt;&gt;"",HHJ=Kataloge!L$1),CONCATENATE($H1744,"_",Kataloge!$D$6),"")</f>
        <v/>
      </c>
      <c r="Q1744" s="104" t="str">
        <f>IF(AND($B1744&lt;&gt;"",HHJ=Kataloge!M$1),CONCATENATE($H1744,"_",Kataloge!$D$6),"")</f>
        <v/>
      </c>
    </row>
    <row r="1745" spans="1:17" ht="18" customHeight="1" x14ac:dyDescent="0.2">
      <c r="A1745" s="60" t="str">
        <f t="shared" si="56"/>
        <v/>
      </c>
      <c r="B1745" s="61" t="str">
        <f>IF(I1745=0,"",IF(I1745&lt;&gt;"",Kataloge_Import!B1744,""))</f>
        <v/>
      </c>
      <c r="C1745" s="60" t="str">
        <f t="shared" si="55"/>
        <v/>
      </c>
      <c r="D1745" s="61" t="str">
        <f>IF(I1745=0,"",IFERROR(VLOOKUP(Kataloge_Import!A1744,'Nachweis Ausgaben'!$A$27:$R$1026,4,FALSE),""))</f>
        <v/>
      </c>
      <c r="E1745" s="61" t="str">
        <f>IF(I1745=0,"",IFERROR(VLOOKUP(Kataloge_Import!A1744,'Nachweis Ausgaben'!$A$27:$R$1026,2,FALSE),""))</f>
        <v/>
      </c>
      <c r="F1745" s="62">
        <f>IF(I1745=0,"",IFERROR(VLOOKUP(Kataloge_Import!A1744,'Nachweis Ausgaben'!$A$27:$R$1026,5,FALSE),0))</f>
        <v>0</v>
      </c>
      <c r="G1745" s="63" t="str">
        <f>IFERROR(VLOOKUP(Kataloge_Import!A1744,'Nachweis Ausgaben'!$A$27:$R$1026,7,FALSE),"")</f>
        <v/>
      </c>
      <c r="H1745" s="63" t="str">
        <f>IFERROR(VLOOKUP(Kataloge_Import!A1744,'Nachweis Ausgaben'!$A$27:$R$1026,8,FALSE),"")</f>
        <v/>
      </c>
      <c r="I1745" s="63" t="str">
        <f>IFERROR(VLOOKUP(Kataloge_Import!A1744,'Nachweis Ausgaben'!$A$27:$R$1026,9,FALSE),"")</f>
        <v/>
      </c>
      <c r="J1745" s="64"/>
      <c r="K1745" s="64"/>
      <c r="L1745" s="61" t="str">
        <f>IF(AND($B1745&lt;&gt;"",HHJ=Kataloge!H$1),CONCATENATE($H1745,"_",$E1745),"")</f>
        <v/>
      </c>
      <c r="M1745" s="61" t="str">
        <f>IF(AND($B1745&lt;&gt;"",HHJ=Kataloge!I$1),CONCATENATE($H1745,"_",$E1745),"")</f>
        <v/>
      </c>
      <c r="N1745" s="61" t="str">
        <f>IF(AND($B1745&lt;&gt;"",HHJ=Kataloge!J$1),CONCATENATE($H1745,"_",$E1745),"")</f>
        <v/>
      </c>
      <c r="O1745" s="61" t="str">
        <f>IF(AND($B1745&lt;&gt;"",HHJ=Kataloge!K$1),CONCATENATE($H1745,"_",$E1745),"")</f>
        <v/>
      </c>
      <c r="P1745" s="61" t="str">
        <f>IF(AND($B1745&lt;&gt;"",HHJ=Kataloge!L$1),CONCATENATE($H1745,"_",$E1745),"")</f>
        <v/>
      </c>
      <c r="Q1745" s="61" t="str">
        <f>IF(AND($B1745&lt;&gt;"",HHJ=Kataloge!M$1),CONCATENATE($H1745,"_",$E1745),"")</f>
        <v/>
      </c>
    </row>
    <row r="1746" spans="1:17" ht="18" customHeight="1" x14ac:dyDescent="0.2">
      <c r="A1746" s="99" t="str">
        <f t="shared" si="56"/>
        <v/>
      </c>
      <c r="B1746" s="100" t="str">
        <f>IF(I1746=0,"",IF(I1746&lt;&gt;"",Kataloge_Import!B1745,""))</f>
        <v/>
      </c>
      <c r="C1746" s="99" t="str">
        <f t="shared" si="55"/>
        <v/>
      </c>
      <c r="D1746" s="100" t="str">
        <f>IF(I1746=0,"",IFERROR(VLOOKUP(Kataloge_Import!A1745,'Nachweis Ausgaben'!$A$27:$R$1026,4,FALSE),""))</f>
        <v/>
      </c>
      <c r="E1746" s="100" t="str">
        <f>IF(I1746=0,"",IFERROR(VLOOKUP(Kataloge_Import!A1745,'Nachweis Ausgaben'!$A$27:$R$1026,2,FALSE),""))</f>
        <v/>
      </c>
      <c r="F1746" s="101">
        <f>IF(I1746=0,"",IFERROR(VLOOKUP(Kataloge_Import!A1745,'Nachweis Ausgaben'!$A$27:$R$1026,5,FALSE),0))</f>
        <v>0</v>
      </c>
      <c r="G1746" s="102" t="str">
        <f>IFERROR(VLOOKUP(Kataloge_Import!A1745,'Nachweis Ausgaben'!$A$27:$R$1026,11,FALSE),"")</f>
        <v/>
      </c>
      <c r="H1746" s="102" t="str">
        <f>IFERROR(VLOOKUP(Kataloge_Import!A1745,'Nachweis Ausgaben'!$A$27:$R$1026,12,FALSE),"")</f>
        <v/>
      </c>
      <c r="I1746" s="102" t="str">
        <f>IFERROR(VLOOKUP(Kataloge_Import!A1745,'Nachweis Ausgaben'!$A$27:$R$1026,13,FALSE),"")</f>
        <v/>
      </c>
      <c r="J1746" s="64"/>
      <c r="K1746" s="64"/>
      <c r="L1746" s="100" t="str">
        <f>IF(AND($B1746&lt;&gt;"",HHJ=Kataloge!H$1),CONCATENATE($H1746,"_",Kataloge!$D$5),"")</f>
        <v/>
      </c>
      <c r="M1746" s="100" t="str">
        <f>IF(AND($B1746&lt;&gt;"",HHJ=Kataloge!I$1),CONCATENATE($H1746,"_",Kataloge!$D$5),"")</f>
        <v/>
      </c>
      <c r="N1746" s="100" t="str">
        <f>IF(AND($B1746&lt;&gt;"",HHJ=Kataloge!J$1),CONCATENATE($H1746,"_",Kataloge!$D$5),"")</f>
        <v/>
      </c>
      <c r="O1746" s="100" t="str">
        <f>IF(AND($B1746&lt;&gt;"",HHJ=Kataloge!K$1),CONCATENATE($H1746,"_",Kataloge!$D$5),"")</f>
        <v/>
      </c>
      <c r="P1746" s="100" t="str">
        <f>IF(AND($B1746&lt;&gt;"",HHJ=Kataloge!L$1),CONCATENATE($H1746,"_",Kataloge!$D$5),"")</f>
        <v/>
      </c>
      <c r="Q1746" s="100" t="str">
        <f>IF(AND($B1746&lt;&gt;"",HHJ=Kataloge!M$1),CONCATENATE($H1746,"_",Kataloge!$D$5),"")</f>
        <v/>
      </c>
    </row>
    <row r="1747" spans="1:17" ht="18" customHeight="1" x14ac:dyDescent="0.2">
      <c r="A1747" s="103" t="str">
        <f t="shared" si="56"/>
        <v/>
      </c>
      <c r="B1747" s="104" t="str">
        <f>IF(I1747=0,"",IF(I1747&lt;&gt;"",Kataloge_Import!B1746,""))</f>
        <v/>
      </c>
      <c r="C1747" s="103" t="str">
        <f t="shared" si="55"/>
        <v/>
      </c>
      <c r="D1747" s="104" t="str">
        <f>IF(I1747=0,"",IFERROR(VLOOKUP(Kataloge_Import!A1746,'Nachweis Ausgaben'!$A$27:$R$1026,4,FALSE),""))</f>
        <v/>
      </c>
      <c r="E1747" s="104" t="str">
        <f>IF(I1747=0,"",IFERROR(VLOOKUP(Kataloge_Import!A1746,'Nachweis Ausgaben'!$A$27:$R$1026,2,FALSE),""))</f>
        <v/>
      </c>
      <c r="F1747" s="105">
        <f>IF(I1747=0,"",IFERROR(VLOOKUP(Kataloge_Import!A1746,'Nachweis Ausgaben'!$A$27:$R$1026,5,FALSE),0))</f>
        <v>0</v>
      </c>
      <c r="G1747" s="106" t="str">
        <f>IFERROR(VLOOKUP(Kataloge_Import!A1746,'Nachweis Ausgaben'!$A$27:$R$1026,15,FALSE),"")</f>
        <v/>
      </c>
      <c r="H1747" s="106" t="str">
        <f>IFERROR(VLOOKUP(Kataloge_Import!A1746,'Nachweis Ausgaben'!$A$27:$R$1026,16,FALSE),"")</f>
        <v/>
      </c>
      <c r="I1747" s="106" t="str">
        <f>IFERROR(VLOOKUP(Kataloge_Import!A1746,'Nachweis Ausgaben'!$A$27:$R$1026,17,FALSE),"")</f>
        <v/>
      </c>
      <c r="J1747" s="64"/>
      <c r="K1747" s="64"/>
      <c r="L1747" s="104" t="str">
        <f>IF(AND($B1747&lt;&gt;"",HHJ=Kataloge!H$1),CONCATENATE($H1747,"_",Kataloge!$D$6),"")</f>
        <v/>
      </c>
      <c r="M1747" s="104" t="str">
        <f>IF(AND($B1747&lt;&gt;"",HHJ=Kataloge!I$1),CONCATENATE($H1747,"_",Kataloge!$D$6),"")</f>
        <v/>
      </c>
      <c r="N1747" s="104" t="str">
        <f>IF(AND($B1747&lt;&gt;"",HHJ=Kataloge!J$1),CONCATENATE($H1747,"_",Kataloge!$D$6),"")</f>
        <v/>
      </c>
      <c r="O1747" s="104" t="str">
        <f>IF(AND($B1747&lt;&gt;"",HHJ=Kataloge!K$1),CONCATENATE($H1747,"_",Kataloge!$D$6),"")</f>
        <v/>
      </c>
      <c r="P1747" s="104" t="str">
        <f>IF(AND($B1747&lt;&gt;"",HHJ=Kataloge!L$1),CONCATENATE($H1747,"_",Kataloge!$D$6),"")</f>
        <v/>
      </c>
      <c r="Q1747" s="104" t="str">
        <f>IF(AND($B1747&lt;&gt;"",HHJ=Kataloge!M$1),CONCATENATE($H1747,"_",Kataloge!$D$6),"")</f>
        <v/>
      </c>
    </row>
    <row r="1748" spans="1:17" ht="18" customHeight="1" x14ac:dyDescent="0.2">
      <c r="A1748" s="60" t="str">
        <f t="shared" si="56"/>
        <v/>
      </c>
      <c r="B1748" s="61" t="str">
        <f>IF(I1748=0,"",IF(I1748&lt;&gt;"",Kataloge_Import!B1747,""))</f>
        <v/>
      </c>
      <c r="C1748" s="60" t="str">
        <f t="shared" si="55"/>
        <v/>
      </c>
      <c r="D1748" s="61" t="str">
        <f>IF(I1748=0,"",IFERROR(VLOOKUP(Kataloge_Import!A1747,'Nachweis Ausgaben'!$A$27:$R$1026,4,FALSE),""))</f>
        <v/>
      </c>
      <c r="E1748" s="61" t="str">
        <f>IF(I1748=0,"",IFERROR(VLOOKUP(Kataloge_Import!A1747,'Nachweis Ausgaben'!$A$27:$R$1026,2,FALSE),""))</f>
        <v/>
      </c>
      <c r="F1748" s="62">
        <f>IF(I1748=0,"",IFERROR(VLOOKUP(Kataloge_Import!A1747,'Nachweis Ausgaben'!$A$27:$R$1026,5,FALSE),0))</f>
        <v>0</v>
      </c>
      <c r="G1748" s="63" t="str">
        <f>IFERROR(VLOOKUP(Kataloge_Import!A1747,'Nachweis Ausgaben'!$A$27:$R$1026,7,FALSE),"")</f>
        <v/>
      </c>
      <c r="H1748" s="63" t="str">
        <f>IFERROR(VLOOKUP(Kataloge_Import!A1747,'Nachweis Ausgaben'!$A$27:$R$1026,8,FALSE),"")</f>
        <v/>
      </c>
      <c r="I1748" s="63" t="str">
        <f>IFERROR(VLOOKUP(Kataloge_Import!A1747,'Nachweis Ausgaben'!$A$27:$R$1026,9,FALSE),"")</f>
        <v/>
      </c>
      <c r="J1748" s="64"/>
      <c r="K1748" s="64"/>
      <c r="L1748" s="61" t="str">
        <f>IF(AND($B1748&lt;&gt;"",HHJ=Kataloge!H$1),CONCATENATE($H1748,"_",$E1748),"")</f>
        <v/>
      </c>
      <c r="M1748" s="61" t="str">
        <f>IF(AND($B1748&lt;&gt;"",HHJ=Kataloge!I$1),CONCATENATE($H1748,"_",$E1748),"")</f>
        <v/>
      </c>
      <c r="N1748" s="61" t="str">
        <f>IF(AND($B1748&lt;&gt;"",HHJ=Kataloge!J$1),CONCATENATE($H1748,"_",$E1748),"")</f>
        <v/>
      </c>
      <c r="O1748" s="61" t="str">
        <f>IF(AND($B1748&lt;&gt;"",HHJ=Kataloge!K$1),CONCATENATE($H1748,"_",$E1748),"")</f>
        <v/>
      </c>
      <c r="P1748" s="61" t="str">
        <f>IF(AND($B1748&lt;&gt;"",HHJ=Kataloge!L$1),CONCATENATE($H1748,"_",$E1748),"")</f>
        <v/>
      </c>
      <c r="Q1748" s="61" t="str">
        <f>IF(AND($B1748&lt;&gt;"",HHJ=Kataloge!M$1),CONCATENATE($H1748,"_",$E1748),"")</f>
        <v/>
      </c>
    </row>
    <row r="1749" spans="1:17" ht="18" customHeight="1" x14ac:dyDescent="0.2">
      <c r="A1749" s="99" t="str">
        <f t="shared" si="56"/>
        <v/>
      </c>
      <c r="B1749" s="100" t="str">
        <f>IF(I1749=0,"",IF(I1749&lt;&gt;"",Kataloge_Import!B1748,""))</f>
        <v/>
      </c>
      <c r="C1749" s="99" t="str">
        <f t="shared" si="55"/>
        <v/>
      </c>
      <c r="D1749" s="100" t="str">
        <f>IF(I1749=0,"",IFERROR(VLOOKUP(Kataloge_Import!A1748,'Nachweis Ausgaben'!$A$27:$R$1026,4,FALSE),""))</f>
        <v/>
      </c>
      <c r="E1749" s="100" t="str">
        <f>IF(I1749=0,"",IFERROR(VLOOKUP(Kataloge_Import!A1748,'Nachweis Ausgaben'!$A$27:$R$1026,2,FALSE),""))</f>
        <v/>
      </c>
      <c r="F1749" s="101">
        <f>IF(I1749=0,"",IFERROR(VLOOKUP(Kataloge_Import!A1748,'Nachweis Ausgaben'!$A$27:$R$1026,5,FALSE),0))</f>
        <v>0</v>
      </c>
      <c r="G1749" s="102" t="str">
        <f>IFERROR(VLOOKUP(Kataloge_Import!A1748,'Nachweis Ausgaben'!$A$27:$R$1026,11,FALSE),"")</f>
        <v/>
      </c>
      <c r="H1749" s="102" t="str">
        <f>IFERROR(VLOOKUP(Kataloge_Import!A1748,'Nachweis Ausgaben'!$A$27:$R$1026,12,FALSE),"")</f>
        <v/>
      </c>
      <c r="I1749" s="102" t="str">
        <f>IFERROR(VLOOKUP(Kataloge_Import!A1748,'Nachweis Ausgaben'!$A$27:$R$1026,13,FALSE),"")</f>
        <v/>
      </c>
      <c r="J1749" s="64"/>
      <c r="K1749" s="64"/>
      <c r="L1749" s="100" t="str">
        <f>IF(AND($B1749&lt;&gt;"",HHJ=Kataloge!H$1),CONCATENATE($H1749,"_",Kataloge!$D$5),"")</f>
        <v/>
      </c>
      <c r="M1749" s="100" t="str">
        <f>IF(AND($B1749&lt;&gt;"",HHJ=Kataloge!I$1),CONCATENATE($H1749,"_",Kataloge!$D$5),"")</f>
        <v/>
      </c>
      <c r="N1749" s="100" t="str">
        <f>IF(AND($B1749&lt;&gt;"",HHJ=Kataloge!J$1),CONCATENATE($H1749,"_",Kataloge!$D$5),"")</f>
        <v/>
      </c>
      <c r="O1749" s="100" t="str">
        <f>IF(AND($B1749&lt;&gt;"",HHJ=Kataloge!K$1),CONCATENATE($H1749,"_",Kataloge!$D$5),"")</f>
        <v/>
      </c>
      <c r="P1749" s="100" t="str">
        <f>IF(AND($B1749&lt;&gt;"",HHJ=Kataloge!L$1),CONCATENATE($H1749,"_",Kataloge!$D$5),"")</f>
        <v/>
      </c>
      <c r="Q1749" s="100" t="str">
        <f>IF(AND($B1749&lt;&gt;"",HHJ=Kataloge!M$1),CONCATENATE($H1749,"_",Kataloge!$D$5),"")</f>
        <v/>
      </c>
    </row>
    <row r="1750" spans="1:17" ht="18" customHeight="1" x14ac:dyDescent="0.2">
      <c r="A1750" s="103" t="str">
        <f t="shared" si="56"/>
        <v/>
      </c>
      <c r="B1750" s="104" t="str">
        <f>IF(I1750=0,"",IF(I1750&lt;&gt;"",Kataloge_Import!B1749,""))</f>
        <v/>
      </c>
      <c r="C1750" s="103" t="str">
        <f t="shared" si="55"/>
        <v/>
      </c>
      <c r="D1750" s="104" t="str">
        <f>IF(I1750=0,"",IFERROR(VLOOKUP(Kataloge_Import!A1749,'Nachweis Ausgaben'!$A$27:$R$1026,4,FALSE),""))</f>
        <v/>
      </c>
      <c r="E1750" s="104" t="str">
        <f>IF(I1750=0,"",IFERROR(VLOOKUP(Kataloge_Import!A1749,'Nachweis Ausgaben'!$A$27:$R$1026,2,FALSE),""))</f>
        <v/>
      </c>
      <c r="F1750" s="105">
        <f>IF(I1750=0,"",IFERROR(VLOOKUP(Kataloge_Import!A1749,'Nachweis Ausgaben'!$A$27:$R$1026,5,FALSE),0))</f>
        <v>0</v>
      </c>
      <c r="G1750" s="106" t="str">
        <f>IFERROR(VLOOKUP(Kataloge_Import!A1749,'Nachweis Ausgaben'!$A$27:$R$1026,15,FALSE),"")</f>
        <v/>
      </c>
      <c r="H1750" s="106" t="str">
        <f>IFERROR(VLOOKUP(Kataloge_Import!A1749,'Nachweis Ausgaben'!$A$27:$R$1026,16,FALSE),"")</f>
        <v/>
      </c>
      <c r="I1750" s="106" t="str">
        <f>IFERROR(VLOOKUP(Kataloge_Import!A1749,'Nachweis Ausgaben'!$A$27:$R$1026,17,FALSE),"")</f>
        <v/>
      </c>
      <c r="J1750" s="64"/>
      <c r="K1750" s="64"/>
      <c r="L1750" s="104" t="str">
        <f>IF(AND($B1750&lt;&gt;"",HHJ=Kataloge!H$1),CONCATENATE($H1750,"_",Kataloge!$D$6),"")</f>
        <v/>
      </c>
      <c r="M1750" s="104" t="str">
        <f>IF(AND($B1750&lt;&gt;"",HHJ=Kataloge!I$1),CONCATENATE($H1750,"_",Kataloge!$D$6),"")</f>
        <v/>
      </c>
      <c r="N1750" s="104" t="str">
        <f>IF(AND($B1750&lt;&gt;"",HHJ=Kataloge!J$1),CONCATENATE($H1750,"_",Kataloge!$D$6),"")</f>
        <v/>
      </c>
      <c r="O1750" s="104" t="str">
        <f>IF(AND($B1750&lt;&gt;"",HHJ=Kataloge!K$1),CONCATENATE($H1750,"_",Kataloge!$D$6),"")</f>
        <v/>
      </c>
      <c r="P1750" s="104" t="str">
        <f>IF(AND($B1750&lt;&gt;"",HHJ=Kataloge!L$1),CONCATENATE($H1750,"_",Kataloge!$D$6),"")</f>
        <v/>
      </c>
      <c r="Q1750" s="104" t="str">
        <f>IF(AND($B1750&lt;&gt;"",HHJ=Kataloge!M$1),CONCATENATE($H1750,"_",Kataloge!$D$6),"")</f>
        <v/>
      </c>
    </row>
    <row r="1751" spans="1:17" ht="18" customHeight="1" x14ac:dyDescent="0.2">
      <c r="A1751" s="60" t="str">
        <f t="shared" si="56"/>
        <v/>
      </c>
      <c r="B1751" s="61" t="str">
        <f>IF(I1751=0,"",IF(I1751&lt;&gt;"",Kataloge_Import!B1750,""))</f>
        <v/>
      </c>
      <c r="C1751" s="60" t="str">
        <f t="shared" si="55"/>
        <v/>
      </c>
      <c r="D1751" s="61" t="str">
        <f>IF(I1751=0,"",IFERROR(VLOOKUP(Kataloge_Import!A1750,'Nachweis Ausgaben'!$A$27:$R$1026,4,FALSE),""))</f>
        <v/>
      </c>
      <c r="E1751" s="61" t="str">
        <f>IF(I1751=0,"",IFERROR(VLOOKUP(Kataloge_Import!A1750,'Nachweis Ausgaben'!$A$27:$R$1026,2,FALSE),""))</f>
        <v/>
      </c>
      <c r="F1751" s="62">
        <f>IF(I1751=0,"",IFERROR(VLOOKUP(Kataloge_Import!A1750,'Nachweis Ausgaben'!$A$27:$R$1026,5,FALSE),0))</f>
        <v>0</v>
      </c>
      <c r="G1751" s="63" t="str">
        <f>IFERROR(VLOOKUP(Kataloge_Import!A1750,'Nachweis Ausgaben'!$A$27:$R$1026,7,FALSE),"")</f>
        <v/>
      </c>
      <c r="H1751" s="63" t="str">
        <f>IFERROR(VLOOKUP(Kataloge_Import!A1750,'Nachweis Ausgaben'!$A$27:$R$1026,8,FALSE),"")</f>
        <v/>
      </c>
      <c r="I1751" s="63" t="str">
        <f>IFERROR(VLOOKUP(Kataloge_Import!A1750,'Nachweis Ausgaben'!$A$27:$R$1026,9,FALSE),"")</f>
        <v/>
      </c>
      <c r="J1751" s="64"/>
      <c r="K1751" s="64"/>
      <c r="L1751" s="61" t="str">
        <f>IF(AND($B1751&lt;&gt;"",HHJ=Kataloge!H$1),CONCATENATE($H1751,"_",$E1751),"")</f>
        <v/>
      </c>
      <c r="M1751" s="61" t="str">
        <f>IF(AND($B1751&lt;&gt;"",HHJ=Kataloge!I$1),CONCATENATE($H1751,"_",$E1751),"")</f>
        <v/>
      </c>
      <c r="N1751" s="61" t="str">
        <f>IF(AND($B1751&lt;&gt;"",HHJ=Kataloge!J$1),CONCATENATE($H1751,"_",$E1751),"")</f>
        <v/>
      </c>
      <c r="O1751" s="61" t="str">
        <f>IF(AND($B1751&lt;&gt;"",HHJ=Kataloge!K$1),CONCATENATE($H1751,"_",$E1751),"")</f>
        <v/>
      </c>
      <c r="P1751" s="61" t="str">
        <f>IF(AND($B1751&lt;&gt;"",HHJ=Kataloge!L$1),CONCATENATE($H1751,"_",$E1751),"")</f>
        <v/>
      </c>
      <c r="Q1751" s="61" t="str">
        <f>IF(AND($B1751&lt;&gt;"",HHJ=Kataloge!M$1),CONCATENATE($H1751,"_",$E1751),"")</f>
        <v/>
      </c>
    </row>
    <row r="1752" spans="1:17" ht="18" customHeight="1" x14ac:dyDescent="0.2">
      <c r="A1752" s="99" t="str">
        <f t="shared" si="56"/>
        <v/>
      </c>
      <c r="B1752" s="100" t="str">
        <f>IF(I1752=0,"",IF(I1752&lt;&gt;"",Kataloge_Import!B1751,""))</f>
        <v/>
      </c>
      <c r="C1752" s="99" t="str">
        <f t="shared" si="55"/>
        <v/>
      </c>
      <c r="D1752" s="100" t="str">
        <f>IF(I1752=0,"",IFERROR(VLOOKUP(Kataloge_Import!A1751,'Nachweis Ausgaben'!$A$27:$R$1026,4,FALSE),""))</f>
        <v/>
      </c>
      <c r="E1752" s="100" t="str">
        <f>IF(I1752=0,"",IFERROR(VLOOKUP(Kataloge_Import!A1751,'Nachweis Ausgaben'!$A$27:$R$1026,2,FALSE),""))</f>
        <v/>
      </c>
      <c r="F1752" s="101">
        <f>IF(I1752=0,"",IFERROR(VLOOKUP(Kataloge_Import!A1751,'Nachweis Ausgaben'!$A$27:$R$1026,5,FALSE),0))</f>
        <v>0</v>
      </c>
      <c r="G1752" s="102" t="str">
        <f>IFERROR(VLOOKUP(Kataloge_Import!A1751,'Nachweis Ausgaben'!$A$27:$R$1026,11,FALSE),"")</f>
        <v/>
      </c>
      <c r="H1752" s="102" t="str">
        <f>IFERROR(VLOOKUP(Kataloge_Import!A1751,'Nachweis Ausgaben'!$A$27:$R$1026,12,FALSE),"")</f>
        <v/>
      </c>
      <c r="I1752" s="102" t="str">
        <f>IFERROR(VLOOKUP(Kataloge_Import!A1751,'Nachweis Ausgaben'!$A$27:$R$1026,13,FALSE),"")</f>
        <v/>
      </c>
      <c r="J1752" s="64"/>
      <c r="K1752" s="64"/>
      <c r="L1752" s="100" t="str">
        <f>IF(AND($B1752&lt;&gt;"",HHJ=Kataloge!H$1),CONCATENATE($H1752,"_",Kataloge!$D$5),"")</f>
        <v/>
      </c>
      <c r="M1752" s="100" t="str">
        <f>IF(AND($B1752&lt;&gt;"",HHJ=Kataloge!I$1),CONCATENATE($H1752,"_",Kataloge!$D$5),"")</f>
        <v/>
      </c>
      <c r="N1752" s="100" t="str">
        <f>IF(AND($B1752&lt;&gt;"",HHJ=Kataloge!J$1),CONCATENATE($H1752,"_",Kataloge!$D$5),"")</f>
        <v/>
      </c>
      <c r="O1752" s="100" t="str">
        <f>IF(AND($B1752&lt;&gt;"",HHJ=Kataloge!K$1),CONCATENATE($H1752,"_",Kataloge!$D$5),"")</f>
        <v/>
      </c>
      <c r="P1752" s="100" t="str">
        <f>IF(AND($B1752&lt;&gt;"",HHJ=Kataloge!L$1),CONCATENATE($H1752,"_",Kataloge!$D$5),"")</f>
        <v/>
      </c>
      <c r="Q1752" s="100" t="str">
        <f>IF(AND($B1752&lt;&gt;"",HHJ=Kataloge!M$1),CONCATENATE($H1752,"_",Kataloge!$D$5),"")</f>
        <v/>
      </c>
    </row>
    <row r="1753" spans="1:17" ht="18" customHeight="1" x14ac:dyDescent="0.2">
      <c r="A1753" s="103" t="str">
        <f t="shared" si="56"/>
        <v/>
      </c>
      <c r="B1753" s="104" t="str">
        <f>IF(I1753=0,"",IF(I1753&lt;&gt;"",Kataloge_Import!B1752,""))</f>
        <v/>
      </c>
      <c r="C1753" s="103" t="str">
        <f t="shared" si="55"/>
        <v/>
      </c>
      <c r="D1753" s="104" t="str">
        <f>IF(I1753=0,"",IFERROR(VLOOKUP(Kataloge_Import!A1752,'Nachweis Ausgaben'!$A$27:$R$1026,4,FALSE),""))</f>
        <v/>
      </c>
      <c r="E1753" s="104" t="str">
        <f>IF(I1753=0,"",IFERROR(VLOOKUP(Kataloge_Import!A1752,'Nachweis Ausgaben'!$A$27:$R$1026,2,FALSE),""))</f>
        <v/>
      </c>
      <c r="F1753" s="105">
        <f>IF(I1753=0,"",IFERROR(VLOOKUP(Kataloge_Import!A1752,'Nachweis Ausgaben'!$A$27:$R$1026,5,FALSE),0))</f>
        <v>0</v>
      </c>
      <c r="G1753" s="106" t="str">
        <f>IFERROR(VLOOKUP(Kataloge_Import!A1752,'Nachweis Ausgaben'!$A$27:$R$1026,15,FALSE),"")</f>
        <v/>
      </c>
      <c r="H1753" s="106" t="str">
        <f>IFERROR(VLOOKUP(Kataloge_Import!A1752,'Nachweis Ausgaben'!$A$27:$R$1026,16,FALSE),"")</f>
        <v/>
      </c>
      <c r="I1753" s="106" t="str">
        <f>IFERROR(VLOOKUP(Kataloge_Import!A1752,'Nachweis Ausgaben'!$A$27:$R$1026,17,FALSE),"")</f>
        <v/>
      </c>
      <c r="J1753" s="64"/>
      <c r="K1753" s="64"/>
      <c r="L1753" s="104" t="str">
        <f>IF(AND($B1753&lt;&gt;"",HHJ=Kataloge!H$1),CONCATENATE($H1753,"_",Kataloge!$D$6),"")</f>
        <v/>
      </c>
      <c r="M1753" s="104" t="str">
        <f>IF(AND($B1753&lt;&gt;"",HHJ=Kataloge!I$1),CONCATENATE($H1753,"_",Kataloge!$D$6),"")</f>
        <v/>
      </c>
      <c r="N1753" s="104" t="str">
        <f>IF(AND($B1753&lt;&gt;"",HHJ=Kataloge!J$1),CONCATENATE($H1753,"_",Kataloge!$D$6),"")</f>
        <v/>
      </c>
      <c r="O1753" s="104" t="str">
        <f>IF(AND($B1753&lt;&gt;"",HHJ=Kataloge!K$1),CONCATENATE($H1753,"_",Kataloge!$D$6),"")</f>
        <v/>
      </c>
      <c r="P1753" s="104" t="str">
        <f>IF(AND($B1753&lt;&gt;"",HHJ=Kataloge!L$1),CONCATENATE($H1753,"_",Kataloge!$D$6),"")</f>
        <v/>
      </c>
      <c r="Q1753" s="104" t="str">
        <f>IF(AND($B1753&lt;&gt;"",HHJ=Kataloge!M$1),CONCATENATE($H1753,"_",Kataloge!$D$6),"")</f>
        <v/>
      </c>
    </row>
    <row r="1754" spans="1:17" ht="18" customHeight="1" x14ac:dyDescent="0.2">
      <c r="A1754" s="60" t="str">
        <f t="shared" si="56"/>
        <v/>
      </c>
      <c r="B1754" s="61" t="str">
        <f>IF(I1754=0,"",IF(I1754&lt;&gt;"",Kataloge_Import!B1753,""))</f>
        <v/>
      </c>
      <c r="C1754" s="60" t="str">
        <f t="shared" si="55"/>
        <v/>
      </c>
      <c r="D1754" s="61" t="str">
        <f>IF(I1754=0,"",IFERROR(VLOOKUP(Kataloge_Import!A1753,'Nachweis Ausgaben'!$A$27:$R$1026,4,FALSE),""))</f>
        <v/>
      </c>
      <c r="E1754" s="61" t="str">
        <f>IF(I1754=0,"",IFERROR(VLOOKUP(Kataloge_Import!A1753,'Nachweis Ausgaben'!$A$27:$R$1026,2,FALSE),""))</f>
        <v/>
      </c>
      <c r="F1754" s="62">
        <f>IF(I1754=0,"",IFERROR(VLOOKUP(Kataloge_Import!A1753,'Nachweis Ausgaben'!$A$27:$R$1026,5,FALSE),0))</f>
        <v>0</v>
      </c>
      <c r="G1754" s="63" t="str">
        <f>IFERROR(VLOOKUP(Kataloge_Import!A1753,'Nachweis Ausgaben'!$A$27:$R$1026,7,FALSE),"")</f>
        <v/>
      </c>
      <c r="H1754" s="63" t="str">
        <f>IFERROR(VLOOKUP(Kataloge_Import!A1753,'Nachweis Ausgaben'!$A$27:$R$1026,8,FALSE),"")</f>
        <v/>
      </c>
      <c r="I1754" s="63" t="str">
        <f>IFERROR(VLOOKUP(Kataloge_Import!A1753,'Nachweis Ausgaben'!$A$27:$R$1026,9,FALSE),"")</f>
        <v/>
      </c>
      <c r="J1754" s="64"/>
      <c r="K1754" s="64"/>
      <c r="L1754" s="61" t="str">
        <f>IF(AND($B1754&lt;&gt;"",HHJ=Kataloge!H$1),CONCATENATE($H1754,"_",$E1754),"")</f>
        <v/>
      </c>
      <c r="M1754" s="61" t="str">
        <f>IF(AND($B1754&lt;&gt;"",HHJ=Kataloge!I$1),CONCATENATE($H1754,"_",$E1754),"")</f>
        <v/>
      </c>
      <c r="N1754" s="61" t="str">
        <f>IF(AND($B1754&lt;&gt;"",HHJ=Kataloge!J$1),CONCATENATE($H1754,"_",$E1754),"")</f>
        <v/>
      </c>
      <c r="O1754" s="61" t="str">
        <f>IF(AND($B1754&lt;&gt;"",HHJ=Kataloge!K$1),CONCATENATE($H1754,"_",$E1754),"")</f>
        <v/>
      </c>
      <c r="P1754" s="61" t="str">
        <f>IF(AND($B1754&lt;&gt;"",HHJ=Kataloge!L$1),CONCATENATE($H1754,"_",$E1754),"")</f>
        <v/>
      </c>
      <c r="Q1754" s="61" t="str">
        <f>IF(AND($B1754&lt;&gt;"",HHJ=Kataloge!M$1),CONCATENATE($H1754,"_",$E1754),"")</f>
        <v/>
      </c>
    </row>
    <row r="1755" spans="1:17" ht="18" customHeight="1" x14ac:dyDescent="0.2">
      <c r="A1755" s="99" t="str">
        <f t="shared" si="56"/>
        <v/>
      </c>
      <c r="B1755" s="100" t="str">
        <f>IF(I1755=0,"",IF(I1755&lt;&gt;"",Kataloge_Import!B1754,""))</f>
        <v/>
      </c>
      <c r="C1755" s="99" t="str">
        <f t="shared" si="55"/>
        <v/>
      </c>
      <c r="D1755" s="100" t="str">
        <f>IF(I1755=0,"",IFERROR(VLOOKUP(Kataloge_Import!A1754,'Nachweis Ausgaben'!$A$27:$R$1026,4,FALSE),""))</f>
        <v/>
      </c>
      <c r="E1755" s="100" t="str">
        <f>IF(I1755=0,"",IFERROR(VLOOKUP(Kataloge_Import!A1754,'Nachweis Ausgaben'!$A$27:$R$1026,2,FALSE),""))</f>
        <v/>
      </c>
      <c r="F1755" s="101">
        <f>IF(I1755=0,"",IFERROR(VLOOKUP(Kataloge_Import!A1754,'Nachweis Ausgaben'!$A$27:$R$1026,5,FALSE),0))</f>
        <v>0</v>
      </c>
      <c r="G1755" s="102" t="str">
        <f>IFERROR(VLOOKUP(Kataloge_Import!A1754,'Nachweis Ausgaben'!$A$27:$R$1026,11,FALSE),"")</f>
        <v/>
      </c>
      <c r="H1755" s="102" t="str">
        <f>IFERROR(VLOOKUP(Kataloge_Import!A1754,'Nachweis Ausgaben'!$A$27:$R$1026,12,FALSE),"")</f>
        <v/>
      </c>
      <c r="I1755" s="102" t="str">
        <f>IFERROR(VLOOKUP(Kataloge_Import!A1754,'Nachweis Ausgaben'!$A$27:$R$1026,13,FALSE),"")</f>
        <v/>
      </c>
      <c r="J1755" s="64"/>
      <c r="K1755" s="64"/>
      <c r="L1755" s="100" t="str">
        <f>IF(AND($B1755&lt;&gt;"",HHJ=Kataloge!H$1),CONCATENATE($H1755,"_",Kataloge!$D$5),"")</f>
        <v/>
      </c>
      <c r="M1755" s="100" t="str">
        <f>IF(AND($B1755&lt;&gt;"",HHJ=Kataloge!I$1),CONCATENATE($H1755,"_",Kataloge!$D$5),"")</f>
        <v/>
      </c>
      <c r="N1755" s="100" t="str">
        <f>IF(AND($B1755&lt;&gt;"",HHJ=Kataloge!J$1),CONCATENATE($H1755,"_",Kataloge!$D$5),"")</f>
        <v/>
      </c>
      <c r="O1755" s="100" t="str">
        <f>IF(AND($B1755&lt;&gt;"",HHJ=Kataloge!K$1),CONCATENATE($H1755,"_",Kataloge!$D$5),"")</f>
        <v/>
      </c>
      <c r="P1755" s="100" t="str">
        <f>IF(AND($B1755&lt;&gt;"",HHJ=Kataloge!L$1),CONCATENATE($H1755,"_",Kataloge!$D$5),"")</f>
        <v/>
      </c>
      <c r="Q1755" s="100" t="str">
        <f>IF(AND($B1755&lt;&gt;"",HHJ=Kataloge!M$1),CONCATENATE($H1755,"_",Kataloge!$D$5),"")</f>
        <v/>
      </c>
    </row>
    <row r="1756" spans="1:17" ht="18" customHeight="1" x14ac:dyDescent="0.2">
      <c r="A1756" s="103" t="str">
        <f t="shared" si="56"/>
        <v/>
      </c>
      <c r="B1756" s="104" t="str">
        <f>IF(I1756=0,"",IF(I1756&lt;&gt;"",Kataloge_Import!B1755,""))</f>
        <v/>
      </c>
      <c r="C1756" s="103" t="str">
        <f t="shared" si="55"/>
        <v/>
      </c>
      <c r="D1756" s="104" t="str">
        <f>IF(I1756=0,"",IFERROR(VLOOKUP(Kataloge_Import!A1755,'Nachweis Ausgaben'!$A$27:$R$1026,4,FALSE),""))</f>
        <v/>
      </c>
      <c r="E1756" s="104" t="str">
        <f>IF(I1756=0,"",IFERROR(VLOOKUP(Kataloge_Import!A1755,'Nachweis Ausgaben'!$A$27:$R$1026,2,FALSE),""))</f>
        <v/>
      </c>
      <c r="F1756" s="105">
        <f>IF(I1756=0,"",IFERROR(VLOOKUP(Kataloge_Import!A1755,'Nachweis Ausgaben'!$A$27:$R$1026,5,FALSE),0))</f>
        <v>0</v>
      </c>
      <c r="G1756" s="106" t="str">
        <f>IFERROR(VLOOKUP(Kataloge_Import!A1755,'Nachweis Ausgaben'!$A$27:$R$1026,15,FALSE),"")</f>
        <v/>
      </c>
      <c r="H1756" s="106" t="str">
        <f>IFERROR(VLOOKUP(Kataloge_Import!A1755,'Nachweis Ausgaben'!$A$27:$R$1026,16,FALSE),"")</f>
        <v/>
      </c>
      <c r="I1756" s="106" t="str">
        <f>IFERROR(VLOOKUP(Kataloge_Import!A1755,'Nachweis Ausgaben'!$A$27:$R$1026,17,FALSE),"")</f>
        <v/>
      </c>
      <c r="J1756" s="64"/>
      <c r="K1756" s="64"/>
      <c r="L1756" s="104" t="str">
        <f>IF(AND($B1756&lt;&gt;"",HHJ=Kataloge!H$1),CONCATENATE($H1756,"_",Kataloge!$D$6),"")</f>
        <v/>
      </c>
      <c r="M1756" s="104" t="str">
        <f>IF(AND($B1756&lt;&gt;"",HHJ=Kataloge!I$1),CONCATENATE($H1756,"_",Kataloge!$D$6),"")</f>
        <v/>
      </c>
      <c r="N1756" s="104" t="str">
        <f>IF(AND($B1756&lt;&gt;"",HHJ=Kataloge!J$1),CONCATENATE($H1756,"_",Kataloge!$D$6),"")</f>
        <v/>
      </c>
      <c r="O1756" s="104" t="str">
        <f>IF(AND($B1756&lt;&gt;"",HHJ=Kataloge!K$1),CONCATENATE($H1756,"_",Kataloge!$D$6),"")</f>
        <v/>
      </c>
      <c r="P1756" s="104" t="str">
        <f>IF(AND($B1756&lt;&gt;"",HHJ=Kataloge!L$1),CONCATENATE($H1756,"_",Kataloge!$D$6),"")</f>
        <v/>
      </c>
      <c r="Q1756" s="104" t="str">
        <f>IF(AND($B1756&lt;&gt;"",HHJ=Kataloge!M$1),CONCATENATE($H1756,"_",Kataloge!$D$6),"")</f>
        <v/>
      </c>
    </row>
    <row r="1757" spans="1:17" ht="18" customHeight="1" x14ac:dyDescent="0.2">
      <c r="A1757" s="60" t="str">
        <f t="shared" si="56"/>
        <v/>
      </c>
      <c r="B1757" s="61" t="str">
        <f>IF(I1757=0,"",IF(I1757&lt;&gt;"",Kataloge_Import!B1756,""))</f>
        <v/>
      </c>
      <c r="C1757" s="60" t="str">
        <f t="shared" si="55"/>
        <v/>
      </c>
      <c r="D1757" s="61" t="str">
        <f>IF(I1757=0,"",IFERROR(VLOOKUP(Kataloge_Import!A1756,'Nachweis Ausgaben'!$A$27:$R$1026,4,FALSE),""))</f>
        <v/>
      </c>
      <c r="E1757" s="61" t="str">
        <f>IF(I1757=0,"",IFERROR(VLOOKUP(Kataloge_Import!A1756,'Nachweis Ausgaben'!$A$27:$R$1026,2,FALSE),""))</f>
        <v/>
      </c>
      <c r="F1757" s="62">
        <f>IF(I1757=0,"",IFERROR(VLOOKUP(Kataloge_Import!A1756,'Nachweis Ausgaben'!$A$27:$R$1026,5,FALSE),0))</f>
        <v>0</v>
      </c>
      <c r="G1757" s="63" t="str">
        <f>IFERROR(VLOOKUP(Kataloge_Import!A1756,'Nachweis Ausgaben'!$A$27:$R$1026,7,FALSE),"")</f>
        <v/>
      </c>
      <c r="H1757" s="63" t="str">
        <f>IFERROR(VLOOKUP(Kataloge_Import!A1756,'Nachweis Ausgaben'!$A$27:$R$1026,8,FALSE),"")</f>
        <v/>
      </c>
      <c r="I1757" s="63" t="str">
        <f>IFERROR(VLOOKUP(Kataloge_Import!A1756,'Nachweis Ausgaben'!$A$27:$R$1026,9,FALSE),"")</f>
        <v/>
      </c>
      <c r="J1757" s="64"/>
      <c r="K1757" s="64"/>
      <c r="L1757" s="61" t="str">
        <f>IF(AND($B1757&lt;&gt;"",HHJ=Kataloge!H$1),CONCATENATE($H1757,"_",$E1757),"")</f>
        <v/>
      </c>
      <c r="M1757" s="61" t="str">
        <f>IF(AND($B1757&lt;&gt;"",HHJ=Kataloge!I$1),CONCATENATE($H1757,"_",$E1757),"")</f>
        <v/>
      </c>
      <c r="N1757" s="61" t="str">
        <f>IF(AND($B1757&lt;&gt;"",HHJ=Kataloge!J$1),CONCATENATE($H1757,"_",$E1757),"")</f>
        <v/>
      </c>
      <c r="O1757" s="61" t="str">
        <f>IF(AND($B1757&lt;&gt;"",HHJ=Kataloge!K$1),CONCATENATE($H1757,"_",$E1757),"")</f>
        <v/>
      </c>
      <c r="P1757" s="61" t="str">
        <f>IF(AND($B1757&lt;&gt;"",HHJ=Kataloge!L$1),CONCATENATE($H1757,"_",$E1757),"")</f>
        <v/>
      </c>
      <c r="Q1757" s="61" t="str">
        <f>IF(AND($B1757&lt;&gt;"",HHJ=Kataloge!M$1),CONCATENATE($H1757,"_",$E1757),"")</f>
        <v/>
      </c>
    </row>
    <row r="1758" spans="1:17" ht="18" customHeight="1" x14ac:dyDescent="0.2">
      <c r="A1758" s="99" t="str">
        <f t="shared" si="56"/>
        <v/>
      </c>
      <c r="B1758" s="100" t="str">
        <f>IF(I1758=0,"",IF(I1758&lt;&gt;"",Kataloge_Import!B1757,""))</f>
        <v/>
      </c>
      <c r="C1758" s="99" t="str">
        <f t="shared" si="55"/>
        <v/>
      </c>
      <c r="D1758" s="100" t="str">
        <f>IF(I1758=0,"",IFERROR(VLOOKUP(Kataloge_Import!A1757,'Nachweis Ausgaben'!$A$27:$R$1026,4,FALSE),""))</f>
        <v/>
      </c>
      <c r="E1758" s="100" t="str">
        <f>IF(I1758=0,"",IFERROR(VLOOKUP(Kataloge_Import!A1757,'Nachweis Ausgaben'!$A$27:$R$1026,2,FALSE),""))</f>
        <v/>
      </c>
      <c r="F1758" s="101">
        <f>IF(I1758=0,"",IFERROR(VLOOKUP(Kataloge_Import!A1757,'Nachweis Ausgaben'!$A$27:$R$1026,5,FALSE),0))</f>
        <v>0</v>
      </c>
      <c r="G1758" s="102" t="str">
        <f>IFERROR(VLOOKUP(Kataloge_Import!A1757,'Nachweis Ausgaben'!$A$27:$R$1026,11,FALSE),"")</f>
        <v/>
      </c>
      <c r="H1758" s="102" t="str">
        <f>IFERROR(VLOOKUP(Kataloge_Import!A1757,'Nachweis Ausgaben'!$A$27:$R$1026,12,FALSE),"")</f>
        <v/>
      </c>
      <c r="I1758" s="102" t="str">
        <f>IFERROR(VLOOKUP(Kataloge_Import!A1757,'Nachweis Ausgaben'!$A$27:$R$1026,13,FALSE),"")</f>
        <v/>
      </c>
      <c r="J1758" s="64"/>
      <c r="K1758" s="64"/>
      <c r="L1758" s="100" t="str">
        <f>IF(AND($B1758&lt;&gt;"",HHJ=Kataloge!H$1),CONCATENATE($H1758,"_",Kataloge!$D$5),"")</f>
        <v/>
      </c>
      <c r="M1758" s="100" t="str">
        <f>IF(AND($B1758&lt;&gt;"",HHJ=Kataloge!I$1),CONCATENATE($H1758,"_",Kataloge!$D$5),"")</f>
        <v/>
      </c>
      <c r="N1758" s="100" t="str">
        <f>IF(AND($B1758&lt;&gt;"",HHJ=Kataloge!J$1),CONCATENATE($H1758,"_",Kataloge!$D$5),"")</f>
        <v/>
      </c>
      <c r="O1758" s="100" t="str">
        <f>IF(AND($B1758&lt;&gt;"",HHJ=Kataloge!K$1),CONCATENATE($H1758,"_",Kataloge!$D$5),"")</f>
        <v/>
      </c>
      <c r="P1758" s="100" t="str">
        <f>IF(AND($B1758&lt;&gt;"",HHJ=Kataloge!L$1),CONCATENATE($H1758,"_",Kataloge!$D$5),"")</f>
        <v/>
      </c>
      <c r="Q1758" s="100" t="str">
        <f>IF(AND($B1758&lt;&gt;"",HHJ=Kataloge!M$1),CONCATENATE($H1758,"_",Kataloge!$D$5),"")</f>
        <v/>
      </c>
    </row>
    <row r="1759" spans="1:17" ht="18" customHeight="1" x14ac:dyDescent="0.2">
      <c r="A1759" s="103" t="str">
        <f t="shared" si="56"/>
        <v/>
      </c>
      <c r="B1759" s="104" t="str">
        <f>IF(I1759=0,"",IF(I1759&lt;&gt;"",Kataloge_Import!B1758,""))</f>
        <v/>
      </c>
      <c r="C1759" s="103" t="str">
        <f t="shared" si="55"/>
        <v/>
      </c>
      <c r="D1759" s="104" t="str">
        <f>IF(I1759=0,"",IFERROR(VLOOKUP(Kataloge_Import!A1758,'Nachweis Ausgaben'!$A$27:$R$1026,4,FALSE),""))</f>
        <v/>
      </c>
      <c r="E1759" s="104" t="str">
        <f>IF(I1759=0,"",IFERROR(VLOOKUP(Kataloge_Import!A1758,'Nachweis Ausgaben'!$A$27:$R$1026,2,FALSE),""))</f>
        <v/>
      </c>
      <c r="F1759" s="105">
        <f>IF(I1759=0,"",IFERROR(VLOOKUP(Kataloge_Import!A1758,'Nachweis Ausgaben'!$A$27:$R$1026,5,FALSE),0))</f>
        <v>0</v>
      </c>
      <c r="G1759" s="106" t="str">
        <f>IFERROR(VLOOKUP(Kataloge_Import!A1758,'Nachweis Ausgaben'!$A$27:$R$1026,15,FALSE),"")</f>
        <v/>
      </c>
      <c r="H1759" s="106" t="str">
        <f>IFERROR(VLOOKUP(Kataloge_Import!A1758,'Nachweis Ausgaben'!$A$27:$R$1026,16,FALSE),"")</f>
        <v/>
      </c>
      <c r="I1759" s="106" t="str">
        <f>IFERROR(VLOOKUP(Kataloge_Import!A1758,'Nachweis Ausgaben'!$A$27:$R$1026,17,FALSE),"")</f>
        <v/>
      </c>
      <c r="J1759" s="64"/>
      <c r="K1759" s="64"/>
      <c r="L1759" s="104" t="str">
        <f>IF(AND($B1759&lt;&gt;"",HHJ=Kataloge!H$1),CONCATENATE($H1759,"_",Kataloge!$D$6),"")</f>
        <v/>
      </c>
      <c r="M1759" s="104" t="str">
        <f>IF(AND($B1759&lt;&gt;"",HHJ=Kataloge!I$1),CONCATENATE($H1759,"_",Kataloge!$D$6),"")</f>
        <v/>
      </c>
      <c r="N1759" s="104" t="str">
        <f>IF(AND($B1759&lt;&gt;"",HHJ=Kataloge!J$1),CONCATENATE($H1759,"_",Kataloge!$D$6),"")</f>
        <v/>
      </c>
      <c r="O1759" s="104" t="str">
        <f>IF(AND($B1759&lt;&gt;"",HHJ=Kataloge!K$1),CONCATENATE($H1759,"_",Kataloge!$D$6),"")</f>
        <v/>
      </c>
      <c r="P1759" s="104" t="str">
        <f>IF(AND($B1759&lt;&gt;"",HHJ=Kataloge!L$1),CONCATENATE($H1759,"_",Kataloge!$D$6),"")</f>
        <v/>
      </c>
      <c r="Q1759" s="104" t="str">
        <f>IF(AND($B1759&lt;&gt;"",HHJ=Kataloge!M$1),CONCATENATE($H1759,"_",Kataloge!$D$6),"")</f>
        <v/>
      </c>
    </row>
    <row r="1760" spans="1:17" ht="18" customHeight="1" x14ac:dyDescent="0.2">
      <c r="A1760" s="60" t="str">
        <f t="shared" si="56"/>
        <v/>
      </c>
      <c r="B1760" s="61" t="str">
        <f>IF(I1760=0,"",IF(I1760&lt;&gt;"",Kataloge_Import!B1759,""))</f>
        <v/>
      </c>
      <c r="C1760" s="60" t="str">
        <f t="shared" si="55"/>
        <v/>
      </c>
      <c r="D1760" s="61" t="str">
        <f>IF(I1760=0,"",IFERROR(VLOOKUP(Kataloge_Import!A1759,'Nachweis Ausgaben'!$A$27:$R$1026,4,FALSE),""))</f>
        <v/>
      </c>
      <c r="E1760" s="61" t="str">
        <f>IF(I1760=0,"",IFERROR(VLOOKUP(Kataloge_Import!A1759,'Nachweis Ausgaben'!$A$27:$R$1026,2,FALSE),""))</f>
        <v/>
      </c>
      <c r="F1760" s="62">
        <f>IF(I1760=0,"",IFERROR(VLOOKUP(Kataloge_Import!A1759,'Nachweis Ausgaben'!$A$27:$R$1026,5,FALSE),0))</f>
        <v>0</v>
      </c>
      <c r="G1760" s="63" t="str">
        <f>IFERROR(VLOOKUP(Kataloge_Import!A1759,'Nachweis Ausgaben'!$A$27:$R$1026,7,FALSE),"")</f>
        <v/>
      </c>
      <c r="H1760" s="63" t="str">
        <f>IFERROR(VLOOKUP(Kataloge_Import!A1759,'Nachweis Ausgaben'!$A$27:$R$1026,8,FALSE),"")</f>
        <v/>
      </c>
      <c r="I1760" s="63" t="str">
        <f>IFERROR(VLOOKUP(Kataloge_Import!A1759,'Nachweis Ausgaben'!$A$27:$R$1026,9,FALSE),"")</f>
        <v/>
      </c>
      <c r="J1760" s="64"/>
      <c r="K1760" s="64"/>
      <c r="L1760" s="61" t="str">
        <f>IF(AND($B1760&lt;&gt;"",HHJ=Kataloge!H$1),CONCATENATE($H1760,"_",$E1760),"")</f>
        <v/>
      </c>
      <c r="M1760" s="61" t="str">
        <f>IF(AND($B1760&lt;&gt;"",HHJ=Kataloge!I$1),CONCATENATE($H1760,"_",$E1760),"")</f>
        <v/>
      </c>
      <c r="N1760" s="61" t="str">
        <f>IF(AND($B1760&lt;&gt;"",HHJ=Kataloge!J$1),CONCATENATE($H1760,"_",$E1760),"")</f>
        <v/>
      </c>
      <c r="O1760" s="61" t="str">
        <f>IF(AND($B1760&lt;&gt;"",HHJ=Kataloge!K$1),CONCATENATE($H1760,"_",$E1760),"")</f>
        <v/>
      </c>
      <c r="P1760" s="61" t="str">
        <f>IF(AND($B1760&lt;&gt;"",HHJ=Kataloge!L$1),CONCATENATE($H1760,"_",$E1760),"")</f>
        <v/>
      </c>
      <c r="Q1760" s="61" t="str">
        <f>IF(AND($B1760&lt;&gt;"",HHJ=Kataloge!M$1),CONCATENATE($H1760,"_",$E1760),"")</f>
        <v/>
      </c>
    </row>
    <row r="1761" spans="1:17" ht="18" customHeight="1" x14ac:dyDescent="0.2">
      <c r="A1761" s="99" t="str">
        <f t="shared" si="56"/>
        <v/>
      </c>
      <c r="B1761" s="100" t="str">
        <f>IF(I1761=0,"",IF(I1761&lt;&gt;"",Kataloge_Import!B1760,""))</f>
        <v/>
      </c>
      <c r="C1761" s="99" t="str">
        <f t="shared" si="55"/>
        <v/>
      </c>
      <c r="D1761" s="100" t="str">
        <f>IF(I1761=0,"",IFERROR(VLOOKUP(Kataloge_Import!A1760,'Nachweis Ausgaben'!$A$27:$R$1026,4,FALSE),""))</f>
        <v/>
      </c>
      <c r="E1761" s="100" t="str">
        <f>IF(I1761=0,"",IFERROR(VLOOKUP(Kataloge_Import!A1760,'Nachweis Ausgaben'!$A$27:$R$1026,2,FALSE),""))</f>
        <v/>
      </c>
      <c r="F1761" s="101">
        <f>IF(I1761=0,"",IFERROR(VLOOKUP(Kataloge_Import!A1760,'Nachweis Ausgaben'!$A$27:$R$1026,5,FALSE),0))</f>
        <v>0</v>
      </c>
      <c r="G1761" s="102" t="str">
        <f>IFERROR(VLOOKUP(Kataloge_Import!A1760,'Nachweis Ausgaben'!$A$27:$R$1026,11,FALSE),"")</f>
        <v/>
      </c>
      <c r="H1761" s="102" t="str">
        <f>IFERROR(VLOOKUP(Kataloge_Import!A1760,'Nachweis Ausgaben'!$A$27:$R$1026,12,FALSE),"")</f>
        <v/>
      </c>
      <c r="I1761" s="102" t="str">
        <f>IFERROR(VLOOKUP(Kataloge_Import!A1760,'Nachweis Ausgaben'!$A$27:$R$1026,13,FALSE),"")</f>
        <v/>
      </c>
      <c r="J1761" s="64"/>
      <c r="K1761" s="64"/>
      <c r="L1761" s="100" t="str">
        <f>IF(AND($B1761&lt;&gt;"",HHJ=Kataloge!H$1),CONCATENATE($H1761,"_",Kataloge!$D$5),"")</f>
        <v/>
      </c>
      <c r="M1761" s="100" t="str">
        <f>IF(AND($B1761&lt;&gt;"",HHJ=Kataloge!I$1),CONCATENATE($H1761,"_",Kataloge!$D$5),"")</f>
        <v/>
      </c>
      <c r="N1761" s="100" t="str">
        <f>IF(AND($B1761&lt;&gt;"",HHJ=Kataloge!J$1),CONCATENATE($H1761,"_",Kataloge!$D$5),"")</f>
        <v/>
      </c>
      <c r="O1761" s="100" t="str">
        <f>IF(AND($B1761&lt;&gt;"",HHJ=Kataloge!K$1),CONCATENATE($H1761,"_",Kataloge!$D$5),"")</f>
        <v/>
      </c>
      <c r="P1761" s="100" t="str">
        <f>IF(AND($B1761&lt;&gt;"",HHJ=Kataloge!L$1),CONCATENATE($H1761,"_",Kataloge!$D$5),"")</f>
        <v/>
      </c>
      <c r="Q1761" s="100" t="str">
        <f>IF(AND($B1761&lt;&gt;"",HHJ=Kataloge!M$1),CONCATENATE($H1761,"_",Kataloge!$D$5),"")</f>
        <v/>
      </c>
    </row>
    <row r="1762" spans="1:17" ht="18" customHeight="1" x14ac:dyDescent="0.2">
      <c r="A1762" s="103" t="str">
        <f t="shared" si="56"/>
        <v/>
      </c>
      <c r="B1762" s="104" t="str">
        <f>IF(I1762=0,"",IF(I1762&lt;&gt;"",Kataloge_Import!B1761,""))</f>
        <v/>
      </c>
      <c r="C1762" s="103" t="str">
        <f t="shared" si="55"/>
        <v/>
      </c>
      <c r="D1762" s="104" t="str">
        <f>IF(I1762=0,"",IFERROR(VLOOKUP(Kataloge_Import!A1761,'Nachweis Ausgaben'!$A$27:$R$1026,4,FALSE),""))</f>
        <v/>
      </c>
      <c r="E1762" s="104" t="str">
        <f>IF(I1762=0,"",IFERROR(VLOOKUP(Kataloge_Import!A1761,'Nachweis Ausgaben'!$A$27:$R$1026,2,FALSE),""))</f>
        <v/>
      </c>
      <c r="F1762" s="105">
        <f>IF(I1762=0,"",IFERROR(VLOOKUP(Kataloge_Import!A1761,'Nachweis Ausgaben'!$A$27:$R$1026,5,FALSE),0))</f>
        <v>0</v>
      </c>
      <c r="G1762" s="106" t="str">
        <f>IFERROR(VLOOKUP(Kataloge_Import!A1761,'Nachweis Ausgaben'!$A$27:$R$1026,15,FALSE),"")</f>
        <v/>
      </c>
      <c r="H1762" s="106" t="str">
        <f>IFERROR(VLOOKUP(Kataloge_Import!A1761,'Nachweis Ausgaben'!$A$27:$R$1026,16,FALSE),"")</f>
        <v/>
      </c>
      <c r="I1762" s="106" t="str">
        <f>IFERROR(VLOOKUP(Kataloge_Import!A1761,'Nachweis Ausgaben'!$A$27:$R$1026,17,FALSE),"")</f>
        <v/>
      </c>
      <c r="J1762" s="64"/>
      <c r="K1762" s="64"/>
      <c r="L1762" s="104" t="str">
        <f>IF(AND($B1762&lt;&gt;"",HHJ=Kataloge!H$1),CONCATENATE($H1762,"_",Kataloge!$D$6),"")</f>
        <v/>
      </c>
      <c r="M1762" s="104" t="str">
        <f>IF(AND($B1762&lt;&gt;"",HHJ=Kataloge!I$1),CONCATENATE($H1762,"_",Kataloge!$D$6),"")</f>
        <v/>
      </c>
      <c r="N1762" s="104" t="str">
        <f>IF(AND($B1762&lt;&gt;"",HHJ=Kataloge!J$1),CONCATENATE($H1762,"_",Kataloge!$D$6),"")</f>
        <v/>
      </c>
      <c r="O1762" s="104" t="str">
        <f>IF(AND($B1762&lt;&gt;"",HHJ=Kataloge!K$1),CONCATENATE($H1762,"_",Kataloge!$D$6),"")</f>
        <v/>
      </c>
      <c r="P1762" s="104" t="str">
        <f>IF(AND($B1762&lt;&gt;"",HHJ=Kataloge!L$1),CONCATENATE($H1762,"_",Kataloge!$D$6),"")</f>
        <v/>
      </c>
      <c r="Q1762" s="104" t="str">
        <f>IF(AND($B1762&lt;&gt;"",HHJ=Kataloge!M$1),CONCATENATE($H1762,"_",Kataloge!$D$6),"")</f>
        <v/>
      </c>
    </row>
    <row r="1763" spans="1:17" ht="18" customHeight="1" x14ac:dyDescent="0.2">
      <c r="A1763" s="60" t="str">
        <f t="shared" si="56"/>
        <v/>
      </c>
      <c r="B1763" s="61" t="str">
        <f>IF(I1763=0,"",IF(I1763&lt;&gt;"",Kataloge_Import!B1762,""))</f>
        <v/>
      </c>
      <c r="C1763" s="60" t="str">
        <f t="shared" si="55"/>
        <v/>
      </c>
      <c r="D1763" s="61" t="str">
        <f>IF(I1763=0,"",IFERROR(VLOOKUP(Kataloge_Import!A1762,'Nachweis Ausgaben'!$A$27:$R$1026,4,FALSE),""))</f>
        <v/>
      </c>
      <c r="E1763" s="61" t="str">
        <f>IF(I1763=0,"",IFERROR(VLOOKUP(Kataloge_Import!A1762,'Nachweis Ausgaben'!$A$27:$R$1026,2,FALSE),""))</f>
        <v/>
      </c>
      <c r="F1763" s="62">
        <f>IF(I1763=0,"",IFERROR(VLOOKUP(Kataloge_Import!A1762,'Nachweis Ausgaben'!$A$27:$R$1026,5,FALSE),0))</f>
        <v>0</v>
      </c>
      <c r="G1763" s="63" t="str">
        <f>IFERROR(VLOOKUP(Kataloge_Import!A1762,'Nachweis Ausgaben'!$A$27:$R$1026,7,FALSE),"")</f>
        <v/>
      </c>
      <c r="H1763" s="63" t="str">
        <f>IFERROR(VLOOKUP(Kataloge_Import!A1762,'Nachweis Ausgaben'!$A$27:$R$1026,8,FALSE),"")</f>
        <v/>
      </c>
      <c r="I1763" s="63" t="str">
        <f>IFERROR(VLOOKUP(Kataloge_Import!A1762,'Nachweis Ausgaben'!$A$27:$R$1026,9,FALSE),"")</f>
        <v/>
      </c>
      <c r="J1763" s="64"/>
      <c r="K1763" s="64"/>
      <c r="L1763" s="61" t="str">
        <f>IF(AND($B1763&lt;&gt;"",HHJ=Kataloge!H$1),CONCATENATE($H1763,"_",$E1763),"")</f>
        <v/>
      </c>
      <c r="M1763" s="61" t="str">
        <f>IF(AND($B1763&lt;&gt;"",HHJ=Kataloge!I$1),CONCATENATE($H1763,"_",$E1763),"")</f>
        <v/>
      </c>
      <c r="N1763" s="61" t="str">
        <f>IF(AND($B1763&lt;&gt;"",HHJ=Kataloge!J$1),CONCATENATE($H1763,"_",$E1763),"")</f>
        <v/>
      </c>
      <c r="O1763" s="61" t="str">
        <f>IF(AND($B1763&lt;&gt;"",HHJ=Kataloge!K$1),CONCATENATE($H1763,"_",$E1763),"")</f>
        <v/>
      </c>
      <c r="P1763" s="61" t="str">
        <f>IF(AND($B1763&lt;&gt;"",HHJ=Kataloge!L$1),CONCATENATE($H1763,"_",$E1763),"")</f>
        <v/>
      </c>
      <c r="Q1763" s="61" t="str">
        <f>IF(AND($B1763&lt;&gt;"",HHJ=Kataloge!M$1),CONCATENATE($H1763,"_",$E1763),"")</f>
        <v/>
      </c>
    </row>
    <row r="1764" spans="1:17" ht="18" customHeight="1" x14ac:dyDescent="0.2">
      <c r="A1764" s="99" t="str">
        <f t="shared" si="56"/>
        <v/>
      </c>
      <c r="B1764" s="100" t="str">
        <f>IF(I1764=0,"",IF(I1764&lt;&gt;"",Kataloge_Import!B1763,""))</f>
        <v/>
      </c>
      <c r="C1764" s="99" t="str">
        <f t="shared" si="55"/>
        <v/>
      </c>
      <c r="D1764" s="100" t="str">
        <f>IF(I1764=0,"",IFERROR(VLOOKUP(Kataloge_Import!A1763,'Nachweis Ausgaben'!$A$27:$R$1026,4,FALSE),""))</f>
        <v/>
      </c>
      <c r="E1764" s="100" t="str">
        <f>IF(I1764=0,"",IFERROR(VLOOKUP(Kataloge_Import!A1763,'Nachweis Ausgaben'!$A$27:$R$1026,2,FALSE),""))</f>
        <v/>
      </c>
      <c r="F1764" s="101">
        <f>IF(I1764=0,"",IFERROR(VLOOKUP(Kataloge_Import!A1763,'Nachweis Ausgaben'!$A$27:$R$1026,5,FALSE),0))</f>
        <v>0</v>
      </c>
      <c r="G1764" s="102" t="str">
        <f>IFERROR(VLOOKUP(Kataloge_Import!A1763,'Nachweis Ausgaben'!$A$27:$R$1026,11,FALSE),"")</f>
        <v/>
      </c>
      <c r="H1764" s="102" t="str">
        <f>IFERROR(VLOOKUP(Kataloge_Import!A1763,'Nachweis Ausgaben'!$A$27:$R$1026,12,FALSE),"")</f>
        <v/>
      </c>
      <c r="I1764" s="102" t="str">
        <f>IFERROR(VLOOKUP(Kataloge_Import!A1763,'Nachweis Ausgaben'!$A$27:$R$1026,13,FALSE),"")</f>
        <v/>
      </c>
      <c r="J1764" s="64"/>
      <c r="K1764" s="64"/>
      <c r="L1764" s="100" t="str">
        <f>IF(AND($B1764&lt;&gt;"",HHJ=Kataloge!H$1),CONCATENATE($H1764,"_",Kataloge!$D$5),"")</f>
        <v/>
      </c>
      <c r="M1764" s="100" t="str">
        <f>IF(AND($B1764&lt;&gt;"",HHJ=Kataloge!I$1),CONCATENATE($H1764,"_",Kataloge!$D$5),"")</f>
        <v/>
      </c>
      <c r="N1764" s="100" t="str">
        <f>IF(AND($B1764&lt;&gt;"",HHJ=Kataloge!J$1),CONCATENATE($H1764,"_",Kataloge!$D$5),"")</f>
        <v/>
      </c>
      <c r="O1764" s="100" t="str">
        <f>IF(AND($B1764&lt;&gt;"",HHJ=Kataloge!K$1),CONCATENATE($H1764,"_",Kataloge!$D$5),"")</f>
        <v/>
      </c>
      <c r="P1764" s="100" t="str">
        <f>IF(AND($B1764&lt;&gt;"",HHJ=Kataloge!L$1),CONCATENATE($H1764,"_",Kataloge!$D$5),"")</f>
        <v/>
      </c>
      <c r="Q1764" s="100" t="str">
        <f>IF(AND($B1764&lt;&gt;"",HHJ=Kataloge!M$1),CONCATENATE($H1764,"_",Kataloge!$D$5),"")</f>
        <v/>
      </c>
    </row>
    <row r="1765" spans="1:17" ht="18" customHeight="1" x14ac:dyDescent="0.2">
      <c r="A1765" s="103" t="str">
        <f t="shared" si="56"/>
        <v/>
      </c>
      <c r="B1765" s="104" t="str">
        <f>IF(I1765=0,"",IF(I1765&lt;&gt;"",Kataloge_Import!B1764,""))</f>
        <v/>
      </c>
      <c r="C1765" s="103" t="str">
        <f t="shared" si="55"/>
        <v/>
      </c>
      <c r="D1765" s="104" t="str">
        <f>IF(I1765=0,"",IFERROR(VLOOKUP(Kataloge_Import!A1764,'Nachweis Ausgaben'!$A$27:$R$1026,4,FALSE),""))</f>
        <v/>
      </c>
      <c r="E1765" s="104" t="str">
        <f>IF(I1765=0,"",IFERROR(VLOOKUP(Kataloge_Import!A1764,'Nachweis Ausgaben'!$A$27:$R$1026,2,FALSE),""))</f>
        <v/>
      </c>
      <c r="F1765" s="105">
        <f>IF(I1765=0,"",IFERROR(VLOOKUP(Kataloge_Import!A1764,'Nachweis Ausgaben'!$A$27:$R$1026,5,FALSE),0))</f>
        <v>0</v>
      </c>
      <c r="G1765" s="106" t="str">
        <f>IFERROR(VLOOKUP(Kataloge_Import!A1764,'Nachweis Ausgaben'!$A$27:$R$1026,15,FALSE),"")</f>
        <v/>
      </c>
      <c r="H1765" s="106" t="str">
        <f>IFERROR(VLOOKUP(Kataloge_Import!A1764,'Nachweis Ausgaben'!$A$27:$R$1026,16,FALSE),"")</f>
        <v/>
      </c>
      <c r="I1765" s="106" t="str">
        <f>IFERROR(VLOOKUP(Kataloge_Import!A1764,'Nachweis Ausgaben'!$A$27:$R$1026,17,FALSE),"")</f>
        <v/>
      </c>
      <c r="J1765" s="64"/>
      <c r="K1765" s="64"/>
      <c r="L1765" s="104" t="str">
        <f>IF(AND($B1765&lt;&gt;"",HHJ=Kataloge!H$1),CONCATENATE($H1765,"_",Kataloge!$D$6),"")</f>
        <v/>
      </c>
      <c r="M1765" s="104" t="str">
        <f>IF(AND($B1765&lt;&gt;"",HHJ=Kataloge!I$1),CONCATENATE($H1765,"_",Kataloge!$D$6),"")</f>
        <v/>
      </c>
      <c r="N1765" s="104" t="str">
        <f>IF(AND($B1765&lt;&gt;"",HHJ=Kataloge!J$1),CONCATENATE($H1765,"_",Kataloge!$D$6),"")</f>
        <v/>
      </c>
      <c r="O1765" s="104" t="str">
        <f>IF(AND($B1765&lt;&gt;"",HHJ=Kataloge!K$1),CONCATENATE($H1765,"_",Kataloge!$D$6),"")</f>
        <v/>
      </c>
      <c r="P1765" s="104" t="str">
        <f>IF(AND($B1765&lt;&gt;"",HHJ=Kataloge!L$1),CONCATENATE($H1765,"_",Kataloge!$D$6),"")</f>
        <v/>
      </c>
      <c r="Q1765" s="104" t="str">
        <f>IF(AND($B1765&lt;&gt;"",HHJ=Kataloge!M$1),CONCATENATE($H1765,"_",Kataloge!$D$6),"")</f>
        <v/>
      </c>
    </row>
    <row r="1766" spans="1:17" ht="18" customHeight="1" x14ac:dyDescent="0.2">
      <c r="A1766" s="60" t="str">
        <f t="shared" si="56"/>
        <v/>
      </c>
      <c r="B1766" s="61" t="str">
        <f>IF(I1766=0,"",IF(I1766&lt;&gt;"",Kataloge_Import!B1765,""))</f>
        <v/>
      </c>
      <c r="C1766" s="60" t="str">
        <f t="shared" si="55"/>
        <v/>
      </c>
      <c r="D1766" s="61" t="str">
        <f>IF(I1766=0,"",IFERROR(VLOOKUP(Kataloge_Import!A1765,'Nachweis Ausgaben'!$A$27:$R$1026,4,FALSE),""))</f>
        <v/>
      </c>
      <c r="E1766" s="61" t="str">
        <f>IF(I1766=0,"",IFERROR(VLOOKUP(Kataloge_Import!A1765,'Nachweis Ausgaben'!$A$27:$R$1026,2,FALSE),""))</f>
        <v/>
      </c>
      <c r="F1766" s="62">
        <f>IF(I1766=0,"",IFERROR(VLOOKUP(Kataloge_Import!A1765,'Nachweis Ausgaben'!$A$27:$R$1026,5,FALSE),0))</f>
        <v>0</v>
      </c>
      <c r="G1766" s="63" t="str">
        <f>IFERROR(VLOOKUP(Kataloge_Import!A1765,'Nachweis Ausgaben'!$A$27:$R$1026,7,FALSE),"")</f>
        <v/>
      </c>
      <c r="H1766" s="63" t="str">
        <f>IFERROR(VLOOKUP(Kataloge_Import!A1765,'Nachweis Ausgaben'!$A$27:$R$1026,8,FALSE),"")</f>
        <v/>
      </c>
      <c r="I1766" s="63" t="str">
        <f>IFERROR(VLOOKUP(Kataloge_Import!A1765,'Nachweis Ausgaben'!$A$27:$R$1026,9,FALSE),"")</f>
        <v/>
      </c>
      <c r="J1766" s="64"/>
      <c r="K1766" s="64"/>
      <c r="L1766" s="61" t="str">
        <f>IF(AND($B1766&lt;&gt;"",HHJ=Kataloge!H$1),CONCATENATE($H1766,"_",$E1766),"")</f>
        <v/>
      </c>
      <c r="M1766" s="61" t="str">
        <f>IF(AND($B1766&lt;&gt;"",HHJ=Kataloge!I$1),CONCATENATE($H1766,"_",$E1766),"")</f>
        <v/>
      </c>
      <c r="N1766" s="61" t="str">
        <f>IF(AND($B1766&lt;&gt;"",HHJ=Kataloge!J$1),CONCATENATE($H1766,"_",$E1766),"")</f>
        <v/>
      </c>
      <c r="O1766" s="61" t="str">
        <f>IF(AND($B1766&lt;&gt;"",HHJ=Kataloge!K$1),CONCATENATE($H1766,"_",$E1766),"")</f>
        <v/>
      </c>
      <c r="P1766" s="61" t="str">
        <f>IF(AND($B1766&lt;&gt;"",HHJ=Kataloge!L$1),CONCATENATE($H1766,"_",$E1766),"")</f>
        <v/>
      </c>
      <c r="Q1766" s="61" t="str">
        <f>IF(AND($B1766&lt;&gt;"",HHJ=Kataloge!M$1),CONCATENATE($H1766,"_",$E1766),"")</f>
        <v/>
      </c>
    </row>
    <row r="1767" spans="1:17" ht="18" customHeight="1" x14ac:dyDescent="0.2">
      <c r="A1767" s="99" t="str">
        <f t="shared" si="56"/>
        <v/>
      </c>
      <c r="B1767" s="100" t="str">
        <f>IF(I1767=0,"",IF(I1767&lt;&gt;"",Kataloge_Import!B1766,""))</f>
        <v/>
      </c>
      <c r="C1767" s="99" t="str">
        <f t="shared" si="55"/>
        <v/>
      </c>
      <c r="D1767" s="100" t="str">
        <f>IF(I1767=0,"",IFERROR(VLOOKUP(Kataloge_Import!A1766,'Nachweis Ausgaben'!$A$27:$R$1026,4,FALSE),""))</f>
        <v/>
      </c>
      <c r="E1767" s="100" t="str">
        <f>IF(I1767=0,"",IFERROR(VLOOKUP(Kataloge_Import!A1766,'Nachweis Ausgaben'!$A$27:$R$1026,2,FALSE),""))</f>
        <v/>
      </c>
      <c r="F1767" s="101">
        <f>IF(I1767=0,"",IFERROR(VLOOKUP(Kataloge_Import!A1766,'Nachweis Ausgaben'!$A$27:$R$1026,5,FALSE),0))</f>
        <v>0</v>
      </c>
      <c r="G1767" s="102" t="str">
        <f>IFERROR(VLOOKUP(Kataloge_Import!A1766,'Nachweis Ausgaben'!$A$27:$R$1026,11,FALSE),"")</f>
        <v/>
      </c>
      <c r="H1767" s="102" t="str">
        <f>IFERROR(VLOOKUP(Kataloge_Import!A1766,'Nachweis Ausgaben'!$A$27:$R$1026,12,FALSE),"")</f>
        <v/>
      </c>
      <c r="I1767" s="102" t="str">
        <f>IFERROR(VLOOKUP(Kataloge_Import!A1766,'Nachweis Ausgaben'!$A$27:$R$1026,13,FALSE),"")</f>
        <v/>
      </c>
      <c r="J1767" s="64"/>
      <c r="K1767" s="64"/>
      <c r="L1767" s="100" t="str">
        <f>IF(AND($B1767&lt;&gt;"",HHJ=Kataloge!H$1),CONCATENATE($H1767,"_",Kataloge!$D$5),"")</f>
        <v/>
      </c>
      <c r="M1767" s="100" t="str">
        <f>IF(AND($B1767&lt;&gt;"",HHJ=Kataloge!I$1),CONCATENATE($H1767,"_",Kataloge!$D$5),"")</f>
        <v/>
      </c>
      <c r="N1767" s="100" t="str">
        <f>IF(AND($B1767&lt;&gt;"",HHJ=Kataloge!J$1),CONCATENATE($H1767,"_",Kataloge!$D$5),"")</f>
        <v/>
      </c>
      <c r="O1767" s="100" t="str">
        <f>IF(AND($B1767&lt;&gt;"",HHJ=Kataloge!K$1),CONCATENATE($H1767,"_",Kataloge!$D$5),"")</f>
        <v/>
      </c>
      <c r="P1767" s="100" t="str">
        <f>IF(AND($B1767&lt;&gt;"",HHJ=Kataloge!L$1),CONCATENATE($H1767,"_",Kataloge!$D$5),"")</f>
        <v/>
      </c>
      <c r="Q1767" s="100" t="str">
        <f>IF(AND($B1767&lt;&gt;"",HHJ=Kataloge!M$1),CONCATENATE($H1767,"_",Kataloge!$D$5),"")</f>
        <v/>
      </c>
    </row>
    <row r="1768" spans="1:17" ht="18" customHeight="1" x14ac:dyDescent="0.2">
      <c r="A1768" s="103" t="str">
        <f t="shared" si="56"/>
        <v/>
      </c>
      <c r="B1768" s="104" t="str">
        <f>IF(I1768=0,"",IF(I1768&lt;&gt;"",Kataloge_Import!B1767,""))</f>
        <v/>
      </c>
      <c r="C1768" s="103" t="str">
        <f t="shared" si="55"/>
        <v/>
      </c>
      <c r="D1768" s="104" t="str">
        <f>IF(I1768=0,"",IFERROR(VLOOKUP(Kataloge_Import!A1767,'Nachweis Ausgaben'!$A$27:$R$1026,4,FALSE),""))</f>
        <v/>
      </c>
      <c r="E1768" s="104" t="str">
        <f>IF(I1768=0,"",IFERROR(VLOOKUP(Kataloge_Import!A1767,'Nachweis Ausgaben'!$A$27:$R$1026,2,FALSE),""))</f>
        <v/>
      </c>
      <c r="F1768" s="105">
        <f>IF(I1768=0,"",IFERROR(VLOOKUP(Kataloge_Import!A1767,'Nachweis Ausgaben'!$A$27:$R$1026,5,FALSE),0))</f>
        <v>0</v>
      </c>
      <c r="G1768" s="106" t="str">
        <f>IFERROR(VLOOKUP(Kataloge_Import!A1767,'Nachweis Ausgaben'!$A$27:$R$1026,15,FALSE),"")</f>
        <v/>
      </c>
      <c r="H1768" s="106" t="str">
        <f>IFERROR(VLOOKUP(Kataloge_Import!A1767,'Nachweis Ausgaben'!$A$27:$R$1026,16,FALSE),"")</f>
        <v/>
      </c>
      <c r="I1768" s="106" t="str">
        <f>IFERROR(VLOOKUP(Kataloge_Import!A1767,'Nachweis Ausgaben'!$A$27:$R$1026,17,FALSE),"")</f>
        <v/>
      </c>
      <c r="J1768" s="64"/>
      <c r="K1768" s="64"/>
      <c r="L1768" s="104" t="str">
        <f>IF(AND($B1768&lt;&gt;"",HHJ=Kataloge!H$1),CONCATENATE($H1768,"_",Kataloge!$D$6),"")</f>
        <v/>
      </c>
      <c r="M1768" s="104" t="str">
        <f>IF(AND($B1768&lt;&gt;"",HHJ=Kataloge!I$1),CONCATENATE($H1768,"_",Kataloge!$D$6),"")</f>
        <v/>
      </c>
      <c r="N1768" s="104" t="str">
        <f>IF(AND($B1768&lt;&gt;"",HHJ=Kataloge!J$1),CONCATENATE($H1768,"_",Kataloge!$D$6),"")</f>
        <v/>
      </c>
      <c r="O1768" s="104" t="str">
        <f>IF(AND($B1768&lt;&gt;"",HHJ=Kataloge!K$1),CONCATENATE($H1768,"_",Kataloge!$D$6),"")</f>
        <v/>
      </c>
      <c r="P1768" s="104" t="str">
        <f>IF(AND($B1768&lt;&gt;"",HHJ=Kataloge!L$1),CONCATENATE($H1768,"_",Kataloge!$D$6),"")</f>
        <v/>
      </c>
      <c r="Q1768" s="104" t="str">
        <f>IF(AND($B1768&lt;&gt;"",HHJ=Kataloge!M$1),CONCATENATE($H1768,"_",Kataloge!$D$6),"")</f>
        <v/>
      </c>
    </row>
    <row r="1769" spans="1:17" ht="18" customHeight="1" x14ac:dyDescent="0.2">
      <c r="A1769" s="60" t="str">
        <f t="shared" si="56"/>
        <v/>
      </c>
      <c r="B1769" s="61" t="str">
        <f>IF(I1769=0,"",IF(I1769&lt;&gt;"",Kataloge_Import!B1768,""))</f>
        <v/>
      </c>
      <c r="C1769" s="60" t="str">
        <f t="shared" si="55"/>
        <v/>
      </c>
      <c r="D1769" s="61" t="str">
        <f>IF(I1769=0,"",IFERROR(VLOOKUP(Kataloge_Import!A1768,'Nachweis Ausgaben'!$A$27:$R$1026,4,FALSE),""))</f>
        <v/>
      </c>
      <c r="E1769" s="61" t="str">
        <f>IF(I1769=0,"",IFERROR(VLOOKUP(Kataloge_Import!A1768,'Nachweis Ausgaben'!$A$27:$R$1026,2,FALSE),""))</f>
        <v/>
      </c>
      <c r="F1769" s="62">
        <f>IF(I1769=0,"",IFERROR(VLOOKUP(Kataloge_Import!A1768,'Nachweis Ausgaben'!$A$27:$R$1026,5,FALSE),0))</f>
        <v>0</v>
      </c>
      <c r="G1769" s="63" t="str">
        <f>IFERROR(VLOOKUP(Kataloge_Import!A1768,'Nachweis Ausgaben'!$A$27:$R$1026,7,FALSE),"")</f>
        <v/>
      </c>
      <c r="H1769" s="63" t="str">
        <f>IFERROR(VLOOKUP(Kataloge_Import!A1768,'Nachweis Ausgaben'!$A$27:$R$1026,8,FALSE),"")</f>
        <v/>
      </c>
      <c r="I1769" s="63" t="str">
        <f>IFERROR(VLOOKUP(Kataloge_Import!A1768,'Nachweis Ausgaben'!$A$27:$R$1026,9,FALSE),"")</f>
        <v/>
      </c>
      <c r="J1769" s="64"/>
      <c r="K1769" s="64"/>
      <c r="L1769" s="61" t="str">
        <f>IF(AND($B1769&lt;&gt;"",HHJ=Kataloge!H$1),CONCATENATE($H1769,"_",$E1769),"")</f>
        <v/>
      </c>
      <c r="M1769" s="61" t="str">
        <f>IF(AND($B1769&lt;&gt;"",HHJ=Kataloge!I$1),CONCATENATE($H1769,"_",$E1769),"")</f>
        <v/>
      </c>
      <c r="N1769" s="61" t="str">
        <f>IF(AND($B1769&lt;&gt;"",HHJ=Kataloge!J$1),CONCATENATE($H1769,"_",$E1769),"")</f>
        <v/>
      </c>
      <c r="O1769" s="61" t="str">
        <f>IF(AND($B1769&lt;&gt;"",HHJ=Kataloge!K$1),CONCATENATE($H1769,"_",$E1769),"")</f>
        <v/>
      </c>
      <c r="P1769" s="61" t="str">
        <f>IF(AND($B1769&lt;&gt;"",HHJ=Kataloge!L$1),CONCATENATE($H1769,"_",$E1769),"")</f>
        <v/>
      </c>
      <c r="Q1769" s="61" t="str">
        <f>IF(AND($B1769&lt;&gt;"",HHJ=Kataloge!M$1),CONCATENATE($H1769,"_",$E1769),"")</f>
        <v/>
      </c>
    </row>
    <row r="1770" spans="1:17" ht="18" customHeight="1" x14ac:dyDescent="0.2">
      <c r="A1770" s="99" t="str">
        <f t="shared" si="56"/>
        <v/>
      </c>
      <c r="B1770" s="100" t="str">
        <f>IF(I1770=0,"",IF(I1770&lt;&gt;"",Kataloge_Import!B1769,""))</f>
        <v/>
      </c>
      <c r="C1770" s="99" t="str">
        <f t="shared" si="55"/>
        <v/>
      </c>
      <c r="D1770" s="100" t="str">
        <f>IF(I1770=0,"",IFERROR(VLOOKUP(Kataloge_Import!A1769,'Nachweis Ausgaben'!$A$27:$R$1026,4,FALSE),""))</f>
        <v/>
      </c>
      <c r="E1770" s="100" t="str">
        <f>IF(I1770=0,"",IFERROR(VLOOKUP(Kataloge_Import!A1769,'Nachweis Ausgaben'!$A$27:$R$1026,2,FALSE),""))</f>
        <v/>
      </c>
      <c r="F1770" s="101">
        <f>IF(I1770=0,"",IFERROR(VLOOKUP(Kataloge_Import!A1769,'Nachweis Ausgaben'!$A$27:$R$1026,5,FALSE),0))</f>
        <v>0</v>
      </c>
      <c r="G1770" s="102" t="str">
        <f>IFERROR(VLOOKUP(Kataloge_Import!A1769,'Nachweis Ausgaben'!$A$27:$R$1026,11,FALSE),"")</f>
        <v/>
      </c>
      <c r="H1770" s="102" t="str">
        <f>IFERROR(VLOOKUP(Kataloge_Import!A1769,'Nachweis Ausgaben'!$A$27:$R$1026,12,FALSE),"")</f>
        <v/>
      </c>
      <c r="I1770" s="102" t="str">
        <f>IFERROR(VLOOKUP(Kataloge_Import!A1769,'Nachweis Ausgaben'!$A$27:$R$1026,13,FALSE),"")</f>
        <v/>
      </c>
      <c r="J1770" s="64"/>
      <c r="K1770" s="64"/>
      <c r="L1770" s="100" t="str">
        <f>IF(AND($B1770&lt;&gt;"",HHJ=Kataloge!H$1),CONCATENATE($H1770,"_",Kataloge!$D$5),"")</f>
        <v/>
      </c>
      <c r="M1770" s="100" t="str">
        <f>IF(AND($B1770&lt;&gt;"",HHJ=Kataloge!I$1),CONCATENATE($H1770,"_",Kataloge!$D$5),"")</f>
        <v/>
      </c>
      <c r="N1770" s="100" t="str">
        <f>IF(AND($B1770&lt;&gt;"",HHJ=Kataloge!J$1),CONCATENATE($H1770,"_",Kataloge!$D$5),"")</f>
        <v/>
      </c>
      <c r="O1770" s="100" t="str">
        <f>IF(AND($B1770&lt;&gt;"",HHJ=Kataloge!K$1),CONCATENATE($H1770,"_",Kataloge!$D$5),"")</f>
        <v/>
      </c>
      <c r="P1770" s="100" t="str">
        <f>IF(AND($B1770&lt;&gt;"",HHJ=Kataloge!L$1),CONCATENATE($H1770,"_",Kataloge!$D$5),"")</f>
        <v/>
      </c>
      <c r="Q1770" s="100" t="str">
        <f>IF(AND($B1770&lt;&gt;"",HHJ=Kataloge!M$1),CONCATENATE($H1770,"_",Kataloge!$D$5),"")</f>
        <v/>
      </c>
    </row>
    <row r="1771" spans="1:17" ht="18" customHeight="1" x14ac:dyDescent="0.2">
      <c r="A1771" s="103" t="str">
        <f t="shared" si="56"/>
        <v/>
      </c>
      <c r="B1771" s="104" t="str">
        <f>IF(I1771=0,"",IF(I1771&lt;&gt;"",Kataloge_Import!B1770,""))</f>
        <v/>
      </c>
      <c r="C1771" s="103" t="str">
        <f t="shared" si="55"/>
        <v/>
      </c>
      <c r="D1771" s="104" t="str">
        <f>IF(I1771=0,"",IFERROR(VLOOKUP(Kataloge_Import!A1770,'Nachweis Ausgaben'!$A$27:$R$1026,4,FALSE),""))</f>
        <v/>
      </c>
      <c r="E1771" s="104" t="str">
        <f>IF(I1771=0,"",IFERROR(VLOOKUP(Kataloge_Import!A1770,'Nachweis Ausgaben'!$A$27:$R$1026,2,FALSE),""))</f>
        <v/>
      </c>
      <c r="F1771" s="105">
        <f>IF(I1771=0,"",IFERROR(VLOOKUP(Kataloge_Import!A1770,'Nachweis Ausgaben'!$A$27:$R$1026,5,FALSE),0))</f>
        <v>0</v>
      </c>
      <c r="G1771" s="106" t="str">
        <f>IFERROR(VLOOKUP(Kataloge_Import!A1770,'Nachweis Ausgaben'!$A$27:$R$1026,15,FALSE),"")</f>
        <v/>
      </c>
      <c r="H1771" s="106" t="str">
        <f>IFERROR(VLOOKUP(Kataloge_Import!A1770,'Nachweis Ausgaben'!$A$27:$R$1026,16,FALSE),"")</f>
        <v/>
      </c>
      <c r="I1771" s="106" t="str">
        <f>IFERROR(VLOOKUP(Kataloge_Import!A1770,'Nachweis Ausgaben'!$A$27:$R$1026,17,FALSE),"")</f>
        <v/>
      </c>
      <c r="J1771" s="64"/>
      <c r="K1771" s="64"/>
      <c r="L1771" s="104" t="str">
        <f>IF(AND($B1771&lt;&gt;"",HHJ=Kataloge!H$1),CONCATENATE($H1771,"_",Kataloge!$D$6),"")</f>
        <v/>
      </c>
      <c r="M1771" s="104" t="str">
        <f>IF(AND($B1771&lt;&gt;"",HHJ=Kataloge!I$1),CONCATENATE($H1771,"_",Kataloge!$D$6),"")</f>
        <v/>
      </c>
      <c r="N1771" s="104" t="str">
        <f>IF(AND($B1771&lt;&gt;"",HHJ=Kataloge!J$1),CONCATENATE($H1771,"_",Kataloge!$D$6),"")</f>
        <v/>
      </c>
      <c r="O1771" s="104" t="str">
        <f>IF(AND($B1771&lt;&gt;"",HHJ=Kataloge!K$1),CONCATENATE($H1771,"_",Kataloge!$D$6),"")</f>
        <v/>
      </c>
      <c r="P1771" s="104" t="str">
        <f>IF(AND($B1771&lt;&gt;"",HHJ=Kataloge!L$1),CONCATENATE($H1771,"_",Kataloge!$D$6),"")</f>
        <v/>
      </c>
      <c r="Q1771" s="104" t="str">
        <f>IF(AND($B1771&lt;&gt;"",HHJ=Kataloge!M$1),CONCATENATE($H1771,"_",Kataloge!$D$6),"")</f>
        <v/>
      </c>
    </row>
    <row r="1772" spans="1:17" ht="18" customHeight="1" x14ac:dyDescent="0.2">
      <c r="A1772" s="60" t="str">
        <f t="shared" si="56"/>
        <v/>
      </c>
      <c r="B1772" s="61" t="str">
        <f>IF(I1772=0,"",IF(I1772&lt;&gt;"",Kataloge_Import!B1771,""))</f>
        <v/>
      </c>
      <c r="C1772" s="60" t="str">
        <f t="shared" si="55"/>
        <v/>
      </c>
      <c r="D1772" s="61" t="str">
        <f>IF(I1772=0,"",IFERROR(VLOOKUP(Kataloge_Import!A1771,'Nachweis Ausgaben'!$A$27:$R$1026,4,FALSE),""))</f>
        <v/>
      </c>
      <c r="E1772" s="61" t="str">
        <f>IF(I1772=0,"",IFERROR(VLOOKUP(Kataloge_Import!A1771,'Nachweis Ausgaben'!$A$27:$R$1026,2,FALSE),""))</f>
        <v/>
      </c>
      <c r="F1772" s="62">
        <f>IF(I1772=0,"",IFERROR(VLOOKUP(Kataloge_Import!A1771,'Nachweis Ausgaben'!$A$27:$R$1026,5,FALSE),0))</f>
        <v>0</v>
      </c>
      <c r="G1772" s="63" t="str">
        <f>IFERROR(VLOOKUP(Kataloge_Import!A1771,'Nachweis Ausgaben'!$A$27:$R$1026,7,FALSE),"")</f>
        <v/>
      </c>
      <c r="H1772" s="63" t="str">
        <f>IFERROR(VLOOKUP(Kataloge_Import!A1771,'Nachweis Ausgaben'!$A$27:$R$1026,8,FALSE),"")</f>
        <v/>
      </c>
      <c r="I1772" s="63" t="str">
        <f>IFERROR(VLOOKUP(Kataloge_Import!A1771,'Nachweis Ausgaben'!$A$27:$R$1026,9,FALSE),"")</f>
        <v/>
      </c>
      <c r="J1772" s="64"/>
      <c r="K1772" s="64"/>
      <c r="L1772" s="61" t="str">
        <f>IF(AND($B1772&lt;&gt;"",HHJ=Kataloge!H$1),CONCATENATE($H1772,"_",$E1772),"")</f>
        <v/>
      </c>
      <c r="M1772" s="61" t="str">
        <f>IF(AND($B1772&lt;&gt;"",HHJ=Kataloge!I$1),CONCATENATE($H1772,"_",$E1772),"")</f>
        <v/>
      </c>
      <c r="N1772" s="61" t="str">
        <f>IF(AND($B1772&lt;&gt;"",HHJ=Kataloge!J$1),CONCATENATE($H1772,"_",$E1772),"")</f>
        <v/>
      </c>
      <c r="O1772" s="61" t="str">
        <f>IF(AND($B1772&lt;&gt;"",HHJ=Kataloge!K$1),CONCATENATE($H1772,"_",$E1772),"")</f>
        <v/>
      </c>
      <c r="P1772" s="61" t="str">
        <f>IF(AND($B1772&lt;&gt;"",HHJ=Kataloge!L$1),CONCATENATE($H1772,"_",$E1772),"")</f>
        <v/>
      </c>
      <c r="Q1772" s="61" t="str">
        <f>IF(AND($B1772&lt;&gt;"",HHJ=Kataloge!M$1),CONCATENATE($H1772,"_",$E1772),"")</f>
        <v/>
      </c>
    </row>
    <row r="1773" spans="1:17" ht="18" customHeight="1" x14ac:dyDescent="0.2">
      <c r="A1773" s="99" t="str">
        <f t="shared" si="56"/>
        <v/>
      </c>
      <c r="B1773" s="100" t="str">
        <f>IF(I1773=0,"",IF(I1773&lt;&gt;"",Kataloge_Import!B1772,""))</f>
        <v/>
      </c>
      <c r="C1773" s="99" t="str">
        <f t="shared" si="55"/>
        <v/>
      </c>
      <c r="D1773" s="100" t="str">
        <f>IF(I1773=0,"",IFERROR(VLOOKUP(Kataloge_Import!A1772,'Nachweis Ausgaben'!$A$27:$R$1026,4,FALSE),""))</f>
        <v/>
      </c>
      <c r="E1773" s="100" t="str">
        <f>IF(I1773=0,"",IFERROR(VLOOKUP(Kataloge_Import!A1772,'Nachweis Ausgaben'!$A$27:$R$1026,2,FALSE),""))</f>
        <v/>
      </c>
      <c r="F1773" s="101">
        <f>IF(I1773=0,"",IFERROR(VLOOKUP(Kataloge_Import!A1772,'Nachweis Ausgaben'!$A$27:$R$1026,5,FALSE),0))</f>
        <v>0</v>
      </c>
      <c r="G1773" s="102" t="str">
        <f>IFERROR(VLOOKUP(Kataloge_Import!A1772,'Nachweis Ausgaben'!$A$27:$R$1026,11,FALSE),"")</f>
        <v/>
      </c>
      <c r="H1773" s="102" t="str">
        <f>IFERROR(VLOOKUP(Kataloge_Import!A1772,'Nachweis Ausgaben'!$A$27:$R$1026,12,FALSE),"")</f>
        <v/>
      </c>
      <c r="I1773" s="102" t="str">
        <f>IFERROR(VLOOKUP(Kataloge_Import!A1772,'Nachweis Ausgaben'!$A$27:$R$1026,13,FALSE),"")</f>
        <v/>
      </c>
      <c r="J1773" s="64"/>
      <c r="K1773" s="64"/>
      <c r="L1773" s="100" t="str">
        <f>IF(AND($B1773&lt;&gt;"",HHJ=Kataloge!H$1),CONCATENATE($H1773,"_",Kataloge!$D$5),"")</f>
        <v/>
      </c>
      <c r="M1773" s="100" t="str">
        <f>IF(AND($B1773&lt;&gt;"",HHJ=Kataloge!I$1),CONCATENATE($H1773,"_",Kataloge!$D$5),"")</f>
        <v/>
      </c>
      <c r="N1773" s="100" t="str">
        <f>IF(AND($B1773&lt;&gt;"",HHJ=Kataloge!J$1),CONCATENATE($H1773,"_",Kataloge!$D$5),"")</f>
        <v/>
      </c>
      <c r="O1773" s="100" t="str">
        <f>IF(AND($B1773&lt;&gt;"",HHJ=Kataloge!K$1),CONCATENATE($H1773,"_",Kataloge!$D$5),"")</f>
        <v/>
      </c>
      <c r="P1773" s="100" t="str">
        <f>IF(AND($B1773&lt;&gt;"",HHJ=Kataloge!L$1),CONCATENATE($H1773,"_",Kataloge!$D$5),"")</f>
        <v/>
      </c>
      <c r="Q1773" s="100" t="str">
        <f>IF(AND($B1773&lt;&gt;"",HHJ=Kataloge!M$1),CONCATENATE($H1773,"_",Kataloge!$D$5),"")</f>
        <v/>
      </c>
    </row>
    <row r="1774" spans="1:17" ht="18" customHeight="1" x14ac:dyDescent="0.2">
      <c r="A1774" s="103" t="str">
        <f t="shared" si="56"/>
        <v/>
      </c>
      <c r="B1774" s="104" t="str">
        <f>IF(I1774=0,"",IF(I1774&lt;&gt;"",Kataloge_Import!B1773,""))</f>
        <v/>
      </c>
      <c r="C1774" s="103" t="str">
        <f t="shared" si="55"/>
        <v/>
      </c>
      <c r="D1774" s="104" t="str">
        <f>IF(I1774=0,"",IFERROR(VLOOKUP(Kataloge_Import!A1773,'Nachweis Ausgaben'!$A$27:$R$1026,4,FALSE),""))</f>
        <v/>
      </c>
      <c r="E1774" s="104" t="str">
        <f>IF(I1774=0,"",IFERROR(VLOOKUP(Kataloge_Import!A1773,'Nachweis Ausgaben'!$A$27:$R$1026,2,FALSE),""))</f>
        <v/>
      </c>
      <c r="F1774" s="105">
        <f>IF(I1774=0,"",IFERROR(VLOOKUP(Kataloge_Import!A1773,'Nachweis Ausgaben'!$A$27:$R$1026,5,FALSE),0))</f>
        <v>0</v>
      </c>
      <c r="G1774" s="106" t="str">
        <f>IFERROR(VLOOKUP(Kataloge_Import!A1773,'Nachweis Ausgaben'!$A$27:$R$1026,15,FALSE),"")</f>
        <v/>
      </c>
      <c r="H1774" s="106" t="str">
        <f>IFERROR(VLOOKUP(Kataloge_Import!A1773,'Nachweis Ausgaben'!$A$27:$R$1026,16,FALSE),"")</f>
        <v/>
      </c>
      <c r="I1774" s="106" t="str">
        <f>IFERROR(VLOOKUP(Kataloge_Import!A1773,'Nachweis Ausgaben'!$A$27:$R$1026,17,FALSE),"")</f>
        <v/>
      </c>
      <c r="J1774" s="64"/>
      <c r="K1774" s="64"/>
      <c r="L1774" s="104" t="str">
        <f>IF(AND($B1774&lt;&gt;"",HHJ=Kataloge!H$1),CONCATENATE($H1774,"_",Kataloge!$D$6),"")</f>
        <v/>
      </c>
      <c r="M1774" s="104" t="str">
        <f>IF(AND($B1774&lt;&gt;"",HHJ=Kataloge!I$1),CONCATENATE($H1774,"_",Kataloge!$D$6),"")</f>
        <v/>
      </c>
      <c r="N1774" s="104" t="str">
        <f>IF(AND($B1774&lt;&gt;"",HHJ=Kataloge!J$1),CONCATENATE($H1774,"_",Kataloge!$D$6),"")</f>
        <v/>
      </c>
      <c r="O1774" s="104" t="str">
        <f>IF(AND($B1774&lt;&gt;"",HHJ=Kataloge!K$1),CONCATENATE($H1774,"_",Kataloge!$D$6),"")</f>
        <v/>
      </c>
      <c r="P1774" s="104" t="str">
        <f>IF(AND($B1774&lt;&gt;"",HHJ=Kataloge!L$1),CONCATENATE($H1774,"_",Kataloge!$D$6),"")</f>
        <v/>
      </c>
      <c r="Q1774" s="104" t="str">
        <f>IF(AND($B1774&lt;&gt;"",HHJ=Kataloge!M$1),CONCATENATE($H1774,"_",Kataloge!$D$6),"")</f>
        <v/>
      </c>
    </row>
    <row r="1775" spans="1:17" ht="18" customHeight="1" x14ac:dyDescent="0.2">
      <c r="A1775" s="60" t="str">
        <f t="shared" si="56"/>
        <v/>
      </c>
      <c r="B1775" s="61" t="str">
        <f>IF(I1775=0,"",IF(I1775&lt;&gt;"",Kataloge_Import!B1774,""))</f>
        <v/>
      </c>
      <c r="C1775" s="60" t="str">
        <f t="shared" si="55"/>
        <v/>
      </c>
      <c r="D1775" s="61" t="str">
        <f>IF(I1775=0,"",IFERROR(VLOOKUP(Kataloge_Import!A1774,'Nachweis Ausgaben'!$A$27:$R$1026,4,FALSE),""))</f>
        <v/>
      </c>
      <c r="E1775" s="61" t="str">
        <f>IF(I1775=0,"",IFERROR(VLOOKUP(Kataloge_Import!A1774,'Nachweis Ausgaben'!$A$27:$R$1026,2,FALSE),""))</f>
        <v/>
      </c>
      <c r="F1775" s="62">
        <f>IF(I1775=0,"",IFERROR(VLOOKUP(Kataloge_Import!A1774,'Nachweis Ausgaben'!$A$27:$R$1026,5,FALSE),0))</f>
        <v>0</v>
      </c>
      <c r="G1775" s="63" t="str">
        <f>IFERROR(VLOOKUP(Kataloge_Import!A1774,'Nachweis Ausgaben'!$A$27:$R$1026,7,FALSE),"")</f>
        <v/>
      </c>
      <c r="H1775" s="63" t="str">
        <f>IFERROR(VLOOKUP(Kataloge_Import!A1774,'Nachweis Ausgaben'!$A$27:$R$1026,8,FALSE),"")</f>
        <v/>
      </c>
      <c r="I1775" s="63" t="str">
        <f>IFERROR(VLOOKUP(Kataloge_Import!A1774,'Nachweis Ausgaben'!$A$27:$R$1026,9,FALSE),"")</f>
        <v/>
      </c>
      <c r="J1775" s="64"/>
      <c r="K1775" s="64"/>
      <c r="L1775" s="61" t="str">
        <f>IF(AND($B1775&lt;&gt;"",HHJ=Kataloge!H$1),CONCATENATE($H1775,"_",$E1775),"")</f>
        <v/>
      </c>
      <c r="M1775" s="61" t="str">
        <f>IF(AND($B1775&lt;&gt;"",HHJ=Kataloge!I$1),CONCATENATE($H1775,"_",$E1775),"")</f>
        <v/>
      </c>
      <c r="N1775" s="61" t="str">
        <f>IF(AND($B1775&lt;&gt;"",HHJ=Kataloge!J$1),CONCATENATE($H1775,"_",$E1775),"")</f>
        <v/>
      </c>
      <c r="O1775" s="61" t="str">
        <f>IF(AND($B1775&lt;&gt;"",HHJ=Kataloge!K$1),CONCATENATE($H1775,"_",$E1775),"")</f>
        <v/>
      </c>
      <c r="P1775" s="61" t="str">
        <f>IF(AND($B1775&lt;&gt;"",HHJ=Kataloge!L$1),CONCATENATE($H1775,"_",$E1775),"")</f>
        <v/>
      </c>
      <c r="Q1775" s="61" t="str">
        <f>IF(AND($B1775&lt;&gt;"",HHJ=Kataloge!M$1),CONCATENATE($H1775,"_",$E1775),"")</f>
        <v/>
      </c>
    </row>
    <row r="1776" spans="1:17" ht="18" customHeight="1" x14ac:dyDescent="0.2">
      <c r="A1776" s="99" t="str">
        <f t="shared" si="56"/>
        <v/>
      </c>
      <c r="B1776" s="100" t="str">
        <f>IF(I1776=0,"",IF(I1776&lt;&gt;"",Kataloge_Import!B1775,""))</f>
        <v/>
      </c>
      <c r="C1776" s="99" t="str">
        <f t="shared" si="55"/>
        <v/>
      </c>
      <c r="D1776" s="100" t="str">
        <f>IF(I1776=0,"",IFERROR(VLOOKUP(Kataloge_Import!A1775,'Nachweis Ausgaben'!$A$27:$R$1026,4,FALSE),""))</f>
        <v/>
      </c>
      <c r="E1776" s="100" t="str">
        <f>IF(I1776=0,"",IFERROR(VLOOKUP(Kataloge_Import!A1775,'Nachweis Ausgaben'!$A$27:$R$1026,2,FALSE),""))</f>
        <v/>
      </c>
      <c r="F1776" s="101">
        <f>IF(I1776=0,"",IFERROR(VLOOKUP(Kataloge_Import!A1775,'Nachweis Ausgaben'!$A$27:$R$1026,5,FALSE),0))</f>
        <v>0</v>
      </c>
      <c r="G1776" s="102" t="str">
        <f>IFERROR(VLOOKUP(Kataloge_Import!A1775,'Nachweis Ausgaben'!$A$27:$R$1026,11,FALSE),"")</f>
        <v/>
      </c>
      <c r="H1776" s="102" t="str">
        <f>IFERROR(VLOOKUP(Kataloge_Import!A1775,'Nachweis Ausgaben'!$A$27:$R$1026,12,FALSE),"")</f>
        <v/>
      </c>
      <c r="I1776" s="102" t="str">
        <f>IFERROR(VLOOKUP(Kataloge_Import!A1775,'Nachweis Ausgaben'!$A$27:$R$1026,13,FALSE),"")</f>
        <v/>
      </c>
      <c r="J1776" s="64"/>
      <c r="K1776" s="64"/>
      <c r="L1776" s="100" t="str">
        <f>IF(AND($B1776&lt;&gt;"",HHJ=Kataloge!H$1),CONCATENATE($H1776,"_",Kataloge!$D$5),"")</f>
        <v/>
      </c>
      <c r="M1776" s="100" t="str">
        <f>IF(AND($B1776&lt;&gt;"",HHJ=Kataloge!I$1),CONCATENATE($H1776,"_",Kataloge!$D$5),"")</f>
        <v/>
      </c>
      <c r="N1776" s="100" t="str">
        <f>IF(AND($B1776&lt;&gt;"",HHJ=Kataloge!J$1),CONCATENATE($H1776,"_",Kataloge!$D$5),"")</f>
        <v/>
      </c>
      <c r="O1776" s="100" t="str">
        <f>IF(AND($B1776&lt;&gt;"",HHJ=Kataloge!K$1),CONCATENATE($H1776,"_",Kataloge!$D$5),"")</f>
        <v/>
      </c>
      <c r="P1776" s="100" t="str">
        <f>IF(AND($B1776&lt;&gt;"",HHJ=Kataloge!L$1),CONCATENATE($H1776,"_",Kataloge!$D$5),"")</f>
        <v/>
      </c>
      <c r="Q1776" s="100" t="str">
        <f>IF(AND($B1776&lt;&gt;"",HHJ=Kataloge!M$1),CONCATENATE($H1776,"_",Kataloge!$D$5),"")</f>
        <v/>
      </c>
    </row>
    <row r="1777" spans="1:17" ht="18" customHeight="1" x14ac:dyDescent="0.2">
      <c r="A1777" s="103" t="str">
        <f t="shared" si="56"/>
        <v/>
      </c>
      <c r="B1777" s="104" t="str">
        <f>IF(I1777=0,"",IF(I1777&lt;&gt;"",Kataloge_Import!B1776,""))</f>
        <v/>
      </c>
      <c r="C1777" s="103" t="str">
        <f t="shared" si="55"/>
        <v/>
      </c>
      <c r="D1777" s="104" t="str">
        <f>IF(I1777=0,"",IFERROR(VLOOKUP(Kataloge_Import!A1776,'Nachweis Ausgaben'!$A$27:$R$1026,4,FALSE),""))</f>
        <v/>
      </c>
      <c r="E1777" s="104" t="str">
        <f>IF(I1777=0,"",IFERROR(VLOOKUP(Kataloge_Import!A1776,'Nachweis Ausgaben'!$A$27:$R$1026,2,FALSE),""))</f>
        <v/>
      </c>
      <c r="F1777" s="105">
        <f>IF(I1777=0,"",IFERROR(VLOOKUP(Kataloge_Import!A1776,'Nachweis Ausgaben'!$A$27:$R$1026,5,FALSE),0))</f>
        <v>0</v>
      </c>
      <c r="G1777" s="106" t="str">
        <f>IFERROR(VLOOKUP(Kataloge_Import!A1776,'Nachweis Ausgaben'!$A$27:$R$1026,15,FALSE),"")</f>
        <v/>
      </c>
      <c r="H1777" s="106" t="str">
        <f>IFERROR(VLOOKUP(Kataloge_Import!A1776,'Nachweis Ausgaben'!$A$27:$R$1026,16,FALSE),"")</f>
        <v/>
      </c>
      <c r="I1777" s="106" t="str">
        <f>IFERROR(VLOOKUP(Kataloge_Import!A1776,'Nachweis Ausgaben'!$A$27:$R$1026,17,FALSE),"")</f>
        <v/>
      </c>
      <c r="J1777" s="64"/>
      <c r="K1777" s="64"/>
      <c r="L1777" s="104" t="str">
        <f>IF(AND($B1777&lt;&gt;"",HHJ=Kataloge!H$1),CONCATENATE($H1777,"_",Kataloge!$D$6),"")</f>
        <v/>
      </c>
      <c r="M1777" s="104" t="str">
        <f>IF(AND($B1777&lt;&gt;"",HHJ=Kataloge!I$1),CONCATENATE($H1777,"_",Kataloge!$D$6),"")</f>
        <v/>
      </c>
      <c r="N1777" s="104" t="str">
        <f>IF(AND($B1777&lt;&gt;"",HHJ=Kataloge!J$1),CONCATENATE($H1777,"_",Kataloge!$D$6),"")</f>
        <v/>
      </c>
      <c r="O1777" s="104" t="str">
        <f>IF(AND($B1777&lt;&gt;"",HHJ=Kataloge!K$1),CONCATENATE($H1777,"_",Kataloge!$D$6),"")</f>
        <v/>
      </c>
      <c r="P1777" s="104" t="str">
        <f>IF(AND($B1777&lt;&gt;"",HHJ=Kataloge!L$1),CONCATENATE($H1777,"_",Kataloge!$D$6),"")</f>
        <v/>
      </c>
      <c r="Q1777" s="104" t="str">
        <f>IF(AND($B1777&lt;&gt;"",HHJ=Kataloge!M$1),CONCATENATE($H1777,"_",Kataloge!$D$6),"")</f>
        <v/>
      </c>
    </row>
    <row r="1778" spans="1:17" ht="18" customHeight="1" x14ac:dyDescent="0.2">
      <c r="A1778" s="60" t="str">
        <f t="shared" si="56"/>
        <v/>
      </c>
      <c r="B1778" s="61" t="str">
        <f>IF(I1778=0,"",IF(I1778&lt;&gt;"",Kataloge_Import!B1777,""))</f>
        <v/>
      </c>
      <c r="C1778" s="60" t="str">
        <f t="shared" si="55"/>
        <v/>
      </c>
      <c r="D1778" s="61" t="str">
        <f>IF(I1778=0,"",IFERROR(VLOOKUP(Kataloge_Import!A1777,'Nachweis Ausgaben'!$A$27:$R$1026,4,FALSE),""))</f>
        <v/>
      </c>
      <c r="E1778" s="61" t="str">
        <f>IF(I1778=0,"",IFERROR(VLOOKUP(Kataloge_Import!A1777,'Nachweis Ausgaben'!$A$27:$R$1026,2,FALSE),""))</f>
        <v/>
      </c>
      <c r="F1778" s="62">
        <f>IF(I1778=0,"",IFERROR(VLOOKUP(Kataloge_Import!A1777,'Nachweis Ausgaben'!$A$27:$R$1026,5,FALSE),0))</f>
        <v>0</v>
      </c>
      <c r="G1778" s="63" t="str">
        <f>IFERROR(VLOOKUP(Kataloge_Import!A1777,'Nachweis Ausgaben'!$A$27:$R$1026,7,FALSE),"")</f>
        <v/>
      </c>
      <c r="H1778" s="63" t="str">
        <f>IFERROR(VLOOKUP(Kataloge_Import!A1777,'Nachweis Ausgaben'!$A$27:$R$1026,8,FALSE),"")</f>
        <v/>
      </c>
      <c r="I1778" s="63" t="str">
        <f>IFERROR(VLOOKUP(Kataloge_Import!A1777,'Nachweis Ausgaben'!$A$27:$R$1026,9,FALSE),"")</f>
        <v/>
      </c>
      <c r="J1778" s="64"/>
      <c r="K1778" s="64"/>
      <c r="L1778" s="61" t="str">
        <f>IF(AND($B1778&lt;&gt;"",HHJ=Kataloge!H$1),CONCATENATE($H1778,"_",$E1778),"")</f>
        <v/>
      </c>
      <c r="M1778" s="61" t="str">
        <f>IF(AND($B1778&lt;&gt;"",HHJ=Kataloge!I$1),CONCATENATE($H1778,"_",$E1778),"")</f>
        <v/>
      </c>
      <c r="N1778" s="61" t="str">
        <f>IF(AND($B1778&lt;&gt;"",HHJ=Kataloge!J$1),CONCATENATE($H1778,"_",$E1778),"")</f>
        <v/>
      </c>
      <c r="O1778" s="61" t="str">
        <f>IF(AND($B1778&lt;&gt;"",HHJ=Kataloge!K$1),CONCATENATE($H1778,"_",$E1778),"")</f>
        <v/>
      </c>
      <c r="P1778" s="61" t="str">
        <f>IF(AND($B1778&lt;&gt;"",HHJ=Kataloge!L$1),CONCATENATE($H1778,"_",$E1778),"")</f>
        <v/>
      </c>
      <c r="Q1778" s="61" t="str">
        <f>IF(AND($B1778&lt;&gt;"",HHJ=Kataloge!M$1),CONCATENATE($H1778,"_",$E1778),"")</f>
        <v/>
      </c>
    </row>
    <row r="1779" spans="1:17" ht="18" customHeight="1" x14ac:dyDescent="0.2">
      <c r="A1779" s="99" t="str">
        <f t="shared" si="56"/>
        <v/>
      </c>
      <c r="B1779" s="100" t="str">
        <f>IF(I1779=0,"",IF(I1779&lt;&gt;"",Kataloge_Import!B1778,""))</f>
        <v/>
      </c>
      <c r="C1779" s="99" t="str">
        <f t="shared" si="55"/>
        <v/>
      </c>
      <c r="D1779" s="100" t="str">
        <f>IF(I1779=0,"",IFERROR(VLOOKUP(Kataloge_Import!A1778,'Nachweis Ausgaben'!$A$27:$R$1026,4,FALSE),""))</f>
        <v/>
      </c>
      <c r="E1779" s="100" t="str">
        <f>IF(I1779=0,"",IFERROR(VLOOKUP(Kataloge_Import!A1778,'Nachweis Ausgaben'!$A$27:$R$1026,2,FALSE),""))</f>
        <v/>
      </c>
      <c r="F1779" s="101">
        <f>IF(I1779=0,"",IFERROR(VLOOKUP(Kataloge_Import!A1778,'Nachweis Ausgaben'!$A$27:$R$1026,5,FALSE),0))</f>
        <v>0</v>
      </c>
      <c r="G1779" s="102" t="str">
        <f>IFERROR(VLOOKUP(Kataloge_Import!A1778,'Nachweis Ausgaben'!$A$27:$R$1026,11,FALSE),"")</f>
        <v/>
      </c>
      <c r="H1779" s="102" t="str">
        <f>IFERROR(VLOOKUP(Kataloge_Import!A1778,'Nachweis Ausgaben'!$A$27:$R$1026,12,FALSE),"")</f>
        <v/>
      </c>
      <c r="I1779" s="102" t="str">
        <f>IFERROR(VLOOKUP(Kataloge_Import!A1778,'Nachweis Ausgaben'!$A$27:$R$1026,13,FALSE),"")</f>
        <v/>
      </c>
      <c r="J1779" s="64"/>
      <c r="K1779" s="64"/>
      <c r="L1779" s="100" t="str">
        <f>IF(AND($B1779&lt;&gt;"",HHJ=Kataloge!H$1),CONCATENATE($H1779,"_",Kataloge!$D$5),"")</f>
        <v/>
      </c>
      <c r="M1779" s="100" t="str">
        <f>IF(AND($B1779&lt;&gt;"",HHJ=Kataloge!I$1),CONCATENATE($H1779,"_",Kataloge!$D$5),"")</f>
        <v/>
      </c>
      <c r="N1779" s="100" t="str">
        <f>IF(AND($B1779&lt;&gt;"",HHJ=Kataloge!J$1),CONCATENATE($H1779,"_",Kataloge!$D$5),"")</f>
        <v/>
      </c>
      <c r="O1779" s="100" t="str">
        <f>IF(AND($B1779&lt;&gt;"",HHJ=Kataloge!K$1),CONCATENATE($H1779,"_",Kataloge!$D$5),"")</f>
        <v/>
      </c>
      <c r="P1779" s="100" t="str">
        <f>IF(AND($B1779&lt;&gt;"",HHJ=Kataloge!L$1),CONCATENATE($H1779,"_",Kataloge!$D$5),"")</f>
        <v/>
      </c>
      <c r="Q1779" s="100" t="str">
        <f>IF(AND($B1779&lt;&gt;"",HHJ=Kataloge!M$1),CONCATENATE($H1779,"_",Kataloge!$D$5),"")</f>
        <v/>
      </c>
    </row>
    <row r="1780" spans="1:17" ht="18" customHeight="1" x14ac:dyDescent="0.2">
      <c r="A1780" s="103" t="str">
        <f t="shared" si="56"/>
        <v/>
      </c>
      <c r="B1780" s="104" t="str">
        <f>IF(I1780=0,"",IF(I1780&lt;&gt;"",Kataloge_Import!B1779,""))</f>
        <v/>
      </c>
      <c r="C1780" s="103" t="str">
        <f t="shared" si="55"/>
        <v/>
      </c>
      <c r="D1780" s="104" t="str">
        <f>IF(I1780=0,"",IFERROR(VLOOKUP(Kataloge_Import!A1779,'Nachweis Ausgaben'!$A$27:$R$1026,4,FALSE),""))</f>
        <v/>
      </c>
      <c r="E1780" s="104" t="str">
        <f>IF(I1780=0,"",IFERROR(VLOOKUP(Kataloge_Import!A1779,'Nachweis Ausgaben'!$A$27:$R$1026,2,FALSE),""))</f>
        <v/>
      </c>
      <c r="F1780" s="105">
        <f>IF(I1780=0,"",IFERROR(VLOOKUP(Kataloge_Import!A1779,'Nachweis Ausgaben'!$A$27:$R$1026,5,FALSE),0))</f>
        <v>0</v>
      </c>
      <c r="G1780" s="106" t="str">
        <f>IFERROR(VLOOKUP(Kataloge_Import!A1779,'Nachweis Ausgaben'!$A$27:$R$1026,15,FALSE),"")</f>
        <v/>
      </c>
      <c r="H1780" s="106" t="str">
        <f>IFERROR(VLOOKUP(Kataloge_Import!A1779,'Nachweis Ausgaben'!$A$27:$R$1026,16,FALSE),"")</f>
        <v/>
      </c>
      <c r="I1780" s="106" t="str">
        <f>IFERROR(VLOOKUP(Kataloge_Import!A1779,'Nachweis Ausgaben'!$A$27:$R$1026,17,FALSE),"")</f>
        <v/>
      </c>
      <c r="J1780" s="64"/>
      <c r="K1780" s="64"/>
      <c r="L1780" s="104" t="str">
        <f>IF(AND($B1780&lt;&gt;"",HHJ=Kataloge!H$1),CONCATENATE($H1780,"_",Kataloge!$D$6),"")</f>
        <v/>
      </c>
      <c r="M1780" s="104" t="str">
        <f>IF(AND($B1780&lt;&gt;"",HHJ=Kataloge!I$1),CONCATENATE($H1780,"_",Kataloge!$D$6),"")</f>
        <v/>
      </c>
      <c r="N1780" s="104" t="str">
        <f>IF(AND($B1780&lt;&gt;"",HHJ=Kataloge!J$1),CONCATENATE($H1780,"_",Kataloge!$D$6),"")</f>
        <v/>
      </c>
      <c r="O1780" s="104" t="str">
        <f>IF(AND($B1780&lt;&gt;"",HHJ=Kataloge!K$1),CONCATENATE($H1780,"_",Kataloge!$D$6),"")</f>
        <v/>
      </c>
      <c r="P1780" s="104" t="str">
        <f>IF(AND($B1780&lt;&gt;"",HHJ=Kataloge!L$1),CONCATENATE($H1780,"_",Kataloge!$D$6),"")</f>
        <v/>
      </c>
      <c r="Q1780" s="104" t="str">
        <f>IF(AND($B1780&lt;&gt;"",HHJ=Kataloge!M$1),CONCATENATE($H1780,"_",Kataloge!$D$6),"")</f>
        <v/>
      </c>
    </row>
    <row r="1781" spans="1:17" ht="18" customHeight="1" x14ac:dyDescent="0.2">
      <c r="A1781" s="60" t="str">
        <f t="shared" si="56"/>
        <v/>
      </c>
      <c r="B1781" s="61" t="str">
        <f>IF(I1781=0,"",IF(I1781&lt;&gt;"",Kataloge_Import!B1780,""))</f>
        <v/>
      </c>
      <c r="C1781" s="60" t="str">
        <f t="shared" si="55"/>
        <v/>
      </c>
      <c r="D1781" s="61" t="str">
        <f>IF(I1781=0,"",IFERROR(VLOOKUP(Kataloge_Import!A1780,'Nachweis Ausgaben'!$A$27:$R$1026,4,FALSE),""))</f>
        <v/>
      </c>
      <c r="E1781" s="61" t="str">
        <f>IF(I1781=0,"",IFERROR(VLOOKUP(Kataloge_Import!A1780,'Nachweis Ausgaben'!$A$27:$R$1026,2,FALSE),""))</f>
        <v/>
      </c>
      <c r="F1781" s="62">
        <f>IF(I1781=0,"",IFERROR(VLOOKUP(Kataloge_Import!A1780,'Nachweis Ausgaben'!$A$27:$R$1026,5,FALSE),0))</f>
        <v>0</v>
      </c>
      <c r="G1781" s="63" t="str">
        <f>IFERROR(VLOOKUP(Kataloge_Import!A1780,'Nachweis Ausgaben'!$A$27:$R$1026,7,FALSE),"")</f>
        <v/>
      </c>
      <c r="H1781" s="63" t="str">
        <f>IFERROR(VLOOKUP(Kataloge_Import!A1780,'Nachweis Ausgaben'!$A$27:$R$1026,8,FALSE),"")</f>
        <v/>
      </c>
      <c r="I1781" s="63" t="str">
        <f>IFERROR(VLOOKUP(Kataloge_Import!A1780,'Nachweis Ausgaben'!$A$27:$R$1026,9,FALSE),"")</f>
        <v/>
      </c>
      <c r="J1781" s="64"/>
      <c r="K1781" s="64"/>
      <c r="L1781" s="61" t="str">
        <f>IF(AND($B1781&lt;&gt;"",HHJ=Kataloge!H$1),CONCATENATE($H1781,"_",$E1781),"")</f>
        <v/>
      </c>
      <c r="M1781" s="61" t="str">
        <f>IF(AND($B1781&lt;&gt;"",HHJ=Kataloge!I$1),CONCATENATE($H1781,"_",$E1781),"")</f>
        <v/>
      </c>
      <c r="N1781" s="61" t="str">
        <f>IF(AND($B1781&lt;&gt;"",HHJ=Kataloge!J$1),CONCATENATE($H1781,"_",$E1781),"")</f>
        <v/>
      </c>
      <c r="O1781" s="61" t="str">
        <f>IF(AND($B1781&lt;&gt;"",HHJ=Kataloge!K$1),CONCATENATE($H1781,"_",$E1781),"")</f>
        <v/>
      </c>
      <c r="P1781" s="61" t="str">
        <f>IF(AND($B1781&lt;&gt;"",HHJ=Kataloge!L$1),CONCATENATE($H1781,"_",$E1781),"")</f>
        <v/>
      </c>
      <c r="Q1781" s="61" t="str">
        <f>IF(AND($B1781&lt;&gt;"",HHJ=Kataloge!M$1),CONCATENATE($H1781,"_",$E1781),"")</f>
        <v/>
      </c>
    </row>
    <row r="1782" spans="1:17" ht="18" customHeight="1" x14ac:dyDescent="0.2">
      <c r="A1782" s="99" t="str">
        <f t="shared" si="56"/>
        <v/>
      </c>
      <c r="B1782" s="100" t="str">
        <f>IF(I1782=0,"",IF(I1782&lt;&gt;"",Kataloge_Import!B1781,""))</f>
        <v/>
      </c>
      <c r="C1782" s="99" t="str">
        <f t="shared" si="55"/>
        <v/>
      </c>
      <c r="D1782" s="100" t="str">
        <f>IF(I1782=0,"",IFERROR(VLOOKUP(Kataloge_Import!A1781,'Nachweis Ausgaben'!$A$27:$R$1026,4,FALSE),""))</f>
        <v/>
      </c>
      <c r="E1782" s="100" t="str">
        <f>IF(I1782=0,"",IFERROR(VLOOKUP(Kataloge_Import!A1781,'Nachweis Ausgaben'!$A$27:$R$1026,2,FALSE),""))</f>
        <v/>
      </c>
      <c r="F1782" s="101">
        <f>IF(I1782=0,"",IFERROR(VLOOKUP(Kataloge_Import!A1781,'Nachweis Ausgaben'!$A$27:$R$1026,5,FALSE),0))</f>
        <v>0</v>
      </c>
      <c r="G1782" s="102" t="str">
        <f>IFERROR(VLOOKUP(Kataloge_Import!A1781,'Nachweis Ausgaben'!$A$27:$R$1026,11,FALSE),"")</f>
        <v/>
      </c>
      <c r="H1782" s="102" t="str">
        <f>IFERROR(VLOOKUP(Kataloge_Import!A1781,'Nachweis Ausgaben'!$A$27:$R$1026,12,FALSE),"")</f>
        <v/>
      </c>
      <c r="I1782" s="102" t="str">
        <f>IFERROR(VLOOKUP(Kataloge_Import!A1781,'Nachweis Ausgaben'!$A$27:$R$1026,13,FALSE),"")</f>
        <v/>
      </c>
      <c r="J1782" s="64"/>
      <c r="K1782" s="64"/>
      <c r="L1782" s="100" t="str">
        <f>IF(AND($B1782&lt;&gt;"",HHJ=Kataloge!H$1),CONCATENATE($H1782,"_",Kataloge!$D$5),"")</f>
        <v/>
      </c>
      <c r="M1782" s="100" t="str">
        <f>IF(AND($B1782&lt;&gt;"",HHJ=Kataloge!I$1),CONCATENATE($H1782,"_",Kataloge!$D$5),"")</f>
        <v/>
      </c>
      <c r="N1782" s="100" t="str">
        <f>IF(AND($B1782&lt;&gt;"",HHJ=Kataloge!J$1),CONCATENATE($H1782,"_",Kataloge!$D$5),"")</f>
        <v/>
      </c>
      <c r="O1782" s="100" t="str">
        <f>IF(AND($B1782&lt;&gt;"",HHJ=Kataloge!K$1),CONCATENATE($H1782,"_",Kataloge!$D$5),"")</f>
        <v/>
      </c>
      <c r="P1782" s="100" t="str">
        <f>IF(AND($B1782&lt;&gt;"",HHJ=Kataloge!L$1),CONCATENATE($H1782,"_",Kataloge!$D$5),"")</f>
        <v/>
      </c>
      <c r="Q1782" s="100" t="str">
        <f>IF(AND($B1782&lt;&gt;"",HHJ=Kataloge!M$1),CONCATENATE($H1782,"_",Kataloge!$D$5),"")</f>
        <v/>
      </c>
    </row>
    <row r="1783" spans="1:17" ht="18" customHeight="1" x14ac:dyDescent="0.2">
      <c r="A1783" s="103" t="str">
        <f t="shared" si="56"/>
        <v/>
      </c>
      <c r="B1783" s="104" t="str">
        <f>IF(I1783=0,"",IF(I1783&lt;&gt;"",Kataloge_Import!B1782,""))</f>
        <v/>
      </c>
      <c r="C1783" s="103" t="str">
        <f t="shared" si="55"/>
        <v/>
      </c>
      <c r="D1783" s="104" t="str">
        <f>IF(I1783=0,"",IFERROR(VLOOKUP(Kataloge_Import!A1782,'Nachweis Ausgaben'!$A$27:$R$1026,4,FALSE),""))</f>
        <v/>
      </c>
      <c r="E1783" s="104" t="str">
        <f>IF(I1783=0,"",IFERROR(VLOOKUP(Kataloge_Import!A1782,'Nachweis Ausgaben'!$A$27:$R$1026,2,FALSE),""))</f>
        <v/>
      </c>
      <c r="F1783" s="105">
        <f>IF(I1783=0,"",IFERROR(VLOOKUP(Kataloge_Import!A1782,'Nachweis Ausgaben'!$A$27:$R$1026,5,FALSE),0))</f>
        <v>0</v>
      </c>
      <c r="G1783" s="106" t="str">
        <f>IFERROR(VLOOKUP(Kataloge_Import!A1782,'Nachweis Ausgaben'!$A$27:$R$1026,15,FALSE),"")</f>
        <v/>
      </c>
      <c r="H1783" s="106" t="str">
        <f>IFERROR(VLOOKUP(Kataloge_Import!A1782,'Nachweis Ausgaben'!$A$27:$R$1026,16,FALSE),"")</f>
        <v/>
      </c>
      <c r="I1783" s="106" t="str">
        <f>IFERROR(VLOOKUP(Kataloge_Import!A1782,'Nachweis Ausgaben'!$A$27:$R$1026,17,FALSE),"")</f>
        <v/>
      </c>
      <c r="J1783" s="64"/>
      <c r="K1783" s="64"/>
      <c r="L1783" s="104" t="str">
        <f>IF(AND($B1783&lt;&gt;"",HHJ=Kataloge!H$1),CONCATENATE($H1783,"_",Kataloge!$D$6),"")</f>
        <v/>
      </c>
      <c r="M1783" s="104" t="str">
        <f>IF(AND($B1783&lt;&gt;"",HHJ=Kataloge!I$1),CONCATENATE($H1783,"_",Kataloge!$D$6),"")</f>
        <v/>
      </c>
      <c r="N1783" s="104" t="str">
        <f>IF(AND($B1783&lt;&gt;"",HHJ=Kataloge!J$1),CONCATENATE($H1783,"_",Kataloge!$D$6),"")</f>
        <v/>
      </c>
      <c r="O1783" s="104" t="str">
        <f>IF(AND($B1783&lt;&gt;"",HHJ=Kataloge!K$1),CONCATENATE($H1783,"_",Kataloge!$D$6),"")</f>
        <v/>
      </c>
      <c r="P1783" s="104" t="str">
        <f>IF(AND($B1783&lt;&gt;"",HHJ=Kataloge!L$1),CONCATENATE($H1783,"_",Kataloge!$D$6),"")</f>
        <v/>
      </c>
      <c r="Q1783" s="104" t="str">
        <f>IF(AND($B1783&lt;&gt;"",HHJ=Kataloge!M$1),CONCATENATE($H1783,"_",Kataloge!$D$6),"")</f>
        <v/>
      </c>
    </row>
    <row r="1784" spans="1:17" ht="18" customHeight="1" x14ac:dyDescent="0.2">
      <c r="A1784" s="60" t="str">
        <f t="shared" si="56"/>
        <v/>
      </c>
      <c r="B1784" s="61" t="str">
        <f>IF(I1784=0,"",IF(I1784&lt;&gt;"",Kataloge_Import!B1783,""))</f>
        <v/>
      </c>
      <c r="C1784" s="60" t="str">
        <f t="shared" si="55"/>
        <v/>
      </c>
      <c r="D1784" s="61" t="str">
        <f>IF(I1784=0,"",IFERROR(VLOOKUP(Kataloge_Import!A1783,'Nachweis Ausgaben'!$A$27:$R$1026,4,FALSE),""))</f>
        <v/>
      </c>
      <c r="E1784" s="61" t="str">
        <f>IF(I1784=0,"",IFERROR(VLOOKUP(Kataloge_Import!A1783,'Nachweis Ausgaben'!$A$27:$R$1026,2,FALSE),""))</f>
        <v/>
      </c>
      <c r="F1784" s="62">
        <f>IF(I1784=0,"",IFERROR(VLOOKUP(Kataloge_Import!A1783,'Nachweis Ausgaben'!$A$27:$R$1026,5,FALSE),0))</f>
        <v>0</v>
      </c>
      <c r="G1784" s="63" t="str">
        <f>IFERROR(VLOOKUP(Kataloge_Import!A1783,'Nachweis Ausgaben'!$A$27:$R$1026,7,FALSE),"")</f>
        <v/>
      </c>
      <c r="H1784" s="63" t="str">
        <f>IFERROR(VLOOKUP(Kataloge_Import!A1783,'Nachweis Ausgaben'!$A$27:$R$1026,8,FALSE),"")</f>
        <v/>
      </c>
      <c r="I1784" s="63" t="str">
        <f>IFERROR(VLOOKUP(Kataloge_Import!A1783,'Nachweis Ausgaben'!$A$27:$R$1026,9,FALSE),"")</f>
        <v/>
      </c>
      <c r="J1784" s="64"/>
      <c r="K1784" s="64"/>
      <c r="L1784" s="61" t="str">
        <f>IF(AND($B1784&lt;&gt;"",HHJ=Kataloge!H$1),CONCATENATE($H1784,"_",$E1784),"")</f>
        <v/>
      </c>
      <c r="M1784" s="61" t="str">
        <f>IF(AND($B1784&lt;&gt;"",HHJ=Kataloge!I$1),CONCATENATE($H1784,"_",$E1784),"")</f>
        <v/>
      </c>
      <c r="N1784" s="61" t="str">
        <f>IF(AND($B1784&lt;&gt;"",HHJ=Kataloge!J$1),CONCATENATE($H1784,"_",$E1784),"")</f>
        <v/>
      </c>
      <c r="O1784" s="61" t="str">
        <f>IF(AND($B1784&lt;&gt;"",HHJ=Kataloge!K$1),CONCATENATE($H1784,"_",$E1784),"")</f>
        <v/>
      </c>
      <c r="P1784" s="61" t="str">
        <f>IF(AND($B1784&lt;&gt;"",HHJ=Kataloge!L$1),CONCATENATE($H1784,"_",$E1784),"")</f>
        <v/>
      </c>
      <c r="Q1784" s="61" t="str">
        <f>IF(AND($B1784&lt;&gt;"",HHJ=Kataloge!M$1),CONCATENATE($H1784,"_",$E1784),"")</f>
        <v/>
      </c>
    </row>
    <row r="1785" spans="1:17" ht="18" customHeight="1" x14ac:dyDescent="0.2">
      <c r="A1785" s="99" t="str">
        <f t="shared" si="56"/>
        <v/>
      </c>
      <c r="B1785" s="100" t="str">
        <f>IF(I1785=0,"",IF(I1785&lt;&gt;"",Kataloge_Import!B1784,""))</f>
        <v/>
      </c>
      <c r="C1785" s="99" t="str">
        <f t="shared" si="55"/>
        <v/>
      </c>
      <c r="D1785" s="100" t="str">
        <f>IF(I1785=0,"",IFERROR(VLOOKUP(Kataloge_Import!A1784,'Nachweis Ausgaben'!$A$27:$R$1026,4,FALSE),""))</f>
        <v/>
      </c>
      <c r="E1785" s="100" t="str">
        <f>IF(I1785=0,"",IFERROR(VLOOKUP(Kataloge_Import!A1784,'Nachweis Ausgaben'!$A$27:$R$1026,2,FALSE),""))</f>
        <v/>
      </c>
      <c r="F1785" s="101">
        <f>IF(I1785=0,"",IFERROR(VLOOKUP(Kataloge_Import!A1784,'Nachweis Ausgaben'!$A$27:$R$1026,5,FALSE),0))</f>
        <v>0</v>
      </c>
      <c r="G1785" s="102" t="str">
        <f>IFERROR(VLOOKUP(Kataloge_Import!A1784,'Nachweis Ausgaben'!$A$27:$R$1026,11,FALSE),"")</f>
        <v/>
      </c>
      <c r="H1785" s="102" t="str">
        <f>IFERROR(VLOOKUP(Kataloge_Import!A1784,'Nachweis Ausgaben'!$A$27:$R$1026,12,FALSE),"")</f>
        <v/>
      </c>
      <c r="I1785" s="102" t="str">
        <f>IFERROR(VLOOKUP(Kataloge_Import!A1784,'Nachweis Ausgaben'!$A$27:$R$1026,13,FALSE),"")</f>
        <v/>
      </c>
      <c r="J1785" s="64"/>
      <c r="K1785" s="64"/>
      <c r="L1785" s="100" t="str">
        <f>IF(AND($B1785&lt;&gt;"",HHJ=Kataloge!H$1),CONCATENATE($H1785,"_",Kataloge!$D$5),"")</f>
        <v/>
      </c>
      <c r="M1785" s="100" t="str">
        <f>IF(AND($B1785&lt;&gt;"",HHJ=Kataloge!I$1),CONCATENATE($H1785,"_",Kataloge!$D$5),"")</f>
        <v/>
      </c>
      <c r="N1785" s="100" t="str">
        <f>IF(AND($B1785&lt;&gt;"",HHJ=Kataloge!J$1),CONCATENATE($H1785,"_",Kataloge!$D$5),"")</f>
        <v/>
      </c>
      <c r="O1785" s="100" t="str">
        <f>IF(AND($B1785&lt;&gt;"",HHJ=Kataloge!K$1),CONCATENATE($H1785,"_",Kataloge!$D$5),"")</f>
        <v/>
      </c>
      <c r="P1785" s="100" t="str">
        <f>IF(AND($B1785&lt;&gt;"",HHJ=Kataloge!L$1),CONCATENATE($H1785,"_",Kataloge!$D$5),"")</f>
        <v/>
      </c>
      <c r="Q1785" s="100" t="str">
        <f>IF(AND($B1785&lt;&gt;"",HHJ=Kataloge!M$1),CONCATENATE($H1785,"_",Kataloge!$D$5),"")</f>
        <v/>
      </c>
    </row>
    <row r="1786" spans="1:17" ht="18" customHeight="1" x14ac:dyDescent="0.2">
      <c r="A1786" s="103" t="str">
        <f t="shared" si="56"/>
        <v/>
      </c>
      <c r="B1786" s="104" t="str">
        <f>IF(I1786=0,"",IF(I1786&lt;&gt;"",Kataloge_Import!B1785,""))</f>
        <v/>
      </c>
      <c r="C1786" s="103" t="str">
        <f t="shared" si="55"/>
        <v/>
      </c>
      <c r="D1786" s="104" t="str">
        <f>IF(I1786=0,"",IFERROR(VLOOKUP(Kataloge_Import!A1785,'Nachweis Ausgaben'!$A$27:$R$1026,4,FALSE),""))</f>
        <v/>
      </c>
      <c r="E1786" s="104" t="str">
        <f>IF(I1786=0,"",IFERROR(VLOOKUP(Kataloge_Import!A1785,'Nachweis Ausgaben'!$A$27:$R$1026,2,FALSE),""))</f>
        <v/>
      </c>
      <c r="F1786" s="105">
        <f>IF(I1786=0,"",IFERROR(VLOOKUP(Kataloge_Import!A1785,'Nachweis Ausgaben'!$A$27:$R$1026,5,FALSE),0))</f>
        <v>0</v>
      </c>
      <c r="G1786" s="106" t="str">
        <f>IFERROR(VLOOKUP(Kataloge_Import!A1785,'Nachweis Ausgaben'!$A$27:$R$1026,15,FALSE),"")</f>
        <v/>
      </c>
      <c r="H1786" s="106" t="str">
        <f>IFERROR(VLOOKUP(Kataloge_Import!A1785,'Nachweis Ausgaben'!$A$27:$R$1026,16,FALSE),"")</f>
        <v/>
      </c>
      <c r="I1786" s="106" t="str">
        <f>IFERROR(VLOOKUP(Kataloge_Import!A1785,'Nachweis Ausgaben'!$A$27:$R$1026,17,FALSE),"")</f>
        <v/>
      </c>
      <c r="J1786" s="64"/>
      <c r="K1786" s="64"/>
      <c r="L1786" s="104" t="str">
        <f>IF(AND($B1786&lt;&gt;"",HHJ=Kataloge!H$1),CONCATENATE($H1786,"_",Kataloge!$D$6),"")</f>
        <v/>
      </c>
      <c r="M1786" s="104" t="str">
        <f>IF(AND($B1786&lt;&gt;"",HHJ=Kataloge!I$1),CONCATENATE($H1786,"_",Kataloge!$D$6),"")</f>
        <v/>
      </c>
      <c r="N1786" s="104" t="str">
        <f>IF(AND($B1786&lt;&gt;"",HHJ=Kataloge!J$1),CONCATENATE($H1786,"_",Kataloge!$D$6),"")</f>
        <v/>
      </c>
      <c r="O1786" s="104" t="str">
        <f>IF(AND($B1786&lt;&gt;"",HHJ=Kataloge!K$1),CONCATENATE($H1786,"_",Kataloge!$D$6),"")</f>
        <v/>
      </c>
      <c r="P1786" s="104" t="str">
        <f>IF(AND($B1786&lt;&gt;"",HHJ=Kataloge!L$1),CONCATENATE($H1786,"_",Kataloge!$D$6),"")</f>
        <v/>
      </c>
      <c r="Q1786" s="104" t="str">
        <f>IF(AND($B1786&lt;&gt;"",HHJ=Kataloge!M$1),CONCATENATE($H1786,"_",Kataloge!$D$6),"")</f>
        <v/>
      </c>
    </row>
    <row r="1787" spans="1:17" ht="18" customHeight="1" x14ac:dyDescent="0.2">
      <c r="A1787" s="60" t="str">
        <f t="shared" si="56"/>
        <v/>
      </c>
      <c r="B1787" s="61" t="str">
        <f>IF(I1787=0,"",IF(I1787&lt;&gt;"",Kataloge_Import!B1786,""))</f>
        <v/>
      </c>
      <c r="C1787" s="60" t="str">
        <f t="shared" si="55"/>
        <v/>
      </c>
      <c r="D1787" s="61" t="str">
        <f>IF(I1787=0,"",IFERROR(VLOOKUP(Kataloge_Import!A1786,'Nachweis Ausgaben'!$A$27:$R$1026,4,FALSE),""))</f>
        <v/>
      </c>
      <c r="E1787" s="61" t="str">
        <f>IF(I1787=0,"",IFERROR(VLOOKUP(Kataloge_Import!A1786,'Nachweis Ausgaben'!$A$27:$R$1026,2,FALSE),""))</f>
        <v/>
      </c>
      <c r="F1787" s="62">
        <f>IF(I1787=0,"",IFERROR(VLOOKUP(Kataloge_Import!A1786,'Nachweis Ausgaben'!$A$27:$R$1026,5,FALSE),0))</f>
        <v>0</v>
      </c>
      <c r="G1787" s="63" t="str">
        <f>IFERROR(VLOOKUP(Kataloge_Import!A1786,'Nachweis Ausgaben'!$A$27:$R$1026,7,FALSE),"")</f>
        <v/>
      </c>
      <c r="H1787" s="63" t="str">
        <f>IFERROR(VLOOKUP(Kataloge_Import!A1786,'Nachweis Ausgaben'!$A$27:$R$1026,8,FALSE),"")</f>
        <v/>
      </c>
      <c r="I1787" s="63" t="str">
        <f>IFERROR(VLOOKUP(Kataloge_Import!A1786,'Nachweis Ausgaben'!$A$27:$R$1026,9,FALSE),"")</f>
        <v/>
      </c>
      <c r="J1787" s="64"/>
      <c r="K1787" s="64"/>
      <c r="L1787" s="61" t="str">
        <f>IF(AND($B1787&lt;&gt;"",HHJ=Kataloge!H$1),CONCATENATE($H1787,"_",$E1787),"")</f>
        <v/>
      </c>
      <c r="M1787" s="61" t="str">
        <f>IF(AND($B1787&lt;&gt;"",HHJ=Kataloge!I$1),CONCATENATE($H1787,"_",$E1787),"")</f>
        <v/>
      </c>
      <c r="N1787" s="61" t="str">
        <f>IF(AND($B1787&lt;&gt;"",HHJ=Kataloge!J$1),CONCATENATE($H1787,"_",$E1787),"")</f>
        <v/>
      </c>
      <c r="O1787" s="61" t="str">
        <f>IF(AND($B1787&lt;&gt;"",HHJ=Kataloge!K$1),CONCATENATE($H1787,"_",$E1787),"")</f>
        <v/>
      </c>
      <c r="P1787" s="61" t="str">
        <f>IF(AND($B1787&lt;&gt;"",HHJ=Kataloge!L$1),CONCATENATE($H1787,"_",$E1787),"")</f>
        <v/>
      </c>
      <c r="Q1787" s="61" t="str">
        <f>IF(AND($B1787&lt;&gt;"",HHJ=Kataloge!M$1),CONCATENATE($H1787,"_",$E1787),"")</f>
        <v/>
      </c>
    </row>
    <row r="1788" spans="1:17" ht="18" customHeight="1" x14ac:dyDescent="0.2">
      <c r="A1788" s="99" t="str">
        <f t="shared" si="56"/>
        <v/>
      </c>
      <c r="B1788" s="100" t="str">
        <f>IF(I1788=0,"",IF(I1788&lt;&gt;"",Kataloge_Import!B1787,""))</f>
        <v/>
      </c>
      <c r="C1788" s="99" t="str">
        <f t="shared" si="55"/>
        <v/>
      </c>
      <c r="D1788" s="100" t="str">
        <f>IF(I1788=0,"",IFERROR(VLOOKUP(Kataloge_Import!A1787,'Nachweis Ausgaben'!$A$27:$R$1026,4,FALSE),""))</f>
        <v/>
      </c>
      <c r="E1788" s="100" t="str">
        <f>IF(I1788=0,"",IFERROR(VLOOKUP(Kataloge_Import!A1787,'Nachweis Ausgaben'!$A$27:$R$1026,2,FALSE),""))</f>
        <v/>
      </c>
      <c r="F1788" s="101">
        <f>IF(I1788=0,"",IFERROR(VLOOKUP(Kataloge_Import!A1787,'Nachweis Ausgaben'!$A$27:$R$1026,5,FALSE),0))</f>
        <v>0</v>
      </c>
      <c r="G1788" s="102" t="str">
        <f>IFERROR(VLOOKUP(Kataloge_Import!A1787,'Nachweis Ausgaben'!$A$27:$R$1026,11,FALSE),"")</f>
        <v/>
      </c>
      <c r="H1788" s="102" t="str">
        <f>IFERROR(VLOOKUP(Kataloge_Import!A1787,'Nachweis Ausgaben'!$A$27:$R$1026,12,FALSE),"")</f>
        <v/>
      </c>
      <c r="I1788" s="102" t="str">
        <f>IFERROR(VLOOKUP(Kataloge_Import!A1787,'Nachweis Ausgaben'!$A$27:$R$1026,13,FALSE),"")</f>
        <v/>
      </c>
      <c r="J1788" s="64"/>
      <c r="K1788" s="64"/>
      <c r="L1788" s="100" t="str">
        <f>IF(AND($B1788&lt;&gt;"",HHJ=Kataloge!H$1),CONCATENATE($H1788,"_",Kataloge!$D$5),"")</f>
        <v/>
      </c>
      <c r="M1788" s="100" t="str">
        <f>IF(AND($B1788&lt;&gt;"",HHJ=Kataloge!I$1),CONCATENATE($H1788,"_",Kataloge!$D$5),"")</f>
        <v/>
      </c>
      <c r="N1788" s="100" t="str">
        <f>IF(AND($B1788&lt;&gt;"",HHJ=Kataloge!J$1),CONCATENATE($H1788,"_",Kataloge!$D$5),"")</f>
        <v/>
      </c>
      <c r="O1788" s="100" t="str">
        <f>IF(AND($B1788&lt;&gt;"",HHJ=Kataloge!K$1),CONCATENATE($H1788,"_",Kataloge!$D$5),"")</f>
        <v/>
      </c>
      <c r="P1788" s="100" t="str">
        <f>IF(AND($B1788&lt;&gt;"",HHJ=Kataloge!L$1),CONCATENATE($H1788,"_",Kataloge!$D$5),"")</f>
        <v/>
      </c>
      <c r="Q1788" s="100" t="str">
        <f>IF(AND($B1788&lt;&gt;"",HHJ=Kataloge!M$1),CONCATENATE($H1788,"_",Kataloge!$D$5),"")</f>
        <v/>
      </c>
    </row>
    <row r="1789" spans="1:17" ht="18" customHeight="1" x14ac:dyDescent="0.2">
      <c r="A1789" s="103" t="str">
        <f t="shared" si="56"/>
        <v/>
      </c>
      <c r="B1789" s="104" t="str">
        <f>IF(I1789=0,"",IF(I1789&lt;&gt;"",Kataloge_Import!B1788,""))</f>
        <v/>
      </c>
      <c r="C1789" s="103" t="str">
        <f t="shared" si="55"/>
        <v/>
      </c>
      <c r="D1789" s="104" t="str">
        <f>IF(I1789=0,"",IFERROR(VLOOKUP(Kataloge_Import!A1788,'Nachweis Ausgaben'!$A$27:$R$1026,4,FALSE),""))</f>
        <v/>
      </c>
      <c r="E1789" s="104" t="str">
        <f>IF(I1789=0,"",IFERROR(VLOOKUP(Kataloge_Import!A1788,'Nachweis Ausgaben'!$A$27:$R$1026,2,FALSE),""))</f>
        <v/>
      </c>
      <c r="F1789" s="105">
        <f>IF(I1789=0,"",IFERROR(VLOOKUP(Kataloge_Import!A1788,'Nachweis Ausgaben'!$A$27:$R$1026,5,FALSE),0))</f>
        <v>0</v>
      </c>
      <c r="G1789" s="106" t="str">
        <f>IFERROR(VLOOKUP(Kataloge_Import!A1788,'Nachweis Ausgaben'!$A$27:$R$1026,15,FALSE),"")</f>
        <v/>
      </c>
      <c r="H1789" s="106" t="str">
        <f>IFERROR(VLOOKUP(Kataloge_Import!A1788,'Nachweis Ausgaben'!$A$27:$R$1026,16,FALSE),"")</f>
        <v/>
      </c>
      <c r="I1789" s="106" t="str">
        <f>IFERROR(VLOOKUP(Kataloge_Import!A1788,'Nachweis Ausgaben'!$A$27:$R$1026,17,FALSE),"")</f>
        <v/>
      </c>
      <c r="J1789" s="64"/>
      <c r="K1789" s="64"/>
      <c r="L1789" s="104" t="str">
        <f>IF(AND($B1789&lt;&gt;"",HHJ=Kataloge!H$1),CONCATENATE($H1789,"_",Kataloge!$D$6),"")</f>
        <v/>
      </c>
      <c r="M1789" s="104" t="str">
        <f>IF(AND($B1789&lt;&gt;"",HHJ=Kataloge!I$1),CONCATENATE($H1789,"_",Kataloge!$D$6),"")</f>
        <v/>
      </c>
      <c r="N1789" s="104" t="str">
        <f>IF(AND($B1789&lt;&gt;"",HHJ=Kataloge!J$1),CONCATENATE($H1789,"_",Kataloge!$D$6),"")</f>
        <v/>
      </c>
      <c r="O1789" s="104" t="str">
        <f>IF(AND($B1789&lt;&gt;"",HHJ=Kataloge!K$1),CONCATENATE($H1789,"_",Kataloge!$D$6),"")</f>
        <v/>
      </c>
      <c r="P1789" s="104" t="str">
        <f>IF(AND($B1789&lt;&gt;"",HHJ=Kataloge!L$1),CONCATENATE($H1789,"_",Kataloge!$D$6),"")</f>
        <v/>
      </c>
      <c r="Q1789" s="104" t="str">
        <f>IF(AND($B1789&lt;&gt;"",HHJ=Kataloge!M$1),CONCATENATE($H1789,"_",Kataloge!$D$6),"")</f>
        <v/>
      </c>
    </row>
    <row r="1790" spans="1:17" ht="18" customHeight="1" x14ac:dyDescent="0.2">
      <c r="A1790" s="60" t="str">
        <f t="shared" si="56"/>
        <v/>
      </c>
      <c r="B1790" s="61" t="str">
        <f>IF(I1790=0,"",IF(I1790&lt;&gt;"",Kataloge_Import!B1789,""))</f>
        <v/>
      </c>
      <c r="C1790" s="60" t="str">
        <f t="shared" si="55"/>
        <v/>
      </c>
      <c r="D1790" s="61" t="str">
        <f>IF(I1790=0,"",IFERROR(VLOOKUP(Kataloge_Import!A1789,'Nachweis Ausgaben'!$A$27:$R$1026,4,FALSE),""))</f>
        <v/>
      </c>
      <c r="E1790" s="61" t="str">
        <f>IF(I1790=0,"",IFERROR(VLOOKUP(Kataloge_Import!A1789,'Nachweis Ausgaben'!$A$27:$R$1026,2,FALSE),""))</f>
        <v/>
      </c>
      <c r="F1790" s="62">
        <f>IF(I1790=0,"",IFERROR(VLOOKUP(Kataloge_Import!A1789,'Nachweis Ausgaben'!$A$27:$R$1026,5,FALSE),0))</f>
        <v>0</v>
      </c>
      <c r="G1790" s="63" t="str">
        <f>IFERROR(VLOOKUP(Kataloge_Import!A1789,'Nachweis Ausgaben'!$A$27:$R$1026,7,FALSE),"")</f>
        <v/>
      </c>
      <c r="H1790" s="63" t="str">
        <f>IFERROR(VLOOKUP(Kataloge_Import!A1789,'Nachweis Ausgaben'!$A$27:$R$1026,8,FALSE),"")</f>
        <v/>
      </c>
      <c r="I1790" s="63" t="str">
        <f>IFERROR(VLOOKUP(Kataloge_Import!A1789,'Nachweis Ausgaben'!$A$27:$R$1026,9,FALSE),"")</f>
        <v/>
      </c>
      <c r="J1790" s="64"/>
      <c r="K1790" s="64"/>
      <c r="L1790" s="61" t="str">
        <f>IF(AND($B1790&lt;&gt;"",HHJ=Kataloge!H$1),CONCATENATE($H1790,"_",$E1790),"")</f>
        <v/>
      </c>
      <c r="M1790" s="61" t="str">
        <f>IF(AND($B1790&lt;&gt;"",HHJ=Kataloge!I$1),CONCATENATE($H1790,"_",$E1790),"")</f>
        <v/>
      </c>
      <c r="N1790" s="61" t="str">
        <f>IF(AND($B1790&lt;&gt;"",HHJ=Kataloge!J$1),CONCATENATE($H1790,"_",$E1790),"")</f>
        <v/>
      </c>
      <c r="O1790" s="61" t="str">
        <f>IF(AND($B1790&lt;&gt;"",HHJ=Kataloge!K$1),CONCATENATE($H1790,"_",$E1790),"")</f>
        <v/>
      </c>
      <c r="P1790" s="61" t="str">
        <f>IF(AND($B1790&lt;&gt;"",HHJ=Kataloge!L$1),CONCATENATE($H1790,"_",$E1790),"")</f>
        <v/>
      </c>
      <c r="Q1790" s="61" t="str">
        <f>IF(AND($B1790&lt;&gt;"",HHJ=Kataloge!M$1),CONCATENATE($H1790,"_",$E1790),"")</f>
        <v/>
      </c>
    </row>
    <row r="1791" spans="1:17" ht="18" customHeight="1" x14ac:dyDescent="0.2">
      <c r="A1791" s="99" t="str">
        <f t="shared" si="56"/>
        <v/>
      </c>
      <c r="B1791" s="100" t="str">
        <f>IF(I1791=0,"",IF(I1791&lt;&gt;"",Kataloge_Import!B1790,""))</f>
        <v/>
      </c>
      <c r="C1791" s="99" t="str">
        <f t="shared" si="55"/>
        <v/>
      </c>
      <c r="D1791" s="100" t="str">
        <f>IF(I1791=0,"",IFERROR(VLOOKUP(Kataloge_Import!A1790,'Nachweis Ausgaben'!$A$27:$R$1026,4,FALSE),""))</f>
        <v/>
      </c>
      <c r="E1791" s="100" t="str">
        <f>IF(I1791=0,"",IFERROR(VLOOKUP(Kataloge_Import!A1790,'Nachweis Ausgaben'!$A$27:$R$1026,2,FALSE),""))</f>
        <v/>
      </c>
      <c r="F1791" s="101">
        <f>IF(I1791=0,"",IFERROR(VLOOKUP(Kataloge_Import!A1790,'Nachweis Ausgaben'!$A$27:$R$1026,5,FALSE),0))</f>
        <v>0</v>
      </c>
      <c r="G1791" s="102" t="str">
        <f>IFERROR(VLOOKUP(Kataloge_Import!A1790,'Nachweis Ausgaben'!$A$27:$R$1026,11,FALSE),"")</f>
        <v/>
      </c>
      <c r="H1791" s="102" t="str">
        <f>IFERROR(VLOOKUP(Kataloge_Import!A1790,'Nachweis Ausgaben'!$A$27:$R$1026,12,FALSE),"")</f>
        <v/>
      </c>
      <c r="I1791" s="102" t="str">
        <f>IFERROR(VLOOKUP(Kataloge_Import!A1790,'Nachweis Ausgaben'!$A$27:$R$1026,13,FALSE),"")</f>
        <v/>
      </c>
      <c r="J1791" s="64"/>
      <c r="K1791" s="64"/>
      <c r="L1791" s="100" t="str">
        <f>IF(AND($B1791&lt;&gt;"",HHJ=Kataloge!H$1),CONCATENATE($H1791,"_",Kataloge!$D$5),"")</f>
        <v/>
      </c>
      <c r="M1791" s="100" t="str">
        <f>IF(AND($B1791&lt;&gt;"",HHJ=Kataloge!I$1),CONCATENATE($H1791,"_",Kataloge!$D$5),"")</f>
        <v/>
      </c>
      <c r="N1791" s="100" t="str">
        <f>IF(AND($B1791&lt;&gt;"",HHJ=Kataloge!J$1),CONCATENATE($H1791,"_",Kataloge!$D$5),"")</f>
        <v/>
      </c>
      <c r="O1791" s="100" t="str">
        <f>IF(AND($B1791&lt;&gt;"",HHJ=Kataloge!K$1),CONCATENATE($H1791,"_",Kataloge!$D$5),"")</f>
        <v/>
      </c>
      <c r="P1791" s="100" t="str">
        <f>IF(AND($B1791&lt;&gt;"",HHJ=Kataloge!L$1),CONCATENATE($H1791,"_",Kataloge!$D$5),"")</f>
        <v/>
      </c>
      <c r="Q1791" s="100" t="str">
        <f>IF(AND($B1791&lt;&gt;"",HHJ=Kataloge!M$1),CONCATENATE($H1791,"_",Kataloge!$D$5),"")</f>
        <v/>
      </c>
    </row>
    <row r="1792" spans="1:17" ht="18" customHeight="1" x14ac:dyDescent="0.2">
      <c r="A1792" s="103" t="str">
        <f t="shared" si="56"/>
        <v/>
      </c>
      <c r="B1792" s="104" t="str">
        <f>IF(I1792=0,"",IF(I1792&lt;&gt;"",Kataloge_Import!B1791,""))</f>
        <v/>
      </c>
      <c r="C1792" s="103" t="str">
        <f t="shared" si="55"/>
        <v/>
      </c>
      <c r="D1792" s="104" t="str">
        <f>IF(I1792=0,"",IFERROR(VLOOKUP(Kataloge_Import!A1791,'Nachweis Ausgaben'!$A$27:$R$1026,4,FALSE),""))</f>
        <v/>
      </c>
      <c r="E1792" s="104" t="str">
        <f>IF(I1792=0,"",IFERROR(VLOOKUP(Kataloge_Import!A1791,'Nachweis Ausgaben'!$A$27:$R$1026,2,FALSE),""))</f>
        <v/>
      </c>
      <c r="F1792" s="105">
        <f>IF(I1792=0,"",IFERROR(VLOOKUP(Kataloge_Import!A1791,'Nachweis Ausgaben'!$A$27:$R$1026,5,FALSE),0))</f>
        <v>0</v>
      </c>
      <c r="G1792" s="106" t="str">
        <f>IFERROR(VLOOKUP(Kataloge_Import!A1791,'Nachweis Ausgaben'!$A$27:$R$1026,15,FALSE),"")</f>
        <v/>
      </c>
      <c r="H1792" s="106" t="str">
        <f>IFERROR(VLOOKUP(Kataloge_Import!A1791,'Nachweis Ausgaben'!$A$27:$R$1026,16,FALSE),"")</f>
        <v/>
      </c>
      <c r="I1792" s="106" t="str">
        <f>IFERROR(VLOOKUP(Kataloge_Import!A1791,'Nachweis Ausgaben'!$A$27:$R$1026,17,FALSE),"")</f>
        <v/>
      </c>
      <c r="J1792" s="64"/>
      <c r="K1792" s="64"/>
      <c r="L1792" s="104" t="str">
        <f>IF(AND($B1792&lt;&gt;"",HHJ=Kataloge!H$1),CONCATENATE($H1792,"_",Kataloge!$D$6),"")</f>
        <v/>
      </c>
      <c r="M1792" s="104" t="str">
        <f>IF(AND($B1792&lt;&gt;"",HHJ=Kataloge!I$1),CONCATENATE($H1792,"_",Kataloge!$D$6),"")</f>
        <v/>
      </c>
      <c r="N1792" s="104" t="str">
        <f>IF(AND($B1792&lt;&gt;"",HHJ=Kataloge!J$1),CONCATENATE($H1792,"_",Kataloge!$D$6),"")</f>
        <v/>
      </c>
      <c r="O1792" s="104" t="str">
        <f>IF(AND($B1792&lt;&gt;"",HHJ=Kataloge!K$1),CONCATENATE($H1792,"_",Kataloge!$D$6),"")</f>
        <v/>
      </c>
      <c r="P1792" s="104" t="str">
        <f>IF(AND($B1792&lt;&gt;"",HHJ=Kataloge!L$1),CONCATENATE($H1792,"_",Kataloge!$D$6),"")</f>
        <v/>
      </c>
      <c r="Q1792" s="104" t="str">
        <f>IF(AND($B1792&lt;&gt;"",HHJ=Kataloge!M$1),CONCATENATE($H1792,"_",Kataloge!$D$6),"")</f>
        <v/>
      </c>
    </row>
    <row r="1793" spans="1:17" ht="18" customHeight="1" x14ac:dyDescent="0.2">
      <c r="A1793" s="60" t="str">
        <f t="shared" si="56"/>
        <v/>
      </c>
      <c r="B1793" s="61" t="str">
        <f>IF(I1793=0,"",IF(I1793&lt;&gt;"",Kataloge_Import!B1792,""))</f>
        <v/>
      </c>
      <c r="C1793" s="60" t="str">
        <f t="shared" si="55"/>
        <v/>
      </c>
      <c r="D1793" s="61" t="str">
        <f>IF(I1793=0,"",IFERROR(VLOOKUP(Kataloge_Import!A1792,'Nachweis Ausgaben'!$A$27:$R$1026,4,FALSE),""))</f>
        <v/>
      </c>
      <c r="E1793" s="61" t="str">
        <f>IF(I1793=0,"",IFERROR(VLOOKUP(Kataloge_Import!A1792,'Nachweis Ausgaben'!$A$27:$R$1026,2,FALSE),""))</f>
        <v/>
      </c>
      <c r="F1793" s="62">
        <f>IF(I1793=0,"",IFERROR(VLOOKUP(Kataloge_Import!A1792,'Nachweis Ausgaben'!$A$27:$R$1026,5,FALSE),0))</f>
        <v>0</v>
      </c>
      <c r="G1793" s="63" t="str">
        <f>IFERROR(VLOOKUP(Kataloge_Import!A1792,'Nachweis Ausgaben'!$A$27:$R$1026,7,FALSE),"")</f>
        <v/>
      </c>
      <c r="H1793" s="63" t="str">
        <f>IFERROR(VLOOKUP(Kataloge_Import!A1792,'Nachweis Ausgaben'!$A$27:$R$1026,8,FALSE),"")</f>
        <v/>
      </c>
      <c r="I1793" s="63" t="str">
        <f>IFERROR(VLOOKUP(Kataloge_Import!A1792,'Nachweis Ausgaben'!$A$27:$R$1026,9,FALSE),"")</f>
        <v/>
      </c>
      <c r="J1793" s="64"/>
      <c r="K1793" s="64"/>
      <c r="L1793" s="61" t="str">
        <f>IF(AND($B1793&lt;&gt;"",HHJ=Kataloge!H$1),CONCATENATE($H1793,"_",$E1793),"")</f>
        <v/>
      </c>
      <c r="M1793" s="61" t="str">
        <f>IF(AND($B1793&lt;&gt;"",HHJ=Kataloge!I$1),CONCATENATE($H1793,"_",$E1793),"")</f>
        <v/>
      </c>
      <c r="N1793" s="61" t="str">
        <f>IF(AND($B1793&lt;&gt;"",HHJ=Kataloge!J$1),CONCATENATE($H1793,"_",$E1793),"")</f>
        <v/>
      </c>
      <c r="O1793" s="61" t="str">
        <f>IF(AND($B1793&lt;&gt;"",HHJ=Kataloge!K$1),CONCATENATE($H1793,"_",$E1793),"")</f>
        <v/>
      </c>
      <c r="P1793" s="61" t="str">
        <f>IF(AND($B1793&lt;&gt;"",HHJ=Kataloge!L$1),CONCATENATE($H1793,"_",$E1793),"")</f>
        <v/>
      </c>
      <c r="Q1793" s="61" t="str">
        <f>IF(AND($B1793&lt;&gt;"",HHJ=Kataloge!M$1),CONCATENATE($H1793,"_",$E1793),"")</f>
        <v/>
      </c>
    </row>
    <row r="1794" spans="1:17" ht="18" customHeight="1" x14ac:dyDescent="0.2">
      <c r="A1794" s="99" t="str">
        <f t="shared" si="56"/>
        <v/>
      </c>
      <c r="B1794" s="100" t="str">
        <f>IF(I1794=0,"",IF(I1794&lt;&gt;"",Kataloge_Import!B1793,""))</f>
        <v/>
      </c>
      <c r="C1794" s="99" t="str">
        <f t="shared" ref="C1794:C1857" si="57">IF(A1794="","",IF(I1794=0,"",HHJ))</f>
        <v/>
      </c>
      <c r="D1794" s="100" t="str">
        <f>IF(I1794=0,"",IFERROR(VLOOKUP(Kataloge_Import!A1793,'Nachweis Ausgaben'!$A$27:$R$1026,4,FALSE),""))</f>
        <v/>
      </c>
      <c r="E1794" s="100" t="str">
        <f>IF(I1794=0,"",IFERROR(VLOOKUP(Kataloge_Import!A1793,'Nachweis Ausgaben'!$A$27:$R$1026,2,FALSE),""))</f>
        <v/>
      </c>
      <c r="F1794" s="101">
        <f>IF(I1794=0,"",IFERROR(VLOOKUP(Kataloge_Import!A1793,'Nachweis Ausgaben'!$A$27:$R$1026,5,FALSE),0))</f>
        <v>0</v>
      </c>
      <c r="G1794" s="102" t="str">
        <f>IFERROR(VLOOKUP(Kataloge_Import!A1793,'Nachweis Ausgaben'!$A$27:$R$1026,11,FALSE),"")</f>
        <v/>
      </c>
      <c r="H1794" s="102" t="str">
        <f>IFERROR(VLOOKUP(Kataloge_Import!A1793,'Nachweis Ausgaben'!$A$27:$R$1026,12,FALSE),"")</f>
        <v/>
      </c>
      <c r="I1794" s="102" t="str">
        <f>IFERROR(VLOOKUP(Kataloge_Import!A1793,'Nachweis Ausgaben'!$A$27:$R$1026,13,FALSE),"")</f>
        <v/>
      </c>
      <c r="J1794" s="64"/>
      <c r="K1794" s="64"/>
      <c r="L1794" s="100" t="str">
        <f>IF(AND($B1794&lt;&gt;"",HHJ=Kataloge!H$1),CONCATENATE($H1794,"_",Kataloge!$D$5),"")</f>
        <v/>
      </c>
      <c r="M1794" s="100" t="str">
        <f>IF(AND($B1794&lt;&gt;"",HHJ=Kataloge!I$1),CONCATENATE($H1794,"_",Kataloge!$D$5),"")</f>
        <v/>
      </c>
      <c r="N1794" s="100" t="str">
        <f>IF(AND($B1794&lt;&gt;"",HHJ=Kataloge!J$1),CONCATENATE($H1794,"_",Kataloge!$D$5),"")</f>
        <v/>
      </c>
      <c r="O1794" s="100" t="str">
        <f>IF(AND($B1794&lt;&gt;"",HHJ=Kataloge!K$1),CONCATENATE($H1794,"_",Kataloge!$D$5),"")</f>
        <v/>
      </c>
      <c r="P1794" s="100" t="str">
        <f>IF(AND($B1794&lt;&gt;"",HHJ=Kataloge!L$1),CONCATENATE($H1794,"_",Kataloge!$D$5),"")</f>
        <v/>
      </c>
      <c r="Q1794" s="100" t="str">
        <f>IF(AND($B1794&lt;&gt;"",HHJ=Kataloge!M$1),CONCATENATE($H1794,"_",Kataloge!$D$5),"")</f>
        <v/>
      </c>
    </row>
    <row r="1795" spans="1:17" ht="18" customHeight="1" x14ac:dyDescent="0.2">
      <c r="A1795" s="103" t="str">
        <f t="shared" si="56"/>
        <v/>
      </c>
      <c r="B1795" s="104" t="str">
        <f>IF(I1795=0,"",IF(I1795&lt;&gt;"",Kataloge_Import!B1794,""))</f>
        <v/>
      </c>
      <c r="C1795" s="103" t="str">
        <f t="shared" si="57"/>
        <v/>
      </c>
      <c r="D1795" s="104" t="str">
        <f>IF(I1795=0,"",IFERROR(VLOOKUP(Kataloge_Import!A1794,'Nachweis Ausgaben'!$A$27:$R$1026,4,FALSE),""))</f>
        <v/>
      </c>
      <c r="E1795" s="104" t="str">
        <f>IF(I1795=0,"",IFERROR(VLOOKUP(Kataloge_Import!A1794,'Nachweis Ausgaben'!$A$27:$R$1026,2,FALSE),""))</f>
        <v/>
      </c>
      <c r="F1795" s="105">
        <f>IF(I1795=0,"",IFERROR(VLOOKUP(Kataloge_Import!A1794,'Nachweis Ausgaben'!$A$27:$R$1026,5,FALSE),0))</f>
        <v>0</v>
      </c>
      <c r="G1795" s="106" t="str">
        <f>IFERROR(VLOOKUP(Kataloge_Import!A1794,'Nachweis Ausgaben'!$A$27:$R$1026,15,FALSE),"")</f>
        <v/>
      </c>
      <c r="H1795" s="106" t="str">
        <f>IFERROR(VLOOKUP(Kataloge_Import!A1794,'Nachweis Ausgaben'!$A$27:$R$1026,16,FALSE),"")</f>
        <v/>
      </c>
      <c r="I1795" s="106" t="str">
        <f>IFERROR(VLOOKUP(Kataloge_Import!A1794,'Nachweis Ausgaben'!$A$27:$R$1026,17,FALSE),"")</f>
        <v/>
      </c>
      <c r="J1795" s="64"/>
      <c r="K1795" s="64"/>
      <c r="L1795" s="104" t="str">
        <f>IF(AND($B1795&lt;&gt;"",HHJ=Kataloge!H$1),CONCATENATE($H1795,"_",Kataloge!$D$6),"")</f>
        <v/>
      </c>
      <c r="M1795" s="104" t="str">
        <f>IF(AND($B1795&lt;&gt;"",HHJ=Kataloge!I$1),CONCATENATE($H1795,"_",Kataloge!$D$6),"")</f>
        <v/>
      </c>
      <c r="N1795" s="104" t="str">
        <f>IF(AND($B1795&lt;&gt;"",HHJ=Kataloge!J$1),CONCATENATE($H1795,"_",Kataloge!$D$6),"")</f>
        <v/>
      </c>
      <c r="O1795" s="104" t="str">
        <f>IF(AND($B1795&lt;&gt;"",HHJ=Kataloge!K$1),CONCATENATE($H1795,"_",Kataloge!$D$6),"")</f>
        <v/>
      </c>
      <c r="P1795" s="104" t="str">
        <f>IF(AND($B1795&lt;&gt;"",HHJ=Kataloge!L$1),CONCATENATE($H1795,"_",Kataloge!$D$6),"")</f>
        <v/>
      </c>
      <c r="Q1795" s="104" t="str">
        <f>IF(AND($B1795&lt;&gt;"",HHJ=Kataloge!M$1),CONCATENATE($H1795,"_",Kataloge!$D$6),"")</f>
        <v/>
      </c>
    </row>
    <row r="1796" spans="1:17" ht="18" customHeight="1" x14ac:dyDescent="0.2">
      <c r="A1796" s="60" t="str">
        <f t="shared" si="56"/>
        <v/>
      </c>
      <c r="B1796" s="61" t="str">
        <f>IF(I1796=0,"",IF(I1796&lt;&gt;"",Kataloge_Import!B1795,""))</f>
        <v/>
      </c>
      <c r="C1796" s="60" t="str">
        <f t="shared" si="57"/>
        <v/>
      </c>
      <c r="D1796" s="61" t="str">
        <f>IF(I1796=0,"",IFERROR(VLOOKUP(Kataloge_Import!A1795,'Nachweis Ausgaben'!$A$27:$R$1026,4,FALSE),""))</f>
        <v/>
      </c>
      <c r="E1796" s="61" t="str">
        <f>IF(I1796=0,"",IFERROR(VLOOKUP(Kataloge_Import!A1795,'Nachweis Ausgaben'!$A$27:$R$1026,2,FALSE),""))</f>
        <v/>
      </c>
      <c r="F1796" s="62">
        <f>IF(I1796=0,"",IFERROR(VLOOKUP(Kataloge_Import!A1795,'Nachweis Ausgaben'!$A$27:$R$1026,5,FALSE),0))</f>
        <v>0</v>
      </c>
      <c r="G1796" s="63" t="str">
        <f>IFERROR(VLOOKUP(Kataloge_Import!A1795,'Nachweis Ausgaben'!$A$27:$R$1026,7,FALSE),"")</f>
        <v/>
      </c>
      <c r="H1796" s="63" t="str">
        <f>IFERROR(VLOOKUP(Kataloge_Import!A1795,'Nachweis Ausgaben'!$A$27:$R$1026,8,FALSE),"")</f>
        <v/>
      </c>
      <c r="I1796" s="63" t="str">
        <f>IFERROR(VLOOKUP(Kataloge_Import!A1795,'Nachweis Ausgaben'!$A$27:$R$1026,9,FALSE),"")</f>
        <v/>
      </c>
      <c r="J1796" s="64"/>
      <c r="K1796" s="64"/>
      <c r="L1796" s="61" t="str">
        <f>IF(AND($B1796&lt;&gt;"",HHJ=Kataloge!H$1),CONCATENATE($H1796,"_",$E1796),"")</f>
        <v/>
      </c>
      <c r="M1796" s="61" t="str">
        <f>IF(AND($B1796&lt;&gt;"",HHJ=Kataloge!I$1),CONCATENATE($H1796,"_",$E1796),"")</f>
        <v/>
      </c>
      <c r="N1796" s="61" t="str">
        <f>IF(AND($B1796&lt;&gt;"",HHJ=Kataloge!J$1),CONCATENATE($H1796,"_",$E1796),"")</f>
        <v/>
      </c>
      <c r="O1796" s="61" t="str">
        <f>IF(AND($B1796&lt;&gt;"",HHJ=Kataloge!K$1),CONCATENATE($H1796,"_",$E1796),"")</f>
        <v/>
      </c>
      <c r="P1796" s="61" t="str">
        <f>IF(AND($B1796&lt;&gt;"",HHJ=Kataloge!L$1),CONCATENATE($H1796,"_",$E1796),"")</f>
        <v/>
      </c>
      <c r="Q1796" s="61" t="str">
        <f>IF(AND($B1796&lt;&gt;"",HHJ=Kataloge!M$1),CONCATENATE($H1796,"_",$E1796),"")</f>
        <v/>
      </c>
    </row>
    <row r="1797" spans="1:17" ht="18" customHeight="1" x14ac:dyDescent="0.2">
      <c r="A1797" s="99" t="str">
        <f t="shared" si="56"/>
        <v/>
      </c>
      <c r="B1797" s="100" t="str">
        <f>IF(I1797=0,"",IF(I1797&lt;&gt;"",Kataloge_Import!B1796,""))</f>
        <v/>
      </c>
      <c r="C1797" s="99" t="str">
        <f t="shared" si="57"/>
        <v/>
      </c>
      <c r="D1797" s="100" t="str">
        <f>IF(I1797=0,"",IFERROR(VLOOKUP(Kataloge_Import!A1796,'Nachweis Ausgaben'!$A$27:$R$1026,4,FALSE),""))</f>
        <v/>
      </c>
      <c r="E1797" s="100" t="str">
        <f>IF(I1797=0,"",IFERROR(VLOOKUP(Kataloge_Import!A1796,'Nachweis Ausgaben'!$A$27:$R$1026,2,FALSE),""))</f>
        <v/>
      </c>
      <c r="F1797" s="101">
        <f>IF(I1797=0,"",IFERROR(VLOOKUP(Kataloge_Import!A1796,'Nachweis Ausgaben'!$A$27:$R$1026,5,FALSE),0))</f>
        <v>0</v>
      </c>
      <c r="G1797" s="102" t="str">
        <f>IFERROR(VLOOKUP(Kataloge_Import!A1796,'Nachweis Ausgaben'!$A$27:$R$1026,11,FALSE),"")</f>
        <v/>
      </c>
      <c r="H1797" s="102" t="str">
        <f>IFERROR(VLOOKUP(Kataloge_Import!A1796,'Nachweis Ausgaben'!$A$27:$R$1026,12,FALSE),"")</f>
        <v/>
      </c>
      <c r="I1797" s="102" t="str">
        <f>IFERROR(VLOOKUP(Kataloge_Import!A1796,'Nachweis Ausgaben'!$A$27:$R$1026,13,FALSE),"")</f>
        <v/>
      </c>
      <c r="J1797" s="64"/>
      <c r="K1797" s="64"/>
      <c r="L1797" s="100" t="str">
        <f>IF(AND($B1797&lt;&gt;"",HHJ=Kataloge!H$1),CONCATENATE($H1797,"_",Kataloge!$D$5),"")</f>
        <v/>
      </c>
      <c r="M1797" s="100" t="str">
        <f>IF(AND($B1797&lt;&gt;"",HHJ=Kataloge!I$1),CONCATENATE($H1797,"_",Kataloge!$D$5),"")</f>
        <v/>
      </c>
      <c r="N1797" s="100" t="str">
        <f>IF(AND($B1797&lt;&gt;"",HHJ=Kataloge!J$1),CONCATENATE($H1797,"_",Kataloge!$D$5),"")</f>
        <v/>
      </c>
      <c r="O1797" s="100" t="str">
        <f>IF(AND($B1797&lt;&gt;"",HHJ=Kataloge!K$1),CONCATENATE($H1797,"_",Kataloge!$D$5),"")</f>
        <v/>
      </c>
      <c r="P1797" s="100" t="str">
        <f>IF(AND($B1797&lt;&gt;"",HHJ=Kataloge!L$1),CONCATENATE($H1797,"_",Kataloge!$D$5),"")</f>
        <v/>
      </c>
      <c r="Q1797" s="100" t="str">
        <f>IF(AND($B1797&lt;&gt;"",HHJ=Kataloge!M$1),CONCATENATE($H1797,"_",Kataloge!$D$5),"")</f>
        <v/>
      </c>
    </row>
    <row r="1798" spans="1:17" ht="18" customHeight="1" x14ac:dyDescent="0.2">
      <c r="A1798" s="103" t="str">
        <f t="shared" ref="A1798:A1861" si="58">IF(I1798=0,"",IF(I1798&lt;&gt;"","Beleg_Import_A_BT_3",""))</f>
        <v/>
      </c>
      <c r="B1798" s="104" t="str">
        <f>IF(I1798=0,"",IF(I1798&lt;&gt;"",Kataloge_Import!B1797,""))</f>
        <v/>
      </c>
      <c r="C1798" s="103" t="str">
        <f t="shared" si="57"/>
        <v/>
      </c>
      <c r="D1798" s="104" t="str">
        <f>IF(I1798=0,"",IFERROR(VLOOKUP(Kataloge_Import!A1797,'Nachweis Ausgaben'!$A$27:$R$1026,4,FALSE),""))</f>
        <v/>
      </c>
      <c r="E1798" s="104" t="str">
        <f>IF(I1798=0,"",IFERROR(VLOOKUP(Kataloge_Import!A1797,'Nachweis Ausgaben'!$A$27:$R$1026,2,FALSE),""))</f>
        <v/>
      </c>
      <c r="F1798" s="105">
        <f>IF(I1798=0,"",IFERROR(VLOOKUP(Kataloge_Import!A1797,'Nachweis Ausgaben'!$A$27:$R$1026,5,FALSE),0))</f>
        <v>0</v>
      </c>
      <c r="G1798" s="106" t="str">
        <f>IFERROR(VLOOKUP(Kataloge_Import!A1797,'Nachweis Ausgaben'!$A$27:$R$1026,15,FALSE),"")</f>
        <v/>
      </c>
      <c r="H1798" s="106" t="str">
        <f>IFERROR(VLOOKUP(Kataloge_Import!A1797,'Nachweis Ausgaben'!$A$27:$R$1026,16,FALSE),"")</f>
        <v/>
      </c>
      <c r="I1798" s="106" t="str">
        <f>IFERROR(VLOOKUP(Kataloge_Import!A1797,'Nachweis Ausgaben'!$A$27:$R$1026,17,FALSE),"")</f>
        <v/>
      </c>
      <c r="J1798" s="64"/>
      <c r="K1798" s="64"/>
      <c r="L1798" s="104" t="str">
        <f>IF(AND($B1798&lt;&gt;"",HHJ=Kataloge!H$1),CONCATENATE($H1798,"_",Kataloge!$D$6),"")</f>
        <v/>
      </c>
      <c r="M1798" s="104" t="str">
        <f>IF(AND($B1798&lt;&gt;"",HHJ=Kataloge!I$1),CONCATENATE($H1798,"_",Kataloge!$D$6),"")</f>
        <v/>
      </c>
      <c r="N1798" s="104" t="str">
        <f>IF(AND($B1798&lt;&gt;"",HHJ=Kataloge!J$1),CONCATENATE($H1798,"_",Kataloge!$D$6),"")</f>
        <v/>
      </c>
      <c r="O1798" s="104" t="str">
        <f>IF(AND($B1798&lt;&gt;"",HHJ=Kataloge!K$1),CONCATENATE($H1798,"_",Kataloge!$D$6),"")</f>
        <v/>
      </c>
      <c r="P1798" s="104" t="str">
        <f>IF(AND($B1798&lt;&gt;"",HHJ=Kataloge!L$1),CONCATENATE($H1798,"_",Kataloge!$D$6),"")</f>
        <v/>
      </c>
      <c r="Q1798" s="104" t="str">
        <f>IF(AND($B1798&lt;&gt;"",HHJ=Kataloge!M$1),CONCATENATE($H1798,"_",Kataloge!$D$6),"")</f>
        <v/>
      </c>
    </row>
    <row r="1799" spans="1:17" ht="18" customHeight="1" x14ac:dyDescent="0.2">
      <c r="A1799" s="60" t="str">
        <f t="shared" si="58"/>
        <v/>
      </c>
      <c r="B1799" s="61" t="str">
        <f>IF(I1799=0,"",IF(I1799&lt;&gt;"",Kataloge_Import!B1798,""))</f>
        <v/>
      </c>
      <c r="C1799" s="60" t="str">
        <f t="shared" si="57"/>
        <v/>
      </c>
      <c r="D1799" s="61" t="str">
        <f>IF(I1799=0,"",IFERROR(VLOOKUP(Kataloge_Import!A1798,'Nachweis Ausgaben'!$A$27:$R$1026,4,FALSE),""))</f>
        <v/>
      </c>
      <c r="E1799" s="61" t="str">
        <f>IF(I1799=0,"",IFERROR(VLOOKUP(Kataloge_Import!A1798,'Nachweis Ausgaben'!$A$27:$R$1026,2,FALSE),""))</f>
        <v/>
      </c>
      <c r="F1799" s="62">
        <f>IF(I1799=0,"",IFERROR(VLOOKUP(Kataloge_Import!A1798,'Nachweis Ausgaben'!$A$27:$R$1026,5,FALSE),0))</f>
        <v>0</v>
      </c>
      <c r="G1799" s="63" t="str">
        <f>IFERROR(VLOOKUP(Kataloge_Import!A1798,'Nachweis Ausgaben'!$A$27:$R$1026,7,FALSE),"")</f>
        <v/>
      </c>
      <c r="H1799" s="63" t="str">
        <f>IFERROR(VLOOKUP(Kataloge_Import!A1798,'Nachweis Ausgaben'!$A$27:$R$1026,8,FALSE),"")</f>
        <v/>
      </c>
      <c r="I1799" s="63" t="str">
        <f>IFERROR(VLOOKUP(Kataloge_Import!A1798,'Nachweis Ausgaben'!$A$27:$R$1026,9,FALSE),"")</f>
        <v/>
      </c>
      <c r="J1799" s="64"/>
      <c r="K1799" s="64"/>
      <c r="L1799" s="61" t="str">
        <f>IF(AND($B1799&lt;&gt;"",HHJ=Kataloge!H$1),CONCATENATE($H1799,"_",$E1799),"")</f>
        <v/>
      </c>
      <c r="M1799" s="61" t="str">
        <f>IF(AND($B1799&lt;&gt;"",HHJ=Kataloge!I$1),CONCATENATE($H1799,"_",$E1799),"")</f>
        <v/>
      </c>
      <c r="N1799" s="61" t="str">
        <f>IF(AND($B1799&lt;&gt;"",HHJ=Kataloge!J$1),CONCATENATE($H1799,"_",$E1799),"")</f>
        <v/>
      </c>
      <c r="O1799" s="61" t="str">
        <f>IF(AND($B1799&lt;&gt;"",HHJ=Kataloge!K$1),CONCATENATE($H1799,"_",$E1799),"")</f>
        <v/>
      </c>
      <c r="P1799" s="61" t="str">
        <f>IF(AND($B1799&lt;&gt;"",HHJ=Kataloge!L$1),CONCATENATE($H1799,"_",$E1799),"")</f>
        <v/>
      </c>
      <c r="Q1799" s="61" t="str">
        <f>IF(AND($B1799&lt;&gt;"",HHJ=Kataloge!M$1),CONCATENATE($H1799,"_",$E1799),"")</f>
        <v/>
      </c>
    </row>
    <row r="1800" spans="1:17" ht="18" customHeight="1" x14ac:dyDescent="0.2">
      <c r="A1800" s="99" t="str">
        <f t="shared" si="58"/>
        <v/>
      </c>
      <c r="B1800" s="100" t="str">
        <f>IF(I1800=0,"",IF(I1800&lt;&gt;"",Kataloge_Import!B1799,""))</f>
        <v/>
      </c>
      <c r="C1800" s="99" t="str">
        <f t="shared" si="57"/>
        <v/>
      </c>
      <c r="D1800" s="100" t="str">
        <f>IF(I1800=0,"",IFERROR(VLOOKUP(Kataloge_Import!A1799,'Nachweis Ausgaben'!$A$27:$R$1026,4,FALSE),""))</f>
        <v/>
      </c>
      <c r="E1800" s="100" t="str">
        <f>IF(I1800=0,"",IFERROR(VLOOKUP(Kataloge_Import!A1799,'Nachweis Ausgaben'!$A$27:$R$1026,2,FALSE),""))</f>
        <v/>
      </c>
      <c r="F1800" s="101">
        <f>IF(I1800=0,"",IFERROR(VLOOKUP(Kataloge_Import!A1799,'Nachweis Ausgaben'!$A$27:$R$1026,5,FALSE),0))</f>
        <v>0</v>
      </c>
      <c r="G1800" s="102" t="str">
        <f>IFERROR(VLOOKUP(Kataloge_Import!A1799,'Nachweis Ausgaben'!$A$27:$R$1026,11,FALSE),"")</f>
        <v/>
      </c>
      <c r="H1800" s="102" t="str">
        <f>IFERROR(VLOOKUP(Kataloge_Import!A1799,'Nachweis Ausgaben'!$A$27:$R$1026,12,FALSE),"")</f>
        <v/>
      </c>
      <c r="I1800" s="102" t="str">
        <f>IFERROR(VLOOKUP(Kataloge_Import!A1799,'Nachweis Ausgaben'!$A$27:$R$1026,13,FALSE),"")</f>
        <v/>
      </c>
      <c r="J1800" s="64"/>
      <c r="K1800" s="64"/>
      <c r="L1800" s="100" t="str">
        <f>IF(AND($B1800&lt;&gt;"",HHJ=Kataloge!H$1),CONCATENATE($H1800,"_",Kataloge!$D$5),"")</f>
        <v/>
      </c>
      <c r="M1800" s="100" t="str">
        <f>IF(AND($B1800&lt;&gt;"",HHJ=Kataloge!I$1),CONCATENATE($H1800,"_",Kataloge!$D$5),"")</f>
        <v/>
      </c>
      <c r="N1800" s="100" t="str">
        <f>IF(AND($B1800&lt;&gt;"",HHJ=Kataloge!J$1),CONCATENATE($H1800,"_",Kataloge!$D$5),"")</f>
        <v/>
      </c>
      <c r="O1800" s="100" t="str">
        <f>IF(AND($B1800&lt;&gt;"",HHJ=Kataloge!K$1),CONCATENATE($H1800,"_",Kataloge!$D$5),"")</f>
        <v/>
      </c>
      <c r="P1800" s="100" t="str">
        <f>IF(AND($B1800&lt;&gt;"",HHJ=Kataloge!L$1),CONCATENATE($H1800,"_",Kataloge!$D$5),"")</f>
        <v/>
      </c>
      <c r="Q1800" s="100" t="str">
        <f>IF(AND($B1800&lt;&gt;"",HHJ=Kataloge!M$1),CONCATENATE($H1800,"_",Kataloge!$D$5),"")</f>
        <v/>
      </c>
    </row>
    <row r="1801" spans="1:17" ht="18" customHeight="1" x14ac:dyDescent="0.2">
      <c r="A1801" s="103" t="str">
        <f t="shared" si="58"/>
        <v/>
      </c>
      <c r="B1801" s="104" t="str">
        <f>IF(I1801=0,"",IF(I1801&lt;&gt;"",Kataloge_Import!B1800,""))</f>
        <v/>
      </c>
      <c r="C1801" s="103" t="str">
        <f t="shared" si="57"/>
        <v/>
      </c>
      <c r="D1801" s="104" t="str">
        <f>IF(I1801=0,"",IFERROR(VLOOKUP(Kataloge_Import!A1800,'Nachweis Ausgaben'!$A$27:$R$1026,4,FALSE),""))</f>
        <v/>
      </c>
      <c r="E1801" s="104" t="str">
        <f>IF(I1801=0,"",IFERROR(VLOOKUP(Kataloge_Import!A1800,'Nachweis Ausgaben'!$A$27:$R$1026,2,FALSE),""))</f>
        <v/>
      </c>
      <c r="F1801" s="105">
        <f>IF(I1801=0,"",IFERROR(VLOOKUP(Kataloge_Import!A1800,'Nachweis Ausgaben'!$A$27:$R$1026,5,FALSE),0))</f>
        <v>0</v>
      </c>
      <c r="G1801" s="106" t="str">
        <f>IFERROR(VLOOKUP(Kataloge_Import!A1800,'Nachweis Ausgaben'!$A$27:$R$1026,15,FALSE),"")</f>
        <v/>
      </c>
      <c r="H1801" s="106" t="str">
        <f>IFERROR(VLOOKUP(Kataloge_Import!A1800,'Nachweis Ausgaben'!$A$27:$R$1026,16,FALSE),"")</f>
        <v/>
      </c>
      <c r="I1801" s="106" t="str">
        <f>IFERROR(VLOOKUP(Kataloge_Import!A1800,'Nachweis Ausgaben'!$A$27:$R$1026,17,FALSE),"")</f>
        <v/>
      </c>
      <c r="J1801" s="64"/>
      <c r="K1801" s="64"/>
      <c r="L1801" s="104" t="str">
        <f>IF(AND($B1801&lt;&gt;"",HHJ=Kataloge!H$1),CONCATENATE($H1801,"_",Kataloge!$D$6),"")</f>
        <v/>
      </c>
      <c r="M1801" s="104" t="str">
        <f>IF(AND($B1801&lt;&gt;"",HHJ=Kataloge!I$1),CONCATENATE($H1801,"_",Kataloge!$D$6),"")</f>
        <v/>
      </c>
      <c r="N1801" s="104" t="str">
        <f>IF(AND($B1801&lt;&gt;"",HHJ=Kataloge!J$1),CONCATENATE($H1801,"_",Kataloge!$D$6),"")</f>
        <v/>
      </c>
      <c r="O1801" s="104" t="str">
        <f>IF(AND($B1801&lt;&gt;"",HHJ=Kataloge!K$1),CONCATENATE($H1801,"_",Kataloge!$D$6),"")</f>
        <v/>
      </c>
      <c r="P1801" s="104" t="str">
        <f>IF(AND($B1801&lt;&gt;"",HHJ=Kataloge!L$1),CONCATENATE($H1801,"_",Kataloge!$D$6),"")</f>
        <v/>
      </c>
      <c r="Q1801" s="104" t="str">
        <f>IF(AND($B1801&lt;&gt;"",HHJ=Kataloge!M$1),CONCATENATE($H1801,"_",Kataloge!$D$6),"")</f>
        <v/>
      </c>
    </row>
    <row r="1802" spans="1:17" ht="18" customHeight="1" x14ac:dyDescent="0.2">
      <c r="A1802" s="60" t="str">
        <f t="shared" si="58"/>
        <v/>
      </c>
      <c r="B1802" s="61" t="str">
        <f>IF(I1802=0,"",IF(I1802&lt;&gt;"",Kataloge_Import!B1801,""))</f>
        <v/>
      </c>
      <c r="C1802" s="60" t="str">
        <f t="shared" si="57"/>
        <v/>
      </c>
      <c r="D1802" s="61" t="str">
        <f>IF(I1802=0,"",IFERROR(VLOOKUP(Kataloge_Import!A1801,'Nachweis Ausgaben'!$A$27:$R$1026,4,FALSE),""))</f>
        <v/>
      </c>
      <c r="E1802" s="61" t="str">
        <f>IF(I1802=0,"",IFERROR(VLOOKUP(Kataloge_Import!A1801,'Nachweis Ausgaben'!$A$27:$R$1026,2,FALSE),""))</f>
        <v/>
      </c>
      <c r="F1802" s="62">
        <f>IF(I1802=0,"",IFERROR(VLOOKUP(Kataloge_Import!A1801,'Nachweis Ausgaben'!$A$27:$R$1026,5,FALSE),0))</f>
        <v>0</v>
      </c>
      <c r="G1802" s="63" t="str">
        <f>IFERROR(VLOOKUP(Kataloge_Import!A1801,'Nachweis Ausgaben'!$A$27:$R$1026,7,FALSE),"")</f>
        <v/>
      </c>
      <c r="H1802" s="63" t="str">
        <f>IFERROR(VLOOKUP(Kataloge_Import!A1801,'Nachweis Ausgaben'!$A$27:$R$1026,8,FALSE),"")</f>
        <v/>
      </c>
      <c r="I1802" s="63" t="str">
        <f>IFERROR(VLOOKUP(Kataloge_Import!A1801,'Nachweis Ausgaben'!$A$27:$R$1026,9,FALSE),"")</f>
        <v/>
      </c>
      <c r="J1802" s="64"/>
      <c r="K1802" s="64"/>
      <c r="L1802" s="61" t="str">
        <f>IF(AND($B1802&lt;&gt;"",HHJ=Kataloge!H$1),CONCATENATE($H1802,"_",$E1802),"")</f>
        <v/>
      </c>
      <c r="M1802" s="61" t="str">
        <f>IF(AND($B1802&lt;&gt;"",HHJ=Kataloge!I$1),CONCATENATE($H1802,"_",$E1802),"")</f>
        <v/>
      </c>
      <c r="N1802" s="61" t="str">
        <f>IF(AND($B1802&lt;&gt;"",HHJ=Kataloge!J$1),CONCATENATE($H1802,"_",$E1802),"")</f>
        <v/>
      </c>
      <c r="O1802" s="61" t="str">
        <f>IF(AND($B1802&lt;&gt;"",HHJ=Kataloge!K$1),CONCATENATE($H1802,"_",$E1802),"")</f>
        <v/>
      </c>
      <c r="P1802" s="61" t="str">
        <f>IF(AND($B1802&lt;&gt;"",HHJ=Kataloge!L$1),CONCATENATE($H1802,"_",$E1802),"")</f>
        <v/>
      </c>
      <c r="Q1802" s="61" t="str">
        <f>IF(AND($B1802&lt;&gt;"",HHJ=Kataloge!M$1),CONCATENATE($H1802,"_",$E1802),"")</f>
        <v/>
      </c>
    </row>
    <row r="1803" spans="1:17" ht="18" customHeight="1" x14ac:dyDescent="0.2">
      <c r="A1803" s="99" t="str">
        <f t="shared" si="58"/>
        <v/>
      </c>
      <c r="B1803" s="100" t="str">
        <f>IF(I1803=0,"",IF(I1803&lt;&gt;"",Kataloge_Import!B1802,""))</f>
        <v/>
      </c>
      <c r="C1803" s="99" t="str">
        <f t="shared" si="57"/>
        <v/>
      </c>
      <c r="D1803" s="100" t="str">
        <f>IF(I1803=0,"",IFERROR(VLOOKUP(Kataloge_Import!A1802,'Nachweis Ausgaben'!$A$27:$R$1026,4,FALSE),""))</f>
        <v/>
      </c>
      <c r="E1803" s="100" t="str">
        <f>IF(I1803=0,"",IFERROR(VLOOKUP(Kataloge_Import!A1802,'Nachweis Ausgaben'!$A$27:$R$1026,2,FALSE),""))</f>
        <v/>
      </c>
      <c r="F1803" s="101">
        <f>IF(I1803=0,"",IFERROR(VLOOKUP(Kataloge_Import!A1802,'Nachweis Ausgaben'!$A$27:$R$1026,5,FALSE),0))</f>
        <v>0</v>
      </c>
      <c r="G1803" s="102" t="str">
        <f>IFERROR(VLOOKUP(Kataloge_Import!A1802,'Nachweis Ausgaben'!$A$27:$R$1026,11,FALSE),"")</f>
        <v/>
      </c>
      <c r="H1803" s="102" t="str">
        <f>IFERROR(VLOOKUP(Kataloge_Import!A1802,'Nachweis Ausgaben'!$A$27:$R$1026,12,FALSE),"")</f>
        <v/>
      </c>
      <c r="I1803" s="102" t="str">
        <f>IFERROR(VLOOKUP(Kataloge_Import!A1802,'Nachweis Ausgaben'!$A$27:$R$1026,13,FALSE),"")</f>
        <v/>
      </c>
      <c r="J1803" s="64"/>
      <c r="K1803" s="64"/>
      <c r="L1803" s="100" t="str">
        <f>IF(AND($B1803&lt;&gt;"",HHJ=Kataloge!H$1),CONCATENATE($H1803,"_",Kataloge!$D$5),"")</f>
        <v/>
      </c>
      <c r="M1803" s="100" t="str">
        <f>IF(AND($B1803&lt;&gt;"",HHJ=Kataloge!I$1),CONCATENATE($H1803,"_",Kataloge!$D$5),"")</f>
        <v/>
      </c>
      <c r="N1803" s="100" t="str">
        <f>IF(AND($B1803&lt;&gt;"",HHJ=Kataloge!J$1),CONCATENATE($H1803,"_",Kataloge!$D$5),"")</f>
        <v/>
      </c>
      <c r="O1803" s="100" t="str">
        <f>IF(AND($B1803&lt;&gt;"",HHJ=Kataloge!K$1),CONCATENATE($H1803,"_",Kataloge!$D$5),"")</f>
        <v/>
      </c>
      <c r="P1803" s="100" t="str">
        <f>IF(AND($B1803&lt;&gt;"",HHJ=Kataloge!L$1),CONCATENATE($H1803,"_",Kataloge!$D$5),"")</f>
        <v/>
      </c>
      <c r="Q1803" s="100" t="str">
        <f>IF(AND($B1803&lt;&gt;"",HHJ=Kataloge!M$1),CONCATENATE($H1803,"_",Kataloge!$D$5),"")</f>
        <v/>
      </c>
    </row>
    <row r="1804" spans="1:17" ht="18" customHeight="1" x14ac:dyDescent="0.2">
      <c r="A1804" s="103" t="str">
        <f t="shared" si="58"/>
        <v/>
      </c>
      <c r="B1804" s="104" t="str">
        <f>IF(I1804=0,"",IF(I1804&lt;&gt;"",Kataloge_Import!B1803,""))</f>
        <v/>
      </c>
      <c r="C1804" s="103" t="str">
        <f t="shared" si="57"/>
        <v/>
      </c>
      <c r="D1804" s="104" t="str">
        <f>IF(I1804=0,"",IFERROR(VLOOKUP(Kataloge_Import!A1803,'Nachweis Ausgaben'!$A$27:$R$1026,4,FALSE),""))</f>
        <v/>
      </c>
      <c r="E1804" s="104" t="str">
        <f>IF(I1804=0,"",IFERROR(VLOOKUP(Kataloge_Import!A1803,'Nachweis Ausgaben'!$A$27:$R$1026,2,FALSE),""))</f>
        <v/>
      </c>
      <c r="F1804" s="105">
        <f>IF(I1804=0,"",IFERROR(VLOOKUP(Kataloge_Import!A1803,'Nachweis Ausgaben'!$A$27:$R$1026,5,FALSE),0))</f>
        <v>0</v>
      </c>
      <c r="G1804" s="106" t="str">
        <f>IFERROR(VLOOKUP(Kataloge_Import!A1803,'Nachweis Ausgaben'!$A$27:$R$1026,15,FALSE),"")</f>
        <v/>
      </c>
      <c r="H1804" s="106" t="str">
        <f>IFERROR(VLOOKUP(Kataloge_Import!A1803,'Nachweis Ausgaben'!$A$27:$R$1026,16,FALSE),"")</f>
        <v/>
      </c>
      <c r="I1804" s="106" t="str">
        <f>IFERROR(VLOOKUP(Kataloge_Import!A1803,'Nachweis Ausgaben'!$A$27:$R$1026,17,FALSE),"")</f>
        <v/>
      </c>
      <c r="J1804" s="64"/>
      <c r="K1804" s="64"/>
      <c r="L1804" s="104" t="str">
        <f>IF(AND($B1804&lt;&gt;"",HHJ=Kataloge!H$1),CONCATENATE($H1804,"_",Kataloge!$D$6),"")</f>
        <v/>
      </c>
      <c r="M1804" s="104" t="str">
        <f>IF(AND($B1804&lt;&gt;"",HHJ=Kataloge!I$1),CONCATENATE($H1804,"_",Kataloge!$D$6),"")</f>
        <v/>
      </c>
      <c r="N1804" s="104" t="str">
        <f>IF(AND($B1804&lt;&gt;"",HHJ=Kataloge!J$1),CONCATENATE($H1804,"_",Kataloge!$D$6),"")</f>
        <v/>
      </c>
      <c r="O1804" s="104" t="str">
        <f>IF(AND($B1804&lt;&gt;"",HHJ=Kataloge!K$1),CONCATENATE($H1804,"_",Kataloge!$D$6),"")</f>
        <v/>
      </c>
      <c r="P1804" s="104" t="str">
        <f>IF(AND($B1804&lt;&gt;"",HHJ=Kataloge!L$1),CONCATENATE($H1804,"_",Kataloge!$D$6),"")</f>
        <v/>
      </c>
      <c r="Q1804" s="104" t="str">
        <f>IF(AND($B1804&lt;&gt;"",HHJ=Kataloge!M$1),CONCATENATE($H1804,"_",Kataloge!$D$6),"")</f>
        <v/>
      </c>
    </row>
    <row r="1805" spans="1:17" ht="18" customHeight="1" x14ac:dyDescent="0.2">
      <c r="A1805" s="60" t="str">
        <f t="shared" si="58"/>
        <v/>
      </c>
      <c r="B1805" s="61" t="str">
        <f>IF(I1805=0,"",IF(I1805&lt;&gt;"",Kataloge_Import!B1804,""))</f>
        <v/>
      </c>
      <c r="C1805" s="60" t="str">
        <f t="shared" si="57"/>
        <v/>
      </c>
      <c r="D1805" s="61" t="str">
        <f>IF(I1805=0,"",IFERROR(VLOOKUP(Kataloge_Import!A1804,'Nachweis Ausgaben'!$A$27:$R$1026,4,FALSE),""))</f>
        <v/>
      </c>
      <c r="E1805" s="61" t="str">
        <f>IF(I1805=0,"",IFERROR(VLOOKUP(Kataloge_Import!A1804,'Nachweis Ausgaben'!$A$27:$R$1026,2,FALSE),""))</f>
        <v/>
      </c>
      <c r="F1805" s="62">
        <f>IF(I1805=0,"",IFERROR(VLOOKUP(Kataloge_Import!A1804,'Nachweis Ausgaben'!$A$27:$R$1026,5,FALSE),0))</f>
        <v>0</v>
      </c>
      <c r="G1805" s="63" t="str">
        <f>IFERROR(VLOOKUP(Kataloge_Import!A1804,'Nachweis Ausgaben'!$A$27:$R$1026,7,FALSE),"")</f>
        <v/>
      </c>
      <c r="H1805" s="63" t="str">
        <f>IFERROR(VLOOKUP(Kataloge_Import!A1804,'Nachweis Ausgaben'!$A$27:$R$1026,8,FALSE),"")</f>
        <v/>
      </c>
      <c r="I1805" s="63" t="str">
        <f>IFERROR(VLOOKUP(Kataloge_Import!A1804,'Nachweis Ausgaben'!$A$27:$R$1026,9,FALSE),"")</f>
        <v/>
      </c>
      <c r="J1805" s="64"/>
      <c r="K1805" s="64"/>
      <c r="L1805" s="61" t="str">
        <f>IF(AND($B1805&lt;&gt;"",HHJ=Kataloge!H$1),CONCATENATE($H1805,"_",$E1805),"")</f>
        <v/>
      </c>
      <c r="M1805" s="61" t="str">
        <f>IF(AND($B1805&lt;&gt;"",HHJ=Kataloge!I$1),CONCATENATE($H1805,"_",$E1805),"")</f>
        <v/>
      </c>
      <c r="N1805" s="61" t="str">
        <f>IF(AND($B1805&lt;&gt;"",HHJ=Kataloge!J$1),CONCATENATE($H1805,"_",$E1805),"")</f>
        <v/>
      </c>
      <c r="O1805" s="61" t="str">
        <f>IF(AND($B1805&lt;&gt;"",HHJ=Kataloge!K$1),CONCATENATE($H1805,"_",$E1805),"")</f>
        <v/>
      </c>
      <c r="P1805" s="61" t="str">
        <f>IF(AND($B1805&lt;&gt;"",HHJ=Kataloge!L$1),CONCATENATE($H1805,"_",$E1805),"")</f>
        <v/>
      </c>
      <c r="Q1805" s="61" t="str">
        <f>IF(AND($B1805&lt;&gt;"",HHJ=Kataloge!M$1),CONCATENATE($H1805,"_",$E1805),"")</f>
        <v/>
      </c>
    </row>
    <row r="1806" spans="1:17" ht="18" customHeight="1" x14ac:dyDescent="0.2">
      <c r="A1806" s="99" t="str">
        <f t="shared" si="58"/>
        <v/>
      </c>
      <c r="B1806" s="100" t="str">
        <f>IF(I1806=0,"",IF(I1806&lt;&gt;"",Kataloge_Import!B1805,""))</f>
        <v/>
      </c>
      <c r="C1806" s="99" t="str">
        <f t="shared" si="57"/>
        <v/>
      </c>
      <c r="D1806" s="100" t="str">
        <f>IF(I1806=0,"",IFERROR(VLOOKUP(Kataloge_Import!A1805,'Nachweis Ausgaben'!$A$27:$R$1026,4,FALSE),""))</f>
        <v/>
      </c>
      <c r="E1806" s="100" t="str">
        <f>IF(I1806=0,"",IFERROR(VLOOKUP(Kataloge_Import!A1805,'Nachweis Ausgaben'!$A$27:$R$1026,2,FALSE),""))</f>
        <v/>
      </c>
      <c r="F1806" s="101">
        <f>IF(I1806=0,"",IFERROR(VLOOKUP(Kataloge_Import!A1805,'Nachweis Ausgaben'!$A$27:$R$1026,5,FALSE),0))</f>
        <v>0</v>
      </c>
      <c r="G1806" s="102" t="str">
        <f>IFERROR(VLOOKUP(Kataloge_Import!A1805,'Nachweis Ausgaben'!$A$27:$R$1026,11,FALSE),"")</f>
        <v/>
      </c>
      <c r="H1806" s="102" t="str">
        <f>IFERROR(VLOOKUP(Kataloge_Import!A1805,'Nachweis Ausgaben'!$A$27:$R$1026,12,FALSE),"")</f>
        <v/>
      </c>
      <c r="I1806" s="102" t="str">
        <f>IFERROR(VLOOKUP(Kataloge_Import!A1805,'Nachweis Ausgaben'!$A$27:$R$1026,13,FALSE),"")</f>
        <v/>
      </c>
      <c r="J1806" s="64"/>
      <c r="K1806" s="64"/>
      <c r="L1806" s="100" t="str">
        <f>IF(AND($B1806&lt;&gt;"",HHJ=Kataloge!H$1),CONCATENATE($H1806,"_",Kataloge!$D$5),"")</f>
        <v/>
      </c>
      <c r="M1806" s="100" t="str">
        <f>IF(AND($B1806&lt;&gt;"",HHJ=Kataloge!I$1),CONCATENATE($H1806,"_",Kataloge!$D$5),"")</f>
        <v/>
      </c>
      <c r="N1806" s="100" t="str">
        <f>IF(AND($B1806&lt;&gt;"",HHJ=Kataloge!J$1),CONCATENATE($H1806,"_",Kataloge!$D$5),"")</f>
        <v/>
      </c>
      <c r="O1806" s="100" t="str">
        <f>IF(AND($B1806&lt;&gt;"",HHJ=Kataloge!K$1),CONCATENATE($H1806,"_",Kataloge!$D$5),"")</f>
        <v/>
      </c>
      <c r="P1806" s="100" t="str">
        <f>IF(AND($B1806&lt;&gt;"",HHJ=Kataloge!L$1),CONCATENATE($H1806,"_",Kataloge!$D$5),"")</f>
        <v/>
      </c>
      <c r="Q1806" s="100" t="str">
        <f>IF(AND($B1806&lt;&gt;"",HHJ=Kataloge!M$1),CONCATENATE($H1806,"_",Kataloge!$D$5),"")</f>
        <v/>
      </c>
    </row>
    <row r="1807" spans="1:17" ht="18" customHeight="1" x14ac:dyDescent="0.2">
      <c r="A1807" s="103" t="str">
        <f t="shared" si="58"/>
        <v/>
      </c>
      <c r="B1807" s="104" t="str">
        <f>IF(I1807=0,"",IF(I1807&lt;&gt;"",Kataloge_Import!B1806,""))</f>
        <v/>
      </c>
      <c r="C1807" s="103" t="str">
        <f t="shared" si="57"/>
        <v/>
      </c>
      <c r="D1807" s="104" t="str">
        <f>IF(I1807=0,"",IFERROR(VLOOKUP(Kataloge_Import!A1806,'Nachweis Ausgaben'!$A$27:$R$1026,4,FALSE),""))</f>
        <v/>
      </c>
      <c r="E1807" s="104" t="str">
        <f>IF(I1807=0,"",IFERROR(VLOOKUP(Kataloge_Import!A1806,'Nachweis Ausgaben'!$A$27:$R$1026,2,FALSE),""))</f>
        <v/>
      </c>
      <c r="F1807" s="105">
        <f>IF(I1807=0,"",IFERROR(VLOOKUP(Kataloge_Import!A1806,'Nachweis Ausgaben'!$A$27:$R$1026,5,FALSE),0))</f>
        <v>0</v>
      </c>
      <c r="G1807" s="106" t="str">
        <f>IFERROR(VLOOKUP(Kataloge_Import!A1806,'Nachweis Ausgaben'!$A$27:$R$1026,15,FALSE),"")</f>
        <v/>
      </c>
      <c r="H1807" s="106" t="str">
        <f>IFERROR(VLOOKUP(Kataloge_Import!A1806,'Nachweis Ausgaben'!$A$27:$R$1026,16,FALSE),"")</f>
        <v/>
      </c>
      <c r="I1807" s="106" t="str">
        <f>IFERROR(VLOOKUP(Kataloge_Import!A1806,'Nachweis Ausgaben'!$A$27:$R$1026,17,FALSE),"")</f>
        <v/>
      </c>
      <c r="J1807" s="64"/>
      <c r="K1807" s="64"/>
      <c r="L1807" s="104" t="str">
        <f>IF(AND($B1807&lt;&gt;"",HHJ=Kataloge!H$1),CONCATENATE($H1807,"_",Kataloge!$D$6),"")</f>
        <v/>
      </c>
      <c r="M1807" s="104" t="str">
        <f>IF(AND($B1807&lt;&gt;"",HHJ=Kataloge!I$1),CONCATENATE($H1807,"_",Kataloge!$D$6),"")</f>
        <v/>
      </c>
      <c r="N1807" s="104" t="str">
        <f>IF(AND($B1807&lt;&gt;"",HHJ=Kataloge!J$1),CONCATENATE($H1807,"_",Kataloge!$D$6),"")</f>
        <v/>
      </c>
      <c r="O1807" s="104" t="str">
        <f>IF(AND($B1807&lt;&gt;"",HHJ=Kataloge!K$1),CONCATENATE($H1807,"_",Kataloge!$D$6),"")</f>
        <v/>
      </c>
      <c r="P1807" s="104" t="str">
        <f>IF(AND($B1807&lt;&gt;"",HHJ=Kataloge!L$1),CONCATENATE($H1807,"_",Kataloge!$D$6),"")</f>
        <v/>
      </c>
      <c r="Q1807" s="104" t="str">
        <f>IF(AND($B1807&lt;&gt;"",HHJ=Kataloge!M$1),CONCATENATE($H1807,"_",Kataloge!$D$6),"")</f>
        <v/>
      </c>
    </row>
    <row r="1808" spans="1:17" ht="18" customHeight="1" x14ac:dyDescent="0.2">
      <c r="A1808" s="60" t="str">
        <f t="shared" si="58"/>
        <v/>
      </c>
      <c r="B1808" s="61" t="str">
        <f>IF(I1808=0,"",IF(I1808&lt;&gt;"",Kataloge_Import!B1807,""))</f>
        <v/>
      </c>
      <c r="C1808" s="60" t="str">
        <f t="shared" si="57"/>
        <v/>
      </c>
      <c r="D1808" s="61" t="str">
        <f>IF(I1808=0,"",IFERROR(VLOOKUP(Kataloge_Import!A1807,'Nachweis Ausgaben'!$A$27:$R$1026,4,FALSE),""))</f>
        <v/>
      </c>
      <c r="E1808" s="61" t="str">
        <f>IF(I1808=0,"",IFERROR(VLOOKUP(Kataloge_Import!A1807,'Nachweis Ausgaben'!$A$27:$R$1026,2,FALSE),""))</f>
        <v/>
      </c>
      <c r="F1808" s="62">
        <f>IF(I1808=0,"",IFERROR(VLOOKUP(Kataloge_Import!A1807,'Nachweis Ausgaben'!$A$27:$R$1026,5,FALSE),0))</f>
        <v>0</v>
      </c>
      <c r="G1808" s="63" t="str">
        <f>IFERROR(VLOOKUP(Kataloge_Import!A1807,'Nachweis Ausgaben'!$A$27:$R$1026,7,FALSE),"")</f>
        <v/>
      </c>
      <c r="H1808" s="63" t="str">
        <f>IFERROR(VLOOKUP(Kataloge_Import!A1807,'Nachweis Ausgaben'!$A$27:$R$1026,8,FALSE),"")</f>
        <v/>
      </c>
      <c r="I1808" s="63" t="str">
        <f>IFERROR(VLOOKUP(Kataloge_Import!A1807,'Nachweis Ausgaben'!$A$27:$R$1026,9,FALSE),"")</f>
        <v/>
      </c>
      <c r="J1808" s="64"/>
      <c r="K1808" s="64"/>
      <c r="L1808" s="61" t="str">
        <f>IF(AND($B1808&lt;&gt;"",HHJ=Kataloge!H$1),CONCATENATE($H1808,"_",$E1808),"")</f>
        <v/>
      </c>
      <c r="M1808" s="61" t="str">
        <f>IF(AND($B1808&lt;&gt;"",HHJ=Kataloge!I$1),CONCATENATE($H1808,"_",$E1808),"")</f>
        <v/>
      </c>
      <c r="N1808" s="61" t="str">
        <f>IF(AND($B1808&lt;&gt;"",HHJ=Kataloge!J$1),CONCATENATE($H1808,"_",$E1808),"")</f>
        <v/>
      </c>
      <c r="O1808" s="61" t="str">
        <f>IF(AND($B1808&lt;&gt;"",HHJ=Kataloge!K$1),CONCATENATE($H1808,"_",$E1808),"")</f>
        <v/>
      </c>
      <c r="P1808" s="61" t="str">
        <f>IF(AND($B1808&lt;&gt;"",HHJ=Kataloge!L$1),CONCATENATE($H1808,"_",$E1808),"")</f>
        <v/>
      </c>
      <c r="Q1808" s="61" t="str">
        <f>IF(AND($B1808&lt;&gt;"",HHJ=Kataloge!M$1),CONCATENATE($H1808,"_",$E1808),"")</f>
        <v/>
      </c>
    </row>
    <row r="1809" spans="1:17" ht="18" customHeight="1" x14ac:dyDescent="0.2">
      <c r="A1809" s="99" t="str">
        <f t="shared" si="58"/>
        <v/>
      </c>
      <c r="B1809" s="100" t="str">
        <f>IF(I1809=0,"",IF(I1809&lt;&gt;"",Kataloge_Import!B1808,""))</f>
        <v/>
      </c>
      <c r="C1809" s="99" t="str">
        <f t="shared" si="57"/>
        <v/>
      </c>
      <c r="D1809" s="100" t="str">
        <f>IF(I1809=0,"",IFERROR(VLOOKUP(Kataloge_Import!A1808,'Nachweis Ausgaben'!$A$27:$R$1026,4,FALSE),""))</f>
        <v/>
      </c>
      <c r="E1809" s="100" t="str">
        <f>IF(I1809=0,"",IFERROR(VLOOKUP(Kataloge_Import!A1808,'Nachweis Ausgaben'!$A$27:$R$1026,2,FALSE),""))</f>
        <v/>
      </c>
      <c r="F1809" s="101">
        <f>IF(I1809=0,"",IFERROR(VLOOKUP(Kataloge_Import!A1808,'Nachweis Ausgaben'!$A$27:$R$1026,5,FALSE),0))</f>
        <v>0</v>
      </c>
      <c r="G1809" s="102" t="str">
        <f>IFERROR(VLOOKUP(Kataloge_Import!A1808,'Nachweis Ausgaben'!$A$27:$R$1026,11,FALSE),"")</f>
        <v/>
      </c>
      <c r="H1809" s="102" t="str">
        <f>IFERROR(VLOOKUP(Kataloge_Import!A1808,'Nachweis Ausgaben'!$A$27:$R$1026,12,FALSE),"")</f>
        <v/>
      </c>
      <c r="I1809" s="102" t="str">
        <f>IFERROR(VLOOKUP(Kataloge_Import!A1808,'Nachweis Ausgaben'!$A$27:$R$1026,13,FALSE),"")</f>
        <v/>
      </c>
      <c r="J1809" s="64"/>
      <c r="K1809" s="64"/>
      <c r="L1809" s="100" t="str">
        <f>IF(AND($B1809&lt;&gt;"",HHJ=Kataloge!H$1),CONCATENATE($H1809,"_",Kataloge!$D$5),"")</f>
        <v/>
      </c>
      <c r="M1809" s="100" t="str">
        <f>IF(AND($B1809&lt;&gt;"",HHJ=Kataloge!I$1),CONCATENATE($H1809,"_",Kataloge!$D$5),"")</f>
        <v/>
      </c>
      <c r="N1809" s="100" t="str">
        <f>IF(AND($B1809&lt;&gt;"",HHJ=Kataloge!J$1),CONCATENATE($H1809,"_",Kataloge!$D$5),"")</f>
        <v/>
      </c>
      <c r="O1809" s="100" t="str">
        <f>IF(AND($B1809&lt;&gt;"",HHJ=Kataloge!K$1),CONCATENATE($H1809,"_",Kataloge!$D$5),"")</f>
        <v/>
      </c>
      <c r="P1809" s="100" t="str">
        <f>IF(AND($B1809&lt;&gt;"",HHJ=Kataloge!L$1),CONCATENATE($H1809,"_",Kataloge!$D$5),"")</f>
        <v/>
      </c>
      <c r="Q1809" s="100" t="str">
        <f>IF(AND($B1809&lt;&gt;"",HHJ=Kataloge!M$1),CONCATENATE($H1809,"_",Kataloge!$D$5),"")</f>
        <v/>
      </c>
    </row>
    <row r="1810" spans="1:17" ht="18" customHeight="1" x14ac:dyDescent="0.2">
      <c r="A1810" s="103" t="str">
        <f t="shared" si="58"/>
        <v/>
      </c>
      <c r="B1810" s="104" t="str">
        <f>IF(I1810=0,"",IF(I1810&lt;&gt;"",Kataloge_Import!B1809,""))</f>
        <v/>
      </c>
      <c r="C1810" s="103" t="str">
        <f t="shared" si="57"/>
        <v/>
      </c>
      <c r="D1810" s="104" t="str">
        <f>IF(I1810=0,"",IFERROR(VLOOKUP(Kataloge_Import!A1809,'Nachweis Ausgaben'!$A$27:$R$1026,4,FALSE),""))</f>
        <v/>
      </c>
      <c r="E1810" s="104" t="str">
        <f>IF(I1810=0,"",IFERROR(VLOOKUP(Kataloge_Import!A1809,'Nachweis Ausgaben'!$A$27:$R$1026,2,FALSE),""))</f>
        <v/>
      </c>
      <c r="F1810" s="105">
        <f>IF(I1810=0,"",IFERROR(VLOOKUP(Kataloge_Import!A1809,'Nachweis Ausgaben'!$A$27:$R$1026,5,FALSE),0))</f>
        <v>0</v>
      </c>
      <c r="G1810" s="106" t="str">
        <f>IFERROR(VLOOKUP(Kataloge_Import!A1809,'Nachweis Ausgaben'!$A$27:$R$1026,15,FALSE),"")</f>
        <v/>
      </c>
      <c r="H1810" s="106" t="str">
        <f>IFERROR(VLOOKUP(Kataloge_Import!A1809,'Nachweis Ausgaben'!$A$27:$R$1026,16,FALSE),"")</f>
        <v/>
      </c>
      <c r="I1810" s="106" t="str">
        <f>IFERROR(VLOOKUP(Kataloge_Import!A1809,'Nachweis Ausgaben'!$A$27:$R$1026,17,FALSE),"")</f>
        <v/>
      </c>
      <c r="J1810" s="64"/>
      <c r="K1810" s="64"/>
      <c r="L1810" s="104" t="str">
        <f>IF(AND($B1810&lt;&gt;"",HHJ=Kataloge!H$1),CONCATENATE($H1810,"_",Kataloge!$D$6),"")</f>
        <v/>
      </c>
      <c r="M1810" s="104" t="str">
        <f>IF(AND($B1810&lt;&gt;"",HHJ=Kataloge!I$1),CONCATENATE($H1810,"_",Kataloge!$D$6),"")</f>
        <v/>
      </c>
      <c r="N1810" s="104" t="str">
        <f>IF(AND($B1810&lt;&gt;"",HHJ=Kataloge!J$1),CONCATENATE($H1810,"_",Kataloge!$D$6),"")</f>
        <v/>
      </c>
      <c r="O1810" s="104" t="str">
        <f>IF(AND($B1810&lt;&gt;"",HHJ=Kataloge!K$1),CONCATENATE($H1810,"_",Kataloge!$D$6),"")</f>
        <v/>
      </c>
      <c r="P1810" s="104" t="str">
        <f>IF(AND($B1810&lt;&gt;"",HHJ=Kataloge!L$1),CONCATENATE($H1810,"_",Kataloge!$D$6),"")</f>
        <v/>
      </c>
      <c r="Q1810" s="104" t="str">
        <f>IF(AND($B1810&lt;&gt;"",HHJ=Kataloge!M$1),CONCATENATE($H1810,"_",Kataloge!$D$6),"")</f>
        <v/>
      </c>
    </row>
    <row r="1811" spans="1:17" ht="18" customHeight="1" x14ac:dyDescent="0.2">
      <c r="A1811" s="60" t="str">
        <f t="shared" si="58"/>
        <v/>
      </c>
      <c r="B1811" s="61" t="str">
        <f>IF(I1811=0,"",IF(I1811&lt;&gt;"",Kataloge_Import!B1810,""))</f>
        <v/>
      </c>
      <c r="C1811" s="60" t="str">
        <f t="shared" si="57"/>
        <v/>
      </c>
      <c r="D1811" s="61" t="str">
        <f>IF(I1811=0,"",IFERROR(VLOOKUP(Kataloge_Import!A1810,'Nachweis Ausgaben'!$A$27:$R$1026,4,FALSE),""))</f>
        <v/>
      </c>
      <c r="E1811" s="61" t="str">
        <f>IF(I1811=0,"",IFERROR(VLOOKUP(Kataloge_Import!A1810,'Nachweis Ausgaben'!$A$27:$R$1026,2,FALSE),""))</f>
        <v/>
      </c>
      <c r="F1811" s="62">
        <f>IF(I1811=0,"",IFERROR(VLOOKUP(Kataloge_Import!A1810,'Nachweis Ausgaben'!$A$27:$R$1026,5,FALSE),0))</f>
        <v>0</v>
      </c>
      <c r="G1811" s="63" t="str">
        <f>IFERROR(VLOOKUP(Kataloge_Import!A1810,'Nachweis Ausgaben'!$A$27:$R$1026,7,FALSE),"")</f>
        <v/>
      </c>
      <c r="H1811" s="63" t="str">
        <f>IFERROR(VLOOKUP(Kataloge_Import!A1810,'Nachweis Ausgaben'!$A$27:$R$1026,8,FALSE),"")</f>
        <v/>
      </c>
      <c r="I1811" s="63" t="str">
        <f>IFERROR(VLOOKUP(Kataloge_Import!A1810,'Nachweis Ausgaben'!$A$27:$R$1026,9,FALSE),"")</f>
        <v/>
      </c>
      <c r="J1811" s="64"/>
      <c r="K1811" s="64"/>
      <c r="L1811" s="61" t="str">
        <f>IF(AND($B1811&lt;&gt;"",HHJ=Kataloge!H$1),CONCATENATE($H1811,"_",$E1811),"")</f>
        <v/>
      </c>
      <c r="M1811" s="61" t="str">
        <f>IF(AND($B1811&lt;&gt;"",HHJ=Kataloge!I$1),CONCATENATE($H1811,"_",$E1811),"")</f>
        <v/>
      </c>
      <c r="N1811" s="61" t="str">
        <f>IF(AND($B1811&lt;&gt;"",HHJ=Kataloge!J$1),CONCATENATE($H1811,"_",$E1811),"")</f>
        <v/>
      </c>
      <c r="O1811" s="61" t="str">
        <f>IF(AND($B1811&lt;&gt;"",HHJ=Kataloge!K$1),CONCATENATE($H1811,"_",$E1811),"")</f>
        <v/>
      </c>
      <c r="P1811" s="61" t="str">
        <f>IF(AND($B1811&lt;&gt;"",HHJ=Kataloge!L$1),CONCATENATE($H1811,"_",$E1811),"")</f>
        <v/>
      </c>
      <c r="Q1811" s="61" t="str">
        <f>IF(AND($B1811&lt;&gt;"",HHJ=Kataloge!M$1),CONCATENATE($H1811,"_",$E1811),"")</f>
        <v/>
      </c>
    </row>
    <row r="1812" spans="1:17" ht="18" customHeight="1" x14ac:dyDescent="0.2">
      <c r="A1812" s="99" t="str">
        <f t="shared" si="58"/>
        <v/>
      </c>
      <c r="B1812" s="100" t="str">
        <f>IF(I1812=0,"",IF(I1812&lt;&gt;"",Kataloge_Import!B1811,""))</f>
        <v/>
      </c>
      <c r="C1812" s="99" t="str">
        <f t="shared" si="57"/>
        <v/>
      </c>
      <c r="D1812" s="100" t="str">
        <f>IF(I1812=0,"",IFERROR(VLOOKUP(Kataloge_Import!A1811,'Nachweis Ausgaben'!$A$27:$R$1026,4,FALSE),""))</f>
        <v/>
      </c>
      <c r="E1812" s="100" t="str">
        <f>IF(I1812=0,"",IFERROR(VLOOKUP(Kataloge_Import!A1811,'Nachweis Ausgaben'!$A$27:$R$1026,2,FALSE),""))</f>
        <v/>
      </c>
      <c r="F1812" s="101">
        <f>IF(I1812=0,"",IFERROR(VLOOKUP(Kataloge_Import!A1811,'Nachweis Ausgaben'!$A$27:$R$1026,5,FALSE),0))</f>
        <v>0</v>
      </c>
      <c r="G1812" s="102" t="str">
        <f>IFERROR(VLOOKUP(Kataloge_Import!A1811,'Nachweis Ausgaben'!$A$27:$R$1026,11,FALSE),"")</f>
        <v/>
      </c>
      <c r="H1812" s="102" t="str">
        <f>IFERROR(VLOOKUP(Kataloge_Import!A1811,'Nachweis Ausgaben'!$A$27:$R$1026,12,FALSE),"")</f>
        <v/>
      </c>
      <c r="I1812" s="102" t="str">
        <f>IFERROR(VLOOKUP(Kataloge_Import!A1811,'Nachweis Ausgaben'!$A$27:$R$1026,13,FALSE),"")</f>
        <v/>
      </c>
      <c r="J1812" s="64"/>
      <c r="K1812" s="64"/>
      <c r="L1812" s="100" t="str">
        <f>IF(AND($B1812&lt;&gt;"",HHJ=Kataloge!H$1),CONCATENATE($H1812,"_",Kataloge!$D$5),"")</f>
        <v/>
      </c>
      <c r="M1812" s="100" t="str">
        <f>IF(AND($B1812&lt;&gt;"",HHJ=Kataloge!I$1),CONCATENATE($H1812,"_",Kataloge!$D$5),"")</f>
        <v/>
      </c>
      <c r="N1812" s="100" t="str">
        <f>IF(AND($B1812&lt;&gt;"",HHJ=Kataloge!J$1),CONCATENATE($H1812,"_",Kataloge!$D$5),"")</f>
        <v/>
      </c>
      <c r="O1812" s="100" t="str">
        <f>IF(AND($B1812&lt;&gt;"",HHJ=Kataloge!K$1),CONCATENATE($H1812,"_",Kataloge!$D$5),"")</f>
        <v/>
      </c>
      <c r="P1812" s="100" t="str">
        <f>IF(AND($B1812&lt;&gt;"",HHJ=Kataloge!L$1),CONCATENATE($H1812,"_",Kataloge!$D$5),"")</f>
        <v/>
      </c>
      <c r="Q1812" s="100" t="str">
        <f>IF(AND($B1812&lt;&gt;"",HHJ=Kataloge!M$1),CONCATENATE($H1812,"_",Kataloge!$D$5),"")</f>
        <v/>
      </c>
    </row>
    <row r="1813" spans="1:17" ht="18" customHeight="1" x14ac:dyDescent="0.2">
      <c r="A1813" s="103" t="str">
        <f t="shared" si="58"/>
        <v/>
      </c>
      <c r="B1813" s="104" t="str">
        <f>IF(I1813=0,"",IF(I1813&lt;&gt;"",Kataloge_Import!B1812,""))</f>
        <v/>
      </c>
      <c r="C1813" s="103" t="str">
        <f t="shared" si="57"/>
        <v/>
      </c>
      <c r="D1813" s="104" t="str">
        <f>IF(I1813=0,"",IFERROR(VLOOKUP(Kataloge_Import!A1812,'Nachweis Ausgaben'!$A$27:$R$1026,4,FALSE),""))</f>
        <v/>
      </c>
      <c r="E1813" s="104" t="str">
        <f>IF(I1813=0,"",IFERROR(VLOOKUP(Kataloge_Import!A1812,'Nachweis Ausgaben'!$A$27:$R$1026,2,FALSE),""))</f>
        <v/>
      </c>
      <c r="F1813" s="105">
        <f>IF(I1813=0,"",IFERROR(VLOOKUP(Kataloge_Import!A1812,'Nachweis Ausgaben'!$A$27:$R$1026,5,FALSE),0))</f>
        <v>0</v>
      </c>
      <c r="G1813" s="106" t="str">
        <f>IFERROR(VLOOKUP(Kataloge_Import!A1812,'Nachweis Ausgaben'!$A$27:$R$1026,15,FALSE),"")</f>
        <v/>
      </c>
      <c r="H1813" s="106" t="str">
        <f>IFERROR(VLOOKUP(Kataloge_Import!A1812,'Nachweis Ausgaben'!$A$27:$R$1026,16,FALSE),"")</f>
        <v/>
      </c>
      <c r="I1813" s="106" t="str">
        <f>IFERROR(VLOOKUP(Kataloge_Import!A1812,'Nachweis Ausgaben'!$A$27:$R$1026,17,FALSE),"")</f>
        <v/>
      </c>
      <c r="J1813" s="64"/>
      <c r="K1813" s="64"/>
      <c r="L1813" s="104" t="str">
        <f>IF(AND($B1813&lt;&gt;"",HHJ=Kataloge!H$1),CONCATENATE($H1813,"_",Kataloge!$D$6),"")</f>
        <v/>
      </c>
      <c r="M1813" s="104" t="str">
        <f>IF(AND($B1813&lt;&gt;"",HHJ=Kataloge!I$1),CONCATENATE($H1813,"_",Kataloge!$D$6),"")</f>
        <v/>
      </c>
      <c r="N1813" s="104" t="str">
        <f>IF(AND($B1813&lt;&gt;"",HHJ=Kataloge!J$1),CONCATENATE($H1813,"_",Kataloge!$D$6),"")</f>
        <v/>
      </c>
      <c r="O1813" s="104" t="str">
        <f>IF(AND($B1813&lt;&gt;"",HHJ=Kataloge!K$1),CONCATENATE($H1813,"_",Kataloge!$D$6),"")</f>
        <v/>
      </c>
      <c r="P1813" s="104" t="str">
        <f>IF(AND($B1813&lt;&gt;"",HHJ=Kataloge!L$1),CONCATENATE($H1813,"_",Kataloge!$D$6),"")</f>
        <v/>
      </c>
      <c r="Q1813" s="104" t="str">
        <f>IF(AND($B1813&lt;&gt;"",HHJ=Kataloge!M$1),CONCATENATE($H1813,"_",Kataloge!$D$6),"")</f>
        <v/>
      </c>
    </row>
    <row r="1814" spans="1:17" ht="18" customHeight="1" x14ac:dyDescent="0.2">
      <c r="A1814" s="60" t="str">
        <f t="shared" si="58"/>
        <v/>
      </c>
      <c r="B1814" s="61" t="str">
        <f>IF(I1814=0,"",IF(I1814&lt;&gt;"",Kataloge_Import!B1813,""))</f>
        <v/>
      </c>
      <c r="C1814" s="60" t="str">
        <f t="shared" si="57"/>
        <v/>
      </c>
      <c r="D1814" s="61" t="str">
        <f>IF(I1814=0,"",IFERROR(VLOOKUP(Kataloge_Import!A1813,'Nachweis Ausgaben'!$A$27:$R$1026,4,FALSE),""))</f>
        <v/>
      </c>
      <c r="E1814" s="61" t="str">
        <f>IF(I1814=0,"",IFERROR(VLOOKUP(Kataloge_Import!A1813,'Nachweis Ausgaben'!$A$27:$R$1026,2,FALSE),""))</f>
        <v/>
      </c>
      <c r="F1814" s="62">
        <f>IF(I1814=0,"",IFERROR(VLOOKUP(Kataloge_Import!A1813,'Nachweis Ausgaben'!$A$27:$R$1026,5,FALSE),0))</f>
        <v>0</v>
      </c>
      <c r="G1814" s="63" t="str">
        <f>IFERROR(VLOOKUP(Kataloge_Import!A1813,'Nachweis Ausgaben'!$A$27:$R$1026,7,FALSE),"")</f>
        <v/>
      </c>
      <c r="H1814" s="63" t="str">
        <f>IFERROR(VLOOKUP(Kataloge_Import!A1813,'Nachweis Ausgaben'!$A$27:$R$1026,8,FALSE),"")</f>
        <v/>
      </c>
      <c r="I1814" s="63" t="str">
        <f>IFERROR(VLOOKUP(Kataloge_Import!A1813,'Nachweis Ausgaben'!$A$27:$R$1026,9,FALSE),"")</f>
        <v/>
      </c>
      <c r="J1814" s="64"/>
      <c r="K1814" s="64"/>
      <c r="L1814" s="61" t="str">
        <f>IF(AND($B1814&lt;&gt;"",HHJ=Kataloge!H$1),CONCATENATE($H1814,"_",$E1814),"")</f>
        <v/>
      </c>
      <c r="M1814" s="61" t="str">
        <f>IF(AND($B1814&lt;&gt;"",HHJ=Kataloge!I$1),CONCATENATE($H1814,"_",$E1814),"")</f>
        <v/>
      </c>
      <c r="N1814" s="61" t="str">
        <f>IF(AND($B1814&lt;&gt;"",HHJ=Kataloge!J$1),CONCATENATE($H1814,"_",$E1814),"")</f>
        <v/>
      </c>
      <c r="O1814" s="61" t="str">
        <f>IF(AND($B1814&lt;&gt;"",HHJ=Kataloge!K$1),CONCATENATE($H1814,"_",$E1814),"")</f>
        <v/>
      </c>
      <c r="P1814" s="61" t="str">
        <f>IF(AND($B1814&lt;&gt;"",HHJ=Kataloge!L$1),CONCATENATE($H1814,"_",$E1814),"")</f>
        <v/>
      </c>
      <c r="Q1814" s="61" t="str">
        <f>IF(AND($B1814&lt;&gt;"",HHJ=Kataloge!M$1),CONCATENATE($H1814,"_",$E1814),"")</f>
        <v/>
      </c>
    </row>
    <row r="1815" spans="1:17" ht="18" customHeight="1" x14ac:dyDescent="0.2">
      <c r="A1815" s="99" t="str">
        <f t="shared" si="58"/>
        <v/>
      </c>
      <c r="B1815" s="100" t="str">
        <f>IF(I1815=0,"",IF(I1815&lt;&gt;"",Kataloge_Import!B1814,""))</f>
        <v/>
      </c>
      <c r="C1815" s="99" t="str">
        <f t="shared" si="57"/>
        <v/>
      </c>
      <c r="D1815" s="100" t="str">
        <f>IF(I1815=0,"",IFERROR(VLOOKUP(Kataloge_Import!A1814,'Nachweis Ausgaben'!$A$27:$R$1026,4,FALSE),""))</f>
        <v/>
      </c>
      <c r="E1815" s="100" t="str">
        <f>IF(I1815=0,"",IFERROR(VLOOKUP(Kataloge_Import!A1814,'Nachweis Ausgaben'!$A$27:$R$1026,2,FALSE),""))</f>
        <v/>
      </c>
      <c r="F1815" s="101">
        <f>IF(I1815=0,"",IFERROR(VLOOKUP(Kataloge_Import!A1814,'Nachweis Ausgaben'!$A$27:$R$1026,5,FALSE),0))</f>
        <v>0</v>
      </c>
      <c r="G1815" s="102" t="str">
        <f>IFERROR(VLOOKUP(Kataloge_Import!A1814,'Nachweis Ausgaben'!$A$27:$R$1026,11,FALSE),"")</f>
        <v/>
      </c>
      <c r="H1815" s="102" t="str">
        <f>IFERROR(VLOOKUP(Kataloge_Import!A1814,'Nachweis Ausgaben'!$A$27:$R$1026,12,FALSE),"")</f>
        <v/>
      </c>
      <c r="I1815" s="102" t="str">
        <f>IFERROR(VLOOKUP(Kataloge_Import!A1814,'Nachweis Ausgaben'!$A$27:$R$1026,13,FALSE),"")</f>
        <v/>
      </c>
      <c r="J1815" s="64"/>
      <c r="K1815" s="64"/>
      <c r="L1815" s="100" t="str">
        <f>IF(AND($B1815&lt;&gt;"",HHJ=Kataloge!H$1),CONCATENATE($H1815,"_",Kataloge!$D$5),"")</f>
        <v/>
      </c>
      <c r="M1815" s="100" t="str">
        <f>IF(AND($B1815&lt;&gt;"",HHJ=Kataloge!I$1),CONCATENATE($H1815,"_",Kataloge!$D$5),"")</f>
        <v/>
      </c>
      <c r="N1815" s="100" t="str">
        <f>IF(AND($B1815&lt;&gt;"",HHJ=Kataloge!J$1),CONCATENATE($H1815,"_",Kataloge!$D$5),"")</f>
        <v/>
      </c>
      <c r="O1815" s="100" t="str">
        <f>IF(AND($B1815&lt;&gt;"",HHJ=Kataloge!K$1),CONCATENATE($H1815,"_",Kataloge!$D$5),"")</f>
        <v/>
      </c>
      <c r="P1815" s="100" t="str">
        <f>IF(AND($B1815&lt;&gt;"",HHJ=Kataloge!L$1),CONCATENATE($H1815,"_",Kataloge!$D$5),"")</f>
        <v/>
      </c>
      <c r="Q1815" s="100" t="str">
        <f>IF(AND($B1815&lt;&gt;"",HHJ=Kataloge!M$1),CONCATENATE($H1815,"_",Kataloge!$D$5),"")</f>
        <v/>
      </c>
    </row>
    <row r="1816" spans="1:17" ht="18" customHeight="1" x14ac:dyDescent="0.2">
      <c r="A1816" s="103" t="str">
        <f t="shared" si="58"/>
        <v/>
      </c>
      <c r="B1816" s="104" t="str">
        <f>IF(I1816=0,"",IF(I1816&lt;&gt;"",Kataloge_Import!B1815,""))</f>
        <v/>
      </c>
      <c r="C1816" s="103" t="str">
        <f t="shared" si="57"/>
        <v/>
      </c>
      <c r="D1816" s="104" t="str">
        <f>IF(I1816=0,"",IFERROR(VLOOKUP(Kataloge_Import!A1815,'Nachweis Ausgaben'!$A$27:$R$1026,4,FALSE),""))</f>
        <v/>
      </c>
      <c r="E1816" s="104" t="str">
        <f>IF(I1816=0,"",IFERROR(VLOOKUP(Kataloge_Import!A1815,'Nachweis Ausgaben'!$A$27:$R$1026,2,FALSE),""))</f>
        <v/>
      </c>
      <c r="F1816" s="105">
        <f>IF(I1816=0,"",IFERROR(VLOOKUP(Kataloge_Import!A1815,'Nachweis Ausgaben'!$A$27:$R$1026,5,FALSE),0))</f>
        <v>0</v>
      </c>
      <c r="G1816" s="106" t="str">
        <f>IFERROR(VLOOKUP(Kataloge_Import!A1815,'Nachweis Ausgaben'!$A$27:$R$1026,15,FALSE),"")</f>
        <v/>
      </c>
      <c r="H1816" s="106" t="str">
        <f>IFERROR(VLOOKUP(Kataloge_Import!A1815,'Nachweis Ausgaben'!$A$27:$R$1026,16,FALSE),"")</f>
        <v/>
      </c>
      <c r="I1816" s="106" t="str">
        <f>IFERROR(VLOOKUP(Kataloge_Import!A1815,'Nachweis Ausgaben'!$A$27:$R$1026,17,FALSE),"")</f>
        <v/>
      </c>
      <c r="J1816" s="64"/>
      <c r="K1816" s="64"/>
      <c r="L1816" s="104" t="str">
        <f>IF(AND($B1816&lt;&gt;"",HHJ=Kataloge!H$1),CONCATENATE($H1816,"_",Kataloge!$D$6),"")</f>
        <v/>
      </c>
      <c r="M1816" s="104" t="str">
        <f>IF(AND($B1816&lt;&gt;"",HHJ=Kataloge!I$1),CONCATENATE($H1816,"_",Kataloge!$D$6),"")</f>
        <v/>
      </c>
      <c r="N1816" s="104" t="str">
        <f>IF(AND($B1816&lt;&gt;"",HHJ=Kataloge!J$1),CONCATENATE($H1816,"_",Kataloge!$D$6),"")</f>
        <v/>
      </c>
      <c r="O1816" s="104" t="str">
        <f>IF(AND($B1816&lt;&gt;"",HHJ=Kataloge!K$1),CONCATENATE($H1816,"_",Kataloge!$D$6),"")</f>
        <v/>
      </c>
      <c r="P1816" s="104" t="str">
        <f>IF(AND($B1816&lt;&gt;"",HHJ=Kataloge!L$1),CONCATENATE($H1816,"_",Kataloge!$D$6),"")</f>
        <v/>
      </c>
      <c r="Q1816" s="104" t="str">
        <f>IF(AND($B1816&lt;&gt;"",HHJ=Kataloge!M$1),CONCATENATE($H1816,"_",Kataloge!$D$6),"")</f>
        <v/>
      </c>
    </row>
    <row r="1817" spans="1:17" ht="18" customHeight="1" x14ac:dyDescent="0.2">
      <c r="A1817" s="60" t="str">
        <f t="shared" si="58"/>
        <v/>
      </c>
      <c r="B1817" s="61" t="str">
        <f>IF(I1817=0,"",IF(I1817&lt;&gt;"",Kataloge_Import!B1816,""))</f>
        <v/>
      </c>
      <c r="C1817" s="60" t="str">
        <f t="shared" si="57"/>
        <v/>
      </c>
      <c r="D1817" s="61" t="str">
        <f>IF(I1817=0,"",IFERROR(VLOOKUP(Kataloge_Import!A1816,'Nachweis Ausgaben'!$A$27:$R$1026,4,FALSE),""))</f>
        <v/>
      </c>
      <c r="E1817" s="61" t="str">
        <f>IF(I1817=0,"",IFERROR(VLOOKUP(Kataloge_Import!A1816,'Nachweis Ausgaben'!$A$27:$R$1026,2,FALSE),""))</f>
        <v/>
      </c>
      <c r="F1817" s="62">
        <f>IF(I1817=0,"",IFERROR(VLOOKUP(Kataloge_Import!A1816,'Nachweis Ausgaben'!$A$27:$R$1026,5,FALSE),0))</f>
        <v>0</v>
      </c>
      <c r="G1817" s="63" t="str">
        <f>IFERROR(VLOOKUP(Kataloge_Import!A1816,'Nachweis Ausgaben'!$A$27:$R$1026,7,FALSE),"")</f>
        <v/>
      </c>
      <c r="H1817" s="63" t="str">
        <f>IFERROR(VLOOKUP(Kataloge_Import!A1816,'Nachweis Ausgaben'!$A$27:$R$1026,8,FALSE),"")</f>
        <v/>
      </c>
      <c r="I1817" s="63" t="str">
        <f>IFERROR(VLOOKUP(Kataloge_Import!A1816,'Nachweis Ausgaben'!$A$27:$R$1026,9,FALSE),"")</f>
        <v/>
      </c>
      <c r="J1817" s="64"/>
      <c r="K1817" s="64"/>
      <c r="L1817" s="61" t="str">
        <f>IF(AND($B1817&lt;&gt;"",HHJ=Kataloge!H$1),CONCATENATE($H1817,"_",$E1817),"")</f>
        <v/>
      </c>
      <c r="M1817" s="61" t="str">
        <f>IF(AND($B1817&lt;&gt;"",HHJ=Kataloge!I$1),CONCATENATE($H1817,"_",$E1817),"")</f>
        <v/>
      </c>
      <c r="N1817" s="61" t="str">
        <f>IF(AND($B1817&lt;&gt;"",HHJ=Kataloge!J$1),CONCATENATE($H1817,"_",$E1817),"")</f>
        <v/>
      </c>
      <c r="O1817" s="61" t="str">
        <f>IF(AND($B1817&lt;&gt;"",HHJ=Kataloge!K$1),CONCATENATE($H1817,"_",$E1817),"")</f>
        <v/>
      </c>
      <c r="P1817" s="61" t="str">
        <f>IF(AND($B1817&lt;&gt;"",HHJ=Kataloge!L$1),CONCATENATE($H1817,"_",$E1817),"")</f>
        <v/>
      </c>
      <c r="Q1817" s="61" t="str">
        <f>IF(AND($B1817&lt;&gt;"",HHJ=Kataloge!M$1),CONCATENATE($H1817,"_",$E1817),"")</f>
        <v/>
      </c>
    </row>
    <row r="1818" spans="1:17" ht="18" customHeight="1" x14ac:dyDescent="0.2">
      <c r="A1818" s="99" t="str">
        <f t="shared" si="58"/>
        <v/>
      </c>
      <c r="B1818" s="100" t="str">
        <f>IF(I1818=0,"",IF(I1818&lt;&gt;"",Kataloge_Import!B1817,""))</f>
        <v/>
      </c>
      <c r="C1818" s="99" t="str">
        <f t="shared" si="57"/>
        <v/>
      </c>
      <c r="D1818" s="100" t="str">
        <f>IF(I1818=0,"",IFERROR(VLOOKUP(Kataloge_Import!A1817,'Nachweis Ausgaben'!$A$27:$R$1026,4,FALSE),""))</f>
        <v/>
      </c>
      <c r="E1818" s="100" t="str">
        <f>IF(I1818=0,"",IFERROR(VLOOKUP(Kataloge_Import!A1817,'Nachweis Ausgaben'!$A$27:$R$1026,2,FALSE),""))</f>
        <v/>
      </c>
      <c r="F1818" s="101">
        <f>IF(I1818=0,"",IFERROR(VLOOKUP(Kataloge_Import!A1817,'Nachweis Ausgaben'!$A$27:$R$1026,5,FALSE),0))</f>
        <v>0</v>
      </c>
      <c r="G1818" s="102" t="str">
        <f>IFERROR(VLOOKUP(Kataloge_Import!A1817,'Nachweis Ausgaben'!$A$27:$R$1026,11,FALSE),"")</f>
        <v/>
      </c>
      <c r="H1818" s="102" t="str">
        <f>IFERROR(VLOOKUP(Kataloge_Import!A1817,'Nachweis Ausgaben'!$A$27:$R$1026,12,FALSE),"")</f>
        <v/>
      </c>
      <c r="I1818" s="102" t="str">
        <f>IFERROR(VLOOKUP(Kataloge_Import!A1817,'Nachweis Ausgaben'!$A$27:$R$1026,13,FALSE),"")</f>
        <v/>
      </c>
      <c r="J1818" s="64"/>
      <c r="K1818" s="64"/>
      <c r="L1818" s="100" t="str">
        <f>IF(AND($B1818&lt;&gt;"",HHJ=Kataloge!H$1),CONCATENATE($H1818,"_",Kataloge!$D$5),"")</f>
        <v/>
      </c>
      <c r="M1818" s="100" t="str">
        <f>IF(AND($B1818&lt;&gt;"",HHJ=Kataloge!I$1),CONCATENATE($H1818,"_",Kataloge!$D$5),"")</f>
        <v/>
      </c>
      <c r="N1818" s="100" t="str">
        <f>IF(AND($B1818&lt;&gt;"",HHJ=Kataloge!J$1),CONCATENATE($H1818,"_",Kataloge!$D$5),"")</f>
        <v/>
      </c>
      <c r="O1818" s="100" t="str">
        <f>IF(AND($B1818&lt;&gt;"",HHJ=Kataloge!K$1),CONCATENATE($H1818,"_",Kataloge!$D$5),"")</f>
        <v/>
      </c>
      <c r="P1818" s="100" t="str">
        <f>IF(AND($B1818&lt;&gt;"",HHJ=Kataloge!L$1),CONCATENATE($H1818,"_",Kataloge!$D$5),"")</f>
        <v/>
      </c>
      <c r="Q1818" s="100" t="str">
        <f>IF(AND($B1818&lt;&gt;"",HHJ=Kataloge!M$1),CONCATENATE($H1818,"_",Kataloge!$D$5),"")</f>
        <v/>
      </c>
    </row>
    <row r="1819" spans="1:17" ht="18" customHeight="1" x14ac:dyDescent="0.2">
      <c r="A1819" s="103" t="str">
        <f t="shared" si="58"/>
        <v/>
      </c>
      <c r="B1819" s="104" t="str">
        <f>IF(I1819=0,"",IF(I1819&lt;&gt;"",Kataloge_Import!B1818,""))</f>
        <v/>
      </c>
      <c r="C1819" s="103" t="str">
        <f t="shared" si="57"/>
        <v/>
      </c>
      <c r="D1819" s="104" t="str">
        <f>IF(I1819=0,"",IFERROR(VLOOKUP(Kataloge_Import!A1818,'Nachweis Ausgaben'!$A$27:$R$1026,4,FALSE),""))</f>
        <v/>
      </c>
      <c r="E1819" s="104" t="str">
        <f>IF(I1819=0,"",IFERROR(VLOOKUP(Kataloge_Import!A1818,'Nachweis Ausgaben'!$A$27:$R$1026,2,FALSE),""))</f>
        <v/>
      </c>
      <c r="F1819" s="105">
        <f>IF(I1819=0,"",IFERROR(VLOOKUP(Kataloge_Import!A1818,'Nachweis Ausgaben'!$A$27:$R$1026,5,FALSE),0))</f>
        <v>0</v>
      </c>
      <c r="G1819" s="106" t="str">
        <f>IFERROR(VLOOKUP(Kataloge_Import!A1818,'Nachweis Ausgaben'!$A$27:$R$1026,15,FALSE),"")</f>
        <v/>
      </c>
      <c r="H1819" s="106" t="str">
        <f>IFERROR(VLOOKUP(Kataloge_Import!A1818,'Nachweis Ausgaben'!$A$27:$R$1026,16,FALSE),"")</f>
        <v/>
      </c>
      <c r="I1819" s="106" t="str">
        <f>IFERROR(VLOOKUP(Kataloge_Import!A1818,'Nachweis Ausgaben'!$A$27:$R$1026,17,FALSE),"")</f>
        <v/>
      </c>
      <c r="J1819" s="64"/>
      <c r="K1819" s="64"/>
      <c r="L1819" s="104" t="str">
        <f>IF(AND($B1819&lt;&gt;"",HHJ=Kataloge!H$1),CONCATENATE($H1819,"_",Kataloge!$D$6),"")</f>
        <v/>
      </c>
      <c r="M1819" s="104" t="str">
        <f>IF(AND($B1819&lt;&gt;"",HHJ=Kataloge!I$1),CONCATENATE($H1819,"_",Kataloge!$D$6),"")</f>
        <v/>
      </c>
      <c r="N1819" s="104" t="str">
        <f>IF(AND($B1819&lt;&gt;"",HHJ=Kataloge!J$1),CONCATENATE($H1819,"_",Kataloge!$D$6),"")</f>
        <v/>
      </c>
      <c r="O1819" s="104" t="str">
        <f>IF(AND($B1819&lt;&gt;"",HHJ=Kataloge!K$1),CONCATENATE($H1819,"_",Kataloge!$D$6),"")</f>
        <v/>
      </c>
      <c r="P1819" s="104" t="str">
        <f>IF(AND($B1819&lt;&gt;"",HHJ=Kataloge!L$1),CONCATENATE($H1819,"_",Kataloge!$D$6),"")</f>
        <v/>
      </c>
      <c r="Q1819" s="104" t="str">
        <f>IF(AND($B1819&lt;&gt;"",HHJ=Kataloge!M$1),CONCATENATE($H1819,"_",Kataloge!$D$6),"")</f>
        <v/>
      </c>
    </row>
    <row r="1820" spans="1:17" ht="18" customHeight="1" x14ac:dyDescent="0.2">
      <c r="A1820" s="60" t="str">
        <f t="shared" si="58"/>
        <v/>
      </c>
      <c r="B1820" s="61" t="str">
        <f>IF(I1820=0,"",IF(I1820&lt;&gt;"",Kataloge_Import!B1819,""))</f>
        <v/>
      </c>
      <c r="C1820" s="60" t="str">
        <f t="shared" si="57"/>
        <v/>
      </c>
      <c r="D1820" s="61" t="str">
        <f>IF(I1820=0,"",IFERROR(VLOOKUP(Kataloge_Import!A1819,'Nachweis Ausgaben'!$A$27:$R$1026,4,FALSE),""))</f>
        <v/>
      </c>
      <c r="E1820" s="61" t="str">
        <f>IF(I1820=0,"",IFERROR(VLOOKUP(Kataloge_Import!A1819,'Nachweis Ausgaben'!$A$27:$R$1026,2,FALSE),""))</f>
        <v/>
      </c>
      <c r="F1820" s="62">
        <f>IF(I1820=0,"",IFERROR(VLOOKUP(Kataloge_Import!A1819,'Nachweis Ausgaben'!$A$27:$R$1026,5,FALSE),0))</f>
        <v>0</v>
      </c>
      <c r="G1820" s="63" t="str">
        <f>IFERROR(VLOOKUP(Kataloge_Import!A1819,'Nachweis Ausgaben'!$A$27:$R$1026,7,FALSE),"")</f>
        <v/>
      </c>
      <c r="H1820" s="63" t="str">
        <f>IFERROR(VLOOKUP(Kataloge_Import!A1819,'Nachweis Ausgaben'!$A$27:$R$1026,8,FALSE),"")</f>
        <v/>
      </c>
      <c r="I1820" s="63" t="str">
        <f>IFERROR(VLOOKUP(Kataloge_Import!A1819,'Nachweis Ausgaben'!$A$27:$R$1026,9,FALSE),"")</f>
        <v/>
      </c>
      <c r="J1820" s="64"/>
      <c r="K1820" s="64"/>
      <c r="L1820" s="61" t="str">
        <f>IF(AND($B1820&lt;&gt;"",HHJ=Kataloge!H$1),CONCATENATE($H1820,"_",$E1820),"")</f>
        <v/>
      </c>
      <c r="M1820" s="61" t="str">
        <f>IF(AND($B1820&lt;&gt;"",HHJ=Kataloge!I$1),CONCATENATE($H1820,"_",$E1820),"")</f>
        <v/>
      </c>
      <c r="N1820" s="61" t="str">
        <f>IF(AND($B1820&lt;&gt;"",HHJ=Kataloge!J$1),CONCATENATE($H1820,"_",$E1820),"")</f>
        <v/>
      </c>
      <c r="O1820" s="61" t="str">
        <f>IF(AND($B1820&lt;&gt;"",HHJ=Kataloge!K$1),CONCATENATE($H1820,"_",$E1820),"")</f>
        <v/>
      </c>
      <c r="P1820" s="61" t="str">
        <f>IF(AND($B1820&lt;&gt;"",HHJ=Kataloge!L$1),CONCATENATE($H1820,"_",$E1820),"")</f>
        <v/>
      </c>
      <c r="Q1820" s="61" t="str">
        <f>IF(AND($B1820&lt;&gt;"",HHJ=Kataloge!M$1),CONCATENATE($H1820,"_",$E1820),"")</f>
        <v/>
      </c>
    </row>
    <row r="1821" spans="1:17" ht="18" customHeight="1" x14ac:dyDescent="0.2">
      <c r="A1821" s="99" t="str">
        <f t="shared" si="58"/>
        <v/>
      </c>
      <c r="B1821" s="100" t="str">
        <f>IF(I1821=0,"",IF(I1821&lt;&gt;"",Kataloge_Import!B1820,""))</f>
        <v/>
      </c>
      <c r="C1821" s="99" t="str">
        <f t="shared" si="57"/>
        <v/>
      </c>
      <c r="D1821" s="100" t="str">
        <f>IF(I1821=0,"",IFERROR(VLOOKUP(Kataloge_Import!A1820,'Nachweis Ausgaben'!$A$27:$R$1026,4,FALSE),""))</f>
        <v/>
      </c>
      <c r="E1821" s="100" t="str">
        <f>IF(I1821=0,"",IFERROR(VLOOKUP(Kataloge_Import!A1820,'Nachweis Ausgaben'!$A$27:$R$1026,2,FALSE),""))</f>
        <v/>
      </c>
      <c r="F1821" s="101">
        <f>IF(I1821=0,"",IFERROR(VLOOKUP(Kataloge_Import!A1820,'Nachweis Ausgaben'!$A$27:$R$1026,5,FALSE),0))</f>
        <v>0</v>
      </c>
      <c r="G1821" s="102" t="str">
        <f>IFERROR(VLOOKUP(Kataloge_Import!A1820,'Nachweis Ausgaben'!$A$27:$R$1026,11,FALSE),"")</f>
        <v/>
      </c>
      <c r="H1821" s="102" t="str">
        <f>IFERROR(VLOOKUP(Kataloge_Import!A1820,'Nachweis Ausgaben'!$A$27:$R$1026,12,FALSE),"")</f>
        <v/>
      </c>
      <c r="I1821" s="102" t="str">
        <f>IFERROR(VLOOKUP(Kataloge_Import!A1820,'Nachweis Ausgaben'!$A$27:$R$1026,13,FALSE),"")</f>
        <v/>
      </c>
      <c r="J1821" s="64"/>
      <c r="K1821" s="64"/>
      <c r="L1821" s="100" t="str">
        <f>IF(AND($B1821&lt;&gt;"",HHJ=Kataloge!H$1),CONCATENATE($H1821,"_",Kataloge!$D$5),"")</f>
        <v/>
      </c>
      <c r="M1821" s="100" t="str">
        <f>IF(AND($B1821&lt;&gt;"",HHJ=Kataloge!I$1),CONCATENATE($H1821,"_",Kataloge!$D$5),"")</f>
        <v/>
      </c>
      <c r="N1821" s="100" t="str">
        <f>IF(AND($B1821&lt;&gt;"",HHJ=Kataloge!J$1),CONCATENATE($H1821,"_",Kataloge!$D$5),"")</f>
        <v/>
      </c>
      <c r="O1821" s="100" t="str">
        <f>IF(AND($B1821&lt;&gt;"",HHJ=Kataloge!K$1),CONCATENATE($H1821,"_",Kataloge!$D$5),"")</f>
        <v/>
      </c>
      <c r="P1821" s="100" t="str">
        <f>IF(AND($B1821&lt;&gt;"",HHJ=Kataloge!L$1),CONCATENATE($H1821,"_",Kataloge!$D$5),"")</f>
        <v/>
      </c>
      <c r="Q1821" s="100" t="str">
        <f>IF(AND($B1821&lt;&gt;"",HHJ=Kataloge!M$1),CONCATENATE($H1821,"_",Kataloge!$D$5),"")</f>
        <v/>
      </c>
    </row>
    <row r="1822" spans="1:17" ht="18" customHeight="1" x14ac:dyDescent="0.2">
      <c r="A1822" s="103" t="str">
        <f t="shared" si="58"/>
        <v/>
      </c>
      <c r="B1822" s="104" t="str">
        <f>IF(I1822=0,"",IF(I1822&lt;&gt;"",Kataloge_Import!B1821,""))</f>
        <v/>
      </c>
      <c r="C1822" s="103" t="str">
        <f t="shared" si="57"/>
        <v/>
      </c>
      <c r="D1822" s="104" t="str">
        <f>IF(I1822=0,"",IFERROR(VLOOKUP(Kataloge_Import!A1821,'Nachweis Ausgaben'!$A$27:$R$1026,4,FALSE),""))</f>
        <v/>
      </c>
      <c r="E1822" s="104" t="str">
        <f>IF(I1822=0,"",IFERROR(VLOOKUP(Kataloge_Import!A1821,'Nachweis Ausgaben'!$A$27:$R$1026,2,FALSE),""))</f>
        <v/>
      </c>
      <c r="F1822" s="105">
        <f>IF(I1822=0,"",IFERROR(VLOOKUP(Kataloge_Import!A1821,'Nachweis Ausgaben'!$A$27:$R$1026,5,FALSE),0))</f>
        <v>0</v>
      </c>
      <c r="G1822" s="106" t="str">
        <f>IFERROR(VLOOKUP(Kataloge_Import!A1821,'Nachweis Ausgaben'!$A$27:$R$1026,15,FALSE),"")</f>
        <v/>
      </c>
      <c r="H1822" s="106" t="str">
        <f>IFERROR(VLOOKUP(Kataloge_Import!A1821,'Nachweis Ausgaben'!$A$27:$R$1026,16,FALSE),"")</f>
        <v/>
      </c>
      <c r="I1822" s="106" t="str">
        <f>IFERROR(VLOOKUP(Kataloge_Import!A1821,'Nachweis Ausgaben'!$A$27:$R$1026,17,FALSE),"")</f>
        <v/>
      </c>
      <c r="J1822" s="64"/>
      <c r="K1822" s="64"/>
      <c r="L1822" s="104" t="str">
        <f>IF(AND($B1822&lt;&gt;"",HHJ=Kataloge!H$1),CONCATENATE($H1822,"_",Kataloge!$D$6),"")</f>
        <v/>
      </c>
      <c r="M1822" s="104" t="str">
        <f>IF(AND($B1822&lt;&gt;"",HHJ=Kataloge!I$1),CONCATENATE($H1822,"_",Kataloge!$D$6),"")</f>
        <v/>
      </c>
      <c r="N1822" s="104" t="str">
        <f>IF(AND($B1822&lt;&gt;"",HHJ=Kataloge!J$1),CONCATENATE($H1822,"_",Kataloge!$D$6),"")</f>
        <v/>
      </c>
      <c r="O1822" s="104" t="str">
        <f>IF(AND($B1822&lt;&gt;"",HHJ=Kataloge!K$1),CONCATENATE($H1822,"_",Kataloge!$D$6),"")</f>
        <v/>
      </c>
      <c r="P1822" s="104" t="str">
        <f>IF(AND($B1822&lt;&gt;"",HHJ=Kataloge!L$1),CONCATENATE($H1822,"_",Kataloge!$D$6),"")</f>
        <v/>
      </c>
      <c r="Q1822" s="104" t="str">
        <f>IF(AND($B1822&lt;&gt;"",HHJ=Kataloge!M$1),CONCATENATE($H1822,"_",Kataloge!$D$6),"")</f>
        <v/>
      </c>
    </row>
    <row r="1823" spans="1:17" ht="18" customHeight="1" x14ac:dyDescent="0.2">
      <c r="A1823" s="60" t="str">
        <f t="shared" si="58"/>
        <v/>
      </c>
      <c r="B1823" s="61" t="str">
        <f>IF(I1823=0,"",IF(I1823&lt;&gt;"",Kataloge_Import!B1822,""))</f>
        <v/>
      </c>
      <c r="C1823" s="60" t="str">
        <f t="shared" si="57"/>
        <v/>
      </c>
      <c r="D1823" s="61" t="str">
        <f>IF(I1823=0,"",IFERROR(VLOOKUP(Kataloge_Import!A1822,'Nachweis Ausgaben'!$A$27:$R$1026,4,FALSE),""))</f>
        <v/>
      </c>
      <c r="E1823" s="61" t="str">
        <f>IF(I1823=0,"",IFERROR(VLOOKUP(Kataloge_Import!A1822,'Nachweis Ausgaben'!$A$27:$R$1026,2,FALSE),""))</f>
        <v/>
      </c>
      <c r="F1823" s="62">
        <f>IF(I1823=0,"",IFERROR(VLOOKUP(Kataloge_Import!A1822,'Nachweis Ausgaben'!$A$27:$R$1026,5,FALSE),0))</f>
        <v>0</v>
      </c>
      <c r="G1823" s="63" t="str">
        <f>IFERROR(VLOOKUP(Kataloge_Import!A1822,'Nachweis Ausgaben'!$A$27:$R$1026,7,FALSE),"")</f>
        <v/>
      </c>
      <c r="H1823" s="63" t="str">
        <f>IFERROR(VLOOKUP(Kataloge_Import!A1822,'Nachweis Ausgaben'!$A$27:$R$1026,8,FALSE),"")</f>
        <v/>
      </c>
      <c r="I1823" s="63" t="str">
        <f>IFERROR(VLOOKUP(Kataloge_Import!A1822,'Nachweis Ausgaben'!$A$27:$R$1026,9,FALSE),"")</f>
        <v/>
      </c>
      <c r="J1823" s="64"/>
      <c r="K1823" s="64"/>
      <c r="L1823" s="61" t="str">
        <f>IF(AND($B1823&lt;&gt;"",HHJ=Kataloge!H$1),CONCATENATE($H1823,"_",$E1823),"")</f>
        <v/>
      </c>
      <c r="M1823" s="61" t="str">
        <f>IF(AND($B1823&lt;&gt;"",HHJ=Kataloge!I$1),CONCATENATE($H1823,"_",$E1823),"")</f>
        <v/>
      </c>
      <c r="N1823" s="61" t="str">
        <f>IF(AND($B1823&lt;&gt;"",HHJ=Kataloge!J$1),CONCATENATE($H1823,"_",$E1823),"")</f>
        <v/>
      </c>
      <c r="O1823" s="61" t="str">
        <f>IF(AND($B1823&lt;&gt;"",HHJ=Kataloge!K$1),CONCATENATE($H1823,"_",$E1823),"")</f>
        <v/>
      </c>
      <c r="P1823" s="61" t="str">
        <f>IF(AND($B1823&lt;&gt;"",HHJ=Kataloge!L$1),CONCATENATE($H1823,"_",$E1823),"")</f>
        <v/>
      </c>
      <c r="Q1823" s="61" t="str">
        <f>IF(AND($B1823&lt;&gt;"",HHJ=Kataloge!M$1),CONCATENATE($H1823,"_",$E1823),"")</f>
        <v/>
      </c>
    </row>
    <row r="1824" spans="1:17" ht="18" customHeight="1" x14ac:dyDescent="0.2">
      <c r="A1824" s="99" t="str">
        <f t="shared" si="58"/>
        <v/>
      </c>
      <c r="B1824" s="100" t="str">
        <f>IF(I1824=0,"",IF(I1824&lt;&gt;"",Kataloge_Import!B1823,""))</f>
        <v/>
      </c>
      <c r="C1824" s="99" t="str">
        <f t="shared" si="57"/>
        <v/>
      </c>
      <c r="D1824" s="100" t="str">
        <f>IF(I1824=0,"",IFERROR(VLOOKUP(Kataloge_Import!A1823,'Nachweis Ausgaben'!$A$27:$R$1026,4,FALSE),""))</f>
        <v/>
      </c>
      <c r="E1824" s="100" t="str">
        <f>IF(I1824=0,"",IFERROR(VLOOKUP(Kataloge_Import!A1823,'Nachweis Ausgaben'!$A$27:$R$1026,2,FALSE),""))</f>
        <v/>
      </c>
      <c r="F1824" s="101">
        <f>IF(I1824=0,"",IFERROR(VLOOKUP(Kataloge_Import!A1823,'Nachweis Ausgaben'!$A$27:$R$1026,5,FALSE),0))</f>
        <v>0</v>
      </c>
      <c r="G1824" s="102" t="str">
        <f>IFERROR(VLOOKUP(Kataloge_Import!A1823,'Nachweis Ausgaben'!$A$27:$R$1026,11,FALSE),"")</f>
        <v/>
      </c>
      <c r="H1824" s="102" t="str">
        <f>IFERROR(VLOOKUP(Kataloge_Import!A1823,'Nachweis Ausgaben'!$A$27:$R$1026,12,FALSE),"")</f>
        <v/>
      </c>
      <c r="I1824" s="102" t="str">
        <f>IFERROR(VLOOKUP(Kataloge_Import!A1823,'Nachweis Ausgaben'!$A$27:$R$1026,13,FALSE),"")</f>
        <v/>
      </c>
      <c r="J1824" s="64"/>
      <c r="K1824" s="64"/>
      <c r="L1824" s="100" t="str">
        <f>IF(AND($B1824&lt;&gt;"",HHJ=Kataloge!H$1),CONCATENATE($H1824,"_",Kataloge!$D$5),"")</f>
        <v/>
      </c>
      <c r="M1824" s="100" t="str">
        <f>IF(AND($B1824&lt;&gt;"",HHJ=Kataloge!I$1),CONCATENATE($H1824,"_",Kataloge!$D$5),"")</f>
        <v/>
      </c>
      <c r="N1824" s="100" t="str">
        <f>IF(AND($B1824&lt;&gt;"",HHJ=Kataloge!J$1),CONCATENATE($H1824,"_",Kataloge!$D$5),"")</f>
        <v/>
      </c>
      <c r="O1824" s="100" t="str">
        <f>IF(AND($B1824&lt;&gt;"",HHJ=Kataloge!K$1),CONCATENATE($H1824,"_",Kataloge!$D$5),"")</f>
        <v/>
      </c>
      <c r="P1824" s="100" t="str">
        <f>IF(AND($B1824&lt;&gt;"",HHJ=Kataloge!L$1),CONCATENATE($H1824,"_",Kataloge!$D$5),"")</f>
        <v/>
      </c>
      <c r="Q1824" s="100" t="str">
        <f>IF(AND($B1824&lt;&gt;"",HHJ=Kataloge!M$1),CONCATENATE($H1824,"_",Kataloge!$D$5),"")</f>
        <v/>
      </c>
    </row>
    <row r="1825" spans="1:17" ht="18" customHeight="1" x14ac:dyDescent="0.2">
      <c r="A1825" s="103" t="str">
        <f t="shared" si="58"/>
        <v/>
      </c>
      <c r="B1825" s="104" t="str">
        <f>IF(I1825=0,"",IF(I1825&lt;&gt;"",Kataloge_Import!B1824,""))</f>
        <v/>
      </c>
      <c r="C1825" s="103" t="str">
        <f t="shared" si="57"/>
        <v/>
      </c>
      <c r="D1825" s="104" t="str">
        <f>IF(I1825=0,"",IFERROR(VLOOKUP(Kataloge_Import!A1824,'Nachweis Ausgaben'!$A$27:$R$1026,4,FALSE),""))</f>
        <v/>
      </c>
      <c r="E1825" s="104" t="str">
        <f>IF(I1825=0,"",IFERROR(VLOOKUP(Kataloge_Import!A1824,'Nachweis Ausgaben'!$A$27:$R$1026,2,FALSE),""))</f>
        <v/>
      </c>
      <c r="F1825" s="105">
        <f>IF(I1825=0,"",IFERROR(VLOOKUP(Kataloge_Import!A1824,'Nachweis Ausgaben'!$A$27:$R$1026,5,FALSE),0))</f>
        <v>0</v>
      </c>
      <c r="G1825" s="106" t="str">
        <f>IFERROR(VLOOKUP(Kataloge_Import!A1824,'Nachweis Ausgaben'!$A$27:$R$1026,15,FALSE),"")</f>
        <v/>
      </c>
      <c r="H1825" s="106" t="str">
        <f>IFERROR(VLOOKUP(Kataloge_Import!A1824,'Nachweis Ausgaben'!$A$27:$R$1026,16,FALSE),"")</f>
        <v/>
      </c>
      <c r="I1825" s="106" t="str">
        <f>IFERROR(VLOOKUP(Kataloge_Import!A1824,'Nachweis Ausgaben'!$A$27:$R$1026,17,FALSE),"")</f>
        <v/>
      </c>
      <c r="J1825" s="64"/>
      <c r="K1825" s="64"/>
      <c r="L1825" s="104" t="str">
        <f>IF(AND($B1825&lt;&gt;"",HHJ=Kataloge!H$1),CONCATENATE($H1825,"_",Kataloge!$D$6),"")</f>
        <v/>
      </c>
      <c r="M1825" s="104" t="str">
        <f>IF(AND($B1825&lt;&gt;"",HHJ=Kataloge!I$1),CONCATENATE($H1825,"_",Kataloge!$D$6),"")</f>
        <v/>
      </c>
      <c r="N1825" s="104" t="str">
        <f>IF(AND($B1825&lt;&gt;"",HHJ=Kataloge!J$1),CONCATENATE($H1825,"_",Kataloge!$D$6),"")</f>
        <v/>
      </c>
      <c r="O1825" s="104" t="str">
        <f>IF(AND($B1825&lt;&gt;"",HHJ=Kataloge!K$1),CONCATENATE($H1825,"_",Kataloge!$D$6),"")</f>
        <v/>
      </c>
      <c r="P1825" s="104" t="str">
        <f>IF(AND($B1825&lt;&gt;"",HHJ=Kataloge!L$1),CONCATENATE($H1825,"_",Kataloge!$D$6),"")</f>
        <v/>
      </c>
      <c r="Q1825" s="104" t="str">
        <f>IF(AND($B1825&lt;&gt;"",HHJ=Kataloge!M$1),CONCATENATE($H1825,"_",Kataloge!$D$6),"")</f>
        <v/>
      </c>
    </row>
    <row r="1826" spans="1:17" ht="18" customHeight="1" x14ac:dyDescent="0.2">
      <c r="A1826" s="60" t="str">
        <f t="shared" si="58"/>
        <v/>
      </c>
      <c r="B1826" s="61" t="str">
        <f>IF(I1826=0,"",IF(I1826&lt;&gt;"",Kataloge_Import!B1825,""))</f>
        <v/>
      </c>
      <c r="C1826" s="60" t="str">
        <f t="shared" si="57"/>
        <v/>
      </c>
      <c r="D1826" s="61" t="str">
        <f>IF(I1826=0,"",IFERROR(VLOOKUP(Kataloge_Import!A1825,'Nachweis Ausgaben'!$A$27:$R$1026,4,FALSE),""))</f>
        <v/>
      </c>
      <c r="E1826" s="61" t="str">
        <f>IF(I1826=0,"",IFERROR(VLOOKUP(Kataloge_Import!A1825,'Nachweis Ausgaben'!$A$27:$R$1026,2,FALSE),""))</f>
        <v/>
      </c>
      <c r="F1826" s="62">
        <f>IF(I1826=0,"",IFERROR(VLOOKUP(Kataloge_Import!A1825,'Nachweis Ausgaben'!$A$27:$R$1026,5,FALSE),0))</f>
        <v>0</v>
      </c>
      <c r="G1826" s="63" t="str">
        <f>IFERROR(VLOOKUP(Kataloge_Import!A1825,'Nachweis Ausgaben'!$A$27:$R$1026,7,FALSE),"")</f>
        <v/>
      </c>
      <c r="H1826" s="63" t="str">
        <f>IFERROR(VLOOKUP(Kataloge_Import!A1825,'Nachweis Ausgaben'!$A$27:$R$1026,8,FALSE),"")</f>
        <v/>
      </c>
      <c r="I1826" s="63" t="str">
        <f>IFERROR(VLOOKUP(Kataloge_Import!A1825,'Nachweis Ausgaben'!$A$27:$R$1026,9,FALSE),"")</f>
        <v/>
      </c>
      <c r="J1826" s="64"/>
      <c r="K1826" s="64"/>
      <c r="L1826" s="61" t="str">
        <f>IF(AND($B1826&lt;&gt;"",HHJ=Kataloge!H$1),CONCATENATE($H1826,"_",$E1826),"")</f>
        <v/>
      </c>
      <c r="M1826" s="61" t="str">
        <f>IF(AND($B1826&lt;&gt;"",HHJ=Kataloge!I$1),CONCATENATE($H1826,"_",$E1826),"")</f>
        <v/>
      </c>
      <c r="N1826" s="61" t="str">
        <f>IF(AND($B1826&lt;&gt;"",HHJ=Kataloge!J$1),CONCATENATE($H1826,"_",$E1826),"")</f>
        <v/>
      </c>
      <c r="O1826" s="61" t="str">
        <f>IF(AND($B1826&lt;&gt;"",HHJ=Kataloge!K$1),CONCATENATE($H1826,"_",$E1826),"")</f>
        <v/>
      </c>
      <c r="P1826" s="61" t="str">
        <f>IF(AND($B1826&lt;&gt;"",HHJ=Kataloge!L$1),CONCATENATE($H1826,"_",$E1826),"")</f>
        <v/>
      </c>
      <c r="Q1826" s="61" t="str">
        <f>IF(AND($B1826&lt;&gt;"",HHJ=Kataloge!M$1),CONCATENATE($H1826,"_",$E1826),"")</f>
        <v/>
      </c>
    </row>
    <row r="1827" spans="1:17" ht="18" customHeight="1" x14ac:dyDescent="0.2">
      <c r="A1827" s="99" t="str">
        <f t="shared" si="58"/>
        <v/>
      </c>
      <c r="B1827" s="100" t="str">
        <f>IF(I1827=0,"",IF(I1827&lt;&gt;"",Kataloge_Import!B1826,""))</f>
        <v/>
      </c>
      <c r="C1827" s="99" t="str">
        <f t="shared" si="57"/>
        <v/>
      </c>
      <c r="D1827" s="100" t="str">
        <f>IF(I1827=0,"",IFERROR(VLOOKUP(Kataloge_Import!A1826,'Nachweis Ausgaben'!$A$27:$R$1026,4,FALSE),""))</f>
        <v/>
      </c>
      <c r="E1827" s="100" t="str">
        <f>IF(I1827=0,"",IFERROR(VLOOKUP(Kataloge_Import!A1826,'Nachweis Ausgaben'!$A$27:$R$1026,2,FALSE),""))</f>
        <v/>
      </c>
      <c r="F1827" s="101">
        <f>IF(I1827=0,"",IFERROR(VLOOKUP(Kataloge_Import!A1826,'Nachweis Ausgaben'!$A$27:$R$1026,5,FALSE),0))</f>
        <v>0</v>
      </c>
      <c r="G1827" s="102" t="str">
        <f>IFERROR(VLOOKUP(Kataloge_Import!A1826,'Nachweis Ausgaben'!$A$27:$R$1026,11,FALSE),"")</f>
        <v/>
      </c>
      <c r="H1827" s="102" t="str">
        <f>IFERROR(VLOOKUP(Kataloge_Import!A1826,'Nachweis Ausgaben'!$A$27:$R$1026,12,FALSE),"")</f>
        <v/>
      </c>
      <c r="I1827" s="102" t="str">
        <f>IFERROR(VLOOKUP(Kataloge_Import!A1826,'Nachweis Ausgaben'!$A$27:$R$1026,13,FALSE),"")</f>
        <v/>
      </c>
      <c r="J1827" s="64"/>
      <c r="K1827" s="64"/>
      <c r="L1827" s="100" t="str">
        <f>IF(AND($B1827&lt;&gt;"",HHJ=Kataloge!H$1),CONCATENATE($H1827,"_",Kataloge!$D$5),"")</f>
        <v/>
      </c>
      <c r="M1827" s="100" t="str">
        <f>IF(AND($B1827&lt;&gt;"",HHJ=Kataloge!I$1),CONCATENATE($H1827,"_",Kataloge!$D$5),"")</f>
        <v/>
      </c>
      <c r="N1827" s="100" t="str">
        <f>IF(AND($B1827&lt;&gt;"",HHJ=Kataloge!J$1),CONCATENATE($H1827,"_",Kataloge!$D$5),"")</f>
        <v/>
      </c>
      <c r="O1827" s="100" t="str">
        <f>IF(AND($B1827&lt;&gt;"",HHJ=Kataloge!K$1),CONCATENATE($H1827,"_",Kataloge!$D$5),"")</f>
        <v/>
      </c>
      <c r="P1827" s="100" t="str">
        <f>IF(AND($B1827&lt;&gt;"",HHJ=Kataloge!L$1),CONCATENATE($H1827,"_",Kataloge!$D$5),"")</f>
        <v/>
      </c>
      <c r="Q1827" s="100" t="str">
        <f>IF(AND($B1827&lt;&gt;"",HHJ=Kataloge!M$1),CONCATENATE($H1827,"_",Kataloge!$D$5),"")</f>
        <v/>
      </c>
    </row>
    <row r="1828" spans="1:17" ht="18" customHeight="1" x14ac:dyDescent="0.2">
      <c r="A1828" s="103" t="str">
        <f t="shared" si="58"/>
        <v/>
      </c>
      <c r="B1828" s="104" t="str">
        <f>IF(I1828=0,"",IF(I1828&lt;&gt;"",Kataloge_Import!B1827,""))</f>
        <v/>
      </c>
      <c r="C1828" s="103" t="str">
        <f t="shared" si="57"/>
        <v/>
      </c>
      <c r="D1828" s="104" t="str">
        <f>IF(I1828=0,"",IFERROR(VLOOKUP(Kataloge_Import!A1827,'Nachweis Ausgaben'!$A$27:$R$1026,4,FALSE),""))</f>
        <v/>
      </c>
      <c r="E1828" s="104" t="str">
        <f>IF(I1828=0,"",IFERROR(VLOOKUP(Kataloge_Import!A1827,'Nachweis Ausgaben'!$A$27:$R$1026,2,FALSE),""))</f>
        <v/>
      </c>
      <c r="F1828" s="105">
        <f>IF(I1828=0,"",IFERROR(VLOOKUP(Kataloge_Import!A1827,'Nachweis Ausgaben'!$A$27:$R$1026,5,FALSE),0))</f>
        <v>0</v>
      </c>
      <c r="G1828" s="106" t="str">
        <f>IFERROR(VLOOKUP(Kataloge_Import!A1827,'Nachweis Ausgaben'!$A$27:$R$1026,15,FALSE),"")</f>
        <v/>
      </c>
      <c r="H1828" s="106" t="str">
        <f>IFERROR(VLOOKUP(Kataloge_Import!A1827,'Nachweis Ausgaben'!$A$27:$R$1026,16,FALSE),"")</f>
        <v/>
      </c>
      <c r="I1828" s="106" t="str">
        <f>IFERROR(VLOOKUP(Kataloge_Import!A1827,'Nachweis Ausgaben'!$A$27:$R$1026,17,FALSE),"")</f>
        <v/>
      </c>
      <c r="J1828" s="64"/>
      <c r="K1828" s="64"/>
      <c r="L1828" s="104" t="str">
        <f>IF(AND($B1828&lt;&gt;"",HHJ=Kataloge!H$1),CONCATENATE($H1828,"_",Kataloge!$D$6),"")</f>
        <v/>
      </c>
      <c r="M1828" s="104" t="str">
        <f>IF(AND($B1828&lt;&gt;"",HHJ=Kataloge!I$1),CONCATENATE($H1828,"_",Kataloge!$D$6),"")</f>
        <v/>
      </c>
      <c r="N1828" s="104" t="str">
        <f>IF(AND($B1828&lt;&gt;"",HHJ=Kataloge!J$1),CONCATENATE($H1828,"_",Kataloge!$D$6),"")</f>
        <v/>
      </c>
      <c r="O1828" s="104" t="str">
        <f>IF(AND($B1828&lt;&gt;"",HHJ=Kataloge!K$1),CONCATENATE($H1828,"_",Kataloge!$D$6),"")</f>
        <v/>
      </c>
      <c r="P1828" s="104" t="str">
        <f>IF(AND($B1828&lt;&gt;"",HHJ=Kataloge!L$1),CONCATENATE($H1828,"_",Kataloge!$D$6),"")</f>
        <v/>
      </c>
      <c r="Q1828" s="104" t="str">
        <f>IF(AND($B1828&lt;&gt;"",HHJ=Kataloge!M$1),CONCATENATE($H1828,"_",Kataloge!$D$6),"")</f>
        <v/>
      </c>
    </row>
    <row r="1829" spans="1:17" ht="18" customHeight="1" x14ac:dyDescent="0.2">
      <c r="A1829" s="60" t="str">
        <f t="shared" si="58"/>
        <v/>
      </c>
      <c r="B1829" s="61" t="str">
        <f>IF(I1829=0,"",IF(I1829&lt;&gt;"",Kataloge_Import!B1828,""))</f>
        <v/>
      </c>
      <c r="C1829" s="60" t="str">
        <f t="shared" si="57"/>
        <v/>
      </c>
      <c r="D1829" s="61" t="str">
        <f>IF(I1829=0,"",IFERROR(VLOOKUP(Kataloge_Import!A1828,'Nachweis Ausgaben'!$A$27:$R$1026,4,FALSE),""))</f>
        <v/>
      </c>
      <c r="E1829" s="61" t="str">
        <f>IF(I1829=0,"",IFERROR(VLOOKUP(Kataloge_Import!A1828,'Nachweis Ausgaben'!$A$27:$R$1026,2,FALSE),""))</f>
        <v/>
      </c>
      <c r="F1829" s="62">
        <f>IF(I1829=0,"",IFERROR(VLOOKUP(Kataloge_Import!A1828,'Nachweis Ausgaben'!$A$27:$R$1026,5,FALSE),0))</f>
        <v>0</v>
      </c>
      <c r="G1829" s="63" t="str">
        <f>IFERROR(VLOOKUP(Kataloge_Import!A1828,'Nachweis Ausgaben'!$A$27:$R$1026,7,FALSE),"")</f>
        <v/>
      </c>
      <c r="H1829" s="63" t="str">
        <f>IFERROR(VLOOKUP(Kataloge_Import!A1828,'Nachweis Ausgaben'!$A$27:$R$1026,8,FALSE),"")</f>
        <v/>
      </c>
      <c r="I1829" s="63" t="str">
        <f>IFERROR(VLOOKUP(Kataloge_Import!A1828,'Nachweis Ausgaben'!$A$27:$R$1026,9,FALSE),"")</f>
        <v/>
      </c>
      <c r="J1829" s="64"/>
      <c r="K1829" s="64"/>
      <c r="L1829" s="61" t="str">
        <f>IF(AND($B1829&lt;&gt;"",HHJ=Kataloge!H$1),CONCATENATE($H1829,"_",$E1829),"")</f>
        <v/>
      </c>
      <c r="M1829" s="61" t="str">
        <f>IF(AND($B1829&lt;&gt;"",HHJ=Kataloge!I$1),CONCATENATE($H1829,"_",$E1829),"")</f>
        <v/>
      </c>
      <c r="N1829" s="61" t="str">
        <f>IF(AND($B1829&lt;&gt;"",HHJ=Kataloge!J$1),CONCATENATE($H1829,"_",$E1829),"")</f>
        <v/>
      </c>
      <c r="O1829" s="61" t="str">
        <f>IF(AND($B1829&lt;&gt;"",HHJ=Kataloge!K$1),CONCATENATE($H1829,"_",$E1829),"")</f>
        <v/>
      </c>
      <c r="P1829" s="61" t="str">
        <f>IF(AND($B1829&lt;&gt;"",HHJ=Kataloge!L$1),CONCATENATE($H1829,"_",$E1829),"")</f>
        <v/>
      </c>
      <c r="Q1829" s="61" t="str">
        <f>IF(AND($B1829&lt;&gt;"",HHJ=Kataloge!M$1),CONCATENATE($H1829,"_",$E1829),"")</f>
        <v/>
      </c>
    </row>
    <row r="1830" spans="1:17" ht="18" customHeight="1" x14ac:dyDescent="0.2">
      <c r="A1830" s="99" t="str">
        <f t="shared" si="58"/>
        <v/>
      </c>
      <c r="B1830" s="100" t="str">
        <f>IF(I1830=0,"",IF(I1830&lt;&gt;"",Kataloge_Import!B1829,""))</f>
        <v/>
      </c>
      <c r="C1830" s="99" t="str">
        <f t="shared" si="57"/>
        <v/>
      </c>
      <c r="D1830" s="100" t="str">
        <f>IF(I1830=0,"",IFERROR(VLOOKUP(Kataloge_Import!A1829,'Nachweis Ausgaben'!$A$27:$R$1026,4,FALSE),""))</f>
        <v/>
      </c>
      <c r="E1830" s="100" t="str">
        <f>IF(I1830=0,"",IFERROR(VLOOKUP(Kataloge_Import!A1829,'Nachweis Ausgaben'!$A$27:$R$1026,2,FALSE),""))</f>
        <v/>
      </c>
      <c r="F1830" s="101">
        <f>IF(I1830=0,"",IFERROR(VLOOKUP(Kataloge_Import!A1829,'Nachweis Ausgaben'!$A$27:$R$1026,5,FALSE),0))</f>
        <v>0</v>
      </c>
      <c r="G1830" s="102" t="str">
        <f>IFERROR(VLOOKUP(Kataloge_Import!A1829,'Nachweis Ausgaben'!$A$27:$R$1026,11,FALSE),"")</f>
        <v/>
      </c>
      <c r="H1830" s="102" t="str">
        <f>IFERROR(VLOOKUP(Kataloge_Import!A1829,'Nachweis Ausgaben'!$A$27:$R$1026,12,FALSE),"")</f>
        <v/>
      </c>
      <c r="I1830" s="102" t="str">
        <f>IFERROR(VLOOKUP(Kataloge_Import!A1829,'Nachweis Ausgaben'!$A$27:$R$1026,13,FALSE),"")</f>
        <v/>
      </c>
      <c r="J1830" s="64"/>
      <c r="K1830" s="64"/>
      <c r="L1830" s="100" t="str">
        <f>IF(AND($B1830&lt;&gt;"",HHJ=Kataloge!H$1),CONCATENATE($H1830,"_",Kataloge!$D$5),"")</f>
        <v/>
      </c>
      <c r="M1830" s="100" t="str">
        <f>IF(AND($B1830&lt;&gt;"",HHJ=Kataloge!I$1),CONCATENATE($H1830,"_",Kataloge!$D$5),"")</f>
        <v/>
      </c>
      <c r="N1830" s="100" t="str">
        <f>IF(AND($B1830&lt;&gt;"",HHJ=Kataloge!J$1),CONCATENATE($H1830,"_",Kataloge!$D$5),"")</f>
        <v/>
      </c>
      <c r="O1830" s="100" t="str">
        <f>IF(AND($B1830&lt;&gt;"",HHJ=Kataloge!K$1),CONCATENATE($H1830,"_",Kataloge!$D$5),"")</f>
        <v/>
      </c>
      <c r="P1830" s="100" t="str">
        <f>IF(AND($B1830&lt;&gt;"",HHJ=Kataloge!L$1),CONCATENATE($H1830,"_",Kataloge!$D$5),"")</f>
        <v/>
      </c>
      <c r="Q1830" s="100" t="str">
        <f>IF(AND($B1830&lt;&gt;"",HHJ=Kataloge!M$1),CONCATENATE($H1830,"_",Kataloge!$D$5),"")</f>
        <v/>
      </c>
    </row>
    <row r="1831" spans="1:17" ht="18" customHeight="1" x14ac:dyDescent="0.2">
      <c r="A1831" s="103" t="str">
        <f t="shared" si="58"/>
        <v/>
      </c>
      <c r="B1831" s="104" t="str">
        <f>IF(I1831=0,"",IF(I1831&lt;&gt;"",Kataloge_Import!B1830,""))</f>
        <v/>
      </c>
      <c r="C1831" s="103" t="str">
        <f t="shared" si="57"/>
        <v/>
      </c>
      <c r="D1831" s="104" t="str">
        <f>IF(I1831=0,"",IFERROR(VLOOKUP(Kataloge_Import!A1830,'Nachweis Ausgaben'!$A$27:$R$1026,4,FALSE),""))</f>
        <v/>
      </c>
      <c r="E1831" s="104" t="str">
        <f>IF(I1831=0,"",IFERROR(VLOOKUP(Kataloge_Import!A1830,'Nachweis Ausgaben'!$A$27:$R$1026,2,FALSE),""))</f>
        <v/>
      </c>
      <c r="F1831" s="105">
        <f>IF(I1831=0,"",IFERROR(VLOOKUP(Kataloge_Import!A1830,'Nachweis Ausgaben'!$A$27:$R$1026,5,FALSE),0))</f>
        <v>0</v>
      </c>
      <c r="G1831" s="106" t="str">
        <f>IFERROR(VLOOKUP(Kataloge_Import!A1830,'Nachweis Ausgaben'!$A$27:$R$1026,15,FALSE),"")</f>
        <v/>
      </c>
      <c r="H1831" s="106" t="str">
        <f>IFERROR(VLOOKUP(Kataloge_Import!A1830,'Nachweis Ausgaben'!$A$27:$R$1026,16,FALSE),"")</f>
        <v/>
      </c>
      <c r="I1831" s="106" t="str">
        <f>IFERROR(VLOOKUP(Kataloge_Import!A1830,'Nachweis Ausgaben'!$A$27:$R$1026,17,FALSE),"")</f>
        <v/>
      </c>
      <c r="J1831" s="64"/>
      <c r="K1831" s="64"/>
      <c r="L1831" s="104" t="str">
        <f>IF(AND($B1831&lt;&gt;"",HHJ=Kataloge!H$1),CONCATENATE($H1831,"_",Kataloge!$D$6),"")</f>
        <v/>
      </c>
      <c r="M1831" s="104" t="str">
        <f>IF(AND($B1831&lt;&gt;"",HHJ=Kataloge!I$1),CONCATENATE($H1831,"_",Kataloge!$D$6),"")</f>
        <v/>
      </c>
      <c r="N1831" s="104" t="str">
        <f>IF(AND($B1831&lt;&gt;"",HHJ=Kataloge!J$1),CONCATENATE($H1831,"_",Kataloge!$D$6),"")</f>
        <v/>
      </c>
      <c r="O1831" s="104" t="str">
        <f>IF(AND($B1831&lt;&gt;"",HHJ=Kataloge!K$1),CONCATENATE($H1831,"_",Kataloge!$D$6),"")</f>
        <v/>
      </c>
      <c r="P1831" s="104" t="str">
        <f>IF(AND($B1831&lt;&gt;"",HHJ=Kataloge!L$1),CONCATENATE($H1831,"_",Kataloge!$D$6),"")</f>
        <v/>
      </c>
      <c r="Q1831" s="104" t="str">
        <f>IF(AND($B1831&lt;&gt;"",HHJ=Kataloge!M$1),CONCATENATE($H1831,"_",Kataloge!$D$6),"")</f>
        <v/>
      </c>
    </row>
    <row r="1832" spans="1:17" ht="18" customHeight="1" x14ac:dyDescent="0.2">
      <c r="A1832" s="60" t="str">
        <f t="shared" si="58"/>
        <v/>
      </c>
      <c r="B1832" s="61" t="str">
        <f>IF(I1832=0,"",IF(I1832&lt;&gt;"",Kataloge_Import!B1831,""))</f>
        <v/>
      </c>
      <c r="C1832" s="60" t="str">
        <f t="shared" si="57"/>
        <v/>
      </c>
      <c r="D1832" s="61" t="str">
        <f>IF(I1832=0,"",IFERROR(VLOOKUP(Kataloge_Import!A1831,'Nachweis Ausgaben'!$A$27:$R$1026,4,FALSE),""))</f>
        <v/>
      </c>
      <c r="E1832" s="61" t="str">
        <f>IF(I1832=0,"",IFERROR(VLOOKUP(Kataloge_Import!A1831,'Nachweis Ausgaben'!$A$27:$R$1026,2,FALSE),""))</f>
        <v/>
      </c>
      <c r="F1832" s="62">
        <f>IF(I1832=0,"",IFERROR(VLOOKUP(Kataloge_Import!A1831,'Nachweis Ausgaben'!$A$27:$R$1026,5,FALSE),0))</f>
        <v>0</v>
      </c>
      <c r="G1832" s="63" t="str">
        <f>IFERROR(VLOOKUP(Kataloge_Import!A1831,'Nachweis Ausgaben'!$A$27:$R$1026,7,FALSE),"")</f>
        <v/>
      </c>
      <c r="H1832" s="63" t="str">
        <f>IFERROR(VLOOKUP(Kataloge_Import!A1831,'Nachweis Ausgaben'!$A$27:$R$1026,8,FALSE),"")</f>
        <v/>
      </c>
      <c r="I1832" s="63" t="str">
        <f>IFERROR(VLOOKUP(Kataloge_Import!A1831,'Nachweis Ausgaben'!$A$27:$R$1026,9,FALSE),"")</f>
        <v/>
      </c>
      <c r="J1832" s="64"/>
      <c r="K1832" s="64"/>
      <c r="L1832" s="61" t="str">
        <f>IF(AND($B1832&lt;&gt;"",HHJ=Kataloge!H$1),CONCATENATE($H1832,"_",$E1832),"")</f>
        <v/>
      </c>
      <c r="M1832" s="61" t="str">
        <f>IF(AND($B1832&lt;&gt;"",HHJ=Kataloge!I$1),CONCATENATE($H1832,"_",$E1832),"")</f>
        <v/>
      </c>
      <c r="N1832" s="61" t="str">
        <f>IF(AND($B1832&lt;&gt;"",HHJ=Kataloge!J$1),CONCATENATE($H1832,"_",$E1832),"")</f>
        <v/>
      </c>
      <c r="O1832" s="61" t="str">
        <f>IF(AND($B1832&lt;&gt;"",HHJ=Kataloge!K$1),CONCATENATE($H1832,"_",$E1832),"")</f>
        <v/>
      </c>
      <c r="P1832" s="61" t="str">
        <f>IF(AND($B1832&lt;&gt;"",HHJ=Kataloge!L$1),CONCATENATE($H1832,"_",$E1832),"")</f>
        <v/>
      </c>
      <c r="Q1832" s="61" t="str">
        <f>IF(AND($B1832&lt;&gt;"",HHJ=Kataloge!M$1),CONCATENATE($H1832,"_",$E1832),"")</f>
        <v/>
      </c>
    </row>
    <row r="1833" spans="1:17" ht="18" customHeight="1" x14ac:dyDescent="0.2">
      <c r="A1833" s="99" t="str">
        <f t="shared" si="58"/>
        <v/>
      </c>
      <c r="B1833" s="100" t="str">
        <f>IF(I1833=0,"",IF(I1833&lt;&gt;"",Kataloge_Import!B1832,""))</f>
        <v/>
      </c>
      <c r="C1833" s="99" t="str">
        <f t="shared" si="57"/>
        <v/>
      </c>
      <c r="D1833" s="100" t="str">
        <f>IF(I1833=0,"",IFERROR(VLOOKUP(Kataloge_Import!A1832,'Nachweis Ausgaben'!$A$27:$R$1026,4,FALSE),""))</f>
        <v/>
      </c>
      <c r="E1833" s="100" t="str">
        <f>IF(I1833=0,"",IFERROR(VLOOKUP(Kataloge_Import!A1832,'Nachweis Ausgaben'!$A$27:$R$1026,2,FALSE),""))</f>
        <v/>
      </c>
      <c r="F1833" s="101">
        <f>IF(I1833=0,"",IFERROR(VLOOKUP(Kataloge_Import!A1832,'Nachweis Ausgaben'!$A$27:$R$1026,5,FALSE),0))</f>
        <v>0</v>
      </c>
      <c r="G1833" s="102" t="str">
        <f>IFERROR(VLOOKUP(Kataloge_Import!A1832,'Nachweis Ausgaben'!$A$27:$R$1026,11,FALSE),"")</f>
        <v/>
      </c>
      <c r="H1833" s="102" t="str">
        <f>IFERROR(VLOOKUP(Kataloge_Import!A1832,'Nachweis Ausgaben'!$A$27:$R$1026,12,FALSE),"")</f>
        <v/>
      </c>
      <c r="I1833" s="102" t="str">
        <f>IFERROR(VLOOKUP(Kataloge_Import!A1832,'Nachweis Ausgaben'!$A$27:$R$1026,13,FALSE),"")</f>
        <v/>
      </c>
      <c r="J1833" s="64"/>
      <c r="K1833" s="64"/>
      <c r="L1833" s="100" t="str">
        <f>IF(AND($B1833&lt;&gt;"",HHJ=Kataloge!H$1),CONCATENATE($H1833,"_",Kataloge!$D$5),"")</f>
        <v/>
      </c>
      <c r="M1833" s="100" t="str">
        <f>IF(AND($B1833&lt;&gt;"",HHJ=Kataloge!I$1),CONCATENATE($H1833,"_",Kataloge!$D$5),"")</f>
        <v/>
      </c>
      <c r="N1833" s="100" t="str">
        <f>IF(AND($B1833&lt;&gt;"",HHJ=Kataloge!J$1),CONCATENATE($H1833,"_",Kataloge!$D$5),"")</f>
        <v/>
      </c>
      <c r="O1833" s="100" t="str">
        <f>IF(AND($B1833&lt;&gt;"",HHJ=Kataloge!K$1),CONCATENATE($H1833,"_",Kataloge!$D$5),"")</f>
        <v/>
      </c>
      <c r="P1833" s="100" t="str">
        <f>IF(AND($B1833&lt;&gt;"",HHJ=Kataloge!L$1),CONCATENATE($H1833,"_",Kataloge!$D$5),"")</f>
        <v/>
      </c>
      <c r="Q1833" s="100" t="str">
        <f>IF(AND($B1833&lt;&gt;"",HHJ=Kataloge!M$1),CONCATENATE($H1833,"_",Kataloge!$D$5),"")</f>
        <v/>
      </c>
    </row>
    <row r="1834" spans="1:17" ht="18" customHeight="1" x14ac:dyDescent="0.2">
      <c r="A1834" s="103" t="str">
        <f t="shared" si="58"/>
        <v/>
      </c>
      <c r="B1834" s="104" t="str">
        <f>IF(I1834=0,"",IF(I1834&lt;&gt;"",Kataloge_Import!B1833,""))</f>
        <v/>
      </c>
      <c r="C1834" s="103" t="str">
        <f t="shared" si="57"/>
        <v/>
      </c>
      <c r="D1834" s="104" t="str">
        <f>IF(I1834=0,"",IFERROR(VLOOKUP(Kataloge_Import!A1833,'Nachweis Ausgaben'!$A$27:$R$1026,4,FALSE),""))</f>
        <v/>
      </c>
      <c r="E1834" s="104" t="str">
        <f>IF(I1834=0,"",IFERROR(VLOOKUP(Kataloge_Import!A1833,'Nachweis Ausgaben'!$A$27:$R$1026,2,FALSE),""))</f>
        <v/>
      </c>
      <c r="F1834" s="105">
        <f>IF(I1834=0,"",IFERROR(VLOOKUP(Kataloge_Import!A1833,'Nachweis Ausgaben'!$A$27:$R$1026,5,FALSE),0))</f>
        <v>0</v>
      </c>
      <c r="G1834" s="106" t="str">
        <f>IFERROR(VLOOKUP(Kataloge_Import!A1833,'Nachweis Ausgaben'!$A$27:$R$1026,15,FALSE),"")</f>
        <v/>
      </c>
      <c r="H1834" s="106" t="str">
        <f>IFERROR(VLOOKUP(Kataloge_Import!A1833,'Nachweis Ausgaben'!$A$27:$R$1026,16,FALSE),"")</f>
        <v/>
      </c>
      <c r="I1834" s="106" t="str">
        <f>IFERROR(VLOOKUP(Kataloge_Import!A1833,'Nachweis Ausgaben'!$A$27:$R$1026,17,FALSE),"")</f>
        <v/>
      </c>
      <c r="J1834" s="64"/>
      <c r="K1834" s="64"/>
      <c r="L1834" s="104" t="str">
        <f>IF(AND($B1834&lt;&gt;"",HHJ=Kataloge!H$1),CONCATENATE($H1834,"_",Kataloge!$D$6),"")</f>
        <v/>
      </c>
      <c r="M1834" s="104" t="str">
        <f>IF(AND($B1834&lt;&gt;"",HHJ=Kataloge!I$1),CONCATENATE($H1834,"_",Kataloge!$D$6),"")</f>
        <v/>
      </c>
      <c r="N1834" s="104" t="str">
        <f>IF(AND($B1834&lt;&gt;"",HHJ=Kataloge!J$1),CONCATENATE($H1834,"_",Kataloge!$D$6),"")</f>
        <v/>
      </c>
      <c r="O1834" s="104" t="str">
        <f>IF(AND($B1834&lt;&gt;"",HHJ=Kataloge!K$1),CONCATENATE($H1834,"_",Kataloge!$D$6),"")</f>
        <v/>
      </c>
      <c r="P1834" s="104" t="str">
        <f>IF(AND($B1834&lt;&gt;"",HHJ=Kataloge!L$1),CONCATENATE($H1834,"_",Kataloge!$D$6),"")</f>
        <v/>
      </c>
      <c r="Q1834" s="104" t="str">
        <f>IF(AND($B1834&lt;&gt;"",HHJ=Kataloge!M$1),CONCATENATE($H1834,"_",Kataloge!$D$6),"")</f>
        <v/>
      </c>
    </row>
    <row r="1835" spans="1:17" ht="18" customHeight="1" x14ac:dyDescent="0.2">
      <c r="A1835" s="60" t="str">
        <f t="shared" si="58"/>
        <v/>
      </c>
      <c r="B1835" s="61" t="str">
        <f>IF(I1835=0,"",IF(I1835&lt;&gt;"",Kataloge_Import!B1834,""))</f>
        <v/>
      </c>
      <c r="C1835" s="60" t="str">
        <f t="shared" si="57"/>
        <v/>
      </c>
      <c r="D1835" s="61" t="str">
        <f>IF(I1835=0,"",IFERROR(VLOOKUP(Kataloge_Import!A1834,'Nachweis Ausgaben'!$A$27:$R$1026,4,FALSE),""))</f>
        <v/>
      </c>
      <c r="E1835" s="61" t="str">
        <f>IF(I1835=0,"",IFERROR(VLOOKUP(Kataloge_Import!A1834,'Nachweis Ausgaben'!$A$27:$R$1026,2,FALSE),""))</f>
        <v/>
      </c>
      <c r="F1835" s="62">
        <f>IF(I1835=0,"",IFERROR(VLOOKUP(Kataloge_Import!A1834,'Nachweis Ausgaben'!$A$27:$R$1026,5,FALSE),0))</f>
        <v>0</v>
      </c>
      <c r="G1835" s="63" t="str">
        <f>IFERROR(VLOOKUP(Kataloge_Import!A1834,'Nachweis Ausgaben'!$A$27:$R$1026,7,FALSE),"")</f>
        <v/>
      </c>
      <c r="H1835" s="63" t="str">
        <f>IFERROR(VLOOKUP(Kataloge_Import!A1834,'Nachweis Ausgaben'!$A$27:$R$1026,8,FALSE),"")</f>
        <v/>
      </c>
      <c r="I1835" s="63" t="str">
        <f>IFERROR(VLOOKUP(Kataloge_Import!A1834,'Nachweis Ausgaben'!$A$27:$R$1026,9,FALSE),"")</f>
        <v/>
      </c>
      <c r="J1835" s="64"/>
      <c r="K1835" s="64"/>
      <c r="L1835" s="61" t="str">
        <f>IF(AND($B1835&lt;&gt;"",HHJ=Kataloge!H$1),CONCATENATE($H1835,"_",$E1835),"")</f>
        <v/>
      </c>
      <c r="M1835" s="61" t="str">
        <f>IF(AND($B1835&lt;&gt;"",HHJ=Kataloge!I$1),CONCATENATE($H1835,"_",$E1835),"")</f>
        <v/>
      </c>
      <c r="N1835" s="61" t="str">
        <f>IF(AND($B1835&lt;&gt;"",HHJ=Kataloge!J$1),CONCATENATE($H1835,"_",$E1835),"")</f>
        <v/>
      </c>
      <c r="O1835" s="61" t="str">
        <f>IF(AND($B1835&lt;&gt;"",HHJ=Kataloge!K$1),CONCATENATE($H1835,"_",$E1835),"")</f>
        <v/>
      </c>
      <c r="P1835" s="61" t="str">
        <f>IF(AND($B1835&lt;&gt;"",HHJ=Kataloge!L$1),CONCATENATE($H1835,"_",$E1835),"")</f>
        <v/>
      </c>
      <c r="Q1835" s="61" t="str">
        <f>IF(AND($B1835&lt;&gt;"",HHJ=Kataloge!M$1),CONCATENATE($H1835,"_",$E1835),"")</f>
        <v/>
      </c>
    </row>
    <row r="1836" spans="1:17" ht="18" customHeight="1" x14ac:dyDescent="0.2">
      <c r="A1836" s="99" t="str">
        <f t="shared" si="58"/>
        <v/>
      </c>
      <c r="B1836" s="100" t="str">
        <f>IF(I1836=0,"",IF(I1836&lt;&gt;"",Kataloge_Import!B1835,""))</f>
        <v/>
      </c>
      <c r="C1836" s="99" t="str">
        <f t="shared" si="57"/>
        <v/>
      </c>
      <c r="D1836" s="100" t="str">
        <f>IF(I1836=0,"",IFERROR(VLOOKUP(Kataloge_Import!A1835,'Nachweis Ausgaben'!$A$27:$R$1026,4,FALSE),""))</f>
        <v/>
      </c>
      <c r="E1836" s="100" t="str">
        <f>IF(I1836=0,"",IFERROR(VLOOKUP(Kataloge_Import!A1835,'Nachweis Ausgaben'!$A$27:$R$1026,2,FALSE),""))</f>
        <v/>
      </c>
      <c r="F1836" s="101">
        <f>IF(I1836=0,"",IFERROR(VLOOKUP(Kataloge_Import!A1835,'Nachweis Ausgaben'!$A$27:$R$1026,5,FALSE),0))</f>
        <v>0</v>
      </c>
      <c r="G1836" s="102" t="str">
        <f>IFERROR(VLOOKUP(Kataloge_Import!A1835,'Nachweis Ausgaben'!$A$27:$R$1026,11,FALSE),"")</f>
        <v/>
      </c>
      <c r="H1836" s="102" t="str">
        <f>IFERROR(VLOOKUP(Kataloge_Import!A1835,'Nachweis Ausgaben'!$A$27:$R$1026,12,FALSE),"")</f>
        <v/>
      </c>
      <c r="I1836" s="102" t="str">
        <f>IFERROR(VLOOKUP(Kataloge_Import!A1835,'Nachweis Ausgaben'!$A$27:$R$1026,13,FALSE),"")</f>
        <v/>
      </c>
      <c r="J1836" s="64"/>
      <c r="K1836" s="64"/>
      <c r="L1836" s="100" t="str">
        <f>IF(AND($B1836&lt;&gt;"",HHJ=Kataloge!H$1),CONCATENATE($H1836,"_",Kataloge!$D$5),"")</f>
        <v/>
      </c>
      <c r="M1836" s="100" t="str">
        <f>IF(AND($B1836&lt;&gt;"",HHJ=Kataloge!I$1),CONCATENATE($H1836,"_",Kataloge!$D$5),"")</f>
        <v/>
      </c>
      <c r="N1836" s="100" t="str">
        <f>IF(AND($B1836&lt;&gt;"",HHJ=Kataloge!J$1),CONCATENATE($H1836,"_",Kataloge!$D$5),"")</f>
        <v/>
      </c>
      <c r="O1836" s="100" t="str">
        <f>IF(AND($B1836&lt;&gt;"",HHJ=Kataloge!K$1),CONCATENATE($H1836,"_",Kataloge!$D$5),"")</f>
        <v/>
      </c>
      <c r="P1836" s="100" t="str">
        <f>IF(AND($B1836&lt;&gt;"",HHJ=Kataloge!L$1),CONCATENATE($H1836,"_",Kataloge!$D$5),"")</f>
        <v/>
      </c>
      <c r="Q1836" s="100" t="str">
        <f>IF(AND($B1836&lt;&gt;"",HHJ=Kataloge!M$1),CONCATENATE($H1836,"_",Kataloge!$D$5),"")</f>
        <v/>
      </c>
    </row>
    <row r="1837" spans="1:17" ht="18" customHeight="1" x14ac:dyDescent="0.2">
      <c r="A1837" s="103" t="str">
        <f t="shared" si="58"/>
        <v/>
      </c>
      <c r="B1837" s="104" t="str">
        <f>IF(I1837=0,"",IF(I1837&lt;&gt;"",Kataloge_Import!B1836,""))</f>
        <v/>
      </c>
      <c r="C1837" s="103" t="str">
        <f t="shared" si="57"/>
        <v/>
      </c>
      <c r="D1837" s="104" t="str">
        <f>IF(I1837=0,"",IFERROR(VLOOKUP(Kataloge_Import!A1836,'Nachweis Ausgaben'!$A$27:$R$1026,4,FALSE),""))</f>
        <v/>
      </c>
      <c r="E1837" s="104" t="str">
        <f>IF(I1837=0,"",IFERROR(VLOOKUP(Kataloge_Import!A1836,'Nachweis Ausgaben'!$A$27:$R$1026,2,FALSE),""))</f>
        <v/>
      </c>
      <c r="F1837" s="105">
        <f>IF(I1837=0,"",IFERROR(VLOOKUP(Kataloge_Import!A1836,'Nachweis Ausgaben'!$A$27:$R$1026,5,FALSE),0))</f>
        <v>0</v>
      </c>
      <c r="G1837" s="106" t="str">
        <f>IFERROR(VLOOKUP(Kataloge_Import!A1836,'Nachweis Ausgaben'!$A$27:$R$1026,15,FALSE),"")</f>
        <v/>
      </c>
      <c r="H1837" s="106" t="str">
        <f>IFERROR(VLOOKUP(Kataloge_Import!A1836,'Nachweis Ausgaben'!$A$27:$R$1026,16,FALSE),"")</f>
        <v/>
      </c>
      <c r="I1837" s="106" t="str">
        <f>IFERROR(VLOOKUP(Kataloge_Import!A1836,'Nachweis Ausgaben'!$A$27:$R$1026,17,FALSE),"")</f>
        <v/>
      </c>
      <c r="J1837" s="64"/>
      <c r="K1837" s="64"/>
      <c r="L1837" s="104" t="str">
        <f>IF(AND($B1837&lt;&gt;"",HHJ=Kataloge!H$1),CONCATENATE($H1837,"_",Kataloge!$D$6),"")</f>
        <v/>
      </c>
      <c r="M1837" s="104" t="str">
        <f>IF(AND($B1837&lt;&gt;"",HHJ=Kataloge!I$1),CONCATENATE($H1837,"_",Kataloge!$D$6),"")</f>
        <v/>
      </c>
      <c r="N1837" s="104" t="str">
        <f>IF(AND($B1837&lt;&gt;"",HHJ=Kataloge!J$1),CONCATENATE($H1837,"_",Kataloge!$D$6),"")</f>
        <v/>
      </c>
      <c r="O1837" s="104" t="str">
        <f>IF(AND($B1837&lt;&gt;"",HHJ=Kataloge!K$1),CONCATENATE($H1837,"_",Kataloge!$D$6),"")</f>
        <v/>
      </c>
      <c r="P1837" s="104" t="str">
        <f>IF(AND($B1837&lt;&gt;"",HHJ=Kataloge!L$1),CONCATENATE($H1837,"_",Kataloge!$D$6),"")</f>
        <v/>
      </c>
      <c r="Q1837" s="104" t="str">
        <f>IF(AND($B1837&lt;&gt;"",HHJ=Kataloge!M$1),CONCATENATE($H1837,"_",Kataloge!$D$6),"")</f>
        <v/>
      </c>
    </row>
    <row r="1838" spans="1:17" ht="18" customHeight="1" x14ac:dyDescent="0.2">
      <c r="A1838" s="60" t="str">
        <f t="shared" si="58"/>
        <v/>
      </c>
      <c r="B1838" s="61" t="str">
        <f>IF(I1838=0,"",IF(I1838&lt;&gt;"",Kataloge_Import!B1837,""))</f>
        <v/>
      </c>
      <c r="C1838" s="60" t="str">
        <f t="shared" si="57"/>
        <v/>
      </c>
      <c r="D1838" s="61" t="str">
        <f>IF(I1838=0,"",IFERROR(VLOOKUP(Kataloge_Import!A1837,'Nachweis Ausgaben'!$A$27:$R$1026,4,FALSE),""))</f>
        <v/>
      </c>
      <c r="E1838" s="61" t="str">
        <f>IF(I1838=0,"",IFERROR(VLOOKUP(Kataloge_Import!A1837,'Nachweis Ausgaben'!$A$27:$R$1026,2,FALSE),""))</f>
        <v/>
      </c>
      <c r="F1838" s="62">
        <f>IF(I1838=0,"",IFERROR(VLOOKUP(Kataloge_Import!A1837,'Nachweis Ausgaben'!$A$27:$R$1026,5,FALSE),0))</f>
        <v>0</v>
      </c>
      <c r="G1838" s="63" t="str">
        <f>IFERROR(VLOOKUP(Kataloge_Import!A1837,'Nachweis Ausgaben'!$A$27:$R$1026,7,FALSE),"")</f>
        <v/>
      </c>
      <c r="H1838" s="63" t="str">
        <f>IFERROR(VLOOKUP(Kataloge_Import!A1837,'Nachweis Ausgaben'!$A$27:$R$1026,8,FALSE),"")</f>
        <v/>
      </c>
      <c r="I1838" s="63" t="str">
        <f>IFERROR(VLOOKUP(Kataloge_Import!A1837,'Nachweis Ausgaben'!$A$27:$R$1026,9,FALSE),"")</f>
        <v/>
      </c>
      <c r="J1838" s="64"/>
      <c r="K1838" s="64"/>
      <c r="L1838" s="61" t="str">
        <f>IF(AND($B1838&lt;&gt;"",HHJ=Kataloge!H$1),CONCATENATE($H1838,"_",$E1838),"")</f>
        <v/>
      </c>
      <c r="M1838" s="61" t="str">
        <f>IF(AND($B1838&lt;&gt;"",HHJ=Kataloge!I$1),CONCATENATE($H1838,"_",$E1838),"")</f>
        <v/>
      </c>
      <c r="N1838" s="61" t="str">
        <f>IF(AND($B1838&lt;&gt;"",HHJ=Kataloge!J$1),CONCATENATE($H1838,"_",$E1838),"")</f>
        <v/>
      </c>
      <c r="O1838" s="61" t="str">
        <f>IF(AND($B1838&lt;&gt;"",HHJ=Kataloge!K$1),CONCATENATE($H1838,"_",$E1838),"")</f>
        <v/>
      </c>
      <c r="P1838" s="61" t="str">
        <f>IF(AND($B1838&lt;&gt;"",HHJ=Kataloge!L$1),CONCATENATE($H1838,"_",$E1838),"")</f>
        <v/>
      </c>
      <c r="Q1838" s="61" t="str">
        <f>IF(AND($B1838&lt;&gt;"",HHJ=Kataloge!M$1),CONCATENATE($H1838,"_",$E1838),"")</f>
        <v/>
      </c>
    </row>
    <row r="1839" spans="1:17" ht="18" customHeight="1" x14ac:dyDescent="0.2">
      <c r="A1839" s="99" t="str">
        <f t="shared" si="58"/>
        <v/>
      </c>
      <c r="B1839" s="100" t="str">
        <f>IF(I1839=0,"",IF(I1839&lt;&gt;"",Kataloge_Import!B1838,""))</f>
        <v/>
      </c>
      <c r="C1839" s="99" t="str">
        <f t="shared" si="57"/>
        <v/>
      </c>
      <c r="D1839" s="100" t="str">
        <f>IF(I1839=0,"",IFERROR(VLOOKUP(Kataloge_Import!A1838,'Nachweis Ausgaben'!$A$27:$R$1026,4,FALSE),""))</f>
        <v/>
      </c>
      <c r="E1839" s="100" t="str">
        <f>IF(I1839=0,"",IFERROR(VLOOKUP(Kataloge_Import!A1838,'Nachweis Ausgaben'!$A$27:$R$1026,2,FALSE),""))</f>
        <v/>
      </c>
      <c r="F1839" s="101">
        <f>IF(I1839=0,"",IFERROR(VLOOKUP(Kataloge_Import!A1838,'Nachweis Ausgaben'!$A$27:$R$1026,5,FALSE),0))</f>
        <v>0</v>
      </c>
      <c r="G1839" s="102" t="str">
        <f>IFERROR(VLOOKUP(Kataloge_Import!A1838,'Nachweis Ausgaben'!$A$27:$R$1026,11,FALSE),"")</f>
        <v/>
      </c>
      <c r="H1839" s="102" t="str">
        <f>IFERROR(VLOOKUP(Kataloge_Import!A1838,'Nachweis Ausgaben'!$A$27:$R$1026,12,FALSE),"")</f>
        <v/>
      </c>
      <c r="I1839" s="102" t="str">
        <f>IFERROR(VLOOKUP(Kataloge_Import!A1838,'Nachweis Ausgaben'!$A$27:$R$1026,13,FALSE),"")</f>
        <v/>
      </c>
      <c r="J1839" s="64"/>
      <c r="K1839" s="64"/>
      <c r="L1839" s="100" t="str">
        <f>IF(AND($B1839&lt;&gt;"",HHJ=Kataloge!H$1),CONCATENATE($H1839,"_",Kataloge!$D$5),"")</f>
        <v/>
      </c>
      <c r="M1839" s="100" t="str">
        <f>IF(AND($B1839&lt;&gt;"",HHJ=Kataloge!I$1),CONCATENATE($H1839,"_",Kataloge!$D$5),"")</f>
        <v/>
      </c>
      <c r="N1839" s="100" t="str">
        <f>IF(AND($B1839&lt;&gt;"",HHJ=Kataloge!J$1),CONCATENATE($H1839,"_",Kataloge!$D$5),"")</f>
        <v/>
      </c>
      <c r="O1839" s="100" t="str">
        <f>IF(AND($B1839&lt;&gt;"",HHJ=Kataloge!K$1),CONCATENATE($H1839,"_",Kataloge!$D$5),"")</f>
        <v/>
      </c>
      <c r="P1839" s="100" t="str">
        <f>IF(AND($B1839&lt;&gt;"",HHJ=Kataloge!L$1),CONCATENATE($H1839,"_",Kataloge!$D$5),"")</f>
        <v/>
      </c>
      <c r="Q1839" s="100" t="str">
        <f>IF(AND($B1839&lt;&gt;"",HHJ=Kataloge!M$1),CONCATENATE($H1839,"_",Kataloge!$D$5),"")</f>
        <v/>
      </c>
    </row>
    <row r="1840" spans="1:17" ht="18" customHeight="1" x14ac:dyDescent="0.2">
      <c r="A1840" s="103" t="str">
        <f t="shared" si="58"/>
        <v/>
      </c>
      <c r="B1840" s="104" t="str">
        <f>IF(I1840=0,"",IF(I1840&lt;&gt;"",Kataloge_Import!B1839,""))</f>
        <v/>
      </c>
      <c r="C1840" s="103" t="str">
        <f t="shared" si="57"/>
        <v/>
      </c>
      <c r="D1840" s="104" t="str">
        <f>IF(I1840=0,"",IFERROR(VLOOKUP(Kataloge_Import!A1839,'Nachweis Ausgaben'!$A$27:$R$1026,4,FALSE),""))</f>
        <v/>
      </c>
      <c r="E1840" s="104" t="str">
        <f>IF(I1840=0,"",IFERROR(VLOOKUP(Kataloge_Import!A1839,'Nachweis Ausgaben'!$A$27:$R$1026,2,FALSE),""))</f>
        <v/>
      </c>
      <c r="F1840" s="105">
        <f>IF(I1840=0,"",IFERROR(VLOOKUP(Kataloge_Import!A1839,'Nachweis Ausgaben'!$A$27:$R$1026,5,FALSE),0))</f>
        <v>0</v>
      </c>
      <c r="G1840" s="106" t="str">
        <f>IFERROR(VLOOKUP(Kataloge_Import!A1839,'Nachweis Ausgaben'!$A$27:$R$1026,15,FALSE),"")</f>
        <v/>
      </c>
      <c r="H1840" s="106" t="str">
        <f>IFERROR(VLOOKUP(Kataloge_Import!A1839,'Nachweis Ausgaben'!$A$27:$R$1026,16,FALSE),"")</f>
        <v/>
      </c>
      <c r="I1840" s="106" t="str">
        <f>IFERROR(VLOOKUP(Kataloge_Import!A1839,'Nachweis Ausgaben'!$A$27:$R$1026,17,FALSE),"")</f>
        <v/>
      </c>
      <c r="J1840" s="64"/>
      <c r="K1840" s="64"/>
      <c r="L1840" s="104" t="str">
        <f>IF(AND($B1840&lt;&gt;"",HHJ=Kataloge!H$1),CONCATENATE($H1840,"_",Kataloge!$D$6),"")</f>
        <v/>
      </c>
      <c r="M1840" s="104" t="str">
        <f>IF(AND($B1840&lt;&gt;"",HHJ=Kataloge!I$1),CONCATENATE($H1840,"_",Kataloge!$D$6),"")</f>
        <v/>
      </c>
      <c r="N1840" s="104" t="str">
        <f>IF(AND($B1840&lt;&gt;"",HHJ=Kataloge!J$1),CONCATENATE($H1840,"_",Kataloge!$D$6),"")</f>
        <v/>
      </c>
      <c r="O1840" s="104" t="str">
        <f>IF(AND($B1840&lt;&gt;"",HHJ=Kataloge!K$1),CONCATENATE($H1840,"_",Kataloge!$D$6),"")</f>
        <v/>
      </c>
      <c r="P1840" s="104" t="str">
        <f>IF(AND($B1840&lt;&gt;"",HHJ=Kataloge!L$1),CONCATENATE($H1840,"_",Kataloge!$D$6),"")</f>
        <v/>
      </c>
      <c r="Q1840" s="104" t="str">
        <f>IF(AND($B1840&lt;&gt;"",HHJ=Kataloge!M$1),CONCATENATE($H1840,"_",Kataloge!$D$6),"")</f>
        <v/>
      </c>
    </row>
    <row r="1841" spans="1:17" ht="18" customHeight="1" x14ac:dyDescent="0.2">
      <c r="A1841" s="60" t="str">
        <f t="shared" si="58"/>
        <v/>
      </c>
      <c r="B1841" s="61" t="str">
        <f>IF(I1841=0,"",IF(I1841&lt;&gt;"",Kataloge_Import!B1840,""))</f>
        <v/>
      </c>
      <c r="C1841" s="60" t="str">
        <f t="shared" si="57"/>
        <v/>
      </c>
      <c r="D1841" s="61" t="str">
        <f>IF(I1841=0,"",IFERROR(VLOOKUP(Kataloge_Import!A1840,'Nachweis Ausgaben'!$A$27:$R$1026,4,FALSE),""))</f>
        <v/>
      </c>
      <c r="E1841" s="61" t="str">
        <f>IF(I1841=0,"",IFERROR(VLOOKUP(Kataloge_Import!A1840,'Nachweis Ausgaben'!$A$27:$R$1026,2,FALSE),""))</f>
        <v/>
      </c>
      <c r="F1841" s="62">
        <f>IF(I1841=0,"",IFERROR(VLOOKUP(Kataloge_Import!A1840,'Nachweis Ausgaben'!$A$27:$R$1026,5,FALSE),0))</f>
        <v>0</v>
      </c>
      <c r="G1841" s="63" t="str">
        <f>IFERROR(VLOOKUP(Kataloge_Import!A1840,'Nachweis Ausgaben'!$A$27:$R$1026,7,FALSE),"")</f>
        <v/>
      </c>
      <c r="H1841" s="63" t="str">
        <f>IFERROR(VLOOKUP(Kataloge_Import!A1840,'Nachweis Ausgaben'!$A$27:$R$1026,8,FALSE),"")</f>
        <v/>
      </c>
      <c r="I1841" s="63" t="str">
        <f>IFERROR(VLOOKUP(Kataloge_Import!A1840,'Nachweis Ausgaben'!$A$27:$R$1026,9,FALSE),"")</f>
        <v/>
      </c>
      <c r="J1841" s="64"/>
      <c r="K1841" s="64"/>
      <c r="L1841" s="61" t="str">
        <f>IF(AND($B1841&lt;&gt;"",HHJ=Kataloge!H$1),CONCATENATE($H1841,"_",$E1841),"")</f>
        <v/>
      </c>
      <c r="M1841" s="61" t="str">
        <f>IF(AND($B1841&lt;&gt;"",HHJ=Kataloge!I$1),CONCATENATE($H1841,"_",$E1841),"")</f>
        <v/>
      </c>
      <c r="N1841" s="61" t="str">
        <f>IF(AND($B1841&lt;&gt;"",HHJ=Kataloge!J$1),CONCATENATE($H1841,"_",$E1841),"")</f>
        <v/>
      </c>
      <c r="O1841" s="61" t="str">
        <f>IF(AND($B1841&lt;&gt;"",HHJ=Kataloge!K$1),CONCATENATE($H1841,"_",$E1841),"")</f>
        <v/>
      </c>
      <c r="P1841" s="61" t="str">
        <f>IF(AND($B1841&lt;&gt;"",HHJ=Kataloge!L$1),CONCATENATE($H1841,"_",$E1841),"")</f>
        <v/>
      </c>
      <c r="Q1841" s="61" t="str">
        <f>IF(AND($B1841&lt;&gt;"",HHJ=Kataloge!M$1),CONCATENATE($H1841,"_",$E1841),"")</f>
        <v/>
      </c>
    </row>
    <row r="1842" spans="1:17" ht="18" customHeight="1" x14ac:dyDescent="0.2">
      <c r="A1842" s="99" t="str">
        <f t="shared" si="58"/>
        <v/>
      </c>
      <c r="B1842" s="100" t="str">
        <f>IF(I1842=0,"",IF(I1842&lt;&gt;"",Kataloge_Import!B1841,""))</f>
        <v/>
      </c>
      <c r="C1842" s="99" t="str">
        <f t="shared" si="57"/>
        <v/>
      </c>
      <c r="D1842" s="100" t="str">
        <f>IF(I1842=0,"",IFERROR(VLOOKUP(Kataloge_Import!A1841,'Nachweis Ausgaben'!$A$27:$R$1026,4,FALSE),""))</f>
        <v/>
      </c>
      <c r="E1842" s="100" t="str">
        <f>IF(I1842=0,"",IFERROR(VLOOKUP(Kataloge_Import!A1841,'Nachweis Ausgaben'!$A$27:$R$1026,2,FALSE),""))</f>
        <v/>
      </c>
      <c r="F1842" s="101">
        <f>IF(I1842=0,"",IFERROR(VLOOKUP(Kataloge_Import!A1841,'Nachweis Ausgaben'!$A$27:$R$1026,5,FALSE),0))</f>
        <v>0</v>
      </c>
      <c r="G1842" s="102" t="str">
        <f>IFERROR(VLOOKUP(Kataloge_Import!A1841,'Nachweis Ausgaben'!$A$27:$R$1026,11,FALSE),"")</f>
        <v/>
      </c>
      <c r="H1842" s="102" t="str">
        <f>IFERROR(VLOOKUP(Kataloge_Import!A1841,'Nachweis Ausgaben'!$A$27:$R$1026,12,FALSE),"")</f>
        <v/>
      </c>
      <c r="I1842" s="102" t="str">
        <f>IFERROR(VLOOKUP(Kataloge_Import!A1841,'Nachweis Ausgaben'!$A$27:$R$1026,13,FALSE),"")</f>
        <v/>
      </c>
      <c r="J1842" s="64"/>
      <c r="K1842" s="64"/>
      <c r="L1842" s="100" t="str">
        <f>IF(AND($B1842&lt;&gt;"",HHJ=Kataloge!H$1),CONCATENATE($H1842,"_",Kataloge!$D$5),"")</f>
        <v/>
      </c>
      <c r="M1842" s="100" t="str">
        <f>IF(AND($B1842&lt;&gt;"",HHJ=Kataloge!I$1),CONCATENATE($H1842,"_",Kataloge!$D$5),"")</f>
        <v/>
      </c>
      <c r="N1842" s="100" t="str">
        <f>IF(AND($B1842&lt;&gt;"",HHJ=Kataloge!J$1),CONCATENATE($H1842,"_",Kataloge!$D$5),"")</f>
        <v/>
      </c>
      <c r="O1842" s="100" t="str">
        <f>IF(AND($B1842&lt;&gt;"",HHJ=Kataloge!K$1),CONCATENATE($H1842,"_",Kataloge!$D$5),"")</f>
        <v/>
      </c>
      <c r="P1842" s="100" t="str">
        <f>IF(AND($B1842&lt;&gt;"",HHJ=Kataloge!L$1),CONCATENATE($H1842,"_",Kataloge!$D$5),"")</f>
        <v/>
      </c>
      <c r="Q1842" s="100" t="str">
        <f>IF(AND($B1842&lt;&gt;"",HHJ=Kataloge!M$1),CONCATENATE($H1842,"_",Kataloge!$D$5),"")</f>
        <v/>
      </c>
    </row>
    <row r="1843" spans="1:17" ht="18" customHeight="1" x14ac:dyDescent="0.2">
      <c r="A1843" s="103" t="str">
        <f t="shared" si="58"/>
        <v/>
      </c>
      <c r="B1843" s="104" t="str">
        <f>IF(I1843=0,"",IF(I1843&lt;&gt;"",Kataloge_Import!B1842,""))</f>
        <v/>
      </c>
      <c r="C1843" s="103" t="str">
        <f t="shared" si="57"/>
        <v/>
      </c>
      <c r="D1843" s="104" t="str">
        <f>IF(I1843=0,"",IFERROR(VLOOKUP(Kataloge_Import!A1842,'Nachweis Ausgaben'!$A$27:$R$1026,4,FALSE),""))</f>
        <v/>
      </c>
      <c r="E1843" s="104" t="str">
        <f>IF(I1843=0,"",IFERROR(VLOOKUP(Kataloge_Import!A1842,'Nachweis Ausgaben'!$A$27:$R$1026,2,FALSE),""))</f>
        <v/>
      </c>
      <c r="F1843" s="105">
        <f>IF(I1843=0,"",IFERROR(VLOOKUP(Kataloge_Import!A1842,'Nachweis Ausgaben'!$A$27:$R$1026,5,FALSE),0))</f>
        <v>0</v>
      </c>
      <c r="G1843" s="106" t="str">
        <f>IFERROR(VLOOKUP(Kataloge_Import!A1842,'Nachweis Ausgaben'!$A$27:$R$1026,15,FALSE),"")</f>
        <v/>
      </c>
      <c r="H1843" s="106" t="str">
        <f>IFERROR(VLOOKUP(Kataloge_Import!A1842,'Nachweis Ausgaben'!$A$27:$R$1026,16,FALSE),"")</f>
        <v/>
      </c>
      <c r="I1843" s="106" t="str">
        <f>IFERROR(VLOOKUP(Kataloge_Import!A1842,'Nachweis Ausgaben'!$A$27:$R$1026,17,FALSE),"")</f>
        <v/>
      </c>
      <c r="J1843" s="64"/>
      <c r="K1843" s="64"/>
      <c r="L1843" s="104" t="str">
        <f>IF(AND($B1843&lt;&gt;"",HHJ=Kataloge!H$1),CONCATENATE($H1843,"_",Kataloge!$D$6),"")</f>
        <v/>
      </c>
      <c r="M1843" s="104" t="str">
        <f>IF(AND($B1843&lt;&gt;"",HHJ=Kataloge!I$1),CONCATENATE($H1843,"_",Kataloge!$D$6),"")</f>
        <v/>
      </c>
      <c r="N1843" s="104" t="str">
        <f>IF(AND($B1843&lt;&gt;"",HHJ=Kataloge!J$1),CONCATENATE($H1843,"_",Kataloge!$D$6),"")</f>
        <v/>
      </c>
      <c r="O1843" s="104" t="str">
        <f>IF(AND($B1843&lt;&gt;"",HHJ=Kataloge!K$1),CONCATENATE($H1843,"_",Kataloge!$D$6),"")</f>
        <v/>
      </c>
      <c r="P1843" s="104" t="str">
        <f>IF(AND($B1843&lt;&gt;"",HHJ=Kataloge!L$1),CONCATENATE($H1843,"_",Kataloge!$D$6),"")</f>
        <v/>
      </c>
      <c r="Q1843" s="104" t="str">
        <f>IF(AND($B1843&lt;&gt;"",HHJ=Kataloge!M$1),CONCATENATE($H1843,"_",Kataloge!$D$6),"")</f>
        <v/>
      </c>
    </row>
    <row r="1844" spans="1:17" ht="18" customHeight="1" x14ac:dyDescent="0.2">
      <c r="A1844" s="60" t="str">
        <f t="shared" si="58"/>
        <v/>
      </c>
      <c r="B1844" s="61" t="str">
        <f>IF(I1844=0,"",IF(I1844&lt;&gt;"",Kataloge_Import!B1843,""))</f>
        <v/>
      </c>
      <c r="C1844" s="60" t="str">
        <f t="shared" si="57"/>
        <v/>
      </c>
      <c r="D1844" s="61" t="str">
        <f>IF(I1844=0,"",IFERROR(VLOOKUP(Kataloge_Import!A1843,'Nachweis Ausgaben'!$A$27:$R$1026,4,FALSE),""))</f>
        <v/>
      </c>
      <c r="E1844" s="61" t="str">
        <f>IF(I1844=0,"",IFERROR(VLOOKUP(Kataloge_Import!A1843,'Nachweis Ausgaben'!$A$27:$R$1026,2,FALSE),""))</f>
        <v/>
      </c>
      <c r="F1844" s="62">
        <f>IF(I1844=0,"",IFERROR(VLOOKUP(Kataloge_Import!A1843,'Nachweis Ausgaben'!$A$27:$R$1026,5,FALSE),0))</f>
        <v>0</v>
      </c>
      <c r="G1844" s="63" t="str">
        <f>IFERROR(VLOOKUP(Kataloge_Import!A1843,'Nachweis Ausgaben'!$A$27:$R$1026,7,FALSE),"")</f>
        <v/>
      </c>
      <c r="H1844" s="63" t="str">
        <f>IFERROR(VLOOKUP(Kataloge_Import!A1843,'Nachweis Ausgaben'!$A$27:$R$1026,8,FALSE),"")</f>
        <v/>
      </c>
      <c r="I1844" s="63" t="str">
        <f>IFERROR(VLOOKUP(Kataloge_Import!A1843,'Nachweis Ausgaben'!$A$27:$R$1026,9,FALSE),"")</f>
        <v/>
      </c>
      <c r="J1844" s="64"/>
      <c r="K1844" s="64"/>
      <c r="L1844" s="61" t="str">
        <f>IF(AND($B1844&lt;&gt;"",HHJ=Kataloge!H$1),CONCATENATE($H1844,"_",$E1844),"")</f>
        <v/>
      </c>
      <c r="M1844" s="61" t="str">
        <f>IF(AND($B1844&lt;&gt;"",HHJ=Kataloge!I$1),CONCATENATE($H1844,"_",$E1844),"")</f>
        <v/>
      </c>
      <c r="N1844" s="61" t="str">
        <f>IF(AND($B1844&lt;&gt;"",HHJ=Kataloge!J$1),CONCATENATE($H1844,"_",$E1844),"")</f>
        <v/>
      </c>
      <c r="O1844" s="61" t="str">
        <f>IF(AND($B1844&lt;&gt;"",HHJ=Kataloge!K$1),CONCATENATE($H1844,"_",$E1844),"")</f>
        <v/>
      </c>
      <c r="P1844" s="61" t="str">
        <f>IF(AND($B1844&lt;&gt;"",HHJ=Kataloge!L$1),CONCATENATE($H1844,"_",$E1844),"")</f>
        <v/>
      </c>
      <c r="Q1844" s="61" t="str">
        <f>IF(AND($B1844&lt;&gt;"",HHJ=Kataloge!M$1),CONCATENATE($H1844,"_",$E1844),"")</f>
        <v/>
      </c>
    </row>
    <row r="1845" spans="1:17" ht="18" customHeight="1" x14ac:dyDescent="0.2">
      <c r="A1845" s="99" t="str">
        <f t="shared" si="58"/>
        <v/>
      </c>
      <c r="B1845" s="100" t="str">
        <f>IF(I1845=0,"",IF(I1845&lt;&gt;"",Kataloge_Import!B1844,""))</f>
        <v/>
      </c>
      <c r="C1845" s="99" t="str">
        <f t="shared" si="57"/>
        <v/>
      </c>
      <c r="D1845" s="100" t="str">
        <f>IF(I1845=0,"",IFERROR(VLOOKUP(Kataloge_Import!A1844,'Nachweis Ausgaben'!$A$27:$R$1026,4,FALSE),""))</f>
        <v/>
      </c>
      <c r="E1845" s="100" t="str">
        <f>IF(I1845=0,"",IFERROR(VLOOKUP(Kataloge_Import!A1844,'Nachweis Ausgaben'!$A$27:$R$1026,2,FALSE),""))</f>
        <v/>
      </c>
      <c r="F1845" s="101">
        <f>IF(I1845=0,"",IFERROR(VLOOKUP(Kataloge_Import!A1844,'Nachweis Ausgaben'!$A$27:$R$1026,5,FALSE),0))</f>
        <v>0</v>
      </c>
      <c r="G1845" s="102" t="str">
        <f>IFERROR(VLOOKUP(Kataloge_Import!A1844,'Nachweis Ausgaben'!$A$27:$R$1026,11,FALSE),"")</f>
        <v/>
      </c>
      <c r="H1845" s="102" t="str">
        <f>IFERROR(VLOOKUP(Kataloge_Import!A1844,'Nachweis Ausgaben'!$A$27:$R$1026,12,FALSE),"")</f>
        <v/>
      </c>
      <c r="I1845" s="102" t="str">
        <f>IFERROR(VLOOKUP(Kataloge_Import!A1844,'Nachweis Ausgaben'!$A$27:$R$1026,13,FALSE),"")</f>
        <v/>
      </c>
      <c r="J1845" s="64"/>
      <c r="K1845" s="64"/>
      <c r="L1845" s="100" t="str">
        <f>IF(AND($B1845&lt;&gt;"",HHJ=Kataloge!H$1),CONCATENATE($H1845,"_",Kataloge!$D$5),"")</f>
        <v/>
      </c>
      <c r="M1845" s="100" t="str">
        <f>IF(AND($B1845&lt;&gt;"",HHJ=Kataloge!I$1),CONCATENATE($H1845,"_",Kataloge!$D$5),"")</f>
        <v/>
      </c>
      <c r="N1845" s="100" t="str">
        <f>IF(AND($B1845&lt;&gt;"",HHJ=Kataloge!J$1),CONCATENATE($H1845,"_",Kataloge!$D$5),"")</f>
        <v/>
      </c>
      <c r="O1845" s="100" t="str">
        <f>IF(AND($B1845&lt;&gt;"",HHJ=Kataloge!K$1),CONCATENATE($H1845,"_",Kataloge!$D$5),"")</f>
        <v/>
      </c>
      <c r="P1845" s="100" t="str">
        <f>IF(AND($B1845&lt;&gt;"",HHJ=Kataloge!L$1),CONCATENATE($H1845,"_",Kataloge!$D$5),"")</f>
        <v/>
      </c>
      <c r="Q1845" s="100" t="str">
        <f>IF(AND($B1845&lt;&gt;"",HHJ=Kataloge!M$1),CONCATENATE($H1845,"_",Kataloge!$D$5),"")</f>
        <v/>
      </c>
    </row>
    <row r="1846" spans="1:17" ht="18" customHeight="1" x14ac:dyDescent="0.2">
      <c r="A1846" s="103" t="str">
        <f t="shared" si="58"/>
        <v/>
      </c>
      <c r="B1846" s="104" t="str">
        <f>IF(I1846=0,"",IF(I1846&lt;&gt;"",Kataloge_Import!B1845,""))</f>
        <v/>
      </c>
      <c r="C1846" s="103" t="str">
        <f t="shared" si="57"/>
        <v/>
      </c>
      <c r="D1846" s="104" t="str">
        <f>IF(I1846=0,"",IFERROR(VLOOKUP(Kataloge_Import!A1845,'Nachweis Ausgaben'!$A$27:$R$1026,4,FALSE),""))</f>
        <v/>
      </c>
      <c r="E1846" s="104" t="str">
        <f>IF(I1846=0,"",IFERROR(VLOOKUP(Kataloge_Import!A1845,'Nachweis Ausgaben'!$A$27:$R$1026,2,FALSE),""))</f>
        <v/>
      </c>
      <c r="F1846" s="105">
        <f>IF(I1846=0,"",IFERROR(VLOOKUP(Kataloge_Import!A1845,'Nachweis Ausgaben'!$A$27:$R$1026,5,FALSE),0))</f>
        <v>0</v>
      </c>
      <c r="G1846" s="106" t="str">
        <f>IFERROR(VLOOKUP(Kataloge_Import!A1845,'Nachweis Ausgaben'!$A$27:$R$1026,15,FALSE),"")</f>
        <v/>
      </c>
      <c r="H1846" s="106" t="str">
        <f>IFERROR(VLOOKUP(Kataloge_Import!A1845,'Nachweis Ausgaben'!$A$27:$R$1026,16,FALSE),"")</f>
        <v/>
      </c>
      <c r="I1846" s="106" t="str">
        <f>IFERROR(VLOOKUP(Kataloge_Import!A1845,'Nachweis Ausgaben'!$A$27:$R$1026,17,FALSE),"")</f>
        <v/>
      </c>
      <c r="J1846" s="64"/>
      <c r="K1846" s="64"/>
      <c r="L1846" s="104" t="str">
        <f>IF(AND($B1846&lt;&gt;"",HHJ=Kataloge!H$1),CONCATENATE($H1846,"_",Kataloge!$D$6),"")</f>
        <v/>
      </c>
      <c r="M1846" s="104" t="str">
        <f>IF(AND($B1846&lt;&gt;"",HHJ=Kataloge!I$1),CONCATENATE($H1846,"_",Kataloge!$D$6),"")</f>
        <v/>
      </c>
      <c r="N1846" s="104" t="str">
        <f>IF(AND($B1846&lt;&gt;"",HHJ=Kataloge!J$1),CONCATENATE($H1846,"_",Kataloge!$D$6),"")</f>
        <v/>
      </c>
      <c r="O1846" s="104" t="str">
        <f>IF(AND($B1846&lt;&gt;"",HHJ=Kataloge!K$1),CONCATENATE($H1846,"_",Kataloge!$D$6),"")</f>
        <v/>
      </c>
      <c r="P1846" s="104" t="str">
        <f>IF(AND($B1846&lt;&gt;"",HHJ=Kataloge!L$1),CONCATENATE($H1846,"_",Kataloge!$D$6),"")</f>
        <v/>
      </c>
      <c r="Q1846" s="104" t="str">
        <f>IF(AND($B1846&lt;&gt;"",HHJ=Kataloge!M$1),CONCATENATE($H1846,"_",Kataloge!$D$6),"")</f>
        <v/>
      </c>
    </row>
    <row r="1847" spans="1:17" ht="18" customHeight="1" x14ac:dyDescent="0.2">
      <c r="A1847" s="60" t="str">
        <f t="shared" si="58"/>
        <v/>
      </c>
      <c r="B1847" s="61" t="str">
        <f>IF(I1847=0,"",IF(I1847&lt;&gt;"",Kataloge_Import!B1846,""))</f>
        <v/>
      </c>
      <c r="C1847" s="60" t="str">
        <f t="shared" si="57"/>
        <v/>
      </c>
      <c r="D1847" s="61" t="str">
        <f>IF(I1847=0,"",IFERROR(VLOOKUP(Kataloge_Import!A1846,'Nachweis Ausgaben'!$A$27:$R$1026,4,FALSE),""))</f>
        <v/>
      </c>
      <c r="E1847" s="61" t="str">
        <f>IF(I1847=0,"",IFERROR(VLOOKUP(Kataloge_Import!A1846,'Nachweis Ausgaben'!$A$27:$R$1026,2,FALSE),""))</f>
        <v/>
      </c>
      <c r="F1847" s="62">
        <f>IF(I1847=0,"",IFERROR(VLOOKUP(Kataloge_Import!A1846,'Nachweis Ausgaben'!$A$27:$R$1026,5,FALSE),0))</f>
        <v>0</v>
      </c>
      <c r="G1847" s="63" t="str">
        <f>IFERROR(VLOOKUP(Kataloge_Import!A1846,'Nachweis Ausgaben'!$A$27:$R$1026,7,FALSE),"")</f>
        <v/>
      </c>
      <c r="H1847" s="63" t="str">
        <f>IFERROR(VLOOKUP(Kataloge_Import!A1846,'Nachweis Ausgaben'!$A$27:$R$1026,8,FALSE),"")</f>
        <v/>
      </c>
      <c r="I1847" s="63" t="str">
        <f>IFERROR(VLOOKUP(Kataloge_Import!A1846,'Nachweis Ausgaben'!$A$27:$R$1026,9,FALSE),"")</f>
        <v/>
      </c>
      <c r="J1847" s="64"/>
      <c r="K1847" s="64"/>
      <c r="L1847" s="61" t="str">
        <f>IF(AND($B1847&lt;&gt;"",HHJ=Kataloge!H$1),CONCATENATE($H1847,"_",$E1847),"")</f>
        <v/>
      </c>
      <c r="M1847" s="61" t="str">
        <f>IF(AND($B1847&lt;&gt;"",HHJ=Kataloge!I$1),CONCATENATE($H1847,"_",$E1847),"")</f>
        <v/>
      </c>
      <c r="N1847" s="61" t="str">
        <f>IF(AND($B1847&lt;&gt;"",HHJ=Kataloge!J$1),CONCATENATE($H1847,"_",$E1847),"")</f>
        <v/>
      </c>
      <c r="O1847" s="61" t="str">
        <f>IF(AND($B1847&lt;&gt;"",HHJ=Kataloge!K$1),CONCATENATE($H1847,"_",$E1847),"")</f>
        <v/>
      </c>
      <c r="P1847" s="61" t="str">
        <f>IF(AND($B1847&lt;&gt;"",HHJ=Kataloge!L$1),CONCATENATE($H1847,"_",$E1847),"")</f>
        <v/>
      </c>
      <c r="Q1847" s="61" t="str">
        <f>IF(AND($B1847&lt;&gt;"",HHJ=Kataloge!M$1),CONCATENATE($H1847,"_",$E1847),"")</f>
        <v/>
      </c>
    </row>
    <row r="1848" spans="1:17" ht="18" customHeight="1" x14ac:dyDescent="0.2">
      <c r="A1848" s="99" t="str">
        <f t="shared" si="58"/>
        <v/>
      </c>
      <c r="B1848" s="100" t="str">
        <f>IF(I1848=0,"",IF(I1848&lt;&gt;"",Kataloge_Import!B1847,""))</f>
        <v/>
      </c>
      <c r="C1848" s="99" t="str">
        <f t="shared" si="57"/>
        <v/>
      </c>
      <c r="D1848" s="100" t="str">
        <f>IF(I1848=0,"",IFERROR(VLOOKUP(Kataloge_Import!A1847,'Nachweis Ausgaben'!$A$27:$R$1026,4,FALSE),""))</f>
        <v/>
      </c>
      <c r="E1848" s="100" t="str">
        <f>IF(I1848=0,"",IFERROR(VLOOKUP(Kataloge_Import!A1847,'Nachweis Ausgaben'!$A$27:$R$1026,2,FALSE),""))</f>
        <v/>
      </c>
      <c r="F1848" s="101">
        <f>IF(I1848=0,"",IFERROR(VLOOKUP(Kataloge_Import!A1847,'Nachweis Ausgaben'!$A$27:$R$1026,5,FALSE),0))</f>
        <v>0</v>
      </c>
      <c r="G1848" s="102" t="str">
        <f>IFERROR(VLOOKUP(Kataloge_Import!A1847,'Nachweis Ausgaben'!$A$27:$R$1026,11,FALSE),"")</f>
        <v/>
      </c>
      <c r="H1848" s="102" t="str">
        <f>IFERROR(VLOOKUP(Kataloge_Import!A1847,'Nachweis Ausgaben'!$A$27:$R$1026,12,FALSE),"")</f>
        <v/>
      </c>
      <c r="I1848" s="102" t="str">
        <f>IFERROR(VLOOKUP(Kataloge_Import!A1847,'Nachweis Ausgaben'!$A$27:$R$1026,13,FALSE),"")</f>
        <v/>
      </c>
      <c r="J1848" s="64"/>
      <c r="K1848" s="64"/>
      <c r="L1848" s="100" t="str">
        <f>IF(AND($B1848&lt;&gt;"",HHJ=Kataloge!H$1),CONCATENATE($H1848,"_",Kataloge!$D$5),"")</f>
        <v/>
      </c>
      <c r="M1848" s="100" t="str">
        <f>IF(AND($B1848&lt;&gt;"",HHJ=Kataloge!I$1),CONCATENATE($H1848,"_",Kataloge!$D$5),"")</f>
        <v/>
      </c>
      <c r="N1848" s="100" t="str">
        <f>IF(AND($B1848&lt;&gt;"",HHJ=Kataloge!J$1),CONCATENATE($H1848,"_",Kataloge!$D$5),"")</f>
        <v/>
      </c>
      <c r="O1848" s="100" t="str">
        <f>IF(AND($B1848&lt;&gt;"",HHJ=Kataloge!K$1),CONCATENATE($H1848,"_",Kataloge!$D$5),"")</f>
        <v/>
      </c>
      <c r="P1848" s="100" t="str">
        <f>IF(AND($B1848&lt;&gt;"",HHJ=Kataloge!L$1),CONCATENATE($H1848,"_",Kataloge!$D$5),"")</f>
        <v/>
      </c>
      <c r="Q1848" s="100" t="str">
        <f>IF(AND($B1848&lt;&gt;"",HHJ=Kataloge!M$1),CONCATENATE($H1848,"_",Kataloge!$D$5),"")</f>
        <v/>
      </c>
    </row>
    <row r="1849" spans="1:17" ht="18" customHeight="1" x14ac:dyDescent="0.2">
      <c r="A1849" s="103" t="str">
        <f t="shared" si="58"/>
        <v/>
      </c>
      <c r="B1849" s="104" t="str">
        <f>IF(I1849=0,"",IF(I1849&lt;&gt;"",Kataloge_Import!B1848,""))</f>
        <v/>
      </c>
      <c r="C1849" s="103" t="str">
        <f t="shared" si="57"/>
        <v/>
      </c>
      <c r="D1849" s="104" t="str">
        <f>IF(I1849=0,"",IFERROR(VLOOKUP(Kataloge_Import!A1848,'Nachweis Ausgaben'!$A$27:$R$1026,4,FALSE),""))</f>
        <v/>
      </c>
      <c r="E1849" s="104" t="str">
        <f>IF(I1849=0,"",IFERROR(VLOOKUP(Kataloge_Import!A1848,'Nachweis Ausgaben'!$A$27:$R$1026,2,FALSE),""))</f>
        <v/>
      </c>
      <c r="F1849" s="105">
        <f>IF(I1849=0,"",IFERROR(VLOOKUP(Kataloge_Import!A1848,'Nachweis Ausgaben'!$A$27:$R$1026,5,FALSE),0))</f>
        <v>0</v>
      </c>
      <c r="G1849" s="106" t="str">
        <f>IFERROR(VLOOKUP(Kataloge_Import!A1848,'Nachweis Ausgaben'!$A$27:$R$1026,15,FALSE),"")</f>
        <v/>
      </c>
      <c r="H1849" s="106" t="str">
        <f>IFERROR(VLOOKUP(Kataloge_Import!A1848,'Nachweis Ausgaben'!$A$27:$R$1026,16,FALSE),"")</f>
        <v/>
      </c>
      <c r="I1849" s="106" t="str">
        <f>IFERROR(VLOOKUP(Kataloge_Import!A1848,'Nachweis Ausgaben'!$A$27:$R$1026,17,FALSE),"")</f>
        <v/>
      </c>
      <c r="J1849" s="64"/>
      <c r="K1849" s="64"/>
      <c r="L1849" s="104" t="str">
        <f>IF(AND($B1849&lt;&gt;"",HHJ=Kataloge!H$1),CONCATENATE($H1849,"_",Kataloge!$D$6),"")</f>
        <v/>
      </c>
      <c r="M1849" s="104" t="str">
        <f>IF(AND($B1849&lt;&gt;"",HHJ=Kataloge!I$1),CONCATENATE($H1849,"_",Kataloge!$D$6),"")</f>
        <v/>
      </c>
      <c r="N1849" s="104" t="str">
        <f>IF(AND($B1849&lt;&gt;"",HHJ=Kataloge!J$1),CONCATENATE($H1849,"_",Kataloge!$D$6),"")</f>
        <v/>
      </c>
      <c r="O1849" s="104" t="str">
        <f>IF(AND($B1849&lt;&gt;"",HHJ=Kataloge!K$1),CONCATENATE($H1849,"_",Kataloge!$D$6),"")</f>
        <v/>
      </c>
      <c r="P1849" s="104" t="str">
        <f>IF(AND($B1849&lt;&gt;"",HHJ=Kataloge!L$1),CONCATENATE($H1849,"_",Kataloge!$D$6),"")</f>
        <v/>
      </c>
      <c r="Q1849" s="104" t="str">
        <f>IF(AND($B1849&lt;&gt;"",HHJ=Kataloge!M$1),CONCATENATE($H1849,"_",Kataloge!$D$6),"")</f>
        <v/>
      </c>
    </row>
    <row r="1850" spans="1:17" ht="18" customHeight="1" x14ac:dyDescent="0.2">
      <c r="A1850" s="60" t="str">
        <f t="shared" si="58"/>
        <v/>
      </c>
      <c r="B1850" s="61" t="str">
        <f>IF(I1850=0,"",IF(I1850&lt;&gt;"",Kataloge_Import!B1849,""))</f>
        <v/>
      </c>
      <c r="C1850" s="60" t="str">
        <f t="shared" si="57"/>
        <v/>
      </c>
      <c r="D1850" s="61" t="str">
        <f>IF(I1850=0,"",IFERROR(VLOOKUP(Kataloge_Import!A1849,'Nachweis Ausgaben'!$A$27:$R$1026,4,FALSE),""))</f>
        <v/>
      </c>
      <c r="E1850" s="61" t="str">
        <f>IF(I1850=0,"",IFERROR(VLOOKUP(Kataloge_Import!A1849,'Nachweis Ausgaben'!$A$27:$R$1026,2,FALSE),""))</f>
        <v/>
      </c>
      <c r="F1850" s="62">
        <f>IF(I1850=0,"",IFERROR(VLOOKUP(Kataloge_Import!A1849,'Nachweis Ausgaben'!$A$27:$R$1026,5,FALSE),0))</f>
        <v>0</v>
      </c>
      <c r="G1850" s="63" t="str">
        <f>IFERROR(VLOOKUP(Kataloge_Import!A1849,'Nachweis Ausgaben'!$A$27:$R$1026,7,FALSE),"")</f>
        <v/>
      </c>
      <c r="H1850" s="63" t="str">
        <f>IFERROR(VLOOKUP(Kataloge_Import!A1849,'Nachweis Ausgaben'!$A$27:$R$1026,8,FALSE),"")</f>
        <v/>
      </c>
      <c r="I1850" s="63" t="str">
        <f>IFERROR(VLOOKUP(Kataloge_Import!A1849,'Nachweis Ausgaben'!$A$27:$R$1026,9,FALSE),"")</f>
        <v/>
      </c>
      <c r="J1850" s="64"/>
      <c r="K1850" s="64"/>
      <c r="L1850" s="61" t="str">
        <f>IF(AND($B1850&lt;&gt;"",HHJ=Kataloge!H$1),CONCATENATE($H1850,"_",$E1850),"")</f>
        <v/>
      </c>
      <c r="M1850" s="61" t="str">
        <f>IF(AND($B1850&lt;&gt;"",HHJ=Kataloge!I$1),CONCATENATE($H1850,"_",$E1850),"")</f>
        <v/>
      </c>
      <c r="N1850" s="61" t="str">
        <f>IF(AND($B1850&lt;&gt;"",HHJ=Kataloge!J$1),CONCATENATE($H1850,"_",$E1850),"")</f>
        <v/>
      </c>
      <c r="O1850" s="61" t="str">
        <f>IF(AND($B1850&lt;&gt;"",HHJ=Kataloge!K$1),CONCATENATE($H1850,"_",$E1850),"")</f>
        <v/>
      </c>
      <c r="P1850" s="61" t="str">
        <f>IF(AND($B1850&lt;&gt;"",HHJ=Kataloge!L$1),CONCATENATE($H1850,"_",$E1850),"")</f>
        <v/>
      </c>
      <c r="Q1850" s="61" t="str">
        <f>IF(AND($B1850&lt;&gt;"",HHJ=Kataloge!M$1),CONCATENATE($H1850,"_",$E1850),"")</f>
        <v/>
      </c>
    </row>
    <row r="1851" spans="1:17" ht="18" customHeight="1" x14ac:dyDescent="0.2">
      <c r="A1851" s="99" t="str">
        <f t="shared" si="58"/>
        <v/>
      </c>
      <c r="B1851" s="100" t="str">
        <f>IF(I1851=0,"",IF(I1851&lt;&gt;"",Kataloge_Import!B1850,""))</f>
        <v/>
      </c>
      <c r="C1851" s="99" t="str">
        <f t="shared" si="57"/>
        <v/>
      </c>
      <c r="D1851" s="100" t="str">
        <f>IF(I1851=0,"",IFERROR(VLOOKUP(Kataloge_Import!A1850,'Nachweis Ausgaben'!$A$27:$R$1026,4,FALSE),""))</f>
        <v/>
      </c>
      <c r="E1851" s="100" t="str">
        <f>IF(I1851=0,"",IFERROR(VLOOKUP(Kataloge_Import!A1850,'Nachweis Ausgaben'!$A$27:$R$1026,2,FALSE),""))</f>
        <v/>
      </c>
      <c r="F1851" s="101">
        <f>IF(I1851=0,"",IFERROR(VLOOKUP(Kataloge_Import!A1850,'Nachweis Ausgaben'!$A$27:$R$1026,5,FALSE),0))</f>
        <v>0</v>
      </c>
      <c r="G1851" s="102" t="str">
        <f>IFERROR(VLOOKUP(Kataloge_Import!A1850,'Nachweis Ausgaben'!$A$27:$R$1026,11,FALSE),"")</f>
        <v/>
      </c>
      <c r="H1851" s="102" t="str">
        <f>IFERROR(VLOOKUP(Kataloge_Import!A1850,'Nachweis Ausgaben'!$A$27:$R$1026,12,FALSE),"")</f>
        <v/>
      </c>
      <c r="I1851" s="102" t="str">
        <f>IFERROR(VLOOKUP(Kataloge_Import!A1850,'Nachweis Ausgaben'!$A$27:$R$1026,13,FALSE),"")</f>
        <v/>
      </c>
      <c r="J1851" s="64"/>
      <c r="K1851" s="64"/>
      <c r="L1851" s="100" t="str">
        <f>IF(AND($B1851&lt;&gt;"",HHJ=Kataloge!H$1),CONCATENATE($H1851,"_",Kataloge!$D$5),"")</f>
        <v/>
      </c>
      <c r="M1851" s="100" t="str">
        <f>IF(AND($B1851&lt;&gt;"",HHJ=Kataloge!I$1),CONCATENATE($H1851,"_",Kataloge!$D$5),"")</f>
        <v/>
      </c>
      <c r="N1851" s="100" t="str">
        <f>IF(AND($B1851&lt;&gt;"",HHJ=Kataloge!J$1),CONCATENATE($H1851,"_",Kataloge!$D$5),"")</f>
        <v/>
      </c>
      <c r="O1851" s="100" t="str">
        <f>IF(AND($B1851&lt;&gt;"",HHJ=Kataloge!K$1),CONCATENATE($H1851,"_",Kataloge!$D$5),"")</f>
        <v/>
      </c>
      <c r="P1851" s="100" t="str">
        <f>IF(AND($B1851&lt;&gt;"",HHJ=Kataloge!L$1),CONCATENATE($H1851,"_",Kataloge!$D$5),"")</f>
        <v/>
      </c>
      <c r="Q1851" s="100" t="str">
        <f>IF(AND($B1851&lt;&gt;"",HHJ=Kataloge!M$1),CONCATENATE($H1851,"_",Kataloge!$D$5),"")</f>
        <v/>
      </c>
    </row>
    <row r="1852" spans="1:17" ht="18" customHeight="1" x14ac:dyDescent="0.2">
      <c r="A1852" s="103" t="str">
        <f t="shared" si="58"/>
        <v/>
      </c>
      <c r="B1852" s="104" t="str">
        <f>IF(I1852=0,"",IF(I1852&lt;&gt;"",Kataloge_Import!B1851,""))</f>
        <v/>
      </c>
      <c r="C1852" s="103" t="str">
        <f t="shared" si="57"/>
        <v/>
      </c>
      <c r="D1852" s="104" t="str">
        <f>IF(I1852=0,"",IFERROR(VLOOKUP(Kataloge_Import!A1851,'Nachweis Ausgaben'!$A$27:$R$1026,4,FALSE),""))</f>
        <v/>
      </c>
      <c r="E1852" s="104" t="str">
        <f>IF(I1852=0,"",IFERROR(VLOOKUP(Kataloge_Import!A1851,'Nachweis Ausgaben'!$A$27:$R$1026,2,FALSE),""))</f>
        <v/>
      </c>
      <c r="F1852" s="105">
        <f>IF(I1852=0,"",IFERROR(VLOOKUP(Kataloge_Import!A1851,'Nachweis Ausgaben'!$A$27:$R$1026,5,FALSE),0))</f>
        <v>0</v>
      </c>
      <c r="G1852" s="106" t="str">
        <f>IFERROR(VLOOKUP(Kataloge_Import!A1851,'Nachweis Ausgaben'!$A$27:$R$1026,15,FALSE),"")</f>
        <v/>
      </c>
      <c r="H1852" s="106" t="str">
        <f>IFERROR(VLOOKUP(Kataloge_Import!A1851,'Nachweis Ausgaben'!$A$27:$R$1026,16,FALSE),"")</f>
        <v/>
      </c>
      <c r="I1852" s="106" t="str">
        <f>IFERROR(VLOOKUP(Kataloge_Import!A1851,'Nachweis Ausgaben'!$A$27:$R$1026,17,FALSE),"")</f>
        <v/>
      </c>
      <c r="J1852" s="64"/>
      <c r="K1852" s="64"/>
      <c r="L1852" s="104" t="str">
        <f>IF(AND($B1852&lt;&gt;"",HHJ=Kataloge!H$1),CONCATENATE($H1852,"_",Kataloge!$D$6),"")</f>
        <v/>
      </c>
      <c r="M1852" s="104" t="str">
        <f>IF(AND($B1852&lt;&gt;"",HHJ=Kataloge!I$1),CONCATENATE($H1852,"_",Kataloge!$D$6),"")</f>
        <v/>
      </c>
      <c r="N1852" s="104" t="str">
        <f>IF(AND($B1852&lt;&gt;"",HHJ=Kataloge!J$1),CONCATENATE($H1852,"_",Kataloge!$D$6),"")</f>
        <v/>
      </c>
      <c r="O1852" s="104" t="str">
        <f>IF(AND($B1852&lt;&gt;"",HHJ=Kataloge!K$1),CONCATENATE($H1852,"_",Kataloge!$D$6),"")</f>
        <v/>
      </c>
      <c r="P1852" s="104" t="str">
        <f>IF(AND($B1852&lt;&gt;"",HHJ=Kataloge!L$1),CONCATENATE($H1852,"_",Kataloge!$D$6),"")</f>
        <v/>
      </c>
      <c r="Q1852" s="104" t="str">
        <f>IF(AND($B1852&lt;&gt;"",HHJ=Kataloge!M$1),CONCATENATE($H1852,"_",Kataloge!$D$6),"")</f>
        <v/>
      </c>
    </row>
    <row r="1853" spans="1:17" ht="18" customHeight="1" x14ac:dyDescent="0.2">
      <c r="A1853" s="60" t="str">
        <f t="shared" si="58"/>
        <v/>
      </c>
      <c r="B1853" s="61" t="str">
        <f>IF(I1853=0,"",IF(I1853&lt;&gt;"",Kataloge_Import!B1852,""))</f>
        <v/>
      </c>
      <c r="C1853" s="60" t="str">
        <f t="shared" si="57"/>
        <v/>
      </c>
      <c r="D1853" s="61" t="str">
        <f>IF(I1853=0,"",IFERROR(VLOOKUP(Kataloge_Import!A1852,'Nachweis Ausgaben'!$A$27:$R$1026,4,FALSE),""))</f>
        <v/>
      </c>
      <c r="E1853" s="61" t="str">
        <f>IF(I1853=0,"",IFERROR(VLOOKUP(Kataloge_Import!A1852,'Nachweis Ausgaben'!$A$27:$R$1026,2,FALSE),""))</f>
        <v/>
      </c>
      <c r="F1853" s="62">
        <f>IF(I1853=0,"",IFERROR(VLOOKUP(Kataloge_Import!A1852,'Nachweis Ausgaben'!$A$27:$R$1026,5,FALSE),0))</f>
        <v>0</v>
      </c>
      <c r="G1853" s="63" t="str">
        <f>IFERROR(VLOOKUP(Kataloge_Import!A1852,'Nachweis Ausgaben'!$A$27:$R$1026,7,FALSE),"")</f>
        <v/>
      </c>
      <c r="H1853" s="63" t="str">
        <f>IFERROR(VLOOKUP(Kataloge_Import!A1852,'Nachweis Ausgaben'!$A$27:$R$1026,8,FALSE),"")</f>
        <v/>
      </c>
      <c r="I1853" s="63" t="str">
        <f>IFERROR(VLOOKUP(Kataloge_Import!A1852,'Nachweis Ausgaben'!$A$27:$R$1026,9,FALSE),"")</f>
        <v/>
      </c>
      <c r="J1853" s="64"/>
      <c r="K1853" s="64"/>
      <c r="L1853" s="61" t="str">
        <f>IF(AND($B1853&lt;&gt;"",HHJ=Kataloge!H$1),CONCATENATE($H1853,"_",$E1853),"")</f>
        <v/>
      </c>
      <c r="M1853" s="61" t="str">
        <f>IF(AND($B1853&lt;&gt;"",HHJ=Kataloge!I$1),CONCATENATE($H1853,"_",$E1853),"")</f>
        <v/>
      </c>
      <c r="N1853" s="61" t="str">
        <f>IF(AND($B1853&lt;&gt;"",HHJ=Kataloge!J$1),CONCATENATE($H1853,"_",$E1853),"")</f>
        <v/>
      </c>
      <c r="O1853" s="61" t="str">
        <f>IF(AND($B1853&lt;&gt;"",HHJ=Kataloge!K$1),CONCATENATE($H1853,"_",$E1853),"")</f>
        <v/>
      </c>
      <c r="P1853" s="61" t="str">
        <f>IF(AND($B1853&lt;&gt;"",HHJ=Kataloge!L$1),CONCATENATE($H1853,"_",$E1853),"")</f>
        <v/>
      </c>
      <c r="Q1853" s="61" t="str">
        <f>IF(AND($B1853&lt;&gt;"",HHJ=Kataloge!M$1),CONCATENATE($H1853,"_",$E1853),"")</f>
        <v/>
      </c>
    </row>
    <row r="1854" spans="1:17" ht="18" customHeight="1" x14ac:dyDescent="0.2">
      <c r="A1854" s="99" t="str">
        <f t="shared" si="58"/>
        <v/>
      </c>
      <c r="B1854" s="100" t="str">
        <f>IF(I1854=0,"",IF(I1854&lt;&gt;"",Kataloge_Import!B1853,""))</f>
        <v/>
      </c>
      <c r="C1854" s="99" t="str">
        <f t="shared" si="57"/>
        <v/>
      </c>
      <c r="D1854" s="100" t="str">
        <f>IF(I1854=0,"",IFERROR(VLOOKUP(Kataloge_Import!A1853,'Nachweis Ausgaben'!$A$27:$R$1026,4,FALSE),""))</f>
        <v/>
      </c>
      <c r="E1854" s="100" t="str">
        <f>IF(I1854=0,"",IFERROR(VLOOKUP(Kataloge_Import!A1853,'Nachweis Ausgaben'!$A$27:$R$1026,2,FALSE),""))</f>
        <v/>
      </c>
      <c r="F1854" s="101">
        <f>IF(I1854=0,"",IFERROR(VLOOKUP(Kataloge_Import!A1853,'Nachweis Ausgaben'!$A$27:$R$1026,5,FALSE),0))</f>
        <v>0</v>
      </c>
      <c r="G1854" s="102" t="str">
        <f>IFERROR(VLOOKUP(Kataloge_Import!A1853,'Nachweis Ausgaben'!$A$27:$R$1026,11,FALSE),"")</f>
        <v/>
      </c>
      <c r="H1854" s="102" t="str">
        <f>IFERROR(VLOOKUP(Kataloge_Import!A1853,'Nachweis Ausgaben'!$A$27:$R$1026,12,FALSE),"")</f>
        <v/>
      </c>
      <c r="I1854" s="102" t="str">
        <f>IFERROR(VLOOKUP(Kataloge_Import!A1853,'Nachweis Ausgaben'!$A$27:$R$1026,13,FALSE),"")</f>
        <v/>
      </c>
      <c r="J1854" s="64"/>
      <c r="K1854" s="64"/>
      <c r="L1854" s="100" t="str">
        <f>IF(AND($B1854&lt;&gt;"",HHJ=Kataloge!H$1),CONCATENATE($H1854,"_",Kataloge!$D$5),"")</f>
        <v/>
      </c>
      <c r="M1854" s="100" t="str">
        <f>IF(AND($B1854&lt;&gt;"",HHJ=Kataloge!I$1),CONCATENATE($H1854,"_",Kataloge!$D$5),"")</f>
        <v/>
      </c>
      <c r="N1854" s="100" t="str">
        <f>IF(AND($B1854&lt;&gt;"",HHJ=Kataloge!J$1),CONCATENATE($H1854,"_",Kataloge!$D$5),"")</f>
        <v/>
      </c>
      <c r="O1854" s="100" t="str">
        <f>IF(AND($B1854&lt;&gt;"",HHJ=Kataloge!K$1),CONCATENATE($H1854,"_",Kataloge!$D$5),"")</f>
        <v/>
      </c>
      <c r="P1854" s="100" t="str">
        <f>IF(AND($B1854&lt;&gt;"",HHJ=Kataloge!L$1),CONCATENATE($H1854,"_",Kataloge!$D$5),"")</f>
        <v/>
      </c>
      <c r="Q1854" s="100" t="str">
        <f>IF(AND($B1854&lt;&gt;"",HHJ=Kataloge!M$1),CONCATENATE($H1854,"_",Kataloge!$D$5),"")</f>
        <v/>
      </c>
    </row>
    <row r="1855" spans="1:17" ht="18" customHeight="1" x14ac:dyDescent="0.2">
      <c r="A1855" s="103" t="str">
        <f t="shared" si="58"/>
        <v/>
      </c>
      <c r="B1855" s="104" t="str">
        <f>IF(I1855=0,"",IF(I1855&lt;&gt;"",Kataloge_Import!B1854,""))</f>
        <v/>
      </c>
      <c r="C1855" s="103" t="str">
        <f t="shared" si="57"/>
        <v/>
      </c>
      <c r="D1855" s="104" t="str">
        <f>IF(I1855=0,"",IFERROR(VLOOKUP(Kataloge_Import!A1854,'Nachweis Ausgaben'!$A$27:$R$1026,4,FALSE),""))</f>
        <v/>
      </c>
      <c r="E1855" s="104" t="str">
        <f>IF(I1855=0,"",IFERROR(VLOOKUP(Kataloge_Import!A1854,'Nachweis Ausgaben'!$A$27:$R$1026,2,FALSE),""))</f>
        <v/>
      </c>
      <c r="F1855" s="105">
        <f>IF(I1855=0,"",IFERROR(VLOOKUP(Kataloge_Import!A1854,'Nachweis Ausgaben'!$A$27:$R$1026,5,FALSE),0))</f>
        <v>0</v>
      </c>
      <c r="G1855" s="106" t="str">
        <f>IFERROR(VLOOKUP(Kataloge_Import!A1854,'Nachweis Ausgaben'!$A$27:$R$1026,15,FALSE),"")</f>
        <v/>
      </c>
      <c r="H1855" s="106" t="str">
        <f>IFERROR(VLOOKUP(Kataloge_Import!A1854,'Nachweis Ausgaben'!$A$27:$R$1026,16,FALSE),"")</f>
        <v/>
      </c>
      <c r="I1855" s="106" t="str">
        <f>IFERROR(VLOOKUP(Kataloge_Import!A1854,'Nachweis Ausgaben'!$A$27:$R$1026,17,FALSE),"")</f>
        <v/>
      </c>
      <c r="J1855" s="64"/>
      <c r="K1855" s="64"/>
      <c r="L1855" s="104" t="str">
        <f>IF(AND($B1855&lt;&gt;"",HHJ=Kataloge!H$1),CONCATENATE($H1855,"_",Kataloge!$D$6),"")</f>
        <v/>
      </c>
      <c r="M1855" s="104" t="str">
        <f>IF(AND($B1855&lt;&gt;"",HHJ=Kataloge!I$1),CONCATENATE($H1855,"_",Kataloge!$D$6),"")</f>
        <v/>
      </c>
      <c r="N1855" s="104" t="str">
        <f>IF(AND($B1855&lt;&gt;"",HHJ=Kataloge!J$1),CONCATENATE($H1855,"_",Kataloge!$D$6),"")</f>
        <v/>
      </c>
      <c r="O1855" s="104" t="str">
        <f>IF(AND($B1855&lt;&gt;"",HHJ=Kataloge!K$1),CONCATENATE($H1855,"_",Kataloge!$D$6),"")</f>
        <v/>
      </c>
      <c r="P1855" s="104" t="str">
        <f>IF(AND($B1855&lt;&gt;"",HHJ=Kataloge!L$1),CONCATENATE($H1855,"_",Kataloge!$D$6),"")</f>
        <v/>
      </c>
      <c r="Q1855" s="104" t="str">
        <f>IF(AND($B1855&lt;&gt;"",HHJ=Kataloge!M$1),CONCATENATE($H1855,"_",Kataloge!$D$6),"")</f>
        <v/>
      </c>
    </row>
    <row r="1856" spans="1:17" ht="18" customHeight="1" x14ac:dyDescent="0.2">
      <c r="A1856" s="60" t="str">
        <f t="shared" si="58"/>
        <v/>
      </c>
      <c r="B1856" s="61" t="str">
        <f>IF(I1856=0,"",IF(I1856&lt;&gt;"",Kataloge_Import!B1855,""))</f>
        <v/>
      </c>
      <c r="C1856" s="60" t="str">
        <f t="shared" si="57"/>
        <v/>
      </c>
      <c r="D1856" s="61" t="str">
        <f>IF(I1856=0,"",IFERROR(VLOOKUP(Kataloge_Import!A1855,'Nachweis Ausgaben'!$A$27:$R$1026,4,FALSE),""))</f>
        <v/>
      </c>
      <c r="E1856" s="61" t="str">
        <f>IF(I1856=0,"",IFERROR(VLOOKUP(Kataloge_Import!A1855,'Nachweis Ausgaben'!$A$27:$R$1026,2,FALSE),""))</f>
        <v/>
      </c>
      <c r="F1856" s="62">
        <f>IF(I1856=0,"",IFERROR(VLOOKUP(Kataloge_Import!A1855,'Nachweis Ausgaben'!$A$27:$R$1026,5,FALSE),0))</f>
        <v>0</v>
      </c>
      <c r="G1856" s="63" t="str">
        <f>IFERROR(VLOOKUP(Kataloge_Import!A1855,'Nachweis Ausgaben'!$A$27:$R$1026,7,FALSE),"")</f>
        <v/>
      </c>
      <c r="H1856" s="63" t="str">
        <f>IFERROR(VLOOKUP(Kataloge_Import!A1855,'Nachweis Ausgaben'!$A$27:$R$1026,8,FALSE),"")</f>
        <v/>
      </c>
      <c r="I1856" s="63" t="str">
        <f>IFERROR(VLOOKUP(Kataloge_Import!A1855,'Nachweis Ausgaben'!$A$27:$R$1026,9,FALSE),"")</f>
        <v/>
      </c>
      <c r="J1856" s="64"/>
      <c r="K1856" s="64"/>
      <c r="L1856" s="61" t="str">
        <f>IF(AND($B1856&lt;&gt;"",HHJ=Kataloge!H$1),CONCATENATE($H1856,"_",$E1856),"")</f>
        <v/>
      </c>
      <c r="M1856" s="61" t="str">
        <f>IF(AND($B1856&lt;&gt;"",HHJ=Kataloge!I$1),CONCATENATE($H1856,"_",$E1856),"")</f>
        <v/>
      </c>
      <c r="N1856" s="61" t="str">
        <f>IF(AND($B1856&lt;&gt;"",HHJ=Kataloge!J$1),CONCATENATE($H1856,"_",$E1856),"")</f>
        <v/>
      </c>
      <c r="O1856" s="61" t="str">
        <f>IF(AND($B1856&lt;&gt;"",HHJ=Kataloge!K$1),CONCATENATE($H1856,"_",$E1856),"")</f>
        <v/>
      </c>
      <c r="P1856" s="61" t="str">
        <f>IF(AND($B1856&lt;&gt;"",HHJ=Kataloge!L$1),CONCATENATE($H1856,"_",$E1856),"")</f>
        <v/>
      </c>
      <c r="Q1856" s="61" t="str">
        <f>IF(AND($B1856&lt;&gt;"",HHJ=Kataloge!M$1),CONCATENATE($H1856,"_",$E1856),"")</f>
        <v/>
      </c>
    </row>
    <row r="1857" spans="1:17" ht="18" customHeight="1" x14ac:dyDescent="0.2">
      <c r="A1857" s="99" t="str">
        <f t="shared" si="58"/>
        <v/>
      </c>
      <c r="B1857" s="100" t="str">
        <f>IF(I1857=0,"",IF(I1857&lt;&gt;"",Kataloge_Import!B1856,""))</f>
        <v/>
      </c>
      <c r="C1857" s="99" t="str">
        <f t="shared" si="57"/>
        <v/>
      </c>
      <c r="D1857" s="100" t="str">
        <f>IF(I1857=0,"",IFERROR(VLOOKUP(Kataloge_Import!A1856,'Nachweis Ausgaben'!$A$27:$R$1026,4,FALSE),""))</f>
        <v/>
      </c>
      <c r="E1857" s="100" t="str">
        <f>IF(I1857=0,"",IFERROR(VLOOKUP(Kataloge_Import!A1856,'Nachweis Ausgaben'!$A$27:$R$1026,2,FALSE),""))</f>
        <v/>
      </c>
      <c r="F1857" s="101">
        <f>IF(I1857=0,"",IFERROR(VLOOKUP(Kataloge_Import!A1856,'Nachweis Ausgaben'!$A$27:$R$1026,5,FALSE),0))</f>
        <v>0</v>
      </c>
      <c r="G1857" s="102" t="str">
        <f>IFERROR(VLOOKUP(Kataloge_Import!A1856,'Nachweis Ausgaben'!$A$27:$R$1026,11,FALSE),"")</f>
        <v/>
      </c>
      <c r="H1857" s="102" t="str">
        <f>IFERROR(VLOOKUP(Kataloge_Import!A1856,'Nachweis Ausgaben'!$A$27:$R$1026,12,FALSE),"")</f>
        <v/>
      </c>
      <c r="I1857" s="102" t="str">
        <f>IFERROR(VLOOKUP(Kataloge_Import!A1856,'Nachweis Ausgaben'!$A$27:$R$1026,13,FALSE),"")</f>
        <v/>
      </c>
      <c r="J1857" s="64"/>
      <c r="K1857" s="64"/>
      <c r="L1857" s="100" t="str">
        <f>IF(AND($B1857&lt;&gt;"",HHJ=Kataloge!H$1),CONCATENATE($H1857,"_",Kataloge!$D$5),"")</f>
        <v/>
      </c>
      <c r="M1857" s="100" t="str">
        <f>IF(AND($B1857&lt;&gt;"",HHJ=Kataloge!I$1),CONCATENATE($H1857,"_",Kataloge!$D$5),"")</f>
        <v/>
      </c>
      <c r="N1857" s="100" t="str">
        <f>IF(AND($B1857&lt;&gt;"",HHJ=Kataloge!J$1),CONCATENATE($H1857,"_",Kataloge!$D$5),"")</f>
        <v/>
      </c>
      <c r="O1857" s="100" t="str">
        <f>IF(AND($B1857&lt;&gt;"",HHJ=Kataloge!K$1),CONCATENATE($H1857,"_",Kataloge!$D$5),"")</f>
        <v/>
      </c>
      <c r="P1857" s="100" t="str">
        <f>IF(AND($B1857&lt;&gt;"",HHJ=Kataloge!L$1),CONCATENATE($H1857,"_",Kataloge!$D$5),"")</f>
        <v/>
      </c>
      <c r="Q1857" s="100" t="str">
        <f>IF(AND($B1857&lt;&gt;"",HHJ=Kataloge!M$1),CONCATENATE($H1857,"_",Kataloge!$D$5),"")</f>
        <v/>
      </c>
    </row>
    <row r="1858" spans="1:17" ht="18" customHeight="1" x14ac:dyDescent="0.2">
      <c r="A1858" s="103" t="str">
        <f t="shared" si="58"/>
        <v/>
      </c>
      <c r="B1858" s="104" t="str">
        <f>IF(I1858=0,"",IF(I1858&lt;&gt;"",Kataloge_Import!B1857,""))</f>
        <v/>
      </c>
      <c r="C1858" s="103" t="str">
        <f t="shared" ref="C1858:C1921" si="59">IF(A1858="","",IF(I1858=0,"",HHJ))</f>
        <v/>
      </c>
      <c r="D1858" s="104" t="str">
        <f>IF(I1858=0,"",IFERROR(VLOOKUP(Kataloge_Import!A1857,'Nachweis Ausgaben'!$A$27:$R$1026,4,FALSE),""))</f>
        <v/>
      </c>
      <c r="E1858" s="104" t="str">
        <f>IF(I1858=0,"",IFERROR(VLOOKUP(Kataloge_Import!A1857,'Nachweis Ausgaben'!$A$27:$R$1026,2,FALSE),""))</f>
        <v/>
      </c>
      <c r="F1858" s="105">
        <f>IF(I1858=0,"",IFERROR(VLOOKUP(Kataloge_Import!A1857,'Nachweis Ausgaben'!$A$27:$R$1026,5,FALSE),0))</f>
        <v>0</v>
      </c>
      <c r="G1858" s="106" t="str">
        <f>IFERROR(VLOOKUP(Kataloge_Import!A1857,'Nachweis Ausgaben'!$A$27:$R$1026,15,FALSE),"")</f>
        <v/>
      </c>
      <c r="H1858" s="106" t="str">
        <f>IFERROR(VLOOKUP(Kataloge_Import!A1857,'Nachweis Ausgaben'!$A$27:$R$1026,16,FALSE),"")</f>
        <v/>
      </c>
      <c r="I1858" s="106" t="str">
        <f>IFERROR(VLOOKUP(Kataloge_Import!A1857,'Nachweis Ausgaben'!$A$27:$R$1026,17,FALSE),"")</f>
        <v/>
      </c>
      <c r="J1858" s="64"/>
      <c r="K1858" s="64"/>
      <c r="L1858" s="104" t="str">
        <f>IF(AND($B1858&lt;&gt;"",HHJ=Kataloge!H$1),CONCATENATE($H1858,"_",Kataloge!$D$6),"")</f>
        <v/>
      </c>
      <c r="M1858" s="104" t="str">
        <f>IF(AND($B1858&lt;&gt;"",HHJ=Kataloge!I$1),CONCATENATE($H1858,"_",Kataloge!$D$6),"")</f>
        <v/>
      </c>
      <c r="N1858" s="104" t="str">
        <f>IF(AND($B1858&lt;&gt;"",HHJ=Kataloge!J$1),CONCATENATE($H1858,"_",Kataloge!$D$6),"")</f>
        <v/>
      </c>
      <c r="O1858" s="104" t="str">
        <f>IF(AND($B1858&lt;&gt;"",HHJ=Kataloge!K$1),CONCATENATE($H1858,"_",Kataloge!$D$6),"")</f>
        <v/>
      </c>
      <c r="P1858" s="104" t="str">
        <f>IF(AND($B1858&lt;&gt;"",HHJ=Kataloge!L$1),CONCATENATE($H1858,"_",Kataloge!$D$6),"")</f>
        <v/>
      </c>
      <c r="Q1858" s="104" t="str">
        <f>IF(AND($B1858&lt;&gt;"",HHJ=Kataloge!M$1),CONCATENATE($H1858,"_",Kataloge!$D$6),"")</f>
        <v/>
      </c>
    </row>
    <row r="1859" spans="1:17" ht="18" customHeight="1" x14ac:dyDescent="0.2">
      <c r="A1859" s="60" t="str">
        <f t="shared" si="58"/>
        <v/>
      </c>
      <c r="B1859" s="61" t="str">
        <f>IF(I1859=0,"",IF(I1859&lt;&gt;"",Kataloge_Import!B1858,""))</f>
        <v/>
      </c>
      <c r="C1859" s="60" t="str">
        <f t="shared" si="59"/>
        <v/>
      </c>
      <c r="D1859" s="61" t="str">
        <f>IF(I1859=0,"",IFERROR(VLOOKUP(Kataloge_Import!A1858,'Nachweis Ausgaben'!$A$27:$R$1026,4,FALSE),""))</f>
        <v/>
      </c>
      <c r="E1859" s="61" t="str">
        <f>IF(I1859=0,"",IFERROR(VLOOKUP(Kataloge_Import!A1858,'Nachweis Ausgaben'!$A$27:$R$1026,2,FALSE),""))</f>
        <v/>
      </c>
      <c r="F1859" s="62">
        <f>IF(I1859=0,"",IFERROR(VLOOKUP(Kataloge_Import!A1858,'Nachweis Ausgaben'!$A$27:$R$1026,5,FALSE),0))</f>
        <v>0</v>
      </c>
      <c r="G1859" s="63" t="str">
        <f>IFERROR(VLOOKUP(Kataloge_Import!A1858,'Nachweis Ausgaben'!$A$27:$R$1026,7,FALSE),"")</f>
        <v/>
      </c>
      <c r="H1859" s="63" t="str">
        <f>IFERROR(VLOOKUP(Kataloge_Import!A1858,'Nachweis Ausgaben'!$A$27:$R$1026,8,FALSE),"")</f>
        <v/>
      </c>
      <c r="I1859" s="63" t="str">
        <f>IFERROR(VLOOKUP(Kataloge_Import!A1858,'Nachweis Ausgaben'!$A$27:$R$1026,9,FALSE),"")</f>
        <v/>
      </c>
      <c r="J1859" s="64"/>
      <c r="K1859" s="64"/>
      <c r="L1859" s="61" t="str">
        <f>IF(AND($B1859&lt;&gt;"",HHJ=Kataloge!H$1),CONCATENATE($H1859,"_",$E1859),"")</f>
        <v/>
      </c>
      <c r="M1859" s="61" t="str">
        <f>IF(AND($B1859&lt;&gt;"",HHJ=Kataloge!I$1),CONCATENATE($H1859,"_",$E1859),"")</f>
        <v/>
      </c>
      <c r="N1859" s="61" t="str">
        <f>IF(AND($B1859&lt;&gt;"",HHJ=Kataloge!J$1),CONCATENATE($H1859,"_",$E1859),"")</f>
        <v/>
      </c>
      <c r="O1859" s="61" t="str">
        <f>IF(AND($B1859&lt;&gt;"",HHJ=Kataloge!K$1),CONCATENATE($H1859,"_",$E1859),"")</f>
        <v/>
      </c>
      <c r="P1859" s="61" t="str">
        <f>IF(AND($B1859&lt;&gt;"",HHJ=Kataloge!L$1),CONCATENATE($H1859,"_",$E1859),"")</f>
        <v/>
      </c>
      <c r="Q1859" s="61" t="str">
        <f>IF(AND($B1859&lt;&gt;"",HHJ=Kataloge!M$1),CONCATENATE($H1859,"_",$E1859),"")</f>
        <v/>
      </c>
    </row>
    <row r="1860" spans="1:17" ht="18" customHeight="1" x14ac:dyDescent="0.2">
      <c r="A1860" s="99" t="str">
        <f t="shared" si="58"/>
        <v/>
      </c>
      <c r="B1860" s="100" t="str">
        <f>IF(I1860=0,"",IF(I1860&lt;&gt;"",Kataloge_Import!B1859,""))</f>
        <v/>
      </c>
      <c r="C1860" s="99" t="str">
        <f t="shared" si="59"/>
        <v/>
      </c>
      <c r="D1860" s="100" t="str">
        <f>IF(I1860=0,"",IFERROR(VLOOKUP(Kataloge_Import!A1859,'Nachweis Ausgaben'!$A$27:$R$1026,4,FALSE),""))</f>
        <v/>
      </c>
      <c r="E1860" s="100" t="str">
        <f>IF(I1860=0,"",IFERROR(VLOOKUP(Kataloge_Import!A1859,'Nachweis Ausgaben'!$A$27:$R$1026,2,FALSE),""))</f>
        <v/>
      </c>
      <c r="F1860" s="101">
        <f>IF(I1860=0,"",IFERROR(VLOOKUP(Kataloge_Import!A1859,'Nachweis Ausgaben'!$A$27:$R$1026,5,FALSE),0))</f>
        <v>0</v>
      </c>
      <c r="G1860" s="102" t="str">
        <f>IFERROR(VLOOKUP(Kataloge_Import!A1859,'Nachweis Ausgaben'!$A$27:$R$1026,11,FALSE),"")</f>
        <v/>
      </c>
      <c r="H1860" s="102" t="str">
        <f>IFERROR(VLOOKUP(Kataloge_Import!A1859,'Nachweis Ausgaben'!$A$27:$R$1026,12,FALSE),"")</f>
        <v/>
      </c>
      <c r="I1860" s="102" t="str">
        <f>IFERROR(VLOOKUP(Kataloge_Import!A1859,'Nachweis Ausgaben'!$A$27:$R$1026,13,FALSE),"")</f>
        <v/>
      </c>
      <c r="J1860" s="64"/>
      <c r="K1860" s="64"/>
      <c r="L1860" s="100" t="str">
        <f>IF(AND($B1860&lt;&gt;"",HHJ=Kataloge!H$1),CONCATENATE($H1860,"_",Kataloge!$D$5),"")</f>
        <v/>
      </c>
      <c r="M1860" s="100" t="str">
        <f>IF(AND($B1860&lt;&gt;"",HHJ=Kataloge!I$1),CONCATENATE($H1860,"_",Kataloge!$D$5),"")</f>
        <v/>
      </c>
      <c r="N1860" s="100" t="str">
        <f>IF(AND($B1860&lt;&gt;"",HHJ=Kataloge!J$1),CONCATENATE($H1860,"_",Kataloge!$D$5),"")</f>
        <v/>
      </c>
      <c r="O1860" s="100" t="str">
        <f>IF(AND($B1860&lt;&gt;"",HHJ=Kataloge!K$1),CONCATENATE($H1860,"_",Kataloge!$D$5),"")</f>
        <v/>
      </c>
      <c r="P1860" s="100" t="str">
        <f>IF(AND($B1860&lt;&gt;"",HHJ=Kataloge!L$1),CONCATENATE($H1860,"_",Kataloge!$D$5),"")</f>
        <v/>
      </c>
      <c r="Q1860" s="100" t="str">
        <f>IF(AND($B1860&lt;&gt;"",HHJ=Kataloge!M$1),CONCATENATE($H1860,"_",Kataloge!$D$5),"")</f>
        <v/>
      </c>
    </row>
    <row r="1861" spans="1:17" ht="18" customHeight="1" x14ac:dyDescent="0.2">
      <c r="A1861" s="103" t="str">
        <f t="shared" si="58"/>
        <v/>
      </c>
      <c r="B1861" s="104" t="str">
        <f>IF(I1861=0,"",IF(I1861&lt;&gt;"",Kataloge_Import!B1860,""))</f>
        <v/>
      </c>
      <c r="C1861" s="103" t="str">
        <f t="shared" si="59"/>
        <v/>
      </c>
      <c r="D1861" s="104" t="str">
        <f>IF(I1861=0,"",IFERROR(VLOOKUP(Kataloge_Import!A1860,'Nachweis Ausgaben'!$A$27:$R$1026,4,FALSE),""))</f>
        <v/>
      </c>
      <c r="E1861" s="104" t="str">
        <f>IF(I1861=0,"",IFERROR(VLOOKUP(Kataloge_Import!A1860,'Nachweis Ausgaben'!$A$27:$R$1026,2,FALSE),""))</f>
        <v/>
      </c>
      <c r="F1861" s="105">
        <f>IF(I1861=0,"",IFERROR(VLOOKUP(Kataloge_Import!A1860,'Nachweis Ausgaben'!$A$27:$R$1026,5,FALSE),0))</f>
        <v>0</v>
      </c>
      <c r="G1861" s="106" t="str">
        <f>IFERROR(VLOOKUP(Kataloge_Import!A1860,'Nachweis Ausgaben'!$A$27:$R$1026,15,FALSE),"")</f>
        <v/>
      </c>
      <c r="H1861" s="106" t="str">
        <f>IFERROR(VLOOKUP(Kataloge_Import!A1860,'Nachweis Ausgaben'!$A$27:$R$1026,16,FALSE),"")</f>
        <v/>
      </c>
      <c r="I1861" s="106" t="str">
        <f>IFERROR(VLOOKUP(Kataloge_Import!A1860,'Nachweis Ausgaben'!$A$27:$R$1026,17,FALSE),"")</f>
        <v/>
      </c>
      <c r="J1861" s="64"/>
      <c r="K1861" s="64"/>
      <c r="L1861" s="104" t="str">
        <f>IF(AND($B1861&lt;&gt;"",HHJ=Kataloge!H$1),CONCATENATE($H1861,"_",Kataloge!$D$6),"")</f>
        <v/>
      </c>
      <c r="M1861" s="104" t="str">
        <f>IF(AND($B1861&lt;&gt;"",HHJ=Kataloge!I$1),CONCATENATE($H1861,"_",Kataloge!$D$6),"")</f>
        <v/>
      </c>
      <c r="N1861" s="104" t="str">
        <f>IF(AND($B1861&lt;&gt;"",HHJ=Kataloge!J$1),CONCATENATE($H1861,"_",Kataloge!$D$6),"")</f>
        <v/>
      </c>
      <c r="O1861" s="104" t="str">
        <f>IF(AND($B1861&lt;&gt;"",HHJ=Kataloge!K$1),CONCATENATE($H1861,"_",Kataloge!$D$6),"")</f>
        <v/>
      </c>
      <c r="P1861" s="104" t="str">
        <f>IF(AND($B1861&lt;&gt;"",HHJ=Kataloge!L$1),CONCATENATE($H1861,"_",Kataloge!$D$6),"")</f>
        <v/>
      </c>
      <c r="Q1861" s="104" t="str">
        <f>IF(AND($B1861&lt;&gt;"",HHJ=Kataloge!M$1),CONCATENATE($H1861,"_",Kataloge!$D$6),"")</f>
        <v/>
      </c>
    </row>
    <row r="1862" spans="1:17" ht="18" customHeight="1" x14ac:dyDescent="0.2">
      <c r="A1862" s="60" t="str">
        <f t="shared" ref="A1862:A1925" si="60">IF(I1862=0,"",IF(I1862&lt;&gt;"","Beleg_Import_A_BT_3",""))</f>
        <v/>
      </c>
      <c r="B1862" s="61" t="str">
        <f>IF(I1862=0,"",IF(I1862&lt;&gt;"",Kataloge_Import!B1861,""))</f>
        <v/>
      </c>
      <c r="C1862" s="60" t="str">
        <f t="shared" si="59"/>
        <v/>
      </c>
      <c r="D1862" s="61" t="str">
        <f>IF(I1862=0,"",IFERROR(VLOOKUP(Kataloge_Import!A1861,'Nachweis Ausgaben'!$A$27:$R$1026,4,FALSE),""))</f>
        <v/>
      </c>
      <c r="E1862" s="61" t="str">
        <f>IF(I1862=0,"",IFERROR(VLOOKUP(Kataloge_Import!A1861,'Nachweis Ausgaben'!$A$27:$R$1026,2,FALSE),""))</f>
        <v/>
      </c>
      <c r="F1862" s="62">
        <f>IF(I1862=0,"",IFERROR(VLOOKUP(Kataloge_Import!A1861,'Nachweis Ausgaben'!$A$27:$R$1026,5,FALSE),0))</f>
        <v>0</v>
      </c>
      <c r="G1862" s="63" t="str">
        <f>IFERROR(VLOOKUP(Kataloge_Import!A1861,'Nachweis Ausgaben'!$A$27:$R$1026,7,FALSE),"")</f>
        <v/>
      </c>
      <c r="H1862" s="63" t="str">
        <f>IFERROR(VLOOKUP(Kataloge_Import!A1861,'Nachweis Ausgaben'!$A$27:$R$1026,8,FALSE),"")</f>
        <v/>
      </c>
      <c r="I1862" s="63" t="str">
        <f>IFERROR(VLOOKUP(Kataloge_Import!A1861,'Nachweis Ausgaben'!$A$27:$R$1026,9,FALSE),"")</f>
        <v/>
      </c>
      <c r="J1862" s="64"/>
      <c r="K1862" s="64"/>
      <c r="L1862" s="61" t="str">
        <f>IF(AND($B1862&lt;&gt;"",HHJ=Kataloge!H$1),CONCATENATE($H1862,"_",$E1862),"")</f>
        <v/>
      </c>
      <c r="M1862" s="61" t="str">
        <f>IF(AND($B1862&lt;&gt;"",HHJ=Kataloge!I$1),CONCATENATE($H1862,"_",$E1862),"")</f>
        <v/>
      </c>
      <c r="N1862" s="61" t="str">
        <f>IF(AND($B1862&lt;&gt;"",HHJ=Kataloge!J$1),CONCATENATE($H1862,"_",$E1862),"")</f>
        <v/>
      </c>
      <c r="O1862" s="61" t="str">
        <f>IF(AND($B1862&lt;&gt;"",HHJ=Kataloge!K$1),CONCATENATE($H1862,"_",$E1862),"")</f>
        <v/>
      </c>
      <c r="P1862" s="61" t="str">
        <f>IF(AND($B1862&lt;&gt;"",HHJ=Kataloge!L$1),CONCATENATE($H1862,"_",$E1862),"")</f>
        <v/>
      </c>
      <c r="Q1862" s="61" t="str">
        <f>IF(AND($B1862&lt;&gt;"",HHJ=Kataloge!M$1),CONCATENATE($H1862,"_",$E1862),"")</f>
        <v/>
      </c>
    </row>
    <row r="1863" spans="1:17" ht="18" customHeight="1" x14ac:dyDescent="0.2">
      <c r="A1863" s="99" t="str">
        <f t="shared" si="60"/>
        <v/>
      </c>
      <c r="B1863" s="100" t="str">
        <f>IF(I1863=0,"",IF(I1863&lt;&gt;"",Kataloge_Import!B1862,""))</f>
        <v/>
      </c>
      <c r="C1863" s="99" t="str">
        <f t="shared" si="59"/>
        <v/>
      </c>
      <c r="D1863" s="100" t="str">
        <f>IF(I1863=0,"",IFERROR(VLOOKUP(Kataloge_Import!A1862,'Nachweis Ausgaben'!$A$27:$R$1026,4,FALSE),""))</f>
        <v/>
      </c>
      <c r="E1863" s="100" t="str">
        <f>IF(I1863=0,"",IFERROR(VLOOKUP(Kataloge_Import!A1862,'Nachweis Ausgaben'!$A$27:$R$1026,2,FALSE),""))</f>
        <v/>
      </c>
      <c r="F1863" s="101">
        <f>IF(I1863=0,"",IFERROR(VLOOKUP(Kataloge_Import!A1862,'Nachweis Ausgaben'!$A$27:$R$1026,5,FALSE),0))</f>
        <v>0</v>
      </c>
      <c r="G1863" s="102" t="str">
        <f>IFERROR(VLOOKUP(Kataloge_Import!A1862,'Nachweis Ausgaben'!$A$27:$R$1026,11,FALSE),"")</f>
        <v/>
      </c>
      <c r="H1863" s="102" t="str">
        <f>IFERROR(VLOOKUP(Kataloge_Import!A1862,'Nachweis Ausgaben'!$A$27:$R$1026,12,FALSE),"")</f>
        <v/>
      </c>
      <c r="I1863" s="102" t="str">
        <f>IFERROR(VLOOKUP(Kataloge_Import!A1862,'Nachweis Ausgaben'!$A$27:$R$1026,13,FALSE),"")</f>
        <v/>
      </c>
      <c r="J1863" s="64"/>
      <c r="K1863" s="64"/>
      <c r="L1863" s="100" t="str">
        <f>IF(AND($B1863&lt;&gt;"",HHJ=Kataloge!H$1),CONCATENATE($H1863,"_",Kataloge!$D$5),"")</f>
        <v/>
      </c>
      <c r="M1863" s="100" t="str">
        <f>IF(AND($B1863&lt;&gt;"",HHJ=Kataloge!I$1),CONCATENATE($H1863,"_",Kataloge!$D$5),"")</f>
        <v/>
      </c>
      <c r="N1863" s="100" t="str">
        <f>IF(AND($B1863&lt;&gt;"",HHJ=Kataloge!J$1),CONCATENATE($H1863,"_",Kataloge!$D$5),"")</f>
        <v/>
      </c>
      <c r="O1863" s="100" t="str">
        <f>IF(AND($B1863&lt;&gt;"",HHJ=Kataloge!K$1),CONCATENATE($H1863,"_",Kataloge!$D$5),"")</f>
        <v/>
      </c>
      <c r="P1863" s="100" t="str">
        <f>IF(AND($B1863&lt;&gt;"",HHJ=Kataloge!L$1),CONCATENATE($H1863,"_",Kataloge!$D$5),"")</f>
        <v/>
      </c>
      <c r="Q1863" s="100" t="str">
        <f>IF(AND($B1863&lt;&gt;"",HHJ=Kataloge!M$1),CONCATENATE($H1863,"_",Kataloge!$D$5),"")</f>
        <v/>
      </c>
    </row>
    <row r="1864" spans="1:17" ht="18" customHeight="1" x14ac:dyDescent="0.2">
      <c r="A1864" s="103" t="str">
        <f t="shared" si="60"/>
        <v/>
      </c>
      <c r="B1864" s="104" t="str">
        <f>IF(I1864=0,"",IF(I1864&lt;&gt;"",Kataloge_Import!B1863,""))</f>
        <v/>
      </c>
      <c r="C1864" s="103" t="str">
        <f t="shared" si="59"/>
        <v/>
      </c>
      <c r="D1864" s="104" t="str">
        <f>IF(I1864=0,"",IFERROR(VLOOKUP(Kataloge_Import!A1863,'Nachweis Ausgaben'!$A$27:$R$1026,4,FALSE),""))</f>
        <v/>
      </c>
      <c r="E1864" s="104" t="str">
        <f>IF(I1864=0,"",IFERROR(VLOOKUP(Kataloge_Import!A1863,'Nachweis Ausgaben'!$A$27:$R$1026,2,FALSE),""))</f>
        <v/>
      </c>
      <c r="F1864" s="105">
        <f>IF(I1864=0,"",IFERROR(VLOOKUP(Kataloge_Import!A1863,'Nachweis Ausgaben'!$A$27:$R$1026,5,FALSE),0))</f>
        <v>0</v>
      </c>
      <c r="G1864" s="106" t="str">
        <f>IFERROR(VLOOKUP(Kataloge_Import!A1863,'Nachweis Ausgaben'!$A$27:$R$1026,15,FALSE),"")</f>
        <v/>
      </c>
      <c r="H1864" s="106" t="str">
        <f>IFERROR(VLOOKUP(Kataloge_Import!A1863,'Nachweis Ausgaben'!$A$27:$R$1026,16,FALSE),"")</f>
        <v/>
      </c>
      <c r="I1864" s="106" t="str">
        <f>IFERROR(VLOOKUP(Kataloge_Import!A1863,'Nachweis Ausgaben'!$A$27:$R$1026,17,FALSE),"")</f>
        <v/>
      </c>
      <c r="J1864" s="64"/>
      <c r="K1864" s="64"/>
      <c r="L1864" s="104" t="str">
        <f>IF(AND($B1864&lt;&gt;"",HHJ=Kataloge!H$1),CONCATENATE($H1864,"_",Kataloge!$D$6),"")</f>
        <v/>
      </c>
      <c r="M1864" s="104" t="str">
        <f>IF(AND($B1864&lt;&gt;"",HHJ=Kataloge!I$1),CONCATENATE($H1864,"_",Kataloge!$D$6),"")</f>
        <v/>
      </c>
      <c r="N1864" s="104" t="str">
        <f>IF(AND($B1864&lt;&gt;"",HHJ=Kataloge!J$1),CONCATENATE($H1864,"_",Kataloge!$D$6),"")</f>
        <v/>
      </c>
      <c r="O1864" s="104" t="str">
        <f>IF(AND($B1864&lt;&gt;"",HHJ=Kataloge!K$1),CONCATENATE($H1864,"_",Kataloge!$D$6),"")</f>
        <v/>
      </c>
      <c r="P1864" s="104" t="str">
        <f>IF(AND($B1864&lt;&gt;"",HHJ=Kataloge!L$1),CONCATENATE($H1864,"_",Kataloge!$D$6),"")</f>
        <v/>
      </c>
      <c r="Q1864" s="104" t="str">
        <f>IF(AND($B1864&lt;&gt;"",HHJ=Kataloge!M$1),CONCATENATE($H1864,"_",Kataloge!$D$6),"")</f>
        <v/>
      </c>
    </row>
    <row r="1865" spans="1:17" ht="18" customHeight="1" x14ac:dyDescent="0.2">
      <c r="A1865" s="60" t="str">
        <f t="shared" si="60"/>
        <v/>
      </c>
      <c r="B1865" s="61" t="str">
        <f>IF(I1865=0,"",IF(I1865&lt;&gt;"",Kataloge_Import!B1864,""))</f>
        <v/>
      </c>
      <c r="C1865" s="60" t="str">
        <f t="shared" si="59"/>
        <v/>
      </c>
      <c r="D1865" s="61" t="str">
        <f>IF(I1865=0,"",IFERROR(VLOOKUP(Kataloge_Import!A1864,'Nachweis Ausgaben'!$A$27:$R$1026,4,FALSE),""))</f>
        <v/>
      </c>
      <c r="E1865" s="61" t="str">
        <f>IF(I1865=0,"",IFERROR(VLOOKUP(Kataloge_Import!A1864,'Nachweis Ausgaben'!$A$27:$R$1026,2,FALSE),""))</f>
        <v/>
      </c>
      <c r="F1865" s="62">
        <f>IF(I1865=0,"",IFERROR(VLOOKUP(Kataloge_Import!A1864,'Nachweis Ausgaben'!$A$27:$R$1026,5,FALSE),0))</f>
        <v>0</v>
      </c>
      <c r="G1865" s="63" t="str">
        <f>IFERROR(VLOOKUP(Kataloge_Import!A1864,'Nachweis Ausgaben'!$A$27:$R$1026,7,FALSE),"")</f>
        <v/>
      </c>
      <c r="H1865" s="63" t="str">
        <f>IFERROR(VLOOKUP(Kataloge_Import!A1864,'Nachweis Ausgaben'!$A$27:$R$1026,8,FALSE),"")</f>
        <v/>
      </c>
      <c r="I1865" s="63" t="str">
        <f>IFERROR(VLOOKUP(Kataloge_Import!A1864,'Nachweis Ausgaben'!$A$27:$R$1026,9,FALSE),"")</f>
        <v/>
      </c>
      <c r="J1865" s="64"/>
      <c r="K1865" s="64"/>
      <c r="L1865" s="61" t="str">
        <f>IF(AND($B1865&lt;&gt;"",HHJ=Kataloge!H$1),CONCATENATE($H1865,"_",$E1865),"")</f>
        <v/>
      </c>
      <c r="M1865" s="61" t="str">
        <f>IF(AND($B1865&lt;&gt;"",HHJ=Kataloge!I$1),CONCATENATE($H1865,"_",$E1865),"")</f>
        <v/>
      </c>
      <c r="N1865" s="61" t="str">
        <f>IF(AND($B1865&lt;&gt;"",HHJ=Kataloge!J$1),CONCATENATE($H1865,"_",$E1865),"")</f>
        <v/>
      </c>
      <c r="O1865" s="61" t="str">
        <f>IF(AND($B1865&lt;&gt;"",HHJ=Kataloge!K$1),CONCATENATE($H1865,"_",$E1865),"")</f>
        <v/>
      </c>
      <c r="P1865" s="61" t="str">
        <f>IF(AND($B1865&lt;&gt;"",HHJ=Kataloge!L$1),CONCATENATE($H1865,"_",$E1865),"")</f>
        <v/>
      </c>
      <c r="Q1865" s="61" t="str">
        <f>IF(AND($B1865&lt;&gt;"",HHJ=Kataloge!M$1),CONCATENATE($H1865,"_",$E1865),"")</f>
        <v/>
      </c>
    </row>
    <row r="1866" spans="1:17" ht="18" customHeight="1" x14ac:dyDescent="0.2">
      <c r="A1866" s="99" t="str">
        <f t="shared" si="60"/>
        <v/>
      </c>
      <c r="B1866" s="100" t="str">
        <f>IF(I1866=0,"",IF(I1866&lt;&gt;"",Kataloge_Import!B1865,""))</f>
        <v/>
      </c>
      <c r="C1866" s="99" t="str">
        <f t="shared" si="59"/>
        <v/>
      </c>
      <c r="D1866" s="100" t="str">
        <f>IF(I1866=0,"",IFERROR(VLOOKUP(Kataloge_Import!A1865,'Nachweis Ausgaben'!$A$27:$R$1026,4,FALSE),""))</f>
        <v/>
      </c>
      <c r="E1866" s="100" t="str">
        <f>IF(I1866=0,"",IFERROR(VLOOKUP(Kataloge_Import!A1865,'Nachweis Ausgaben'!$A$27:$R$1026,2,FALSE),""))</f>
        <v/>
      </c>
      <c r="F1866" s="101">
        <f>IF(I1866=0,"",IFERROR(VLOOKUP(Kataloge_Import!A1865,'Nachweis Ausgaben'!$A$27:$R$1026,5,FALSE),0))</f>
        <v>0</v>
      </c>
      <c r="G1866" s="102" t="str">
        <f>IFERROR(VLOOKUP(Kataloge_Import!A1865,'Nachweis Ausgaben'!$A$27:$R$1026,11,FALSE),"")</f>
        <v/>
      </c>
      <c r="H1866" s="102" t="str">
        <f>IFERROR(VLOOKUP(Kataloge_Import!A1865,'Nachweis Ausgaben'!$A$27:$R$1026,12,FALSE),"")</f>
        <v/>
      </c>
      <c r="I1866" s="102" t="str">
        <f>IFERROR(VLOOKUP(Kataloge_Import!A1865,'Nachweis Ausgaben'!$A$27:$R$1026,13,FALSE),"")</f>
        <v/>
      </c>
      <c r="J1866" s="64"/>
      <c r="K1866" s="64"/>
      <c r="L1866" s="100" t="str">
        <f>IF(AND($B1866&lt;&gt;"",HHJ=Kataloge!H$1),CONCATENATE($H1866,"_",Kataloge!$D$5),"")</f>
        <v/>
      </c>
      <c r="M1866" s="100" t="str">
        <f>IF(AND($B1866&lt;&gt;"",HHJ=Kataloge!I$1),CONCATENATE($H1866,"_",Kataloge!$D$5),"")</f>
        <v/>
      </c>
      <c r="N1866" s="100" t="str">
        <f>IF(AND($B1866&lt;&gt;"",HHJ=Kataloge!J$1),CONCATENATE($H1866,"_",Kataloge!$D$5),"")</f>
        <v/>
      </c>
      <c r="O1866" s="100" t="str">
        <f>IF(AND($B1866&lt;&gt;"",HHJ=Kataloge!K$1),CONCATENATE($H1866,"_",Kataloge!$D$5),"")</f>
        <v/>
      </c>
      <c r="P1866" s="100" t="str">
        <f>IF(AND($B1866&lt;&gt;"",HHJ=Kataloge!L$1),CONCATENATE($H1866,"_",Kataloge!$D$5),"")</f>
        <v/>
      </c>
      <c r="Q1866" s="100" t="str">
        <f>IF(AND($B1866&lt;&gt;"",HHJ=Kataloge!M$1),CONCATENATE($H1866,"_",Kataloge!$D$5),"")</f>
        <v/>
      </c>
    </row>
    <row r="1867" spans="1:17" ht="18" customHeight="1" x14ac:dyDescent="0.2">
      <c r="A1867" s="103" t="str">
        <f t="shared" si="60"/>
        <v/>
      </c>
      <c r="B1867" s="104" t="str">
        <f>IF(I1867=0,"",IF(I1867&lt;&gt;"",Kataloge_Import!B1866,""))</f>
        <v/>
      </c>
      <c r="C1867" s="103" t="str">
        <f t="shared" si="59"/>
        <v/>
      </c>
      <c r="D1867" s="104" t="str">
        <f>IF(I1867=0,"",IFERROR(VLOOKUP(Kataloge_Import!A1866,'Nachweis Ausgaben'!$A$27:$R$1026,4,FALSE),""))</f>
        <v/>
      </c>
      <c r="E1867" s="104" t="str">
        <f>IF(I1867=0,"",IFERROR(VLOOKUP(Kataloge_Import!A1866,'Nachweis Ausgaben'!$A$27:$R$1026,2,FALSE),""))</f>
        <v/>
      </c>
      <c r="F1867" s="105">
        <f>IF(I1867=0,"",IFERROR(VLOOKUP(Kataloge_Import!A1866,'Nachweis Ausgaben'!$A$27:$R$1026,5,FALSE),0))</f>
        <v>0</v>
      </c>
      <c r="G1867" s="106" t="str">
        <f>IFERROR(VLOOKUP(Kataloge_Import!A1866,'Nachweis Ausgaben'!$A$27:$R$1026,15,FALSE),"")</f>
        <v/>
      </c>
      <c r="H1867" s="106" t="str">
        <f>IFERROR(VLOOKUP(Kataloge_Import!A1866,'Nachweis Ausgaben'!$A$27:$R$1026,16,FALSE),"")</f>
        <v/>
      </c>
      <c r="I1867" s="106" t="str">
        <f>IFERROR(VLOOKUP(Kataloge_Import!A1866,'Nachweis Ausgaben'!$A$27:$R$1026,17,FALSE),"")</f>
        <v/>
      </c>
      <c r="J1867" s="64"/>
      <c r="K1867" s="64"/>
      <c r="L1867" s="104" t="str">
        <f>IF(AND($B1867&lt;&gt;"",HHJ=Kataloge!H$1),CONCATENATE($H1867,"_",Kataloge!$D$6),"")</f>
        <v/>
      </c>
      <c r="M1867" s="104" t="str">
        <f>IF(AND($B1867&lt;&gt;"",HHJ=Kataloge!I$1),CONCATENATE($H1867,"_",Kataloge!$D$6),"")</f>
        <v/>
      </c>
      <c r="N1867" s="104" t="str">
        <f>IF(AND($B1867&lt;&gt;"",HHJ=Kataloge!J$1),CONCATENATE($H1867,"_",Kataloge!$D$6),"")</f>
        <v/>
      </c>
      <c r="O1867" s="104" t="str">
        <f>IF(AND($B1867&lt;&gt;"",HHJ=Kataloge!K$1),CONCATENATE($H1867,"_",Kataloge!$D$6),"")</f>
        <v/>
      </c>
      <c r="P1867" s="104" t="str">
        <f>IF(AND($B1867&lt;&gt;"",HHJ=Kataloge!L$1),CONCATENATE($H1867,"_",Kataloge!$D$6),"")</f>
        <v/>
      </c>
      <c r="Q1867" s="104" t="str">
        <f>IF(AND($B1867&lt;&gt;"",HHJ=Kataloge!M$1),CONCATENATE($H1867,"_",Kataloge!$D$6),"")</f>
        <v/>
      </c>
    </row>
    <row r="1868" spans="1:17" ht="18" customHeight="1" x14ac:dyDescent="0.2">
      <c r="A1868" s="60" t="str">
        <f t="shared" si="60"/>
        <v/>
      </c>
      <c r="B1868" s="61" t="str">
        <f>IF(I1868=0,"",IF(I1868&lt;&gt;"",Kataloge_Import!B1867,""))</f>
        <v/>
      </c>
      <c r="C1868" s="60" t="str">
        <f t="shared" si="59"/>
        <v/>
      </c>
      <c r="D1868" s="61" t="str">
        <f>IF(I1868=0,"",IFERROR(VLOOKUP(Kataloge_Import!A1867,'Nachweis Ausgaben'!$A$27:$R$1026,4,FALSE),""))</f>
        <v/>
      </c>
      <c r="E1868" s="61" t="str">
        <f>IF(I1868=0,"",IFERROR(VLOOKUP(Kataloge_Import!A1867,'Nachweis Ausgaben'!$A$27:$R$1026,2,FALSE),""))</f>
        <v/>
      </c>
      <c r="F1868" s="62">
        <f>IF(I1868=0,"",IFERROR(VLOOKUP(Kataloge_Import!A1867,'Nachweis Ausgaben'!$A$27:$R$1026,5,FALSE),0))</f>
        <v>0</v>
      </c>
      <c r="G1868" s="63" t="str">
        <f>IFERROR(VLOOKUP(Kataloge_Import!A1867,'Nachweis Ausgaben'!$A$27:$R$1026,7,FALSE),"")</f>
        <v/>
      </c>
      <c r="H1868" s="63" t="str">
        <f>IFERROR(VLOOKUP(Kataloge_Import!A1867,'Nachweis Ausgaben'!$A$27:$R$1026,8,FALSE),"")</f>
        <v/>
      </c>
      <c r="I1868" s="63" t="str">
        <f>IFERROR(VLOOKUP(Kataloge_Import!A1867,'Nachweis Ausgaben'!$A$27:$R$1026,9,FALSE),"")</f>
        <v/>
      </c>
      <c r="J1868" s="64"/>
      <c r="K1868" s="64"/>
      <c r="L1868" s="61" t="str">
        <f>IF(AND($B1868&lt;&gt;"",HHJ=Kataloge!H$1),CONCATENATE($H1868,"_",$E1868),"")</f>
        <v/>
      </c>
      <c r="M1868" s="61" t="str">
        <f>IF(AND($B1868&lt;&gt;"",HHJ=Kataloge!I$1),CONCATENATE($H1868,"_",$E1868),"")</f>
        <v/>
      </c>
      <c r="N1868" s="61" t="str">
        <f>IF(AND($B1868&lt;&gt;"",HHJ=Kataloge!J$1),CONCATENATE($H1868,"_",$E1868),"")</f>
        <v/>
      </c>
      <c r="O1868" s="61" t="str">
        <f>IF(AND($B1868&lt;&gt;"",HHJ=Kataloge!K$1),CONCATENATE($H1868,"_",$E1868),"")</f>
        <v/>
      </c>
      <c r="P1868" s="61" t="str">
        <f>IF(AND($B1868&lt;&gt;"",HHJ=Kataloge!L$1),CONCATENATE($H1868,"_",$E1868),"")</f>
        <v/>
      </c>
      <c r="Q1868" s="61" t="str">
        <f>IF(AND($B1868&lt;&gt;"",HHJ=Kataloge!M$1),CONCATENATE($H1868,"_",$E1868),"")</f>
        <v/>
      </c>
    </row>
    <row r="1869" spans="1:17" ht="18" customHeight="1" x14ac:dyDescent="0.2">
      <c r="A1869" s="99" t="str">
        <f t="shared" si="60"/>
        <v/>
      </c>
      <c r="B1869" s="100" t="str">
        <f>IF(I1869=0,"",IF(I1869&lt;&gt;"",Kataloge_Import!B1868,""))</f>
        <v/>
      </c>
      <c r="C1869" s="99" t="str">
        <f t="shared" si="59"/>
        <v/>
      </c>
      <c r="D1869" s="100" t="str">
        <f>IF(I1869=0,"",IFERROR(VLOOKUP(Kataloge_Import!A1868,'Nachweis Ausgaben'!$A$27:$R$1026,4,FALSE),""))</f>
        <v/>
      </c>
      <c r="E1869" s="100" t="str">
        <f>IF(I1869=0,"",IFERROR(VLOOKUP(Kataloge_Import!A1868,'Nachweis Ausgaben'!$A$27:$R$1026,2,FALSE),""))</f>
        <v/>
      </c>
      <c r="F1869" s="101">
        <f>IF(I1869=0,"",IFERROR(VLOOKUP(Kataloge_Import!A1868,'Nachweis Ausgaben'!$A$27:$R$1026,5,FALSE),0))</f>
        <v>0</v>
      </c>
      <c r="G1869" s="102" t="str">
        <f>IFERROR(VLOOKUP(Kataloge_Import!A1868,'Nachweis Ausgaben'!$A$27:$R$1026,11,FALSE),"")</f>
        <v/>
      </c>
      <c r="H1869" s="102" t="str">
        <f>IFERROR(VLOOKUP(Kataloge_Import!A1868,'Nachweis Ausgaben'!$A$27:$R$1026,12,FALSE),"")</f>
        <v/>
      </c>
      <c r="I1869" s="102" t="str">
        <f>IFERROR(VLOOKUP(Kataloge_Import!A1868,'Nachweis Ausgaben'!$A$27:$R$1026,13,FALSE),"")</f>
        <v/>
      </c>
      <c r="J1869" s="64"/>
      <c r="K1869" s="64"/>
      <c r="L1869" s="100" t="str">
        <f>IF(AND($B1869&lt;&gt;"",HHJ=Kataloge!H$1),CONCATENATE($H1869,"_",Kataloge!$D$5),"")</f>
        <v/>
      </c>
      <c r="M1869" s="100" t="str">
        <f>IF(AND($B1869&lt;&gt;"",HHJ=Kataloge!I$1),CONCATENATE($H1869,"_",Kataloge!$D$5),"")</f>
        <v/>
      </c>
      <c r="N1869" s="100" t="str">
        <f>IF(AND($B1869&lt;&gt;"",HHJ=Kataloge!J$1),CONCATENATE($H1869,"_",Kataloge!$D$5),"")</f>
        <v/>
      </c>
      <c r="O1869" s="100" t="str">
        <f>IF(AND($B1869&lt;&gt;"",HHJ=Kataloge!K$1),CONCATENATE($H1869,"_",Kataloge!$D$5),"")</f>
        <v/>
      </c>
      <c r="P1869" s="100" t="str">
        <f>IF(AND($B1869&lt;&gt;"",HHJ=Kataloge!L$1),CONCATENATE($H1869,"_",Kataloge!$D$5),"")</f>
        <v/>
      </c>
      <c r="Q1869" s="100" t="str">
        <f>IF(AND($B1869&lt;&gt;"",HHJ=Kataloge!M$1),CONCATENATE($H1869,"_",Kataloge!$D$5),"")</f>
        <v/>
      </c>
    </row>
    <row r="1870" spans="1:17" ht="18" customHeight="1" x14ac:dyDescent="0.2">
      <c r="A1870" s="103" t="str">
        <f t="shared" si="60"/>
        <v/>
      </c>
      <c r="B1870" s="104" t="str">
        <f>IF(I1870=0,"",IF(I1870&lt;&gt;"",Kataloge_Import!B1869,""))</f>
        <v/>
      </c>
      <c r="C1870" s="103" t="str">
        <f t="shared" si="59"/>
        <v/>
      </c>
      <c r="D1870" s="104" t="str">
        <f>IF(I1870=0,"",IFERROR(VLOOKUP(Kataloge_Import!A1869,'Nachweis Ausgaben'!$A$27:$R$1026,4,FALSE),""))</f>
        <v/>
      </c>
      <c r="E1870" s="104" t="str">
        <f>IF(I1870=0,"",IFERROR(VLOOKUP(Kataloge_Import!A1869,'Nachweis Ausgaben'!$A$27:$R$1026,2,FALSE),""))</f>
        <v/>
      </c>
      <c r="F1870" s="105">
        <f>IF(I1870=0,"",IFERROR(VLOOKUP(Kataloge_Import!A1869,'Nachweis Ausgaben'!$A$27:$R$1026,5,FALSE),0))</f>
        <v>0</v>
      </c>
      <c r="G1870" s="106" t="str">
        <f>IFERROR(VLOOKUP(Kataloge_Import!A1869,'Nachweis Ausgaben'!$A$27:$R$1026,15,FALSE),"")</f>
        <v/>
      </c>
      <c r="H1870" s="106" t="str">
        <f>IFERROR(VLOOKUP(Kataloge_Import!A1869,'Nachweis Ausgaben'!$A$27:$R$1026,16,FALSE),"")</f>
        <v/>
      </c>
      <c r="I1870" s="106" t="str">
        <f>IFERROR(VLOOKUP(Kataloge_Import!A1869,'Nachweis Ausgaben'!$A$27:$R$1026,17,FALSE),"")</f>
        <v/>
      </c>
      <c r="J1870" s="64"/>
      <c r="K1870" s="64"/>
      <c r="L1870" s="104" t="str">
        <f>IF(AND($B1870&lt;&gt;"",HHJ=Kataloge!H$1),CONCATENATE($H1870,"_",Kataloge!$D$6),"")</f>
        <v/>
      </c>
      <c r="M1870" s="104" t="str">
        <f>IF(AND($B1870&lt;&gt;"",HHJ=Kataloge!I$1),CONCATENATE($H1870,"_",Kataloge!$D$6),"")</f>
        <v/>
      </c>
      <c r="N1870" s="104" t="str">
        <f>IF(AND($B1870&lt;&gt;"",HHJ=Kataloge!J$1),CONCATENATE($H1870,"_",Kataloge!$D$6),"")</f>
        <v/>
      </c>
      <c r="O1870" s="104" t="str">
        <f>IF(AND($B1870&lt;&gt;"",HHJ=Kataloge!K$1),CONCATENATE($H1870,"_",Kataloge!$D$6),"")</f>
        <v/>
      </c>
      <c r="P1870" s="104" t="str">
        <f>IF(AND($B1870&lt;&gt;"",HHJ=Kataloge!L$1),CONCATENATE($H1870,"_",Kataloge!$D$6),"")</f>
        <v/>
      </c>
      <c r="Q1870" s="104" t="str">
        <f>IF(AND($B1870&lt;&gt;"",HHJ=Kataloge!M$1),CONCATENATE($H1870,"_",Kataloge!$D$6),"")</f>
        <v/>
      </c>
    </row>
    <row r="1871" spans="1:17" ht="18" customHeight="1" x14ac:dyDescent="0.2">
      <c r="A1871" s="60" t="str">
        <f t="shared" si="60"/>
        <v/>
      </c>
      <c r="B1871" s="61" t="str">
        <f>IF(I1871=0,"",IF(I1871&lt;&gt;"",Kataloge_Import!B1870,""))</f>
        <v/>
      </c>
      <c r="C1871" s="60" t="str">
        <f t="shared" si="59"/>
        <v/>
      </c>
      <c r="D1871" s="61" t="str">
        <f>IF(I1871=0,"",IFERROR(VLOOKUP(Kataloge_Import!A1870,'Nachweis Ausgaben'!$A$27:$R$1026,4,FALSE),""))</f>
        <v/>
      </c>
      <c r="E1871" s="61" t="str">
        <f>IF(I1871=0,"",IFERROR(VLOOKUP(Kataloge_Import!A1870,'Nachweis Ausgaben'!$A$27:$R$1026,2,FALSE),""))</f>
        <v/>
      </c>
      <c r="F1871" s="62">
        <f>IF(I1871=0,"",IFERROR(VLOOKUP(Kataloge_Import!A1870,'Nachweis Ausgaben'!$A$27:$R$1026,5,FALSE),0))</f>
        <v>0</v>
      </c>
      <c r="G1871" s="63" t="str">
        <f>IFERROR(VLOOKUP(Kataloge_Import!A1870,'Nachweis Ausgaben'!$A$27:$R$1026,7,FALSE),"")</f>
        <v/>
      </c>
      <c r="H1871" s="63" t="str">
        <f>IFERROR(VLOOKUP(Kataloge_Import!A1870,'Nachweis Ausgaben'!$A$27:$R$1026,8,FALSE),"")</f>
        <v/>
      </c>
      <c r="I1871" s="63" t="str">
        <f>IFERROR(VLOOKUP(Kataloge_Import!A1870,'Nachweis Ausgaben'!$A$27:$R$1026,9,FALSE),"")</f>
        <v/>
      </c>
      <c r="J1871" s="64"/>
      <c r="K1871" s="64"/>
      <c r="L1871" s="61" t="str">
        <f>IF(AND($B1871&lt;&gt;"",HHJ=Kataloge!H$1),CONCATENATE($H1871,"_",$E1871),"")</f>
        <v/>
      </c>
      <c r="M1871" s="61" t="str">
        <f>IF(AND($B1871&lt;&gt;"",HHJ=Kataloge!I$1),CONCATENATE($H1871,"_",$E1871),"")</f>
        <v/>
      </c>
      <c r="N1871" s="61" t="str">
        <f>IF(AND($B1871&lt;&gt;"",HHJ=Kataloge!J$1),CONCATENATE($H1871,"_",$E1871),"")</f>
        <v/>
      </c>
      <c r="O1871" s="61" t="str">
        <f>IF(AND($B1871&lt;&gt;"",HHJ=Kataloge!K$1),CONCATENATE($H1871,"_",$E1871),"")</f>
        <v/>
      </c>
      <c r="P1871" s="61" t="str">
        <f>IF(AND($B1871&lt;&gt;"",HHJ=Kataloge!L$1),CONCATENATE($H1871,"_",$E1871),"")</f>
        <v/>
      </c>
      <c r="Q1871" s="61" t="str">
        <f>IF(AND($B1871&lt;&gt;"",HHJ=Kataloge!M$1),CONCATENATE($H1871,"_",$E1871),"")</f>
        <v/>
      </c>
    </row>
    <row r="1872" spans="1:17" ht="18" customHeight="1" x14ac:dyDescent="0.2">
      <c r="A1872" s="99" t="str">
        <f t="shared" si="60"/>
        <v/>
      </c>
      <c r="B1872" s="100" t="str">
        <f>IF(I1872=0,"",IF(I1872&lt;&gt;"",Kataloge_Import!B1871,""))</f>
        <v/>
      </c>
      <c r="C1872" s="99" t="str">
        <f t="shared" si="59"/>
        <v/>
      </c>
      <c r="D1872" s="100" t="str">
        <f>IF(I1872=0,"",IFERROR(VLOOKUP(Kataloge_Import!A1871,'Nachweis Ausgaben'!$A$27:$R$1026,4,FALSE),""))</f>
        <v/>
      </c>
      <c r="E1872" s="100" t="str">
        <f>IF(I1872=0,"",IFERROR(VLOOKUP(Kataloge_Import!A1871,'Nachweis Ausgaben'!$A$27:$R$1026,2,FALSE),""))</f>
        <v/>
      </c>
      <c r="F1872" s="101">
        <f>IF(I1872=0,"",IFERROR(VLOOKUP(Kataloge_Import!A1871,'Nachweis Ausgaben'!$A$27:$R$1026,5,FALSE),0))</f>
        <v>0</v>
      </c>
      <c r="G1872" s="102" t="str">
        <f>IFERROR(VLOOKUP(Kataloge_Import!A1871,'Nachweis Ausgaben'!$A$27:$R$1026,11,FALSE),"")</f>
        <v/>
      </c>
      <c r="H1872" s="102" t="str">
        <f>IFERROR(VLOOKUP(Kataloge_Import!A1871,'Nachweis Ausgaben'!$A$27:$R$1026,12,FALSE),"")</f>
        <v/>
      </c>
      <c r="I1872" s="102" t="str">
        <f>IFERROR(VLOOKUP(Kataloge_Import!A1871,'Nachweis Ausgaben'!$A$27:$R$1026,13,FALSE),"")</f>
        <v/>
      </c>
      <c r="J1872" s="64"/>
      <c r="K1872" s="64"/>
      <c r="L1872" s="100" t="str">
        <f>IF(AND($B1872&lt;&gt;"",HHJ=Kataloge!H$1),CONCATENATE($H1872,"_",Kataloge!$D$5),"")</f>
        <v/>
      </c>
      <c r="M1872" s="100" t="str">
        <f>IF(AND($B1872&lt;&gt;"",HHJ=Kataloge!I$1),CONCATENATE($H1872,"_",Kataloge!$D$5),"")</f>
        <v/>
      </c>
      <c r="N1872" s="100" t="str">
        <f>IF(AND($B1872&lt;&gt;"",HHJ=Kataloge!J$1),CONCATENATE($H1872,"_",Kataloge!$D$5),"")</f>
        <v/>
      </c>
      <c r="O1872" s="100" t="str">
        <f>IF(AND($B1872&lt;&gt;"",HHJ=Kataloge!K$1),CONCATENATE($H1872,"_",Kataloge!$D$5),"")</f>
        <v/>
      </c>
      <c r="P1872" s="100" t="str">
        <f>IF(AND($B1872&lt;&gt;"",HHJ=Kataloge!L$1),CONCATENATE($H1872,"_",Kataloge!$D$5),"")</f>
        <v/>
      </c>
      <c r="Q1872" s="100" t="str">
        <f>IF(AND($B1872&lt;&gt;"",HHJ=Kataloge!M$1),CONCATENATE($H1872,"_",Kataloge!$D$5),"")</f>
        <v/>
      </c>
    </row>
    <row r="1873" spans="1:17" ht="18" customHeight="1" x14ac:dyDescent="0.2">
      <c r="A1873" s="103" t="str">
        <f t="shared" si="60"/>
        <v/>
      </c>
      <c r="B1873" s="104" t="str">
        <f>IF(I1873=0,"",IF(I1873&lt;&gt;"",Kataloge_Import!B1872,""))</f>
        <v/>
      </c>
      <c r="C1873" s="103" t="str">
        <f t="shared" si="59"/>
        <v/>
      </c>
      <c r="D1873" s="104" t="str">
        <f>IF(I1873=0,"",IFERROR(VLOOKUP(Kataloge_Import!A1872,'Nachweis Ausgaben'!$A$27:$R$1026,4,FALSE),""))</f>
        <v/>
      </c>
      <c r="E1873" s="104" t="str">
        <f>IF(I1873=0,"",IFERROR(VLOOKUP(Kataloge_Import!A1872,'Nachweis Ausgaben'!$A$27:$R$1026,2,FALSE),""))</f>
        <v/>
      </c>
      <c r="F1873" s="105">
        <f>IF(I1873=0,"",IFERROR(VLOOKUP(Kataloge_Import!A1872,'Nachweis Ausgaben'!$A$27:$R$1026,5,FALSE),0))</f>
        <v>0</v>
      </c>
      <c r="G1873" s="106" t="str">
        <f>IFERROR(VLOOKUP(Kataloge_Import!A1872,'Nachweis Ausgaben'!$A$27:$R$1026,15,FALSE),"")</f>
        <v/>
      </c>
      <c r="H1873" s="106" t="str">
        <f>IFERROR(VLOOKUP(Kataloge_Import!A1872,'Nachweis Ausgaben'!$A$27:$R$1026,16,FALSE),"")</f>
        <v/>
      </c>
      <c r="I1873" s="106" t="str">
        <f>IFERROR(VLOOKUP(Kataloge_Import!A1872,'Nachweis Ausgaben'!$A$27:$R$1026,17,FALSE),"")</f>
        <v/>
      </c>
      <c r="J1873" s="64"/>
      <c r="K1873" s="64"/>
      <c r="L1873" s="104" t="str">
        <f>IF(AND($B1873&lt;&gt;"",HHJ=Kataloge!H$1),CONCATENATE($H1873,"_",Kataloge!$D$6),"")</f>
        <v/>
      </c>
      <c r="M1873" s="104" t="str">
        <f>IF(AND($B1873&lt;&gt;"",HHJ=Kataloge!I$1),CONCATENATE($H1873,"_",Kataloge!$D$6),"")</f>
        <v/>
      </c>
      <c r="N1873" s="104" t="str">
        <f>IF(AND($B1873&lt;&gt;"",HHJ=Kataloge!J$1),CONCATENATE($H1873,"_",Kataloge!$D$6),"")</f>
        <v/>
      </c>
      <c r="O1873" s="104" t="str">
        <f>IF(AND($B1873&lt;&gt;"",HHJ=Kataloge!K$1),CONCATENATE($H1873,"_",Kataloge!$D$6),"")</f>
        <v/>
      </c>
      <c r="P1873" s="104" t="str">
        <f>IF(AND($B1873&lt;&gt;"",HHJ=Kataloge!L$1),CONCATENATE($H1873,"_",Kataloge!$D$6),"")</f>
        <v/>
      </c>
      <c r="Q1873" s="104" t="str">
        <f>IF(AND($B1873&lt;&gt;"",HHJ=Kataloge!M$1),CONCATENATE($H1873,"_",Kataloge!$D$6),"")</f>
        <v/>
      </c>
    </row>
    <row r="1874" spans="1:17" ht="18" customHeight="1" x14ac:dyDescent="0.2">
      <c r="A1874" s="60" t="str">
        <f t="shared" si="60"/>
        <v/>
      </c>
      <c r="B1874" s="61" t="str">
        <f>IF(I1874=0,"",IF(I1874&lt;&gt;"",Kataloge_Import!B1873,""))</f>
        <v/>
      </c>
      <c r="C1874" s="60" t="str">
        <f t="shared" si="59"/>
        <v/>
      </c>
      <c r="D1874" s="61" t="str">
        <f>IF(I1874=0,"",IFERROR(VLOOKUP(Kataloge_Import!A1873,'Nachweis Ausgaben'!$A$27:$R$1026,4,FALSE),""))</f>
        <v/>
      </c>
      <c r="E1874" s="61" t="str">
        <f>IF(I1874=0,"",IFERROR(VLOOKUP(Kataloge_Import!A1873,'Nachweis Ausgaben'!$A$27:$R$1026,2,FALSE),""))</f>
        <v/>
      </c>
      <c r="F1874" s="62">
        <f>IF(I1874=0,"",IFERROR(VLOOKUP(Kataloge_Import!A1873,'Nachweis Ausgaben'!$A$27:$R$1026,5,FALSE),0))</f>
        <v>0</v>
      </c>
      <c r="G1874" s="63" t="str">
        <f>IFERROR(VLOOKUP(Kataloge_Import!A1873,'Nachweis Ausgaben'!$A$27:$R$1026,7,FALSE),"")</f>
        <v/>
      </c>
      <c r="H1874" s="63" t="str">
        <f>IFERROR(VLOOKUP(Kataloge_Import!A1873,'Nachweis Ausgaben'!$A$27:$R$1026,8,FALSE),"")</f>
        <v/>
      </c>
      <c r="I1874" s="63" t="str">
        <f>IFERROR(VLOOKUP(Kataloge_Import!A1873,'Nachweis Ausgaben'!$A$27:$R$1026,9,FALSE),"")</f>
        <v/>
      </c>
      <c r="J1874" s="64"/>
      <c r="K1874" s="64"/>
      <c r="L1874" s="61" t="str">
        <f>IF(AND($B1874&lt;&gt;"",HHJ=Kataloge!H$1),CONCATENATE($H1874,"_",$E1874),"")</f>
        <v/>
      </c>
      <c r="M1874" s="61" t="str">
        <f>IF(AND($B1874&lt;&gt;"",HHJ=Kataloge!I$1),CONCATENATE($H1874,"_",$E1874),"")</f>
        <v/>
      </c>
      <c r="N1874" s="61" t="str">
        <f>IF(AND($B1874&lt;&gt;"",HHJ=Kataloge!J$1),CONCATENATE($H1874,"_",$E1874),"")</f>
        <v/>
      </c>
      <c r="O1874" s="61" t="str">
        <f>IF(AND($B1874&lt;&gt;"",HHJ=Kataloge!K$1),CONCATENATE($H1874,"_",$E1874),"")</f>
        <v/>
      </c>
      <c r="P1874" s="61" t="str">
        <f>IF(AND($B1874&lt;&gt;"",HHJ=Kataloge!L$1),CONCATENATE($H1874,"_",$E1874),"")</f>
        <v/>
      </c>
      <c r="Q1874" s="61" t="str">
        <f>IF(AND($B1874&lt;&gt;"",HHJ=Kataloge!M$1),CONCATENATE($H1874,"_",$E1874),"")</f>
        <v/>
      </c>
    </row>
    <row r="1875" spans="1:17" ht="18" customHeight="1" x14ac:dyDescent="0.2">
      <c r="A1875" s="99" t="str">
        <f t="shared" si="60"/>
        <v/>
      </c>
      <c r="B1875" s="100" t="str">
        <f>IF(I1875=0,"",IF(I1875&lt;&gt;"",Kataloge_Import!B1874,""))</f>
        <v/>
      </c>
      <c r="C1875" s="99" t="str">
        <f t="shared" si="59"/>
        <v/>
      </c>
      <c r="D1875" s="100" t="str">
        <f>IF(I1875=0,"",IFERROR(VLOOKUP(Kataloge_Import!A1874,'Nachweis Ausgaben'!$A$27:$R$1026,4,FALSE),""))</f>
        <v/>
      </c>
      <c r="E1875" s="100" t="str">
        <f>IF(I1875=0,"",IFERROR(VLOOKUP(Kataloge_Import!A1874,'Nachweis Ausgaben'!$A$27:$R$1026,2,FALSE),""))</f>
        <v/>
      </c>
      <c r="F1875" s="101">
        <f>IF(I1875=0,"",IFERROR(VLOOKUP(Kataloge_Import!A1874,'Nachweis Ausgaben'!$A$27:$R$1026,5,FALSE),0))</f>
        <v>0</v>
      </c>
      <c r="G1875" s="102" t="str">
        <f>IFERROR(VLOOKUP(Kataloge_Import!A1874,'Nachweis Ausgaben'!$A$27:$R$1026,11,FALSE),"")</f>
        <v/>
      </c>
      <c r="H1875" s="102" t="str">
        <f>IFERROR(VLOOKUP(Kataloge_Import!A1874,'Nachweis Ausgaben'!$A$27:$R$1026,12,FALSE),"")</f>
        <v/>
      </c>
      <c r="I1875" s="102" t="str">
        <f>IFERROR(VLOOKUP(Kataloge_Import!A1874,'Nachweis Ausgaben'!$A$27:$R$1026,13,FALSE),"")</f>
        <v/>
      </c>
      <c r="J1875" s="64"/>
      <c r="K1875" s="64"/>
      <c r="L1875" s="100" t="str">
        <f>IF(AND($B1875&lt;&gt;"",HHJ=Kataloge!H$1),CONCATENATE($H1875,"_",Kataloge!$D$5),"")</f>
        <v/>
      </c>
      <c r="M1875" s="100" t="str">
        <f>IF(AND($B1875&lt;&gt;"",HHJ=Kataloge!I$1),CONCATENATE($H1875,"_",Kataloge!$D$5),"")</f>
        <v/>
      </c>
      <c r="N1875" s="100" t="str">
        <f>IF(AND($B1875&lt;&gt;"",HHJ=Kataloge!J$1),CONCATENATE($H1875,"_",Kataloge!$D$5),"")</f>
        <v/>
      </c>
      <c r="O1875" s="100" t="str">
        <f>IF(AND($B1875&lt;&gt;"",HHJ=Kataloge!K$1),CONCATENATE($H1875,"_",Kataloge!$D$5),"")</f>
        <v/>
      </c>
      <c r="P1875" s="100" t="str">
        <f>IF(AND($B1875&lt;&gt;"",HHJ=Kataloge!L$1),CONCATENATE($H1875,"_",Kataloge!$D$5),"")</f>
        <v/>
      </c>
      <c r="Q1875" s="100" t="str">
        <f>IF(AND($B1875&lt;&gt;"",HHJ=Kataloge!M$1),CONCATENATE($H1875,"_",Kataloge!$D$5),"")</f>
        <v/>
      </c>
    </row>
    <row r="1876" spans="1:17" ht="18" customHeight="1" x14ac:dyDescent="0.2">
      <c r="A1876" s="103" t="str">
        <f t="shared" si="60"/>
        <v/>
      </c>
      <c r="B1876" s="104" t="str">
        <f>IF(I1876=0,"",IF(I1876&lt;&gt;"",Kataloge_Import!B1875,""))</f>
        <v/>
      </c>
      <c r="C1876" s="103" t="str">
        <f t="shared" si="59"/>
        <v/>
      </c>
      <c r="D1876" s="104" t="str">
        <f>IF(I1876=0,"",IFERROR(VLOOKUP(Kataloge_Import!A1875,'Nachweis Ausgaben'!$A$27:$R$1026,4,FALSE),""))</f>
        <v/>
      </c>
      <c r="E1876" s="104" t="str">
        <f>IF(I1876=0,"",IFERROR(VLOOKUP(Kataloge_Import!A1875,'Nachweis Ausgaben'!$A$27:$R$1026,2,FALSE),""))</f>
        <v/>
      </c>
      <c r="F1876" s="105">
        <f>IF(I1876=0,"",IFERROR(VLOOKUP(Kataloge_Import!A1875,'Nachweis Ausgaben'!$A$27:$R$1026,5,FALSE),0))</f>
        <v>0</v>
      </c>
      <c r="G1876" s="106" t="str">
        <f>IFERROR(VLOOKUP(Kataloge_Import!A1875,'Nachweis Ausgaben'!$A$27:$R$1026,15,FALSE),"")</f>
        <v/>
      </c>
      <c r="H1876" s="106" t="str">
        <f>IFERROR(VLOOKUP(Kataloge_Import!A1875,'Nachweis Ausgaben'!$A$27:$R$1026,16,FALSE),"")</f>
        <v/>
      </c>
      <c r="I1876" s="106" t="str">
        <f>IFERROR(VLOOKUP(Kataloge_Import!A1875,'Nachweis Ausgaben'!$A$27:$R$1026,17,FALSE),"")</f>
        <v/>
      </c>
      <c r="J1876" s="64"/>
      <c r="K1876" s="64"/>
      <c r="L1876" s="104" t="str">
        <f>IF(AND($B1876&lt;&gt;"",HHJ=Kataloge!H$1),CONCATENATE($H1876,"_",Kataloge!$D$6),"")</f>
        <v/>
      </c>
      <c r="M1876" s="104" t="str">
        <f>IF(AND($B1876&lt;&gt;"",HHJ=Kataloge!I$1),CONCATENATE($H1876,"_",Kataloge!$D$6),"")</f>
        <v/>
      </c>
      <c r="N1876" s="104" t="str">
        <f>IF(AND($B1876&lt;&gt;"",HHJ=Kataloge!J$1),CONCATENATE($H1876,"_",Kataloge!$D$6),"")</f>
        <v/>
      </c>
      <c r="O1876" s="104" t="str">
        <f>IF(AND($B1876&lt;&gt;"",HHJ=Kataloge!K$1),CONCATENATE($H1876,"_",Kataloge!$D$6),"")</f>
        <v/>
      </c>
      <c r="P1876" s="104" t="str">
        <f>IF(AND($B1876&lt;&gt;"",HHJ=Kataloge!L$1),CONCATENATE($H1876,"_",Kataloge!$D$6),"")</f>
        <v/>
      </c>
      <c r="Q1876" s="104" t="str">
        <f>IF(AND($B1876&lt;&gt;"",HHJ=Kataloge!M$1),CONCATENATE($H1876,"_",Kataloge!$D$6),"")</f>
        <v/>
      </c>
    </row>
    <row r="1877" spans="1:17" ht="18" customHeight="1" x14ac:dyDescent="0.2">
      <c r="A1877" s="60" t="str">
        <f t="shared" si="60"/>
        <v/>
      </c>
      <c r="B1877" s="61" t="str">
        <f>IF(I1877=0,"",IF(I1877&lt;&gt;"",Kataloge_Import!B1876,""))</f>
        <v/>
      </c>
      <c r="C1877" s="60" t="str">
        <f t="shared" si="59"/>
        <v/>
      </c>
      <c r="D1877" s="61" t="str">
        <f>IF(I1877=0,"",IFERROR(VLOOKUP(Kataloge_Import!A1876,'Nachweis Ausgaben'!$A$27:$R$1026,4,FALSE),""))</f>
        <v/>
      </c>
      <c r="E1877" s="61" t="str">
        <f>IF(I1877=0,"",IFERROR(VLOOKUP(Kataloge_Import!A1876,'Nachweis Ausgaben'!$A$27:$R$1026,2,FALSE),""))</f>
        <v/>
      </c>
      <c r="F1877" s="62">
        <f>IF(I1877=0,"",IFERROR(VLOOKUP(Kataloge_Import!A1876,'Nachweis Ausgaben'!$A$27:$R$1026,5,FALSE),0))</f>
        <v>0</v>
      </c>
      <c r="G1877" s="63" t="str">
        <f>IFERROR(VLOOKUP(Kataloge_Import!A1876,'Nachweis Ausgaben'!$A$27:$R$1026,7,FALSE),"")</f>
        <v/>
      </c>
      <c r="H1877" s="63" t="str">
        <f>IFERROR(VLOOKUP(Kataloge_Import!A1876,'Nachweis Ausgaben'!$A$27:$R$1026,8,FALSE),"")</f>
        <v/>
      </c>
      <c r="I1877" s="63" t="str">
        <f>IFERROR(VLOOKUP(Kataloge_Import!A1876,'Nachweis Ausgaben'!$A$27:$R$1026,9,FALSE),"")</f>
        <v/>
      </c>
      <c r="J1877" s="64"/>
      <c r="K1877" s="64"/>
      <c r="L1877" s="61" t="str">
        <f>IF(AND($B1877&lt;&gt;"",HHJ=Kataloge!H$1),CONCATENATE($H1877,"_",$E1877),"")</f>
        <v/>
      </c>
      <c r="M1877" s="61" t="str">
        <f>IF(AND($B1877&lt;&gt;"",HHJ=Kataloge!I$1),CONCATENATE($H1877,"_",$E1877),"")</f>
        <v/>
      </c>
      <c r="N1877" s="61" t="str">
        <f>IF(AND($B1877&lt;&gt;"",HHJ=Kataloge!J$1),CONCATENATE($H1877,"_",$E1877),"")</f>
        <v/>
      </c>
      <c r="O1877" s="61" t="str">
        <f>IF(AND($B1877&lt;&gt;"",HHJ=Kataloge!K$1),CONCATENATE($H1877,"_",$E1877),"")</f>
        <v/>
      </c>
      <c r="P1877" s="61" t="str">
        <f>IF(AND($B1877&lt;&gt;"",HHJ=Kataloge!L$1),CONCATENATE($H1877,"_",$E1877),"")</f>
        <v/>
      </c>
      <c r="Q1877" s="61" t="str">
        <f>IF(AND($B1877&lt;&gt;"",HHJ=Kataloge!M$1),CONCATENATE($H1877,"_",$E1877),"")</f>
        <v/>
      </c>
    </row>
    <row r="1878" spans="1:17" ht="18" customHeight="1" x14ac:dyDescent="0.2">
      <c r="A1878" s="99" t="str">
        <f t="shared" si="60"/>
        <v/>
      </c>
      <c r="B1878" s="100" t="str">
        <f>IF(I1878=0,"",IF(I1878&lt;&gt;"",Kataloge_Import!B1877,""))</f>
        <v/>
      </c>
      <c r="C1878" s="99" t="str">
        <f t="shared" si="59"/>
        <v/>
      </c>
      <c r="D1878" s="100" t="str">
        <f>IF(I1878=0,"",IFERROR(VLOOKUP(Kataloge_Import!A1877,'Nachweis Ausgaben'!$A$27:$R$1026,4,FALSE),""))</f>
        <v/>
      </c>
      <c r="E1878" s="100" t="str">
        <f>IF(I1878=0,"",IFERROR(VLOOKUP(Kataloge_Import!A1877,'Nachweis Ausgaben'!$A$27:$R$1026,2,FALSE),""))</f>
        <v/>
      </c>
      <c r="F1878" s="101">
        <f>IF(I1878=0,"",IFERROR(VLOOKUP(Kataloge_Import!A1877,'Nachweis Ausgaben'!$A$27:$R$1026,5,FALSE),0))</f>
        <v>0</v>
      </c>
      <c r="G1878" s="102" t="str">
        <f>IFERROR(VLOOKUP(Kataloge_Import!A1877,'Nachweis Ausgaben'!$A$27:$R$1026,11,FALSE),"")</f>
        <v/>
      </c>
      <c r="H1878" s="102" t="str">
        <f>IFERROR(VLOOKUP(Kataloge_Import!A1877,'Nachweis Ausgaben'!$A$27:$R$1026,12,FALSE),"")</f>
        <v/>
      </c>
      <c r="I1878" s="102" t="str">
        <f>IFERROR(VLOOKUP(Kataloge_Import!A1877,'Nachweis Ausgaben'!$A$27:$R$1026,13,FALSE),"")</f>
        <v/>
      </c>
      <c r="J1878" s="64"/>
      <c r="K1878" s="64"/>
      <c r="L1878" s="100" t="str">
        <f>IF(AND($B1878&lt;&gt;"",HHJ=Kataloge!H$1),CONCATENATE($H1878,"_",Kataloge!$D$5),"")</f>
        <v/>
      </c>
      <c r="M1878" s="100" t="str">
        <f>IF(AND($B1878&lt;&gt;"",HHJ=Kataloge!I$1),CONCATENATE($H1878,"_",Kataloge!$D$5),"")</f>
        <v/>
      </c>
      <c r="N1878" s="100" t="str">
        <f>IF(AND($B1878&lt;&gt;"",HHJ=Kataloge!J$1),CONCATENATE($H1878,"_",Kataloge!$D$5),"")</f>
        <v/>
      </c>
      <c r="O1878" s="100" t="str">
        <f>IF(AND($B1878&lt;&gt;"",HHJ=Kataloge!K$1),CONCATENATE($H1878,"_",Kataloge!$D$5),"")</f>
        <v/>
      </c>
      <c r="P1878" s="100" t="str">
        <f>IF(AND($B1878&lt;&gt;"",HHJ=Kataloge!L$1),CONCATENATE($H1878,"_",Kataloge!$D$5),"")</f>
        <v/>
      </c>
      <c r="Q1878" s="100" t="str">
        <f>IF(AND($B1878&lt;&gt;"",HHJ=Kataloge!M$1),CONCATENATE($H1878,"_",Kataloge!$D$5),"")</f>
        <v/>
      </c>
    </row>
    <row r="1879" spans="1:17" ht="18" customHeight="1" x14ac:dyDescent="0.2">
      <c r="A1879" s="103" t="str">
        <f t="shared" si="60"/>
        <v/>
      </c>
      <c r="B1879" s="104" t="str">
        <f>IF(I1879=0,"",IF(I1879&lt;&gt;"",Kataloge_Import!B1878,""))</f>
        <v/>
      </c>
      <c r="C1879" s="103" t="str">
        <f t="shared" si="59"/>
        <v/>
      </c>
      <c r="D1879" s="104" t="str">
        <f>IF(I1879=0,"",IFERROR(VLOOKUP(Kataloge_Import!A1878,'Nachweis Ausgaben'!$A$27:$R$1026,4,FALSE),""))</f>
        <v/>
      </c>
      <c r="E1879" s="104" t="str">
        <f>IF(I1879=0,"",IFERROR(VLOOKUP(Kataloge_Import!A1878,'Nachweis Ausgaben'!$A$27:$R$1026,2,FALSE),""))</f>
        <v/>
      </c>
      <c r="F1879" s="105">
        <f>IF(I1879=0,"",IFERROR(VLOOKUP(Kataloge_Import!A1878,'Nachweis Ausgaben'!$A$27:$R$1026,5,FALSE),0))</f>
        <v>0</v>
      </c>
      <c r="G1879" s="106" t="str">
        <f>IFERROR(VLOOKUP(Kataloge_Import!A1878,'Nachweis Ausgaben'!$A$27:$R$1026,15,FALSE),"")</f>
        <v/>
      </c>
      <c r="H1879" s="106" t="str">
        <f>IFERROR(VLOOKUP(Kataloge_Import!A1878,'Nachweis Ausgaben'!$A$27:$R$1026,16,FALSE),"")</f>
        <v/>
      </c>
      <c r="I1879" s="106" t="str">
        <f>IFERROR(VLOOKUP(Kataloge_Import!A1878,'Nachweis Ausgaben'!$A$27:$R$1026,17,FALSE),"")</f>
        <v/>
      </c>
      <c r="J1879" s="64"/>
      <c r="K1879" s="64"/>
      <c r="L1879" s="104" t="str">
        <f>IF(AND($B1879&lt;&gt;"",HHJ=Kataloge!H$1),CONCATENATE($H1879,"_",Kataloge!$D$6),"")</f>
        <v/>
      </c>
      <c r="M1879" s="104" t="str">
        <f>IF(AND($B1879&lt;&gt;"",HHJ=Kataloge!I$1),CONCATENATE($H1879,"_",Kataloge!$D$6),"")</f>
        <v/>
      </c>
      <c r="N1879" s="104" t="str">
        <f>IF(AND($B1879&lt;&gt;"",HHJ=Kataloge!J$1),CONCATENATE($H1879,"_",Kataloge!$D$6),"")</f>
        <v/>
      </c>
      <c r="O1879" s="104" t="str">
        <f>IF(AND($B1879&lt;&gt;"",HHJ=Kataloge!K$1),CONCATENATE($H1879,"_",Kataloge!$D$6),"")</f>
        <v/>
      </c>
      <c r="P1879" s="104" t="str">
        <f>IF(AND($B1879&lt;&gt;"",HHJ=Kataloge!L$1),CONCATENATE($H1879,"_",Kataloge!$D$6),"")</f>
        <v/>
      </c>
      <c r="Q1879" s="104" t="str">
        <f>IF(AND($B1879&lt;&gt;"",HHJ=Kataloge!M$1),CONCATENATE($H1879,"_",Kataloge!$D$6),"")</f>
        <v/>
      </c>
    </row>
    <row r="1880" spans="1:17" ht="18" customHeight="1" x14ac:dyDescent="0.2">
      <c r="A1880" s="60" t="str">
        <f t="shared" si="60"/>
        <v/>
      </c>
      <c r="B1880" s="61" t="str">
        <f>IF(I1880=0,"",IF(I1880&lt;&gt;"",Kataloge_Import!B1879,""))</f>
        <v/>
      </c>
      <c r="C1880" s="60" t="str">
        <f t="shared" si="59"/>
        <v/>
      </c>
      <c r="D1880" s="61" t="str">
        <f>IF(I1880=0,"",IFERROR(VLOOKUP(Kataloge_Import!A1879,'Nachweis Ausgaben'!$A$27:$R$1026,4,FALSE),""))</f>
        <v/>
      </c>
      <c r="E1880" s="61" t="str">
        <f>IF(I1880=0,"",IFERROR(VLOOKUP(Kataloge_Import!A1879,'Nachweis Ausgaben'!$A$27:$R$1026,2,FALSE),""))</f>
        <v/>
      </c>
      <c r="F1880" s="62">
        <f>IF(I1880=0,"",IFERROR(VLOOKUP(Kataloge_Import!A1879,'Nachweis Ausgaben'!$A$27:$R$1026,5,FALSE),0))</f>
        <v>0</v>
      </c>
      <c r="G1880" s="63" t="str">
        <f>IFERROR(VLOOKUP(Kataloge_Import!A1879,'Nachweis Ausgaben'!$A$27:$R$1026,7,FALSE),"")</f>
        <v/>
      </c>
      <c r="H1880" s="63" t="str">
        <f>IFERROR(VLOOKUP(Kataloge_Import!A1879,'Nachweis Ausgaben'!$A$27:$R$1026,8,FALSE),"")</f>
        <v/>
      </c>
      <c r="I1880" s="63" t="str">
        <f>IFERROR(VLOOKUP(Kataloge_Import!A1879,'Nachweis Ausgaben'!$A$27:$R$1026,9,FALSE),"")</f>
        <v/>
      </c>
      <c r="J1880" s="64"/>
      <c r="K1880" s="64"/>
      <c r="L1880" s="61" t="str">
        <f>IF(AND($B1880&lt;&gt;"",HHJ=Kataloge!H$1),CONCATENATE($H1880,"_",$E1880),"")</f>
        <v/>
      </c>
      <c r="M1880" s="61" t="str">
        <f>IF(AND($B1880&lt;&gt;"",HHJ=Kataloge!I$1),CONCATENATE($H1880,"_",$E1880),"")</f>
        <v/>
      </c>
      <c r="N1880" s="61" t="str">
        <f>IF(AND($B1880&lt;&gt;"",HHJ=Kataloge!J$1),CONCATENATE($H1880,"_",$E1880),"")</f>
        <v/>
      </c>
      <c r="O1880" s="61" t="str">
        <f>IF(AND($B1880&lt;&gt;"",HHJ=Kataloge!K$1),CONCATENATE($H1880,"_",$E1880),"")</f>
        <v/>
      </c>
      <c r="P1880" s="61" t="str">
        <f>IF(AND($B1880&lt;&gt;"",HHJ=Kataloge!L$1),CONCATENATE($H1880,"_",$E1880),"")</f>
        <v/>
      </c>
      <c r="Q1880" s="61" t="str">
        <f>IF(AND($B1880&lt;&gt;"",HHJ=Kataloge!M$1),CONCATENATE($H1880,"_",$E1880),"")</f>
        <v/>
      </c>
    </row>
    <row r="1881" spans="1:17" ht="18" customHeight="1" x14ac:dyDescent="0.2">
      <c r="A1881" s="99" t="str">
        <f t="shared" si="60"/>
        <v/>
      </c>
      <c r="B1881" s="100" t="str">
        <f>IF(I1881=0,"",IF(I1881&lt;&gt;"",Kataloge_Import!B1880,""))</f>
        <v/>
      </c>
      <c r="C1881" s="99" t="str">
        <f t="shared" si="59"/>
        <v/>
      </c>
      <c r="D1881" s="100" t="str">
        <f>IF(I1881=0,"",IFERROR(VLOOKUP(Kataloge_Import!A1880,'Nachweis Ausgaben'!$A$27:$R$1026,4,FALSE),""))</f>
        <v/>
      </c>
      <c r="E1881" s="100" t="str">
        <f>IF(I1881=0,"",IFERROR(VLOOKUP(Kataloge_Import!A1880,'Nachweis Ausgaben'!$A$27:$R$1026,2,FALSE),""))</f>
        <v/>
      </c>
      <c r="F1881" s="101">
        <f>IF(I1881=0,"",IFERROR(VLOOKUP(Kataloge_Import!A1880,'Nachweis Ausgaben'!$A$27:$R$1026,5,FALSE),0))</f>
        <v>0</v>
      </c>
      <c r="G1881" s="102" t="str">
        <f>IFERROR(VLOOKUP(Kataloge_Import!A1880,'Nachweis Ausgaben'!$A$27:$R$1026,11,FALSE),"")</f>
        <v/>
      </c>
      <c r="H1881" s="102" t="str">
        <f>IFERROR(VLOOKUP(Kataloge_Import!A1880,'Nachweis Ausgaben'!$A$27:$R$1026,12,FALSE),"")</f>
        <v/>
      </c>
      <c r="I1881" s="102" t="str">
        <f>IFERROR(VLOOKUP(Kataloge_Import!A1880,'Nachweis Ausgaben'!$A$27:$R$1026,13,FALSE),"")</f>
        <v/>
      </c>
      <c r="J1881" s="64"/>
      <c r="K1881" s="64"/>
      <c r="L1881" s="100" t="str">
        <f>IF(AND($B1881&lt;&gt;"",HHJ=Kataloge!H$1),CONCATENATE($H1881,"_",Kataloge!$D$5),"")</f>
        <v/>
      </c>
      <c r="M1881" s="100" t="str">
        <f>IF(AND($B1881&lt;&gt;"",HHJ=Kataloge!I$1),CONCATENATE($H1881,"_",Kataloge!$D$5),"")</f>
        <v/>
      </c>
      <c r="N1881" s="100" t="str">
        <f>IF(AND($B1881&lt;&gt;"",HHJ=Kataloge!J$1),CONCATENATE($H1881,"_",Kataloge!$D$5),"")</f>
        <v/>
      </c>
      <c r="O1881" s="100" t="str">
        <f>IF(AND($B1881&lt;&gt;"",HHJ=Kataloge!K$1),CONCATENATE($H1881,"_",Kataloge!$D$5),"")</f>
        <v/>
      </c>
      <c r="P1881" s="100" t="str">
        <f>IF(AND($B1881&lt;&gt;"",HHJ=Kataloge!L$1),CONCATENATE($H1881,"_",Kataloge!$D$5),"")</f>
        <v/>
      </c>
      <c r="Q1881" s="100" t="str">
        <f>IF(AND($B1881&lt;&gt;"",HHJ=Kataloge!M$1),CONCATENATE($H1881,"_",Kataloge!$D$5),"")</f>
        <v/>
      </c>
    </row>
    <row r="1882" spans="1:17" ht="18" customHeight="1" x14ac:dyDescent="0.2">
      <c r="A1882" s="103" t="str">
        <f t="shared" si="60"/>
        <v/>
      </c>
      <c r="B1882" s="104" t="str">
        <f>IF(I1882=0,"",IF(I1882&lt;&gt;"",Kataloge_Import!B1881,""))</f>
        <v/>
      </c>
      <c r="C1882" s="103" t="str">
        <f t="shared" si="59"/>
        <v/>
      </c>
      <c r="D1882" s="104" t="str">
        <f>IF(I1882=0,"",IFERROR(VLOOKUP(Kataloge_Import!A1881,'Nachweis Ausgaben'!$A$27:$R$1026,4,FALSE),""))</f>
        <v/>
      </c>
      <c r="E1882" s="104" t="str">
        <f>IF(I1882=0,"",IFERROR(VLOOKUP(Kataloge_Import!A1881,'Nachweis Ausgaben'!$A$27:$R$1026,2,FALSE),""))</f>
        <v/>
      </c>
      <c r="F1882" s="105">
        <f>IF(I1882=0,"",IFERROR(VLOOKUP(Kataloge_Import!A1881,'Nachweis Ausgaben'!$A$27:$R$1026,5,FALSE),0))</f>
        <v>0</v>
      </c>
      <c r="G1882" s="106" t="str">
        <f>IFERROR(VLOOKUP(Kataloge_Import!A1881,'Nachweis Ausgaben'!$A$27:$R$1026,15,FALSE),"")</f>
        <v/>
      </c>
      <c r="H1882" s="106" t="str">
        <f>IFERROR(VLOOKUP(Kataloge_Import!A1881,'Nachweis Ausgaben'!$A$27:$R$1026,16,FALSE),"")</f>
        <v/>
      </c>
      <c r="I1882" s="106" t="str">
        <f>IFERROR(VLOOKUP(Kataloge_Import!A1881,'Nachweis Ausgaben'!$A$27:$R$1026,17,FALSE),"")</f>
        <v/>
      </c>
      <c r="J1882" s="64"/>
      <c r="K1882" s="64"/>
      <c r="L1882" s="104" t="str">
        <f>IF(AND($B1882&lt;&gt;"",HHJ=Kataloge!H$1),CONCATENATE($H1882,"_",Kataloge!$D$6),"")</f>
        <v/>
      </c>
      <c r="M1882" s="104" t="str">
        <f>IF(AND($B1882&lt;&gt;"",HHJ=Kataloge!I$1),CONCATENATE($H1882,"_",Kataloge!$D$6),"")</f>
        <v/>
      </c>
      <c r="N1882" s="104" t="str">
        <f>IF(AND($B1882&lt;&gt;"",HHJ=Kataloge!J$1),CONCATENATE($H1882,"_",Kataloge!$D$6),"")</f>
        <v/>
      </c>
      <c r="O1882" s="104" t="str">
        <f>IF(AND($B1882&lt;&gt;"",HHJ=Kataloge!K$1),CONCATENATE($H1882,"_",Kataloge!$D$6),"")</f>
        <v/>
      </c>
      <c r="P1882" s="104" t="str">
        <f>IF(AND($B1882&lt;&gt;"",HHJ=Kataloge!L$1),CONCATENATE($H1882,"_",Kataloge!$D$6),"")</f>
        <v/>
      </c>
      <c r="Q1882" s="104" t="str">
        <f>IF(AND($B1882&lt;&gt;"",HHJ=Kataloge!M$1),CONCATENATE($H1882,"_",Kataloge!$D$6),"")</f>
        <v/>
      </c>
    </row>
    <row r="1883" spans="1:17" ht="18" customHeight="1" x14ac:dyDescent="0.2">
      <c r="A1883" s="60" t="str">
        <f t="shared" si="60"/>
        <v/>
      </c>
      <c r="B1883" s="61" t="str">
        <f>IF(I1883=0,"",IF(I1883&lt;&gt;"",Kataloge_Import!B1882,""))</f>
        <v/>
      </c>
      <c r="C1883" s="60" t="str">
        <f t="shared" si="59"/>
        <v/>
      </c>
      <c r="D1883" s="61" t="str">
        <f>IF(I1883=0,"",IFERROR(VLOOKUP(Kataloge_Import!A1882,'Nachweis Ausgaben'!$A$27:$R$1026,4,FALSE),""))</f>
        <v/>
      </c>
      <c r="E1883" s="61" t="str">
        <f>IF(I1883=0,"",IFERROR(VLOOKUP(Kataloge_Import!A1882,'Nachweis Ausgaben'!$A$27:$R$1026,2,FALSE),""))</f>
        <v/>
      </c>
      <c r="F1883" s="62">
        <f>IF(I1883=0,"",IFERROR(VLOOKUP(Kataloge_Import!A1882,'Nachweis Ausgaben'!$A$27:$R$1026,5,FALSE),0))</f>
        <v>0</v>
      </c>
      <c r="G1883" s="63" t="str">
        <f>IFERROR(VLOOKUP(Kataloge_Import!A1882,'Nachweis Ausgaben'!$A$27:$R$1026,7,FALSE),"")</f>
        <v/>
      </c>
      <c r="H1883" s="63" t="str">
        <f>IFERROR(VLOOKUP(Kataloge_Import!A1882,'Nachweis Ausgaben'!$A$27:$R$1026,8,FALSE),"")</f>
        <v/>
      </c>
      <c r="I1883" s="63" t="str">
        <f>IFERROR(VLOOKUP(Kataloge_Import!A1882,'Nachweis Ausgaben'!$A$27:$R$1026,9,FALSE),"")</f>
        <v/>
      </c>
      <c r="J1883" s="64"/>
      <c r="K1883" s="64"/>
      <c r="L1883" s="61" t="str">
        <f>IF(AND($B1883&lt;&gt;"",HHJ=Kataloge!H$1),CONCATENATE($H1883,"_",$E1883),"")</f>
        <v/>
      </c>
      <c r="M1883" s="61" t="str">
        <f>IF(AND($B1883&lt;&gt;"",HHJ=Kataloge!I$1),CONCATENATE($H1883,"_",$E1883),"")</f>
        <v/>
      </c>
      <c r="N1883" s="61" t="str">
        <f>IF(AND($B1883&lt;&gt;"",HHJ=Kataloge!J$1),CONCATENATE($H1883,"_",$E1883),"")</f>
        <v/>
      </c>
      <c r="O1883" s="61" t="str">
        <f>IF(AND($B1883&lt;&gt;"",HHJ=Kataloge!K$1),CONCATENATE($H1883,"_",$E1883),"")</f>
        <v/>
      </c>
      <c r="P1883" s="61" t="str">
        <f>IF(AND($B1883&lt;&gt;"",HHJ=Kataloge!L$1),CONCATENATE($H1883,"_",$E1883),"")</f>
        <v/>
      </c>
      <c r="Q1883" s="61" t="str">
        <f>IF(AND($B1883&lt;&gt;"",HHJ=Kataloge!M$1),CONCATENATE($H1883,"_",$E1883),"")</f>
        <v/>
      </c>
    </row>
    <row r="1884" spans="1:17" ht="18" customHeight="1" x14ac:dyDescent="0.2">
      <c r="A1884" s="99" t="str">
        <f t="shared" si="60"/>
        <v/>
      </c>
      <c r="B1884" s="100" t="str">
        <f>IF(I1884=0,"",IF(I1884&lt;&gt;"",Kataloge_Import!B1883,""))</f>
        <v/>
      </c>
      <c r="C1884" s="99" t="str">
        <f t="shared" si="59"/>
        <v/>
      </c>
      <c r="D1884" s="100" t="str">
        <f>IF(I1884=0,"",IFERROR(VLOOKUP(Kataloge_Import!A1883,'Nachweis Ausgaben'!$A$27:$R$1026,4,FALSE),""))</f>
        <v/>
      </c>
      <c r="E1884" s="100" t="str">
        <f>IF(I1884=0,"",IFERROR(VLOOKUP(Kataloge_Import!A1883,'Nachweis Ausgaben'!$A$27:$R$1026,2,FALSE),""))</f>
        <v/>
      </c>
      <c r="F1884" s="101">
        <f>IF(I1884=0,"",IFERROR(VLOOKUP(Kataloge_Import!A1883,'Nachweis Ausgaben'!$A$27:$R$1026,5,FALSE),0))</f>
        <v>0</v>
      </c>
      <c r="G1884" s="102" t="str">
        <f>IFERROR(VLOOKUP(Kataloge_Import!A1883,'Nachweis Ausgaben'!$A$27:$R$1026,11,FALSE),"")</f>
        <v/>
      </c>
      <c r="H1884" s="102" t="str">
        <f>IFERROR(VLOOKUP(Kataloge_Import!A1883,'Nachweis Ausgaben'!$A$27:$R$1026,12,FALSE),"")</f>
        <v/>
      </c>
      <c r="I1884" s="102" t="str">
        <f>IFERROR(VLOOKUP(Kataloge_Import!A1883,'Nachweis Ausgaben'!$A$27:$R$1026,13,FALSE),"")</f>
        <v/>
      </c>
      <c r="J1884" s="64"/>
      <c r="K1884" s="64"/>
      <c r="L1884" s="100" t="str">
        <f>IF(AND($B1884&lt;&gt;"",HHJ=Kataloge!H$1),CONCATENATE($H1884,"_",Kataloge!$D$5),"")</f>
        <v/>
      </c>
      <c r="M1884" s="100" t="str">
        <f>IF(AND($B1884&lt;&gt;"",HHJ=Kataloge!I$1),CONCATENATE($H1884,"_",Kataloge!$D$5),"")</f>
        <v/>
      </c>
      <c r="N1884" s="100" t="str">
        <f>IF(AND($B1884&lt;&gt;"",HHJ=Kataloge!J$1),CONCATENATE($H1884,"_",Kataloge!$D$5),"")</f>
        <v/>
      </c>
      <c r="O1884" s="100" t="str">
        <f>IF(AND($B1884&lt;&gt;"",HHJ=Kataloge!K$1),CONCATENATE($H1884,"_",Kataloge!$D$5),"")</f>
        <v/>
      </c>
      <c r="P1884" s="100" t="str">
        <f>IF(AND($B1884&lt;&gt;"",HHJ=Kataloge!L$1),CONCATENATE($H1884,"_",Kataloge!$D$5),"")</f>
        <v/>
      </c>
      <c r="Q1884" s="100" t="str">
        <f>IF(AND($B1884&lt;&gt;"",HHJ=Kataloge!M$1),CONCATENATE($H1884,"_",Kataloge!$D$5),"")</f>
        <v/>
      </c>
    </row>
    <row r="1885" spans="1:17" ht="18" customHeight="1" x14ac:dyDescent="0.2">
      <c r="A1885" s="103" t="str">
        <f t="shared" si="60"/>
        <v/>
      </c>
      <c r="B1885" s="104" t="str">
        <f>IF(I1885=0,"",IF(I1885&lt;&gt;"",Kataloge_Import!B1884,""))</f>
        <v/>
      </c>
      <c r="C1885" s="103" t="str">
        <f t="shared" si="59"/>
        <v/>
      </c>
      <c r="D1885" s="104" t="str">
        <f>IF(I1885=0,"",IFERROR(VLOOKUP(Kataloge_Import!A1884,'Nachweis Ausgaben'!$A$27:$R$1026,4,FALSE),""))</f>
        <v/>
      </c>
      <c r="E1885" s="104" t="str">
        <f>IF(I1885=0,"",IFERROR(VLOOKUP(Kataloge_Import!A1884,'Nachweis Ausgaben'!$A$27:$R$1026,2,FALSE),""))</f>
        <v/>
      </c>
      <c r="F1885" s="105">
        <f>IF(I1885=0,"",IFERROR(VLOOKUP(Kataloge_Import!A1884,'Nachweis Ausgaben'!$A$27:$R$1026,5,FALSE),0))</f>
        <v>0</v>
      </c>
      <c r="G1885" s="106" t="str">
        <f>IFERROR(VLOOKUP(Kataloge_Import!A1884,'Nachweis Ausgaben'!$A$27:$R$1026,15,FALSE),"")</f>
        <v/>
      </c>
      <c r="H1885" s="106" t="str">
        <f>IFERROR(VLOOKUP(Kataloge_Import!A1884,'Nachweis Ausgaben'!$A$27:$R$1026,16,FALSE),"")</f>
        <v/>
      </c>
      <c r="I1885" s="106" t="str">
        <f>IFERROR(VLOOKUP(Kataloge_Import!A1884,'Nachweis Ausgaben'!$A$27:$R$1026,17,FALSE),"")</f>
        <v/>
      </c>
      <c r="J1885" s="64"/>
      <c r="K1885" s="64"/>
      <c r="L1885" s="104" t="str">
        <f>IF(AND($B1885&lt;&gt;"",HHJ=Kataloge!H$1),CONCATENATE($H1885,"_",Kataloge!$D$6),"")</f>
        <v/>
      </c>
      <c r="M1885" s="104" t="str">
        <f>IF(AND($B1885&lt;&gt;"",HHJ=Kataloge!I$1),CONCATENATE($H1885,"_",Kataloge!$D$6),"")</f>
        <v/>
      </c>
      <c r="N1885" s="104" t="str">
        <f>IF(AND($B1885&lt;&gt;"",HHJ=Kataloge!J$1),CONCATENATE($H1885,"_",Kataloge!$D$6),"")</f>
        <v/>
      </c>
      <c r="O1885" s="104" t="str">
        <f>IF(AND($B1885&lt;&gt;"",HHJ=Kataloge!K$1),CONCATENATE($H1885,"_",Kataloge!$D$6),"")</f>
        <v/>
      </c>
      <c r="P1885" s="104" t="str">
        <f>IF(AND($B1885&lt;&gt;"",HHJ=Kataloge!L$1),CONCATENATE($H1885,"_",Kataloge!$D$6),"")</f>
        <v/>
      </c>
      <c r="Q1885" s="104" t="str">
        <f>IF(AND($B1885&lt;&gt;"",HHJ=Kataloge!M$1),CONCATENATE($H1885,"_",Kataloge!$D$6),"")</f>
        <v/>
      </c>
    </row>
    <row r="1886" spans="1:17" ht="18" customHeight="1" x14ac:dyDescent="0.2">
      <c r="A1886" s="60" t="str">
        <f t="shared" si="60"/>
        <v/>
      </c>
      <c r="B1886" s="61" t="str">
        <f>IF(I1886=0,"",IF(I1886&lt;&gt;"",Kataloge_Import!B1885,""))</f>
        <v/>
      </c>
      <c r="C1886" s="60" t="str">
        <f t="shared" si="59"/>
        <v/>
      </c>
      <c r="D1886" s="61" t="str">
        <f>IF(I1886=0,"",IFERROR(VLOOKUP(Kataloge_Import!A1885,'Nachweis Ausgaben'!$A$27:$R$1026,4,FALSE),""))</f>
        <v/>
      </c>
      <c r="E1886" s="61" t="str">
        <f>IF(I1886=0,"",IFERROR(VLOOKUP(Kataloge_Import!A1885,'Nachweis Ausgaben'!$A$27:$R$1026,2,FALSE),""))</f>
        <v/>
      </c>
      <c r="F1886" s="62">
        <f>IF(I1886=0,"",IFERROR(VLOOKUP(Kataloge_Import!A1885,'Nachweis Ausgaben'!$A$27:$R$1026,5,FALSE),0))</f>
        <v>0</v>
      </c>
      <c r="G1886" s="63" t="str">
        <f>IFERROR(VLOOKUP(Kataloge_Import!A1885,'Nachweis Ausgaben'!$A$27:$R$1026,7,FALSE),"")</f>
        <v/>
      </c>
      <c r="H1886" s="63" t="str">
        <f>IFERROR(VLOOKUP(Kataloge_Import!A1885,'Nachweis Ausgaben'!$A$27:$R$1026,8,FALSE),"")</f>
        <v/>
      </c>
      <c r="I1886" s="63" t="str">
        <f>IFERROR(VLOOKUP(Kataloge_Import!A1885,'Nachweis Ausgaben'!$A$27:$R$1026,9,FALSE),"")</f>
        <v/>
      </c>
      <c r="J1886" s="64"/>
      <c r="K1886" s="64"/>
      <c r="L1886" s="61" t="str">
        <f>IF(AND($B1886&lt;&gt;"",HHJ=Kataloge!H$1),CONCATENATE($H1886,"_",$E1886),"")</f>
        <v/>
      </c>
      <c r="M1886" s="61" t="str">
        <f>IF(AND($B1886&lt;&gt;"",HHJ=Kataloge!I$1),CONCATENATE($H1886,"_",$E1886),"")</f>
        <v/>
      </c>
      <c r="N1886" s="61" t="str">
        <f>IF(AND($B1886&lt;&gt;"",HHJ=Kataloge!J$1),CONCATENATE($H1886,"_",$E1886),"")</f>
        <v/>
      </c>
      <c r="O1886" s="61" t="str">
        <f>IF(AND($B1886&lt;&gt;"",HHJ=Kataloge!K$1),CONCATENATE($H1886,"_",$E1886),"")</f>
        <v/>
      </c>
      <c r="P1886" s="61" t="str">
        <f>IF(AND($B1886&lt;&gt;"",HHJ=Kataloge!L$1),CONCATENATE($H1886,"_",$E1886),"")</f>
        <v/>
      </c>
      <c r="Q1886" s="61" t="str">
        <f>IF(AND($B1886&lt;&gt;"",HHJ=Kataloge!M$1),CONCATENATE($H1886,"_",$E1886),"")</f>
        <v/>
      </c>
    </row>
    <row r="1887" spans="1:17" ht="18" customHeight="1" x14ac:dyDescent="0.2">
      <c r="A1887" s="99" t="str">
        <f t="shared" si="60"/>
        <v/>
      </c>
      <c r="B1887" s="100" t="str">
        <f>IF(I1887=0,"",IF(I1887&lt;&gt;"",Kataloge_Import!B1886,""))</f>
        <v/>
      </c>
      <c r="C1887" s="99" t="str">
        <f t="shared" si="59"/>
        <v/>
      </c>
      <c r="D1887" s="100" t="str">
        <f>IF(I1887=0,"",IFERROR(VLOOKUP(Kataloge_Import!A1886,'Nachweis Ausgaben'!$A$27:$R$1026,4,FALSE),""))</f>
        <v/>
      </c>
      <c r="E1887" s="100" t="str">
        <f>IF(I1887=0,"",IFERROR(VLOOKUP(Kataloge_Import!A1886,'Nachweis Ausgaben'!$A$27:$R$1026,2,FALSE),""))</f>
        <v/>
      </c>
      <c r="F1887" s="101">
        <f>IF(I1887=0,"",IFERROR(VLOOKUP(Kataloge_Import!A1886,'Nachweis Ausgaben'!$A$27:$R$1026,5,FALSE),0))</f>
        <v>0</v>
      </c>
      <c r="G1887" s="102" t="str">
        <f>IFERROR(VLOOKUP(Kataloge_Import!A1886,'Nachweis Ausgaben'!$A$27:$R$1026,11,FALSE),"")</f>
        <v/>
      </c>
      <c r="H1887" s="102" t="str">
        <f>IFERROR(VLOOKUP(Kataloge_Import!A1886,'Nachweis Ausgaben'!$A$27:$R$1026,12,FALSE),"")</f>
        <v/>
      </c>
      <c r="I1887" s="102" t="str">
        <f>IFERROR(VLOOKUP(Kataloge_Import!A1886,'Nachweis Ausgaben'!$A$27:$R$1026,13,FALSE),"")</f>
        <v/>
      </c>
      <c r="J1887" s="64"/>
      <c r="K1887" s="64"/>
      <c r="L1887" s="100" t="str">
        <f>IF(AND($B1887&lt;&gt;"",HHJ=Kataloge!H$1),CONCATENATE($H1887,"_",Kataloge!$D$5),"")</f>
        <v/>
      </c>
      <c r="M1887" s="100" t="str">
        <f>IF(AND($B1887&lt;&gt;"",HHJ=Kataloge!I$1),CONCATENATE($H1887,"_",Kataloge!$D$5),"")</f>
        <v/>
      </c>
      <c r="N1887" s="100" t="str">
        <f>IF(AND($B1887&lt;&gt;"",HHJ=Kataloge!J$1),CONCATENATE($H1887,"_",Kataloge!$D$5),"")</f>
        <v/>
      </c>
      <c r="O1887" s="100" t="str">
        <f>IF(AND($B1887&lt;&gt;"",HHJ=Kataloge!K$1),CONCATENATE($H1887,"_",Kataloge!$D$5),"")</f>
        <v/>
      </c>
      <c r="P1887" s="100" t="str">
        <f>IF(AND($B1887&lt;&gt;"",HHJ=Kataloge!L$1),CONCATENATE($H1887,"_",Kataloge!$D$5),"")</f>
        <v/>
      </c>
      <c r="Q1887" s="100" t="str">
        <f>IF(AND($B1887&lt;&gt;"",HHJ=Kataloge!M$1),CONCATENATE($H1887,"_",Kataloge!$D$5),"")</f>
        <v/>
      </c>
    </row>
    <row r="1888" spans="1:17" ht="18" customHeight="1" x14ac:dyDescent="0.2">
      <c r="A1888" s="103" t="str">
        <f t="shared" si="60"/>
        <v/>
      </c>
      <c r="B1888" s="104" t="str">
        <f>IF(I1888=0,"",IF(I1888&lt;&gt;"",Kataloge_Import!B1887,""))</f>
        <v/>
      </c>
      <c r="C1888" s="103" t="str">
        <f t="shared" si="59"/>
        <v/>
      </c>
      <c r="D1888" s="104" t="str">
        <f>IF(I1888=0,"",IFERROR(VLOOKUP(Kataloge_Import!A1887,'Nachweis Ausgaben'!$A$27:$R$1026,4,FALSE),""))</f>
        <v/>
      </c>
      <c r="E1888" s="104" t="str">
        <f>IF(I1888=0,"",IFERROR(VLOOKUP(Kataloge_Import!A1887,'Nachweis Ausgaben'!$A$27:$R$1026,2,FALSE),""))</f>
        <v/>
      </c>
      <c r="F1888" s="105">
        <f>IF(I1888=0,"",IFERROR(VLOOKUP(Kataloge_Import!A1887,'Nachweis Ausgaben'!$A$27:$R$1026,5,FALSE),0))</f>
        <v>0</v>
      </c>
      <c r="G1888" s="106" t="str">
        <f>IFERROR(VLOOKUP(Kataloge_Import!A1887,'Nachweis Ausgaben'!$A$27:$R$1026,15,FALSE),"")</f>
        <v/>
      </c>
      <c r="H1888" s="106" t="str">
        <f>IFERROR(VLOOKUP(Kataloge_Import!A1887,'Nachweis Ausgaben'!$A$27:$R$1026,16,FALSE),"")</f>
        <v/>
      </c>
      <c r="I1888" s="106" t="str">
        <f>IFERROR(VLOOKUP(Kataloge_Import!A1887,'Nachweis Ausgaben'!$A$27:$R$1026,17,FALSE),"")</f>
        <v/>
      </c>
      <c r="J1888" s="64"/>
      <c r="K1888" s="64"/>
      <c r="L1888" s="104" t="str">
        <f>IF(AND($B1888&lt;&gt;"",HHJ=Kataloge!H$1),CONCATENATE($H1888,"_",Kataloge!$D$6),"")</f>
        <v/>
      </c>
      <c r="M1888" s="104" t="str">
        <f>IF(AND($B1888&lt;&gt;"",HHJ=Kataloge!I$1),CONCATENATE($H1888,"_",Kataloge!$D$6),"")</f>
        <v/>
      </c>
      <c r="N1888" s="104" t="str">
        <f>IF(AND($B1888&lt;&gt;"",HHJ=Kataloge!J$1),CONCATENATE($H1888,"_",Kataloge!$D$6),"")</f>
        <v/>
      </c>
      <c r="O1888" s="104" t="str">
        <f>IF(AND($B1888&lt;&gt;"",HHJ=Kataloge!K$1),CONCATENATE($H1888,"_",Kataloge!$D$6),"")</f>
        <v/>
      </c>
      <c r="P1888" s="104" t="str">
        <f>IF(AND($B1888&lt;&gt;"",HHJ=Kataloge!L$1),CONCATENATE($H1888,"_",Kataloge!$D$6),"")</f>
        <v/>
      </c>
      <c r="Q1888" s="104" t="str">
        <f>IF(AND($B1888&lt;&gt;"",HHJ=Kataloge!M$1),CONCATENATE($H1888,"_",Kataloge!$D$6),"")</f>
        <v/>
      </c>
    </row>
    <row r="1889" spans="1:17" ht="18" customHeight="1" x14ac:dyDescent="0.2">
      <c r="A1889" s="60" t="str">
        <f t="shared" si="60"/>
        <v/>
      </c>
      <c r="B1889" s="61" t="str">
        <f>IF(I1889=0,"",IF(I1889&lt;&gt;"",Kataloge_Import!B1888,""))</f>
        <v/>
      </c>
      <c r="C1889" s="60" t="str">
        <f t="shared" si="59"/>
        <v/>
      </c>
      <c r="D1889" s="61" t="str">
        <f>IF(I1889=0,"",IFERROR(VLOOKUP(Kataloge_Import!A1888,'Nachweis Ausgaben'!$A$27:$R$1026,4,FALSE),""))</f>
        <v/>
      </c>
      <c r="E1889" s="61" t="str">
        <f>IF(I1889=0,"",IFERROR(VLOOKUP(Kataloge_Import!A1888,'Nachweis Ausgaben'!$A$27:$R$1026,2,FALSE),""))</f>
        <v/>
      </c>
      <c r="F1889" s="62">
        <f>IF(I1889=0,"",IFERROR(VLOOKUP(Kataloge_Import!A1888,'Nachweis Ausgaben'!$A$27:$R$1026,5,FALSE),0))</f>
        <v>0</v>
      </c>
      <c r="G1889" s="63" t="str">
        <f>IFERROR(VLOOKUP(Kataloge_Import!A1888,'Nachweis Ausgaben'!$A$27:$R$1026,7,FALSE),"")</f>
        <v/>
      </c>
      <c r="H1889" s="63" t="str">
        <f>IFERROR(VLOOKUP(Kataloge_Import!A1888,'Nachweis Ausgaben'!$A$27:$R$1026,8,FALSE),"")</f>
        <v/>
      </c>
      <c r="I1889" s="63" t="str">
        <f>IFERROR(VLOOKUP(Kataloge_Import!A1888,'Nachweis Ausgaben'!$A$27:$R$1026,9,FALSE),"")</f>
        <v/>
      </c>
      <c r="J1889" s="64"/>
      <c r="K1889" s="64"/>
      <c r="L1889" s="61" t="str">
        <f>IF(AND($B1889&lt;&gt;"",HHJ=Kataloge!H$1),CONCATENATE($H1889,"_",$E1889),"")</f>
        <v/>
      </c>
      <c r="M1889" s="61" t="str">
        <f>IF(AND($B1889&lt;&gt;"",HHJ=Kataloge!I$1),CONCATENATE($H1889,"_",$E1889),"")</f>
        <v/>
      </c>
      <c r="N1889" s="61" t="str">
        <f>IF(AND($B1889&lt;&gt;"",HHJ=Kataloge!J$1),CONCATENATE($H1889,"_",$E1889),"")</f>
        <v/>
      </c>
      <c r="O1889" s="61" t="str">
        <f>IF(AND($B1889&lt;&gt;"",HHJ=Kataloge!K$1),CONCATENATE($H1889,"_",$E1889),"")</f>
        <v/>
      </c>
      <c r="P1889" s="61" t="str">
        <f>IF(AND($B1889&lt;&gt;"",HHJ=Kataloge!L$1),CONCATENATE($H1889,"_",$E1889),"")</f>
        <v/>
      </c>
      <c r="Q1889" s="61" t="str">
        <f>IF(AND($B1889&lt;&gt;"",HHJ=Kataloge!M$1),CONCATENATE($H1889,"_",$E1889),"")</f>
        <v/>
      </c>
    </row>
    <row r="1890" spans="1:17" ht="18" customHeight="1" x14ac:dyDescent="0.2">
      <c r="A1890" s="99" t="str">
        <f t="shared" si="60"/>
        <v/>
      </c>
      <c r="B1890" s="100" t="str">
        <f>IF(I1890=0,"",IF(I1890&lt;&gt;"",Kataloge_Import!B1889,""))</f>
        <v/>
      </c>
      <c r="C1890" s="99" t="str">
        <f t="shared" si="59"/>
        <v/>
      </c>
      <c r="D1890" s="100" t="str">
        <f>IF(I1890=0,"",IFERROR(VLOOKUP(Kataloge_Import!A1889,'Nachweis Ausgaben'!$A$27:$R$1026,4,FALSE),""))</f>
        <v/>
      </c>
      <c r="E1890" s="100" t="str">
        <f>IF(I1890=0,"",IFERROR(VLOOKUP(Kataloge_Import!A1889,'Nachweis Ausgaben'!$A$27:$R$1026,2,FALSE),""))</f>
        <v/>
      </c>
      <c r="F1890" s="101">
        <f>IF(I1890=0,"",IFERROR(VLOOKUP(Kataloge_Import!A1889,'Nachweis Ausgaben'!$A$27:$R$1026,5,FALSE),0))</f>
        <v>0</v>
      </c>
      <c r="G1890" s="102" t="str">
        <f>IFERROR(VLOOKUP(Kataloge_Import!A1889,'Nachweis Ausgaben'!$A$27:$R$1026,11,FALSE),"")</f>
        <v/>
      </c>
      <c r="H1890" s="102" t="str">
        <f>IFERROR(VLOOKUP(Kataloge_Import!A1889,'Nachweis Ausgaben'!$A$27:$R$1026,12,FALSE),"")</f>
        <v/>
      </c>
      <c r="I1890" s="102" t="str">
        <f>IFERROR(VLOOKUP(Kataloge_Import!A1889,'Nachweis Ausgaben'!$A$27:$R$1026,13,FALSE),"")</f>
        <v/>
      </c>
      <c r="J1890" s="64"/>
      <c r="K1890" s="64"/>
      <c r="L1890" s="100" t="str">
        <f>IF(AND($B1890&lt;&gt;"",HHJ=Kataloge!H$1),CONCATENATE($H1890,"_",Kataloge!$D$5),"")</f>
        <v/>
      </c>
      <c r="M1890" s="100" t="str">
        <f>IF(AND($B1890&lt;&gt;"",HHJ=Kataloge!I$1),CONCATENATE($H1890,"_",Kataloge!$D$5),"")</f>
        <v/>
      </c>
      <c r="N1890" s="100" t="str">
        <f>IF(AND($B1890&lt;&gt;"",HHJ=Kataloge!J$1),CONCATENATE($H1890,"_",Kataloge!$D$5),"")</f>
        <v/>
      </c>
      <c r="O1890" s="100" t="str">
        <f>IF(AND($B1890&lt;&gt;"",HHJ=Kataloge!K$1),CONCATENATE($H1890,"_",Kataloge!$D$5),"")</f>
        <v/>
      </c>
      <c r="P1890" s="100" t="str">
        <f>IF(AND($B1890&lt;&gt;"",HHJ=Kataloge!L$1),CONCATENATE($H1890,"_",Kataloge!$D$5),"")</f>
        <v/>
      </c>
      <c r="Q1890" s="100" t="str">
        <f>IF(AND($B1890&lt;&gt;"",HHJ=Kataloge!M$1),CONCATENATE($H1890,"_",Kataloge!$D$5),"")</f>
        <v/>
      </c>
    </row>
    <row r="1891" spans="1:17" ht="18" customHeight="1" x14ac:dyDescent="0.2">
      <c r="A1891" s="103" t="str">
        <f t="shared" si="60"/>
        <v/>
      </c>
      <c r="B1891" s="104" t="str">
        <f>IF(I1891=0,"",IF(I1891&lt;&gt;"",Kataloge_Import!B1890,""))</f>
        <v/>
      </c>
      <c r="C1891" s="103" t="str">
        <f t="shared" si="59"/>
        <v/>
      </c>
      <c r="D1891" s="104" t="str">
        <f>IF(I1891=0,"",IFERROR(VLOOKUP(Kataloge_Import!A1890,'Nachweis Ausgaben'!$A$27:$R$1026,4,FALSE),""))</f>
        <v/>
      </c>
      <c r="E1891" s="104" t="str">
        <f>IF(I1891=0,"",IFERROR(VLOOKUP(Kataloge_Import!A1890,'Nachweis Ausgaben'!$A$27:$R$1026,2,FALSE),""))</f>
        <v/>
      </c>
      <c r="F1891" s="105">
        <f>IF(I1891=0,"",IFERROR(VLOOKUP(Kataloge_Import!A1890,'Nachweis Ausgaben'!$A$27:$R$1026,5,FALSE),0))</f>
        <v>0</v>
      </c>
      <c r="G1891" s="106" t="str">
        <f>IFERROR(VLOOKUP(Kataloge_Import!A1890,'Nachweis Ausgaben'!$A$27:$R$1026,15,FALSE),"")</f>
        <v/>
      </c>
      <c r="H1891" s="106" t="str">
        <f>IFERROR(VLOOKUP(Kataloge_Import!A1890,'Nachweis Ausgaben'!$A$27:$R$1026,16,FALSE),"")</f>
        <v/>
      </c>
      <c r="I1891" s="106" t="str">
        <f>IFERROR(VLOOKUP(Kataloge_Import!A1890,'Nachweis Ausgaben'!$A$27:$R$1026,17,FALSE),"")</f>
        <v/>
      </c>
      <c r="J1891" s="64"/>
      <c r="K1891" s="64"/>
      <c r="L1891" s="104" t="str">
        <f>IF(AND($B1891&lt;&gt;"",HHJ=Kataloge!H$1),CONCATENATE($H1891,"_",Kataloge!$D$6),"")</f>
        <v/>
      </c>
      <c r="M1891" s="104" t="str">
        <f>IF(AND($B1891&lt;&gt;"",HHJ=Kataloge!I$1),CONCATENATE($H1891,"_",Kataloge!$D$6),"")</f>
        <v/>
      </c>
      <c r="N1891" s="104" t="str">
        <f>IF(AND($B1891&lt;&gt;"",HHJ=Kataloge!J$1),CONCATENATE($H1891,"_",Kataloge!$D$6),"")</f>
        <v/>
      </c>
      <c r="O1891" s="104" t="str">
        <f>IF(AND($B1891&lt;&gt;"",HHJ=Kataloge!K$1),CONCATENATE($H1891,"_",Kataloge!$D$6),"")</f>
        <v/>
      </c>
      <c r="P1891" s="104" t="str">
        <f>IF(AND($B1891&lt;&gt;"",HHJ=Kataloge!L$1),CONCATENATE($H1891,"_",Kataloge!$D$6),"")</f>
        <v/>
      </c>
      <c r="Q1891" s="104" t="str">
        <f>IF(AND($B1891&lt;&gt;"",HHJ=Kataloge!M$1),CONCATENATE($H1891,"_",Kataloge!$D$6),"")</f>
        <v/>
      </c>
    </row>
    <row r="1892" spans="1:17" ht="18" customHeight="1" x14ac:dyDescent="0.2">
      <c r="A1892" s="60" t="str">
        <f t="shared" si="60"/>
        <v/>
      </c>
      <c r="B1892" s="61" t="str">
        <f>IF(I1892=0,"",IF(I1892&lt;&gt;"",Kataloge_Import!B1891,""))</f>
        <v/>
      </c>
      <c r="C1892" s="60" t="str">
        <f t="shared" si="59"/>
        <v/>
      </c>
      <c r="D1892" s="61" t="str">
        <f>IF(I1892=0,"",IFERROR(VLOOKUP(Kataloge_Import!A1891,'Nachweis Ausgaben'!$A$27:$R$1026,4,FALSE),""))</f>
        <v/>
      </c>
      <c r="E1892" s="61" t="str">
        <f>IF(I1892=0,"",IFERROR(VLOOKUP(Kataloge_Import!A1891,'Nachweis Ausgaben'!$A$27:$R$1026,2,FALSE),""))</f>
        <v/>
      </c>
      <c r="F1892" s="62">
        <f>IF(I1892=0,"",IFERROR(VLOOKUP(Kataloge_Import!A1891,'Nachweis Ausgaben'!$A$27:$R$1026,5,FALSE),0))</f>
        <v>0</v>
      </c>
      <c r="G1892" s="63" t="str">
        <f>IFERROR(VLOOKUP(Kataloge_Import!A1891,'Nachweis Ausgaben'!$A$27:$R$1026,7,FALSE),"")</f>
        <v/>
      </c>
      <c r="H1892" s="63" t="str">
        <f>IFERROR(VLOOKUP(Kataloge_Import!A1891,'Nachweis Ausgaben'!$A$27:$R$1026,8,FALSE),"")</f>
        <v/>
      </c>
      <c r="I1892" s="63" t="str">
        <f>IFERROR(VLOOKUP(Kataloge_Import!A1891,'Nachweis Ausgaben'!$A$27:$R$1026,9,FALSE),"")</f>
        <v/>
      </c>
      <c r="J1892" s="64"/>
      <c r="K1892" s="64"/>
      <c r="L1892" s="61" t="str">
        <f>IF(AND($B1892&lt;&gt;"",HHJ=Kataloge!H$1),CONCATENATE($H1892,"_",$E1892),"")</f>
        <v/>
      </c>
      <c r="M1892" s="61" t="str">
        <f>IF(AND($B1892&lt;&gt;"",HHJ=Kataloge!I$1),CONCATENATE($H1892,"_",$E1892),"")</f>
        <v/>
      </c>
      <c r="N1892" s="61" t="str">
        <f>IF(AND($B1892&lt;&gt;"",HHJ=Kataloge!J$1),CONCATENATE($H1892,"_",$E1892),"")</f>
        <v/>
      </c>
      <c r="O1892" s="61" t="str">
        <f>IF(AND($B1892&lt;&gt;"",HHJ=Kataloge!K$1),CONCATENATE($H1892,"_",$E1892),"")</f>
        <v/>
      </c>
      <c r="P1892" s="61" t="str">
        <f>IF(AND($B1892&lt;&gt;"",HHJ=Kataloge!L$1),CONCATENATE($H1892,"_",$E1892),"")</f>
        <v/>
      </c>
      <c r="Q1892" s="61" t="str">
        <f>IF(AND($B1892&lt;&gt;"",HHJ=Kataloge!M$1),CONCATENATE($H1892,"_",$E1892),"")</f>
        <v/>
      </c>
    </row>
    <row r="1893" spans="1:17" ht="18" customHeight="1" x14ac:dyDescent="0.2">
      <c r="A1893" s="99" t="str">
        <f t="shared" si="60"/>
        <v/>
      </c>
      <c r="B1893" s="100" t="str">
        <f>IF(I1893=0,"",IF(I1893&lt;&gt;"",Kataloge_Import!B1892,""))</f>
        <v/>
      </c>
      <c r="C1893" s="99" t="str">
        <f t="shared" si="59"/>
        <v/>
      </c>
      <c r="D1893" s="100" t="str">
        <f>IF(I1893=0,"",IFERROR(VLOOKUP(Kataloge_Import!A1892,'Nachweis Ausgaben'!$A$27:$R$1026,4,FALSE),""))</f>
        <v/>
      </c>
      <c r="E1893" s="100" t="str">
        <f>IF(I1893=0,"",IFERROR(VLOOKUP(Kataloge_Import!A1892,'Nachweis Ausgaben'!$A$27:$R$1026,2,FALSE),""))</f>
        <v/>
      </c>
      <c r="F1893" s="101">
        <f>IF(I1893=0,"",IFERROR(VLOOKUP(Kataloge_Import!A1892,'Nachweis Ausgaben'!$A$27:$R$1026,5,FALSE),0))</f>
        <v>0</v>
      </c>
      <c r="G1893" s="102" t="str">
        <f>IFERROR(VLOOKUP(Kataloge_Import!A1892,'Nachweis Ausgaben'!$A$27:$R$1026,11,FALSE),"")</f>
        <v/>
      </c>
      <c r="H1893" s="102" t="str">
        <f>IFERROR(VLOOKUP(Kataloge_Import!A1892,'Nachweis Ausgaben'!$A$27:$R$1026,12,FALSE),"")</f>
        <v/>
      </c>
      <c r="I1893" s="102" t="str">
        <f>IFERROR(VLOOKUP(Kataloge_Import!A1892,'Nachweis Ausgaben'!$A$27:$R$1026,13,FALSE),"")</f>
        <v/>
      </c>
      <c r="J1893" s="64"/>
      <c r="K1893" s="64"/>
      <c r="L1893" s="100" t="str">
        <f>IF(AND($B1893&lt;&gt;"",HHJ=Kataloge!H$1),CONCATENATE($H1893,"_",Kataloge!$D$5),"")</f>
        <v/>
      </c>
      <c r="M1893" s="100" t="str">
        <f>IF(AND($B1893&lt;&gt;"",HHJ=Kataloge!I$1),CONCATENATE($H1893,"_",Kataloge!$D$5),"")</f>
        <v/>
      </c>
      <c r="N1893" s="100" t="str">
        <f>IF(AND($B1893&lt;&gt;"",HHJ=Kataloge!J$1),CONCATENATE($H1893,"_",Kataloge!$D$5),"")</f>
        <v/>
      </c>
      <c r="O1893" s="100" t="str">
        <f>IF(AND($B1893&lt;&gt;"",HHJ=Kataloge!K$1),CONCATENATE($H1893,"_",Kataloge!$D$5),"")</f>
        <v/>
      </c>
      <c r="P1893" s="100" t="str">
        <f>IF(AND($B1893&lt;&gt;"",HHJ=Kataloge!L$1),CONCATENATE($H1893,"_",Kataloge!$D$5),"")</f>
        <v/>
      </c>
      <c r="Q1893" s="100" t="str">
        <f>IF(AND($B1893&lt;&gt;"",HHJ=Kataloge!M$1),CONCATENATE($H1893,"_",Kataloge!$D$5),"")</f>
        <v/>
      </c>
    </row>
    <row r="1894" spans="1:17" ht="18" customHeight="1" x14ac:dyDescent="0.2">
      <c r="A1894" s="103" t="str">
        <f t="shared" si="60"/>
        <v/>
      </c>
      <c r="B1894" s="104" t="str">
        <f>IF(I1894=0,"",IF(I1894&lt;&gt;"",Kataloge_Import!B1893,""))</f>
        <v/>
      </c>
      <c r="C1894" s="103" t="str">
        <f t="shared" si="59"/>
        <v/>
      </c>
      <c r="D1894" s="104" t="str">
        <f>IF(I1894=0,"",IFERROR(VLOOKUP(Kataloge_Import!A1893,'Nachweis Ausgaben'!$A$27:$R$1026,4,FALSE),""))</f>
        <v/>
      </c>
      <c r="E1894" s="104" t="str">
        <f>IF(I1894=0,"",IFERROR(VLOOKUP(Kataloge_Import!A1893,'Nachweis Ausgaben'!$A$27:$R$1026,2,FALSE),""))</f>
        <v/>
      </c>
      <c r="F1894" s="105">
        <f>IF(I1894=0,"",IFERROR(VLOOKUP(Kataloge_Import!A1893,'Nachweis Ausgaben'!$A$27:$R$1026,5,FALSE),0))</f>
        <v>0</v>
      </c>
      <c r="G1894" s="106" t="str">
        <f>IFERROR(VLOOKUP(Kataloge_Import!A1893,'Nachweis Ausgaben'!$A$27:$R$1026,15,FALSE),"")</f>
        <v/>
      </c>
      <c r="H1894" s="106" t="str">
        <f>IFERROR(VLOOKUP(Kataloge_Import!A1893,'Nachweis Ausgaben'!$A$27:$R$1026,16,FALSE),"")</f>
        <v/>
      </c>
      <c r="I1894" s="106" t="str">
        <f>IFERROR(VLOOKUP(Kataloge_Import!A1893,'Nachweis Ausgaben'!$A$27:$R$1026,17,FALSE),"")</f>
        <v/>
      </c>
      <c r="J1894" s="64"/>
      <c r="K1894" s="64"/>
      <c r="L1894" s="104" t="str">
        <f>IF(AND($B1894&lt;&gt;"",HHJ=Kataloge!H$1),CONCATENATE($H1894,"_",Kataloge!$D$6),"")</f>
        <v/>
      </c>
      <c r="M1894" s="104" t="str">
        <f>IF(AND($B1894&lt;&gt;"",HHJ=Kataloge!I$1),CONCATENATE($H1894,"_",Kataloge!$D$6),"")</f>
        <v/>
      </c>
      <c r="N1894" s="104" t="str">
        <f>IF(AND($B1894&lt;&gt;"",HHJ=Kataloge!J$1),CONCATENATE($H1894,"_",Kataloge!$D$6),"")</f>
        <v/>
      </c>
      <c r="O1894" s="104" t="str">
        <f>IF(AND($B1894&lt;&gt;"",HHJ=Kataloge!K$1),CONCATENATE($H1894,"_",Kataloge!$D$6),"")</f>
        <v/>
      </c>
      <c r="P1894" s="104" t="str">
        <f>IF(AND($B1894&lt;&gt;"",HHJ=Kataloge!L$1),CONCATENATE($H1894,"_",Kataloge!$D$6),"")</f>
        <v/>
      </c>
      <c r="Q1894" s="104" t="str">
        <f>IF(AND($B1894&lt;&gt;"",HHJ=Kataloge!M$1),CONCATENATE($H1894,"_",Kataloge!$D$6),"")</f>
        <v/>
      </c>
    </row>
    <row r="1895" spans="1:17" ht="18" customHeight="1" x14ac:dyDescent="0.2">
      <c r="A1895" s="60" t="str">
        <f t="shared" si="60"/>
        <v/>
      </c>
      <c r="B1895" s="61" t="str">
        <f>IF(I1895=0,"",IF(I1895&lt;&gt;"",Kataloge_Import!B1894,""))</f>
        <v/>
      </c>
      <c r="C1895" s="60" t="str">
        <f t="shared" si="59"/>
        <v/>
      </c>
      <c r="D1895" s="61" t="str">
        <f>IF(I1895=0,"",IFERROR(VLOOKUP(Kataloge_Import!A1894,'Nachweis Ausgaben'!$A$27:$R$1026,4,FALSE),""))</f>
        <v/>
      </c>
      <c r="E1895" s="61" t="str">
        <f>IF(I1895=0,"",IFERROR(VLOOKUP(Kataloge_Import!A1894,'Nachweis Ausgaben'!$A$27:$R$1026,2,FALSE),""))</f>
        <v/>
      </c>
      <c r="F1895" s="62">
        <f>IF(I1895=0,"",IFERROR(VLOOKUP(Kataloge_Import!A1894,'Nachweis Ausgaben'!$A$27:$R$1026,5,FALSE),0))</f>
        <v>0</v>
      </c>
      <c r="G1895" s="63" t="str">
        <f>IFERROR(VLOOKUP(Kataloge_Import!A1894,'Nachweis Ausgaben'!$A$27:$R$1026,7,FALSE),"")</f>
        <v/>
      </c>
      <c r="H1895" s="63" t="str">
        <f>IFERROR(VLOOKUP(Kataloge_Import!A1894,'Nachweis Ausgaben'!$A$27:$R$1026,8,FALSE),"")</f>
        <v/>
      </c>
      <c r="I1895" s="63" t="str">
        <f>IFERROR(VLOOKUP(Kataloge_Import!A1894,'Nachweis Ausgaben'!$A$27:$R$1026,9,FALSE),"")</f>
        <v/>
      </c>
      <c r="J1895" s="64"/>
      <c r="K1895" s="64"/>
      <c r="L1895" s="61" t="str">
        <f>IF(AND($B1895&lt;&gt;"",HHJ=Kataloge!H$1),CONCATENATE($H1895,"_",$E1895),"")</f>
        <v/>
      </c>
      <c r="M1895" s="61" t="str">
        <f>IF(AND($B1895&lt;&gt;"",HHJ=Kataloge!I$1),CONCATENATE($H1895,"_",$E1895),"")</f>
        <v/>
      </c>
      <c r="N1895" s="61" t="str">
        <f>IF(AND($B1895&lt;&gt;"",HHJ=Kataloge!J$1),CONCATENATE($H1895,"_",$E1895),"")</f>
        <v/>
      </c>
      <c r="O1895" s="61" t="str">
        <f>IF(AND($B1895&lt;&gt;"",HHJ=Kataloge!K$1),CONCATENATE($H1895,"_",$E1895),"")</f>
        <v/>
      </c>
      <c r="P1895" s="61" t="str">
        <f>IF(AND($B1895&lt;&gt;"",HHJ=Kataloge!L$1),CONCATENATE($H1895,"_",$E1895),"")</f>
        <v/>
      </c>
      <c r="Q1895" s="61" t="str">
        <f>IF(AND($B1895&lt;&gt;"",HHJ=Kataloge!M$1),CONCATENATE($H1895,"_",$E1895),"")</f>
        <v/>
      </c>
    </row>
    <row r="1896" spans="1:17" ht="18" customHeight="1" x14ac:dyDescent="0.2">
      <c r="A1896" s="99" t="str">
        <f t="shared" si="60"/>
        <v/>
      </c>
      <c r="B1896" s="100" t="str">
        <f>IF(I1896=0,"",IF(I1896&lt;&gt;"",Kataloge_Import!B1895,""))</f>
        <v/>
      </c>
      <c r="C1896" s="99" t="str">
        <f t="shared" si="59"/>
        <v/>
      </c>
      <c r="D1896" s="100" t="str">
        <f>IF(I1896=0,"",IFERROR(VLOOKUP(Kataloge_Import!A1895,'Nachweis Ausgaben'!$A$27:$R$1026,4,FALSE),""))</f>
        <v/>
      </c>
      <c r="E1896" s="100" t="str">
        <f>IF(I1896=0,"",IFERROR(VLOOKUP(Kataloge_Import!A1895,'Nachweis Ausgaben'!$A$27:$R$1026,2,FALSE),""))</f>
        <v/>
      </c>
      <c r="F1896" s="101">
        <f>IF(I1896=0,"",IFERROR(VLOOKUP(Kataloge_Import!A1895,'Nachweis Ausgaben'!$A$27:$R$1026,5,FALSE),0))</f>
        <v>0</v>
      </c>
      <c r="G1896" s="102" t="str">
        <f>IFERROR(VLOOKUP(Kataloge_Import!A1895,'Nachweis Ausgaben'!$A$27:$R$1026,11,FALSE),"")</f>
        <v/>
      </c>
      <c r="H1896" s="102" t="str">
        <f>IFERROR(VLOOKUP(Kataloge_Import!A1895,'Nachweis Ausgaben'!$A$27:$R$1026,12,FALSE),"")</f>
        <v/>
      </c>
      <c r="I1896" s="102" t="str">
        <f>IFERROR(VLOOKUP(Kataloge_Import!A1895,'Nachweis Ausgaben'!$A$27:$R$1026,13,FALSE),"")</f>
        <v/>
      </c>
      <c r="J1896" s="64"/>
      <c r="K1896" s="64"/>
      <c r="L1896" s="100" t="str">
        <f>IF(AND($B1896&lt;&gt;"",HHJ=Kataloge!H$1),CONCATENATE($H1896,"_",Kataloge!$D$5),"")</f>
        <v/>
      </c>
      <c r="M1896" s="100" t="str">
        <f>IF(AND($B1896&lt;&gt;"",HHJ=Kataloge!I$1),CONCATENATE($H1896,"_",Kataloge!$D$5),"")</f>
        <v/>
      </c>
      <c r="N1896" s="100" t="str">
        <f>IF(AND($B1896&lt;&gt;"",HHJ=Kataloge!J$1),CONCATENATE($H1896,"_",Kataloge!$D$5),"")</f>
        <v/>
      </c>
      <c r="O1896" s="100" t="str">
        <f>IF(AND($B1896&lt;&gt;"",HHJ=Kataloge!K$1),CONCATENATE($H1896,"_",Kataloge!$D$5),"")</f>
        <v/>
      </c>
      <c r="P1896" s="100" t="str">
        <f>IF(AND($B1896&lt;&gt;"",HHJ=Kataloge!L$1),CONCATENATE($H1896,"_",Kataloge!$D$5),"")</f>
        <v/>
      </c>
      <c r="Q1896" s="100" t="str">
        <f>IF(AND($B1896&lt;&gt;"",HHJ=Kataloge!M$1),CONCATENATE($H1896,"_",Kataloge!$D$5),"")</f>
        <v/>
      </c>
    </row>
    <row r="1897" spans="1:17" ht="18" customHeight="1" x14ac:dyDescent="0.2">
      <c r="A1897" s="103" t="str">
        <f t="shared" si="60"/>
        <v/>
      </c>
      <c r="B1897" s="104" t="str">
        <f>IF(I1897=0,"",IF(I1897&lt;&gt;"",Kataloge_Import!B1896,""))</f>
        <v/>
      </c>
      <c r="C1897" s="103" t="str">
        <f t="shared" si="59"/>
        <v/>
      </c>
      <c r="D1897" s="104" t="str">
        <f>IF(I1897=0,"",IFERROR(VLOOKUP(Kataloge_Import!A1896,'Nachweis Ausgaben'!$A$27:$R$1026,4,FALSE),""))</f>
        <v/>
      </c>
      <c r="E1897" s="104" t="str">
        <f>IF(I1897=0,"",IFERROR(VLOOKUP(Kataloge_Import!A1896,'Nachweis Ausgaben'!$A$27:$R$1026,2,FALSE),""))</f>
        <v/>
      </c>
      <c r="F1897" s="105">
        <f>IF(I1897=0,"",IFERROR(VLOOKUP(Kataloge_Import!A1896,'Nachweis Ausgaben'!$A$27:$R$1026,5,FALSE),0))</f>
        <v>0</v>
      </c>
      <c r="G1897" s="106" t="str">
        <f>IFERROR(VLOOKUP(Kataloge_Import!A1896,'Nachweis Ausgaben'!$A$27:$R$1026,15,FALSE),"")</f>
        <v/>
      </c>
      <c r="H1897" s="106" t="str">
        <f>IFERROR(VLOOKUP(Kataloge_Import!A1896,'Nachweis Ausgaben'!$A$27:$R$1026,16,FALSE),"")</f>
        <v/>
      </c>
      <c r="I1897" s="106" t="str">
        <f>IFERROR(VLOOKUP(Kataloge_Import!A1896,'Nachweis Ausgaben'!$A$27:$R$1026,17,FALSE),"")</f>
        <v/>
      </c>
      <c r="J1897" s="64"/>
      <c r="K1897" s="64"/>
      <c r="L1897" s="104" t="str">
        <f>IF(AND($B1897&lt;&gt;"",HHJ=Kataloge!H$1),CONCATENATE($H1897,"_",Kataloge!$D$6),"")</f>
        <v/>
      </c>
      <c r="M1897" s="104" t="str">
        <f>IF(AND($B1897&lt;&gt;"",HHJ=Kataloge!I$1),CONCATENATE($H1897,"_",Kataloge!$D$6),"")</f>
        <v/>
      </c>
      <c r="N1897" s="104" t="str">
        <f>IF(AND($B1897&lt;&gt;"",HHJ=Kataloge!J$1),CONCATENATE($H1897,"_",Kataloge!$D$6),"")</f>
        <v/>
      </c>
      <c r="O1897" s="104" t="str">
        <f>IF(AND($B1897&lt;&gt;"",HHJ=Kataloge!K$1),CONCATENATE($H1897,"_",Kataloge!$D$6),"")</f>
        <v/>
      </c>
      <c r="P1897" s="104" t="str">
        <f>IF(AND($B1897&lt;&gt;"",HHJ=Kataloge!L$1),CONCATENATE($H1897,"_",Kataloge!$D$6),"")</f>
        <v/>
      </c>
      <c r="Q1897" s="104" t="str">
        <f>IF(AND($B1897&lt;&gt;"",HHJ=Kataloge!M$1),CONCATENATE($H1897,"_",Kataloge!$D$6),"")</f>
        <v/>
      </c>
    </row>
    <row r="1898" spans="1:17" ht="18" customHeight="1" x14ac:dyDescent="0.2">
      <c r="A1898" s="60" t="str">
        <f t="shared" si="60"/>
        <v/>
      </c>
      <c r="B1898" s="61" t="str">
        <f>IF(I1898=0,"",IF(I1898&lt;&gt;"",Kataloge_Import!B1897,""))</f>
        <v/>
      </c>
      <c r="C1898" s="60" t="str">
        <f t="shared" si="59"/>
        <v/>
      </c>
      <c r="D1898" s="61" t="str">
        <f>IF(I1898=0,"",IFERROR(VLOOKUP(Kataloge_Import!A1897,'Nachweis Ausgaben'!$A$27:$R$1026,4,FALSE),""))</f>
        <v/>
      </c>
      <c r="E1898" s="61" t="str">
        <f>IF(I1898=0,"",IFERROR(VLOOKUP(Kataloge_Import!A1897,'Nachweis Ausgaben'!$A$27:$R$1026,2,FALSE),""))</f>
        <v/>
      </c>
      <c r="F1898" s="62">
        <f>IF(I1898=0,"",IFERROR(VLOOKUP(Kataloge_Import!A1897,'Nachweis Ausgaben'!$A$27:$R$1026,5,FALSE),0))</f>
        <v>0</v>
      </c>
      <c r="G1898" s="63" t="str">
        <f>IFERROR(VLOOKUP(Kataloge_Import!A1897,'Nachweis Ausgaben'!$A$27:$R$1026,7,FALSE),"")</f>
        <v/>
      </c>
      <c r="H1898" s="63" t="str">
        <f>IFERROR(VLOOKUP(Kataloge_Import!A1897,'Nachweis Ausgaben'!$A$27:$R$1026,8,FALSE),"")</f>
        <v/>
      </c>
      <c r="I1898" s="63" t="str">
        <f>IFERROR(VLOOKUP(Kataloge_Import!A1897,'Nachweis Ausgaben'!$A$27:$R$1026,9,FALSE),"")</f>
        <v/>
      </c>
      <c r="J1898" s="64"/>
      <c r="K1898" s="64"/>
      <c r="L1898" s="61" t="str">
        <f>IF(AND($B1898&lt;&gt;"",HHJ=Kataloge!H$1),CONCATENATE($H1898,"_",$E1898),"")</f>
        <v/>
      </c>
      <c r="M1898" s="61" t="str">
        <f>IF(AND($B1898&lt;&gt;"",HHJ=Kataloge!I$1),CONCATENATE($H1898,"_",$E1898),"")</f>
        <v/>
      </c>
      <c r="N1898" s="61" t="str">
        <f>IF(AND($B1898&lt;&gt;"",HHJ=Kataloge!J$1),CONCATENATE($H1898,"_",$E1898),"")</f>
        <v/>
      </c>
      <c r="O1898" s="61" t="str">
        <f>IF(AND($B1898&lt;&gt;"",HHJ=Kataloge!K$1),CONCATENATE($H1898,"_",$E1898),"")</f>
        <v/>
      </c>
      <c r="P1898" s="61" t="str">
        <f>IF(AND($B1898&lt;&gt;"",HHJ=Kataloge!L$1),CONCATENATE($H1898,"_",$E1898),"")</f>
        <v/>
      </c>
      <c r="Q1898" s="61" t="str">
        <f>IF(AND($B1898&lt;&gt;"",HHJ=Kataloge!M$1),CONCATENATE($H1898,"_",$E1898),"")</f>
        <v/>
      </c>
    </row>
    <row r="1899" spans="1:17" ht="18" customHeight="1" x14ac:dyDescent="0.2">
      <c r="A1899" s="99" t="str">
        <f t="shared" si="60"/>
        <v/>
      </c>
      <c r="B1899" s="100" t="str">
        <f>IF(I1899=0,"",IF(I1899&lt;&gt;"",Kataloge_Import!B1898,""))</f>
        <v/>
      </c>
      <c r="C1899" s="99" t="str">
        <f t="shared" si="59"/>
        <v/>
      </c>
      <c r="D1899" s="100" t="str">
        <f>IF(I1899=0,"",IFERROR(VLOOKUP(Kataloge_Import!A1898,'Nachweis Ausgaben'!$A$27:$R$1026,4,FALSE),""))</f>
        <v/>
      </c>
      <c r="E1899" s="100" t="str">
        <f>IF(I1899=0,"",IFERROR(VLOOKUP(Kataloge_Import!A1898,'Nachweis Ausgaben'!$A$27:$R$1026,2,FALSE),""))</f>
        <v/>
      </c>
      <c r="F1899" s="101">
        <f>IF(I1899=0,"",IFERROR(VLOOKUP(Kataloge_Import!A1898,'Nachweis Ausgaben'!$A$27:$R$1026,5,FALSE),0))</f>
        <v>0</v>
      </c>
      <c r="G1899" s="102" t="str">
        <f>IFERROR(VLOOKUP(Kataloge_Import!A1898,'Nachweis Ausgaben'!$A$27:$R$1026,11,FALSE),"")</f>
        <v/>
      </c>
      <c r="H1899" s="102" t="str">
        <f>IFERROR(VLOOKUP(Kataloge_Import!A1898,'Nachweis Ausgaben'!$A$27:$R$1026,12,FALSE),"")</f>
        <v/>
      </c>
      <c r="I1899" s="102" t="str">
        <f>IFERROR(VLOOKUP(Kataloge_Import!A1898,'Nachweis Ausgaben'!$A$27:$R$1026,13,FALSE),"")</f>
        <v/>
      </c>
      <c r="J1899" s="64"/>
      <c r="K1899" s="64"/>
      <c r="L1899" s="100" t="str">
        <f>IF(AND($B1899&lt;&gt;"",HHJ=Kataloge!H$1),CONCATENATE($H1899,"_",Kataloge!$D$5),"")</f>
        <v/>
      </c>
      <c r="M1899" s="100" t="str">
        <f>IF(AND($B1899&lt;&gt;"",HHJ=Kataloge!I$1),CONCATENATE($H1899,"_",Kataloge!$D$5),"")</f>
        <v/>
      </c>
      <c r="N1899" s="100" t="str">
        <f>IF(AND($B1899&lt;&gt;"",HHJ=Kataloge!J$1),CONCATENATE($H1899,"_",Kataloge!$D$5),"")</f>
        <v/>
      </c>
      <c r="O1899" s="100" t="str">
        <f>IF(AND($B1899&lt;&gt;"",HHJ=Kataloge!K$1),CONCATENATE($H1899,"_",Kataloge!$D$5),"")</f>
        <v/>
      </c>
      <c r="P1899" s="100" t="str">
        <f>IF(AND($B1899&lt;&gt;"",HHJ=Kataloge!L$1),CONCATENATE($H1899,"_",Kataloge!$D$5),"")</f>
        <v/>
      </c>
      <c r="Q1899" s="100" t="str">
        <f>IF(AND($B1899&lt;&gt;"",HHJ=Kataloge!M$1),CONCATENATE($H1899,"_",Kataloge!$D$5),"")</f>
        <v/>
      </c>
    </row>
    <row r="1900" spans="1:17" ht="18" customHeight="1" x14ac:dyDescent="0.2">
      <c r="A1900" s="103" t="str">
        <f t="shared" si="60"/>
        <v/>
      </c>
      <c r="B1900" s="104" t="str">
        <f>IF(I1900=0,"",IF(I1900&lt;&gt;"",Kataloge_Import!B1899,""))</f>
        <v/>
      </c>
      <c r="C1900" s="103" t="str">
        <f t="shared" si="59"/>
        <v/>
      </c>
      <c r="D1900" s="104" t="str">
        <f>IF(I1900=0,"",IFERROR(VLOOKUP(Kataloge_Import!A1899,'Nachweis Ausgaben'!$A$27:$R$1026,4,FALSE),""))</f>
        <v/>
      </c>
      <c r="E1900" s="104" t="str">
        <f>IF(I1900=0,"",IFERROR(VLOOKUP(Kataloge_Import!A1899,'Nachweis Ausgaben'!$A$27:$R$1026,2,FALSE),""))</f>
        <v/>
      </c>
      <c r="F1900" s="105">
        <f>IF(I1900=0,"",IFERROR(VLOOKUP(Kataloge_Import!A1899,'Nachweis Ausgaben'!$A$27:$R$1026,5,FALSE),0))</f>
        <v>0</v>
      </c>
      <c r="G1900" s="106" t="str">
        <f>IFERROR(VLOOKUP(Kataloge_Import!A1899,'Nachweis Ausgaben'!$A$27:$R$1026,15,FALSE),"")</f>
        <v/>
      </c>
      <c r="H1900" s="106" t="str">
        <f>IFERROR(VLOOKUP(Kataloge_Import!A1899,'Nachweis Ausgaben'!$A$27:$R$1026,16,FALSE),"")</f>
        <v/>
      </c>
      <c r="I1900" s="106" t="str">
        <f>IFERROR(VLOOKUP(Kataloge_Import!A1899,'Nachweis Ausgaben'!$A$27:$R$1026,17,FALSE),"")</f>
        <v/>
      </c>
      <c r="J1900" s="64"/>
      <c r="K1900" s="64"/>
      <c r="L1900" s="104" t="str">
        <f>IF(AND($B1900&lt;&gt;"",HHJ=Kataloge!H$1),CONCATENATE($H1900,"_",Kataloge!$D$6),"")</f>
        <v/>
      </c>
      <c r="M1900" s="104" t="str">
        <f>IF(AND($B1900&lt;&gt;"",HHJ=Kataloge!I$1),CONCATENATE($H1900,"_",Kataloge!$D$6),"")</f>
        <v/>
      </c>
      <c r="N1900" s="104" t="str">
        <f>IF(AND($B1900&lt;&gt;"",HHJ=Kataloge!J$1),CONCATENATE($H1900,"_",Kataloge!$D$6),"")</f>
        <v/>
      </c>
      <c r="O1900" s="104" t="str">
        <f>IF(AND($B1900&lt;&gt;"",HHJ=Kataloge!K$1),CONCATENATE($H1900,"_",Kataloge!$D$6),"")</f>
        <v/>
      </c>
      <c r="P1900" s="104" t="str">
        <f>IF(AND($B1900&lt;&gt;"",HHJ=Kataloge!L$1),CONCATENATE($H1900,"_",Kataloge!$D$6),"")</f>
        <v/>
      </c>
      <c r="Q1900" s="104" t="str">
        <f>IF(AND($B1900&lt;&gt;"",HHJ=Kataloge!M$1),CONCATENATE($H1900,"_",Kataloge!$D$6),"")</f>
        <v/>
      </c>
    </row>
    <row r="1901" spans="1:17" ht="18" customHeight="1" x14ac:dyDescent="0.2">
      <c r="A1901" s="60" t="str">
        <f t="shared" si="60"/>
        <v/>
      </c>
      <c r="B1901" s="61" t="str">
        <f>IF(I1901=0,"",IF(I1901&lt;&gt;"",Kataloge_Import!B1900,""))</f>
        <v/>
      </c>
      <c r="C1901" s="60" t="str">
        <f t="shared" si="59"/>
        <v/>
      </c>
      <c r="D1901" s="61" t="str">
        <f>IF(I1901=0,"",IFERROR(VLOOKUP(Kataloge_Import!A1900,'Nachweis Ausgaben'!$A$27:$R$1026,4,FALSE),""))</f>
        <v/>
      </c>
      <c r="E1901" s="61" t="str">
        <f>IF(I1901=0,"",IFERROR(VLOOKUP(Kataloge_Import!A1900,'Nachweis Ausgaben'!$A$27:$R$1026,2,FALSE),""))</f>
        <v/>
      </c>
      <c r="F1901" s="62">
        <f>IF(I1901=0,"",IFERROR(VLOOKUP(Kataloge_Import!A1900,'Nachweis Ausgaben'!$A$27:$R$1026,5,FALSE),0))</f>
        <v>0</v>
      </c>
      <c r="G1901" s="63" t="str">
        <f>IFERROR(VLOOKUP(Kataloge_Import!A1900,'Nachweis Ausgaben'!$A$27:$R$1026,7,FALSE),"")</f>
        <v/>
      </c>
      <c r="H1901" s="63" t="str">
        <f>IFERROR(VLOOKUP(Kataloge_Import!A1900,'Nachweis Ausgaben'!$A$27:$R$1026,8,FALSE),"")</f>
        <v/>
      </c>
      <c r="I1901" s="63" t="str">
        <f>IFERROR(VLOOKUP(Kataloge_Import!A1900,'Nachweis Ausgaben'!$A$27:$R$1026,9,FALSE),"")</f>
        <v/>
      </c>
      <c r="J1901" s="64"/>
      <c r="K1901" s="64"/>
      <c r="L1901" s="61" t="str">
        <f>IF(AND($B1901&lt;&gt;"",HHJ=Kataloge!H$1),CONCATENATE($H1901,"_",$E1901),"")</f>
        <v/>
      </c>
      <c r="M1901" s="61" t="str">
        <f>IF(AND($B1901&lt;&gt;"",HHJ=Kataloge!I$1),CONCATENATE($H1901,"_",$E1901),"")</f>
        <v/>
      </c>
      <c r="N1901" s="61" t="str">
        <f>IF(AND($B1901&lt;&gt;"",HHJ=Kataloge!J$1),CONCATENATE($H1901,"_",$E1901),"")</f>
        <v/>
      </c>
      <c r="O1901" s="61" t="str">
        <f>IF(AND($B1901&lt;&gt;"",HHJ=Kataloge!K$1),CONCATENATE($H1901,"_",$E1901),"")</f>
        <v/>
      </c>
      <c r="P1901" s="61" t="str">
        <f>IF(AND($B1901&lt;&gt;"",HHJ=Kataloge!L$1),CONCATENATE($H1901,"_",$E1901),"")</f>
        <v/>
      </c>
      <c r="Q1901" s="61" t="str">
        <f>IF(AND($B1901&lt;&gt;"",HHJ=Kataloge!M$1),CONCATENATE($H1901,"_",$E1901),"")</f>
        <v/>
      </c>
    </row>
    <row r="1902" spans="1:17" ht="18" customHeight="1" x14ac:dyDescent="0.2">
      <c r="A1902" s="99" t="str">
        <f t="shared" si="60"/>
        <v/>
      </c>
      <c r="B1902" s="100" t="str">
        <f>IF(I1902=0,"",IF(I1902&lt;&gt;"",Kataloge_Import!B1901,""))</f>
        <v/>
      </c>
      <c r="C1902" s="99" t="str">
        <f t="shared" si="59"/>
        <v/>
      </c>
      <c r="D1902" s="100" t="str">
        <f>IF(I1902=0,"",IFERROR(VLOOKUP(Kataloge_Import!A1901,'Nachweis Ausgaben'!$A$27:$R$1026,4,FALSE),""))</f>
        <v/>
      </c>
      <c r="E1902" s="100" t="str">
        <f>IF(I1902=0,"",IFERROR(VLOOKUP(Kataloge_Import!A1901,'Nachweis Ausgaben'!$A$27:$R$1026,2,FALSE),""))</f>
        <v/>
      </c>
      <c r="F1902" s="101">
        <f>IF(I1902=0,"",IFERROR(VLOOKUP(Kataloge_Import!A1901,'Nachweis Ausgaben'!$A$27:$R$1026,5,FALSE),0))</f>
        <v>0</v>
      </c>
      <c r="G1902" s="102" t="str">
        <f>IFERROR(VLOOKUP(Kataloge_Import!A1901,'Nachweis Ausgaben'!$A$27:$R$1026,11,FALSE),"")</f>
        <v/>
      </c>
      <c r="H1902" s="102" t="str">
        <f>IFERROR(VLOOKUP(Kataloge_Import!A1901,'Nachweis Ausgaben'!$A$27:$R$1026,12,FALSE),"")</f>
        <v/>
      </c>
      <c r="I1902" s="102" t="str">
        <f>IFERROR(VLOOKUP(Kataloge_Import!A1901,'Nachweis Ausgaben'!$A$27:$R$1026,13,FALSE),"")</f>
        <v/>
      </c>
      <c r="J1902" s="64"/>
      <c r="K1902" s="64"/>
      <c r="L1902" s="100" t="str">
        <f>IF(AND($B1902&lt;&gt;"",HHJ=Kataloge!H$1),CONCATENATE($H1902,"_",Kataloge!$D$5),"")</f>
        <v/>
      </c>
      <c r="M1902" s="100" t="str">
        <f>IF(AND($B1902&lt;&gt;"",HHJ=Kataloge!I$1),CONCATENATE($H1902,"_",Kataloge!$D$5),"")</f>
        <v/>
      </c>
      <c r="N1902" s="100" t="str">
        <f>IF(AND($B1902&lt;&gt;"",HHJ=Kataloge!J$1),CONCATENATE($H1902,"_",Kataloge!$D$5),"")</f>
        <v/>
      </c>
      <c r="O1902" s="100" t="str">
        <f>IF(AND($B1902&lt;&gt;"",HHJ=Kataloge!K$1),CONCATENATE($H1902,"_",Kataloge!$D$5),"")</f>
        <v/>
      </c>
      <c r="P1902" s="100" t="str">
        <f>IF(AND($B1902&lt;&gt;"",HHJ=Kataloge!L$1),CONCATENATE($H1902,"_",Kataloge!$D$5),"")</f>
        <v/>
      </c>
      <c r="Q1902" s="100" t="str">
        <f>IF(AND($B1902&lt;&gt;"",HHJ=Kataloge!M$1),CONCATENATE($H1902,"_",Kataloge!$D$5),"")</f>
        <v/>
      </c>
    </row>
    <row r="1903" spans="1:17" ht="18" customHeight="1" x14ac:dyDescent="0.2">
      <c r="A1903" s="103" t="str">
        <f t="shared" si="60"/>
        <v/>
      </c>
      <c r="B1903" s="104" t="str">
        <f>IF(I1903=0,"",IF(I1903&lt;&gt;"",Kataloge_Import!B1902,""))</f>
        <v/>
      </c>
      <c r="C1903" s="103" t="str">
        <f t="shared" si="59"/>
        <v/>
      </c>
      <c r="D1903" s="104" t="str">
        <f>IF(I1903=0,"",IFERROR(VLOOKUP(Kataloge_Import!A1902,'Nachweis Ausgaben'!$A$27:$R$1026,4,FALSE),""))</f>
        <v/>
      </c>
      <c r="E1903" s="104" t="str">
        <f>IF(I1903=0,"",IFERROR(VLOOKUP(Kataloge_Import!A1902,'Nachweis Ausgaben'!$A$27:$R$1026,2,FALSE),""))</f>
        <v/>
      </c>
      <c r="F1903" s="105">
        <f>IF(I1903=0,"",IFERROR(VLOOKUP(Kataloge_Import!A1902,'Nachweis Ausgaben'!$A$27:$R$1026,5,FALSE),0))</f>
        <v>0</v>
      </c>
      <c r="G1903" s="106" t="str">
        <f>IFERROR(VLOOKUP(Kataloge_Import!A1902,'Nachweis Ausgaben'!$A$27:$R$1026,15,FALSE),"")</f>
        <v/>
      </c>
      <c r="H1903" s="106" t="str">
        <f>IFERROR(VLOOKUP(Kataloge_Import!A1902,'Nachweis Ausgaben'!$A$27:$R$1026,16,FALSE),"")</f>
        <v/>
      </c>
      <c r="I1903" s="106" t="str">
        <f>IFERROR(VLOOKUP(Kataloge_Import!A1902,'Nachweis Ausgaben'!$A$27:$R$1026,17,FALSE),"")</f>
        <v/>
      </c>
      <c r="J1903" s="64"/>
      <c r="K1903" s="64"/>
      <c r="L1903" s="104" t="str">
        <f>IF(AND($B1903&lt;&gt;"",HHJ=Kataloge!H$1),CONCATENATE($H1903,"_",Kataloge!$D$6),"")</f>
        <v/>
      </c>
      <c r="M1903" s="104" t="str">
        <f>IF(AND($B1903&lt;&gt;"",HHJ=Kataloge!I$1),CONCATENATE($H1903,"_",Kataloge!$D$6),"")</f>
        <v/>
      </c>
      <c r="N1903" s="104" t="str">
        <f>IF(AND($B1903&lt;&gt;"",HHJ=Kataloge!J$1),CONCATENATE($H1903,"_",Kataloge!$D$6),"")</f>
        <v/>
      </c>
      <c r="O1903" s="104" t="str">
        <f>IF(AND($B1903&lt;&gt;"",HHJ=Kataloge!K$1),CONCATENATE($H1903,"_",Kataloge!$D$6),"")</f>
        <v/>
      </c>
      <c r="P1903" s="104" t="str">
        <f>IF(AND($B1903&lt;&gt;"",HHJ=Kataloge!L$1),CONCATENATE($H1903,"_",Kataloge!$D$6),"")</f>
        <v/>
      </c>
      <c r="Q1903" s="104" t="str">
        <f>IF(AND($B1903&lt;&gt;"",HHJ=Kataloge!M$1),CONCATENATE($H1903,"_",Kataloge!$D$6),"")</f>
        <v/>
      </c>
    </row>
    <row r="1904" spans="1:17" ht="18" customHeight="1" x14ac:dyDescent="0.2">
      <c r="A1904" s="60" t="str">
        <f t="shared" si="60"/>
        <v/>
      </c>
      <c r="B1904" s="61" t="str">
        <f>IF(I1904=0,"",IF(I1904&lt;&gt;"",Kataloge_Import!B1903,""))</f>
        <v/>
      </c>
      <c r="C1904" s="60" t="str">
        <f t="shared" si="59"/>
        <v/>
      </c>
      <c r="D1904" s="61" t="str">
        <f>IF(I1904=0,"",IFERROR(VLOOKUP(Kataloge_Import!A1903,'Nachweis Ausgaben'!$A$27:$R$1026,4,FALSE),""))</f>
        <v/>
      </c>
      <c r="E1904" s="61" t="str">
        <f>IF(I1904=0,"",IFERROR(VLOOKUP(Kataloge_Import!A1903,'Nachweis Ausgaben'!$A$27:$R$1026,2,FALSE),""))</f>
        <v/>
      </c>
      <c r="F1904" s="62">
        <f>IF(I1904=0,"",IFERROR(VLOOKUP(Kataloge_Import!A1903,'Nachweis Ausgaben'!$A$27:$R$1026,5,FALSE),0))</f>
        <v>0</v>
      </c>
      <c r="G1904" s="63" t="str">
        <f>IFERROR(VLOOKUP(Kataloge_Import!A1903,'Nachweis Ausgaben'!$A$27:$R$1026,7,FALSE),"")</f>
        <v/>
      </c>
      <c r="H1904" s="63" t="str">
        <f>IFERROR(VLOOKUP(Kataloge_Import!A1903,'Nachweis Ausgaben'!$A$27:$R$1026,8,FALSE),"")</f>
        <v/>
      </c>
      <c r="I1904" s="63" t="str">
        <f>IFERROR(VLOOKUP(Kataloge_Import!A1903,'Nachweis Ausgaben'!$A$27:$R$1026,9,FALSE),"")</f>
        <v/>
      </c>
      <c r="J1904" s="64"/>
      <c r="K1904" s="64"/>
      <c r="L1904" s="61" t="str">
        <f>IF(AND($B1904&lt;&gt;"",HHJ=Kataloge!H$1),CONCATENATE($H1904,"_",$E1904),"")</f>
        <v/>
      </c>
      <c r="M1904" s="61" t="str">
        <f>IF(AND($B1904&lt;&gt;"",HHJ=Kataloge!I$1),CONCATENATE($H1904,"_",$E1904),"")</f>
        <v/>
      </c>
      <c r="N1904" s="61" t="str">
        <f>IF(AND($B1904&lt;&gt;"",HHJ=Kataloge!J$1),CONCATENATE($H1904,"_",$E1904),"")</f>
        <v/>
      </c>
      <c r="O1904" s="61" t="str">
        <f>IF(AND($B1904&lt;&gt;"",HHJ=Kataloge!K$1),CONCATENATE($H1904,"_",$E1904),"")</f>
        <v/>
      </c>
      <c r="P1904" s="61" t="str">
        <f>IF(AND($B1904&lt;&gt;"",HHJ=Kataloge!L$1),CONCATENATE($H1904,"_",$E1904),"")</f>
        <v/>
      </c>
      <c r="Q1904" s="61" t="str">
        <f>IF(AND($B1904&lt;&gt;"",HHJ=Kataloge!M$1),CONCATENATE($H1904,"_",$E1904),"")</f>
        <v/>
      </c>
    </row>
    <row r="1905" spans="1:17" ht="18" customHeight="1" x14ac:dyDescent="0.2">
      <c r="A1905" s="99" t="str">
        <f t="shared" si="60"/>
        <v/>
      </c>
      <c r="B1905" s="100" t="str">
        <f>IF(I1905=0,"",IF(I1905&lt;&gt;"",Kataloge_Import!B1904,""))</f>
        <v/>
      </c>
      <c r="C1905" s="99" t="str">
        <f t="shared" si="59"/>
        <v/>
      </c>
      <c r="D1905" s="100" t="str">
        <f>IF(I1905=0,"",IFERROR(VLOOKUP(Kataloge_Import!A1904,'Nachweis Ausgaben'!$A$27:$R$1026,4,FALSE),""))</f>
        <v/>
      </c>
      <c r="E1905" s="100" t="str">
        <f>IF(I1905=0,"",IFERROR(VLOOKUP(Kataloge_Import!A1904,'Nachweis Ausgaben'!$A$27:$R$1026,2,FALSE),""))</f>
        <v/>
      </c>
      <c r="F1905" s="101">
        <f>IF(I1905=0,"",IFERROR(VLOOKUP(Kataloge_Import!A1904,'Nachweis Ausgaben'!$A$27:$R$1026,5,FALSE),0))</f>
        <v>0</v>
      </c>
      <c r="G1905" s="102" t="str">
        <f>IFERROR(VLOOKUP(Kataloge_Import!A1904,'Nachweis Ausgaben'!$A$27:$R$1026,11,FALSE),"")</f>
        <v/>
      </c>
      <c r="H1905" s="102" t="str">
        <f>IFERROR(VLOOKUP(Kataloge_Import!A1904,'Nachweis Ausgaben'!$A$27:$R$1026,12,FALSE),"")</f>
        <v/>
      </c>
      <c r="I1905" s="102" t="str">
        <f>IFERROR(VLOOKUP(Kataloge_Import!A1904,'Nachweis Ausgaben'!$A$27:$R$1026,13,FALSE),"")</f>
        <v/>
      </c>
      <c r="J1905" s="64"/>
      <c r="K1905" s="64"/>
      <c r="L1905" s="100" t="str">
        <f>IF(AND($B1905&lt;&gt;"",HHJ=Kataloge!H$1),CONCATENATE($H1905,"_",Kataloge!$D$5),"")</f>
        <v/>
      </c>
      <c r="M1905" s="100" t="str">
        <f>IF(AND($B1905&lt;&gt;"",HHJ=Kataloge!I$1),CONCATENATE($H1905,"_",Kataloge!$D$5),"")</f>
        <v/>
      </c>
      <c r="N1905" s="100" t="str">
        <f>IF(AND($B1905&lt;&gt;"",HHJ=Kataloge!J$1),CONCATENATE($H1905,"_",Kataloge!$D$5),"")</f>
        <v/>
      </c>
      <c r="O1905" s="100" t="str">
        <f>IF(AND($B1905&lt;&gt;"",HHJ=Kataloge!K$1),CONCATENATE($H1905,"_",Kataloge!$D$5),"")</f>
        <v/>
      </c>
      <c r="P1905" s="100" t="str">
        <f>IF(AND($B1905&lt;&gt;"",HHJ=Kataloge!L$1),CONCATENATE($H1905,"_",Kataloge!$D$5),"")</f>
        <v/>
      </c>
      <c r="Q1905" s="100" t="str">
        <f>IF(AND($B1905&lt;&gt;"",HHJ=Kataloge!M$1),CONCATENATE($H1905,"_",Kataloge!$D$5),"")</f>
        <v/>
      </c>
    </row>
    <row r="1906" spans="1:17" ht="18" customHeight="1" x14ac:dyDescent="0.2">
      <c r="A1906" s="103" t="str">
        <f t="shared" si="60"/>
        <v/>
      </c>
      <c r="B1906" s="104" t="str">
        <f>IF(I1906=0,"",IF(I1906&lt;&gt;"",Kataloge_Import!B1905,""))</f>
        <v/>
      </c>
      <c r="C1906" s="103" t="str">
        <f t="shared" si="59"/>
        <v/>
      </c>
      <c r="D1906" s="104" t="str">
        <f>IF(I1906=0,"",IFERROR(VLOOKUP(Kataloge_Import!A1905,'Nachweis Ausgaben'!$A$27:$R$1026,4,FALSE),""))</f>
        <v/>
      </c>
      <c r="E1906" s="104" t="str">
        <f>IF(I1906=0,"",IFERROR(VLOOKUP(Kataloge_Import!A1905,'Nachweis Ausgaben'!$A$27:$R$1026,2,FALSE),""))</f>
        <v/>
      </c>
      <c r="F1906" s="105">
        <f>IF(I1906=0,"",IFERROR(VLOOKUP(Kataloge_Import!A1905,'Nachweis Ausgaben'!$A$27:$R$1026,5,FALSE),0))</f>
        <v>0</v>
      </c>
      <c r="G1906" s="106" t="str">
        <f>IFERROR(VLOOKUP(Kataloge_Import!A1905,'Nachweis Ausgaben'!$A$27:$R$1026,15,FALSE),"")</f>
        <v/>
      </c>
      <c r="H1906" s="106" t="str">
        <f>IFERROR(VLOOKUP(Kataloge_Import!A1905,'Nachweis Ausgaben'!$A$27:$R$1026,16,FALSE),"")</f>
        <v/>
      </c>
      <c r="I1906" s="106" t="str">
        <f>IFERROR(VLOOKUP(Kataloge_Import!A1905,'Nachweis Ausgaben'!$A$27:$R$1026,17,FALSE),"")</f>
        <v/>
      </c>
      <c r="J1906" s="64"/>
      <c r="K1906" s="64"/>
      <c r="L1906" s="104" t="str">
        <f>IF(AND($B1906&lt;&gt;"",HHJ=Kataloge!H$1),CONCATENATE($H1906,"_",Kataloge!$D$6),"")</f>
        <v/>
      </c>
      <c r="M1906" s="104" t="str">
        <f>IF(AND($B1906&lt;&gt;"",HHJ=Kataloge!I$1),CONCATENATE($H1906,"_",Kataloge!$D$6),"")</f>
        <v/>
      </c>
      <c r="N1906" s="104" t="str">
        <f>IF(AND($B1906&lt;&gt;"",HHJ=Kataloge!J$1),CONCATENATE($H1906,"_",Kataloge!$D$6),"")</f>
        <v/>
      </c>
      <c r="O1906" s="104" t="str">
        <f>IF(AND($B1906&lt;&gt;"",HHJ=Kataloge!K$1),CONCATENATE($H1906,"_",Kataloge!$D$6),"")</f>
        <v/>
      </c>
      <c r="P1906" s="104" t="str">
        <f>IF(AND($B1906&lt;&gt;"",HHJ=Kataloge!L$1),CONCATENATE($H1906,"_",Kataloge!$D$6),"")</f>
        <v/>
      </c>
      <c r="Q1906" s="104" t="str">
        <f>IF(AND($B1906&lt;&gt;"",HHJ=Kataloge!M$1),CONCATENATE($H1906,"_",Kataloge!$D$6),"")</f>
        <v/>
      </c>
    </row>
    <row r="1907" spans="1:17" ht="18" customHeight="1" x14ac:dyDescent="0.2">
      <c r="A1907" s="60" t="str">
        <f t="shared" si="60"/>
        <v/>
      </c>
      <c r="B1907" s="61" t="str">
        <f>IF(I1907=0,"",IF(I1907&lt;&gt;"",Kataloge_Import!B1906,""))</f>
        <v/>
      </c>
      <c r="C1907" s="60" t="str">
        <f t="shared" si="59"/>
        <v/>
      </c>
      <c r="D1907" s="61" t="str">
        <f>IF(I1907=0,"",IFERROR(VLOOKUP(Kataloge_Import!A1906,'Nachweis Ausgaben'!$A$27:$R$1026,4,FALSE),""))</f>
        <v/>
      </c>
      <c r="E1907" s="61" t="str">
        <f>IF(I1907=0,"",IFERROR(VLOOKUP(Kataloge_Import!A1906,'Nachweis Ausgaben'!$A$27:$R$1026,2,FALSE),""))</f>
        <v/>
      </c>
      <c r="F1907" s="62">
        <f>IF(I1907=0,"",IFERROR(VLOOKUP(Kataloge_Import!A1906,'Nachweis Ausgaben'!$A$27:$R$1026,5,FALSE),0))</f>
        <v>0</v>
      </c>
      <c r="G1907" s="63" t="str">
        <f>IFERROR(VLOOKUP(Kataloge_Import!A1906,'Nachweis Ausgaben'!$A$27:$R$1026,7,FALSE),"")</f>
        <v/>
      </c>
      <c r="H1907" s="63" t="str">
        <f>IFERROR(VLOOKUP(Kataloge_Import!A1906,'Nachweis Ausgaben'!$A$27:$R$1026,8,FALSE),"")</f>
        <v/>
      </c>
      <c r="I1907" s="63" t="str">
        <f>IFERROR(VLOOKUP(Kataloge_Import!A1906,'Nachweis Ausgaben'!$A$27:$R$1026,9,FALSE),"")</f>
        <v/>
      </c>
      <c r="J1907" s="64"/>
      <c r="K1907" s="64"/>
      <c r="L1907" s="61" t="str">
        <f>IF(AND($B1907&lt;&gt;"",HHJ=Kataloge!H$1),CONCATENATE($H1907,"_",$E1907),"")</f>
        <v/>
      </c>
      <c r="M1907" s="61" t="str">
        <f>IF(AND($B1907&lt;&gt;"",HHJ=Kataloge!I$1),CONCATENATE($H1907,"_",$E1907),"")</f>
        <v/>
      </c>
      <c r="N1907" s="61" t="str">
        <f>IF(AND($B1907&lt;&gt;"",HHJ=Kataloge!J$1),CONCATENATE($H1907,"_",$E1907),"")</f>
        <v/>
      </c>
      <c r="O1907" s="61" t="str">
        <f>IF(AND($B1907&lt;&gt;"",HHJ=Kataloge!K$1),CONCATENATE($H1907,"_",$E1907),"")</f>
        <v/>
      </c>
      <c r="P1907" s="61" t="str">
        <f>IF(AND($B1907&lt;&gt;"",HHJ=Kataloge!L$1),CONCATENATE($H1907,"_",$E1907),"")</f>
        <v/>
      </c>
      <c r="Q1907" s="61" t="str">
        <f>IF(AND($B1907&lt;&gt;"",HHJ=Kataloge!M$1),CONCATENATE($H1907,"_",$E1907),"")</f>
        <v/>
      </c>
    </row>
    <row r="1908" spans="1:17" ht="18" customHeight="1" x14ac:dyDescent="0.2">
      <c r="A1908" s="99" t="str">
        <f t="shared" si="60"/>
        <v/>
      </c>
      <c r="B1908" s="100" t="str">
        <f>IF(I1908=0,"",IF(I1908&lt;&gt;"",Kataloge_Import!B1907,""))</f>
        <v/>
      </c>
      <c r="C1908" s="99" t="str">
        <f t="shared" si="59"/>
        <v/>
      </c>
      <c r="D1908" s="100" t="str">
        <f>IF(I1908=0,"",IFERROR(VLOOKUP(Kataloge_Import!A1907,'Nachweis Ausgaben'!$A$27:$R$1026,4,FALSE),""))</f>
        <v/>
      </c>
      <c r="E1908" s="100" t="str">
        <f>IF(I1908=0,"",IFERROR(VLOOKUP(Kataloge_Import!A1907,'Nachweis Ausgaben'!$A$27:$R$1026,2,FALSE),""))</f>
        <v/>
      </c>
      <c r="F1908" s="101">
        <f>IF(I1908=0,"",IFERROR(VLOOKUP(Kataloge_Import!A1907,'Nachweis Ausgaben'!$A$27:$R$1026,5,FALSE),0))</f>
        <v>0</v>
      </c>
      <c r="G1908" s="102" t="str">
        <f>IFERROR(VLOOKUP(Kataloge_Import!A1907,'Nachweis Ausgaben'!$A$27:$R$1026,11,FALSE),"")</f>
        <v/>
      </c>
      <c r="H1908" s="102" t="str">
        <f>IFERROR(VLOOKUP(Kataloge_Import!A1907,'Nachweis Ausgaben'!$A$27:$R$1026,12,FALSE),"")</f>
        <v/>
      </c>
      <c r="I1908" s="102" t="str">
        <f>IFERROR(VLOOKUP(Kataloge_Import!A1907,'Nachweis Ausgaben'!$A$27:$R$1026,13,FALSE),"")</f>
        <v/>
      </c>
      <c r="J1908" s="64"/>
      <c r="K1908" s="64"/>
      <c r="L1908" s="100" t="str">
        <f>IF(AND($B1908&lt;&gt;"",HHJ=Kataloge!H$1),CONCATENATE($H1908,"_",Kataloge!$D$5),"")</f>
        <v/>
      </c>
      <c r="M1908" s="100" t="str">
        <f>IF(AND($B1908&lt;&gt;"",HHJ=Kataloge!I$1),CONCATENATE($H1908,"_",Kataloge!$D$5),"")</f>
        <v/>
      </c>
      <c r="N1908" s="100" t="str">
        <f>IF(AND($B1908&lt;&gt;"",HHJ=Kataloge!J$1),CONCATENATE($H1908,"_",Kataloge!$D$5),"")</f>
        <v/>
      </c>
      <c r="O1908" s="100" t="str">
        <f>IF(AND($B1908&lt;&gt;"",HHJ=Kataloge!K$1),CONCATENATE($H1908,"_",Kataloge!$D$5),"")</f>
        <v/>
      </c>
      <c r="P1908" s="100" t="str">
        <f>IF(AND($B1908&lt;&gt;"",HHJ=Kataloge!L$1),CONCATENATE($H1908,"_",Kataloge!$D$5),"")</f>
        <v/>
      </c>
      <c r="Q1908" s="100" t="str">
        <f>IF(AND($B1908&lt;&gt;"",HHJ=Kataloge!M$1),CONCATENATE($H1908,"_",Kataloge!$D$5),"")</f>
        <v/>
      </c>
    </row>
    <row r="1909" spans="1:17" ht="18" customHeight="1" x14ac:dyDescent="0.2">
      <c r="A1909" s="103" t="str">
        <f t="shared" si="60"/>
        <v/>
      </c>
      <c r="B1909" s="104" t="str">
        <f>IF(I1909=0,"",IF(I1909&lt;&gt;"",Kataloge_Import!B1908,""))</f>
        <v/>
      </c>
      <c r="C1909" s="103" t="str">
        <f t="shared" si="59"/>
        <v/>
      </c>
      <c r="D1909" s="104" t="str">
        <f>IF(I1909=0,"",IFERROR(VLOOKUP(Kataloge_Import!A1908,'Nachweis Ausgaben'!$A$27:$R$1026,4,FALSE),""))</f>
        <v/>
      </c>
      <c r="E1909" s="104" t="str">
        <f>IF(I1909=0,"",IFERROR(VLOOKUP(Kataloge_Import!A1908,'Nachweis Ausgaben'!$A$27:$R$1026,2,FALSE),""))</f>
        <v/>
      </c>
      <c r="F1909" s="105">
        <f>IF(I1909=0,"",IFERROR(VLOOKUP(Kataloge_Import!A1908,'Nachweis Ausgaben'!$A$27:$R$1026,5,FALSE),0))</f>
        <v>0</v>
      </c>
      <c r="G1909" s="106" t="str">
        <f>IFERROR(VLOOKUP(Kataloge_Import!A1908,'Nachweis Ausgaben'!$A$27:$R$1026,15,FALSE),"")</f>
        <v/>
      </c>
      <c r="H1909" s="106" t="str">
        <f>IFERROR(VLOOKUP(Kataloge_Import!A1908,'Nachweis Ausgaben'!$A$27:$R$1026,16,FALSE),"")</f>
        <v/>
      </c>
      <c r="I1909" s="106" t="str">
        <f>IFERROR(VLOOKUP(Kataloge_Import!A1908,'Nachweis Ausgaben'!$A$27:$R$1026,17,FALSE),"")</f>
        <v/>
      </c>
      <c r="J1909" s="64"/>
      <c r="K1909" s="64"/>
      <c r="L1909" s="104" t="str">
        <f>IF(AND($B1909&lt;&gt;"",HHJ=Kataloge!H$1),CONCATENATE($H1909,"_",Kataloge!$D$6),"")</f>
        <v/>
      </c>
      <c r="M1909" s="104" t="str">
        <f>IF(AND($B1909&lt;&gt;"",HHJ=Kataloge!I$1),CONCATENATE($H1909,"_",Kataloge!$D$6),"")</f>
        <v/>
      </c>
      <c r="N1909" s="104" t="str">
        <f>IF(AND($B1909&lt;&gt;"",HHJ=Kataloge!J$1),CONCATENATE($H1909,"_",Kataloge!$D$6),"")</f>
        <v/>
      </c>
      <c r="O1909" s="104" t="str">
        <f>IF(AND($B1909&lt;&gt;"",HHJ=Kataloge!K$1),CONCATENATE($H1909,"_",Kataloge!$D$6),"")</f>
        <v/>
      </c>
      <c r="P1909" s="104" t="str">
        <f>IF(AND($B1909&lt;&gt;"",HHJ=Kataloge!L$1),CONCATENATE($H1909,"_",Kataloge!$D$6),"")</f>
        <v/>
      </c>
      <c r="Q1909" s="104" t="str">
        <f>IF(AND($B1909&lt;&gt;"",HHJ=Kataloge!M$1),CONCATENATE($H1909,"_",Kataloge!$D$6),"")</f>
        <v/>
      </c>
    </row>
    <row r="1910" spans="1:17" ht="18" customHeight="1" x14ac:dyDescent="0.2">
      <c r="A1910" s="60" t="str">
        <f t="shared" si="60"/>
        <v/>
      </c>
      <c r="B1910" s="61" t="str">
        <f>IF(I1910=0,"",IF(I1910&lt;&gt;"",Kataloge_Import!B1909,""))</f>
        <v/>
      </c>
      <c r="C1910" s="60" t="str">
        <f t="shared" si="59"/>
        <v/>
      </c>
      <c r="D1910" s="61" t="str">
        <f>IF(I1910=0,"",IFERROR(VLOOKUP(Kataloge_Import!A1909,'Nachweis Ausgaben'!$A$27:$R$1026,4,FALSE),""))</f>
        <v/>
      </c>
      <c r="E1910" s="61" t="str">
        <f>IF(I1910=0,"",IFERROR(VLOOKUP(Kataloge_Import!A1909,'Nachweis Ausgaben'!$A$27:$R$1026,2,FALSE),""))</f>
        <v/>
      </c>
      <c r="F1910" s="62">
        <f>IF(I1910=0,"",IFERROR(VLOOKUP(Kataloge_Import!A1909,'Nachweis Ausgaben'!$A$27:$R$1026,5,FALSE),0))</f>
        <v>0</v>
      </c>
      <c r="G1910" s="63" t="str">
        <f>IFERROR(VLOOKUP(Kataloge_Import!A1909,'Nachweis Ausgaben'!$A$27:$R$1026,7,FALSE),"")</f>
        <v/>
      </c>
      <c r="H1910" s="63" t="str">
        <f>IFERROR(VLOOKUP(Kataloge_Import!A1909,'Nachweis Ausgaben'!$A$27:$R$1026,8,FALSE),"")</f>
        <v/>
      </c>
      <c r="I1910" s="63" t="str">
        <f>IFERROR(VLOOKUP(Kataloge_Import!A1909,'Nachweis Ausgaben'!$A$27:$R$1026,9,FALSE),"")</f>
        <v/>
      </c>
      <c r="J1910" s="64"/>
      <c r="K1910" s="64"/>
      <c r="L1910" s="61" t="str">
        <f>IF(AND($B1910&lt;&gt;"",HHJ=Kataloge!H$1),CONCATENATE($H1910,"_",$E1910),"")</f>
        <v/>
      </c>
      <c r="M1910" s="61" t="str">
        <f>IF(AND($B1910&lt;&gt;"",HHJ=Kataloge!I$1),CONCATENATE($H1910,"_",$E1910),"")</f>
        <v/>
      </c>
      <c r="N1910" s="61" t="str">
        <f>IF(AND($B1910&lt;&gt;"",HHJ=Kataloge!J$1),CONCATENATE($H1910,"_",$E1910),"")</f>
        <v/>
      </c>
      <c r="O1910" s="61" t="str">
        <f>IF(AND($B1910&lt;&gt;"",HHJ=Kataloge!K$1),CONCATENATE($H1910,"_",$E1910),"")</f>
        <v/>
      </c>
      <c r="P1910" s="61" t="str">
        <f>IF(AND($B1910&lt;&gt;"",HHJ=Kataloge!L$1),CONCATENATE($H1910,"_",$E1910),"")</f>
        <v/>
      </c>
      <c r="Q1910" s="61" t="str">
        <f>IF(AND($B1910&lt;&gt;"",HHJ=Kataloge!M$1),CONCATENATE($H1910,"_",$E1910),"")</f>
        <v/>
      </c>
    </row>
    <row r="1911" spans="1:17" ht="18" customHeight="1" x14ac:dyDescent="0.2">
      <c r="A1911" s="99" t="str">
        <f t="shared" si="60"/>
        <v/>
      </c>
      <c r="B1911" s="100" t="str">
        <f>IF(I1911=0,"",IF(I1911&lt;&gt;"",Kataloge_Import!B1910,""))</f>
        <v/>
      </c>
      <c r="C1911" s="99" t="str">
        <f t="shared" si="59"/>
        <v/>
      </c>
      <c r="D1911" s="100" t="str">
        <f>IF(I1911=0,"",IFERROR(VLOOKUP(Kataloge_Import!A1910,'Nachweis Ausgaben'!$A$27:$R$1026,4,FALSE),""))</f>
        <v/>
      </c>
      <c r="E1911" s="100" t="str">
        <f>IF(I1911=0,"",IFERROR(VLOOKUP(Kataloge_Import!A1910,'Nachweis Ausgaben'!$A$27:$R$1026,2,FALSE),""))</f>
        <v/>
      </c>
      <c r="F1911" s="101">
        <f>IF(I1911=0,"",IFERROR(VLOOKUP(Kataloge_Import!A1910,'Nachweis Ausgaben'!$A$27:$R$1026,5,FALSE),0))</f>
        <v>0</v>
      </c>
      <c r="G1911" s="102" t="str">
        <f>IFERROR(VLOOKUP(Kataloge_Import!A1910,'Nachweis Ausgaben'!$A$27:$R$1026,11,FALSE),"")</f>
        <v/>
      </c>
      <c r="H1911" s="102" t="str">
        <f>IFERROR(VLOOKUP(Kataloge_Import!A1910,'Nachweis Ausgaben'!$A$27:$R$1026,12,FALSE),"")</f>
        <v/>
      </c>
      <c r="I1911" s="102" t="str">
        <f>IFERROR(VLOOKUP(Kataloge_Import!A1910,'Nachweis Ausgaben'!$A$27:$R$1026,13,FALSE),"")</f>
        <v/>
      </c>
      <c r="J1911" s="64"/>
      <c r="K1911" s="64"/>
      <c r="L1911" s="100" t="str">
        <f>IF(AND($B1911&lt;&gt;"",HHJ=Kataloge!H$1),CONCATENATE($H1911,"_",Kataloge!$D$5),"")</f>
        <v/>
      </c>
      <c r="M1911" s="100" t="str">
        <f>IF(AND($B1911&lt;&gt;"",HHJ=Kataloge!I$1),CONCATENATE($H1911,"_",Kataloge!$D$5),"")</f>
        <v/>
      </c>
      <c r="N1911" s="100" t="str">
        <f>IF(AND($B1911&lt;&gt;"",HHJ=Kataloge!J$1),CONCATENATE($H1911,"_",Kataloge!$D$5),"")</f>
        <v/>
      </c>
      <c r="O1911" s="100" t="str">
        <f>IF(AND($B1911&lt;&gt;"",HHJ=Kataloge!K$1),CONCATENATE($H1911,"_",Kataloge!$D$5),"")</f>
        <v/>
      </c>
      <c r="P1911" s="100" t="str">
        <f>IF(AND($B1911&lt;&gt;"",HHJ=Kataloge!L$1),CONCATENATE($H1911,"_",Kataloge!$D$5),"")</f>
        <v/>
      </c>
      <c r="Q1911" s="100" t="str">
        <f>IF(AND($B1911&lt;&gt;"",HHJ=Kataloge!M$1),CONCATENATE($H1911,"_",Kataloge!$D$5),"")</f>
        <v/>
      </c>
    </row>
    <row r="1912" spans="1:17" ht="18" customHeight="1" x14ac:dyDescent="0.2">
      <c r="A1912" s="103" t="str">
        <f t="shared" si="60"/>
        <v/>
      </c>
      <c r="B1912" s="104" t="str">
        <f>IF(I1912=0,"",IF(I1912&lt;&gt;"",Kataloge_Import!B1911,""))</f>
        <v/>
      </c>
      <c r="C1912" s="103" t="str">
        <f t="shared" si="59"/>
        <v/>
      </c>
      <c r="D1912" s="104" t="str">
        <f>IF(I1912=0,"",IFERROR(VLOOKUP(Kataloge_Import!A1911,'Nachweis Ausgaben'!$A$27:$R$1026,4,FALSE),""))</f>
        <v/>
      </c>
      <c r="E1912" s="104" t="str">
        <f>IF(I1912=0,"",IFERROR(VLOOKUP(Kataloge_Import!A1911,'Nachweis Ausgaben'!$A$27:$R$1026,2,FALSE),""))</f>
        <v/>
      </c>
      <c r="F1912" s="105">
        <f>IF(I1912=0,"",IFERROR(VLOOKUP(Kataloge_Import!A1911,'Nachweis Ausgaben'!$A$27:$R$1026,5,FALSE),0))</f>
        <v>0</v>
      </c>
      <c r="G1912" s="106" t="str">
        <f>IFERROR(VLOOKUP(Kataloge_Import!A1911,'Nachweis Ausgaben'!$A$27:$R$1026,15,FALSE),"")</f>
        <v/>
      </c>
      <c r="H1912" s="106" t="str">
        <f>IFERROR(VLOOKUP(Kataloge_Import!A1911,'Nachweis Ausgaben'!$A$27:$R$1026,16,FALSE),"")</f>
        <v/>
      </c>
      <c r="I1912" s="106" t="str">
        <f>IFERROR(VLOOKUP(Kataloge_Import!A1911,'Nachweis Ausgaben'!$A$27:$R$1026,17,FALSE),"")</f>
        <v/>
      </c>
      <c r="J1912" s="64"/>
      <c r="K1912" s="64"/>
      <c r="L1912" s="104" t="str">
        <f>IF(AND($B1912&lt;&gt;"",HHJ=Kataloge!H$1),CONCATENATE($H1912,"_",Kataloge!$D$6),"")</f>
        <v/>
      </c>
      <c r="M1912" s="104" t="str">
        <f>IF(AND($B1912&lt;&gt;"",HHJ=Kataloge!I$1),CONCATENATE($H1912,"_",Kataloge!$D$6),"")</f>
        <v/>
      </c>
      <c r="N1912" s="104" t="str">
        <f>IF(AND($B1912&lt;&gt;"",HHJ=Kataloge!J$1),CONCATENATE($H1912,"_",Kataloge!$D$6),"")</f>
        <v/>
      </c>
      <c r="O1912" s="104" t="str">
        <f>IF(AND($B1912&lt;&gt;"",HHJ=Kataloge!K$1),CONCATENATE($H1912,"_",Kataloge!$D$6),"")</f>
        <v/>
      </c>
      <c r="P1912" s="104" t="str">
        <f>IF(AND($B1912&lt;&gt;"",HHJ=Kataloge!L$1),CONCATENATE($H1912,"_",Kataloge!$D$6),"")</f>
        <v/>
      </c>
      <c r="Q1912" s="104" t="str">
        <f>IF(AND($B1912&lt;&gt;"",HHJ=Kataloge!M$1),CONCATENATE($H1912,"_",Kataloge!$D$6),"")</f>
        <v/>
      </c>
    </row>
    <row r="1913" spans="1:17" ht="18" customHeight="1" x14ac:dyDescent="0.2">
      <c r="A1913" s="60" t="str">
        <f t="shared" si="60"/>
        <v/>
      </c>
      <c r="B1913" s="61" t="str">
        <f>IF(I1913=0,"",IF(I1913&lt;&gt;"",Kataloge_Import!B1912,""))</f>
        <v/>
      </c>
      <c r="C1913" s="60" t="str">
        <f t="shared" si="59"/>
        <v/>
      </c>
      <c r="D1913" s="61" t="str">
        <f>IF(I1913=0,"",IFERROR(VLOOKUP(Kataloge_Import!A1912,'Nachweis Ausgaben'!$A$27:$R$1026,4,FALSE),""))</f>
        <v/>
      </c>
      <c r="E1913" s="61" t="str">
        <f>IF(I1913=0,"",IFERROR(VLOOKUP(Kataloge_Import!A1912,'Nachweis Ausgaben'!$A$27:$R$1026,2,FALSE),""))</f>
        <v/>
      </c>
      <c r="F1913" s="62">
        <f>IF(I1913=0,"",IFERROR(VLOOKUP(Kataloge_Import!A1912,'Nachweis Ausgaben'!$A$27:$R$1026,5,FALSE),0))</f>
        <v>0</v>
      </c>
      <c r="G1913" s="63" t="str">
        <f>IFERROR(VLOOKUP(Kataloge_Import!A1912,'Nachweis Ausgaben'!$A$27:$R$1026,7,FALSE),"")</f>
        <v/>
      </c>
      <c r="H1913" s="63" t="str">
        <f>IFERROR(VLOOKUP(Kataloge_Import!A1912,'Nachweis Ausgaben'!$A$27:$R$1026,8,FALSE),"")</f>
        <v/>
      </c>
      <c r="I1913" s="63" t="str">
        <f>IFERROR(VLOOKUP(Kataloge_Import!A1912,'Nachweis Ausgaben'!$A$27:$R$1026,9,FALSE),"")</f>
        <v/>
      </c>
      <c r="J1913" s="64"/>
      <c r="K1913" s="64"/>
      <c r="L1913" s="61" t="str">
        <f>IF(AND($B1913&lt;&gt;"",HHJ=Kataloge!H$1),CONCATENATE($H1913,"_",$E1913),"")</f>
        <v/>
      </c>
      <c r="M1913" s="61" t="str">
        <f>IF(AND($B1913&lt;&gt;"",HHJ=Kataloge!I$1),CONCATENATE($H1913,"_",$E1913),"")</f>
        <v/>
      </c>
      <c r="N1913" s="61" t="str">
        <f>IF(AND($B1913&lt;&gt;"",HHJ=Kataloge!J$1),CONCATENATE($H1913,"_",$E1913),"")</f>
        <v/>
      </c>
      <c r="O1913" s="61" t="str">
        <f>IF(AND($B1913&lt;&gt;"",HHJ=Kataloge!K$1),CONCATENATE($H1913,"_",$E1913),"")</f>
        <v/>
      </c>
      <c r="P1913" s="61" t="str">
        <f>IF(AND($B1913&lt;&gt;"",HHJ=Kataloge!L$1),CONCATENATE($H1913,"_",$E1913),"")</f>
        <v/>
      </c>
      <c r="Q1913" s="61" t="str">
        <f>IF(AND($B1913&lt;&gt;"",HHJ=Kataloge!M$1),CONCATENATE($H1913,"_",$E1913),"")</f>
        <v/>
      </c>
    </row>
    <row r="1914" spans="1:17" ht="18" customHeight="1" x14ac:dyDescent="0.2">
      <c r="A1914" s="99" t="str">
        <f t="shared" si="60"/>
        <v/>
      </c>
      <c r="B1914" s="100" t="str">
        <f>IF(I1914=0,"",IF(I1914&lt;&gt;"",Kataloge_Import!B1913,""))</f>
        <v/>
      </c>
      <c r="C1914" s="99" t="str">
        <f t="shared" si="59"/>
        <v/>
      </c>
      <c r="D1914" s="100" t="str">
        <f>IF(I1914=0,"",IFERROR(VLOOKUP(Kataloge_Import!A1913,'Nachweis Ausgaben'!$A$27:$R$1026,4,FALSE),""))</f>
        <v/>
      </c>
      <c r="E1914" s="100" t="str">
        <f>IF(I1914=0,"",IFERROR(VLOOKUP(Kataloge_Import!A1913,'Nachweis Ausgaben'!$A$27:$R$1026,2,FALSE),""))</f>
        <v/>
      </c>
      <c r="F1914" s="101">
        <f>IF(I1914=0,"",IFERROR(VLOOKUP(Kataloge_Import!A1913,'Nachweis Ausgaben'!$A$27:$R$1026,5,FALSE),0))</f>
        <v>0</v>
      </c>
      <c r="G1914" s="102" t="str">
        <f>IFERROR(VLOOKUP(Kataloge_Import!A1913,'Nachweis Ausgaben'!$A$27:$R$1026,11,FALSE),"")</f>
        <v/>
      </c>
      <c r="H1914" s="102" t="str">
        <f>IFERROR(VLOOKUP(Kataloge_Import!A1913,'Nachweis Ausgaben'!$A$27:$R$1026,12,FALSE),"")</f>
        <v/>
      </c>
      <c r="I1914" s="102" t="str">
        <f>IFERROR(VLOOKUP(Kataloge_Import!A1913,'Nachweis Ausgaben'!$A$27:$R$1026,13,FALSE),"")</f>
        <v/>
      </c>
      <c r="J1914" s="64"/>
      <c r="K1914" s="64"/>
      <c r="L1914" s="100" t="str">
        <f>IF(AND($B1914&lt;&gt;"",HHJ=Kataloge!H$1),CONCATENATE($H1914,"_",Kataloge!$D$5),"")</f>
        <v/>
      </c>
      <c r="M1914" s="100" t="str">
        <f>IF(AND($B1914&lt;&gt;"",HHJ=Kataloge!I$1),CONCATENATE($H1914,"_",Kataloge!$D$5),"")</f>
        <v/>
      </c>
      <c r="N1914" s="100" t="str">
        <f>IF(AND($B1914&lt;&gt;"",HHJ=Kataloge!J$1),CONCATENATE($H1914,"_",Kataloge!$D$5),"")</f>
        <v/>
      </c>
      <c r="O1914" s="100" t="str">
        <f>IF(AND($B1914&lt;&gt;"",HHJ=Kataloge!K$1),CONCATENATE($H1914,"_",Kataloge!$D$5),"")</f>
        <v/>
      </c>
      <c r="P1914" s="100" t="str">
        <f>IF(AND($B1914&lt;&gt;"",HHJ=Kataloge!L$1),CONCATENATE($H1914,"_",Kataloge!$D$5),"")</f>
        <v/>
      </c>
      <c r="Q1914" s="100" t="str">
        <f>IF(AND($B1914&lt;&gt;"",HHJ=Kataloge!M$1),CONCATENATE($H1914,"_",Kataloge!$D$5),"")</f>
        <v/>
      </c>
    </row>
    <row r="1915" spans="1:17" ht="18" customHeight="1" x14ac:dyDescent="0.2">
      <c r="A1915" s="103" t="str">
        <f t="shared" si="60"/>
        <v/>
      </c>
      <c r="B1915" s="104" t="str">
        <f>IF(I1915=0,"",IF(I1915&lt;&gt;"",Kataloge_Import!B1914,""))</f>
        <v/>
      </c>
      <c r="C1915" s="103" t="str">
        <f t="shared" si="59"/>
        <v/>
      </c>
      <c r="D1915" s="104" t="str">
        <f>IF(I1915=0,"",IFERROR(VLOOKUP(Kataloge_Import!A1914,'Nachweis Ausgaben'!$A$27:$R$1026,4,FALSE),""))</f>
        <v/>
      </c>
      <c r="E1915" s="104" t="str">
        <f>IF(I1915=0,"",IFERROR(VLOOKUP(Kataloge_Import!A1914,'Nachweis Ausgaben'!$A$27:$R$1026,2,FALSE),""))</f>
        <v/>
      </c>
      <c r="F1915" s="105">
        <f>IF(I1915=0,"",IFERROR(VLOOKUP(Kataloge_Import!A1914,'Nachweis Ausgaben'!$A$27:$R$1026,5,FALSE),0))</f>
        <v>0</v>
      </c>
      <c r="G1915" s="106" t="str">
        <f>IFERROR(VLOOKUP(Kataloge_Import!A1914,'Nachweis Ausgaben'!$A$27:$R$1026,15,FALSE),"")</f>
        <v/>
      </c>
      <c r="H1915" s="106" t="str">
        <f>IFERROR(VLOOKUP(Kataloge_Import!A1914,'Nachweis Ausgaben'!$A$27:$R$1026,16,FALSE),"")</f>
        <v/>
      </c>
      <c r="I1915" s="106" t="str">
        <f>IFERROR(VLOOKUP(Kataloge_Import!A1914,'Nachweis Ausgaben'!$A$27:$R$1026,17,FALSE),"")</f>
        <v/>
      </c>
      <c r="J1915" s="64"/>
      <c r="K1915" s="64"/>
      <c r="L1915" s="104" t="str">
        <f>IF(AND($B1915&lt;&gt;"",HHJ=Kataloge!H$1),CONCATENATE($H1915,"_",Kataloge!$D$6),"")</f>
        <v/>
      </c>
      <c r="M1915" s="104" t="str">
        <f>IF(AND($B1915&lt;&gt;"",HHJ=Kataloge!I$1),CONCATENATE($H1915,"_",Kataloge!$D$6),"")</f>
        <v/>
      </c>
      <c r="N1915" s="104" t="str">
        <f>IF(AND($B1915&lt;&gt;"",HHJ=Kataloge!J$1),CONCATENATE($H1915,"_",Kataloge!$D$6),"")</f>
        <v/>
      </c>
      <c r="O1915" s="104" t="str">
        <f>IF(AND($B1915&lt;&gt;"",HHJ=Kataloge!K$1),CONCATENATE($H1915,"_",Kataloge!$D$6),"")</f>
        <v/>
      </c>
      <c r="P1915" s="104" t="str">
        <f>IF(AND($B1915&lt;&gt;"",HHJ=Kataloge!L$1),CONCATENATE($H1915,"_",Kataloge!$D$6),"")</f>
        <v/>
      </c>
      <c r="Q1915" s="104" t="str">
        <f>IF(AND($B1915&lt;&gt;"",HHJ=Kataloge!M$1),CONCATENATE($H1915,"_",Kataloge!$D$6),"")</f>
        <v/>
      </c>
    </row>
    <row r="1916" spans="1:17" ht="18" customHeight="1" x14ac:dyDescent="0.2">
      <c r="A1916" s="60" t="str">
        <f t="shared" si="60"/>
        <v/>
      </c>
      <c r="B1916" s="61" t="str">
        <f>IF(I1916=0,"",IF(I1916&lt;&gt;"",Kataloge_Import!B1915,""))</f>
        <v/>
      </c>
      <c r="C1916" s="60" t="str">
        <f t="shared" si="59"/>
        <v/>
      </c>
      <c r="D1916" s="61" t="str">
        <f>IF(I1916=0,"",IFERROR(VLOOKUP(Kataloge_Import!A1915,'Nachweis Ausgaben'!$A$27:$R$1026,4,FALSE),""))</f>
        <v/>
      </c>
      <c r="E1916" s="61" t="str">
        <f>IF(I1916=0,"",IFERROR(VLOOKUP(Kataloge_Import!A1915,'Nachweis Ausgaben'!$A$27:$R$1026,2,FALSE),""))</f>
        <v/>
      </c>
      <c r="F1916" s="62">
        <f>IF(I1916=0,"",IFERROR(VLOOKUP(Kataloge_Import!A1915,'Nachweis Ausgaben'!$A$27:$R$1026,5,FALSE),0))</f>
        <v>0</v>
      </c>
      <c r="G1916" s="63" t="str">
        <f>IFERROR(VLOOKUP(Kataloge_Import!A1915,'Nachweis Ausgaben'!$A$27:$R$1026,7,FALSE),"")</f>
        <v/>
      </c>
      <c r="H1916" s="63" t="str">
        <f>IFERROR(VLOOKUP(Kataloge_Import!A1915,'Nachweis Ausgaben'!$A$27:$R$1026,8,FALSE),"")</f>
        <v/>
      </c>
      <c r="I1916" s="63" t="str">
        <f>IFERROR(VLOOKUP(Kataloge_Import!A1915,'Nachweis Ausgaben'!$A$27:$R$1026,9,FALSE),"")</f>
        <v/>
      </c>
      <c r="J1916" s="64"/>
      <c r="K1916" s="64"/>
      <c r="L1916" s="61" t="str">
        <f>IF(AND($B1916&lt;&gt;"",HHJ=Kataloge!H$1),CONCATENATE($H1916,"_",$E1916),"")</f>
        <v/>
      </c>
      <c r="M1916" s="61" t="str">
        <f>IF(AND($B1916&lt;&gt;"",HHJ=Kataloge!I$1),CONCATENATE($H1916,"_",$E1916),"")</f>
        <v/>
      </c>
      <c r="N1916" s="61" t="str">
        <f>IF(AND($B1916&lt;&gt;"",HHJ=Kataloge!J$1),CONCATENATE($H1916,"_",$E1916),"")</f>
        <v/>
      </c>
      <c r="O1916" s="61" t="str">
        <f>IF(AND($B1916&lt;&gt;"",HHJ=Kataloge!K$1),CONCATENATE($H1916,"_",$E1916),"")</f>
        <v/>
      </c>
      <c r="P1916" s="61" t="str">
        <f>IF(AND($B1916&lt;&gt;"",HHJ=Kataloge!L$1),CONCATENATE($H1916,"_",$E1916),"")</f>
        <v/>
      </c>
      <c r="Q1916" s="61" t="str">
        <f>IF(AND($B1916&lt;&gt;"",HHJ=Kataloge!M$1),CONCATENATE($H1916,"_",$E1916),"")</f>
        <v/>
      </c>
    </row>
    <row r="1917" spans="1:17" ht="18" customHeight="1" x14ac:dyDescent="0.2">
      <c r="A1917" s="99" t="str">
        <f t="shared" si="60"/>
        <v/>
      </c>
      <c r="B1917" s="100" t="str">
        <f>IF(I1917=0,"",IF(I1917&lt;&gt;"",Kataloge_Import!B1916,""))</f>
        <v/>
      </c>
      <c r="C1917" s="99" t="str">
        <f t="shared" si="59"/>
        <v/>
      </c>
      <c r="D1917" s="100" t="str">
        <f>IF(I1917=0,"",IFERROR(VLOOKUP(Kataloge_Import!A1916,'Nachweis Ausgaben'!$A$27:$R$1026,4,FALSE),""))</f>
        <v/>
      </c>
      <c r="E1917" s="100" t="str">
        <f>IF(I1917=0,"",IFERROR(VLOOKUP(Kataloge_Import!A1916,'Nachweis Ausgaben'!$A$27:$R$1026,2,FALSE),""))</f>
        <v/>
      </c>
      <c r="F1917" s="101">
        <f>IF(I1917=0,"",IFERROR(VLOOKUP(Kataloge_Import!A1916,'Nachweis Ausgaben'!$A$27:$R$1026,5,FALSE),0))</f>
        <v>0</v>
      </c>
      <c r="G1917" s="102" t="str">
        <f>IFERROR(VLOOKUP(Kataloge_Import!A1916,'Nachweis Ausgaben'!$A$27:$R$1026,11,FALSE),"")</f>
        <v/>
      </c>
      <c r="H1917" s="102" t="str">
        <f>IFERROR(VLOOKUP(Kataloge_Import!A1916,'Nachweis Ausgaben'!$A$27:$R$1026,12,FALSE),"")</f>
        <v/>
      </c>
      <c r="I1917" s="102" t="str">
        <f>IFERROR(VLOOKUP(Kataloge_Import!A1916,'Nachweis Ausgaben'!$A$27:$R$1026,13,FALSE),"")</f>
        <v/>
      </c>
      <c r="J1917" s="64"/>
      <c r="K1917" s="64"/>
      <c r="L1917" s="100" t="str">
        <f>IF(AND($B1917&lt;&gt;"",HHJ=Kataloge!H$1),CONCATENATE($H1917,"_",Kataloge!$D$5),"")</f>
        <v/>
      </c>
      <c r="M1917" s="100" t="str">
        <f>IF(AND($B1917&lt;&gt;"",HHJ=Kataloge!I$1),CONCATENATE($H1917,"_",Kataloge!$D$5),"")</f>
        <v/>
      </c>
      <c r="N1917" s="100" t="str">
        <f>IF(AND($B1917&lt;&gt;"",HHJ=Kataloge!J$1),CONCATENATE($H1917,"_",Kataloge!$D$5),"")</f>
        <v/>
      </c>
      <c r="O1917" s="100" t="str">
        <f>IF(AND($B1917&lt;&gt;"",HHJ=Kataloge!K$1),CONCATENATE($H1917,"_",Kataloge!$D$5),"")</f>
        <v/>
      </c>
      <c r="P1917" s="100" t="str">
        <f>IF(AND($B1917&lt;&gt;"",HHJ=Kataloge!L$1),CONCATENATE($H1917,"_",Kataloge!$D$5),"")</f>
        <v/>
      </c>
      <c r="Q1917" s="100" t="str">
        <f>IF(AND($B1917&lt;&gt;"",HHJ=Kataloge!M$1),CONCATENATE($H1917,"_",Kataloge!$D$5),"")</f>
        <v/>
      </c>
    </row>
    <row r="1918" spans="1:17" ht="18" customHeight="1" x14ac:dyDescent="0.2">
      <c r="A1918" s="103" t="str">
        <f t="shared" si="60"/>
        <v/>
      </c>
      <c r="B1918" s="104" t="str">
        <f>IF(I1918=0,"",IF(I1918&lt;&gt;"",Kataloge_Import!B1917,""))</f>
        <v/>
      </c>
      <c r="C1918" s="103" t="str">
        <f t="shared" si="59"/>
        <v/>
      </c>
      <c r="D1918" s="104" t="str">
        <f>IF(I1918=0,"",IFERROR(VLOOKUP(Kataloge_Import!A1917,'Nachweis Ausgaben'!$A$27:$R$1026,4,FALSE),""))</f>
        <v/>
      </c>
      <c r="E1918" s="104" t="str">
        <f>IF(I1918=0,"",IFERROR(VLOOKUP(Kataloge_Import!A1917,'Nachweis Ausgaben'!$A$27:$R$1026,2,FALSE),""))</f>
        <v/>
      </c>
      <c r="F1918" s="105">
        <f>IF(I1918=0,"",IFERROR(VLOOKUP(Kataloge_Import!A1917,'Nachweis Ausgaben'!$A$27:$R$1026,5,FALSE),0))</f>
        <v>0</v>
      </c>
      <c r="G1918" s="106" t="str">
        <f>IFERROR(VLOOKUP(Kataloge_Import!A1917,'Nachweis Ausgaben'!$A$27:$R$1026,15,FALSE),"")</f>
        <v/>
      </c>
      <c r="H1918" s="106" t="str">
        <f>IFERROR(VLOOKUP(Kataloge_Import!A1917,'Nachweis Ausgaben'!$A$27:$R$1026,16,FALSE),"")</f>
        <v/>
      </c>
      <c r="I1918" s="106" t="str">
        <f>IFERROR(VLOOKUP(Kataloge_Import!A1917,'Nachweis Ausgaben'!$A$27:$R$1026,17,FALSE),"")</f>
        <v/>
      </c>
      <c r="J1918" s="64"/>
      <c r="K1918" s="64"/>
      <c r="L1918" s="104" t="str">
        <f>IF(AND($B1918&lt;&gt;"",HHJ=Kataloge!H$1),CONCATENATE($H1918,"_",Kataloge!$D$6),"")</f>
        <v/>
      </c>
      <c r="M1918" s="104" t="str">
        <f>IF(AND($B1918&lt;&gt;"",HHJ=Kataloge!I$1),CONCATENATE($H1918,"_",Kataloge!$D$6),"")</f>
        <v/>
      </c>
      <c r="N1918" s="104" t="str">
        <f>IF(AND($B1918&lt;&gt;"",HHJ=Kataloge!J$1),CONCATENATE($H1918,"_",Kataloge!$D$6),"")</f>
        <v/>
      </c>
      <c r="O1918" s="104" t="str">
        <f>IF(AND($B1918&lt;&gt;"",HHJ=Kataloge!K$1),CONCATENATE($H1918,"_",Kataloge!$D$6),"")</f>
        <v/>
      </c>
      <c r="P1918" s="104" t="str">
        <f>IF(AND($B1918&lt;&gt;"",HHJ=Kataloge!L$1),CONCATENATE($H1918,"_",Kataloge!$D$6),"")</f>
        <v/>
      </c>
      <c r="Q1918" s="104" t="str">
        <f>IF(AND($B1918&lt;&gt;"",HHJ=Kataloge!M$1),CONCATENATE($H1918,"_",Kataloge!$D$6),"")</f>
        <v/>
      </c>
    </row>
    <row r="1919" spans="1:17" ht="18" customHeight="1" x14ac:dyDescent="0.2">
      <c r="A1919" s="60" t="str">
        <f t="shared" si="60"/>
        <v/>
      </c>
      <c r="B1919" s="61" t="str">
        <f>IF(I1919=0,"",IF(I1919&lt;&gt;"",Kataloge_Import!B1918,""))</f>
        <v/>
      </c>
      <c r="C1919" s="60" t="str">
        <f t="shared" si="59"/>
        <v/>
      </c>
      <c r="D1919" s="61" t="str">
        <f>IF(I1919=0,"",IFERROR(VLOOKUP(Kataloge_Import!A1918,'Nachweis Ausgaben'!$A$27:$R$1026,4,FALSE),""))</f>
        <v/>
      </c>
      <c r="E1919" s="61" t="str">
        <f>IF(I1919=0,"",IFERROR(VLOOKUP(Kataloge_Import!A1918,'Nachweis Ausgaben'!$A$27:$R$1026,2,FALSE),""))</f>
        <v/>
      </c>
      <c r="F1919" s="62">
        <f>IF(I1919=0,"",IFERROR(VLOOKUP(Kataloge_Import!A1918,'Nachweis Ausgaben'!$A$27:$R$1026,5,FALSE),0))</f>
        <v>0</v>
      </c>
      <c r="G1919" s="63" t="str">
        <f>IFERROR(VLOOKUP(Kataloge_Import!A1918,'Nachweis Ausgaben'!$A$27:$R$1026,7,FALSE),"")</f>
        <v/>
      </c>
      <c r="H1919" s="63" t="str">
        <f>IFERROR(VLOOKUP(Kataloge_Import!A1918,'Nachweis Ausgaben'!$A$27:$R$1026,8,FALSE),"")</f>
        <v/>
      </c>
      <c r="I1919" s="63" t="str">
        <f>IFERROR(VLOOKUP(Kataloge_Import!A1918,'Nachweis Ausgaben'!$A$27:$R$1026,9,FALSE),"")</f>
        <v/>
      </c>
      <c r="J1919" s="64"/>
      <c r="K1919" s="64"/>
      <c r="L1919" s="61" t="str">
        <f>IF(AND($B1919&lt;&gt;"",HHJ=Kataloge!H$1),CONCATENATE($H1919,"_",$E1919),"")</f>
        <v/>
      </c>
      <c r="M1919" s="61" t="str">
        <f>IF(AND($B1919&lt;&gt;"",HHJ=Kataloge!I$1),CONCATENATE($H1919,"_",$E1919),"")</f>
        <v/>
      </c>
      <c r="N1919" s="61" t="str">
        <f>IF(AND($B1919&lt;&gt;"",HHJ=Kataloge!J$1),CONCATENATE($H1919,"_",$E1919),"")</f>
        <v/>
      </c>
      <c r="O1919" s="61" t="str">
        <f>IF(AND($B1919&lt;&gt;"",HHJ=Kataloge!K$1),CONCATENATE($H1919,"_",$E1919),"")</f>
        <v/>
      </c>
      <c r="P1919" s="61" t="str">
        <f>IF(AND($B1919&lt;&gt;"",HHJ=Kataloge!L$1),CONCATENATE($H1919,"_",$E1919),"")</f>
        <v/>
      </c>
      <c r="Q1919" s="61" t="str">
        <f>IF(AND($B1919&lt;&gt;"",HHJ=Kataloge!M$1),CONCATENATE($H1919,"_",$E1919),"")</f>
        <v/>
      </c>
    </row>
    <row r="1920" spans="1:17" ht="18" customHeight="1" x14ac:dyDescent="0.2">
      <c r="A1920" s="99" t="str">
        <f t="shared" si="60"/>
        <v/>
      </c>
      <c r="B1920" s="100" t="str">
        <f>IF(I1920=0,"",IF(I1920&lt;&gt;"",Kataloge_Import!B1919,""))</f>
        <v/>
      </c>
      <c r="C1920" s="99" t="str">
        <f t="shared" si="59"/>
        <v/>
      </c>
      <c r="D1920" s="100" t="str">
        <f>IF(I1920=0,"",IFERROR(VLOOKUP(Kataloge_Import!A1919,'Nachweis Ausgaben'!$A$27:$R$1026,4,FALSE),""))</f>
        <v/>
      </c>
      <c r="E1920" s="100" t="str">
        <f>IF(I1920=0,"",IFERROR(VLOOKUP(Kataloge_Import!A1919,'Nachweis Ausgaben'!$A$27:$R$1026,2,FALSE),""))</f>
        <v/>
      </c>
      <c r="F1920" s="101">
        <f>IF(I1920=0,"",IFERROR(VLOOKUP(Kataloge_Import!A1919,'Nachweis Ausgaben'!$A$27:$R$1026,5,FALSE),0))</f>
        <v>0</v>
      </c>
      <c r="G1920" s="102" t="str">
        <f>IFERROR(VLOOKUP(Kataloge_Import!A1919,'Nachweis Ausgaben'!$A$27:$R$1026,11,FALSE),"")</f>
        <v/>
      </c>
      <c r="H1920" s="102" t="str">
        <f>IFERROR(VLOOKUP(Kataloge_Import!A1919,'Nachweis Ausgaben'!$A$27:$R$1026,12,FALSE),"")</f>
        <v/>
      </c>
      <c r="I1920" s="102" t="str">
        <f>IFERROR(VLOOKUP(Kataloge_Import!A1919,'Nachweis Ausgaben'!$A$27:$R$1026,13,FALSE),"")</f>
        <v/>
      </c>
      <c r="J1920" s="64"/>
      <c r="K1920" s="64"/>
      <c r="L1920" s="100" t="str">
        <f>IF(AND($B1920&lt;&gt;"",HHJ=Kataloge!H$1),CONCATENATE($H1920,"_",Kataloge!$D$5),"")</f>
        <v/>
      </c>
      <c r="M1920" s="100" t="str">
        <f>IF(AND($B1920&lt;&gt;"",HHJ=Kataloge!I$1),CONCATENATE($H1920,"_",Kataloge!$D$5),"")</f>
        <v/>
      </c>
      <c r="N1920" s="100" t="str">
        <f>IF(AND($B1920&lt;&gt;"",HHJ=Kataloge!J$1),CONCATENATE($H1920,"_",Kataloge!$D$5),"")</f>
        <v/>
      </c>
      <c r="O1920" s="100" t="str">
        <f>IF(AND($B1920&lt;&gt;"",HHJ=Kataloge!K$1),CONCATENATE($H1920,"_",Kataloge!$D$5),"")</f>
        <v/>
      </c>
      <c r="P1920" s="100" t="str">
        <f>IF(AND($B1920&lt;&gt;"",HHJ=Kataloge!L$1),CONCATENATE($H1920,"_",Kataloge!$D$5),"")</f>
        <v/>
      </c>
      <c r="Q1920" s="100" t="str">
        <f>IF(AND($B1920&lt;&gt;"",HHJ=Kataloge!M$1),CONCATENATE($H1920,"_",Kataloge!$D$5),"")</f>
        <v/>
      </c>
    </row>
    <row r="1921" spans="1:17" ht="18" customHeight="1" x14ac:dyDescent="0.2">
      <c r="A1921" s="103" t="str">
        <f t="shared" si="60"/>
        <v/>
      </c>
      <c r="B1921" s="104" t="str">
        <f>IF(I1921=0,"",IF(I1921&lt;&gt;"",Kataloge_Import!B1920,""))</f>
        <v/>
      </c>
      <c r="C1921" s="103" t="str">
        <f t="shared" si="59"/>
        <v/>
      </c>
      <c r="D1921" s="104" t="str">
        <f>IF(I1921=0,"",IFERROR(VLOOKUP(Kataloge_Import!A1920,'Nachweis Ausgaben'!$A$27:$R$1026,4,FALSE),""))</f>
        <v/>
      </c>
      <c r="E1921" s="104" t="str">
        <f>IF(I1921=0,"",IFERROR(VLOOKUP(Kataloge_Import!A1920,'Nachweis Ausgaben'!$A$27:$R$1026,2,FALSE),""))</f>
        <v/>
      </c>
      <c r="F1921" s="105">
        <f>IF(I1921=0,"",IFERROR(VLOOKUP(Kataloge_Import!A1920,'Nachweis Ausgaben'!$A$27:$R$1026,5,FALSE),0))</f>
        <v>0</v>
      </c>
      <c r="G1921" s="106" t="str">
        <f>IFERROR(VLOOKUP(Kataloge_Import!A1920,'Nachweis Ausgaben'!$A$27:$R$1026,15,FALSE),"")</f>
        <v/>
      </c>
      <c r="H1921" s="106" t="str">
        <f>IFERROR(VLOOKUP(Kataloge_Import!A1920,'Nachweis Ausgaben'!$A$27:$R$1026,16,FALSE),"")</f>
        <v/>
      </c>
      <c r="I1921" s="106" t="str">
        <f>IFERROR(VLOOKUP(Kataloge_Import!A1920,'Nachweis Ausgaben'!$A$27:$R$1026,17,FALSE),"")</f>
        <v/>
      </c>
      <c r="J1921" s="64"/>
      <c r="K1921" s="64"/>
      <c r="L1921" s="104" t="str">
        <f>IF(AND($B1921&lt;&gt;"",HHJ=Kataloge!H$1),CONCATENATE($H1921,"_",Kataloge!$D$6),"")</f>
        <v/>
      </c>
      <c r="M1921" s="104" t="str">
        <f>IF(AND($B1921&lt;&gt;"",HHJ=Kataloge!I$1),CONCATENATE($H1921,"_",Kataloge!$D$6),"")</f>
        <v/>
      </c>
      <c r="N1921" s="104" t="str">
        <f>IF(AND($B1921&lt;&gt;"",HHJ=Kataloge!J$1),CONCATENATE($H1921,"_",Kataloge!$D$6),"")</f>
        <v/>
      </c>
      <c r="O1921" s="104" t="str">
        <f>IF(AND($B1921&lt;&gt;"",HHJ=Kataloge!K$1),CONCATENATE($H1921,"_",Kataloge!$D$6),"")</f>
        <v/>
      </c>
      <c r="P1921" s="104" t="str">
        <f>IF(AND($B1921&lt;&gt;"",HHJ=Kataloge!L$1),CONCATENATE($H1921,"_",Kataloge!$D$6),"")</f>
        <v/>
      </c>
      <c r="Q1921" s="104" t="str">
        <f>IF(AND($B1921&lt;&gt;"",HHJ=Kataloge!M$1),CONCATENATE($H1921,"_",Kataloge!$D$6),"")</f>
        <v/>
      </c>
    </row>
    <row r="1922" spans="1:17" ht="18" customHeight="1" x14ac:dyDescent="0.2">
      <c r="A1922" s="60" t="str">
        <f t="shared" si="60"/>
        <v/>
      </c>
      <c r="B1922" s="61" t="str">
        <f>IF(I1922=0,"",IF(I1922&lt;&gt;"",Kataloge_Import!B1921,""))</f>
        <v/>
      </c>
      <c r="C1922" s="60" t="str">
        <f t="shared" ref="C1922:C1985" si="61">IF(A1922="","",IF(I1922=0,"",HHJ))</f>
        <v/>
      </c>
      <c r="D1922" s="61" t="str">
        <f>IF(I1922=0,"",IFERROR(VLOOKUP(Kataloge_Import!A1921,'Nachweis Ausgaben'!$A$27:$R$1026,4,FALSE),""))</f>
        <v/>
      </c>
      <c r="E1922" s="61" t="str">
        <f>IF(I1922=0,"",IFERROR(VLOOKUP(Kataloge_Import!A1921,'Nachweis Ausgaben'!$A$27:$R$1026,2,FALSE),""))</f>
        <v/>
      </c>
      <c r="F1922" s="62">
        <f>IF(I1922=0,"",IFERROR(VLOOKUP(Kataloge_Import!A1921,'Nachweis Ausgaben'!$A$27:$R$1026,5,FALSE),0))</f>
        <v>0</v>
      </c>
      <c r="G1922" s="63" t="str">
        <f>IFERROR(VLOOKUP(Kataloge_Import!A1921,'Nachweis Ausgaben'!$A$27:$R$1026,7,FALSE),"")</f>
        <v/>
      </c>
      <c r="H1922" s="63" t="str">
        <f>IFERROR(VLOOKUP(Kataloge_Import!A1921,'Nachweis Ausgaben'!$A$27:$R$1026,8,FALSE),"")</f>
        <v/>
      </c>
      <c r="I1922" s="63" t="str">
        <f>IFERROR(VLOOKUP(Kataloge_Import!A1921,'Nachweis Ausgaben'!$A$27:$R$1026,9,FALSE),"")</f>
        <v/>
      </c>
      <c r="J1922" s="64"/>
      <c r="K1922" s="64"/>
      <c r="L1922" s="61" t="str">
        <f>IF(AND($B1922&lt;&gt;"",HHJ=Kataloge!H$1),CONCATENATE($H1922,"_",$E1922),"")</f>
        <v/>
      </c>
      <c r="M1922" s="61" t="str">
        <f>IF(AND($B1922&lt;&gt;"",HHJ=Kataloge!I$1),CONCATENATE($H1922,"_",$E1922),"")</f>
        <v/>
      </c>
      <c r="N1922" s="61" t="str">
        <f>IF(AND($B1922&lt;&gt;"",HHJ=Kataloge!J$1),CONCATENATE($H1922,"_",$E1922),"")</f>
        <v/>
      </c>
      <c r="O1922" s="61" t="str">
        <f>IF(AND($B1922&lt;&gt;"",HHJ=Kataloge!K$1),CONCATENATE($H1922,"_",$E1922),"")</f>
        <v/>
      </c>
      <c r="P1922" s="61" t="str">
        <f>IF(AND($B1922&lt;&gt;"",HHJ=Kataloge!L$1),CONCATENATE($H1922,"_",$E1922),"")</f>
        <v/>
      </c>
      <c r="Q1922" s="61" t="str">
        <f>IF(AND($B1922&lt;&gt;"",HHJ=Kataloge!M$1),CONCATENATE($H1922,"_",$E1922),"")</f>
        <v/>
      </c>
    </row>
    <row r="1923" spans="1:17" ht="18" customHeight="1" x14ac:dyDescent="0.2">
      <c r="A1923" s="99" t="str">
        <f t="shared" si="60"/>
        <v/>
      </c>
      <c r="B1923" s="100" t="str">
        <f>IF(I1923=0,"",IF(I1923&lt;&gt;"",Kataloge_Import!B1922,""))</f>
        <v/>
      </c>
      <c r="C1923" s="99" t="str">
        <f t="shared" si="61"/>
        <v/>
      </c>
      <c r="D1923" s="100" t="str">
        <f>IF(I1923=0,"",IFERROR(VLOOKUP(Kataloge_Import!A1922,'Nachweis Ausgaben'!$A$27:$R$1026,4,FALSE),""))</f>
        <v/>
      </c>
      <c r="E1923" s="100" t="str">
        <f>IF(I1923=0,"",IFERROR(VLOOKUP(Kataloge_Import!A1922,'Nachweis Ausgaben'!$A$27:$R$1026,2,FALSE),""))</f>
        <v/>
      </c>
      <c r="F1923" s="101">
        <f>IF(I1923=0,"",IFERROR(VLOOKUP(Kataloge_Import!A1922,'Nachweis Ausgaben'!$A$27:$R$1026,5,FALSE),0))</f>
        <v>0</v>
      </c>
      <c r="G1923" s="102" t="str">
        <f>IFERROR(VLOOKUP(Kataloge_Import!A1922,'Nachweis Ausgaben'!$A$27:$R$1026,11,FALSE),"")</f>
        <v/>
      </c>
      <c r="H1923" s="102" t="str">
        <f>IFERROR(VLOOKUP(Kataloge_Import!A1922,'Nachweis Ausgaben'!$A$27:$R$1026,12,FALSE),"")</f>
        <v/>
      </c>
      <c r="I1923" s="102" t="str">
        <f>IFERROR(VLOOKUP(Kataloge_Import!A1922,'Nachweis Ausgaben'!$A$27:$R$1026,13,FALSE),"")</f>
        <v/>
      </c>
      <c r="J1923" s="64"/>
      <c r="K1923" s="64"/>
      <c r="L1923" s="100" t="str">
        <f>IF(AND($B1923&lt;&gt;"",HHJ=Kataloge!H$1),CONCATENATE($H1923,"_",Kataloge!$D$5),"")</f>
        <v/>
      </c>
      <c r="M1923" s="100" t="str">
        <f>IF(AND($B1923&lt;&gt;"",HHJ=Kataloge!I$1),CONCATENATE($H1923,"_",Kataloge!$D$5),"")</f>
        <v/>
      </c>
      <c r="N1923" s="100" t="str">
        <f>IF(AND($B1923&lt;&gt;"",HHJ=Kataloge!J$1),CONCATENATE($H1923,"_",Kataloge!$D$5),"")</f>
        <v/>
      </c>
      <c r="O1923" s="100" t="str">
        <f>IF(AND($B1923&lt;&gt;"",HHJ=Kataloge!K$1),CONCATENATE($H1923,"_",Kataloge!$D$5),"")</f>
        <v/>
      </c>
      <c r="P1923" s="100" t="str">
        <f>IF(AND($B1923&lt;&gt;"",HHJ=Kataloge!L$1),CONCATENATE($H1923,"_",Kataloge!$D$5),"")</f>
        <v/>
      </c>
      <c r="Q1923" s="100" t="str">
        <f>IF(AND($B1923&lt;&gt;"",HHJ=Kataloge!M$1),CONCATENATE($H1923,"_",Kataloge!$D$5),"")</f>
        <v/>
      </c>
    </row>
    <row r="1924" spans="1:17" ht="18" customHeight="1" x14ac:dyDescent="0.2">
      <c r="A1924" s="103" t="str">
        <f t="shared" si="60"/>
        <v/>
      </c>
      <c r="B1924" s="104" t="str">
        <f>IF(I1924=0,"",IF(I1924&lt;&gt;"",Kataloge_Import!B1923,""))</f>
        <v/>
      </c>
      <c r="C1924" s="103" t="str">
        <f t="shared" si="61"/>
        <v/>
      </c>
      <c r="D1924" s="104" t="str">
        <f>IF(I1924=0,"",IFERROR(VLOOKUP(Kataloge_Import!A1923,'Nachweis Ausgaben'!$A$27:$R$1026,4,FALSE),""))</f>
        <v/>
      </c>
      <c r="E1924" s="104" t="str">
        <f>IF(I1924=0,"",IFERROR(VLOOKUP(Kataloge_Import!A1923,'Nachweis Ausgaben'!$A$27:$R$1026,2,FALSE),""))</f>
        <v/>
      </c>
      <c r="F1924" s="105">
        <f>IF(I1924=0,"",IFERROR(VLOOKUP(Kataloge_Import!A1923,'Nachweis Ausgaben'!$A$27:$R$1026,5,FALSE),0))</f>
        <v>0</v>
      </c>
      <c r="G1924" s="106" t="str">
        <f>IFERROR(VLOOKUP(Kataloge_Import!A1923,'Nachweis Ausgaben'!$A$27:$R$1026,15,FALSE),"")</f>
        <v/>
      </c>
      <c r="H1924" s="106" t="str">
        <f>IFERROR(VLOOKUP(Kataloge_Import!A1923,'Nachweis Ausgaben'!$A$27:$R$1026,16,FALSE),"")</f>
        <v/>
      </c>
      <c r="I1924" s="106" t="str">
        <f>IFERROR(VLOOKUP(Kataloge_Import!A1923,'Nachweis Ausgaben'!$A$27:$R$1026,17,FALSE),"")</f>
        <v/>
      </c>
      <c r="J1924" s="64"/>
      <c r="K1924" s="64"/>
      <c r="L1924" s="104" t="str">
        <f>IF(AND($B1924&lt;&gt;"",HHJ=Kataloge!H$1),CONCATENATE($H1924,"_",Kataloge!$D$6),"")</f>
        <v/>
      </c>
      <c r="M1924" s="104" t="str">
        <f>IF(AND($B1924&lt;&gt;"",HHJ=Kataloge!I$1),CONCATENATE($H1924,"_",Kataloge!$D$6),"")</f>
        <v/>
      </c>
      <c r="N1924" s="104" t="str">
        <f>IF(AND($B1924&lt;&gt;"",HHJ=Kataloge!J$1),CONCATENATE($H1924,"_",Kataloge!$D$6),"")</f>
        <v/>
      </c>
      <c r="O1924" s="104" t="str">
        <f>IF(AND($B1924&lt;&gt;"",HHJ=Kataloge!K$1),CONCATENATE($H1924,"_",Kataloge!$D$6),"")</f>
        <v/>
      </c>
      <c r="P1924" s="104" t="str">
        <f>IF(AND($B1924&lt;&gt;"",HHJ=Kataloge!L$1),CONCATENATE($H1924,"_",Kataloge!$D$6),"")</f>
        <v/>
      </c>
      <c r="Q1924" s="104" t="str">
        <f>IF(AND($B1924&lt;&gt;"",HHJ=Kataloge!M$1),CONCATENATE($H1924,"_",Kataloge!$D$6),"")</f>
        <v/>
      </c>
    </row>
    <row r="1925" spans="1:17" ht="18" customHeight="1" x14ac:dyDescent="0.2">
      <c r="A1925" s="60" t="str">
        <f t="shared" si="60"/>
        <v/>
      </c>
      <c r="B1925" s="61" t="str">
        <f>IF(I1925=0,"",IF(I1925&lt;&gt;"",Kataloge_Import!B1924,""))</f>
        <v/>
      </c>
      <c r="C1925" s="60" t="str">
        <f t="shared" si="61"/>
        <v/>
      </c>
      <c r="D1925" s="61" t="str">
        <f>IF(I1925=0,"",IFERROR(VLOOKUP(Kataloge_Import!A1924,'Nachweis Ausgaben'!$A$27:$R$1026,4,FALSE),""))</f>
        <v/>
      </c>
      <c r="E1925" s="61" t="str">
        <f>IF(I1925=0,"",IFERROR(VLOOKUP(Kataloge_Import!A1924,'Nachweis Ausgaben'!$A$27:$R$1026,2,FALSE),""))</f>
        <v/>
      </c>
      <c r="F1925" s="62">
        <f>IF(I1925=0,"",IFERROR(VLOOKUP(Kataloge_Import!A1924,'Nachweis Ausgaben'!$A$27:$R$1026,5,FALSE),0))</f>
        <v>0</v>
      </c>
      <c r="G1925" s="63" t="str">
        <f>IFERROR(VLOOKUP(Kataloge_Import!A1924,'Nachweis Ausgaben'!$A$27:$R$1026,7,FALSE),"")</f>
        <v/>
      </c>
      <c r="H1925" s="63" t="str">
        <f>IFERROR(VLOOKUP(Kataloge_Import!A1924,'Nachweis Ausgaben'!$A$27:$R$1026,8,FALSE),"")</f>
        <v/>
      </c>
      <c r="I1925" s="63" t="str">
        <f>IFERROR(VLOOKUP(Kataloge_Import!A1924,'Nachweis Ausgaben'!$A$27:$R$1026,9,FALSE),"")</f>
        <v/>
      </c>
      <c r="J1925" s="64"/>
      <c r="K1925" s="64"/>
      <c r="L1925" s="61" t="str">
        <f>IF(AND($B1925&lt;&gt;"",HHJ=Kataloge!H$1),CONCATENATE($H1925,"_",$E1925),"")</f>
        <v/>
      </c>
      <c r="M1925" s="61" t="str">
        <f>IF(AND($B1925&lt;&gt;"",HHJ=Kataloge!I$1),CONCATENATE($H1925,"_",$E1925),"")</f>
        <v/>
      </c>
      <c r="N1925" s="61" t="str">
        <f>IF(AND($B1925&lt;&gt;"",HHJ=Kataloge!J$1),CONCATENATE($H1925,"_",$E1925),"")</f>
        <v/>
      </c>
      <c r="O1925" s="61" t="str">
        <f>IF(AND($B1925&lt;&gt;"",HHJ=Kataloge!K$1),CONCATENATE($H1925,"_",$E1925),"")</f>
        <v/>
      </c>
      <c r="P1925" s="61" t="str">
        <f>IF(AND($B1925&lt;&gt;"",HHJ=Kataloge!L$1),CONCATENATE($H1925,"_",$E1925),"")</f>
        <v/>
      </c>
      <c r="Q1925" s="61" t="str">
        <f>IF(AND($B1925&lt;&gt;"",HHJ=Kataloge!M$1),CONCATENATE($H1925,"_",$E1925),"")</f>
        <v/>
      </c>
    </row>
    <row r="1926" spans="1:17" ht="18" customHeight="1" x14ac:dyDescent="0.2">
      <c r="A1926" s="99" t="str">
        <f t="shared" ref="A1926:A1989" si="62">IF(I1926=0,"",IF(I1926&lt;&gt;"","Beleg_Import_A_BT_3",""))</f>
        <v/>
      </c>
      <c r="B1926" s="100" t="str">
        <f>IF(I1926=0,"",IF(I1926&lt;&gt;"",Kataloge_Import!B1925,""))</f>
        <v/>
      </c>
      <c r="C1926" s="99" t="str">
        <f t="shared" si="61"/>
        <v/>
      </c>
      <c r="D1926" s="100" t="str">
        <f>IF(I1926=0,"",IFERROR(VLOOKUP(Kataloge_Import!A1925,'Nachweis Ausgaben'!$A$27:$R$1026,4,FALSE),""))</f>
        <v/>
      </c>
      <c r="E1926" s="100" t="str">
        <f>IF(I1926=0,"",IFERROR(VLOOKUP(Kataloge_Import!A1925,'Nachweis Ausgaben'!$A$27:$R$1026,2,FALSE),""))</f>
        <v/>
      </c>
      <c r="F1926" s="101">
        <f>IF(I1926=0,"",IFERROR(VLOOKUP(Kataloge_Import!A1925,'Nachweis Ausgaben'!$A$27:$R$1026,5,FALSE),0))</f>
        <v>0</v>
      </c>
      <c r="G1926" s="102" t="str">
        <f>IFERROR(VLOOKUP(Kataloge_Import!A1925,'Nachweis Ausgaben'!$A$27:$R$1026,11,FALSE),"")</f>
        <v/>
      </c>
      <c r="H1926" s="102" t="str">
        <f>IFERROR(VLOOKUP(Kataloge_Import!A1925,'Nachweis Ausgaben'!$A$27:$R$1026,12,FALSE),"")</f>
        <v/>
      </c>
      <c r="I1926" s="102" t="str">
        <f>IFERROR(VLOOKUP(Kataloge_Import!A1925,'Nachweis Ausgaben'!$A$27:$R$1026,13,FALSE),"")</f>
        <v/>
      </c>
      <c r="J1926" s="64"/>
      <c r="K1926" s="64"/>
      <c r="L1926" s="100" t="str">
        <f>IF(AND($B1926&lt;&gt;"",HHJ=Kataloge!H$1),CONCATENATE($H1926,"_",Kataloge!$D$5),"")</f>
        <v/>
      </c>
      <c r="M1926" s="100" t="str">
        <f>IF(AND($B1926&lt;&gt;"",HHJ=Kataloge!I$1),CONCATENATE($H1926,"_",Kataloge!$D$5),"")</f>
        <v/>
      </c>
      <c r="N1926" s="100" t="str">
        <f>IF(AND($B1926&lt;&gt;"",HHJ=Kataloge!J$1),CONCATENATE($H1926,"_",Kataloge!$D$5),"")</f>
        <v/>
      </c>
      <c r="O1926" s="100" t="str">
        <f>IF(AND($B1926&lt;&gt;"",HHJ=Kataloge!K$1),CONCATENATE($H1926,"_",Kataloge!$D$5),"")</f>
        <v/>
      </c>
      <c r="P1926" s="100" t="str">
        <f>IF(AND($B1926&lt;&gt;"",HHJ=Kataloge!L$1),CONCATENATE($H1926,"_",Kataloge!$D$5),"")</f>
        <v/>
      </c>
      <c r="Q1926" s="100" t="str">
        <f>IF(AND($B1926&lt;&gt;"",HHJ=Kataloge!M$1),CONCATENATE($H1926,"_",Kataloge!$D$5),"")</f>
        <v/>
      </c>
    </row>
    <row r="1927" spans="1:17" ht="18" customHeight="1" x14ac:dyDescent="0.2">
      <c r="A1927" s="103" t="str">
        <f t="shared" si="62"/>
        <v/>
      </c>
      <c r="B1927" s="104" t="str">
        <f>IF(I1927=0,"",IF(I1927&lt;&gt;"",Kataloge_Import!B1926,""))</f>
        <v/>
      </c>
      <c r="C1927" s="103" t="str">
        <f t="shared" si="61"/>
        <v/>
      </c>
      <c r="D1927" s="104" t="str">
        <f>IF(I1927=0,"",IFERROR(VLOOKUP(Kataloge_Import!A1926,'Nachweis Ausgaben'!$A$27:$R$1026,4,FALSE),""))</f>
        <v/>
      </c>
      <c r="E1927" s="104" t="str">
        <f>IF(I1927=0,"",IFERROR(VLOOKUP(Kataloge_Import!A1926,'Nachweis Ausgaben'!$A$27:$R$1026,2,FALSE),""))</f>
        <v/>
      </c>
      <c r="F1927" s="105">
        <f>IF(I1927=0,"",IFERROR(VLOOKUP(Kataloge_Import!A1926,'Nachweis Ausgaben'!$A$27:$R$1026,5,FALSE),0))</f>
        <v>0</v>
      </c>
      <c r="G1927" s="106" t="str">
        <f>IFERROR(VLOOKUP(Kataloge_Import!A1926,'Nachweis Ausgaben'!$A$27:$R$1026,15,FALSE),"")</f>
        <v/>
      </c>
      <c r="H1927" s="106" t="str">
        <f>IFERROR(VLOOKUP(Kataloge_Import!A1926,'Nachweis Ausgaben'!$A$27:$R$1026,16,FALSE),"")</f>
        <v/>
      </c>
      <c r="I1927" s="106" t="str">
        <f>IFERROR(VLOOKUP(Kataloge_Import!A1926,'Nachweis Ausgaben'!$A$27:$R$1026,17,FALSE),"")</f>
        <v/>
      </c>
      <c r="J1927" s="64"/>
      <c r="K1927" s="64"/>
      <c r="L1927" s="104" t="str">
        <f>IF(AND($B1927&lt;&gt;"",HHJ=Kataloge!H$1),CONCATENATE($H1927,"_",Kataloge!$D$6),"")</f>
        <v/>
      </c>
      <c r="M1927" s="104" t="str">
        <f>IF(AND($B1927&lt;&gt;"",HHJ=Kataloge!I$1),CONCATENATE($H1927,"_",Kataloge!$D$6),"")</f>
        <v/>
      </c>
      <c r="N1927" s="104" t="str">
        <f>IF(AND($B1927&lt;&gt;"",HHJ=Kataloge!J$1),CONCATENATE($H1927,"_",Kataloge!$D$6),"")</f>
        <v/>
      </c>
      <c r="O1927" s="104" t="str">
        <f>IF(AND($B1927&lt;&gt;"",HHJ=Kataloge!K$1),CONCATENATE($H1927,"_",Kataloge!$D$6),"")</f>
        <v/>
      </c>
      <c r="P1927" s="104" t="str">
        <f>IF(AND($B1927&lt;&gt;"",HHJ=Kataloge!L$1),CONCATENATE($H1927,"_",Kataloge!$D$6),"")</f>
        <v/>
      </c>
      <c r="Q1927" s="104" t="str">
        <f>IF(AND($B1927&lt;&gt;"",HHJ=Kataloge!M$1),CONCATENATE($H1927,"_",Kataloge!$D$6),"")</f>
        <v/>
      </c>
    </row>
    <row r="1928" spans="1:17" ht="18" customHeight="1" x14ac:dyDescent="0.2">
      <c r="A1928" s="60" t="str">
        <f t="shared" si="62"/>
        <v/>
      </c>
      <c r="B1928" s="61" t="str">
        <f>IF(I1928=0,"",IF(I1928&lt;&gt;"",Kataloge_Import!B1927,""))</f>
        <v/>
      </c>
      <c r="C1928" s="60" t="str">
        <f t="shared" si="61"/>
        <v/>
      </c>
      <c r="D1928" s="61" t="str">
        <f>IF(I1928=0,"",IFERROR(VLOOKUP(Kataloge_Import!A1927,'Nachweis Ausgaben'!$A$27:$R$1026,4,FALSE),""))</f>
        <v/>
      </c>
      <c r="E1928" s="61" t="str">
        <f>IF(I1928=0,"",IFERROR(VLOOKUP(Kataloge_Import!A1927,'Nachweis Ausgaben'!$A$27:$R$1026,2,FALSE),""))</f>
        <v/>
      </c>
      <c r="F1928" s="62">
        <f>IF(I1928=0,"",IFERROR(VLOOKUP(Kataloge_Import!A1927,'Nachweis Ausgaben'!$A$27:$R$1026,5,FALSE),0))</f>
        <v>0</v>
      </c>
      <c r="G1928" s="63" t="str">
        <f>IFERROR(VLOOKUP(Kataloge_Import!A1927,'Nachweis Ausgaben'!$A$27:$R$1026,7,FALSE),"")</f>
        <v/>
      </c>
      <c r="H1928" s="63" t="str">
        <f>IFERROR(VLOOKUP(Kataloge_Import!A1927,'Nachweis Ausgaben'!$A$27:$R$1026,8,FALSE),"")</f>
        <v/>
      </c>
      <c r="I1928" s="63" t="str">
        <f>IFERROR(VLOOKUP(Kataloge_Import!A1927,'Nachweis Ausgaben'!$A$27:$R$1026,9,FALSE),"")</f>
        <v/>
      </c>
      <c r="J1928" s="64"/>
      <c r="K1928" s="64"/>
      <c r="L1928" s="61" t="str">
        <f>IF(AND($B1928&lt;&gt;"",HHJ=Kataloge!H$1),CONCATENATE($H1928,"_",$E1928),"")</f>
        <v/>
      </c>
      <c r="M1928" s="61" t="str">
        <f>IF(AND($B1928&lt;&gt;"",HHJ=Kataloge!I$1),CONCATENATE($H1928,"_",$E1928),"")</f>
        <v/>
      </c>
      <c r="N1928" s="61" t="str">
        <f>IF(AND($B1928&lt;&gt;"",HHJ=Kataloge!J$1),CONCATENATE($H1928,"_",$E1928),"")</f>
        <v/>
      </c>
      <c r="O1928" s="61" t="str">
        <f>IF(AND($B1928&lt;&gt;"",HHJ=Kataloge!K$1),CONCATENATE($H1928,"_",$E1928),"")</f>
        <v/>
      </c>
      <c r="P1928" s="61" t="str">
        <f>IF(AND($B1928&lt;&gt;"",HHJ=Kataloge!L$1),CONCATENATE($H1928,"_",$E1928),"")</f>
        <v/>
      </c>
      <c r="Q1928" s="61" t="str">
        <f>IF(AND($B1928&lt;&gt;"",HHJ=Kataloge!M$1),CONCATENATE($H1928,"_",$E1928),"")</f>
        <v/>
      </c>
    </row>
    <row r="1929" spans="1:17" ht="18" customHeight="1" x14ac:dyDescent="0.2">
      <c r="A1929" s="99" t="str">
        <f t="shared" si="62"/>
        <v/>
      </c>
      <c r="B1929" s="100" t="str">
        <f>IF(I1929=0,"",IF(I1929&lt;&gt;"",Kataloge_Import!B1928,""))</f>
        <v/>
      </c>
      <c r="C1929" s="99" t="str">
        <f t="shared" si="61"/>
        <v/>
      </c>
      <c r="D1929" s="100" t="str">
        <f>IF(I1929=0,"",IFERROR(VLOOKUP(Kataloge_Import!A1928,'Nachweis Ausgaben'!$A$27:$R$1026,4,FALSE),""))</f>
        <v/>
      </c>
      <c r="E1929" s="100" t="str">
        <f>IF(I1929=0,"",IFERROR(VLOOKUP(Kataloge_Import!A1928,'Nachweis Ausgaben'!$A$27:$R$1026,2,FALSE),""))</f>
        <v/>
      </c>
      <c r="F1929" s="101">
        <f>IF(I1929=0,"",IFERROR(VLOOKUP(Kataloge_Import!A1928,'Nachweis Ausgaben'!$A$27:$R$1026,5,FALSE),0))</f>
        <v>0</v>
      </c>
      <c r="G1929" s="102" t="str">
        <f>IFERROR(VLOOKUP(Kataloge_Import!A1928,'Nachweis Ausgaben'!$A$27:$R$1026,11,FALSE),"")</f>
        <v/>
      </c>
      <c r="H1929" s="102" t="str">
        <f>IFERROR(VLOOKUP(Kataloge_Import!A1928,'Nachweis Ausgaben'!$A$27:$R$1026,12,FALSE),"")</f>
        <v/>
      </c>
      <c r="I1929" s="102" t="str">
        <f>IFERROR(VLOOKUP(Kataloge_Import!A1928,'Nachweis Ausgaben'!$A$27:$R$1026,13,FALSE),"")</f>
        <v/>
      </c>
      <c r="J1929" s="64"/>
      <c r="K1929" s="64"/>
      <c r="L1929" s="100" t="str">
        <f>IF(AND($B1929&lt;&gt;"",HHJ=Kataloge!H$1),CONCATENATE($H1929,"_",Kataloge!$D$5),"")</f>
        <v/>
      </c>
      <c r="M1929" s="100" t="str">
        <f>IF(AND($B1929&lt;&gt;"",HHJ=Kataloge!I$1),CONCATENATE($H1929,"_",Kataloge!$D$5),"")</f>
        <v/>
      </c>
      <c r="N1929" s="100" t="str">
        <f>IF(AND($B1929&lt;&gt;"",HHJ=Kataloge!J$1),CONCATENATE($H1929,"_",Kataloge!$D$5),"")</f>
        <v/>
      </c>
      <c r="O1929" s="100" t="str">
        <f>IF(AND($B1929&lt;&gt;"",HHJ=Kataloge!K$1),CONCATENATE($H1929,"_",Kataloge!$D$5),"")</f>
        <v/>
      </c>
      <c r="P1929" s="100" t="str">
        <f>IF(AND($B1929&lt;&gt;"",HHJ=Kataloge!L$1),CONCATENATE($H1929,"_",Kataloge!$D$5),"")</f>
        <v/>
      </c>
      <c r="Q1929" s="100" t="str">
        <f>IF(AND($B1929&lt;&gt;"",HHJ=Kataloge!M$1),CONCATENATE($H1929,"_",Kataloge!$D$5),"")</f>
        <v/>
      </c>
    </row>
    <row r="1930" spans="1:17" ht="18" customHeight="1" x14ac:dyDescent="0.2">
      <c r="A1930" s="103" t="str">
        <f t="shared" si="62"/>
        <v/>
      </c>
      <c r="B1930" s="104" t="str">
        <f>IF(I1930=0,"",IF(I1930&lt;&gt;"",Kataloge_Import!B1929,""))</f>
        <v/>
      </c>
      <c r="C1930" s="103" t="str">
        <f t="shared" si="61"/>
        <v/>
      </c>
      <c r="D1930" s="104" t="str">
        <f>IF(I1930=0,"",IFERROR(VLOOKUP(Kataloge_Import!A1929,'Nachweis Ausgaben'!$A$27:$R$1026,4,FALSE),""))</f>
        <v/>
      </c>
      <c r="E1930" s="104" t="str">
        <f>IF(I1930=0,"",IFERROR(VLOOKUP(Kataloge_Import!A1929,'Nachweis Ausgaben'!$A$27:$R$1026,2,FALSE),""))</f>
        <v/>
      </c>
      <c r="F1930" s="105">
        <f>IF(I1930=0,"",IFERROR(VLOOKUP(Kataloge_Import!A1929,'Nachweis Ausgaben'!$A$27:$R$1026,5,FALSE),0))</f>
        <v>0</v>
      </c>
      <c r="G1930" s="106" t="str">
        <f>IFERROR(VLOOKUP(Kataloge_Import!A1929,'Nachweis Ausgaben'!$A$27:$R$1026,15,FALSE),"")</f>
        <v/>
      </c>
      <c r="H1930" s="106" t="str">
        <f>IFERROR(VLOOKUP(Kataloge_Import!A1929,'Nachweis Ausgaben'!$A$27:$R$1026,16,FALSE),"")</f>
        <v/>
      </c>
      <c r="I1930" s="106" t="str">
        <f>IFERROR(VLOOKUP(Kataloge_Import!A1929,'Nachweis Ausgaben'!$A$27:$R$1026,17,FALSE),"")</f>
        <v/>
      </c>
      <c r="J1930" s="64"/>
      <c r="K1930" s="64"/>
      <c r="L1930" s="104" t="str">
        <f>IF(AND($B1930&lt;&gt;"",HHJ=Kataloge!H$1),CONCATENATE($H1930,"_",Kataloge!$D$6),"")</f>
        <v/>
      </c>
      <c r="M1930" s="104" t="str">
        <f>IF(AND($B1930&lt;&gt;"",HHJ=Kataloge!I$1),CONCATENATE($H1930,"_",Kataloge!$D$6),"")</f>
        <v/>
      </c>
      <c r="N1930" s="104" t="str">
        <f>IF(AND($B1930&lt;&gt;"",HHJ=Kataloge!J$1),CONCATENATE($H1930,"_",Kataloge!$D$6),"")</f>
        <v/>
      </c>
      <c r="O1930" s="104" t="str">
        <f>IF(AND($B1930&lt;&gt;"",HHJ=Kataloge!K$1),CONCATENATE($H1930,"_",Kataloge!$D$6),"")</f>
        <v/>
      </c>
      <c r="P1930" s="104" t="str">
        <f>IF(AND($B1930&lt;&gt;"",HHJ=Kataloge!L$1),CONCATENATE($H1930,"_",Kataloge!$D$6),"")</f>
        <v/>
      </c>
      <c r="Q1930" s="104" t="str">
        <f>IF(AND($B1930&lt;&gt;"",HHJ=Kataloge!M$1),CONCATENATE($H1930,"_",Kataloge!$D$6),"")</f>
        <v/>
      </c>
    </row>
    <row r="1931" spans="1:17" ht="18" customHeight="1" x14ac:dyDescent="0.2">
      <c r="A1931" s="60" t="str">
        <f t="shared" si="62"/>
        <v/>
      </c>
      <c r="B1931" s="61" t="str">
        <f>IF(I1931=0,"",IF(I1931&lt;&gt;"",Kataloge_Import!B1930,""))</f>
        <v/>
      </c>
      <c r="C1931" s="60" t="str">
        <f t="shared" si="61"/>
        <v/>
      </c>
      <c r="D1931" s="61" t="str">
        <f>IF(I1931=0,"",IFERROR(VLOOKUP(Kataloge_Import!A1930,'Nachweis Ausgaben'!$A$27:$R$1026,4,FALSE),""))</f>
        <v/>
      </c>
      <c r="E1931" s="61" t="str">
        <f>IF(I1931=0,"",IFERROR(VLOOKUP(Kataloge_Import!A1930,'Nachweis Ausgaben'!$A$27:$R$1026,2,FALSE),""))</f>
        <v/>
      </c>
      <c r="F1931" s="62">
        <f>IF(I1931=0,"",IFERROR(VLOOKUP(Kataloge_Import!A1930,'Nachweis Ausgaben'!$A$27:$R$1026,5,FALSE),0))</f>
        <v>0</v>
      </c>
      <c r="G1931" s="63" t="str">
        <f>IFERROR(VLOOKUP(Kataloge_Import!A1930,'Nachweis Ausgaben'!$A$27:$R$1026,7,FALSE),"")</f>
        <v/>
      </c>
      <c r="H1931" s="63" t="str">
        <f>IFERROR(VLOOKUP(Kataloge_Import!A1930,'Nachweis Ausgaben'!$A$27:$R$1026,8,FALSE),"")</f>
        <v/>
      </c>
      <c r="I1931" s="63" t="str">
        <f>IFERROR(VLOOKUP(Kataloge_Import!A1930,'Nachweis Ausgaben'!$A$27:$R$1026,9,FALSE),"")</f>
        <v/>
      </c>
      <c r="J1931" s="64"/>
      <c r="K1931" s="64"/>
      <c r="L1931" s="61" t="str">
        <f>IF(AND($B1931&lt;&gt;"",HHJ=Kataloge!H$1),CONCATENATE($H1931,"_",$E1931),"")</f>
        <v/>
      </c>
      <c r="M1931" s="61" t="str">
        <f>IF(AND($B1931&lt;&gt;"",HHJ=Kataloge!I$1),CONCATENATE($H1931,"_",$E1931),"")</f>
        <v/>
      </c>
      <c r="N1931" s="61" t="str">
        <f>IF(AND($B1931&lt;&gt;"",HHJ=Kataloge!J$1),CONCATENATE($H1931,"_",$E1931),"")</f>
        <v/>
      </c>
      <c r="O1931" s="61" t="str">
        <f>IF(AND($B1931&lt;&gt;"",HHJ=Kataloge!K$1),CONCATENATE($H1931,"_",$E1931),"")</f>
        <v/>
      </c>
      <c r="P1931" s="61" t="str">
        <f>IF(AND($B1931&lt;&gt;"",HHJ=Kataloge!L$1),CONCATENATE($H1931,"_",$E1931),"")</f>
        <v/>
      </c>
      <c r="Q1931" s="61" t="str">
        <f>IF(AND($B1931&lt;&gt;"",HHJ=Kataloge!M$1),CONCATENATE($H1931,"_",$E1931),"")</f>
        <v/>
      </c>
    </row>
    <row r="1932" spans="1:17" ht="18" customHeight="1" x14ac:dyDescent="0.2">
      <c r="A1932" s="99" t="str">
        <f t="shared" si="62"/>
        <v/>
      </c>
      <c r="B1932" s="100" t="str">
        <f>IF(I1932=0,"",IF(I1932&lt;&gt;"",Kataloge_Import!B1931,""))</f>
        <v/>
      </c>
      <c r="C1932" s="99" t="str">
        <f t="shared" si="61"/>
        <v/>
      </c>
      <c r="D1932" s="100" t="str">
        <f>IF(I1932=0,"",IFERROR(VLOOKUP(Kataloge_Import!A1931,'Nachweis Ausgaben'!$A$27:$R$1026,4,FALSE),""))</f>
        <v/>
      </c>
      <c r="E1932" s="100" t="str">
        <f>IF(I1932=0,"",IFERROR(VLOOKUP(Kataloge_Import!A1931,'Nachweis Ausgaben'!$A$27:$R$1026,2,FALSE),""))</f>
        <v/>
      </c>
      <c r="F1932" s="101">
        <f>IF(I1932=0,"",IFERROR(VLOOKUP(Kataloge_Import!A1931,'Nachweis Ausgaben'!$A$27:$R$1026,5,FALSE),0))</f>
        <v>0</v>
      </c>
      <c r="G1932" s="102" t="str">
        <f>IFERROR(VLOOKUP(Kataloge_Import!A1931,'Nachweis Ausgaben'!$A$27:$R$1026,11,FALSE),"")</f>
        <v/>
      </c>
      <c r="H1932" s="102" t="str">
        <f>IFERROR(VLOOKUP(Kataloge_Import!A1931,'Nachweis Ausgaben'!$A$27:$R$1026,12,FALSE),"")</f>
        <v/>
      </c>
      <c r="I1932" s="102" t="str">
        <f>IFERROR(VLOOKUP(Kataloge_Import!A1931,'Nachweis Ausgaben'!$A$27:$R$1026,13,FALSE),"")</f>
        <v/>
      </c>
      <c r="J1932" s="64"/>
      <c r="K1932" s="64"/>
      <c r="L1932" s="100" t="str">
        <f>IF(AND($B1932&lt;&gt;"",HHJ=Kataloge!H$1),CONCATENATE($H1932,"_",Kataloge!$D$5),"")</f>
        <v/>
      </c>
      <c r="M1932" s="100" t="str">
        <f>IF(AND($B1932&lt;&gt;"",HHJ=Kataloge!I$1),CONCATENATE($H1932,"_",Kataloge!$D$5),"")</f>
        <v/>
      </c>
      <c r="N1932" s="100" t="str">
        <f>IF(AND($B1932&lt;&gt;"",HHJ=Kataloge!J$1),CONCATENATE($H1932,"_",Kataloge!$D$5),"")</f>
        <v/>
      </c>
      <c r="O1932" s="100" t="str">
        <f>IF(AND($B1932&lt;&gt;"",HHJ=Kataloge!K$1),CONCATENATE($H1932,"_",Kataloge!$D$5),"")</f>
        <v/>
      </c>
      <c r="P1932" s="100" t="str">
        <f>IF(AND($B1932&lt;&gt;"",HHJ=Kataloge!L$1),CONCATENATE($H1932,"_",Kataloge!$D$5),"")</f>
        <v/>
      </c>
      <c r="Q1932" s="100" t="str">
        <f>IF(AND($B1932&lt;&gt;"",HHJ=Kataloge!M$1),CONCATENATE($H1932,"_",Kataloge!$D$5),"")</f>
        <v/>
      </c>
    </row>
    <row r="1933" spans="1:17" ht="18" customHeight="1" x14ac:dyDescent="0.2">
      <c r="A1933" s="103" t="str">
        <f t="shared" si="62"/>
        <v/>
      </c>
      <c r="B1933" s="104" t="str">
        <f>IF(I1933=0,"",IF(I1933&lt;&gt;"",Kataloge_Import!B1932,""))</f>
        <v/>
      </c>
      <c r="C1933" s="103" t="str">
        <f t="shared" si="61"/>
        <v/>
      </c>
      <c r="D1933" s="104" t="str">
        <f>IF(I1933=0,"",IFERROR(VLOOKUP(Kataloge_Import!A1932,'Nachweis Ausgaben'!$A$27:$R$1026,4,FALSE),""))</f>
        <v/>
      </c>
      <c r="E1933" s="104" t="str">
        <f>IF(I1933=0,"",IFERROR(VLOOKUP(Kataloge_Import!A1932,'Nachweis Ausgaben'!$A$27:$R$1026,2,FALSE),""))</f>
        <v/>
      </c>
      <c r="F1933" s="105">
        <f>IF(I1933=0,"",IFERROR(VLOOKUP(Kataloge_Import!A1932,'Nachweis Ausgaben'!$A$27:$R$1026,5,FALSE),0))</f>
        <v>0</v>
      </c>
      <c r="G1933" s="106" t="str">
        <f>IFERROR(VLOOKUP(Kataloge_Import!A1932,'Nachweis Ausgaben'!$A$27:$R$1026,15,FALSE),"")</f>
        <v/>
      </c>
      <c r="H1933" s="106" t="str">
        <f>IFERROR(VLOOKUP(Kataloge_Import!A1932,'Nachweis Ausgaben'!$A$27:$R$1026,16,FALSE),"")</f>
        <v/>
      </c>
      <c r="I1933" s="106" t="str">
        <f>IFERROR(VLOOKUP(Kataloge_Import!A1932,'Nachweis Ausgaben'!$A$27:$R$1026,17,FALSE),"")</f>
        <v/>
      </c>
      <c r="J1933" s="64"/>
      <c r="K1933" s="64"/>
      <c r="L1933" s="104" t="str">
        <f>IF(AND($B1933&lt;&gt;"",HHJ=Kataloge!H$1),CONCATENATE($H1933,"_",Kataloge!$D$6),"")</f>
        <v/>
      </c>
      <c r="M1933" s="104" t="str">
        <f>IF(AND($B1933&lt;&gt;"",HHJ=Kataloge!I$1),CONCATENATE($H1933,"_",Kataloge!$D$6),"")</f>
        <v/>
      </c>
      <c r="N1933" s="104" t="str">
        <f>IF(AND($B1933&lt;&gt;"",HHJ=Kataloge!J$1),CONCATENATE($H1933,"_",Kataloge!$D$6),"")</f>
        <v/>
      </c>
      <c r="O1933" s="104" t="str">
        <f>IF(AND($B1933&lt;&gt;"",HHJ=Kataloge!K$1),CONCATENATE($H1933,"_",Kataloge!$D$6),"")</f>
        <v/>
      </c>
      <c r="P1933" s="104" t="str">
        <f>IF(AND($B1933&lt;&gt;"",HHJ=Kataloge!L$1),CONCATENATE($H1933,"_",Kataloge!$D$6),"")</f>
        <v/>
      </c>
      <c r="Q1933" s="104" t="str">
        <f>IF(AND($B1933&lt;&gt;"",HHJ=Kataloge!M$1),CONCATENATE($H1933,"_",Kataloge!$D$6),"")</f>
        <v/>
      </c>
    </row>
    <row r="1934" spans="1:17" ht="18" customHeight="1" x14ac:dyDescent="0.2">
      <c r="A1934" s="60" t="str">
        <f t="shared" si="62"/>
        <v/>
      </c>
      <c r="B1934" s="61" t="str">
        <f>IF(I1934=0,"",IF(I1934&lt;&gt;"",Kataloge_Import!B1933,""))</f>
        <v/>
      </c>
      <c r="C1934" s="60" t="str">
        <f t="shared" si="61"/>
        <v/>
      </c>
      <c r="D1934" s="61" t="str">
        <f>IF(I1934=0,"",IFERROR(VLOOKUP(Kataloge_Import!A1933,'Nachweis Ausgaben'!$A$27:$R$1026,4,FALSE),""))</f>
        <v/>
      </c>
      <c r="E1934" s="61" t="str">
        <f>IF(I1934=0,"",IFERROR(VLOOKUP(Kataloge_Import!A1933,'Nachweis Ausgaben'!$A$27:$R$1026,2,FALSE),""))</f>
        <v/>
      </c>
      <c r="F1934" s="62">
        <f>IF(I1934=0,"",IFERROR(VLOOKUP(Kataloge_Import!A1933,'Nachweis Ausgaben'!$A$27:$R$1026,5,FALSE),0))</f>
        <v>0</v>
      </c>
      <c r="G1934" s="63" t="str">
        <f>IFERROR(VLOOKUP(Kataloge_Import!A1933,'Nachweis Ausgaben'!$A$27:$R$1026,7,FALSE),"")</f>
        <v/>
      </c>
      <c r="H1934" s="63" t="str">
        <f>IFERROR(VLOOKUP(Kataloge_Import!A1933,'Nachweis Ausgaben'!$A$27:$R$1026,8,FALSE),"")</f>
        <v/>
      </c>
      <c r="I1934" s="63" t="str">
        <f>IFERROR(VLOOKUP(Kataloge_Import!A1933,'Nachweis Ausgaben'!$A$27:$R$1026,9,FALSE),"")</f>
        <v/>
      </c>
      <c r="J1934" s="64"/>
      <c r="K1934" s="64"/>
      <c r="L1934" s="61" t="str">
        <f>IF(AND($B1934&lt;&gt;"",HHJ=Kataloge!H$1),CONCATENATE($H1934,"_",$E1934),"")</f>
        <v/>
      </c>
      <c r="M1934" s="61" t="str">
        <f>IF(AND($B1934&lt;&gt;"",HHJ=Kataloge!I$1),CONCATENATE($H1934,"_",$E1934),"")</f>
        <v/>
      </c>
      <c r="N1934" s="61" t="str">
        <f>IF(AND($B1934&lt;&gt;"",HHJ=Kataloge!J$1),CONCATENATE($H1934,"_",$E1934),"")</f>
        <v/>
      </c>
      <c r="O1934" s="61" t="str">
        <f>IF(AND($B1934&lt;&gt;"",HHJ=Kataloge!K$1),CONCATENATE($H1934,"_",$E1934),"")</f>
        <v/>
      </c>
      <c r="P1934" s="61" t="str">
        <f>IF(AND($B1934&lt;&gt;"",HHJ=Kataloge!L$1),CONCATENATE($H1934,"_",$E1934),"")</f>
        <v/>
      </c>
      <c r="Q1934" s="61" t="str">
        <f>IF(AND($B1934&lt;&gt;"",HHJ=Kataloge!M$1),CONCATENATE($H1934,"_",$E1934),"")</f>
        <v/>
      </c>
    </row>
    <row r="1935" spans="1:17" ht="18" customHeight="1" x14ac:dyDescent="0.2">
      <c r="A1935" s="99" t="str">
        <f t="shared" si="62"/>
        <v/>
      </c>
      <c r="B1935" s="100" t="str">
        <f>IF(I1935=0,"",IF(I1935&lt;&gt;"",Kataloge_Import!B1934,""))</f>
        <v/>
      </c>
      <c r="C1935" s="99" t="str">
        <f t="shared" si="61"/>
        <v/>
      </c>
      <c r="D1935" s="100" t="str">
        <f>IF(I1935=0,"",IFERROR(VLOOKUP(Kataloge_Import!A1934,'Nachweis Ausgaben'!$A$27:$R$1026,4,FALSE),""))</f>
        <v/>
      </c>
      <c r="E1935" s="100" t="str">
        <f>IF(I1935=0,"",IFERROR(VLOOKUP(Kataloge_Import!A1934,'Nachweis Ausgaben'!$A$27:$R$1026,2,FALSE),""))</f>
        <v/>
      </c>
      <c r="F1935" s="101">
        <f>IF(I1935=0,"",IFERROR(VLOOKUP(Kataloge_Import!A1934,'Nachweis Ausgaben'!$A$27:$R$1026,5,FALSE),0))</f>
        <v>0</v>
      </c>
      <c r="G1935" s="102" t="str">
        <f>IFERROR(VLOOKUP(Kataloge_Import!A1934,'Nachweis Ausgaben'!$A$27:$R$1026,11,FALSE),"")</f>
        <v/>
      </c>
      <c r="H1935" s="102" t="str">
        <f>IFERROR(VLOOKUP(Kataloge_Import!A1934,'Nachweis Ausgaben'!$A$27:$R$1026,12,FALSE),"")</f>
        <v/>
      </c>
      <c r="I1935" s="102" t="str">
        <f>IFERROR(VLOOKUP(Kataloge_Import!A1934,'Nachweis Ausgaben'!$A$27:$R$1026,13,FALSE),"")</f>
        <v/>
      </c>
      <c r="J1935" s="64"/>
      <c r="K1935" s="64"/>
      <c r="L1935" s="100" t="str">
        <f>IF(AND($B1935&lt;&gt;"",HHJ=Kataloge!H$1),CONCATENATE($H1935,"_",Kataloge!$D$5),"")</f>
        <v/>
      </c>
      <c r="M1935" s="100" t="str">
        <f>IF(AND($B1935&lt;&gt;"",HHJ=Kataloge!I$1),CONCATENATE($H1935,"_",Kataloge!$D$5),"")</f>
        <v/>
      </c>
      <c r="N1935" s="100" t="str">
        <f>IF(AND($B1935&lt;&gt;"",HHJ=Kataloge!J$1),CONCATENATE($H1935,"_",Kataloge!$D$5),"")</f>
        <v/>
      </c>
      <c r="O1935" s="100" t="str">
        <f>IF(AND($B1935&lt;&gt;"",HHJ=Kataloge!K$1),CONCATENATE($H1935,"_",Kataloge!$D$5),"")</f>
        <v/>
      </c>
      <c r="P1935" s="100" t="str">
        <f>IF(AND($B1935&lt;&gt;"",HHJ=Kataloge!L$1),CONCATENATE($H1935,"_",Kataloge!$D$5),"")</f>
        <v/>
      </c>
      <c r="Q1935" s="100" t="str">
        <f>IF(AND($B1935&lt;&gt;"",HHJ=Kataloge!M$1),CONCATENATE($H1935,"_",Kataloge!$D$5),"")</f>
        <v/>
      </c>
    </row>
    <row r="1936" spans="1:17" ht="18" customHeight="1" x14ac:dyDescent="0.2">
      <c r="A1936" s="103" t="str">
        <f t="shared" si="62"/>
        <v/>
      </c>
      <c r="B1936" s="104" t="str">
        <f>IF(I1936=0,"",IF(I1936&lt;&gt;"",Kataloge_Import!B1935,""))</f>
        <v/>
      </c>
      <c r="C1936" s="103" t="str">
        <f t="shared" si="61"/>
        <v/>
      </c>
      <c r="D1936" s="104" t="str">
        <f>IF(I1936=0,"",IFERROR(VLOOKUP(Kataloge_Import!A1935,'Nachweis Ausgaben'!$A$27:$R$1026,4,FALSE),""))</f>
        <v/>
      </c>
      <c r="E1936" s="104" t="str">
        <f>IF(I1936=0,"",IFERROR(VLOOKUP(Kataloge_Import!A1935,'Nachweis Ausgaben'!$A$27:$R$1026,2,FALSE),""))</f>
        <v/>
      </c>
      <c r="F1936" s="105">
        <f>IF(I1936=0,"",IFERROR(VLOOKUP(Kataloge_Import!A1935,'Nachweis Ausgaben'!$A$27:$R$1026,5,FALSE),0))</f>
        <v>0</v>
      </c>
      <c r="G1936" s="106" t="str">
        <f>IFERROR(VLOOKUP(Kataloge_Import!A1935,'Nachweis Ausgaben'!$A$27:$R$1026,15,FALSE),"")</f>
        <v/>
      </c>
      <c r="H1936" s="106" t="str">
        <f>IFERROR(VLOOKUP(Kataloge_Import!A1935,'Nachweis Ausgaben'!$A$27:$R$1026,16,FALSE),"")</f>
        <v/>
      </c>
      <c r="I1936" s="106" t="str">
        <f>IFERROR(VLOOKUP(Kataloge_Import!A1935,'Nachweis Ausgaben'!$A$27:$R$1026,17,FALSE),"")</f>
        <v/>
      </c>
      <c r="J1936" s="64"/>
      <c r="K1936" s="64"/>
      <c r="L1936" s="104" t="str">
        <f>IF(AND($B1936&lt;&gt;"",HHJ=Kataloge!H$1),CONCATENATE($H1936,"_",Kataloge!$D$6),"")</f>
        <v/>
      </c>
      <c r="M1936" s="104" t="str">
        <f>IF(AND($B1936&lt;&gt;"",HHJ=Kataloge!I$1),CONCATENATE($H1936,"_",Kataloge!$D$6),"")</f>
        <v/>
      </c>
      <c r="N1936" s="104" t="str">
        <f>IF(AND($B1936&lt;&gt;"",HHJ=Kataloge!J$1),CONCATENATE($H1936,"_",Kataloge!$D$6),"")</f>
        <v/>
      </c>
      <c r="O1936" s="104" t="str">
        <f>IF(AND($B1936&lt;&gt;"",HHJ=Kataloge!K$1),CONCATENATE($H1936,"_",Kataloge!$D$6),"")</f>
        <v/>
      </c>
      <c r="P1936" s="104" t="str">
        <f>IF(AND($B1936&lt;&gt;"",HHJ=Kataloge!L$1),CONCATENATE($H1936,"_",Kataloge!$D$6),"")</f>
        <v/>
      </c>
      <c r="Q1936" s="104" t="str">
        <f>IF(AND($B1936&lt;&gt;"",HHJ=Kataloge!M$1),CONCATENATE($H1936,"_",Kataloge!$D$6),"")</f>
        <v/>
      </c>
    </row>
    <row r="1937" spans="1:17" ht="18" customHeight="1" x14ac:dyDescent="0.2">
      <c r="A1937" s="60" t="str">
        <f t="shared" si="62"/>
        <v/>
      </c>
      <c r="B1937" s="61" t="str">
        <f>IF(I1937=0,"",IF(I1937&lt;&gt;"",Kataloge_Import!B1936,""))</f>
        <v/>
      </c>
      <c r="C1937" s="60" t="str">
        <f t="shared" si="61"/>
        <v/>
      </c>
      <c r="D1937" s="61" t="str">
        <f>IF(I1937=0,"",IFERROR(VLOOKUP(Kataloge_Import!A1936,'Nachweis Ausgaben'!$A$27:$R$1026,4,FALSE),""))</f>
        <v/>
      </c>
      <c r="E1937" s="61" t="str">
        <f>IF(I1937=0,"",IFERROR(VLOOKUP(Kataloge_Import!A1936,'Nachweis Ausgaben'!$A$27:$R$1026,2,FALSE),""))</f>
        <v/>
      </c>
      <c r="F1937" s="62">
        <f>IF(I1937=0,"",IFERROR(VLOOKUP(Kataloge_Import!A1936,'Nachweis Ausgaben'!$A$27:$R$1026,5,FALSE),0))</f>
        <v>0</v>
      </c>
      <c r="G1937" s="63" t="str">
        <f>IFERROR(VLOOKUP(Kataloge_Import!A1936,'Nachweis Ausgaben'!$A$27:$R$1026,7,FALSE),"")</f>
        <v/>
      </c>
      <c r="H1937" s="63" t="str">
        <f>IFERROR(VLOOKUP(Kataloge_Import!A1936,'Nachweis Ausgaben'!$A$27:$R$1026,8,FALSE),"")</f>
        <v/>
      </c>
      <c r="I1937" s="63" t="str">
        <f>IFERROR(VLOOKUP(Kataloge_Import!A1936,'Nachweis Ausgaben'!$A$27:$R$1026,9,FALSE),"")</f>
        <v/>
      </c>
      <c r="J1937" s="64"/>
      <c r="K1937" s="64"/>
      <c r="L1937" s="61" t="str">
        <f>IF(AND($B1937&lt;&gt;"",HHJ=Kataloge!H$1),CONCATENATE($H1937,"_",$E1937),"")</f>
        <v/>
      </c>
      <c r="M1937" s="61" t="str">
        <f>IF(AND($B1937&lt;&gt;"",HHJ=Kataloge!I$1),CONCATENATE($H1937,"_",$E1937),"")</f>
        <v/>
      </c>
      <c r="N1937" s="61" t="str">
        <f>IF(AND($B1937&lt;&gt;"",HHJ=Kataloge!J$1),CONCATENATE($H1937,"_",$E1937),"")</f>
        <v/>
      </c>
      <c r="O1937" s="61" t="str">
        <f>IF(AND($B1937&lt;&gt;"",HHJ=Kataloge!K$1),CONCATENATE($H1937,"_",$E1937),"")</f>
        <v/>
      </c>
      <c r="P1937" s="61" t="str">
        <f>IF(AND($B1937&lt;&gt;"",HHJ=Kataloge!L$1),CONCATENATE($H1937,"_",$E1937),"")</f>
        <v/>
      </c>
      <c r="Q1937" s="61" t="str">
        <f>IF(AND($B1937&lt;&gt;"",HHJ=Kataloge!M$1),CONCATENATE($H1937,"_",$E1937),"")</f>
        <v/>
      </c>
    </row>
    <row r="1938" spans="1:17" ht="18" customHeight="1" x14ac:dyDescent="0.2">
      <c r="A1938" s="99" t="str">
        <f t="shared" si="62"/>
        <v/>
      </c>
      <c r="B1938" s="100" t="str">
        <f>IF(I1938=0,"",IF(I1938&lt;&gt;"",Kataloge_Import!B1937,""))</f>
        <v/>
      </c>
      <c r="C1938" s="99" t="str">
        <f t="shared" si="61"/>
        <v/>
      </c>
      <c r="D1938" s="100" t="str">
        <f>IF(I1938=0,"",IFERROR(VLOOKUP(Kataloge_Import!A1937,'Nachweis Ausgaben'!$A$27:$R$1026,4,FALSE),""))</f>
        <v/>
      </c>
      <c r="E1938" s="100" t="str">
        <f>IF(I1938=0,"",IFERROR(VLOOKUP(Kataloge_Import!A1937,'Nachweis Ausgaben'!$A$27:$R$1026,2,FALSE),""))</f>
        <v/>
      </c>
      <c r="F1938" s="101">
        <f>IF(I1938=0,"",IFERROR(VLOOKUP(Kataloge_Import!A1937,'Nachweis Ausgaben'!$A$27:$R$1026,5,FALSE),0))</f>
        <v>0</v>
      </c>
      <c r="G1938" s="102" t="str">
        <f>IFERROR(VLOOKUP(Kataloge_Import!A1937,'Nachweis Ausgaben'!$A$27:$R$1026,11,FALSE),"")</f>
        <v/>
      </c>
      <c r="H1938" s="102" t="str">
        <f>IFERROR(VLOOKUP(Kataloge_Import!A1937,'Nachweis Ausgaben'!$A$27:$R$1026,12,FALSE),"")</f>
        <v/>
      </c>
      <c r="I1938" s="102" t="str">
        <f>IFERROR(VLOOKUP(Kataloge_Import!A1937,'Nachweis Ausgaben'!$A$27:$R$1026,13,FALSE),"")</f>
        <v/>
      </c>
      <c r="J1938" s="64"/>
      <c r="K1938" s="64"/>
      <c r="L1938" s="100" t="str">
        <f>IF(AND($B1938&lt;&gt;"",HHJ=Kataloge!H$1),CONCATENATE($H1938,"_",Kataloge!$D$5),"")</f>
        <v/>
      </c>
      <c r="M1938" s="100" t="str">
        <f>IF(AND($B1938&lt;&gt;"",HHJ=Kataloge!I$1),CONCATENATE($H1938,"_",Kataloge!$D$5),"")</f>
        <v/>
      </c>
      <c r="N1938" s="100" t="str">
        <f>IF(AND($B1938&lt;&gt;"",HHJ=Kataloge!J$1),CONCATENATE($H1938,"_",Kataloge!$D$5),"")</f>
        <v/>
      </c>
      <c r="O1938" s="100" t="str">
        <f>IF(AND($B1938&lt;&gt;"",HHJ=Kataloge!K$1),CONCATENATE($H1938,"_",Kataloge!$D$5),"")</f>
        <v/>
      </c>
      <c r="P1938" s="100" t="str">
        <f>IF(AND($B1938&lt;&gt;"",HHJ=Kataloge!L$1),CONCATENATE($H1938,"_",Kataloge!$D$5),"")</f>
        <v/>
      </c>
      <c r="Q1938" s="100" t="str">
        <f>IF(AND($B1938&lt;&gt;"",HHJ=Kataloge!M$1),CONCATENATE($H1938,"_",Kataloge!$D$5),"")</f>
        <v/>
      </c>
    </row>
    <row r="1939" spans="1:17" ht="18" customHeight="1" x14ac:dyDescent="0.2">
      <c r="A1939" s="103" t="str">
        <f t="shared" si="62"/>
        <v/>
      </c>
      <c r="B1939" s="104" t="str">
        <f>IF(I1939=0,"",IF(I1939&lt;&gt;"",Kataloge_Import!B1938,""))</f>
        <v/>
      </c>
      <c r="C1939" s="103" t="str">
        <f t="shared" si="61"/>
        <v/>
      </c>
      <c r="D1939" s="104" t="str">
        <f>IF(I1939=0,"",IFERROR(VLOOKUP(Kataloge_Import!A1938,'Nachweis Ausgaben'!$A$27:$R$1026,4,FALSE),""))</f>
        <v/>
      </c>
      <c r="E1939" s="104" t="str">
        <f>IF(I1939=0,"",IFERROR(VLOOKUP(Kataloge_Import!A1938,'Nachweis Ausgaben'!$A$27:$R$1026,2,FALSE),""))</f>
        <v/>
      </c>
      <c r="F1939" s="105">
        <f>IF(I1939=0,"",IFERROR(VLOOKUP(Kataloge_Import!A1938,'Nachweis Ausgaben'!$A$27:$R$1026,5,FALSE),0))</f>
        <v>0</v>
      </c>
      <c r="G1939" s="106" t="str">
        <f>IFERROR(VLOOKUP(Kataloge_Import!A1938,'Nachweis Ausgaben'!$A$27:$R$1026,15,FALSE),"")</f>
        <v/>
      </c>
      <c r="H1939" s="106" t="str">
        <f>IFERROR(VLOOKUP(Kataloge_Import!A1938,'Nachweis Ausgaben'!$A$27:$R$1026,16,FALSE),"")</f>
        <v/>
      </c>
      <c r="I1939" s="106" t="str">
        <f>IFERROR(VLOOKUP(Kataloge_Import!A1938,'Nachweis Ausgaben'!$A$27:$R$1026,17,FALSE),"")</f>
        <v/>
      </c>
      <c r="J1939" s="64"/>
      <c r="K1939" s="64"/>
      <c r="L1939" s="104" t="str">
        <f>IF(AND($B1939&lt;&gt;"",HHJ=Kataloge!H$1),CONCATENATE($H1939,"_",Kataloge!$D$6),"")</f>
        <v/>
      </c>
      <c r="M1939" s="104" t="str">
        <f>IF(AND($B1939&lt;&gt;"",HHJ=Kataloge!I$1),CONCATENATE($H1939,"_",Kataloge!$D$6),"")</f>
        <v/>
      </c>
      <c r="N1939" s="104" t="str">
        <f>IF(AND($B1939&lt;&gt;"",HHJ=Kataloge!J$1),CONCATENATE($H1939,"_",Kataloge!$D$6),"")</f>
        <v/>
      </c>
      <c r="O1939" s="104" t="str">
        <f>IF(AND($B1939&lt;&gt;"",HHJ=Kataloge!K$1),CONCATENATE($H1939,"_",Kataloge!$D$6),"")</f>
        <v/>
      </c>
      <c r="P1939" s="104" t="str">
        <f>IF(AND($B1939&lt;&gt;"",HHJ=Kataloge!L$1),CONCATENATE($H1939,"_",Kataloge!$D$6),"")</f>
        <v/>
      </c>
      <c r="Q1939" s="104" t="str">
        <f>IF(AND($B1939&lt;&gt;"",HHJ=Kataloge!M$1),CONCATENATE($H1939,"_",Kataloge!$D$6),"")</f>
        <v/>
      </c>
    </row>
    <row r="1940" spans="1:17" ht="18" customHeight="1" x14ac:dyDescent="0.2">
      <c r="A1940" s="60" t="str">
        <f t="shared" si="62"/>
        <v/>
      </c>
      <c r="B1940" s="61" t="str">
        <f>IF(I1940=0,"",IF(I1940&lt;&gt;"",Kataloge_Import!B1939,""))</f>
        <v/>
      </c>
      <c r="C1940" s="60" t="str">
        <f t="shared" si="61"/>
        <v/>
      </c>
      <c r="D1940" s="61" t="str">
        <f>IF(I1940=0,"",IFERROR(VLOOKUP(Kataloge_Import!A1939,'Nachweis Ausgaben'!$A$27:$R$1026,4,FALSE),""))</f>
        <v/>
      </c>
      <c r="E1940" s="61" t="str">
        <f>IF(I1940=0,"",IFERROR(VLOOKUP(Kataloge_Import!A1939,'Nachweis Ausgaben'!$A$27:$R$1026,2,FALSE),""))</f>
        <v/>
      </c>
      <c r="F1940" s="62">
        <f>IF(I1940=0,"",IFERROR(VLOOKUP(Kataloge_Import!A1939,'Nachweis Ausgaben'!$A$27:$R$1026,5,FALSE),0))</f>
        <v>0</v>
      </c>
      <c r="G1940" s="63" t="str">
        <f>IFERROR(VLOOKUP(Kataloge_Import!A1939,'Nachweis Ausgaben'!$A$27:$R$1026,7,FALSE),"")</f>
        <v/>
      </c>
      <c r="H1940" s="63" t="str">
        <f>IFERROR(VLOOKUP(Kataloge_Import!A1939,'Nachweis Ausgaben'!$A$27:$R$1026,8,FALSE),"")</f>
        <v/>
      </c>
      <c r="I1940" s="63" t="str">
        <f>IFERROR(VLOOKUP(Kataloge_Import!A1939,'Nachweis Ausgaben'!$A$27:$R$1026,9,FALSE),"")</f>
        <v/>
      </c>
      <c r="J1940" s="64"/>
      <c r="K1940" s="64"/>
      <c r="L1940" s="61" t="str">
        <f>IF(AND($B1940&lt;&gt;"",HHJ=Kataloge!H$1),CONCATENATE($H1940,"_",$E1940),"")</f>
        <v/>
      </c>
      <c r="M1940" s="61" t="str">
        <f>IF(AND($B1940&lt;&gt;"",HHJ=Kataloge!I$1),CONCATENATE($H1940,"_",$E1940),"")</f>
        <v/>
      </c>
      <c r="N1940" s="61" t="str">
        <f>IF(AND($B1940&lt;&gt;"",HHJ=Kataloge!J$1),CONCATENATE($H1940,"_",$E1940),"")</f>
        <v/>
      </c>
      <c r="O1940" s="61" t="str">
        <f>IF(AND($B1940&lt;&gt;"",HHJ=Kataloge!K$1),CONCATENATE($H1940,"_",$E1940),"")</f>
        <v/>
      </c>
      <c r="P1940" s="61" t="str">
        <f>IF(AND($B1940&lt;&gt;"",HHJ=Kataloge!L$1),CONCATENATE($H1940,"_",$E1940),"")</f>
        <v/>
      </c>
      <c r="Q1940" s="61" t="str">
        <f>IF(AND($B1940&lt;&gt;"",HHJ=Kataloge!M$1),CONCATENATE($H1940,"_",$E1940),"")</f>
        <v/>
      </c>
    </row>
    <row r="1941" spans="1:17" ht="18" customHeight="1" x14ac:dyDescent="0.2">
      <c r="A1941" s="99" t="str">
        <f t="shared" si="62"/>
        <v/>
      </c>
      <c r="B1941" s="100" t="str">
        <f>IF(I1941=0,"",IF(I1941&lt;&gt;"",Kataloge_Import!B1940,""))</f>
        <v/>
      </c>
      <c r="C1941" s="99" t="str">
        <f t="shared" si="61"/>
        <v/>
      </c>
      <c r="D1941" s="100" t="str">
        <f>IF(I1941=0,"",IFERROR(VLOOKUP(Kataloge_Import!A1940,'Nachweis Ausgaben'!$A$27:$R$1026,4,FALSE),""))</f>
        <v/>
      </c>
      <c r="E1941" s="100" t="str">
        <f>IF(I1941=0,"",IFERROR(VLOOKUP(Kataloge_Import!A1940,'Nachweis Ausgaben'!$A$27:$R$1026,2,FALSE),""))</f>
        <v/>
      </c>
      <c r="F1941" s="101">
        <f>IF(I1941=0,"",IFERROR(VLOOKUP(Kataloge_Import!A1940,'Nachweis Ausgaben'!$A$27:$R$1026,5,FALSE),0))</f>
        <v>0</v>
      </c>
      <c r="G1941" s="102" t="str">
        <f>IFERROR(VLOOKUP(Kataloge_Import!A1940,'Nachweis Ausgaben'!$A$27:$R$1026,11,FALSE),"")</f>
        <v/>
      </c>
      <c r="H1941" s="102" t="str">
        <f>IFERROR(VLOOKUP(Kataloge_Import!A1940,'Nachweis Ausgaben'!$A$27:$R$1026,12,FALSE),"")</f>
        <v/>
      </c>
      <c r="I1941" s="102" t="str">
        <f>IFERROR(VLOOKUP(Kataloge_Import!A1940,'Nachweis Ausgaben'!$A$27:$R$1026,13,FALSE),"")</f>
        <v/>
      </c>
      <c r="J1941" s="64"/>
      <c r="K1941" s="64"/>
      <c r="L1941" s="100" t="str">
        <f>IF(AND($B1941&lt;&gt;"",HHJ=Kataloge!H$1),CONCATENATE($H1941,"_",Kataloge!$D$5),"")</f>
        <v/>
      </c>
      <c r="M1941" s="100" t="str">
        <f>IF(AND($B1941&lt;&gt;"",HHJ=Kataloge!I$1),CONCATENATE($H1941,"_",Kataloge!$D$5),"")</f>
        <v/>
      </c>
      <c r="N1941" s="100" t="str">
        <f>IF(AND($B1941&lt;&gt;"",HHJ=Kataloge!J$1),CONCATENATE($H1941,"_",Kataloge!$D$5),"")</f>
        <v/>
      </c>
      <c r="O1941" s="100" t="str">
        <f>IF(AND($B1941&lt;&gt;"",HHJ=Kataloge!K$1),CONCATENATE($H1941,"_",Kataloge!$D$5),"")</f>
        <v/>
      </c>
      <c r="P1941" s="100" t="str">
        <f>IF(AND($B1941&lt;&gt;"",HHJ=Kataloge!L$1),CONCATENATE($H1941,"_",Kataloge!$D$5),"")</f>
        <v/>
      </c>
      <c r="Q1941" s="100" t="str">
        <f>IF(AND($B1941&lt;&gt;"",HHJ=Kataloge!M$1),CONCATENATE($H1941,"_",Kataloge!$D$5),"")</f>
        <v/>
      </c>
    </row>
    <row r="1942" spans="1:17" ht="18" customHeight="1" x14ac:dyDescent="0.2">
      <c r="A1942" s="103" t="str">
        <f t="shared" si="62"/>
        <v/>
      </c>
      <c r="B1942" s="104" t="str">
        <f>IF(I1942=0,"",IF(I1942&lt;&gt;"",Kataloge_Import!B1941,""))</f>
        <v/>
      </c>
      <c r="C1942" s="103" t="str">
        <f t="shared" si="61"/>
        <v/>
      </c>
      <c r="D1942" s="104" t="str">
        <f>IF(I1942=0,"",IFERROR(VLOOKUP(Kataloge_Import!A1941,'Nachweis Ausgaben'!$A$27:$R$1026,4,FALSE),""))</f>
        <v/>
      </c>
      <c r="E1942" s="104" t="str">
        <f>IF(I1942=0,"",IFERROR(VLOOKUP(Kataloge_Import!A1941,'Nachweis Ausgaben'!$A$27:$R$1026,2,FALSE),""))</f>
        <v/>
      </c>
      <c r="F1942" s="105">
        <f>IF(I1942=0,"",IFERROR(VLOOKUP(Kataloge_Import!A1941,'Nachweis Ausgaben'!$A$27:$R$1026,5,FALSE),0))</f>
        <v>0</v>
      </c>
      <c r="G1942" s="106" t="str">
        <f>IFERROR(VLOOKUP(Kataloge_Import!A1941,'Nachweis Ausgaben'!$A$27:$R$1026,15,FALSE),"")</f>
        <v/>
      </c>
      <c r="H1942" s="106" t="str">
        <f>IFERROR(VLOOKUP(Kataloge_Import!A1941,'Nachweis Ausgaben'!$A$27:$R$1026,16,FALSE),"")</f>
        <v/>
      </c>
      <c r="I1942" s="106" t="str">
        <f>IFERROR(VLOOKUP(Kataloge_Import!A1941,'Nachweis Ausgaben'!$A$27:$R$1026,17,FALSE),"")</f>
        <v/>
      </c>
      <c r="J1942" s="64"/>
      <c r="K1942" s="64"/>
      <c r="L1942" s="104" t="str">
        <f>IF(AND($B1942&lt;&gt;"",HHJ=Kataloge!H$1),CONCATENATE($H1942,"_",Kataloge!$D$6),"")</f>
        <v/>
      </c>
      <c r="M1942" s="104" t="str">
        <f>IF(AND($B1942&lt;&gt;"",HHJ=Kataloge!I$1),CONCATENATE($H1942,"_",Kataloge!$D$6),"")</f>
        <v/>
      </c>
      <c r="N1942" s="104" t="str">
        <f>IF(AND($B1942&lt;&gt;"",HHJ=Kataloge!J$1),CONCATENATE($H1942,"_",Kataloge!$D$6),"")</f>
        <v/>
      </c>
      <c r="O1942" s="104" t="str">
        <f>IF(AND($B1942&lt;&gt;"",HHJ=Kataloge!K$1),CONCATENATE($H1942,"_",Kataloge!$D$6),"")</f>
        <v/>
      </c>
      <c r="P1942" s="104" t="str">
        <f>IF(AND($B1942&lt;&gt;"",HHJ=Kataloge!L$1),CONCATENATE($H1942,"_",Kataloge!$D$6),"")</f>
        <v/>
      </c>
      <c r="Q1942" s="104" t="str">
        <f>IF(AND($B1942&lt;&gt;"",HHJ=Kataloge!M$1),CONCATENATE($H1942,"_",Kataloge!$D$6),"")</f>
        <v/>
      </c>
    </row>
    <row r="1943" spans="1:17" ht="18" customHeight="1" x14ac:dyDescent="0.2">
      <c r="A1943" s="60" t="str">
        <f t="shared" si="62"/>
        <v/>
      </c>
      <c r="B1943" s="61" t="str">
        <f>IF(I1943=0,"",IF(I1943&lt;&gt;"",Kataloge_Import!B1942,""))</f>
        <v/>
      </c>
      <c r="C1943" s="60" t="str">
        <f t="shared" si="61"/>
        <v/>
      </c>
      <c r="D1943" s="61" t="str">
        <f>IF(I1943=0,"",IFERROR(VLOOKUP(Kataloge_Import!A1942,'Nachweis Ausgaben'!$A$27:$R$1026,4,FALSE),""))</f>
        <v/>
      </c>
      <c r="E1943" s="61" t="str">
        <f>IF(I1943=0,"",IFERROR(VLOOKUP(Kataloge_Import!A1942,'Nachweis Ausgaben'!$A$27:$R$1026,2,FALSE),""))</f>
        <v/>
      </c>
      <c r="F1943" s="62">
        <f>IF(I1943=0,"",IFERROR(VLOOKUP(Kataloge_Import!A1942,'Nachweis Ausgaben'!$A$27:$R$1026,5,FALSE),0))</f>
        <v>0</v>
      </c>
      <c r="G1943" s="63" t="str">
        <f>IFERROR(VLOOKUP(Kataloge_Import!A1942,'Nachweis Ausgaben'!$A$27:$R$1026,7,FALSE),"")</f>
        <v/>
      </c>
      <c r="H1943" s="63" t="str">
        <f>IFERROR(VLOOKUP(Kataloge_Import!A1942,'Nachweis Ausgaben'!$A$27:$R$1026,8,FALSE),"")</f>
        <v/>
      </c>
      <c r="I1943" s="63" t="str">
        <f>IFERROR(VLOOKUP(Kataloge_Import!A1942,'Nachweis Ausgaben'!$A$27:$R$1026,9,FALSE),"")</f>
        <v/>
      </c>
      <c r="J1943" s="64"/>
      <c r="K1943" s="64"/>
      <c r="L1943" s="61" t="str">
        <f>IF(AND($B1943&lt;&gt;"",HHJ=Kataloge!H$1),CONCATENATE($H1943,"_",$E1943),"")</f>
        <v/>
      </c>
      <c r="M1943" s="61" t="str">
        <f>IF(AND($B1943&lt;&gt;"",HHJ=Kataloge!I$1),CONCATENATE($H1943,"_",$E1943),"")</f>
        <v/>
      </c>
      <c r="N1943" s="61" t="str">
        <f>IF(AND($B1943&lt;&gt;"",HHJ=Kataloge!J$1),CONCATENATE($H1943,"_",$E1943),"")</f>
        <v/>
      </c>
      <c r="O1943" s="61" t="str">
        <f>IF(AND($B1943&lt;&gt;"",HHJ=Kataloge!K$1),CONCATENATE($H1943,"_",$E1943),"")</f>
        <v/>
      </c>
      <c r="P1943" s="61" t="str">
        <f>IF(AND($B1943&lt;&gt;"",HHJ=Kataloge!L$1),CONCATENATE($H1943,"_",$E1943),"")</f>
        <v/>
      </c>
      <c r="Q1943" s="61" t="str">
        <f>IF(AND($B1943&lt;&gt;"",HHJ=Kataloge!M$1),CONCATENATE($H1943,"_",$E1943),"")</f>
        <v/>
      </c>
    </row>
    <row r="1944" spans="1:17" ht="18" customHeight="1" x14ac:dyDescent="0.2">
      <c r="A1944" s="99" t="str">
        <f t="shared" si="62"/>
        <v/>
      </c>
      <c r="B1944" s="100" t="str">
        <f>IF(I1944=0,"",IF(I1944&lt;&gt;"",Kataloge_Import!B1943,""))</f>
        <v/>
      </c>
      <c r="C1944" s="99" t="str">
        <f t="shared" si="61"/>
        <v/>
      </c>
      <c r="D1944" s="100" t="str">
        <f>IF(I1944=0,"",IFERROR(VLOOKUP(Kataloge_Import!A1943,'Nachweis Ausgaben'!$A$27:$R$1026,4,FALSE),""))</f>
        <v/>
      </c>
      <c r="E1944" s="100" t="str">
        <f>IF(I1944=0,"",IFERROR(VLOOKUP(Kataloge_Import!A1943,'Nachweis Ausgaben'!$A$27:$R$1026,2,FALSE),""))</f>
        <v/>
      </c>
      <c r="F1944" s="101">
        <f>IF(I1944=0,"",IFERROR(VLOOKUP(Kataloge_Import!A1943,'Nachweis Ausgaben'!$A$27:$R$1026,5,FALSE),0))</f>
        <v>0</v>
      </c>
      <c r="G1944" s="102" t="str">
        <f>IFERROR(VLOOKUP(Kataloge_Import!A1943,'Nachweis Ausgaben'!$A$27:$R$1026,11,FALSE),"")</f>
        <v/>
      </c>
      <c r="H1944" s="102" t="str">
        <f>IFERROR(VLOOKUP(Kataloge_Import!A1943,'Nachweis Ausgaben'!$A$27:$R$1026,12,FALSE),"")</f>
        <v/>
      </c>
      <c r="I1944" s="102" t="str">
        <f>IFERROR(VLOOKUP(Kataloge_Import!A1943,'Nachweis Ausgaben'!$A$27:$R$1026,13,FALSE),"")</f>
        <v/>
      </c>
      <c r="J1944" s="64"/>
      <c r="K1944" s="64"/>
      <c r="L1944" s="100" t="str">
        <f>IF(AND($B1944&lt;&gt;"",HHJ=Kataloge!H$1),CONCATENATE($H1944,"_",Kataloge!$D$5),"")</f>
        <v/>
      </c>
      <c r="M1944" s="100" t="str">
        <f>IF(AND($B1944&lt;&gt;"",HHJ=Kataloge!I$1),CONCATENATE($H1944,"_",Kataloge!$D$5),"")</f>
        <v/>
      </c>
      <c r="N1944" s="100" t="str">
        <f>IF(AND($B1944&lt;&gt;"",HHJ=Kataloge!J$1),CONCATENATE($H1944,"_",Kataloge!$D$5),"")</f>
        <v/>
      </c>
      <c r="O1944" s="100" t="str">
        <f>IF(AND($B1944&lt;&gt;"",HHJ=Kataloge!K$1),CONCATENATE($H1944,"_",Kataloge!$D$5),"")</f>
        <v/>
      </c>
      <c r="P1944" s="100" t="str">
        <f>IF(AND($B1944&lt;&gt;"",HHJ=Kataloge!L$1),CONCATENATE($H1944,"_",Kataloge!$D$5),"")</f>
        <v/>
      </c>
      <c r="Q1944" s="100" t="str">
        <f>IF(AND($B1944&lt;&gt;"",HHJ=Kataloge!M$1),CONCATENATE($H1944,"_",Kataloge!$D$5),"")</f>
        <v/>
      </c>
    </row>
    <row r="1945" spans="1:17" ht="18" customHeight="1" x14ac:dyDescent="0.2">
      <c r="A1945" s="103" t="str">
        <f t="shared" si="62"/>
        <v/>
      </c>
      <c r="B1945" s="104" t="str">
        <f>IF(I1945=0,"",IF(I1945&lt;&gt;"",Kataloge_Import!B1944,""))</f>
        <v/>
      </c>
      <c r="C1945" s="103" t="str">
        <f t="shared" si="61"/>
        <v/>
      </c>
      <c r="D1945" s="104" t="str">
        <f>IF(I1945=0,"",IFERROR(VLOOKUP(Kataloge_Import!A1944,'Nachweis Ausgaben'!$A$27:$R$1026,4,FALSE),""))</f>
        <v/>
      </c>
      <c r="E1945" s="104" t="str">
        <f>IF(I1945=0,"",IFERROR(VLOOKUP(Kataloge_Import!A1944,'Nachweis Ausgaben'!$A$27:$R$1026,2,FALSE),""))</f>
        <v/>
      </c>
      <c r="F1945" s="105">
        <f>IF(I1945=0,"",IFERROR(VLOOKUP(Kataloge_Import!A1944,'Nachweis Ausgaben'!$A$27:$R$1026,5,FALSE),0))</f>
        <v>0</v>
      </c>
      <c r="G1945" s="106" t="str">
        <f>IFERROR(VLOOKUP(Kataloge_Import!A1944,'Nachweis Ausgaben'!$A$27:$R$1026,15,FALSE),"")</f>
        <v/>
      </c>
      <c r="H1945" s="106" t="str">
        <f>IFERROR(VLOOKUP(Kataloge_Import!A1944,'Nachweis Ausgaben'!$A$27:$R$1026,16,FALSE),"")</f>
        <v/>
      </c>
      <c r="I1945" s="106" t="str">
        <f>IFERROR(VLOOKUP(Kataloge_Import!A1944,'Nachweis Ausgaben'!$A$27:$R$1026,17,FALSE),"")</f>
        <v/>
      </c>
      <c r="J1945" s="64"/>
      <c r="K1945" s="64"/>
      <c r="L1945" s="104" t="str">
        <f>IF(AND($B1945&lt;&gt;"",HHJ=Kataloge!H$1),CONCATENATE($H1945,"_",Kataloge!$D$6),"")</f>
        <v/>
      </c>
      <c r="M1945" s="104" t="str">
        <f>IF(AND($B1945&lt;&gt;"",HHJ=Kataloge!I$1),CONCATENATE($H1945,"_",Kataloge!$D$6),"")</f>
        <v/>
      </c>
      <c r="N1945" s="104" t="str">
        <f>IF(AND($B1945&lt;&gt;"",HHJ=Kataloge!J$1),CONCATENATE($H1945,"_",Kataloge!$D$6),"")</f>
        <v/>
      </c>
      <c r="O1945" s="104" t="str">
        <f>IF(AND($B1945&lt;&gt;"",HHJ=Kataloge!K$1),CONCATENATE($H1945,"_",Kataloge!$D$6),"")</f>
        <v/>
      </c>
      <c r="P1945" s="104" t="str">
        <f>IF(AND($B1945&lt;&gt;"",HHJ=Kataloge!L$1),CONCATENATE($H1945,"_",Kataloge!$D$6),"")</f>
        <v/>
      </c>
      <c r="Q1945" s="104" t="str">
        <f>IF(AND($B1945&lt;&gt;"",HHJ=Kataloge!M$1),CONCATENATE($H1945,"_",Kataloge!$D$6),"")</f>
        <v/>
      </c>
    </row>
    <row r="1946" spans="1:17" ht="18" customHeight="1" x14ac:dyDescent="0.2">
      <c r="A1946" s="60" t="str">
        <f t="shared" si="62"/>
        <v/>
      </c>
      <c r="B1946" s="61" t="str">
        <f>IF(I1946=0,"",IF(I1946&lt;&gt;"",Kataloge_Import!B1945,""))</f>
        <v/>
      </c>
      <c r="C1946" s="60" t="str">
        <f t="shared" si="61"/>
        <v/>
      </c>
      <c r="D1946" s="61" t="str">
        <f>IF(I1946=0,"",IFERROR(VLOOKUP(Kataloge_Import!A1945,'Nachweis Ausgaben'!$A$27:$R$1026,4,FALSE),""))</f>
        <v/>
      </c>
      <c r="E1946" s="61" t="str">
        <f>IF(I1946=0,"",IFERROR(VLOOKUP(Kataloge_Import!A1945,'Nachweis Ausgaben'!$A$27:$R$1026,2,FALSE),""))</f>
        <v/>
      </c>
      <c r="F1946" s="62">
        <f>IF(I1946=0,"",IFERROR(VLOOKUP(Kataloge_Import!A1945,'Nachweis Ausgaben'!$A$27:$R$1026,5,FALSE),0))</f>
        <v>0</v>
      </c>
      <c r="G1946" s="63" t="str">
        <f>IFERROR(VLOOKUP(Kataloge_Import!A1945,'Nachweis Ausgaben'!$A$27:$R$1026,7,FALSE),"")</f>
        <v/>
      </c>
      <c r="H1946" s="63" t="str">
        <f>IFERROR(VLOOKUP(Kataloge_Import!A1945,'Nachweis Ausgaben'!$A$27:$R$1026,8,FALSE),"")</f>
        <v/>
      </c>
      <c r="I1946" s="63" t="str">
        <f>IFERROR(VLOOKUP(Kataloge_Import!A1945,'Nachweis Ausgaben'!$A$27:$R$1026,9,FALSE),"")</f>
        <v/>
      </c>
      <c r="J1946" s="64"/>
      <c r="K1946" s="64"/>
      <c r="L1946" s="61" t="str">
        <f>IF(AND($B1946&lt;&gt;"",HHJ=Kataloge!H$1),CONCATENATE($H1946,"_",$E1946),"")</f>
        <v/>
      </c>
      <c r="M1946" s="61" t="str">
        <f>IF(AND($B1946&lt;&gt;"",HHJ=Kataloge!I$1),CONCATENATE($H1946,"_",$E1946),"")</f>
        <v/>
      </c>
      <c r="N1946" s="61" t="str">
        <f>IF(AND($B1946&lt;&gt;"",HHJ=Kataloge!J$1),CONCATENATE($H1946,"_",$E1946),"")</f>
        <v/>
      </c>
      <c r="O1946" s="61" t="str">
        <f>IF(AND($B1946&lt;&gt;"",HHJ=Kataloge!K$1),CONCATENATE($H1946,"_",$E1946),"")</f>
        <v/>
      </c>
      <c r="P1946" s="61" t="str">
        <f>IF(AND($B1946&lt;&gt;"",HHJ=Kataloge!L$1),CONCATENATE($H1946,"_",$E1946),"")</f>
        <v/>
      </c>
      <c r="Q1946" s="61" t="str">
        <f>IF(AND($B1946&lt;&gt;"",HHJ=Kataloge!M$1),CONCATENATE($H1946,"_",$E1946),"")</f>
        <v/>
      </c>
    </row>
    <row r="1947" spans="1:17" ht="18" customHeight="1" x14ac:dyDescent="0.2">
      <c r="A1947" s="99" t="str">
        <f t="shared" si="62"/>
        <v/>
      </c>
      <c r="B1947" s="100" t="str">
        <f>IF(I1947=0,"",IF(I1947&lt;&gt;"",Kataloge_Import!B1946,""))</f>
        <v/>
      </c>
      <c r="C1947" s="99" t="str">
        <f t="shared" si="61"/>
        <v/>
      </c>
      <c r="D1947" s="100" t="str">
        <f>IF(I1947=0,"",IFERROR(VLOOKUP(Kataloge_Import!A1946,'Nachweis Ausgaben'!$A$27:$R$1026,4,FALSE),""))</f>
        <v/>
      </c>
      <c r="E1947" s="100" t="str">
        <f>IF(I1947=0,"",IFERROR(VLOOKUP(Kataloge_Import!A1946,'Nachweis Ausgaben'!$A$27:$R$1026,2,FALSE),""))</f>
        <v/>
      </c>
      <c r="F1947" s="101">
        <f>IF(I1947=0,"",IFERROR(VLOOKUP(Kataloge_Import!A1946,'Nachweis Ausgaben'!$A$27:$R$1026,5,FALSE),0))</f>
        <v>0</v>
      </c>
      <c r="G1947" s="102" t="str">
        <f>IFERROR(VLOOKUP(Kataloge_Import!A1946,'Nachweis Ausgaben'!$A$27:$R$1026,11,FALSE),"")</f>
        <v/>
      </c>
      <c r="H1947" s="102" t="str">
        <f>IFERROR(VLOOKUP(Kataloge_Import!A1946,'Nachweis Ausgaben'!$A$27:$R$1026,12,FALSE),"")</f>
        <v/>
      </c>
      <c r="I1947" s="102" t="str">
        <f>IFERROR(VLOOKUP(Kataloge_Import!A1946,'Nachweis Ausgaben'!$A$27:$R$1026,13,FALSE),"")</f>
        <v/>
      </c>
      <c r="J1947" s="64"/>
      <c r="K1947" s="64"/>
      <c r="L1947" s="100" t="str">
        <f>IF(AND($B1947&lt;&gt;"",HHJ=Kataloge!H$1),CONCATENATE($H1947,"_",Kataloge!$D$5),"")</f>
        <v/>
      </c>
      <c r="M1947" s="100" t="str">
        <f>IF(AND($B1947&lt;&gt;"",HHJ=Kataloge!I$1),CONCATENATE($H1947,"_",Kataloge!$D$5),"")</f>
        <v/>
      </c>
      <c r="N1947" s="100" t="str">
        <f>IF(AND($B1947&lt;&gt;"",HHJ=Kataloge!J$1),CONCATENATE($H1947,"_",Kataloge!$D$5),"")</f>
        <v/>
      </c>
      <c r="O1947" s="100" t="str">
        <f>IF(AND($B1947&lt;&gt;"",HHJ=Kataloge!K$1),CONCATENATE($H1947,"_",Kataloge!$D$5),"")</f>
        <v/>
      </c>
      <c r="P1947" s="100" t="str">
        <f>IF(AND($B1947&lt;&gt;"",HHJ=Kataloge!L$1),CONCATENATE($H1947,"_",Kataloge!$D$5),"")</f>
        <v/>
      </c>
      <c r="Q1947" s="100" t="str">
        <f>IF(AND($B1947&lt;&gt;"",HHJ=Kataloge!M$1),CONCATENATE($H1947,"_",Kataloge!$D$5),"")</f>
        <v/>
      </c>
    </row>
    <row r="1948" spans="1:17" ht="18" customHeight="1" x14ac:dyDescent="0.2">
      <c r="A1948" s="103" t="str">
        <f t="shared" si="62"/>
        <v/>
      </c>
      <c r="B1948" s="104" t="str">
        <f>IF(I1948=0,"",IF(I1948&lt;&gt;"",Kataloge_Import!B1947,""))</f>
        <v/>
      </c>
      <c r="C1948" s="103" t="str">
        <f t="shared" si="61"/>
        <v/>
      </c>
      <c r="D1948" s="104" t="str">
        <f>IF(I1948=0,"",IFERROR(VLOOKUP(Kataloge_Import!A1947,'Nachweis Ausgaben'!$A$27:$R$1026,4,FALSE),""))</f>
        <v/>
      </c>
      <c r="E1948" s="104" t="str">
        <f>IF(I1948=0,"",IFERROR(VLOOKUP(Kataloge_Import!A1947,'Nachweis Ausgaben'!$A$27:$R$1026,2,FALSE),""))</f>
        <v/>
      </c>
      <c r="F1948" s="105">
        <f>IF(I1948=0,"",IFERROR(VLOOKUP(Kataloge_Import!A1947,'Nachweis Ausgaben'!$A$27:$R$1026,5,FALSE),0))</f>
        <v>0</v>
      </c>
      <c r="G1948" s="106" t="str">
        <f>IFERROR(VLOOKUP(Kataloge_Import!A1947,'Nachweis Ausgaben'!$A$27:$R$1026,15,FALSE),"")</f>
        <v/>
      </c>
      <c r="H1948" s="106" t="str">
        <f>IFERROR(VLOOKUP(Kataloge_Import!A1947,'Nachweis Ausgaben'!$A$27:$R$1026,16,FALSE),"")</f>
        <v/>
      </c>
      <c r="I1948" s="106" t="str">
        <f>IFERROR(VLOOKUP(Kataloge_Import!A1947,'Nachweis Ausgaben'!$A$27:$R$1026,17,FALSE),"")</f>
        <v/>
      </c>
      <c r="J1948" s="64"/>
      <c r="K1948" s="64"/>
      <c r="L1948" s="104" t="str">
        <f>IF(AND($B1948&lt;&gt;"",HHJ=Kataloge!H$1),CONCATENATE($H1948,"_",Kataloge!$D$6),"")</f>
        <v/>
      </c>
      <c r="M1948" s="104" t="str">
        <f>IF(AND($B1948&lt;&gt;"",HHJ=Kataloge!I$1),CONCATENATE($H1948,"_",Kataloge!$D$6),"")</f>
        <v/>
      </c>
      <c r="N1948" s="104" t="str">
        <f>IF(AND($B1948&lt;&gt;"",HHJ=Kataloge!J$1),CONCATENATE($H1948,"_",Kataloge!$D$6),"")</f>
        <v/>
      </c>
      <c r="O1948" s="104" t="str">
        <f>IF(AND($B1948&lt;&gt;"",HHJ=Kataloge!K$1),CONCATENATE($H1948,"_",Kataloge!$D$6),"")</f>
        <v/>
      </c>
      <c r="P1948" s="104" t="str">
        <f>IF(AND($B1948&lt;&gt;"",HHJ=Kataloge!L$1),CONCATENATE($H1948,"_",Kataloge!$D$6),"")</f>
        <v/>
      </c>
      <c r="Q1948" s="104" t="str">
        <f>IF(AND($B1948&lt;&gt;"",HHJ=Kataloge!M$1),CONCATENATE($H1948,"_",Kataloge!$D$6),"")</f>
        <v/>
      </c>
    </row>
    <row r="1949" spans="1:17" ht="18" customHeight="1" x14ac:dyDescent="0.2">
      <c r="A1949" s="60" t="str">
        <f t="shared" si="62"/>
        <v/>
      </c>
      <c r="B1949" s="61" t="str">
        <f>IF(I1949=0,"",IF(I1949&lt;&gt;"",Kataloge_Import!B1948,""))</f>
        <v/>
      </c>
      <c r="C1949" s="60" t="str">
        <f t="shared" si="61"/>
        <v/>
      </c>
      <c r="D1949" s="61" t="str">
        <f>IF(I1949=0,"",IFERROR(VLOOKUP(Kataloge_Import!A1948,'Nachweis Ausgaben'!$A$27:$R$1026,4,FALSE),""))</f>
        <v/>
      </c>
      <c r="E1949" s="61" t="str">
        <f>IF(I1949=0,"",IFERROR(VLOOKUP(Kataloge_Import!A1948,'Nachweis Ausgaben'!$A$27:$R$1026,2,FALSE),""))</f>
        <v/>
      </c>
      <c r="F1949" s="62">
        <f>IF(I1949=0,"",IFERROR(VLOOKUP(Kataloge_Import!A1948,'Nachweis Ausgaben'!$A$27:$R$1026,5,FALSE),0))</f>
        <v>0</v>
      </c>
      <c r="G1949" s="63" t="str">
        <f>IFERROR(VLOOKUP(Kataloge_Import!A1948,'Nachweis Ausgaben'!$A$27:$R$1026,7,FALSE),"")</f>
        <v/>
      </c>
      <c r="H1949" s="63" t="str">
        <f>IFERROR(VLOOKUP(Kataloge_Import!A1948,'Nachweis Ausgaben'!$A$27:$R$1026,8,FALSE),"")</f>
        <v/>
      </c>
      <c r="I1949" s="63" t="str">
        <f>IFERROR(VLOOKUP(Kataloge_Import!A1948,'Nachweis Ausgaben'!$A$27:$R$1026,9,FALSE),"")</f>
        <v/>
      </c>
      <c r="J1949" s="64"/>
      <c r="K1949" s="64"/>
      <c r="L1949" s="61" t="str">
        <f>IF(AND($B1949&lt;&gt;"",HHJ=Kataloge!H$1),CONCATENATE($H1949,"_",$E1949),"")</f>
        <v/>
      </c>
      <c r="M1949" s="61" t="str">
        <f>IF(AND($B1949&lt;&gt;"",HHJ=Kataloge!I$1),CONCATENATE($H1949,"_",$E1949),"")</f>
        <v/>
      </c>
      <c r="N1949" s="61" t="str">
        <f>IF(AND($B1949&lt;&gt;"",HHJ=Kataloge!J$1),CONCATENATE($H1949,"_",$E1949),"")</f>
        <v/>
      </c>
      <c r="O1949" s="61" t="str">
        <f>IF(AND($B1949&lt;&gt;"",HHJ=Kataloge!K$1),CONCATENATE($H1949,"_",$E1949),"")</f>
        <v/>
      </c>
      <c r="P1949" s="61" t="str">
        <f>IF(AND($B1949&lt;&gt;"",HHJ=Kataloge!L$1),CONCATENATE($H1949,"_",$E1949),"")</f>
        <v/>
      </c>
      <c r="Q1949" s="61" t="str">
        <f>IF(AND($B1949&lt;&gt;"",HHJ=Kataloge!M$1),CONCATENATE($H1949,"_",$E1949),"")</f>
        <v/>
      </c>
    </row>
    <row r="1950" spans="1:17" ht="18" customHeight="1" x14ac:dyDescent="0.2">
      <c r="A1950" s="99" t="str">
        <f t="shared" si="62"/>
        <v/>
      </c>
      <c r="B1950" s="100" t="str">
        <f>IF(I1950=0,"",IF(I1950&lt;&gt;"",Kataloge_Import!B1949,""))</f>
        <v/>
      </c>
      <c r="C1950" s="99" t="str">
        <f t="shared" si="61"/>
        <v/>
      </c>
      <c r="D1950" s="100" t="str">
        <f>IF(I1950=0,"",IFERROR(VLOOKUP(Kataloge_Import!A1949,'Nachweis Ausgaben'!$A$27:$R$1026,4,FALSE),""))</f>
        <v/>
      </c>
      <c r="E1950" s="100" t="str">
        <f>IF(I1950=0,"",IFERROR(VLOOKUP(Kataloge_Import!A1949,'Nachweis Ausgaben'!$A$27:$R$1026,2,FALSE),""))</f>
        <v/>
      </c>
      <c r="F1950" s="101">
        <f>IF(I1950=0,"",IFERROR(VLOOKUP(Kataloge_Import!A1949,'Nachweis Ausgaben'!$A$27:$R$1026,5,FALSE),0))</f>
        <v>0</v>
      </c>
      <c r="G1950" s="102" t="str">
        <f>IFERROR(VLOOKUP(Kataloge_Import!A1949,'Nachweis Ausgaben'!$A$27:$R$1026,11,FALSE),"")</f>
        <v/>
      </c>
      <c r="H1950" s="102" t="str">
        <f>IFERROR(VLOOKUP(Kataloge_Import!A1949,'Nachweis Ausgaben'!$A$27:$R$1026,12,FALSE),"")</f>
        <v/>
      </c>
      <c r="I1950" s="102" t="str">
        <f>IFERROR(VLOOKUP(Kataloge_Import!A1949,'Nachweis Ausgaben'!$A$27:$R$1026,13,FALSE),"")</f>
        <v/>
      </c>
      <c r="J1950" s="64"/>
      <c r="K1950" s="64"/>
      <c r="L1950" s="100" t="str">
        <f>IF(AND($B1950&lt;&gt;"",HHJ=Kataloge!H$1),CONCATENATE($H1950,"_",Kataloge!$D$5),"")</f>
        <v/>
      </c>
      <c r="M1950" s="100" t="str">
        <f>IF(AND($B1950&lt;&gt;"",HHJ=Kataloge!I$1),CONCATENATE($H1950,"_",Kataloge!$D$5),"")</f>
        <v/>
      </c>
      <c r="N1950" s="100" t="str">
        <f>IF(AND($B1950&lt;&gt;"",HHJ=Kataloge!J$1),CONCATENATE($H1950,"_",Kataloge!$D$5),"")</f>
        <v/>
      </c>
      <c r="O1950" s="100" t="str">
        <f>IF(AND($B1950&lt;&gt;"",HHJ=Kataloge!K$1),CONCATENATE($H1950,"_",Kataloge!$D$5),"")</f>
        <v/>
      </c>
      <c r="P1950" s="100" t="str">
        <f>IF(AND($B1950&lt;&gt;"",HHJ=Kataloge!L$1),CONCATENATE($H1950,"_",Kataloge!$D$5),"")</f>
        <v/>
      </c>
      <c r="Q1950" s="100" t="str">
        <f>IF(AND($B1950&lt;&gt;"",HHJ=Kataloge!M$1),CONCATENATE($H1950,"_",Kataloge!$D$5),"")</f>
        <v/>
      </c>
    </row>
    <row r="1951" spans="1:17" ht="18" customHeight="1" x14ac:dyDescent="0.2">
      <c r="A1951" s="103" t="str">
        <f t="shared" si="62"/>
        <v/>
      </c>
      <c r="B1951" s="104" t="str">
        <f>IF(I1951=0,"",IF(I1951&lt;&gt;"",Kataloge_Import!B1950,""))</f>
        <v/>
      </c>
      <c r="C1951" s="103" t="str">
        <f t="shared" si="61"/>
        <v/>
      </c>
      <c r="D1951" s="104" t="str">
        <f>IF(I1951=0,"",IFERROR(VLOOKUP(Kataloge_Import!A1950,'Nachweis Ausgaben'!$A$27:$R$1026,4,FALSE),""))</f>
        <v/>
      </c>
      <c r="E1951" s="104" t="str">
        <f>IF(I1951=0,"",IFERROR(VLOOKUP(Kataloge_Import!A1950,'Nachweis Ausgaben'!$A$27:$R$1026,2,FALSE),""))</f>
        <v/>
      </c>
      <c r="F1951" s="105">
        <f>IF(I1951=0,"",IFERROR(VLOOKUP(Kataloge_Import!A1950,'Nachweis Ausgaben'!$A$27:$R$1026,5,FALSE),0))</f>
        <v>0</v>
      </c>
      <c r="G1951" s="106" t="str">
        <f>IFERROR(VLOOKUP(Kataloge_Import!A1950,'Nachweis Ausgaben'!$A$27:$R$1026,15,FALSE),"")</f>
        <v/>
      </c>
      <c r="H1951" s="106" t="str">
        <f>IFERROR(VLOOKUP(Kataloge_Import!A1950,'Nachweis Ausgaben'!$A$27:$R$1026,16,FALSE),"")</f>
        <v/>
      </c>
      <c r="I1951" s="106" t="str">
        <f>IFERROR(VLOOKUP(Kataloge_Import!A1950,'Nachweis Ausgaben'!$A$27:$R$1026,17,FALSE),"")</f>
        <v/>
      </c>
      <c r="J1951" s="64"/>
      <c r="K1951" s="64"/>
      <c r="L1951" s="104" t="str">
        <f>IF(AND($B1951&lt;&gt;"",HHJ=Kataloge!H$1),CONCATENATE($H1951,"_",Kataloge!$D$6),"")</f>
        <v/>
      </c>
      <c r="M1951" s="104" t="str">
        <f>IF(AND($B1951&lt;&gt;"",HHJ=Kataloge!I$1),CONCATENATE($H1951,"_",Kataloge!$D$6),"")</f>
        <v/>
      </c>
      <c r="N1951" s="104" t="str">
        <f>IF(AND($B1951&lt;&gt;"",HHJ=Kataloge!J$1),CONCATENATE($H1951,"_",Kataloge!$D$6),"")</f>
        <v/>
      </c>
      <c r="O1951" s="104" t="str">
        <f>IF(AND($B1951&lt;&gt;"",HHJ=Kataloge!K$1),CONCATENATE($H1951,"_",Kataloge!$D$6),"")</f>
        <v/>
      </c>
      <c r="P1951" s="104" t="str">
        <f>IF(AND($B1951&lt;&gt;"",HHJ=Kataloge!L$1),CONCATENATE($H1951,"_",Kataloge!$D$6),"")</f>
        <v/>
      </c>
      <c r="Q1951" s="104" t="str">
        <f>IF(AND($B1951&lt;&gt;"",HHJ=Kataloge!M$1),CONCATENATE($H1951,"_",Kataloge!$D$6),"")</f>
        <v/>
      </c>
    </row>
    <row r="1952" spans="1:17" ht="18" customHeight="1" x14ac:dyDescent="0.2">
      <c r="A1952" s="60" t="str">
        <f t="shared" si="62"/>
        <v/>
      </c>
      <c r="B1952" s="61" t="str">
        <f>IF(I1952=0,"",IF(I1952&lt;&gt;"",Kataloge_Import!B1951,""))</f>
        <v/>
      </c>
      <c r="C1952" s="60" t="str">
        <f t="shared" si="61"/>
        <v/>
      </c>
      <c r="D1952" s="61" t="str">
        <f>IF(I1952=0,"",IFERROR(VLOOKUP(Kataloge_Import!A1951,'Nachweis Ausgaben'!$A$27:$R$1026,4,FALSE),""))</f>
        <v/>
      </c>
      <c r="E1952" s="61" t="str">
        <f>IF(I1952=0,"",IFERROR(VLOOKUP(Kataloge_Import!A1951,'Nachweis Ausgaben'!$A$27:$R$1026,2,FALSE),""))</f>
        <v/>
      </c>
      <c r="F1952" s="62">
        <f>IF(I1952=0,"",IFERROR(VLOOKUP(Kataloge_Import!A1951,'Nachweis Ausgaben'!$A$27:$R$1026,5,FALSE),0))</f>
        <v>0</v>
      </c>
      <c r="G1952" s="63" t="str">
        <f>IFERROR(VLOOKUP(Kataloge_Import!A1951,'Nachweis Ausgaben'!$A$27:$R$1026,7,FALSE),"")</f>
        <v/>
      </c>
      <c r="H1952" s="63" t="str">
        <f>IFERROR(VLOOKUP(Kataloge_Import!A1951,'Nachweis Ausgaben'!$A$27:$R$1026,8,FALSE),"")</f>
        <v/>
      </c>
      <c r="I1952" s="63" t="str">
        <f>IFERROR(VLOOKUP(Kataloge_Import!A1951,'Nachweis Ausgaben'!$A$27:$R$1026,9,FALSE),"")</f>
        <v/>
      </c>
      <c r="J1952" s="64"/>
      <c r="K1952" s="64"/>
      <c r="L1952" s="61" t="str">
        <f>IF(AND($B1952&lt;&gt;"",HHJ=Kataloge!H$1),CONCATENATE($H1952,"_",$E1952),"")</f>
        <v/>
      </c>
      <c r="M1952" s="61" t="str">
        <f>IF(AND($B1952&lt;&gt;"",HHJ=Kataloge!I$1),CONCATENATE($H1952,"_",$E1952),"")</f>
        <v/>
      </c>
      <c r="N1952" s="61" t="str">
        <f>IF(AND($B1952&lt;&gt;"",HHJ=Kataloge!J$1),CONCATENATE($H1952,"_",$E1952),"")</f>
        <v/>
      </c>
      <c r="O1952" s="61" t="str">
        <f>IF(AND($B1952&lt;&gt;"",HHJ=Kataloge!K$1),CONCATENATE($H1952,"_",$E1952),"")</f>
        <v/>
      </c>
      <c r="P1952" s="61" t="str">
        <f>IF(AND($B1952&lt;&gt;"",HHJ=Kataloge!L$1),CONCATENATE($H1952,"_",$E1952),"")</f>
        <v/>
      </c>
      <c r="Q1952" s="61" t="str">
        <f>IF(AND($B1952&lt;&gt;"",HHJ=Kataloge!M$1),CONCATENATE($H1952,"_",$E1952),"")</f>
        <v/>
      </c>
    </row>
    <row r="1953" spans="1:17" ht="18" customHeight="1" x14ac:dyDescent="0.2">
      <c r="A1953" s="99" t="str">
        <f t="shared" si="62"/>
        <v/>
      </c>
      <c r="B1953" s="100" t="str">
        <f>IF(I1953=0,"",IF(I1953&lt;&gt;"",Kataloge_Import!B1952,""))</f>
        <v/>
      </c>
      <c r="C1953" s="99" t="str">
        <f t="shared" si="61"/>
        <v/>
      </c>
      <c r="D1953" s="100" t="str">
        <f>IF(I1953=0,"",IFERROR(VLOOKUP(Kataloge_Import!A1952,'Nachweis Ausgaben'!$A$27:$R$1026,4,FALSE),""))</f>
        <v/>
      </c>
      <c r="E1953" s="100" t="str">
        <f>IF(I1953=0,"",IFERROR(VLOOKUP(Kataloge_Import!A1952,'Nachweis Ausgaben'!$A$27:$R$1026,2,FALSE),""))</f>
        <v/>
      </c>
      <c r="F1953" s="101">
        <f>IF(I1953=0,"",IFERROR(VLOOKUP(Kataloge_Import!A1952,'Nachweis Ausgaben'!$A$27:$R$1026,5,FALSE),0))</f>
        <v>0</v>
      </c>
      <c r="G1953" s="102" t="str">
        <f>IFERROR(VLOOKUP(Kataloge_Import!A1952,'Nachweis Ausgaben'!$A$27:$R$1026,11,FALSE),"")</f>
        <v/>
      </c>
      <c r="H1953" s="102" t="str">
        <f>IFERROR(VLOOKUP(Kataloge_Import!A1952,'Nachweis Ausgaben'!$A$27:$R$1026,12,FALSE),"")</f>
        <v/>
      </c>
      <c r="I1953" s="102" t="str">
        <f>IFERROR(VLOOKUP(Kataloge_Import!A1952,'Nachweis Ausgaben'!$A$27:$R$1026,13,FALSE),"")</f>
        <v/>
      </c>
      <c r="J1953" s="64"/>
      <c r="K1953" s="64"/>
      <c r="L1953" s="100" t="str">
        <f>IF(AND($B1953&lt;&gt;"",HHJ=Kataloge!H$1),CONCATENATE($H1953,"_",Kataloge!$D$5),"")</f>
        <v/>
      </c>
      <c r="M1953" s="100" t="str">
        <f>IF(AND($B1953&lt;&gt;"",HHJ=Kataloge!I$1),CONCATENATE($H1953,"_",Kataloge!$D$5),"")</f>
        <v/>
      </c>
      <c r="N1953" s="100" t="str">
        <f>IF(AND($B1953&lt;&gt;"",HHJ=Kataloge!J$1),CONCATENATE($H1953,"_",Kataloge!$D$5),"")</f>
        <v/>
      </c>
      <c r="O1953" s="100" t="str">
        <f>IF(AND($B1953&lt;&gt;"",HHJ=Kataloge!K$1),CONCATENATE($H1953,"_",Kataloge!$D$5),"")</f>
        <v/>
      </c>
      <c r="P1953" s="100" t="str">
        <f>IF(AND($B1953&lt;&gt;"",HHJ=Kataloge!L$1),CONCATENATE($H1953,"_",Kataloge!$D$5),"")</f>
        <v/>
      </c>
      <c r="Q1953" s="100" t="str">
        <f>IF(AND($B1953&lt;&gt;"",HHJ=Kataloge!M$1),CONCATENATE($H1953,"_",Kataloge!$D$5),"")</f>
        <v/>
      </c>
    </row>
    <row r="1954" spans="1:17" ht="18" customHeight="1" x14ac:dyDescent="0.2">
      <c r="A1954" s="103" t="str">
        <f t="shared" si="62"/>
        <v/>
      </c>
      <c r="B1954" s="104" t="str">
        <f>IF(I1954=0,"",IF(I1954&lt;&gt;"",Kataloge_Import!B1953,""))</f>
        <v/>
      </c>
      <c r="C1954" s="103" t="str">
        <f t="shared" si="61"/>
        <v/>
      </c>
      <c r="D1954" s="104" t="str">
        <f>IF(I1954=0,"",IFERROR(VLOOKUP(Kataloge_Import!A1953,'Nachweis Ausgaben'!$A$27:$R$1026,4,FALSE),""))</f>
        <v/>
      </c>
      <c r="E1954" s="104" t="str">
        <f>IF(I1954=0,"",IFERROR(VLOOKUP(Kataloge_Import!A1953,'Nachweis Ausgaben'!$A$27:$R$1026,2,FALSE),""))</f>
        <v/>
      </c>
      <c r="F1954" s="105">
        <f>IF(I1954=0,"",IFERROR(VLOOKUP(Kataloge_Import!A1953,'Nachweis Ausgaben'!$A$27:$R$1026,5,FALSE),0))</f>
        <v>0</v>
      </c>
      <c r="G1954" s="106" t="str">
        <f>IFERROR(VLOOKUP(Kataloge_Import!A1953,'Nachweis Ausgaben'!$A$27:$R$1026,15,FALSE),"")</f>
        <v/>
      </c>
      <c r="H1954" s="106" t="str">
        <f>IFERROR(VLOOKUP(Kataloge_Import!A1953,'Nachweis Ausgaben'!$A$27:$R$1026,16,FALSE),"")</f>
        <v/>
      </c>
      <c r="I1954" s="106" t="str">
        <f>IFERROR(VLOOKUP(Kataloge_Import!A1953,'Nachweis Ausgaben'!$A$27:$R$1026,17,FALSE),"")</f>
        <v/>
      </c>
      <c r="J1954" s="64"/>
      <c r="K1954" s="64"/>
      <c r="L1954" s="104" t="str">
        <f>IF(AND($B1954&lt;&gt;"",HHJ=Kataloge!H$1),CONCATENATE($H1954,"_",Kataloge!$D$6),"")</f>
        <v/>
      </c>
      <c r="M1954" s="104" t="str">
        <f>IF(AND($B1954&lt;&gt;"",HHJ=Kataloge!I$1),CONCATENATE($H1954,"_",Kataloge!$D$6),"")</f>
        <v/>
      </c>
      <c r="N1954" s="104" t="str">
        <f>IF(AND($B1954&lt;&gt;"",HHJ=Kataloge!J$1),CONCATENATE($H1954,"_",Kataloge!$D$6),"")</f>
        <v/>
      </c>
      <c r="O1954" s="104" t="str">
        <f>IF(AND($B1954&lt;&gt;"",HHJ=Kataloge!K$1),CONCATENATE($H1954,"_",Kataloge!$D$6),"")</f>
        <v/>
      </c>
      <c r="P1954" s="104" t="str">
        <f>IF(AND($B1954&lt;&gt;"",HHJ=Kataloge!L$1),CONCATENATE($H1954,"_",Kataloge!$D$6),"")</f>
        <v/>
      </c>
      <c r="Q1954" s="104" t="str">
        <f>IF(AND($B1954&lt;&gt;"",HHJ=Kataloge!M$1),CONCATENATE($H1954,"_",Kataloge!$D$6),"")</f>
        <v/>
      </c>
    </row>
    <row r="1955" spans="1:17" ht="18" customHeight="1" x14ac:dyDescent="0.2">
      <c r="A1955" s="60" t="str">
        <f t="shared" si="62"/>
        <v/>
      </c>
      <c r="B1955" s="61" t="str">
        <f>IF(I1955=0,"",IF(I1955&lt;&gt;"",Kataloge_Import!B1954,""))</f>
        <v/>
      </c>
      <c r="C1955" s="60" t="str">
        <f t="shared" si="61"/>
        <v/>
      </c>
      <c r="D1955" s="61" t="str">
        <f>IF(I1955=0,"",IFERROR(VLOOKUP(Kataloge_Import!A1954,'Nachweis Ausgaben'!$A$27:$R$1026,4,FALSE),""))</f>
        <v/>
      </c>
      <c r="E1955" s="61" t="str">
        <f>IF(I1955=0,"",IFERROR(VLOOKUP(Kataloge_Import!A1954,'Nachweis Ausgaben'!$A$27:$R$1026,2,FALSE),""))</f>
        <v/>
      </c>
      <c r="F1955" s="62">
        <f>IF(I1955=0,"",IFERROR(VLOOKUP(Kataloge_Import!A1954,'Nachweis Ausgaben'!$A$27:$R$1026,5,FALSE),0))</f>
        <v>0</v>
      </c>
      <c r="G1955" s="63" t="str">
        <f>IFERROR(VLOOKUP(Kataloge_Import!A1954,'Nachweis Ausgaben'!$A$27:$R$1026,7,FALSE),"")</f>
        <v/>
      </c>
      <c r="H1955" s="63" t="str">
        <f>IFERROR(VLOOKUP(Kataloge_Import!A1954,'Nachweis Ausgaben'!$A$27:$R$1026,8,FALSE),"")</f>
        <v/>
      </c>
      <c r="I1955" s="63" t="str">
        <f>IFERROR(VLOOKUP(Kataloge_Import!A1954,'Nachweis Ausgaben'!$A$27:$R$1026,9,FALSE),"")</f>
        <v/>
      </c>
      <c r="J1955" s="64"/>
      <c r="K1955" s="64"/>
      <c r="L1955" s="61" t="str">
        <f>IF(AND($B1955&lt;&gt;"",HHJ=Kataloge!H$1),CONCATENATE($H1955,"_",$E1955),"")</f>
        <v/>
      </c>
      <c r="M1955" s="61" t="str">
        <f>IF(AND($B1955&lt;&gt;"",HHJ=Kataloge!I$1),CONCATENATE($H1955,"_",$E1955),"")</f>
        <v/>
      </c>
      <c r="N1955" s="61" t="str">
        <f>IF(AND($B1955&lt;&gt;"",HHJ=Kataloge!J$1),CONCATENATE($H1955,"_",$E1955),"")</f>
        <v/>
      </c>
      <c r="O1955" s="61" t="str">
        <f>IF(AND($B1955&lt;&gt;"",HHJ=Kataloge!K$1),CONCATENATE($H1955,"_",$E1955),"")</f>
        <v/>
      </c>
      <c r="P1955" s="61" t="str">
        <f>IF(AND($B1955&lt;&gt;"",HHJ=Kataloge!L$1),CONCATENATE($H1955,"_",$E1955),"")</f>
        <v/>
      </c>
      <c r="Q1955" s="61" t="str">
        <f>IF(AND($B1955&lt;&gt;"",HHJ=Kataloge!M$1),CONCATENATE($H1955,"_",$E1955),"")</f>
        <v/>
      </c>
    </row>
    <row r="1956" spans="1:17" ht="18" customHeight="1" x14ac:dyDescent="0.2">
      <c r="A1956" s="99" t="str">
        <f t="shared" si="62"/>
        <v/>
      </c>
      <c r="B1956" s="100" t="str">
        <f>IF(I1956=0,"",IF(I1956&lt;&gt;"",Kataloge_Import!B1955,""))</f>
        <v/>
      </c>
      <c r="C1956" s="99" t="str">
        <f t="shared" si="61"/>
        <v/>
      </c>
      <c r="D1956" s="100" t="str">
        <f>IF(I1956=0,"",IFERROR(VLOOKUP(Kataloge_Import!A1955,'Nachweis Ausgaben'!$A$27:$R$1026,4,FALSE),""))</f>
        <v/>
      </c>
      <c r="E1956" s="100" t="str">
        <f>IF(I1956=0,"",IFERROR(VLOOKUP(Kataloge_Import!A1955,'Nachweis Ausgaben'!$A$27:$R$1026,2,FALSE),""))</f>
        <v/>
      </c>
      <c r="F1956" s="101">
        <f>IF(I1956=0,"",IFERROR(VLOOKUP(Kataloge_Import!A1955,'Nachweis Ausgaben'!$A$27:$R$1026,5,FALSE),0))</f>
        <v>0</v>
      </c>
      <c r="G1956" s="102" t="str">
        <f>IFERROR(VLOOKUP(Kataloge_Import!A1955,'Nachweis Ausgaben'!$A$27:$R$1026,11,FALSE),"")</f>
        <v/>
      </c>
      <c r="H1956" s="102" t="str">
        <f>IFERROR(VLOOKUP(Kataloge_Import!A1955,'Nachweis Ausgaben'!$A$27:$R$1026,12,FALSE),"")</f>
        <v/>
      </c>
      <c r="I1956" s="102" t="str">
        <f>IFERROR(VLOOKUP(Kataloge_Import!A1955,'Nachweis Ausgaben'!$A$27:$R$1026,13,FALSE),"")</f>
        <v/>
      </c>
      <c r="J1956" s="64"/>
      <c r="K1956" s="64"/>
      <c r="L1956" s="100" t="str">
        <f>IF(AND($B1956&lt;&gt;"",HHJ=Kataloge!H$1),CONCATENATE($H1956,"_",Kataloge!$D$5),"")</f>
        <v/>
      </c>
      <c r="M1956" s="100" t="str">
        <f>IF(AND($B1956&lt;&gt;"",HHJ=Kataloge!I$1),CONCATENATE($H1956,"_",Kataloge!$D$5),"")</f>
        <v/>
      </c>
      <c r="N1956" s="100" t="str">
        <f>IF(AND($B1956&lt;&gt;"",HHJ=Kataloge!J$1),CONCATENATE($H1956,"_",Kataloge!$D$5),"")</f>
        <v/>
      </c>
      <c r="O1956" s="100" t="str">
        <f>IF(AND($B1956&lt;&gt;"",HHJ=Kataloge!K$1),CONCATENATE($H1956,"_",Kataloge!$D$5),"")</f>
        <v/>
      </c>
      <c r="P1956" s="100" t="str">
        <f>IF(AND($B1956&lt;&gt;"",HHJ=Kataloge!L$1),CONCATENATE($H1956,"_",Kataloge!$D$5),"")</f>
        <v/>
      </c>
      <c r="Q1956" s="100" t="str">
        <f>IF(AND($B1956&lt;&gt;"",HHJ=Kataloge!M$1),CONCATENATE($H1956,"_",Kataloge!$D$5),"")</f>
        <v/>
      </c>
    </row>
    <row r="1957" spans="1:17" ht="18" customHeight="1" x14ac:dyDescent="0.2">
      <c r="A1957" s="103" t="str">
        <f t="shared" si="62"/>
        <v/>
      </c>
      <c r="B1957" s="104" t="str">
        <f>IF(I1957=0,"",IF(I1957&lt;&gt;"",Kataloge_Import!B1956,""))</f>
        <v/>
      </c>
      <c r="C1957" s="103" t="str">
        <f t="shared" si="61"/>
        <v/>
      </c>
      <c r="D1957" s="104" t="str">
        <f>IF(I1957=0,"",IFERROR(VLOOKUP(Kataloge_Import!A1956,'Nachweis Ausgaben'!$A$27:$R$1026,4,FALSE),""))</f>
        <v/>
      </c>
      <c r="E1957" s="104" t="str">
        <f>IF(I1957=0,"",IFERROR(VLOOKUP(Kataloge_Import!A1956,'Nachweis Ausgaben'!$A$27:$R$1026,2,FALSE),""))</f>
        <v/>
      </c>
      <c r="F1957" s="105">
        <f>IF(I1957=0,"",IFERROR(VLOOKUP(Kataloge_Import!A1956,'Nachweis Ausgaben'!$A$27:$R$1026,5,FALSE),0))</f>
        <v>0</v>
      </c>
      <c r="G1957" s="106" t="str">
        <f>IFERROR(VLOOKUP(Kataloge_Import!A1956,'Nachweis Ausgaben'!$A$27:$R$1026,15,FALSE),"")</f>
        <v/>
      </c>
      <c r="H1957" s="106" t="str">
        <f>IFERROR(VLOOKUP(Kataloge_Import!A1956,'Nachweis Ausgaben'!$A$27:$R$1026,16,FALSE),"")</f>
        <v/>
      </c>
      <c r="I1957" s="106" t="str">
        <f>IFERROR(VLOOKUP(Kataloge_Import!A1956,'Nachweis Ausgaben'!$A$27:$R$1026,17,FALSE),"")</f>
        <v/>
      </c>
      <c r="J1957" s="64"/>
      <c r="K1957" s="64"/>
      <c r="L1957" s="104" t="str">
        <f>IF(AND($B1957&lt;&gt;"",HHJ=Kataloge!H$1),CONCATENATE($H1957,"_",Kataloge!$D$6),"")</f>
        <v/>
      </c>
      <c r="M1957" s="104" t="str">
        <f>IF(AND($B1957&lt;&gt;"",HHJ=Kataloge!I$1),CONCATENATE($H1957,"_",Kataloge!$D$6),"")</f>
        <v/>
      </c>
      <c r="N1957" s="104" t="str">
        <f>IF(AND($B1957&lt;&gt;"",HHJ=Kataloge!J$1),CONCATENATE($H1957,"_",Kataloge!$D$6),"")</f>
        <v/>
      </c>
      <c r="O1957" s="104" t="str">
        <f>IF(AND($B1957&lt;&gt;"",HHJ=Kataloge!K$1),CONCATENATE($H1957,"_",Kataloge!$D$6),"")</f>
        <v/>
      </c>
      <c r="P1957" s="104" t="str">
        <f>IF(AND($B1957&lt;&gt;"",HHJ=Kataloge!L$1),CONCATENATE($H1957,"_",Kataloge!$D$6),"")</f>
        <v/>
      </c>
      <c r="Q1957" s="104" t="str">
        <f>IF(AND($B1957&lt;&gt;"",HHJ=Kataloge!M$1),CONCATENATE($H1957,"_",Kataloge!$D$6),"")</f>
        <v/>
      </c>
    </row>
    <row r="1958" spans="1:17" ht="18" customHeight="1" x14ac:dyDescent="0.2">
      <c r="A1958" s="60" t="str">
        <f t="shared" si="62"/>
        <v/>
      </c>
      <c r="B1958" s="61" t="str">
        <f>IF(I1958=0,"",IF(I1958&lt;&gt;"",Kataloge_Import!B1957,""))</f>
        <v/>
      </c>
      <c r="C1958" s="60" t="str">
        <f t="shared" si="61"/>
        <v/>
      </c>
      <c r="D1958" s="61" t="str">
        <f>IF(I1958=0,"",IFERROR(VLOOKUP(Kataloge_Import!A1957,'Nachweis Ausgaben'!$A$27:$R$1026,4,FALSE),""))</f>
        <v/>
      </c>
      <c r="E1958" s="61" t="str">
        <f>IF(I1958=0,"",IFERROR(VLOOKUP(Kataloge_Import!A1957,'Nachweis Ausgaben'!$A$27:$R$1026,2,FALSE),""))</f>
        <v/>
      </c>
      <c r="F1958" s="62">
        <f>IF(I1958=0,"",IFERROR(VLOOKUP(Kataloge_Import!A1957,'Nachweis Ausgaben'!$A$27:$R$1026,5,FALSE),0))</f>
        <v>0</v>
      </c>
      <c r="G1958" s="63" t="str">
        <f>IFERROR(VLOOKUP(Kataloge_Import!A1957,'Nachweis Ausgaben'!$A$27:$R$1026,7,FALSE),"")</f>
        <v/>
      </c>
      <c r="H1958" s="63" t="str">
        <f>IFERROR(VLOOKUP(Kataloge_Import!A1957,'Nachweis Ausgaben'!$A$27:$R$1026,8,FALSE),"")</f>
        <v/>
      </c>
      <c r="I1958" s="63" t="str">
        <f>IFERROR(VLOOKUP(Kataloge_Import!A1957,'Nachweis Ausgaben'!$A$27:$R$1026,9,FALSE),"")</f>
        <v/>
      </c>
      <c r="J1958" s="64"/>
      <c r="K1958" s="64"/>
      <c r="L1958" s="61" t="str">
        <f>IF(AND($B1958&lt;&gt;"",HHJ=Kataloge!H$1),CONCATENATE($H1958,"_",$E1958),"")</f>
        <v/>
      </c>
      <c r="M1958" s="61" t="str">
        <f>IF(AND($B1958&lt;&gt;"",HHJ=Kataloge!I$1),CONCATENATE($H1958,"_",$E1958),"")</f>
        <v/>
      </c>
      <c r="N1958" s="61" t="str">
        <f>IF(AND($B1958&lt;&gt;"",HHJ=Kataloge!J$1),CONCATENATE($H1958,"_",$E1958),"")</f>
        <v/>
      </c>
      <c r="O1958" s="61" t="str">
        <f>IF(AND($B1958&lt;&gt;"",HHJ=Kataloge!K$1),CONCATENATE($H1958,"_",$E1958),"")</f>
        <v/>
      </c>
      <c r="P1958" s="61" t="str">
        <f>IF(AND($B1958&lt;&gt;"",HHJ=Kataloge!L$1),CONCATENATE($H1958,"_",$E1958),"")</f>
        <v/>
      </c>
      <c r="Q1958" s="61" t="str">
        <f>IF(AND($B1958&lt;&gt;"",HHJ=Kataloge!M$1),CONCATENATE($H1958,"_",$E1958),"")</f>
        <v/>
      </c>
    </row>
    <row r="1959" spans="1:17" ht="18" customHeight="1" x14ac:dyDescent="0.2">
      <c r="A1959" s="99" t="str">
        <f t="shared" si="62"/>
        <v/>
      </c>
      <c r="B1959" s="100" t="str">
        <f>IF(I1959=0,"",IF(I1959&lt;&gt;"",Kataloge_Import!B1958,""))</f>
        <v/>
      </c>
      <c r="C1959" s="99" t="str">
        <f t="shared" si="61"/>
        <v/>
      </c>
      <c r="D1959" s="100" t="str">
        <f>IF(I1959=0,"",IFERROR(VLOOKUP(Kataloge_Import!A1958,'Nachweis Ausgaben'!$A$27:$R$1026,4,FALSE),""))</f>
        <v/>
      </c>
      <c r="E1959" s="100" t="str">
        <f>IF(I1959=0,"",IFERROR(VLOOKUP(Kataloge_Import!A1958,'Nachweis Ausgaben'!$A$27:$R$1026,2,FALSE),""))</f>
        <v/>
      </c>
      <c r="F1959" s="101">
        <f>IF(I1959=0,"",IFERROR(VLOOKUP(Kataloge_Import!A1958,'Nachweis Ausgaben'!$A$27:$R$1026,5,FALSE),0))</f>
        <v>0</v>
      </c>
      <c r="G1959" s="102" t="str">
        <f>IFERROR(VLOOKUP(Kataloge_Import!A1958,'Nachweis Ausgaben'!$A$27:$R$1026,11,FALSE),"")</f>
        <v/>
      </c>
      <c r="H1959" s="102" t="str">
        <f>IFERROR(VLOOKUP(Kataloge_Import!A1958,'Nachweis Ausgaben'!$A$27:$R$1026,12,FALSE),"")</f>
        <v/>
      </c>
      <c r="I1959" s="102" t="str">
        <f>IFERROR(VLOOKUP(Kataloge_Import!A1958,'Nachweis Ausgaben'!$A$27:$R$1026,13,FALSE),"")</f>
        <v/>
      </c>
      <c r="J1959" s="64"/>
      <c r="K1959" s="64"/>
      <c r="L1959" s="100" t="str">
        <f>IF(AND($B1959&lt;&gt;"",HHJ=Kataloge!H$1),CONCATENATE($H1959,"_",Kataloge!$D$5),"")</f>
        <v/>
      </c>
      <c r="M1959" s="100" t="str">
        <f>IF(AND($B1959&lt;&gt;"",HHJ=Kataloge!I$1),CONCATENATE($H1959,"_",Kataloge!$D$5),"")</f>
        <v/>
      </c>
      <c r="N1959" s="100" t="str">
        <f>IF(AND($B1959&lt;&gt;"",HHJ=Kataloge!J$1),CONCATENATE($H1959,"_",Kataloge!$D$5),"")</f>
        <v/>
      </c>
      <c r="O1959" s="100" t="str">
        <f>IF(AND($B1959&lt;&gt;"",HHJ=Kataloge!K$1),CONCATENATE($H1959,"_",Kataloge!$D$5),"")</f>
        <v/>
      </c>
      <c r="P1959" s="100" t="str">
        <f>IF(AND($B1959&lt;&gt;"",HHJ=Kataloge!L$1),CONCATENATE($H1959,"_",Kataloge!$D$5),"")</f>
        <v/>
      </c>
      <c r="Q1959" s="100" t="str">
        <f>IF(AND($B1959&lt;&gt;"",HHJ=Kataloge!M$1),CONCATENATE($H1959,"_",Kataloge!$D$5),"")</f>
        <v/>
      </c>
    </row>
    <row r="1960" spans="1:17" ht="18" customHeight="1" x14ac:dyDescent="0.2">
      <c r="A1960" s="103" t="str">
        <f t="shared" si="62"/>
        <v/>
      </c>
      <c r="B1960" s="104" t="str">
        <f>IF(I1960=0,"",IF(I1960&lt;&gt;"",Kataloge_Import!B1959,""))</f>
        <v/>
      </c>
      <c r="C1960" s="103" t="str">
        <f t="shared" si="61"/>
        <v/>
      </c>
      <c r="D1960" s="104" t="str">
        <f>IF(I1960=0,"",IFERROR(VLOOKUP(Kataloge_Import!A1959,'Nachweis Ausgaben'!$A$27:$R$1026,4,FALSE),""))</f>
        <v/>
      </c>
      <c r="E1960" s="104" t="str">
        <f>IF(I1960=0,"",IFERROR(VLOOKUP(Kataloge_Import!A1959,'Nachweis Ausgaben'!$A$27:$R$1026,2,FALSE),""))</f>
        <v/>
      </c>
      <c r="F1960" s="105">
        <f>IF(I1960=0,"",IFERROR(VLOOKUP(Kataloge_Import!A1959,'Nachweis Ausgaben'!$A$27:$R$1026,5,FALSE),0))</f>
        <v>0</v>
      </c>
      <c r="G1960" s="106" t="str">
        <f>IFERROR(VLOOKUP(Kataloge_Import!A1959,'Nachweis Ausgaben'!$A$27:$R$1026,15,FALSE),"")</f>
        <v/>
      </c>
      <c r="H1960" s="106" t="str">
        <f>IFERROR(VLOOKUP(Kataloge_Import!A1959,'Nachweis Ausgaben'!$A$27:$R$1026,16,FALSE),"")</f>
        <v/>
      </c>
      <c r="I1960" s="106" t="str">
        <f>IFERROR(VLOOKUP(Kataloge_Import!A1959,'Nachweis Ausgaben'!$A$27:$R$1026,17,FALSE),"")</f>
        <v/>
      </c>
      <c r="J1960" s="64"/>
      <c r="K1960" s="64"/>
      <c r="L1960" s="104" t="str">
        <f>IF(AND($B1960&lt;&gt;"",HHJ=Kataloge!H$1),CONCATENATE($H1960,"_",Kataloge!$D$6),"")</f>
        <v/>
      </c>
      <c r="M1960" s="104" t="str">
        <f>IF(AND($B1960&lt;&gt;"",HHJ=Kataloge!I$1),CONCATENATE($H1960,"_",Kataloge!$D$6),"")</f>
        <v/>
      </c>
      <c r="N1960" s="104" t="str">
        <f>IF(AND($B1960&lt;&gt;"",HHJ=Kataloge!J$1),CONCATENATE($H1960,"_",Kataloge!$D$6),"")</f>
        <v/>
      </c>
      <c r="O1960" s="104" t="str">
        <f>IF(AND($B1960&lt;&gt;"",HHJ=Kataloge!K$1),CONCATENATE($H1960,"_",Kataloge!$D$6),"")</f>
        <v/>
      </c>
      <c r="P1960" s="104" t="str">
        <f>IF(AND($B1960&lt;&gt;"",HHJ=Kataloge!L$1),CONCATENATE($H1960,"_",Kataloge!$D$6),"")</f>
        <v/>
      </c>
      <c r="Q1960" s="104" t="str">
        <f>IF(AND($B1960&lt;&gt;"",HHJ=Kataloge!M$1),CONCATENATE($H1960,"_",Kataloge!$D$6),"")</f>
        <v/>
      </c>
    </row>
    <row r="1961" spans="1:17" ht="18" customHeight="1" x14ac:dyDescent="0.2">
      <c r="A1961" s="60" t="str">
        <f t="shared" si="62"/>
        <v/>
      </c>
      <c r="B1961" s="61" t="str">
        <f>IF(I1961=0,"",IF(I1961&lt;&gt;"",Kataloge_Import!B1960,""))</f>
        <v/>
      </c>
      <c r="C1961" s="60" t="str">
        <f t="shared" si="61"/>
        <v/>
      </c>
      <c r="D1961" s="61" t="str">
        <f>IF(I1961=0,"",IFERROR(VLOOKUP(Kataloge_Import!A1960,'Nachweis Ausgaben'!$A$27:$R$1026,4,FALSE),""))</f>
        <v/>
      </c>
      <c r="E1961" s="61" t="str">
        <f>IF(I1961=0,"",IFERROR(VLOOKUP(Kataloge_Import!A1960,'Nachweis Ausgaben'!$A$27:$R$1026,2,FALSE),""))</f>
        <v/>
      </c>
      <c r="F1961" s="62">
        <f>IF(I1961=0,"",IFERROR(VLOOKUP(Kataloge_Import!A1960,'Nachweis Ausgaben'!$A$27:$R$1026,5,FALSE),0))</f>
        <v>0</v>
      </c>
      <c r="G1961" s="63" t="str">
        <f>IFERROR(VLOOKUP(Kataloge_Import!A1960,'Nachweis Ausgaben'!$A$27:$R$1026,7,FALSE),"")</f>
        <v/>
      </c>
      <c r="H1961" s="63" t="str">
        <f>IFERROR(VLOOKUP(Kataloge_Import!A1960,'Nachweis Ausgaben'!$A$27:$R$1026,8,FALSE),"")</f>
        <v/>
      </c>
      <c r="I1961" s="63" t="str">
        <f>IFERROR(VLOOKUP(Kataloge_Import!A1960,'Nachweis Ausgaben'!$A$27:$R$1026,9,FALSE),"")</f>
        <v/>
      </c>
      <c r="J1961" s="64"/>
      <c r="K1961" s="64"/>
      <c r="L1961" s="61" t="str">
        <f>IF(AND($B1961&lt;&gt;"",HHJ=Kataloge!H$1),CONCATENATE($H1961,"_",$E1961),"")</f>
        <v/>
      </c>
      <c r="M1961" s="61" t="str">
        <f>IF(AND($B1961&lt;&gt;"",HHJ=Kataloge!I$1),CONCATENATE($H1961,"_",$E1961),"")</f>
        <v/>
      </c>
      <c r="N1961" s="61" t="str">
        <f>IF(AND($B1961&lt;&gt;"",HHJ=Kataloge!J$1),CONCATENATE($H1961,"_",$E1961),"")</f>
        <v/>
      </c>
      <c r="O1961" s="61" t="str">
        <f>IF(AND($B1961&lt;&gt;"",HHJ=Kataloge!K$1),CONCATENATE($H1961,"_",$E1961),"")</f>
        <v/>
      </c>
      <c r="P1961" s="61" t="str">
        <f>IF(AND($B1961&lt;&gt;"",HHJ=Kataloge!L$1),CONCATENATE($H1961,"_",$E1961),"")</f>
        <v/>
      </c>
      <c r="Q1961" s="61" t="str">
        <f>IF(AND($B1961&lt;&gt;"",HHJ=Kataloge!M$1),CONCATENATE($H1961,"_",$E1961),"")</f>
        <v/>
      </c>
    </row>
    <row r="1962" spans="1:17" ht="18" customHeight="1" x14ac:dyDescent="0.2">
      <c r="A1962" s="99" t="str">
        <f t="shared" si="62"/>
        <v/>
      </c>
      <c r="B1962" s="100" t="str">
        <f>IF(I1962=0,"",IF(I1962&lt;&gt;"",Kataloge_Import!B1961,""))</f>
        <v/>
      </c>
      <c r="C1962" s="99" t="str">
        <f t="shared" si="61"/>
        <v/>
      </c>
      <c r="D1962" s="100" t="str">
        <f>IF(I1962=0,"",IFERROR(VLOOKUP(Kataloge_Import!A1961,'Nachweis Ausgaben'!$A$27:$R$1026,4,FALSE),""))</f>
        <v/>
      </c>
      <c r="E1962" s="100" t="str">
        <f>IF(I1962=0,"",IFERROR(VLOOKUP(Kataloge_Import!A1961,'Nachweis Ausgaben'!$A$27:$R$1026,2,FALSE),""))</f>
        <v/>
      </c>
      <c r="F1962" s="101">
        <f>IF(I1962=0,"",IFERROR(VLOOKUP(Kataloge_Import!A1961,'Nachweis Ausgaben'!$A$27:$R$1026,5,FALSE),0))</f>
        <v>0</v>
      </c>
      <c r="G1962" s="102" t="str">
        <f>IFERROR(VLOOKUP(Kataloge_Import!A1961,'Nachweis Ausgaben'!$A$27:$R$1026,11,FALSE),"")</f>
        <v/>
      </c>
      <c r="H1962" s="102" t="str">
        <f>IFERROR(VLOOKUP(Kataloge_Import!A1961,'Nachweis Ausgaben'!$A$27:$R$1026,12,FALSE),"")</f>
        <v/>
      </c>
      <c r="I1962" s="102" t="str">
        <f>IFERROR(VLOOKUP(Kataloge_Import!A1961,'Nachweis Ausgaben'!$A$27:$R$1026,13,FALSE),"")</f>
        <v/>
      </c>
      <c r="J1962" s="64"/>
      <c r="K1962" s="64"/>
      <c r="L1962" s="100" t="str">
        <f>IF(AND($B1962&lt;&gt;"",HHJ=Kataloge!H$1),CONCATENATE($H1962,"_",Kataloge!$D$5),"")</f>
        <v/>
      </c>
      <c r="M1962" s="100" t="str">
        <f>IF(AND($B1962&lt;&gt;"",HHJ=Kataloge!I$1),CONCATENATE($H1962,"_",Kataloge!$D$5),"")</f>
        <v/>
      </c>
      <c r="N1962" s="100" t="str">
        <f>IF(AND($B1962&lt;&gt;"",HHJ=Kataloge!J$1),CONCATENATE($H1962,"_",Kataloge!$D$5),"")</f>
        <v/>
      </c>
      <c r="O1962" s="100" t="str">
        <f>IF(AND($B1962&lt;&gt;"",HHJ=Kataloge!K$1),CONCATENATE($H1962,"_",Kataloge!$D$5),"")</f>
        <v/>
      </c>
      <c r="P1962" s="100" t="str">
        <f>IF(AND($B1962&lt;&gt;"",HHJ=Kataloge!L$1),CONCATENATE($H1962,"_",Kataloge!$D$5),"")</f>
        <v/>
      </c>
      <c r="Q1962" s="100" t="str">
        <f>IF(AND($B1962&lt;&gt;"",HHJ=Kataloge!M$1),CONCATENATE($H1962,"_",Kataloge!$D$5),"")</f>
        <v/>
      </c>
    </row>
    <row r="1963" spans="1:17" ht="18" customHeight="1" x14ac:dyDescent="0.2">
      <c r="A1963" s="103" t="str">
        <f t="shared" si="62"/>
        <v/>
      </c>
      <c r="B1963" s="104" t="str">
        <f>IF(I1963=0,"",IF(I1963&lt;&gt;"",Kataloge_Import!B1962,""))</f>
        <v/>
      </c>
      <c r="C1963" s="103" t="str">
        <f t="shared" si="61"/>
        <v/>
      </c>
      <c r="D1963" s="104" t="str">
        <f>IF(I1963=0,"",IFERROR(VLOOKUP(Kataloge_Import!A1962,'Nachweis Ausgaben'!$A$27:$R$1026,4,FALSE),""))</f>
        <v/>
      </c>
      <c r="E1963" s="104" t="str">
        <f>IF(I1963=0,"",IFERROR(VLOOKUP(Kataloge_Import!A1962,'Nachweis Ausgaben'!$A$27:$R$1026,2,FALSE),""))</f>
        <v/>
      </c>
      <c r="F1963" s="105">
        <f>IF(I1963=0,"",IFERROR(VLOOKUP(Kataloge_Import!A1962,'Nachweis Ausgaben'!$A$27:$R$1026,5,FALSE),0))</f>
        <v>0</v>
      </c>
      <c r="G1963" s="106" t="str">
        <f>IFERROR(VLOOKUP(Kataloge_Import!A1962,'Nachweis Ausgaben'!$A$27:$R$1026,15,FALSE),"")</f>
        <v/>
      </c>
      <c r="H1963" s="106" t="str">
        <f>IFERROR(VLOOKUP(Kataloge_Import!A1962,'Nachweis Ausgaben'!$A$27:$R$1026,16,FALSE),"")</f>
        <v/>
      </c>
      <c r="I1963" s="106" t="str">
        <f>IFERROR(VLOOKUP(Kataloge_Import!A1962,'Nachweis Ausgaben'!$A$27:$R$1026,17,FALSE),"")</f>
        <v/>
      </c>
      <c r="J1963" s="64"/>
      <c r="K1963" s="64"/>
      <c r="L1963" s="104" t="str">
        <f>IF(AND($B1963&lt;&gt;"",HHJ=Kataloge!H$1),CONCATENATE($H1963,"_",Kataloge!$D$6),"")</f>
        <v/>
      </c>
      <c r="M1963" s="104" t="str">
        <f>IF(AND($B1963&lt;&gt;"",HHJ=Kataloge!I$1),CONCATENATE($H1963,"_",Kataloge!$D$6),"")</f>
        <v/>
      </c>
      <c r="N1963" s="104" t="str">
        <f>IF(AND($B1963&lt;&gt;"",HHJ=Kataloge!J$1),CONCATENATE($H1963,"_",Kataloge!$D$6),"")</f>
        <v/>
      </c>
      <c r="O1963" s="104" t="str">
        <f>IF(AND($B1963&lt;&gt;"",HHJ=Kataloge!K$1),CONCATENATE($H1963,"_",Kataloge!$D$6),"")</f>
        <v/>
      </c>
      <c r="P1963" s="104" t="str">
        <f>IF(AND($B1963&lt;&gt;"",HHJ=Kataloge!L$1),CONCATENATE($H1963,"_",Kataloge!$D$6),"")</f>
        <v/>
      </c>
      <c r="Q1963" s="104" t="str">
        <f>IF(AND($B1963&lt;&gt;"",HHJ=Kataloge!M$1),CONCATENATE($H1963,"_",Kataloge!$D$6),"")</f>
        <v/>
      </c>
    </row>
    <row r="1964" spans="1:17" ht="18" customHeight="1" x14ac:dyDescent="0.2">
      <c r="A1964" s="60" t="str">
        <f t="shared" si="62"/>
        <v/>
      </c>
      <c r="B1964" s="61" t="str">
        <f>IF(I1964=0,"",IF(I1964&lt;&gt;"",Kataloge_Import!B1963,""))</f>
        <v/>
      </c>
      <c r="C1964" s="60" t="str">
        <f t="shared" si="61"/>
        <v/>
      </c>
      <c r="D1964" s="61" t="str">
        <f>IF(I1964=0,"",IFERROR(VLOOKUP(Kataloge_Import!A1963,'Nachweis Ausgaben'!$A$27:$R$1026,4,FALSE),""))</f>
        <v/>
      </c>
      <c r="E1964" s="61" t="str">
        <f>IF(I1964=0,"",IFERROR(VLOOKUP(Kataloge_Import!A1963,'Nachweis Ausgaben'!$A$27:$R$1026,2,FALSE),""))</f>
        <v/>
      </c>
      <c r="F1964" s="62">
        <f>IF(I1964=0,"",IFERROR(VLOOKUP(Kataloge_Import!A1963,'Nachweis Ausgaben'!$A$27:$R$1026,5,FALSE),0))</f>
        <v>0</v>
      </c>
      <c r="G1964" s="63" t="str">
        <f>IFERROR(VLOOKUP(Kataloge_Import!A1963,'Nachweis Ausgaben'!$A$27:$R$1026,7,FALSE),"")</f>
        <v/>
      </c>
      <c r="H1964" s="63" t="str">
        <f>IFERROR(VLOOKUP(Kataloge_Import!A1963,'Nachweis Ausgaben'!$A$27:$R$1026,8,FALSE),"")</f>
        <v/>
      </c>
      <c r="I1964" s="63" t="str">
        <f>IFERROR(VLOOKUP(Kataloge_Import!A1963,'Nachweis Ausgaben'!$A$27:$R$1026,9,FALSE),"")</f>
        <v/>
      </c>
      <c r="J1964" s="64"/>
      <c r="K1964" s="64"/>
      <c r="L1964" s="61" t="str">
        <f>IF(AND($B1964&lt;&gt;"",HHJ=Kataloge!H$1),CONCATENATE($H1964,"_",$E1964),"")</f>
        <v/>
      </c>
      <c r="M1964" s="61" t="str">
        <f>IF(AND($B1964&lt;&gt;"",HHJ=Kataloge!I$1),CONCATENATE($H1964,"_",$E1964),"")</f>
        <v/>
      </c>
      <c r="N1964" s="61" t="str">
        <f>IF(AND($B1964&lt;&gt;"",HHJ=Kataloge!J$1),CONCATENATE($H1964,"_",$E1964),"")</f>
        <v/>
      </c>
      <c r="O1964" s="61" t="str">
        <f>IF(AND($B1964&lt;&gt;"",HHJ=Kataloge!K$1),CONCATENATE($H1964,"_",$E1964),"")</f>
        <v/>
      </c>
      <c r="P1964" s="61" t="str">
        <f>IF(AND($B1964&lt;&gt;"",HHJ=Kataloge!L$1),CONCATENATE($H1964,"_",$E1964),"")</f>
        <v/>
      </c>
      <c r="Q1964" s="61" t="str">
        <f>IF(AND($B1964&lt;&gt;"",HHJ=Kataloge!M$1),CONCATENATE($H1964,"_",$E1964),"")</f>
        <v/>
      </c>
    </row>
    <row r="1965" spans="1:17" ht="18" customHeight="1" x14ac:dyDescent="0.2">
      <c r="A1965" s="99" t="str">
        <f t="shared" si="62"/>
        <v/>
      </c>
      <c r="B1965" s="100" t="str">
        <f>IF(I1965=0,"",IF(I1965&lt;&gt;"",Kataloge_Import!B1964,""))</f>
        <v/>
      </c>
      <c r="C1965" s="99" t="str">
        <f t="shared" si="61"/>
        <v/>
      </c>
      <c r="D1965" s="100" t="str">
        <f>IF(I1965=0,"",IFERROR(VLOOKUP(Kataloge_Import!A1964,'Nachweis Ausgaben'!$A$27:$R$1026,4,FALSE),""))</f>
        <v/>
      </c>
      <c r="E1965" s="100" t="str">
        <f>IF(I1965=0,"",IFERROR(VLOOKUP(Kataloge_Import!A1964,'Nachweis Ausgaben'!$A$27:$R$1026,2,FALSE),""))</f>
        <v/>
      </c>
      <c r="F1965" s="101">
        <f>IF(I1965=0,"",IFERROR(VLOOKUP(Kataloge_Import!A1964,'Nachweis Ausgaben'!$A$27:$R$1026,5,FALSE),0))</f>
        <v>0</v>
      </c>
      <c r="G1965" s="102" t="str">
        <f>IFERROR(VLOOKUP(Kataloge_Import!A1964,'Nachweis Ausgaben'!$A$27:$R$1026,11,FALSE),"")</f>
        <v/>
      </c>
      <c r="H1965" s="102" t="str">
        <f>IFERROR(VLOOKUP(Kataloge_Import!A1964,'Nachweis Ausgaben'!$A$27:$R$1026,12,FALSE),"")</f>
        <v/>
      </c>
      <c r="I1965" s="102" t="str">
        <f>IFERROR(VLOOKUP(Kataloge_Import!A1964,'Nachweis Ausgaben'!$A$27:$R$1026,13,FALSE),"")</f>
        <v/>
      </c>
      <c r="J1965" s="64"/>
      <c r="K1965" s="64"/>
      <c r="L1965" s="100" t="str">
        <f>IF(AND($B1965&lt;&gt;"",HHJ=Kataloge!H$1),CONCATENATE($H1965,"_",Kataloge!$D$5),"")</f>
        <v/>
      </c>
      <c r="M1965" s="100" t="str">
        <f>IF(AND($B1965&lt;&gt;"",HHJ=Kataloge!I$1),CONCATENATE($H1965,"_",Kataloge!$D$5),"")</f>
        <v/>
      </c>
      <c r="N1965" s="100" t="str">
        <f>IF(AND($B1965&lt;&gt;"",HHJ=Kataloge!J$1),CONCATENATE($H1965,"_",Kataloge!$D$5),"")</f>
        <v/>
      </c>
      <c r="O1965" s="100" t="str">
        <f>IF(AND($B1965&lt;&gt;"",HHJ=Kataloge!K$1),CONCATENATE($H1965,"_",Kataloge!$D$5),"")</f>
        <v/>
      </c>
      <c r="P1965" s="100" t="str">
        <f>IF(AND($B1965&lt;&gt;"",HHJ=Kataloge!L$1),CONCATENATE($H1965,"_",Kataloge!$D$5),"")</f>
        <v/>
      </c>
      <c r="Q1965" s="100" t="str">
        <f>IF(AND($B1965&lt;&gt;"",HHJ=Kataloge!M$1),CONCATENATE($H1965,"_",Kataloge!$D$5),"")</f>
        <v/>
      </c>
    </row>
    <row r="1966" spans="1:17" ht="18" customHeight="1" x14ac:dyDescent="0.2">
      <c r="A1966" s="103" t="str">
        <f t="shared" si="62"/>
        <v/>
      </c>
      <c r="B1966" s="104" t="str">
        <f>IF(I1966=0,"",IF(I1966&lt;&gt;"",Kataloge_Import!B1965,""))</f>
        <v/>
      </c>
      <c r="C1966" s="103" t="str">
        <f t="shared" si="61"/>
        <v/>
      </c>
      <c r="D1966" s="104" t="str">
        <f>IF(I1966=0,"",IFERROR(VLOOKUP(Kataloge_Import!A1965,'Nachweis Ausgaben'!$A$27:$R$1026,4,FALSE),""))</f>
        <v/>
      </c>
      <c r="E1966" s="104" t="str">
        <f>IF(I1966=0,"",IFERROR(VLOOKUP(Kataloge_Import!A1965,'Nachweis Ausgaben'!$A$27:$R$1026,2,FALSE),""))</f>
        <v/>
      </c>
      <c r="F1966" s="105">
        <f>IF(I1966=0,"",IFERROR(VLOOKUP(Kataloge_Import!A1965,'Nachweis Ausgaben'!$A$27:$R$1026,5,FALSE),0))</f>
        <v>0</v>
      </c>
      <c r="G1966" s="106" t="str">
        <f>IFERROR(VLOOKUP(Kataloge_Import!A1965,'Nachweis Ausgaben'!$A$27:$R$1026,15,FALSE),"")</f>
        <v/>
      </c>
      <c r="H1966" s="106" t="str">
        <f>IFERROR(VLOOKUP(Kataloge_Import!A1965,'Nachweis Ausgaben'!$A$27:$R$1026,16,FALSE),"")</f>
        <v/>
      </c>
      <c r="I1966" s="106" t="str">
        <f>IFERROR(VLOOKUP(Kataloge_Import!A1965,'Nachweis Ausgaben'!$A$27:$R$1026,17,FALSE),"")</f>
        <v/>
      </c>
      <c r="J1966" s="64"/>
      <c r="K1966" s="64"/>
      <c r="L1966" s="104" t="str">
        <f>IF(AND($B1966&lt;&gt;"",HHJ=Kataloge!H$1),CONCATENATE($H1966,"_",Kataloge!$D$6),"")</f>
        <v/>
      </c>
      <c r="M1966" s="104" t="str">
        <f>IF(AND($B1966&lt;&gt;"",HHJ=Kataloge!I$1),CONCATENATE($H1966,"_",Kataloge!$D$6),"")</f>
        <v/>
      </c>
      <c r="N1966" s="104" t="str">
        <f>IF(AND($B1966&lt;&gt;"",HHJ=Kataloge!J$1),CONCATENATE($H1966,"_",Kataloge!$D$6),"")</f>
        <v/>
      </c>
      <c r="O1966" s="104" t="str">
        <f>IF(AND($B1966&lt;&gt;"",HHJ=Kataloge!K$1),CONCATENATE($H1966,"_",Kataloge!$D$6),"")</f>
        <v/>
      </c>
      <c r="P1966" s="104" t="str">
        <f>IF(AND($B1966&lt;&gt;"",HHJ=Kataloge!L$1),CONCATENATE($H1966,"_",Kataloge!$D$6),"")</f>
        <v/>
      </c>
      <c r="Q1966" s="104" t="str">
        <f>IF(AND($B1966&lt;&gt;"",HHJ=Kataloge!M$1),CONCATENATE($H1966,"_",Kataloge!$D$6),"")</f>
        <v/>
      </c>
    </row>
    <row r="1967" spans="1:17" ht="18" customHeight="1" x14ac:dyDescent="0.2">
      <c r="A1967" s="60" t="str">
        <f t="shared" si="62"/>
        <v/>
      </c>
      <c r="B1967" s="61" t="str">
        <f>IF(I1967=0,"",IF(I1967&lt;&gt;"",Kataloge_Import!B1966,""))</f>
        <v/>
      </c>
      <c r="C1967" s="60" t="str">
        <f t="shared" si="61"/>
        <v/>
      </c>
      <c r="D1967" s="61" t="str">
        <f>IF(I1967=0,"",IFERROR(VLOOKUP(Kataloge_Import!A1966,'Nachweis Ausgaben'!$A$27:$R$1026,4,FALSE),""))</f>
        <v/>
      </c>
      <c r="E1967" s="61" t="str">
        <f>IF(I1967=0,"",IFERROR(VLOOKUP(Kataloge_Import!A1966,'Nachweis Ausgaben'!$A$27:$R$1026,2,FALSE),""))</f>
        <v/>
      </c>
      <c r="F1967" s="62">
        <f>IF(I1967=0,"",IFERROR(VLOOKUP(Kataloge_Import!A1966,'Nachweis Ausgaben'!$A$27:$R$1026,5,FALSE),0))</f>
        <v>0</v>
      </c>
      <c r="G1967" s="63" t="str">
        <f>IFERROR(VLOOKUP(Kataloge_Import!A1966,'Nachweis Ausgaben'!$A$27:$R$1026,7,FALSE),"")</f>
        <v/>
      </c>
      <c r="H1967" s="63" t="str">
        <f>IFERROR(VLOOKUP(Kataloge_Import!A1966,'Nachweis Ausgaben'!$A$27:$R$1026,8,FALSE),"")</f>
        <v/>
      </c>
      <c r="I1967" s="63" t="str">
        <f>IFERROR(VLOOKUP(Kataloge_Import!A1966,'Nachweis Ausgaben'!$A$27:$R$1026,9,FALSE),"")</f>
        <v/>
      </c>
      <c r="J1967" s="64"/>
      <c r="K1967" s="64"/>
      <c r="L1967" s="61" t="str">
        <f>IF(AND($B1967&lt;&gt;"",HHJ=Kataloge!H$1),CONCATENATE($H1967,"_",$E1967),"")</f>
        <v/>
      </c>
      <c r="M1967" s="61" t="str">
        <f>IF(AND($B1967&lt;&gt;"",HHJ=Kataloge!I$1),CONCATENATE($H1967,"_",$E1967),"")</f>
        <v/>
      </c>
      <c r="N1967" s="61" t="str">
        <f>IF(AND($B1967&lt;&gt;"",HHJ=Kataloge!J$1),CONCATENATE($H1967,"_",$E1967),"")</f>
        <v/>
      </c>
      <c r="O1967" s="61" t="str">
        <f>IF(AND($B1967&lt;&gt;"",HHJ=Kataloge!K$1),CONCATENATE($H1967,"_",$E1967),"")</f>
        <v/>
      </c>
      <c r="P1967" s="61" t="str">
        <f>IF(AND($B1967&lt;&gt;"",HHJ=Kataloge!L$1),CONCATENATE($H1967,"_",$E1967),"")</f>
        <v/>
      </c>
      <c r="Q1967" s="61" t="str">
        <f>IF(AND($B1967&lt;&gt;"",HHJ=Kataloge!M$1),CONCATENATE($H1967,"_",$E1967),"")</f>
        <v/>
      </c>
    </row>
    <row r="1968" spans="1:17" ht="18" customHeight="1" x14ac:dyDescent="0.2">
      <c r="A1968" s="99" t="str">
        <f t="shared" si="62"/>
        <v/>
      </c>
      <c r="B1968" s="100" t="str">
        <f>IF(I1968=0,"",IF(I1968&lt;&gt;"",Kataloge_Import!B1967,""))</f>
        <v/>
      </c>
      <c r="C1968" s="99" t="str">
        <f t="shared" si="61"/>
        <v/>
      </c>
      <c r="D1968" s="100" t="str">
        <f>IF(I1968=0,"",IFERROR(VLOOKUP(Kataloge_Import!A1967,'Nachweis Ausgaben'!$A$27:$R$1026,4,FALSE),""))</f>
        <v/>
      </c>
      <c r="E1968" s="100" t="str">
        <f>IF(I1968=0,"",IFERROR(VLOOKUP(Kataloge_Import!A1967,'Nachweis Ausgaben'!$A$27:$R$1026,2,FALSE),""))</f>
        <v/>
      </c>
      <c r="F1968" s="101">
        <f>IF(I1968=0,"",IFERROR(VLOOKUP(Kataloge_Import!A1967,'Nachweis Ausgaben'!$A$27:$R$1026,5,FALSE),0))</f>
        <v>0</v>
      </c>
      <c r="G1968" s="102" t="str">
        <f>IFERROR(VLOOKUP(Kataloge_Import!A1967,'Nachweis Ausgaben'!$A$27:$R$1026,11,FALSE),"")</f>
        <v/>
      </c>
      <c r="H1968" s="102" t="str">
        <f>IFERROR(VLOOKUP(Kataloge_Import!A1967,'Nachweis Ausgaben'!$A$27:$R$1026,12,FALSE),"")</f>
        <v/>
      </c>
      <c r="I1968" s="102" t="str">
        <f>IFERROR(VLOOKUP(Kataloge_Import!A1967,'Nachweis Ausgaben'!$A$27:$R$1026,13,FALSE),"")</f>
        <v/>
      </c>
      <c r="J1968" s="64"/>
      <c r="K1968" s="64"/>
      <c r="L1968" s="100" t="str">
        <f>IF(AND($B1968&lt;&gt;"",HHJ=Kataloge!H$1),CONCATENATE($H1968,"_",Kataloge!$D$5),"")</f>
        <v/>
      </c>
      <c r="M1968" s="100" t="str">
        <f>IF(AND($B1968&lt;&gt;"",HHJ=Kataloge!I$1),CONCATENATE($H1968,"_",Kataloge!$D$5),"")</f>
        <v/>
      </c>
      <c r="N1968" s="100" t="str">
        <f>IF(AND($B1968&lt;&gt;"",HHJ=Kataloge!J$1),CONCATENATE($H1968,"_",Kataloge!$D$5),"")</f>
        <v/>
      </c>
      <c r="O1968" s="100" t="str">
        <f>IF(AND($B1968&lt;&gt;"",HHJ=Kataloge!K$1),CONCATENATE($H1968,"_",Kataloge!$D$5),"")</f>
        <v/>
      </c>
      <c r="P1968" s="100" t="str">
        <f>IF(AND($B1968&lt;&gt;"",HHJ=Kataloge!L$1),CONCATENATE($H1968,"_",Kataloge!$D$5),"")</f>
        <v/>
      </c>
      <c r="Q1968" s="100" t="str">
        <f>IF(AND($B1968&lt;&gt;"",HHJ=Kataloge!M$1),CONCATENATE($H1968,"_",Kataloge!$D$5),"")</f>
        <v/>
      </c>
    </row>
    <row r="1969" spans="1:17" ht="18" customHeight="1" x14ac:dyDescent="0.2">
      <c r="A1969" s="103" t="str">
        <f t="shared" si="62"/>
        <v/>
      </c>
      <c r="B1969" s="104" t="str">
        <f>IF(I1969=0,"",IF(I1969&lt;&gt;"",Kataloge_Import!B1968,""))</f>
        <v/>
      </c>
      <c r="C1969" s="103" t="str">
        <f t="shared" si="61"/>
        <v/>
      </c>
      <c r="D1969" s="104" t="str">
        <f>IF(I1969=0,"",IFERROR(VLOOKUP(Kataloge_Import!A1968,'Nachweis Ausgaben'!$A$27:$R$1026,4,FALSE),""))</f>
        <v/>
      </c>
      <c r="E1969" s="104" t="str">
        <f>IF(I1969=0,"",IFERROR(VLOOKUP(Kataloge_Import!A1968,'Nachweis Ausgaben'!$A$27:$R$1026,2,FALSE),""))</f>
        <v/>
      </c>
      <c r="F1969" s="105">
        <f>IF(I1969=0,"",IFERROR(VLOOKUP(Kataloge_Import!A1968,'Nachweis Ausgaben'!$A$27:$R$1026,5,FALSE),0))</f>
        <v>0</v>
      </c>
      <c r="G1969" s="106" t="str">
        <f>IFERROR(VLOOKUP(Kataloge_Import!A1968,'Nachweis Ausgaben'!$A$27:$R$1026,15,FALSE),"")</f>
        <v/>
      </c>
      <c r="H1969" s="106" t="str">
        <f>IFERROR(VLOOKUP(Kataloge_Import!A1968,'Nachweis Ausgaben'!$A$27:$R$1026,16,FALSE),"")</f>
        <v/>
      </c>
      <c r="I1969" s="106" t="str">
        <f>IFERROR(VLOOKUP(Kataloge_Import!A1968,'Nachweis Ausgaben'!$A$27:$R$1026,17,FALSE),"")</f>
        <v/>
      </c>
      <c r="J1969" s="64"/>
      <c r="K1969" s="64"/>
      <c r="L1969" s="104" t="str">
        <f>IF(AND($B1969&lt;&gt;"",HHJ=Kataloge!H$1),CONCATENATE($H1969,"_",Kataloge!$D$6),"")</f>
        <v/>
      </c>
      <c r="M1969" s="104" t="str">
        <f>IF(AND($B1969&lt;&gt;"",HHJ=Kataloge!I$1),CONCATENATE($H1969,"_",Kataloge!$D$6),"")</f>
        <v/>
      </c>
      <c r="N1969" s="104" t="str">
        <f>IF(AND($B1969&lt;&gt;"",HHJ=Kataloge!J$1),CONCATENATE($H1969,"_",Kataloge!$D$6),"")</f>
        <v/>
      </c>
      <c r="O1969" s="104" t="str">
        <f>IF(AND($B1969&lt;&gt;"",HHJ=Kataloge!K$1),CONCATENATE($H1969,"_",Kataloge!$D$6),"")</f>
        <v/>
      </c>
      <c r="P1969" s="104" t="str">
        <f>IF(AND($B1969&lt;&gt;"",HHJ=Kataloge!L$1),CONCATENATE($H1969,"_",Kataloge!$D$6),"")</f>
        <v/>
      </c>
      <c r="Q1969" s="104" t="str">
        <f>IF(AND($B1969&lt;&gt;"",HHJ=Kataloge!M$1),CONCATENATE($H1969,"_",Kataloge!$D$6),"")</f>
        <v/>
      </c>
    </row>
    <row r="1970" spans="1:17" ht="18" customHeight="1" x14ac:dyDescent="0.2">
      <c r="A1970" s="60" t="str">
        <f t="shared" si="62"/>
        <v/>
      </c>
      <c r="B1970" s="61" t="str">
        <f>IF(I1970=0,"",IF(I1970&lt;&gt;"",Kataloge_Import!B1969,""))</f>
        <v/>
      </c>
      <c r="C1970" s="60" t="str">
        <f t="shared" si="61"/>
        <v/>
      </c>
      <c r="D1970" s="61" t="str">
        <f>IF(I1970=0,"",IFERROR(VLOOKUP(Kataloge_Import!A1969,'Nachweis Ausgaben'!$A$27:$R$1026,4,FALSE),""))</f>
        <v/>
      </c>
      <c r="E1970" s="61" t="str">
        <f>IF(I1970=0,"",IFERROR(VLOOKUP(Kataloge_Import!A1969,'Nachweis Ausgaben'!$A$27:$R$1026,2,FALSE),""))</f>
        <v/>
      </c>
      <c r="F1970" s="62">
        <f>IF(I1970=0,"",IFERROR(VLOOKUP(Kataloge_Import!A1969,'Nachweis Ausgaben'!$A$27:$R$1026,5,FALSE),0))</f>
        <v>0</v>
      </c>
      <c r="G1970" s="63" t="str">
        <f>IFERROR(VLOOKUP(Kataloge_Import!A1969,'Nachweis Ausgaben'!$A$27:$R$1026,7,FALSE),"")</f>
        <v/>
      </c>
      <c r="H1970" s="63" t="str">
        <f>IFERROR(VLOOKUP(Kataloge_Import!A1969,'Nachweis Ausgaben'!$A$27:$R$1026,8,FALSE),"")</f>
        <v/>
      </c>
      <c r="I1970" s="63" t="str">
        <f>IFERROR(VLOOKUP(Kataloge_Import!A1969,'Nachweis Ausgaben'!$A$27:$R$1026,9,FALSE),"")</f>
        <v/>
      </c>
      <c r="J1970" s="64"/>
      <c r="K1970" s="64"/>
      <c r="L1970" s="61" t="str">
        <f>IF(AND($B1970&lt;&gt;"",HHJ=Kataloge!H$1),CONCATENATE($H1970,"_",$E1970),"")</f>
        <v/>
      </c>
      <c r="M1970" s="61" t="str">
        <f>IF(AND($B1970&lt;&gt;"",HHJ=Kataloge!I$1),CONCATENATE($H1970,"_",$E1970),"")</f>
        <v/>
      </c>
      <c r="N1970" s="61" t="str">
        <f>IF(AND($B1970&lt;&gt;"",HHJ=Kataloge!J$1),CONCATENATE($H1970,"_",$E1970),"")</f>
        <v/>
      </c>
      <c r="O1970" s="61" t="str">
        <f>IF(AND($B1970&lt;&gt;"",HHJ=Kataloge!K$1),CONCATENATE($H1970,"_",$E1970),"")</f>
        <v/>
      </c>
      <c r="P1970" s="61" t="str">
        <f>IF(AND($B1970&lt;&gt;"",HHJ=Kataloge!L$1),CONCATENATE($H1970,"_",$E1970),"")</f>
        <v/>
      </c>
      <c r="Q1970" s="61" t="str">
        <f>IF(AND($B1970&lt;&gt;"",HHJ=Kataloge!M$1),CONCATENATE($H1970,"_",$E1970),"")</f>
        <v/>
      </c>
    </row>
    <row r="1971" spans="1:17" ht="18" customHeight="1" x14ac:dyDescent="0.2">
      <c r="A1971" s="99" t="str">
        <f t="shared" si="62"/>
        <v/>
      </c>
      <c r="B1971" s="100" t="str">
        <f>IF(I1971=0,"",IF(I1971&lt;&gt;"",Kataloge_Import!B1970,""))</f>
        <v/>
      </c>
      <c r="C1971" s="99" t="str">
        <f t="shared" si="61"/>
        <v/>
      </c>
      <c r="D1971" s="100" t="str">
        <f>IF(I1971=0,"",IFERROR(VLOOKUP(Kataloge_Import!A1970,'Nachweis Ausgaben'!$A$27:$R$1026,4,FALSE),""))</f>
        <v/>
      </c>
      <c r="E1971" s="100" t="str">
        <f>IF(I1971=0,"",IFERROR(VLOOKUP(Kataloge_Import!A1970,'Nachweis Ausgaben'!$A$27:$R$1026,2,FALSE),""))</f>
        <v/>
      </c>
      <c r="F1971" s="101">
        <f>IF(I1971=0,"",IFERROR(VLOOKUP(Kataloge_Import!A1970,'Nachweis Ausgaben'!$A$27:$R$1026,5,FALSE),0))</f>
        <v>0</v>
      </c>
      <c r="G1971" s="102" t="str">
        <f>IFERROR(VLOOKUP(Kataloge_Import!A1970,'Nachweis Ausgaben'!$A$27:$R$1026,11,FALSE),"")</f>
        <v/>
      </c>
      <c r="H1971" s="102" t="str">
        <f>IFERROR(VLOOKUP(Kataloge_Import!A1970,'Nachweis Ausgaben'!$A$27:$R$1026,12,FALSE),"")</f>
        <v/>
      </c>
      <c r="I1971" s="102" t="str">
        <f>IFERROR(VLOOKUP(Kataloge_Import!A1970,'Nachweis Ausgaben'!$A$27:$R$1026,13,FALSE),"")</f>
        <v/>
      </c>
      <c r="J1971" s="64"/>
      <c r="K1971" s="64"/>
      <c r="L1971" s="100" t="str">
        <f>IF(AND($B1971&lt;&gt;"",HHJ=Kataloge!H$1),CONCATENATE($H1971,"_",Kataloge!$D$5),"")</f>
        <v/>
      </c>
      <c r="M1971" s="100" t="str">
        <f>IF(AND($B1971&lt;&gt;"",HHJ=Kataloge!I$1),CONCATENATE($H1971,"_",Kataloge!$D$5),"")</f>
        <v/>
      </c>
      <c r="N1971" s="100" t="str">
        <f>IF(AND($B1971&lt;&gt;"",HHJ=Kataloge!J$1),CONCATENATE($H1971,"_",Kataloge!$D$5),"")</f>
        <v/>
      </c>
      <c r="O1971" s="100" t="str">
        <f>IF(AND($B1971&lt;&gt;"",HHJ=Kataloge!K$1),CONCATENATE($H1971,"_",Kataloge!$D$5),"")</f>
        <v/>
      </c>
      <c r="P1971" s="100" t="str">
        <f>IF(AND($B1971&lt;&gt;"",HHJ=Kataloge!L$1),CONCATENATE($H1971,"_",Kataloge!$D$5),"")</f>
        <v/>
      </c>
      <c r="Q1971" s="100" t="str">
        <f>IF(AND($B1971&lt;&gt;"",HHJ=Kataloge!M$1),CONCATENATE($H1971,"_",Kataloge!$D$5),"")</f>
        <v/>
      </c>
    </row>
    <row r="1972" spans="1:17" ht="18" customHeight="1" x14ac:dyDescent="0.2">
      <c r="A1972" s="103" t="str">
        <f t="shared" si="62"/>
        <v/>
      </c>
      <c r="B1972" s="104" t="str">
        <f>IF(I1972=0,"",IF(I1972&lt;&gt;"",Kataloge_Import!B1971,""))</f>
        <v/>
      </c>
      <c r="C1972" s="103" t="str">
        <f t="shared" si="61"/>
        <v/>
      </c>
      <c r="D1972" s="104" t="str">
        <f>IF(I1972=0,"",IFERROR(VLOOKUP(Kataloge_Import!A1971,'Nachweis Ausgaben'!$A$27:$R$1026,4,FALSE),""))</f>
        <v/>
      </c>
      <c r="E1972" s="104" t="str">
        <f>IF(I1972=0,"",IFERROR(VLOOKUP(Kataloge_Import!A1971,'Nachweis Ausgaben'!$A$27:$R$1026,2,FALSE),""))</f>
        <v/>
      </c>
      <c r="F1972" s="105">
        <f>IF(I1972=0,"",IFERROR(VLOOKUP(Kataloge_Import!A1971,'Nachweis Ausgaben'!$A$27:$R$1026,5,FALSE),0))</f>
        <v>0</v>
      </c>
      <c r="G1972" s="106" t="str">
        <f>IFERROR(VLOOKUP(Kataloge_Import!A1971,'Nachweis Ausgaben'!$A$27:$R$1026,15,FALSE),"")</f>
        <v/>
      </c>
      <c r="H1972" s="106" t="str">
        <f>IFERROR(VLOOKUP(Kataloge_Import!A1971,'Nachweis Ausgaben'!$A$27:$R$1026,16,FALSE),"")</f>
        <v/>
      </c>
      <c r="I1972" s="106" t="str">
        <f>IFERROR(VLOOKUP(Kataloge_Import!A1971,'Nachweis Ausgaben'!$A$27:$R$1026,17,FALSE),"")</f>
        <v/>
      </c>
      <c r="J1972" s="64"/>
      <c r="K1972" s="64"/>
      <c r="L1972" s="104" t="str">
        <f>IF(AND($B1972&lt;&gt;"",HHJ=Kataloge!H$1),CONCATENATE($H1972,"_",Kataloge!$D$6),"")</f>
        <v/>
      </c>
      <c r="M1972" s="104" t="str">
        <f>IF(AND($B1972&lt;&gt;"",HHJ=Kataloge!I$1),CONCATENATE($H1972,"_",Kataloge!$D$6),"")</f>
        <v/>
      </c>
      <c r="N1972" s="104" t="str">
        <f>IF(AND($B1972&lt;&gt;"",HHJ=Kataloge!J$1),CONCATENATE($H1972,"_",Kataloge!$D$6),"")</f>
        <v/>
      </c>
      <c r="O1972" s="104" t="str">
        <f>IF(AND($B1972&lt;&gt;"",HHJ=Kataloge!K$1),CONCATENATE($H1972,"_",Kataloge!$D$6),"")</f>
        <v/>
      </c>
      <c r="P1972" s="104" t="str">
        <f>IF(AND($B1972&lt;&gt;"",HHJ=Kataloge!L$1),CONCATENATE($H1972,"_",Kataloge!$D$6),"")</f>
        <v/>
      </c>
      <c r="Q1972" s="104" t="str">
        <f>IF(AND($B1972&lt;&gt;"",HHJ=Kataloge!M$1),CONCATENATE($H1972,"_",Kataloge!$D$6),"")</f>
        <v/>
      </c>
    </row>
    <row r="1973" spans="1:17" ht="18" customHeight="1" x14ac:dyDescent="0.2">
      <c r="A1973" s="60" t="str">
        <f t="shared" si="62"/>
        <v/>
      </c>
      <c r="B1973" s="61" t="str">
        <f>IF(I1973=0,"",IF(I1973&lt;&gt;"",Kataloge_Import!B1972,""))</f>
        <v/>
      </c>
      <c r="C1973" s="60" t="str">
        <f t="shared" si="61"/>
        <v/>
      </c>
      <c r="D1973" s="61" t="str">
        <f>IF(I1973=0,"",IFERROR(VLOOKUP(Kataloge_Import!A1972,'Nachweis Ausgaben'!$A$27:$R$1026,4,FALSE),""))</f>
        <v/>
      </c>
      <c r="E1973" s="61" t="str">
        <f>IF(I1973=0,"",IFERROR(VLOOKUP(Kataloge_Import!A1972,'Nachweis Ausgaben'!$A$27:$R$1026,2,FALSE),""))</f>
        <v/>
      </c>
      <c r="F1973" s="62">
        <f>IF(I1973=0,"",IFERROR(VLOOKUP(Kataloge_Import!A1972,'Nachweis Ausgaben'!$A$27:$R$1026,5,FALSE),0))</f>
        <v>0</v>
      </c>
      <c r="G1973" s="63" t="str">
        <f>IFERROR(VLOOKUP(Kataloge_Import!A1972,'Nachweis Ausgaben'!$A$27:$R$1026,7,FALSE),"")</f>
        <v/>
      </c>
      <c r="H1973" s="63" t="str">
        <f>IFERROR(VLOOKUP(Kataloge_Import!A1972,'Nachweis Ausgaben'!$A$27:$R$1026,8,FALSE),"")</f>
        <v/>
      </c>
      <c r="I1973" s="63" t="str">
        <f>IFERROR(VLOOKUP(Kataloge_Import!A1972,'Nachweis Ausgaben'!$A$27:$R$1026,9,FALSE),"")</f>
        <v/>
      </c>
      <c r="J1973" s="64"/>
      <c r="K1973" s="64"/>
      <c r="L1973" s="61" t="str">
        <f>IF(AND($B1973&lt;&gt;"",HHJ=Kataloge!H$1),CONCATENATE($H1973,"_",$E1973),"")</f>
        <v/>
      </c>
      <c r="M1973" s="61" t="str">
        <f>IF(AND($B1973&lt;&gt;"",HHJ=Kataloge!I$1),CONCATENATE($H1973,"_",$E1973),"")</f>
        <v/>
      </c>
      <c r="N1973" s="61" t="str">
        <f>IF(AND($B1973&lt;&gt;"",HHJ=Kataloge!J$1),CONCATENATE($H1973,"_",$E1973),"")</f>
        <v/>
      </c>
      <c r="O1973" s="61" t="str">
        <f>IF(AND($B1973&lt;&gt;"",HHJ=Kataloge!K$1),CONCATENATE($H1973,"_",$E1973),"")</f>
        <v/>
      </c>
      <c r="P1973" s="61" t="str">
        <f>IF(AND($B1973&lt;&gt;"",HHJ=Kataloge!L$1),CONCATENATE($H1973,"_",$E1973),"")</f>
        <v/>
      </c>
      <c r="Q1973" s="61" t="str">
        <f>IF(AND($B1973&lt;&gt;"",HHJ=Kataloge!M$1),CONCATENATE($H1973,"_",$E1973),"")</f>
        <v/>
      </c>
    </row>
    <row r="1974" spans="1:17" ht="18" customHeight="1" x14ac:dyDescent="0.2">
      <c r="A1974" s="99" t="str">
        <f t="shared" si="62"/>
        <v/>
      </c>
      <c r="B1974" s="100" t="str">
        <f>IF(I1974=0,"",IF(I1974&lt;&gt;"",Kataloge_Import!B1973,""))</f>
        <v/>
      </c>
      <c r="C1974" s="99" t="str">
        <f t="shared" si="61"/>
        <v/>
      </c>
      <c r="D1974" s="100" t="str">
        <f>IF(I1974=0,"",IFERROR(VLOOKUP(Kataloge_Import!A1973,'Nachweis Ausgaben'!$A$27:$R$1026,4,FALSE),""))</f>
        <v/>
      </c>
      <c r="E1974" s="100" t="str">
        <f>IF(I1974=0,"",IFERROR(VLOOKUP(Kataloge_Import!A1973,'Nachweis Ausgaben'!$A$27:$R$1026,2,FALSE),""))</f>
        <v/>
      </c>
      <c r="F1974" s="101">
        <f>IF(I1974=0,"",IFERROR(VLOOKUP(Kataloge_Import!A1973,'Nachweis Ausgaben'!$A$27:$R$1026,5,FALSE),0))</f>
        <v>0</v>
      </c>
      <c r="G1974" s="102" t="str">
        <f>IFERROR(VLOOKUP(Kataloge_Import!A1973,'Nachweis Ausgaben'!$A$27:$R$1026,11,FALSE),"")</f>
        <v/>
      </c>
      <c r="H1974" s="102" t="str">
        <f>IFERROR(VLOOKUP(Kataloge_Import!A1973,'Nachweis Ausgaben'!$A$27:$R$1026,12,FALSE),"")</f>
        <v/>
      </c>
      <c r="I1974" s="102" t="str">
        <f>IFERROR(VLOOKUP(Kataloge_Import!A1973,'Nachweis Ausgaben'!$A$27:$R$1026,13,FALSE),"")</f>
        <v/>
      </c>
      <c r="J1974" s="64"/>
      <c r="K1974" s="64"/>
      <c r="L1974" s="100" t="str">
        <f>IF(AND($B1974&lt;&gt;"",HHJ=Kataloge!H$1),CONCATENATE($H1974,"_",Kataloge!$D$5),"")</f>
        <v/>
      </c>
      <c r="M1974" s="100" t="str">
        <f>IF(AND($B1974&lt;&gt;"",HHJ=Kataloge!I$1),CONCATENATE($H1974,"_",Kataloge!$D$5),"")</f>
        <v/>
      </c>
      <c r="N1974" s="100" t="str">
        <f>IF(AND($B1974&lt;&gt;"",HHJ=Kataloge!J$1),CONCATENATE($H1974,"_",Kataloge!$D$5),"")</f>
        <v/>
      </c>
      <c r="O1974" s="100" t="str">
        <f>IF(AND($B1974&lt;&gt;"",HHJ=Kataloge!K$1),CONCATENATE($H1974,"_",Kataloge!$D$5),"")</f>
        <v/>
      </c>
      <c r="P1974" s="100" t="str">
        <f>IF(AND($B1974&lt;&gt;"",HHJ=Kataloge!L$1),CONCATENATE($H1974,"_",Kataloge!$D$5),"")</f>
        <v/>
      </c>
      <c r="Q1974" s="100" t="str">
        <f>IF(AND($B1974&lt;&gt;"",HHJ=Kataloge!M$1),CONCATENATE($H1974,"_",Kataloge!$D$5),"")</f>
        <v/>
      </c>
    </row>
    <row r="1975" spans="1:17" ht="18" customHeight="1" x14ac:dyDescent="0.2">
      <c r="A1975" s="103" t="str">
        <f t="shared" si="62"/>
        <v/>
      </c>
      <c r="B1975" s="104" t="str">
        <f>IF(I1975=0,"",IF(I1975&lt;&gt;"",Kataloge_Import!B1974,""))</f>
        <v/>
      </c>
      <c r="C1975" s="103" t="str">
        <f t="shared" si="61"/>
        <v/>
      </c>
      <c r="D1975" s="104" t="str">
        <f>IF(I1975=0,"",IFERROR(VLOOKUP(Kataloge_Import!A1974,'Nachweis Ausgaben'!$A$27:$R$1026,4,FALSE),""))</f>
        <v/>
      </c>
      <c r="E1975" s="104" t="str">
        <f>IF(I1975=0,"",IFERROR(VLOOKUP(Kataloge_Import!A1974,'Nachweis Ausgaben'!$A$27:$R$1026,2,FALSE),""))</f>
        <v/>
      </c>
      <c r="F1975" s="105">
        <f>IF(I1975=0,"",IFERROR(VLOOKUP(Kataloge_Import!A1974,'Nachweis Ausgaben'!$A$27:$R$1026,5,FALSE),0))</f>
        <v>0</v>
      </c>
      <c r="G1975" s="106" t="str">
        <f>IFERROR(VLOOKUP(Kataloge_Import!A1974,'Nachweis Ausgaben'!$A$27:$R$1026,15,FALSE),"")</f>
        <v/>
      </c>
      <c r="H1975" s="106" t="str">
        <f>IFERROR(VLOOKUP(Kataloge_Import!A1974,'Nachweis Ausgaben'!$A$27:$R$1026,16,FALSE),"")</f>
        <v/>
      </c>
      <c r="I1975" s="106" t="str">
        <f>IFERROR(VLOOKUP(Kataloge_Import!A1974,'Nachweis Ausgaben'!$A$27:$R$1026,17,FALSE),"")</f>
        <v/>
      </c>
      <c r="J1975" s="64"/>
      <c r="K1975" s="64"/>
      <c r="L1975" s="104" t="str">
        <f>IF(AND($B1975&lt;&gt;"",HHJ=Kataloge!H$1),CONCATENATE($H1975,"_",Kataloge!$D$6),"")</f>
        <v/>
      </c>
      <c r="M1975" s="104" t="str">
        <f>IF(AND($B1975&lt;&gt;"",HHJ=Kataloge!I$1),CONCATENATE($H1975,"_",Kataloge!$D$6),"")</f>
        <v/>
      </c>
      <c r="N1975" s="104" t="str">
        <f>IF(AND($B1975&lt;&gt;"",HHJ=Kataloge!J$1),CONCATENATE($H1975,"_",Kataloge!$D$6),"")</f>
        <v/>
      </c>
      <c r="O1975" s="104" t="str">
        <f>IF(AND($B1975&lt;&gt;"",HHJ=Kataloge!K$1),CONCATENATE($H1975,"_",Kataloge!$D$6),"")</f>
        <v/>
      </c>
      <c r="P1975" s="104" t="str">
        <f>IF(AND($B1975&lt;&gt;"",HHJ=Kataloge!L$1),CONCATENATE($H1975,"_",Kataloge!$D$6),"")</f>
        <v/>
      </c>
      <c r="Q1975" s="104" t="str">
        <f>IF(AND($B1975&lt;&gt;"",HHJ=Kataloge!M$1),CONCATENATE($H1975,"_",Kataloge!$D$6),"")</f>
        <v/>
      </c>
    </row>
    <row r="1976" spans="1:17" ht="18" customHeight="1" x14ac:dyDescent="0.2">
      <c r="A1976" s="60" t="str">
        <f t="shared" si="62"/>
        <v/>
      </c>
      <c r="B1976" s="61" t="str">
        <f>IF(I1976=0,"",IF(I1976&lt;&gt;"",Kataloge_Import!B1975,""))</f>
        <v/>
      </c>
      <c r="C1976" s="60" t="str">
        <f t="shared" si="61"/>
        <v/>
      </c>
      <c r="D1976" s="61" t="str">
        <f>IF(I1976=0,"",IFERROR(VLOOKUP(Kataloge_Import!A1975,'Nachweis Ausgaben'!$A$27:$R$1026,4,FALSE),""))</f>
        <v/>
      </c>
      <c r="E1976" s="61" t="str">
        <f>IF(I1976=0,"",IFERROR(VLOOKUP(Kataloge_Import!A1975,'Nachweis Ausgaben'!$A$27:$R$1026,2,FALSE),""))</f>
        <v/>
      </c>
      <c r="F1976" s="62">
        <f>IF(I1976=0,"",IFERROR(VLOOKUP(Kataloge_Import!A1975,'Nachweis Ausgaben'!$A$27:$R$1026,5,FALSE),0))</f>
        <v>0</v>
      </c>
      <c r="G1976" s="63" t="str">
        <f>IFERROR(VLOOKUP(Kataloge_Import!A1975,'Nachweis Ausgaben'!$A$27:$R$1026,7,FALSE),"")</f>
        <v/>
      </c>
      <c r="H1976" s="63" t="str">
        <f>IFERROR(VLOOKUP(Kataloge_Import!A1975,'Nachweis Ausgaben'!$A$27:$R$1026,8,FALSE),"")</f>
        <v/>
      </c>
      <c r="I1976" s="63" t="str">
        <f>IFERROR(VLOOKUP(Kataloge_Import!A1975,'Nachweis Ausgaben'!$A$27:$R$1026,9,FALSE),"")</f>
        <v/>
      </c>
      <c r="J1976" s="64"/>
      <c r="K1976" s="64"/>
      <c r="L1976" s="61" t="str">
        <f>IF(AND($B1976&lt;&gt;"",HHJ=Kataloge!H$1),CONCATENATE($H1976,"_",$E1976),"")</f>
        <v/>
      </c>
      <c r="M1976" s="61" t="str">
        <f>IF(AND($B1976&lt;&gt;"",HHJ=Kataloge!I$1),CONCATENATE($H1976,"_",$E1976),"")</f>
        <v/>
      </c>
      <c r="N1976" s="61" t="str">
        <f>IF(AND($B1976&lt;&gt;"",HHJ=Kataloge!J$1),CONCATENATE($H1976,"_",$E1976),"")</f>
        <v/>
      </c>
      <c r="O1976" s="61" t="str">
        <f>IF(AND($B1976&lt;&gt;"",HHJ=Kataloge!K$1),CONCATENATE($H1976,"_",$E1976),"")</f>
        <v/>
      </c>
      <c r="P1976" s="61" t="str">
        <f>IF(AND($B1976&lt;&gt;"",HHJ=Kataloge!L$1),CONCATENATE($H1976,"_",$E1976),"")</f>
        <v/>
      </c>
      <c r="Q1976" s="61" t="str">
        <f>IF(AND($B1976&lt;&gt;"",HHJ=Kataloge!M$1),CONCATENATE($H1976,"_",$E1976),"")</f>
        <v/>
      </c>
    </row>
    <row r="1977" spans="1:17" ht="18" customHeight="1" x14ac:dyDescent="0.2">
      <c r="A1977" s="99" t="str">
        <f t="shared" si="62"/>
        <v/>
      </c>
      <c r="B1977" s="100" t="str">
        <f>IF(I1977=0,"",IF(I1977&lt;&gt;"",Kataloge_Import!B1976,""))</f>
        <v/>
      </c>
      <c r="C1977" s="99" t="str">
        <f t="shared" si="61"/>
        <v/>
      </c>
      <c r="D1977" s="100" t="str">
        <f>IF(I1977=0,"",IFERROR(VLOOKUP(Kataloge_Import!A1976,'Nachweis Ausgaben'!$A$27:$R$1026,4,FALSE),""))</f>
        <v/>
      </c>
      <c r="E1977" s="100" t="str">
        <f>IF(I1977=0,"",IFERROR(VLOOKUP(Kataloge_Import!A1976,'Nachweis Ausgaben'!$A$27:$R$1026,2,FALSE),""))</f>
        <v/>
      </c>
      <c r="F1977" s="101">
        <f>IF(I1977=0,"",IFERROR(VLOOKUP(Kataloge_Import!A1976,'Nachweis Ausgaben'!$A$27:$R$1026,5,FALSE),0))</f>
        <v>0</v>
      </c>
      <c r="G1977" s="102" t="str">
        <f>IFERROR(VLOOKUP(Kataloge_Import!A1976,'Nachweis Ausgaben'!$A$27:$R$1026,11,FALSE),"")</f>
        <v/>
      </c>
      <c r="H1977" s="102" t="str">
        <f>IFERROR(VLOOKUP(Kataloge_Import!A1976,'Nachweis Ausgaben'!$A$27:$R$1026,12,FALSE),"")</f>
        <v/>
      </c>
      <c r="I1977" s="102" t="str">
        <f>IFERROR(VLOOKUP(Kataloge_Import!A1976,'Nachweis Ausgaben'!$A$27:$R$1026,13,FALSE),"")</f>
        <v/>
      </c>
      <c r="J1977" s="64"/>
      <c r="K1977" s="64"/>
      <c r="L1977" s="100" t="str">
        <f>IF(AND($B1977&lt;&gt;"",HHJ=Kataloge!H$1),CONCATENATE($H1977,"_",Kataloge!$D$5),"")</f>
        <v/>
      </c>
      <c r="M1977" s="100" t="str">
        <f>IF(AND($B1977&lt;&gt;"",HHJ=Kataloge!I$1),CONCATENATE($H1977,"_",Kataloge!$D$5),"")</f>
        <v/>
      </c>
      <c r="N1977" s="100" t="str">
        <f>IF(AND($B1977&lt;&gt;"",HHJ=Kataloge!J$1),CONCATENATE($H1977,"_",Kataloge!$D$5),"")</f>
        <v/>
      </c>
      <c r="O1977" s="100" t="str">
        <f>IF(AND($B1977&lt;&gt;"",HHJ=Kataloge!K$1),CONCATENATE($H1977,"_",Kataloge!$D$5),"")</f>
        <v/>
      </c>
      <c r="P1977" s="100" t="str">
        <f>IF(AND($B1977&lt;&gt;"",HHJ=Kataloge!L$1),CONCATENATE($H1977,"_",Kataloge!$D$5),"")</f>
        <v/>
      </c>
      <c r="Q1977" s="100" t="str">
        <f>IF(AND($B1977&lt;&gt;"",HHJ=Kataloge!M$1),CONCATENATE($H1977,"_",Kataloge!$D$5),"")</f>
        <v/>
      </c>
    </row>
    <row r="1978" spans="1:17" ht="18" customHeight="1" x14ac:dyDescent="0.2">
      <c r="A1978" s="103" t="str">
        <f t="shared" si="62"/>
        <v/>
      </c>
      <c r="B1978" s="104" t="str">
        <f>IF(I1978=0,"",IF(I1978&lt;&gt;"",Kataloge_Import!B1977,""))</f>
        <v/>
      </c>
      <c r="C1978" s="103" t="str">
        <f t="shared" si="61"/>
        <v/>
      </c>
      <c r="D1978" s="104" t="str">
        <f>IF(I1978=0,"",IFERROR(VLOOKUP(Kataloge_Import!A1977,'Nachweis Ausgaben'!$A$27:$R$1026,4,FALSE),""))</f>
        <v/>
      </c>
      <c r="E1978" s="104" t="str">
        <f>IF(I1978=0,"",IFERROR(VLOOKUP(Kataloge_Import!A1977,'Nachweis Ausgaben'!$A$27:$R$1026,2,FALSE),""))</f>
        <v/>
      </c>
      <c r="F1978" s="105">
        <f>IF(I1978=0,"",IFERROR(VLOOKUP(Kataloge_Import!A1977,'Nachweis Ausgaben'!$A$27:$R$1026,5,FALSE),0))</f>
        <v>0</v>
      </c>
      <c r="G1978" s="106" t="str">
        <f>IFERROR(VLOOKUP(Kataloge_Import!A1977,'Nachweis Ausgaben'!$A$27:$R$1026,15,FALSE),"")</f>
        <v/>
      </c>
      <c r="H1978" s="106" t="str">
        <f>IFERROR(VLOOKUP(Kataloge_Import!A1977,'Nachweis Ausgaben'!$A$27:$R$1026,16,FALSE),"")</f>
        <v/>
      </c>
      <c r="I1978" s="106" t="str">
        <f>IFERROR(VLOOKUP(Kataloge_Import!A1977,'Nachweis Ausgaben'!$A$27:$R$1026,17,FALSE),"")</f>
        <v/>
      </c>
      <c r="J1978" s="64"/>
      <c r="K1978" s="64"/>
      <c r="L1978" s="104" t="str">
        <f>IF(AND($B1978&lt;&gt;"",HHJ=Kataloge!H$1),CONCATENATE($H1978,"_",Kataloge!$D$6),"")</f>
        <v/>
      </c>
      <c r="M1978" s="104" t="str">
        <f>IF(AND($B1978&lt;&gt;"",HHJ=Kataloge!I$1),CONCATENATE($H1978,"_",Kataloge!$D$6),"")</f>
        <v/>
      </c>
      <c r="N1978" s="104" t="str">
        <f>IF(AND($B1978&lt;&gt;"",HHJ=Kataloge!J$1),CONCATENATE($H1978,"_",Kataloge!$D$6),"")</f>
        <v/>
      </c>
      <c r="O1978" s="104" t="str">
        <f>IF(AND($B1978&lt;&gt;"",HHJ=Kataloge!K$1),CONCATENATE($H1978,"_",Kataloge!$D$6),"")</f>
        <v/>
      </c>
      <c r="P1978" s="104" t="str">
        <f>IF(AND($B1978&lt;&gt;"",HHJ=Kataloge!L$1),CONCATENATE($H1978,"_",Kataloge!$D$6),"")</f>
        <v/>
      </c>
      <c r="Q1978" s="104" t="str">
        <f>IF(AND($B1978&lt;&gt;"",HHJ=Kataloge!M$1),CONCATENATE($H1978,"_",Kataloge!$D$6),"")</f>
        <v/>
      </c>
    </row>
    <row r="1979" spans="1:17" ht="18" customHeight="1" x14ac:dyDescent="0.2">
      <c r="A1979" s="60" t="str">
        <f t="shared" si="62"/>
        <v/>
      </c>
      <c r="B1979" s="61" t="str">
        <f>IF(I1979=0,"",IF(I1979&lt;&gt;"",Kataloge_Import!B1978,""))</f>
        <v/>
      </c>
      <c r="C1979" s="60" t="str">
        <f t="shared" si="61"/>
        <v/>
      </c>
      <c r="D1979" s="61" t="str">
        <f>IF(I1979=0,"",IFERROR(VLOOKUP(Kataloge_Import!A1978,'Nachweis Ausgaben'!$A$27:$R$1026,4,FALSE),""))</f>
        <v/>
      </c>
      <c r="E1979" s="61" t="str">
        <f>IF(I1979=0,"",IFERROR(VLOOKUP(Kataloge_Import!A1978,'Nachweis Ausgaben'!$A$27:$R$1026,2,FALSE),""))</f>
        <v/>
      </c>
      <c r="F1979" s="62">
        <f>IF(I1979=0,"",IFERROR(VLOOKUP(Kataloge_Import!A1978,'Nachweis Ausgaben'!$A$27:$R$1026,5,FALSE),0))</f>
        <v>0</v>
      </c>
      <c r="G1979" s="63" t="str">
        <f>IFERROR(VLOOKUP(Kataloge_Import!A1978,'Nachweis Ausgaben'!$A$27:$R$1026,7,FALSE),"")</f>
        <v/>
      </c>
      <c r="H1979" s="63" t="str">
        <f>IFERROR(VLOOKUP(Kataloge_Import!A1978,'Nachweis Ausgaben'!$A$27:$R$1026,8,FALSE),"")</f>
        <v/>
      </c>
      <c r="I1979" s="63" t="str">
        <f>IFERROR(VLOOKUP(Kataloge_Import!A1978,'Nachweis Ausgaben'!$A$27:$R$1026,9,FALSE),"")</f>
        <v/>
      </c>
      <c r="J1979" s="64"/>
      <c r="K1979" s="64"/>
      <c r="L1979" s="61" t="str">
        <f>IF(AND($B1979&lt;&gt;"",HHJ=Kataloge!H$1),CONCATENATE($H1979,"_",$E1979),"")</f>
        <v/>
      </c>
      <c r="M1979" s="61" t="str">
        <f>IF(AND($B1979&lt;&gt;"",HHJ=Kataloge!I$1),CONCATENATE($H1979,"_",$E1979),"")</f>
        <v/>
      </c>
      <c r="N1979" s="61" t="str">
        <f>IF(AND($B1979&lt;&gt;"",HHJ=Kataloge!J$1),CONCATENATE($H1979,"_",$E1979),"")</f>
        <v/>
      </c>
      <c r="O1979" s="61" t="str">
        <f>IF(AND($B1979&lt;&gt;"",HHJ=Kataloge!K$1),CONCATENATE($H1979,"_",$E1979),"")</f>
        <v/>
      </c>
      <c r="P1979" s="61" t="str">
        <f>IF(AND($B1979&lt;&gt;"",HHJ=Kataloge!L$1),CONCATENATE($H1979,"_",$E1979),"")</f>
        <v/>
      </c>
      <c r="Q1979" s="61" t="str">
        <f>IF(AND($B1979&lt;&gt;"",HHJ=Kataloge!M$1),CONCATENATE($H1979,"_",$E1979),"")</f>
        <v/>
      </c>
    </row>
    <row r="1980" spans="1:17" ht="18" customHeight="1" x14ac:dyDescent="0.2">
      <c r="A1980" s="99" t="str">
        <f t="shared" si="62"/>
        <v/>
      </c>
      <c r="B1980" s="100" t="str">
        <f>IF(I1980=0,"",IF(I1980&lt;&gt;"",Kataloge_Import!B1979,""))</f>
        <v/>
      </c>
      <c r="C1980" s="99" t="str">
        <f t="shared" si="61"/>
        <v/>
      </c>
      <c r="D1980" s="100" t="str">
        <f>IF(I1980=0,"",IFERROR(VLOOKUP(Kataloge_Import!A1979,'Nachweis Ausgaben'!$A$27:$R$1026,4,FALSE),""))</f>
        <v/>
      </c>
      <c r="E1980" s="100" t="str">
        <f>IF(I1980=0,"",IFERROR(VLOOKUP(Kataloge_Import!A1979,'Nachweis Ausgaben'!$A$27:$R$1026,2,FALSE),""))</f>
        <v/>
      </c>
      <c r="F1980" s="101">
        <f>IF(I1980=0,"",IFERROR(VLOOKUP(Kataloge_Import!A1979,'Nachweis Ausgaben'!$A$27:$R$1026,5,FALSE),0))</f>
        <v>0</v>
      </c>
      <c r="G1980" s="102" t="str">
        <f>IFERROR(VLOOKUP(Kataloge_Import!A1979,'Nachweis Ausgaben'!$A$27:$R$1026,11,FALSE),"")</f>
        <v/>
      </c>
      <c r="H1980" s="102" t="str">
        <f>IFERROR(VLOOKUP(Kataloge_Import!A1979,'Nachweis Ausgaben'!$A$27:$R$1026,12,FALSE),"")</f>
        <v/>
      </c>
      <c r="I1980" s="102" t="str">
        <f>IFERROR(VLOOKUP(Kataloge_Import!A1979,'Nachweis Ausgaben'!$A$27:$R$1026,13,FALSE),"")</f>
        <v/>
      </c>
      <c r="J1980" s="64"/>
      <c r="K1980" s="64"/>
      <c r="L1980" s="100" t="str">
        <f>IF(AND($B1980&lt;&gt;"",HHJ=Kataloge!H$1),CONCATENATE($H1980,"_",Kataloge!$D$5),"")</f>
        <v/>
      </c>
      <c r="M1980" s="100" t="str">
        <f>IF(AND($B1980&lt;&gt;"",HHJ=Kataloge!I$1),CONCATENATE($H1980,"_",Kataloge!$D$5),"")</f>
        <v/>
      </c>
      <c r="N1980" s="100" t="str">
        <f>IF(AND($B1980&lt;&gt;"",HHJ=Kataloge!J$1),CONCATENATE($H1980,"_",Kataloge!$D$5),"")</f>
        <v/>
      </c>
      <c r="O1980" s="100" t="str">
        <f>IF(AND($B1980&lt;&gt;"",HHJ=Kataloge!K$1),CONCATENATE($H1980,"_",Kataloge!$D$5),"")</f>
        <v/>
      </c>
      <c r="P1980" s="100" t="str">
        <f>IF(AND($B1980&lt;&gt;"",HHJ=Kataloge!L$1),CONCATENATE($H1980,"_",Kataloge!$D$5),"")</f>
        <v/>
      </c>
      <c r="Q1980" s="100" t="str">
        <f>IF(AND($B1980&lt;&gt;"",HHJ=Kataloge!M$1),CONCATENATE($H1980,"_",Kataloge!$D$5),"")</f>
        <v/>
      </c>
    </row>
    <row r="1981" spans="1:17" ht="18" customHeight="1" x14ac:dyDescent="0.2">
      <c r="A1981" s="103" t="str">
        <f t="shared" si="62"/>
        <v/>
      </c>
      <c r="B1981" s="104" t="str">
        <f>IF(I1981=0,"",IF(I1981&lt;&gt;"",Kataloge_Import!B1980,""))</f>
        <v/>
      </c>
      <c r="C1981" s="103" t="str">
        <f t="shared" si="61"/>
        <v/>
      </c>
      <c r="D1981" s="104" t="str">
        <f>IF(I1981=0,"",IFERROR(VLOOKUP(Kataloge_Import!A1980,'Nachweis Ausgaben'!$A$27:$R$1026,4,FALSE),""))</f>
        <v/>
      </c>
      <c r="E1981" s="104" t="str">
        <f>IF(I1981=0,"",IFERROR(VLOOKUP(Kataloge_Import!A1980,'Nachweis Ausgaben'!$A$27:$R$1026,2,FALSE),""))</f>
        <v/>
      </c>
      <c r="F1981" s="105">
        <f>IF(I1981=0,"",IFERROR(VLOOKUP(Kataloge_Import!A1980,'Nachweis Ausgaben'!$A$27:$R$1026,5,FALSE),0))</f>
        <v>0</v>
      </c>
      <c r="G1981" s="106" t="str">
        <f>IFERROR(VLOOKUP(Kataloge_Import!A1980,'Nachweis Ausgaben'!$A$27:$R$1026,15,FALSE),"")</f>
        <v/>
      </c>
      <c r="H1981" s="106" t="str">
        <f>IFERROR(VLOOKUP(Kataloge_Import!A1980,'Nachweis Ausgaben'!$A$27:$R$1026,16,FALSE),"")</f>
        <v/>
      </c>
      <c r="I1981" s="106" t="str">
        <f>IFERROR(VLOOKUP(Kataloge_Import!A1980,'Nachweis Ausgaben'!$A$27:$R$1026,17,FALSE),"")</f>
        <v/>
      </c>
      <c r="J1981" s="64"/>
      <c r="K1981" s="64"/>
      <c r="L1981" s="104" t="str">
        <f>IF(AND($B1981&lt;&gt;"",HHJ=Kataloge!H$1),CONCATENATE($H1981,"_",Kataloge!$D$6),"")</f>
        <v/>
      </c>
      <c r="M1981" s="104" t="str">
        <f>IF(AND($B1981&lt;&gt;"",HHJ=Kataloge!I$1),CONCATENATE($H1981,"_",Kataloge!$D$6),"")</f>
        <v/>
      </c>
      <c r="N1981" s="104" t="str">
        <f>IF(AND($B1981&lt;&gt;"",HHJ=Kataloge!J$1),CONCATENATE($H1981,"_",Kataloge!$D$6),"")</f>
        <v/>
      </c>
      <c r="O1981" s="104" t="str">
        <f>IF(AND($B1981&lt;&gt;"",HHJ=Kataloge!K$1),CONCATENATE($H1981,"_",Kataloge!$D$6),"")</f>
        <v/>
      </c>
      <c r="P1981" s="104" t="str">
        <f>IF(AND($B1981&lt;&gt;"",HHJ=Kataloge!L$1),CONCATENATE($H1981,"_",Kataloge!$D$6),"")</f>
        <v/>
      </c>
      <c r="Q1981" s="104" t="str">
        <f>IF(AND($B1981&lt;&gt;"",HHJ=Kataloge!M$1),CONCATENATE($H1981,"_",Kataloge!$D$6),"")</f>
        <v/>
      </c>
    </row>
    <row r="1982" spans="1:17" ht="18" customHeight="1" x14ac:dyDescent="0.2">
      <c r="A1982" s="60" t="str">
        <f t="shared" si="62"/>
        <v/>
      </c>
      <c r="B1982" s="61" t="str">
        <f>IF(I1982=0,"",IF(I1982&lt;&gt;"",Kataloge_Import!B1981,""))</f>
        <v/>
      </c>
      <c r="C1982" s="60" t="str">
        <f t="shared" si="61"/>
        <v/>
      </c>
      <c r="D1982" s="61" t="str">
        <f>IF(I1982=0,"",IFERROR(VLOOKUP(Kataloge_Import!A1981,'Nachweis Ausgaben'!$A$27:$R$1026,4,FALSE),""))</f>
        <v/>
      </c>
      <c r="E1982" s="61" t="str">
        <f>IF(I1982=0,"",IFERROR(VLOOKUP(Kataloge_Import!A1981,'Nachweis Ausgaben'!$A$27:$R$1026,2,FALSE),""))</f>
        <v/>
      </c>
      <c r="F1982" s="62">
        <f>IF(I1982=0,"",IFERROR(VLOOKUP(Kataloge_Import!A1981,'Nachweis Ausgaben'!$A$27:$R$1026,5,FALSE),0))</f>
        <v>0</v>
      </c>
      <c r="G1982" s="63" t="str">
        <f>IFERROR(VLOOKUP(Kataloge_Import!A1981,'Nachweis Ausgaben'!$A$27:$R$1026,7,FALSE),"")</f>
        <v/>
      </c>
      <c r="H1982" s="63" t="str">
        <f>IFERROR(VLOOKUP(Kataloge_Import!A1981,'Nachweis Ausgaben'!$A$27:$R$1026,8,FALSE),"")</f>
        <v/>
      </c>
      <c r="I1982" s="63" t="str">
        <f>IFERROR(VLOOKUP(Kataloge_Import!A1981,'Nachweis Ausgaben'!$A$27:$R$1026,9,FALSE),"")</f>
        <v/>
      </c>
      <c r="J1982" s="64"/>
      <c r="K1982" s="64"/>
      <c r="L1982" s="61" t="str">
        <f>IF(AND($B1982&lt;&gt;"",HHJ=Kataloge!H$1),CONCATENATE($H1982,"_",$E1982),"")</f>
        <v/>
      </c>
      <c r="M1982" s="61" t="str">
        <f>IF(AND($B1982&lt;&gt;"",HHJ=Kataloge!I$1),CONCATENATE($H1982,"_",$E1982),"")</f>
        <v/>
      </c>
      <c r="N1982" s="61" t="str">
        <f>IF(AND($B1982&lt;&gt;"",HHJ=Kataloge!J$1),CONCATENATE($H1982,"_",$E1982),"")</f>
        <v/>
      </c>
      <c r="O1982" s="61" t="str">
        <f>IF(AND($B1982&lt;&gt;"",HHJ=Kataloge!K$1),CONCATENATE($H1982,"_",$E1982),"")</f>
        <v/>
      </c>
      <c r="P1982" s="61" t="str">
        <f>IF(AND($B1982&lt;&gt;"",HHJ=Kataloge!L$1),CONCATENATE($H1982,"_",$E1982),"")</f>
        <v/>
      </c>
      <c r="Q1982" s="61" t="str">
        <f>IF(AND($B1982&lt;&gt;"",HHJ=Kataloge!M$1),CONCATENATE($H1982,"_",$E1982),"")</f>
        <v/>
      </c>
    </row>
    <row r="1983" spans="1:17" ht="18" customHeight="1" x14ac:dyDescent="0.2">
      <c r="A1983" s="99" t="str">
        <f t="shared" si="62"/>
        <v/>
      </c>
      <c r="B1983" s="100" t="str">
        <f>IF(I1983=0,"",IF(I1983&lt;&gt;"",Kataloge_Import!B1982,""))</f>
        <v/>
      </c>
      <c r="C1983" s="99" t="str">
        <f t="shared" si="61"/>
        <v/>
      </c>
      <c r="D1983" s="100" t="str">
        <f>IF(I1983=0,"",IFERROR(VLOOKUP(Kataloge_Import!A1982,'Nachweis Ausgaben'!$A$27:$R$1026,4,FALSE),""))</f>
        <v/>
      </c>
      <c r="E1983" s="100" t="str">
        <f>IF(I1983=0,"",IFERROR(VLOOKUP(Kataloge_Import!A1982,'Nachweis Ausgaben'!$A$27:$R$1026,2,FALSE),""))</f>
        <v/>
      </c>
      <c r="F1983" s="101">
        <f>IF(I1983=0,"",IFERROR(VLOOKUP(Kataloge_Import!A1982,'Nachweis Ausgaben'!$A$27:$R$1026,5,FALSE),0))</f>
        <v>0</v>
      </c>
      <c r="G1983" s="102" t="str">
        <f>IFERROR(VLOOKUP(Kataloge_Import!A1982,'Nachweis Ausgaben'!$A$27:$R$1026,11,FALSE),"")</f>
        <v/>
      </c>
      <c r="H1983" s="102" t="str">
        <f>IFERROR(VLOOKUP(Kataloge_Import!A1982,'Nachweis Ausgaben'!$A$27:$R$1026,12,FALSE),"")</f>
        <v/>
      </c>
      <c r="I1983" s="102" t="str">
        <f>IFERROR(VLOOKUP(Kataloge_Import!A1982,'Nachweis Ausgaben'!$A$27:$R$1026,13,FALSE),"")</f>
        <v/>
      </c>
      <c r="J1983" s="64"/>
      <c r="K1983" s="64"/>
      <c r="L1983" s="100" t="str">
        <f>IF(AND($B1983&lt;&gt;"",HHJ=Kataloge!H$1),CONCATENATE($H1983,"_",Kataloge!$D$5),"")</f>
        <v/>
      </c>
      <c r="M1983" s="100" t="str">
        <f>IF(AND($B1983&lt;&gt;"",HHJ=Kataloge!I$1),CONCATENATE($H1983,"_",Kataloge!$D$5),"")</f>
        <v/>
      </c>
      <c r="N1983" s="100" t="str">
        <f>IF(AND($B1983&lt;&gt;"",HHJ=Kataloge!J$1),CONCATENATE($H1983,"_",Kataloge!$D$5),"")</f>
        <v/>
      </c>
      <c r="O1983" s="100" t="str">
        <f>IF(AND($B1983&lt;&gt;"",HHJ=Kataloge!K$1),CONCATENATE($H1983,"_",Kataloge!$D$5),"")</f>
        <v/>
      </c>
      <c r="P1983" s="100" t="str">
        <f>IF(AND($B1983&lt;&gt;"",HHJ=Kataloge!L$1),CONCATENATE($H1983,"_",Kataloge!$D$5),"")</f>
        <v/>
      </c>
      <c r="Q1983" s="100" t="str">
        <f>IF(AND($B1983&lt;&gt;"",HHJ=Kataloge!M$1),CONCATENATE($H1983,"_",Kataloge!$D$5),"")</f>
        <v/>
      </c>
    </row>
    <row r="1984" spans="1:17" ht="18" customHeight="1" x14ac:dyDescent="0.2">
      <c r="A1984" s="103" t="str">
        <f t="shared" si="62"/>
        <v/>
      </c>
      <c r="B1984" s="104" t="str">
        <f>IF(I1984=0,"",IF(I1984&lt;&gt;"",Kataloge_Import!B1983,""))</f>
        <v/>
      </c>
      <c r="C1984" s="103" t="str">
        <f t="shared" si="61"/>
        <v/>
      </c>
      <c r="D1984" s="104" t="str">
        <f>IF(I1984=0,"",IFERROR(VLOOKUP(Kataloge_Import!A1983,'Nachweis Ausgaben'!$A$27:$R$1026,4,FALSE),""))</f>
        <v/>
      </c>
      <c r="E1984" s="104" t="str">
        <f>IF(I1984=0,"",IFERROR(VLOOKUP(Kataloge_Import!A1983,'Nachweis Ausgaben'!$A$27:$R$1026,2,FALSE),""))</f>
        <v/>
      </c>
      <c r="F1984" s="105">
        <f>IF(I1984=0,"",IFERROR(VLOOKUP(Kataloge_Import!A1983,'Nachweis Ausgaben'!$A$27:$R$1026,5,FALSE),0))</f>
        <v>0</v>
      </c>
      <c r="G1984" s="106" t="str">
        <f>IFERROR(VLOOKUP(Kataloge_Import!A1983,'Nachweis Ausgaben'!$A$27:$R$1026,15,FALSE),"")</f>
        <v/>
      </c>
      <c r="H1984" s="106" t="str">
        <f>IFERROR(VLOOKUP(Kataloge_Import!A1983,'Nachweis Ausgaben'!$A$27:$R$1026,16,FALSE),"")</f>
        <v/>
      </c>
      <c r="I1984" s="106" t="str">
        <f>IFERROR(VLOOKUP(Kataloge_Import!A1983,'Nachweis Ausgaben'!$A$27:$R$1026,17,FALSE),"")</f>
        <v/>
      </c>
      <c r="J1984" s="64"/>
      <c r="K1984" s="64"/>
      <c r="L1984" s="104" t="str">
        <f>IF(AND($B1984&lt;&gt;"",HHJ=Kataloge!H$1),CONCATENATE($H1984,"_",Kataloge!$D$6),"")</f>
        <v/>
      </c>
      <c r="M1984" s="104" t="str">
        <f>IF(AND($B1984&lt;&gt;"",HHJ=Kataloge!I$1),CONCATENATE($H1984,"_",Kataloge!$D$6),"")</f>
        <v/>
      </c>
      <c r="N1984" s="104" t="str">
        <f>IF(AND($B1984&lt;&gt;"",HHJ=Kataloge!J$1),CONCATENATE($H1984,"_",Kataloge!$D$6),"")</f>
        <v/>
      </c>
      <c r="O1984" s="104" t="str">
        <f>IF(AND($B1984&lt;&gt;"",HHJ=Kataloge!K$1),CONCATENATE($H1984,"_",Kataloge!$D$6),"")</f>
        <v/>
      </c>
      <c r="P1984" s="104" t="str">
        <f>IF(AND($B1984&lt;&gt;"",HHJ=Kataloge!L$1),CONCATENATE($H1984,"_",Kataloge!$D$6),"")</f>
        <v/>
      </c>
      <c r="Q1984" s="104" t="str">
        <f>IF(AND($B1984&lt;&gt;"",HHJ=Kataloge!M$1),CONCATENATE($H1984,"_",Kataloge!$D$6),"")</f>
        <v/>
      </c>
    </row>
    <row r="1985" spans="1:17" ht="18" customHeight="1" x14ac:dyDescent="0.2">
      <c r="A1985" s="60" t="str">
        <f t="shared" si="62"/>
        <v/>
      </c>
      <c r="B1985" s="61" t="str">
        <f>IF(I1985=0,"",IF(I1985&lt;&gt;"",Kataloge_Import!B1984,""))</f>
        <v/>
      </c>
      <c r="C1985" s="60" t="str">
        <f t="shared" si="61"/>
        <v/>
      </c>
      <c r="D1985" s="61" t="str">
        <f>IF(I1985=0,"",IFERROR(VLOOKUP(Kataloge_Import!A1984,'Nachweis Ausgaben'!$A$27:$R$1026,4,FALSE),""))</f>
        <v/>
      </c>
      <c r="E1985" s="61" t="str">
        <f>IF(I1985=0,"",IFERROR(VLOOKUP(Kataloge_Import!A1984,'Nachweis Ausgaben'!$A$27:$R$1026,2,FALSE),""))</f>
        <v/>
      </c>
      <c r="F1985" s="62">
        <f>IF(I1985=0,"",IFERROR(VLOOKUP(Kataloge_Import!A1984,'Nachweis Ausgaben'!$A$27:$R$1026,5,FALSE),0))</f>
        <v>0</v>
      </c>
      <c r="G1985" s="63" t="str">
        <f>IFERROR(VLOOKUP(Kataloge_Import!A1984,'Nachweis Ausgaben'!$A$27:$R$1026,7,FALSE),"")</f>
        <v/>
      </c>
      <c r="H1985" s="63" t="str">
        <f>IFERROR(VLOOKUP(Kataloge_Import!A1984,'Nachweis Ausgaben'!$A$27:$R$1026,8,FALSE),"")</f>
        <v/>
      </c>
      <c r="I1985" s="63" t="str">
        <f>IFERROR(VLOOKUP(Kataloge_Import!A1984,'Nachweis Ausgaben'!$A$27:$R$1026,9,FALSE),"")</f>
        <v/>
      </c>
      <c r="J1985" s="64"/>
      <c r="K1985" s="64"/>
      <c r="L1985" s="61" t="str">
        <f>IF(AND($B1985&lt;&gt;"",HHJ=Kataloge!H$1),CONCATENATE($H1985,"_",$E1985),"")</f>
        <v/>
      </c>
      <c r="M1985" s="61" t="str">
        <f>IF(AND($B1985&lt;&gt;"",HHJ=Kataloge!I$1),CONCATENATE($H1985,"_",$E1985),"")</f>
        <v/>
      </c>
      <c r="N1985" s="61" t="str">
        <f>IF(AND($B1985&lt;&gt;"",HHJ=Kataloge!J$1),CONCATENATE($H1985,"_",$E1985),"")</f>
        <v/>
      </c>
      <c r="O1985" s="61" t="str">
        <f>IF(AND($B1985&lt;&gt;"",HHJ=Kataloge!K$1),CONCATENATE($H1985,"_",$E1985),"")</f>
        <v/>
      </c>
      <c r="P1985" s="61" t="str">
        <f>IF(AND($B1985&lt;&gt;"",HHJ=Kataloge!L$1),CONCATENATE($H1985,"_",$E1985),"")</f>
        <v/>
      </c>
      <c r="Q1985" s="61" t="str">
        <f>IF(AND($B1985&lt;&gt;"",HHJ=Kataloge!M$1),CONCATENATE($H1985,"_",$E1985),"")</f>
        <v/>
      </c>
    </row>
    <row r="1986" spans="1:17" ht="18" customHeight="1" x14ac:dyDescent="0.2">
      <c r="A1986" s="99" t="str">
        <f t="shared" si="62"/>
        <v/>
      </c>
      <c r="B1986" s="100" t="str">
        <f>IF(I1986=0,"",IF(I1986&lt;&gt;"",Kataloge_Import!B1985,""))</f>
        <v/>
      </c>
      <c r="C1986" s="99" t="str">
        <f t="shared" ref="C1986:C2049" si="63">IF(A1986="","",IF(I1986=0,"",HHJ))</f>
        <v/>
      </c>
      <c r="D1986" s="100" t="str">
        <f>IF(I1986=0,"",IFERROR(VLOOKUP(Kataloge_Import!A1985,'Nachweis Ausgaben'!$A$27:$R$1026,4,FALSE),""))</f>
        <v/>
      </c>
      <c r="E1986" s="100" t="str">
        <f>IF(I1986=0,"",IFERROR(VLOOKUP(Kataloge_Import!A1985,'Nachweis Ausgaben'!$A$27:$R$1026,2,FALSE),""))</f>
        <v/>
      </c>
      <c r="F1986" s="101">
        <f>IF(I1986=0,"",IFERROR(VLOOKUP(Kataloge_Import!A1985,'Nachweis Ausgaben'!$A$27:$R$1026,5,FALSE),0))</f>
        <v>0</v>
      </c>
      <c r="G1986" s="102" t="str">
        <f>IFERROR(VLOOKUP(Kataloge_Import!A1985,'Nachweis Ausgaben'!$A$27:$R$1026,11,FALSE),"")</f>
        <v/>
      </c>
      <c r="H1986" s="102" t="str">
        <f>IFERROR(VLOOKUP(Kataloge_Import!A1985,'Nachweis Ausgaben'!$A$27:$R$1026,12,FALSE),"")</f>
        <v/>
      </c>
      <c r="I1986" s="102" t="str">
        <f>IFERROR(VLOOKUP(Kataloge_Import!A1985,'Nachweis Ausgaben'!$A$27:$R$1026,13,FALSE),"")</f>
        <v/>
      </c>
      <c r="J1986" s="64"/>
      <c r="K1986" s="64"/>
      <c r="L1986" s="100" t="str">
        <f>IF(AND($B1986&lt;&gt;"",HHJ=Kataloge!H$1),CONCATENATE($H1986,"_",Kataloge!$D$5),"")</f>
        <v/>
      </c>
      <c r="M1986" s="100" t="str">
        <f>IF(AND($B1986&lt;&gt;"",HHJ=Kataloge!I$1),CONCATENATE($H1986,"_",Kataloge!$D$5),"")</f>
        <v/>
      </c>
      <c r="N1986" s="100" t="str">
        <f>IF(AND($B1986&lt;&gt;"",HHJ=Kataloge!J$1),CONCATENATE($H1986,"_",Kataloge!$D$5),"")</f>
        <v/>
      </c>
      <c r="O1986" s="100" t="str">
        <f>IF(AND($B1986&lt;&gt;"",HHJ=Kataloge!K$1),CONCATENATE($H1986,"_",Kataloge!$D$5),"")</f>
        <v/>
      </c>
      <c r="P1986" s="100" t="str">
        <f>IF(AND($B1986&lt;&gt;"",HHJ=Kataloge!L$1),CONCATENATE($H1986,"_",Kataloge!$D$5),"")</f>
        <v/>
      </c>
      <c r="Q1986" s="100" t="str">
        <f>IF(AND($B1986&lt;&gt;"",HHJ=Kataloge!M$1),CONCATENATE($H1986,"_",Kataloge!$D$5),"")</f>
        <v/>
      </c>
    </row>
    <row r="1987" spans="1:17" ht="18" customHeight="1" x14ac:dyDescent="0.2">
      <c r="A1987" s="103" t="str">
        <f t="shared" si="62"/>
        <v/>
      </c>
      <c r="B1987" s="104" t="str">
        <f>IF(I1987=0,"",IF(I1987&lt;&gt;"",Kataloge_Import!B1986,""))</f>
        <v/>
      </c>
      <c r="C1987" s="103" t="str">
        <f t="shared" si="63"/>
        <v/>
      </c>
      <c r="D1987" s="104" t="str">
        <f>IF(I1987=0,"",IFERROR(VLOOKUP(Kataloge_Import!A1986,'Nachweis Ausgaben'!$A$27:$R$1026,4,FALSE),""))</f>
        <v/>
      </c>
      <c r="E1987" s="104" t="str">
        <f>IF(I1987=0,"",IFERROR(VLOOKUP(Kataloge_Import!A1986,'Nachweis Ausgaben'!$A$27:$R$1026,2,FALSE),""))</f>
        <v/>
      </c>
      <c r="F1987" s="105">
        <f>IF(I1987=0,"",IFERROR(VLOOKUP(Kataloge_Import!A1986,'Nachweis Ausgaben'!$A$27:$R$1026,5,FALSE),0))</f>
        <v>0</v>
      </c>
      <c r="G1987" s="106" t="str">
        <f>IFERROR(VLOOKUP(Kataloge_Import!A1986,'Nachweis Ausgaben'!$A$27:$R$1026,15,FALSE),"")</f>
        <v/>
      </c>
      <c r="H1987" s="106" t="str">
        <f>IFERROR(VLOOKUP(Kataloge_Import!A1986,'Nachweis Ausgaben'!$A$27:$R$1026,16,FALSE),"")</f>
        <v/>
      </c>
      <c r="I1987" s="106" t="str">
        <f>IFERROR(VLOOKUP(Kataloge_Import!A1986,'Nachweis Ausgaben'!$A$27:$R$1026,17,FALSE),"")</f>
        <v/>
      </c>
      <c r="J1987" s="64"/>
      <c r="K1987" s="64"/>
      <c r="L1987" s="104" t="str">
        <f>IF(AND($B1987&lt;&gt;"",HHJ=Kataloge!H$1),CONCATENATE($H1987,"_",Kataloge!$D$6),"")</f>
        <v/>
      </c>
      <c r="M1987" s="104" t="str">
        <f>IF(AND($B1987&lt;&gt;"",HHJ=Kataloge!I$1),CONCATENATE($H1987,"_",Kataloge!$D$6),"")</f>
        <v/>
      </c>
      <c r="N1987" s="104" t="str">
        <f>IF(AND($B1987&lt;&gt;"",HHJ=Kataloge!J$1),CONCATENATE($H1987,"_",Kataloge!$D$6),"")</f>
        <v/>
      </c>
      <c r="O1987" s="104" t="str">
        <f>IF(AND($B1987&lt;&gt;"",HHJ=Kataloge!K$1),CONCATENATE($H1987,"_",Kataloge!$D$6),"")</f>
        <v/>
      </c>
      <c r="P1987" s="104" t="str">
        <f>IF(AND($B1987&lt;&gt;"",HHJ=Kataloge!L$1),CONCATENATE($H1987,"_",Kataloge!$D$6),"")</f>
        <v/>
      </c>
      <c r="Q1987" s="104" t="str">
        <f>IF(AND($B1987&lt;&gt;"",HHJ=Kataloge!M$1),CONCATENATE($H1987,"_",Kataloge!$D$6),"")</f>
        <v/>
      </c>
    </row>
    <row r="1988" spans="1:17" ht="18" customHeight="1" x14ac:dyDescent="0.2">
      <c r="A1988" s="60" t="str">
        <f t="shared" si="62"/>
        <v/>
      </c>
      <c r="B1988" s="61" t="str">
        <f>IF(I1988=0,"",IF(I1988&lt;&gt;"",Kataloge_Import!B1987,""))</f>
        <v/>
      </c>
      <c r="C1988" s="60" t="str">
        <f t="shared" si="63"/>
        <v/>
      </c>
      <c r="D1988" s="61" t="str">
        <f>IF(I1988=0,"",IFERROR(VLOOKUP(Kataloge_Import!A1987,'Nachweis Ausgaben'!$A$27:$R$1026,4,FALSE),""))</f>
        <v/>
      </c>
      <c r="E1988" s="61" t="str">
        <f>IF(I1988=0,"",IFERROR(VLOOKUP(Kataloge_Import!A1987,'Nachweis Ausgaben'!$A$27:$R$1026,2,FALSE),""))</f>
        <v/>
      </c>
      <c r="F1988" s="62">
        <f>IF(I1988=0,"",IFERROR(VLOOKUP(Kataloge_Import!A1987,'Nachweis Ausgaben'!$A$27:$R$1026,5,FALSE),0))</f>
        <v>0</v>
      </c>
      <c r="G1988" s="63" t="str">
        <f>IFERROR(VLOOKUP(Kataloge_Import!A1987,'Nachweis Ausgaben'!$A$27:$R$1026,7,FALSE),"")</f>
        <v/>
      </c>
      <c r="H1988" s="63" t="str">
        <f>IFERROR(VLOOKUP(Kataloge_Import!A1987,'Nachweis Ausgaben'!$A$27:$R$1026,8,FALSE),"")</f>
        <v/>
      </c>
      <c r="I1988" s="63" t="str">
        <f>IFERROR(VLOOKUP(Kataloge_Import!A1987,'Nachweis Ausgaben'!$A$27:$R$1026,9,FALSE),"")</f>
        <v/>
      </c>
      <c r="J1988" s="64"/>
      <c r="K1988" s="64"/>
      <c r="L1988" s="61" t="str">
        <f>IF(AND($B1988&lt;&gt;"",HHJ=Kataloge!H$1),CONCATENATE($H1988,"_",$E1988),"")</f>
        <v/>
      </c>
      <c r="M1988" s="61" t="str">
        <f>IF(AND($B1988&lt;&gt;"",HHJ=Kataloge!I$1),CONCATENATE($H1988,"_",$E1988),"")</f>
        <v/>
      </c>
      <c r="N1988" s="61" t="str">
        <f>IF(AND($B1988&lt;&gt;"",HHJ=Kataloge!J$1),CONCATENATE($H1988,"_",$E1988),"")</f>
        <v/>
      </c>
      <c r="O1988" s="61" t="str">
        <f>IF(AND($B1988&lt;&gt;"",HHJ=Kataloge!K$1),CONCATENATE($H1988,"_",$E1988),"")</f>
        <v/>
      </c>
      <c r="P1988" s="61" t="str">
        <f>IF(AND($B1988&lt;&gt;"",HHJ=Kataloge!L$1),CONCATENATE($H1988,"_",$E1988),"")</f>
        <v/>
      </c>
      <c r="Q1988" s="61" t="str">
        <f>IF(AND($B1988&lt;&gt;"",HHJ=Kataloge!M$1),CONCATENATE($H1988,"_",$E1988),"")</f>
        <v/>
      </c>
    </row>
    <row r="1989" spans="1:17" ht="18" customHeight="1" x14ac:dyDescent="0.2">
      <c r="A1989" s="99" t="str">
        <f t="shared" si="62"/>
        <v/>
      </c>
      <c r="B1989" s="100" t="str">
        <f>IF(I1989=0,"",IF(I1989&lt;&gt;"",Kataloge_Import!B1988,""))</f>
        <v/>
      </c>
      <c r="C1989" s="99" t="str">
        <f t="shared" si="63"/>
        <v/>
      </c>
      <c r="D1989" s="100" t="str">
        <f>IF(I1989=0,"",IFERROR(VLOOKUP(Kataloge_Import!A1988,'Nachweis Ausgaben'!$A$27:$R$1026,4,FALSE),""))</f>
        <v/>
      </c>
      <c r="E1989" s="100" t="str">
        <f>IF(I1989=0,"",IFERROR(VLOOKUP(Kataloge_Import!A1988,'Nachweis Ausgaben'!$A$27:$R$1026,2,FALSE),""))</f>
        <v/>
      </c>
      <c r="F1989" s="101">
        <f>IF(I1989=0,"",IFERROR(VLOOKUP(Kataloge_Import!A1988,'Nachweis Ausgaben'!$A$27:$R$1026,5,FALSE),0))</f>
        <v>0</v>
      </c>
      <c r="G1989" s="102" t="str">
        <f>IFERROR(VLOOKUP(Kataloge_Import!A1988,'Nachweis Ausgaben'!$A$27:$R$1026,11,FALSE),"")</f>
        <v/>
      </c>
      <c r="H1989" s="102" t="str">
        <f>IFERROR(VLOOKUP(Kataloge_Import!A1988,'Nachweis Ausgaben'!$A$27:$R$1026,12,FALSE),"")</f>
        <v/>
      </c>
      <c r="I1989" s="102" t="str">
        <f>IFERROR(VLOOKUP(Kataloge_Import!A1988,'Nachweis Ausgaben'!$A$27:$R$1026,13,FALSE),"")</f>
        <v/>
      </c>
      <c r="J1989" s="64"/>
      <c r="K1989" s="64"/>
      <c r="L1989" s="100" t="str">
        <f>IF(AND($B1989&lt;&gt;"",HHJ=Kataloge!H$1),CONCATENATE($H1989,"_",Kataloge!$D$5),"")</f>
        <v/>
      </c>
      <c r="M1989" s="100" t="str">
        <f>IF(AND($B1989&lt;&gt;"",HHJ=Kataloge!I$1),CONCATENATE($H1989,"_",Kataloge!$D$5),"")</f>
        <v/>
      </c>
      <c r="N1989" s="100" t="str">
        <f>IF(AND($B1989&lt;&gt;"",HHJ=Kataloge!J$1),CONCATENATE($H1989,"_",Kataloge!$D$5),"")</f>
        <v/>
      </c>
      <c r="O1989" s="100" t="str">
        <f>IF(AND($B1989&lt;&gt;"",HHJ=Kataloge!K$1),CONCATENATE($H1989,"_",Kataloge!$D$5),"")</f>
        <v/>
      </c>
      <c r="P1989" s="100" t="str">
        <f>IF(AND($B1989&lt;&gt;"",HHJ=Kataloge!L$1),CONCATENATE($H1989,"_",Kataloge!$D$5),"")</f>
        <v/>
      </c>
      <c r="Q1989" s="100" t="str">
        <f>IF(AND($B1989&lt;&gt;"",HHJ=Kataloge!M$1),CONCATENATE($H1989,"_",Kataloge!$D$5),"")</f>
        <v/>
      </c>
    </row>
    <row r="1990" spans="1:17" ht="18" customHeight="1" x14ac:dyDescent="0.2">
      <c r="A1990" s="103" t="str">
        <f t="shared" ref="A1990:A2053" si="64">IF(I1990=0,"",IF(I1990&lt;&gt;"","Beleg_Import_A_BT_3",""))</f>
        <v/>
      </c>
      <c r="B1990" s="104" t="str">
        <f>IF(I1990=0,"",IF(I1990&lt;&gt;"",Kataloge_Import!B1989,""))</f>
        <v/>
      </c>
      <c r="C1990" s="103" t="str">
        <f t="shared" si="63"/>
        <v/>
      </c>
      <c r="D1990" s="104" t="str">
        <f>IF(I1990=0,"",IFERROR(VLOOKUP(Kataloge_Import!A1989,'Nachweis Ausgaben'!$A$27:$R$1026,4,FALSE),""))</f>
        <v/>
      </c>
      <c r="E1990" s="104" t="str">
        <f>IF(I1990=0,"",IFERROR(VLOOKUP(Kataloge_Import!A1989,'Nachweis Ausgaben'!$A$27:$R$1026,2,FALSE),""))</f>
        <v/>
      </c>
      <c r="F1990" s="105">
        <f>IF(I1990=0,"",IFERROR(VLOOKUP(Kataloge_Import!A1989,'Nachweis Ausgaben'!$A$27:$R$1026,5,FALSE),0))</f>
        <v>0</v>
      </c>
      <c r="G1990" s="106" t="str">
        <f>IFERROR(VLOOKUP(Kataloge_Import!A1989,'Nachweis Ausgaben'!$A$27:$R$1026,15,FALSE),"")</f>
        <v/>
      </c>
      <c r="H1990" s="106" t="str">
        <f>IFERROR(VLOOKUP(Kataloge_Import!A1989,'Nachweis Ausgaben'!$A$27:$R$1026,16,FALSE),"")</f>
        <v/>
      </c>
      <c r="I1990" s="106" t="str">
        <f>IFERROR(VLOOKUP(Kataloge_Import!A1989,'Nachweis Ausgaben'!$A$27:$R$1026,17,FALSE),"")</f>
        <v/>
      </c>
      <c r="J1990" s="64"/>
      <c r="K1990" s="64"/>
      <c r="L1990" s="104" t="str">
        <f>IF(AND($B1990&lt;&gt;"",HHJ=Kataloge!H$1),CONCATENATE($H1990,"_",Kataloge!$D$6),"")</f>
        <v/>
      </c>
      <c r="M1990" s="104" t="str">
        <f>IF(AND($B1990&lt;&gt;"",HHJ=Kataloge!I$1),CONCATENATE($H1990,"_",Kataloge!$D$6),"")</f>
        <v/>
      </c>
      <c r="N1990" s="104" t="str">
        <f>IF(AND($B1990&lt;&gt;"",HHJ=Kataloge!J$1),CONCATENATE($H1990,"_",Kataloge!$D$6),"")</f>
        <v/>
      </c>
      <c r="O1990" s="104" t="str">
        <f>IF(AND($B1990&lt;&gt;"",HHJ=Kataloge!K$1),CONCATENATE($H1990,"_",Kataloge!$D$6),"")</f>
        <v/>
      </c>
      <c r="P1990" s="104" t="str">
        <f>IF(AND($B1990&lt;&gt;"",HHJ=Kataloge!L$1),CONCATENATE($H1990,"_",Kataloge!$D$6),"")</f>
        <v/>
      </c>
      <c r="Q1990" s="104" t="str">
        <f>IF(AND($B1990&lt;&gt;"",HHJ=Kataloge!M$1),CONCATENATE($H1990,"_",Kataloge!$D$6),"")</f>
        <v/>
      </c>
    </row>
    <row r="1991" spans="1:17" ht="18" customHeight="1" x14ac:dyDescent="0.2">
      <c r="A1991" s="60" t="str">
        <f t="shared" si="64"/>
        <v/>
      </c>
      <c r="B1991" s="61" t="str">
        <f>IF(I1991=0,"",IF(I1991&lt;&gt;"",Kataloge_Import!B1990,""))</f>
        <v/>
      </c>
      <c r="C1991" s="60" t="str">
        <f t="shared" si="63"/>
        <v/>
      </c>
      <c r="D1991" s="61" t="str">
        <f>IF(I1991=0,"",IFERROR(VLOOKUP(Kataloge_Import!A1990,'Nachweis Ausgaben'!$A$27:$R$1026,4,FALSE),""))</f>
        <v/>
      </c>
      <c r="E1991" s="61" t="str">
        <f>IF(I1991=0,"",IFERROR(VLOOKUP(Kataloge_Import!A1990,'Nachweis Ausgaben'!$A$27:$R$1026,2,FALSE),""))</f>
        <v/>
      </c>
      <c r="F1991" s="62">
        <f>IF(I1991=0,"",IFERROR(VLOOKUP(Kataloge_Import!A1990,'Nachweis Ausgaben'!$A$27:$R$1026,5,FALSE),0))</f>
        <v>0</v>
      </c>
      <c r="G1991" s="63" t="str">
        <f>IFERROR(VLOOKUP(Kataloge_Import!A1990,'Nachweis Ausgaben'!$A$27:$R$1026,7,FALSE),"")</f>
        <v/>
      </c>
      <c r="H1991" s="63" t="str">
        <f>IFERROR(VLOOKUP(Kataloge_Import!A1990,'Nachweis Ausgaben'!$A$27:$R$1026,8,FALSE),"")</f>
        <v/>
      </c>
      <c r="I1991" s="63" t="str">
        <f>IFERROR(VLOOKUP(Kataloge_Import!A1990,'Nachweis Ausgaben'!$A$27:$R$1026,9,FALSE),"")</f>
        <v/>
      </c>
      <c r="J1991" s="64"/>
      <c r="K1991" s="64"/>
      <c r="L1991" s="61" t="str">
        <f>IF(AND($B1991&lt;&gt;"",HHJ=Kataloge!H$1),CONCATENATE($H1991,"_",$E1991),"")</f>
        <v/>
      </c>
      <c r="M1991" s="61" t="str">
        <f>IF(AND($B1991&lt;&gt;"",HHJ=Kataloge!I$1),CONCATENATE($H1991,"_",$E1991),"")</f>
        <v/>
      </c>
      <c r="N1991" s="61" t="str">
        <f>IF(AND($B1991&lt;&gt;"",HHJ=Kataloge!J$1),CONCATENATE($H1991,"_",$E1991),"")</f>
        <v/>
      </c>
      <c r="O1991" s="61" t="str">
        <f>IF(AND($B1991&lt;&gt;"",HHJ=Kataloge!K$1),CONCATENATE($H1991,"_",$E1991),"")</f>
        <v/>
      </c>
      <c r="P1991" s="61" t="str">
        <f>IF(AND($B1991&lt;&gt;"",HHJ=Kataloge!L$1),CONCATENATE($H1991,"_",$E1991),"")</f>
        <v/>
      </c>
      <c r="Q1991" s="61" t="str">
        <f>IF(AND($B1991&lt;&gt;"",HHJ=Kataloge!M$1),CONCATENATE($H1991,"_",$E1991),"")</f>
        <v/>
      </c>
    </row>
    <row r="1992" spans="1:17" ht="18" customHeight="1" x14ac:dyDescent="0.2">
      <c r="A1992" s="99" t="str">
        <f t="shared" si="64"/>
        <v/>
      </c>
      <c r="B1992" s="100" t="str">
        <f>IF(I1992=0,"",IF(I1992&lt;&gt;"",Kataloge_Import!B1991,""))</f>
        <v/>
      </c>
      <c r="C1992" s="99" t="str">
        <f t="shared" si="63"/>
        <v/>
      </c>
      <c r="D1992" s="100" t="str">
        <f>IF(I1992=0,"",IFERROR(VLOOKUP(Kataloge_Import!A1991,'Nachweis Ausgaben'!$A$27:$R$1026,4,FALSE),""))</f>
        <v/>
      </c>
      <c r="E1992" s="100" t="str">
        <f>IF(I1992=0,"",IFERROR(VLOOKUP(Kataloge_Import!A1991,'Nachweis Ausgaben'!$A$27:$R$1026,2,FALSE),""))</f>
        <v/>
      </c>
      <c r="F1992" s="101">
        <f>IF(I1992=0,"",IFERROR(VLOOKUP(Kataloge_Import!A1991,'Nachweis Ausgaben'!$A$27:$R$1026,5,FALSE),0))</f>
        <v>0</v>
      </c>
      <c r="G1992" s="102" t="str">
        <f>IFERROR(VLOOKUP(Kataloge_Import!A1991,'Nachweis Ausgaben'!$A$27:$R$1026,11,FALSE),"")</f>
        <v/>
      </c>
      <c r="H1992" s="102" t="str">
        <f>IFERROR(VLOOKUP(Kataloge_Import!A1991,'Nachweis Ausgaben'!$A$27:$R$1026,12,FALSE),"")</f>
        <v/>
      </c>
      <c r="I1992" s="102" t="str">
        <f>IFERROR(VLOOKUP(Kataloge_Import!A1991,'Nachweis Ausgaben'!$A$27:$R$1026,13,FALSE),"")</f>
        <v/>
      </c>
      <c r="J1992" s="64"/>
      <c r="K1992" s="64"/>
      <c r="L1992" s="100" t="str">
        <f>IF(AND($B1992&lt;&gt;"",HHJ=Kataloge!H$1),CONCATENATE($H1992,"_",Kataloge!$D$5),"")</f>
        <v/>
      </c>
      <c r="M1992" s="100" t="str">
        <f>IF(AND($B1992&lt;&gt;"",HHJ=Kataloge!I$1),CONCATENATE($H1992,"_",Kataloge!$D$5),"")</f>
        <v/>
      </c>
      <c r="N1992" s="100" t="str">
        <f>IF(AND($B1992&lt;&gt;"",HHJ=Kataloge!J$1),CONCATENATE($H1992,"_",Kataloge!$D$5),"")</f>
        <v/>
      </c>
      <c r="O1992" s="100" t="str">
        <f>IF(AND($B1992&lt;&gt;"",HHJ=Kataloge!K$1),CONCATENATE($H1992,"_",Kataloge!$D$5),"")</f>
        <v/>
      </c>
      <c r="P1992" s="100" t="str">
        <f>IF(AND($B1992&lt;&gt;"",HHJ=Kataloge!L$1),CONCATENATE($H1992,"_",Kataloge!$D$5),"")</f>
        <v/>
      </c>
      <c r="Q1992" s="100" t="str">
        <f>IF(AND($B1992&lt;&gt;"",HHJ=Kataloge!M$1),CONCATENATE($H1992,"_",Kataloge!$D$5),"")</f>
        <v/>
      </c>
    </row>
    <row r="1993" spans="1:17" ht="18" customHeight="1" x14ac:dyDescent="0.2">
      <c r="A1993" s="103" t="str">
        <f t="shared" si="64"/>
        <v/>
      </c>
      <c r="B1993" s="104" t="str">
        <f>IF(I1993=0,"",IF(I1993&lt;&gt;"",Kataloge_Import!B1992,""))</f>
        <v/>
      </c>
      <c r="C1993" s="103" t="str">
        <f t="shared" si="63"/>
        <v/>
      </c>
      <c r="D1993" s="104" t="str">
        <f>IF(I1993=0,"",IFERROR(VLOOKUP(Kataloge_Import!A1992,'Nachweis Ausgaben'!$A$27:$R$1026,4,FALSE),""))</f>
        <v/>
      </c>
      <c r="E1993" s="104" t="str">
        <f>IF(I1993=0,"",IFERROR(VLOOKUP(Kataloge_Import!A1992,'Nachweis Ausgaben'!$A$27:$R$1026,2,FALSE),""))</f>
        <v/>
      </c>
      <c r="F1993" s="105">
        <f>IF(I1993=0,"",IFERROR(VLOOKUP(Kataloge_Import!A1992,'Nachweis Ausgaben'!$A$27:$R$1026,5,FALSE),0))</f>
        <v>0</v>
      </c>
      <c r="G1993" s="106" t="str">
        <f>IFERROR(VLOOKUP(Kataloge_Import!A1992,'Nachweis Ausgaben'!$A$27:$R$1026,15,FALSE),"")</f>
        <v/>
      </c>
      <c r="H1993" s="106" t="str">
        <f>IFERROR(VLOOKUP(Kataloge_Import!A1992,'Nachweis Ausgaben'!$A$27:$R$1026,16,FALSE),"")</f>
        <v/>
      </c>
      <c r="I1993" s="106" t="str">
        <f>IFERROR(VLOOKUP(Kataloge_Import!A1992,'Nachweis Ausgaben'!$A$27:$R$1026,17,FALSE),"")</f>
        <v/>
      </c>
      <c r="J1993" s="64"/>
      <c r="K1993" s="64"/>
      <c r="L1993" s="104" t="str">
        <f>IF(AND($B1993&lt;&gt;"",HHJ=Kataloge!H$1),CONCATENATE($H1993,"_",Kataloge!$D$6),"")</f>
        <v/>
      </c>
      <c r="M1993" s="104" t="str">
        <f>IF(AND($B1993&lt;&gt;"",HHJ=Kataloge!I$1),CONCATENATE($H1993,"_",Kataloge!$D$6),"")</f>
        <v/>
      </c>
      <c r="N1993" s="104" t="str">
        <f>IF(AND($B1993&lt;&gt;"",HHJ=Kataloge!J$1),CONCATENATE($H1993,"_",Kataloge!$D$6),"")</f>
        <v/>
      </c>
      <c r="O1993" s="104" t="str">
        <f>IF(AND($B1993&lt;&gt;"",HHJ=Kataloge!K$1),CONCATENATE($H1993,"_",Kataloge!$D$6),"")</f>
        <v/>
      </c>
      <c r="P1993" s="104" t="str">
        <f>IF(AND($B1993&lt;&gt;"",HHJ=Kataloge!L$1),CONCATENATE($H1993,"_",Kataloge!$D$6),"")</f>
        <v/>
      </c>
      <c r="Q1993" s="104" t="str">
        <f>IF(AND($B1993&lt;&gt;"",HHJ=Kataloge!M$1),CONCATENATE($H1993,"_",Kataloge!$D$6),"")</f>
        <v/>
      </c>
    </row>
    <row r="1994" spans="1:17" ht="18" customHeight="1" x14ac:dyDescent="0.2">
      <c r="A1994" s="60" t="str">
        <f t="shared" si="64"/>
        <v/>
      </c>
      <c r="B1994" s="61" t="str">
        <f>IF(I1994=0,"",IF(I1994&lt;&gt;"",Kataloge_Import!B1993,""))</f>
        <v/>
      </c>
      <c r="C1994" s="60" t="str">
        <f t="shared" si="63"/>
        <v/>
      </c>
      <c r="D1994" s="61" t="str">
        <f>IF(I1994=0,"",IFERROR(VLOOKUP(Kataloge_Import!A1993,'Nachweis Ausgaben'!$A$27:$R$1026,4,FALSE),""))</f>
        <v/>
      </c>
      <c r="E1994" s="61" t="str">
        <f>IF(I1994=0,"",IFERROR(VLOOKUP(Kataloge_Import!A1993,'Nachweis Ausgaben'!$A$27:$R$1026,2,FALSE),""))</f>
        <v/>
      </c>
      <c r="F1994" s="62">
        <f>IF(I1994=0,"",IFERROR(VLOOKUP(Kataloge_Import!A1993,'Nachweis Ausgaben'!$A$27:$R$1026,5,FALSE),0))</f>
        <v>0</v>
      </c>
      <c r="G1994" s="63" t="str">
        <f>IFERROR(VLOOKUP(Kataloge_Import!A1993,'Nachweis Ausgaben'!$A$27:$R$1026,7,FALSE),"")</f>
        <v/>
      </c>
      <c r="H1994" s="63" t="str">
        <f>IFERROR(VLOOKUP(Kataloge_Import!A1993,'Nachweis Ausgaben'!$A$27:$R$1026,8,FALSE),"")</f>
        <v/>
      </c>
      <c r="I1994" s="63" t="str">
        <f>IFERROR(VLOOKUP(Kataloge_Import!A1993,'Nachweis Ausgaben'!$A$27:$R$1026,9,FALSE),"")</f>
        <v/>
      </c>
      <c r="J1994" s="64"/>
      <c r="K1994" s="64"/>
      <c r="L1994" s="61" t="str">
        <f>IF(AND($B1994&lt;&gt;"",HHJ=Kataloge!H$1),CONCATENATE($H1994,"_",$E1994),"")</f>
        <v/>
      </c>
      <c r="M1994" s="61" t="str">
        <f>IF(AND($B1994&lt;&gt;"",HHJ=Kataloge!I$1),CONCATENATE($H1994,"_",$E1994),"")</f>
        <v/>
      </c>
      <c r="N1994" s="61" t="str">
        <f>IF(AND($B1994&lt;&gt;"",HHJ=Kataloge!J$1),CONCATENATE($H1994,"_",$E1994),"")</f>
        <v/>
      </c>
      <c r="O1994" s="61" t="str">
        <f>IF(AND($B1994&lt;&gt;"",HHJ=Kataloge!K$1),CONCATENATE($H1994,"_",$E1994),"")</f>
        <v/>
      </c>
      <c r="P1994" s="61" t="str">
        <f>IF(AND($B1994&lt;&gt;"",HHJ=Kataloge!L$1),CONCATENATE($H1994,"_",$E1994),"")</f>
        <v/>
      </c>
      <c r="Q1994" s="61" t="str">
        <f>IF(AND($B1994&lt;&gt;"",HHJ=Kataloge!M$1),CONCATENATE($H1994,"_",$E1994),"")</f>
        <v/>
      </c>
    </row>
    <row r="1995" spans="1:17" ht="18" customHeight="1" x14ac:dyDescent="0.2">
      <c r="A1995" s="99" t="str">
        <f t="shared" si="64"/>
        <v/>
      </c>
      <c r="B1995" s="100" t="str">
        <f>IF(I1995=0,"",IF(I1995&lt;&gt;"",Kataloge_Import!B1994,""))</f>
        <v/>
      </c>
      <c r="C1995" s="99" t="str">
        <f t="shared" si="63"/>
        <v/>
      </c>
      <c r="D1995" s="100" t="str">
        <f>IF(I1995=0,"",IFERROR(VLOOKUP(Kataloge_Import!A1994,'Nachweis Ausgaben'!$A$27:$R$1026,4,FALSE),""))</f>
        <v/>
      </c>
      <c r="E1995" s="100" t="str">
        <f>IF(I1995=0,"",IFERROR(VLOOKUP(Kataloge_Import!A1994,'Nachweis Ausgaben'!$A$27:$R$1026,2,FALSE),""))</f>
        <v/>
      </c>
      <c r="F1995" s="101">
        <f>IF(I1995=0,"",IFERROR(VLOOKUP(Kataloge_Import!A1994,'Nachweis Ausgaben'!$A$27:$R$1026,5,FALSE),0))</f>
        <v>0</v>
      </c>
      <c r="G1995" s="102" t="str">
        <f>IFERROR(VLOOKUP(Kataloge_Import!A1994,'Nachweis Ausgaben'!$A$27:$R$1026,11,FALSE),"")</f>
        <v/>
      </c>
      <c r="H1995" s="102" t="str">
        <f>IFERROR(VLOOKUP(Kataloge_Import!A1994,'Nachweis Ausgaben'!$A$27:$R$1026,12,FALSE),"")</f>
        <v/>
      </c>
      <c r="I1995" s="102" t="str">
        <f>IFERROR(VLOOKUP(Kataloge_Import!A1994,'Nachweis Ausgaben'!$A$27:$R$1026,13,FALSE),"")</f>
        <v/>
      </c>
      <c r="J1995" s="64"/>
      <c r="K1995" s="64"/>
      <c r="L1995" s="100" t="str">
        <f>IF(AND($B1995&lt;&gt;"",HHJ=Kataloge!H$1),CONCATENATE($H1995,"_",Kataloge!$D$5),"")</f>
        <v/>
      </c>
      <c r="M1995" s="100" t="str">
        <f>IF(AND($B1995&lt;&gt;"",HHJ=Kataloge!I$1),CONCATENATE($H1995,"_",Kataloge!$D$5),"")</f>
        <v/>
      </c>
      <c r="N1995" s="100" t="str">
        <f>IF(AND($B1995&lt;&gt;"",HHJ=Kataloge!J$1),CONCATENATE($H1995,"_",Kataloge!$D$5),"")</f>
        <v/>
      </c>
      <c r="O1995" s="100" t="str">
        <f>IF(AND($B1995&lt;&gt;"",HHJ=Kataloge!K$1),CONCATENATE($H1995,"_",Kataloge!$D$5),"")</f>
        <v/>
      </c>
      <c r="P1995" s="100" t="str">
        <f>IF(AND($B1995&lt;&gt;"",HHJ=Kataloge!L$1),CONCATENATE($H1995,"_",Kataloge!$D$5),"")</f>
        <v/>
      </c>
      <c r="Q1995" s="100" t="str">
        <f>IF(AND($B1995&lt;&gt;"",HHJ=Kataloge!M$1),CONCATENATE($H1995,"_",Kataloge!$D$5),"")</f>
        <v/>
      </c>
    </row>
    <row r="1996" spans="1:17" ht="18" customHeight="1" x14ac:dyDescent="0.2">
      <c r="A1996" s="103" t="str">
        <f t="shared" si="64"/>
        <v/>
      </c>
      <c r="B1996" s="104" t="str">
        <f>IF(I1996=0,"",IF(I1996&lt;&gt;"",Kataloge_Import!B1995,""))</f>
        <v/>
      </c>
      <c r="C1996" s="103" t="str">
        <f t="shared" si="63"/>
        <v/>
      </c>
      <c r="D1996" s="104" t="str">
        <f>IF(I1996=0,"",IFERROR(VLOOKUP(Kataloge_Import!A1995,'Nachweis Ausgaben'!$A$27:$R$1026,4,FALSE),""))</f>
        <v/>
      </c>
      <c r="E1996" s="104" t="str">
        <f>IF(I1996=0,"",IFERROR(VLOOKUP(Kataloge_Import!A1995,'Nachweis Ausgaben'!$A$27:$R$1026,2,FALSE),""))</f>
        <v/>
      </c>
      <c r="F1996" s="105">
        <f>IF(I1996=0,"",IFERROR(VLOOKUP(Kataloge_Import!A1995,'Nachweis Ausgaben'!$A$27:$R$1026,5,FALSE),0))</f>
        <v>0</v>
      </c>
      <c r="G1996" s="106" t="str">
        <f>IFERROR(VLOOKUP(Kataloge_Import!A1995,'Nachweis Ausgaben'!$A$27:$R$1026,15,FALSE),"")</f>
        <v/>
      </c>
      <c r="H1996" s="106" t="str">
        <f>IFERROR(VLOOKUP(Kataloge_Import!A1995,'Nachweis Ausgaben'!$A$27:$R$1026,16,FALSE),"")</f>
        <v/>
      </c>
      <c r="I1996" s="106" t="str">
        <f>IFERROR(VLOOKUP(Kataloge_Import!A1995,'Nachweis Ausgaben'!$A$27:$R$1026,17,FALSE),"")</f>
        <v/>
      </c>
      <c r="J1996" s="64"/>
      <c r="K1996" s="64"/>
      <c r="L1996" s="104" t="str">
        <f>IF(AND($B1996&lt;&gt;"",HHJ=Kataloge!H$1),CONCATENATE($H1996,"_",Kataloge!$D$6),"")</f>
        <v/>
      </c>
      <c r="M1996" s="104" t="str">
        <f>IF(AND($B1996&lt;&gt;"",HHJ=Kataloge!I$1),CONCATENATE($H1996,"_",Kataloge!$D$6),"")</f>
        <v/>
      </c>
      <c r="N1996" s="104" t="str">
        <f>IF(AND($B1996&lt;&gt;"",HHJ=Kataloge!J$1),CONCATENATE($H1996,"_",Kataloge!$D$6),"")</f>
        <v/>
      </c>
      <c r="O1996" s="104" t="str">
        <f>IF(AND($B1996&lt;&gt;"",HHJ=Kataloge!K$1),CONCATENATE($H1996,"_",Kataloge!$D$6),"")</f>
        <v/>
      </c>
      <c r="P1996" s="104" t="str">
        <f>IF(AND($B1996&lt;&gt;"",HHJ=Kataloge!L$1),CONCATENATE($H1996,"_",Kataloge!$D$6),"")</f>
        <v/>
      </c>
      <c r="Q1996" s="104" t="str">
        <f>IF(AND($B1996&lt;&gt;"",HHJ=Kataloge!M$1),CONCATENATE($H1996,"_",Kataloge!$D$6),"")</f>
        <v/>
      </c>
    </row>
    <row r="1997" spans="1:17" ht="18" customHeight="1" x14ac:dyDescent="0.2">
      <c r="A1997" s="60" t="str">
        <f t="shared" si="64"/>
        <v/>
      </c>
      <c r="B1997" s="61" t="str">
        <f>IF(I1997=0,"",IF(I1997&lt;&gt;"",Kataloge_Import!B1996,""))</f>
        <v/>
      </c>
      <c r="C1997" s="60" t="str">
        <f t="shared" si="63"/>
        <v/>
      </c>
      <c r="D1997" s="61" t="str">
        <f>IF(I1997=0,"",IFERROR(VLOOKUP(Kataloge_Import!A1996,'Nachweis Ausgaben'!$A$27:$R$1026,4,FALSE),""))</f>
        <v/>
      </c>
      <c r="E1997" s="61" t="str">
        <f>IF(I1997=0,"",IFERROR(VLOOKUP(Kataloge_Import!A1996,'Nachweis Ausgaben'!$A$27:$R$1026,2,FALSE),""))</f>
        <v/>
      </c>
      <c r="F1997" s="62">
        <f>IF(I1997=0,"",IFERROR(VLOOKUP(Kataloge_Import!A1996,'Nachweis Ausgaben'!$A$27:$R$1026,5,FALSE),0))</f>
        <v>0</v>
      </c>
      <c r="G1997" s="63" t="str">
        <f>IFERROR(VLOOKUP(Kataloge_Import!A1996,'Nachweis Ausgaben'!$A$27:$R$1026,7,FALSE),"")</f>
        <v/>
      </c>
      <c r="H1997" s="63" t="str">
        <f>IFERROR(VLOOKUP(Kataloge_Import!A1996,'Nachweis Ausgaben'!$A$27:$R$1026,8,FALSE),"")</f>
        <v/>
      </c>
      <c r="I1997" s="63" t="str">
        <f>IFERROR(VLOOKUP(Kataloge_Import!A1996,'Nachweis Ausgaben'!$A$27:$R$1026,9,FALSE),"")</f>
        <v/>
      </c>
      <c r="J1997" s="64"/>
      <c r="K1997" s="64"/>
      <c r="L1997" s="61" t="str">
        <f>IF(AND($B1997&lt;&gt;"",HHJ=Kataloge!H$1),CONCATENATE($H1997,"_",$E1997),"")</f>
        <v/>
      </c>
      <c r="M1997" s="61" t="str">
        <f>IF(AND($B1997&lt;&gt;"",HHJ=Kataloge!I$1),CONCATENATE($H1997,"_",$E1997),"")</f>
        <v/>
      </c>
      <c r="N1997" s="61" t="str">
        <f>IF(AND($B1997&lt;&gt;"",HHJ=Kataloge!J$1),CONCATENATE($H1997,"_",$E1997),"")</f>
        <v/>
      </c>
      <c r="O1997" s="61" t="str">
        <f>IF(AND($B1997&lt;&gt;"",HHJ=Kataloge!K$1),CONCATENATE($H1997,"_",$E1997),"")</f>
        <v/>
      </c>
      <c r="P1997" s="61" t="str">
        <f>IF(AND($B1997&lt;&gt;"",HHJ=Kataloge!L$1),CONCATENATE($H1997,"_",$E1997),"")</f>
        <v/>
      </c>
      <c r="Q1997" s="61" t="str">
        <f>IF(AND($B1997&lt;&gt;"",HHJ=Kataloge!M$1),CONCATENATE($H1997,"_",$E1997),"")</f>
        <v/>
      </c>
    </row>
    <row r="1998" spans="1:17" ht="18" customHeight="1" x14ac:dyDescent="0.2">
      <c r="A1998" s="99" t="str">
        <f t="shared" si="64"/>
        <v/>
      </c>
      <c r="B1998" s="100" t="str">
        <f>IF(I1998=0,"",IF(I1998&lt;&gt;"",Kataloge_Import!B1997,""))</f>
        <v/>
      </c>
      <c r="C1998" s="99" t="str">
        <f t="shared" si="63"/>
        <v/>
      </c>
      <c r="D1998" s="100" t="str">
        <f>IF(I1998=0,"",IFERROR(VLOOKUP(Kataloge_Import!A1997,'Nachweis Ausgaben'!$A$27:$R$1026,4,FALSE),""))</f>
        <v/>
      </c>
      <c r="E1998" s="100" t="str">
        <f>IF(I1998=0,"",IFERROR(VLOOKUP(Kataloge_Import!A1997,'Nachweis Ausgaben'!$A$27:$R$1026,2,FALSE),""))</f>
        <v/>
      </c>
      <c r="F1998" s="101">
        <f>IF(I1998=0,"",IFERROR(VLOOKUP(Kataloge_Import!A1997,'Nachweis Ausgaben'!$A$27:$R$1026,5,FALSE),0))</f>
        <v>0</v>
      </c>
      <c r="G1998" s="102" t="str">
        <f>IFERROR(VLOOKUP(Kataloge_Import!A1997,'Nachweis Ausgaben'!$A$27:$R$1026,11,FALSE),"")</f>
        <v/>
      </c>
      <c r="H1998" s="102" t="str">
        <f>IFERROR(VLOOKUP(Kataloge_Import!A1997,'Nachweis Ausgaben'!$A$27:$R$1026,12,FALSE),"")</f>
        <v/>
      </c>
      <c r="I1998" s="102" t="str">
        <f>IFERROR(VLOOKUP(Kataloge_Import!A1997,'Nachweis Ausgaben'!$A$27:$R$1026,13,FALSE),"")</f>
        <v/>
      </c>
      <c r="J1998" s="64"/>
      <c r="K1998" s="64"/>
      <c r="L1998" s="100" t="str">
        <f>IF(AND($B1998&lt;&gt;"",HHJ=Kataloge!H$1),CONCATENATE($H1998,"_",Kataloge!$D$5),"")</f>
        <v/>
      </c>
      <c r="M1998" s="100" t="str">
        <f>IF(AND($B1998&lt;&gt;"",HHJ=Kataloge!I$1),CONCATENATE($H1998,"_",Kataloge!$D$5),"")</f>
        <v/>
      </c>
      <c r="N1998" s="100" t="str">
        <f>IF(AND($B1998&lt;&gt;"",HHJ=Kataloge!J$1),CONCATENATE($H1998,"_",Kataloge!$D$5),"")</f>
        <v/>
      </c>
      <c r="O1998" s="100" t="str">
        <f>IF(AND($B1998&lt;&gt;"",HHJ=Kataloge!K$1),CONCATENATE($H1998,"_",Kataloge!$D$5),"")</f>
        <v/>
      </c>
      <c r="P1998" s="100" t="str">
        <f>IF(AND($B1998&lt;&gt;"",HHJ=Kataloge!L$1),CONCATENATE($H1998,"_",Kataloge!$D$5),"")</f>
        <v/>
      </c>
      <c r="Q1998" s="100" t="str">
        <f>IF(AND($B1998&lt;&gt;"",HHJ=Kataloge!M$1),CONCATENATE($H1998,"_",Kataloge!$D$5),"")</f>
        <v/>
      </c>
    </row>
    <row r="1999" spans="1:17" ht="18" customHeight="1" x14ac:dyDescent="0.2">
      <c r="A1999" s="103" t="str">
        <f t="shared" si="64"/>
        <v/>
      </c>
      <c r="B1999" s="104" t="str">
        <f>IF(I1999=0,"",IF(I1999&lt;&gt;"",Kataloge_Import!B1998,""))</f>
        <v/>
      </c>
      <c r="C1999" s="103" t="str">
        <f t="shared" si="63"/>
        <v/>
      </c>
      <c r="D1999" s="104" t="str">
        <f>IF(I1999=0,"",IFERROR(VLOOKUP(Kataloge_Import!A1998,'Nachweis Ausgaben'!$A$27:$R$1026,4,FALSE),""))</f>
        <v/>
      </c>
      <c r="E1999" s="104" t="str">
        <f>IF(I1999=0,"",IFERROR(VLOOKUP(Kataloge_Import!A1998,'Nachweis Ausgaben'!$A$27:$R$1026,2,FALSE),""))</f>
        <v/>
      </c>
      <c r="F1999" s="105">
        <f>IF(I1999=0,"",IFERROR(VLOOKUP(Kataloge_Import!A1998,'Nachweis Ausgaben'!$A$27:$R$1026,5,FALSE),0))</f>
        <v>0</v>
      </c>
      <c r="G1999" s="106" t="str">
        <f>IFERROR(VLOOKUP(Kataloge_Import!A1998,'Nachweis Ausgaben'!$A$27:$R$1026,15,FALSE),"")</f>
        <v/>
      </c>
      <c r="H1999" s="106" t="str">
        <f>IFERROR(VLOOKUP(Kataloge_Import!A1998,'Nachweis Ausgaben'!$A$27:$R$1026,16,FALSE),"")</f>
        <v/>
      </c>
      <c r="I1999" s="106" t="str">
        <f>IFERROR(VLOOKUP(Kataloge_Import!A1998,'Nachweis Ausgaben'!$A$27:$R$1026,17,FALSE),"")</f>
        <v/>
      </c>
      <c r="J1999" s="64"/>
      <c r="K1999" s="64"/>
      <c r="L1999" s="104" t="str">
        <f>IF(AND($B1999&lt;&gt;"",HHJ=Kataloge!H$1),CONCATENATE($H1999,"_",Kataloge!$D$6),"")</f>
        <v/>
      </c>
      <c r="M1999" s="104" t="str">
        <f>IF(AND($B1999&lt;&gt;"",HHJ=Kataloge!I$1),CONCATENATE($H1999,"_",Kataloge!$D$6),"")</f>
        <v/>
      </c>
      <c r="N1999" s="104" t="str">
        <f>IF(AND($B1999&lt;&gt;"",HHJ=Kataloge!J$1),CONCATENATE($H1999,"_",Kataloge!$D$6),"")</f>
        <v/>
      </c>
      <c r="O1999" s="104" t="str">
        <f>IF(AND($B1999&lt;&gt;"",HHJ=Kataloge!K$1),CONCATENATE($H1999,"_",Kataloge!$D$6),"")</f>
        <v/>
      </c>
      <c r="P1999" s="104" t="str">
        <f>IF(AND($B1999&lt;&gt;"",HHJ=Kataloge!L$1),CONCATENATE($H1999,"_",Kataloge!$D$6),"")</f>
        <v/>
      </c>
      <c r="Q1999" s="104" t="str">
        <f>IF(AND($B1999&lt;&gt;"",HHJ=Kataloge!M$1),CONCATENATE($H1999,"_",Kataloge!$D$6),"")</f>
        <v/>
      </c>
    </row>
    <row r="2000" spans="1:17" ht="18" customHeight="1" x14ac:dyDescent="0.2">
      <c r="A2000" s="60" t="str">
        <f t="shared" si="64"/>
        <v/>
      </c>
      <c r="B2000" s="61" t="str">
        <f>IF(I2000=0,"",IF(I2000&lt;&gt;"",Kataloge_Import!B1999,""))</f>
        <v/>
      </c>
      <c r="C2000" s="60" t="str">
        <f t="shared" si="63"/>
        <v/>
      </c>
      <c r="D2000" s="61" t="str">
        <f>IF(I2000=0,"",IFERROR(VLOOKUP(Kataloge_Import!A1999,'Nachweis Ausgaben'!$A$27:$R$1026,4,FALSE),""))</f>
        <v/>
      </c>
      <c r="E2000" s="61" t="str">
        <f>IF(I2000=0,"",IFERROR(VLOOKUP(Kataloge_Import!A1999,'Nachweis Ausgaben'!$A$27:$R$1026,2,FALSE),""))</f>
        <v/>
      </c>
      <c r="F2000" s="62">
        <f>IF(I2000=0,"",IFERROR(VLOOKUP(Kataloge_Import!A1999,'Nachweis Ausgaben'!$A$27:$R$1026,5,FALSE),0))</f>
        <v>0</v>
      </c>
      <c r="G2000" s="63" t="str">
        <f>IFERROR(VLOOKUP(Kataloge_Import!A1999,'Nachweis Ausgaben'!$A$27:$R$1026,7,FALSE),"")</f>
        <v/>
      </c>
      <c r="H2000" s="63" t="str">
        <f>IFERROR(VLOOKUP(Kataloge_Import!A1999,'Nachweis Ausgaben'!$A$27:$R$1026,8,FALSE),"")</f>
        <v/>
      </c>
      <c r="I2000" s="63" t="str">
        <f>IFERROR(VLOOKUP(Kataloge_Import!A1999,'Nachweis Ausgaben'!$A$27:$R$1026,9,FALSE),"")</f>
        <v/>
      </c>
      <c r="J2000" s="64"/>
      <c r="K2000" s="64"/>
      <c r="L2000" s="61" t="str">
        <f>IF(AND($B2000&lt;&gt;"",HHJ=Kataloge!H$1),CONCATENATE($H2000,"_",$E2000),"")</f>
        <v/>
      </c>
      <c r="M2000" s="61" t="str">
        <f>IF(AND($B2000&lt;&gt;"",HHJ=Kataloge!I$1),CONCATENATE($H2000,"_",$E2000),"")</f>
        <v/>
      </c>
      <c r="N2000" s="61" t="str">
        <f>IF(AND($B2000&lt;&gt;"",HHJ=Kataloge!J$1),CONCATENATE($H2000,"_",$E2000),"")</f>
        <v/>
      </c>
      <c r="O2000" s="61" t="str">
        <f>IF(AND($B2000&lt;&gt;"",HHJ=Kataloge!K$1),CONCATENATE($H2000,"_",$E2000),"")</f>
        <v/>
      </c>
      <c r="P2000" s="61" t="str">
        <f>IF(AND($B2000&lt;&gt;"",HHJ=Kataloge!L$1),CONCATENATE($H2000,"_",$E2000),"")</f>
        <v/>
      </c>
      <c r="Q2000" s="61" t="str">
        <f>IF(AND($B2000&lt;&gt;"",HHJ=Kataloge!M$1),CONCATENATE($H2000,"_",$E2000),"")</f>
        <v/>
      </c>
    </row>
    <row r="2001" spans="1:17" ht="18" customHeight="1" x14ac:dyDescent="0.2">
      <c r="A2001" s="99" t="str">
        <f t="shared" si="64"/>
        <v/>
      </c>
      <c r="B2001" s="100" t="str">
        <f>IF(I2001=0,"",IF(I2001&lt;&gt;"",Kataloge_Import!B2000,""))</f>
        <v/>
      </c>
      <c r="C2001" s="99" t="str">
        <f t="shared" si="63"/>
        <v/>
      </c>
      <c r="D2001" s="100" t="str">
        <f>IF(I2001=0,"",IFERROR(VLOOKUP(Kataloge_Import!A2000,'Nachweis Ausgaben'!$A$27:$R$1026,4,FALSE),""))</f>
        <v/>
      </c>
      <c r="E2001" s="100" t="str">
        <f>IF(I2001=0,"",IFERROR(VLOOKUP(Kataloge_Import!A2000,'Nachweis Ausgaben'!$A$27:$R$1026,2,FALSE),""))</f>
        <v/>
      </c>
      <c r="F2001" s="101">
        <f>IF(I2001=0,"",IFERROR(VLOOKUP(Kataloge_Import!A2000,'Nachweis Ausgaben'!$A$27:$R$1026,5,FALSE),0))</f>
        <v>0</v>
      </c>
      <c r="G2001" s="102" t="str">
        <f>IFERROR(VLOOKUP(Kataloge_Import!A2000,'Nachweis Ausgaben'!$A$27:$R$1026,11,FALSE),"")</f>
        <v/>
      </c>
      <c r="H2001" s="102" t="str">
        <f>IFERROR(VLOOKUP(Kataloge_Import!A2000,'Nachweis Ausgaben'!$A$27:$R$1026,12,FALSE),"")</f>
        <v/>
      </c>
      <c r="I2001" s="102" t="str">
        <f>IFERROR(VLOOKUP(Kataloge_Import!A2000,'Nachweis Ausgaben'!$A$27:$R$1026,13,FALSE),"")</f>
        <v/>
      </c>
      <c r="J2001" s="64"/>
      <c r="K2001" s="64"/>
      <c r="L2001" s="100" t="str">
        <f>IF(AND($B2001&lt;&gt;"",HHJ=Kataloge!H$1),CONCATENATE($H2001,"_",Kataloge!$D$5),"")</f>
        <v/>
      </c>
      <c r="M2001" s="100" t="str">
        <f>IF(AND($B2001&lt;&gt;"",HHJ=Kataloge!I$1),CONCATENATE($H2001,"_",Kataloge!$D$5),"")</f>
        <v/>
      </c>
      <c r="N2001" s="100" t="str">
        <f>IF(AND($B2001&lt;&gt;"",HHJ=Kataloge!J$1),CONCATENATE($H2001,"_",Kataloge!$D$5),"")</f>
        <v/>
      </c>
      <c r="O2001" s="100" t="str">
        <f>IF(AND($B2001&lt;&gt;"",HHJ=Kataloge!K$1),CONCATENATE($H2001,"_",Kataloge!$D$5),"")</f>
        <v/>
      </c>
      <c r="P2001" s="100" t="str">
        <f>IF(AND($B2001&lt;&gt;"",HHJ=Kataloge!L$1),CONCATENATE($H2001,"_",Kataloge!$D$5),"")</f>
        <v/>
      </c>
      <c r="Q2001" s="100" t="str">
        <f>IF(AND($B2001&lt;&gt;"",HHJ=Kataloge!M$1),CONCATENATE($H2001,"_",Kataloge!$D$5),"")</f>
        <v/>
      </c>
    </row>
    <row r="2002" spans="1:17" ht="18" customHeight="1" x14ac:dyDescent="0.2">
      <c r="A2002" s="103" t="str">
        <f t="shared" si="64"/>
        <v/>
      </c>
      <c r="B2002" s="104" t="str">
        <f>IF(I2002=0,"",IF(I2002&lt;&gt;"",Kataloge_Import!B2001,""))</f>
        <v/>
      </c>
      <c r="C2002" s="103" t="str">
        <f t="shared" si="63"/>
        <v/>
      </c>
      <c r="D2002" s="104" t="str">
        <f>IF(I2002=0,"",IFERROR(VLOOKUP(Kataloge_Import!A2001,'Nachweis Ausgaben'!$A$27:$R$1026,4,FALSE),""))</f>
        <v/>
      </c>
      <c r="E2002" s="104" t="str">
        <f>IF(I2002=0,"",IFERROR(VLOOKUP(Kataloge_Import!A2001,'Nachweis Ausgaben'!$A$27:$R$1026,2,FALSE),""))</f>
        <v/>
      </c>
      <c r="F2002" s="105">
        <f>IF(I2002=0,"",IFERROR(VLOOKUP(Kataloge_Import!A2001,'Nachweis Ausgaben'!$A$27:$R$1026,5,FALSE),0))</f>
        <v>0</v>
      </c>
      <c r="G2002" s="106" t="str">
        <f>IFERROR(VLOOKUP(Kataloge_Import!A2001,'Nachweis Ausgaben'!$A$27:$R$1026,15,FALSE),"")</f>
        <v/>
      </c>
      <c r="H2002" s="106" t="str">
        <f>IFERROR(VLOOKUP(Kataloge_Import!A2001,'Nachweis Ausgaben'!$A$27:$R$1026,16,FALSE),"")</f>
        <v/>
      </c>
      <c r="I2002" s="106" t="str">
        <f>IFERROR(VLOOKUP(Kataloge_Import!A2001,'Nachweis Ausgaben'!$A$27:$R$1026,17,FALSE),"")</f>
        <v/>
      </c>
      <c r="J2002" s="64"/>
      <c r="K2002" s="64"/>
      <c r="L2002" s="104" t="str">
        <f>IF(AND($B2002&lt;&gt;"",HHJ=Kataloge!H$1),CONCATENATE($H2002,"_",Kataloge!$D$6),"")</f>
        <v/>
      </c>
      <c r="M2002" s="104" t="str">
        <f>IF(AND($B2002&lt;&gt;"",HHJ=Kataloge!I$1),CONCATENATE($H2002,"_",Kataloge!$D$6),"")</f>
        <v/>
      </c>
      <c r="N2002" s="104" t="str">
        <f>IF(AND($B2002&lt;&gt;"",HHJ=Kataloge!J$1),CONCATENATE($H2002,"_",Kataloge!$D$6),"")</f>
        <v/>
      </c>
      <c r="O2002" s="104" t="str">
        <f>IF(AND($B2002&lt;&gt;"",HHJ=Kataloge!K$1),CONCATENATE($H2002,"_",Kataloge!$D$6),"")</f>
        <v/>
      </c>
      <c r="P2002" s="104" t="str">
        <f>IF(AND($B2002&lt;&gt;"",HHJ=Kataloge!L$1),CONCATENATE($H2002,"_",Kataloge!$D$6),"")</f>
        <v/>
      </c>
      <c r="Q2002" s="104" t="str">
        <f>IF(AND($B2002&lt;&gt;"",HHJ=Kataloge!M$1),CONCATENATE($H2002,"_",Kataloge!$D$6),"")</f>
        <v/>
      </c>
    </row>
    <row r="2003" spans="1:17" ht="18" customHeight="1" x14ac:dyDescent="0.2">
      <c r="A2003" s="60" t="str">
        <f t="shared" si="64"/>
        <v/>
      </c>
      <c r="B2003" s="61" t="str">
        <f>IF(I2003=0,"",IF(I2003&lt;&gt;"",Kataloge_Import!B2002,""))</f>
        <v/>
      </c>
      <c r="C2003" s="60" t="str">
        <f t="shared" si="63"/>
        <v/>
      </c>
      <c r="D2003" s="61" t="str">
        <f>IF(I2003=0,"",IFERROR(VLOOKUP(Kataloge_Import!A2002,'Nachweis Ausgaben'!$A$27:$R$1026,4,FALSE),""))</f>
        <v/>
      </c>
      <c r="E2003" s="61" t="str">
        <f>IF(I2003=0,"",IFERROR(VLOOKUP(Kataloge_Import!A2002,'Nachweis Ausgaben'!$A$27:$R$1026,2,FALSE),""))</f>
        <v/>
      </c>
      <c r="F2003" s="62">
        <f>IF(I2003=0,"",IFERROR(VLOOKUP(Kataloge_Import!A2002,'Nachweis Ausgaben'!$A$27:$R$1026,5,FALSE),0))</f>
        <v>0</v>
      </c>
      <c r="G2003" s="63" t="str">
        <f>IFERROR(VLOOKUP(Kataloge_Import!A2002,'Nachweis Ausgaben'!$A$27:$R$1026,7,FALSE),"")</f>
        <v/>
      </c>
      <c r="H2003" s="63" t="str">
        <f>IFERROR(VLOOKUP(Kataloge_Import!A2002,'Nachweis Ausgaben'!$A$27:$R$1026,8,FALSE),"")</f>
        <v/>
      </c>
      <c r="I2003" s="63" t="str">
        <f>IFERROR(VLOOKUP(Kataloge_Import!A2002,'Nachweis Ausgaben'!$A$27:$R$1026,9,FALSE),"")</f>
        <v/>
      </c>
      <c r="J2003" s="64"/>
      <c r="K2003" s="64"/>
      <c r="L2003" s="61" t="str">
        <f>IF(AND($B2003&lt;&gt;"",HHJ=Kataloge!H$1),CONCATENATE($H2003,"_",$E2003),"")</f>
        <v/>
      </c>
      <c r="M2003" s="61" t="str">
        <f>IF(AND($B2003&lt;&gt;"",HHJ=Kataloge!I$1),CONCATENATE($H2003,"_",$E2003),"")</f>
        <v/>
      </c>
      <c r="N2003" s="61" t="str">
        <f>IF(AND($B2003&lt;&gt;"",HHJ=Kataloge!J$1),CONCATENATE($H2003,"_",$E2003),"")</f>
        <v/>
      </c>
      <c r="O2003" s="61" t="str">
        <f>IF(AND($B2003&lt;&gt;"",HHJ=Kataloge!K$1),CONCATENATE($H2003,"_",$E2003),"")</f>
        <v/>
      </c>
      <c r="P2003" s="61" t="str">
        <f>IF(AND($B2003&lt;&gt;"",HHJ=Kataloge!L$1),CONCATENATE($H2003,"_",$E2003),"")</f>
        <v/>
      </c>
      <c r="Q2003" s="61" t="str">
        <f>IF(AND($B2003&lt;&gt;"",HHJ=Kataloge!M$1),CONCATENATE($H2003,"_",$E2003),"")</f>
        <v/>
      </c>
    </row>
    <row r="2004" spans="1:17" ht="18" customHeight="1" x14ac:dyDescent="0.2">
      <c r="A2004" s="99" t="str">
        <f t="shared" si="64"/>
        <v/>
      </c>
      <c r="B2004" s="100" t="str">
        <f>IF(I2004=0,"",IF(I2004&lt;&gt;"",Kataloge_Import!B2003,""))</f>
        <v/>
      </c>
      <c r="C2004" s="99" t="str">
        <f t="shared" si="63"/>
        <v/>
      </c>
      <c r="D2004" s="100" t="str">
        <f>IF(I2004=0,"",IFERROR(VLOOKUP(Kataloge_Import!A2003,'Nachweis Ausgaben'!$A$27:$R$1026,4,FALSE),""))</f>
        <v/>
      </c>
      <c r="E2004" s="100" t="str">
        <f>IF(I2004=0,"",IFERROR(VLOOKUP(Kataloge_Import!A2003,'Nachweis Ausgaben'!$A$27:$R$1026,2,FALSE),""))</f>
        <v/>
      </c>
      <c r="F2004" s="101">
        <f>IF(I2004=0,"",IFERROR(VLOOKUP(Kataloge_Import!A2003,'Nachweis Ausgaben'!$A$27:$R$1026,5,FALSE),0))</f>
        <v>0</v>
      </c>
      <c r="G2004" s="102" t="str">
        <f>IFERROR(VLOOKUP(Kataloge_Import!A2003,'Nachweis Ausgaben'!$A$27:$R$1026,11,FALSE),"")</f>
        <v/>
      </c>
      <c r="H2004" s="102" t="str">
        <f>IFERROR(VLOOKUP(Kataloge_Import!A2003,'Nachweis Ausgaben'!$A$27:$R$1026,12,FALSE),"")</f>
        <v/>
      </c>
      <c r="I2004" s="102" t="str">
        <f>IFERROR(VLOOKUP(Kataloge_Import!A2003,'Nachweis Ausgaben'!$A$27:$R$1026,13,FALSE),"")</f>
        <v/>
      </c>
      <c r="J2004" s="64"/>
      <c r="K2004" s="64"/>
      <c r="L2004" s="100" t="str">
        <f>IF(AND($B2004&lt;&gt;"",HHJ=Kataloge!H$1),CONCATENATE($H2004,"_",Kataloge!$D$5),"")</f>
        <v/>
      </c>
      <c r="M2004" s="100" t="str">
        <f>IF(AND($B2004&lt;&gt;"",HHJ=Kataloge!I$1),CONCATENATE($H2004,"_",Kataloge!$D$5),"")</f>
        <v/>
      </c>
      <c r="N2004" s="100" t="str">
        <f>IF(AND($B2004&lt;&gt;"",HHJ=Kataloge!J$1),CONCATENATE($H2004,"_",Kataloge!$D$5),"")</f>
        <v/>
      </c>
      <c r="O2004" s="100" t="str">
        <f>IF(AND($B2004&lt;&gt;"",HHJ=Kataloge!K$1),CONCATENATE($H2004,"_",Kataloge!$D$5),"")</f>
        <v/>
      </c>
      <c r="P2004" s="100" t="str">
        <f>IF(AND($B2004&lt;&gt;"",HHJ=Kataloge!L$1),CONCATENATE($H2004,"_",Kataloge!$D$5),"")</f>
        <v/>
      </c>
      <c r="Q2004" s="100" t="str">
        <f>IF(AND($B2004&lt;&gt;"",HHJ=Kataloge!M$1),CONCATENATE($H2004,"_",Kataloge!$D$5),"")</f>
        <v/>
      </c>
    </row>
    <row r="2005" spans="1:17" ht="18" customHeight="1" x14ac:dyDescent="0.2">
      <c r="A2005" s="103" t="str">
        <f t="shared" si="64"/>
        <v/>
      </c>
      <c r="B2005" s="104" t="str">
        <f>IF(I2005=0,"",IF(I2005&lt;&gt;"",Kataloge_Import!B2004,""))</f>
        <v/>
      </c>
      <c r="C2005" s="103" t="str">
        <f t="shared" si="63"/>
        <v/>
      </c>
      <c r="D2005" s="104" t="str">
        <f>IF(I2005=0,"",IFERROR(VLOOKUP(Kataloge_Import!A2004,'Nachweis Ausgaben'!$A$27:$R$1026,4,FALSE),""))</f>
        <v/>
      </c>
      <c r="E2005" s="104" t="str">
        <f>IF(I2005=0,"",IFERROR(VLOOKUP(Kataloge_Import!A2004,'Nachweis Ausgaben'!$A$27:$R$1026,2,FALSE),""))</f>
        <v/>
      </c>
      <c r="F2005" s="105">
        <f>IF(I2005=0,"",IFERROR(VLOOKUP(Kataloge_Import!A2004,'Nachweis Ausgaben'!$A$27:$R$1026,5,FALSE),0))</f>
        <v>0</v>
      </c>
      <c r="G2005" s="106" t="str">
        <f>IFERROR(VLOOKUP(Kataloge_Import!A2004,'Nachweis Ausgaben'!$A$27:$R$1026,15,FALSE),"")</f>
        <v/>
      </c>
      <c r="H2005" s="106" t="str">
        <f>IFERROR(VLOOKUP(Kataloge_Import!A2004,'Nachweis Ausgaben'!$A$27:$R$1026,16,FALSE),"")</f>
        <v/>
      </c>
      <c r="I2005" s="106" t="str">
        <f>IFERROR(VLOOKUP(Kataloge_Import!A2004,'Nachweis Ausgaben'!$A$27:$R$1026,17,FALSE),"")</f>
        <v/>
      </c>
      <c r="J2005" s="64"/>
      <c r="K2005" s="64"/>
      <c r="L2005" s="104" t="str">
        <f>IF(AND($B2005&lt;&gt;"",HHJ=Kataloge!H$1),CONCATENATE($H2005,"_",Kataloge!$D$6),"")</f>
        <v/>
      </c>
      <c r="M2005" s="104" t="str">
        <f>IF(AND($B2005&lt;&gt;"",HHJ=Kataloge!I$1),CONCATENATE($H2005,"_",Kataloge!$D$6),"")</f>
        <v/>
      </c>
      <c r="N2005" s="104" t="str">
        <f>IF(AND($B2005&lt;&gt;"",HHJ=Kataloge!J$1),CONCATENATE($H2005,"_",Kataloge!$D$6),"")</f>
        <v/>
      </c>
      <c r="O2005" s="104" t="str">
        <f>IF(AND($B2005&lt;&gt;"",HHJ=Kataloge!K$1),CONCATENATE($H2005,"_",Kataloge!$D$6),"")</f>
        <v/>
      </c>
      <c r="P2005" s="104" t="str">
        <f>IF(AND($B2005&lt;&gt;"",HHJ=Kataloge!L$1),CONCATENATE($H2005,"_",Kataloge!$D$6),"")</f>
        <v/>
      </c>
      <c r="Q2005" s="104" t="str">
        <f>IF(AND($B2005&lt;&gt;"",HHJ=Kataloge!M$1),CONCATENATE($H2005,"_",Kataloge!$D$6),"")</f>
        <v/>
      </c>
    </row>
    <row r="2006" spans="1:17" ht="18" customHeight="1" x14ac:dyDescent="0.2">
      <c r="A2006" s="60" t="str">
        <f t="shared" si="64"/>
        <v/>
      </c>
      <c r="B2006" s="61" t="str">
        <f>IF(I2006=0,"",IF(I2006&lt;&gt;"",Kataloge_Import!B2005,""))</f>
        <v/>
      </c>
      <c r="C2006" s="60" t="str">
        <f t="shared" si="63"/>
        <v/>
      </c>
      <c r="D2006" s="61" t="str">
        <f>IF(I2006=0,"",IFERROR(VLOOKUP(Kataloge_Import!A2005,'Nachweis Ausgaben'!$A$27:$R$1026,4,FALSE),""))</f>
        <v/>
      </c>
      <c r="E2006" s="61" t="str">
        <f>IF(I2006=0,"",IFERROR(VLOOKUP(Kataloge_Import!A2005,'Nachweis Ausgaben'!$A$27:$R$1026,2,FALSE),""))</f>
        <v/>
      </c>
      <c r="F2006" s="62">
        <f>IF(I2006=0,"",IFERROR(VLOOKUP(Kataloge_Import!A2005,'Nachweis Ausgaben'!$A$27:$R$1026,5,FALSE),0))</f>
        <v>0</v>
      </c>
      <c r="G2006" s="63" t="str">
        <f>IFERROR(VLOOKUP(Kataloge_Import!A2005,'Nachweis Ausgaben'!$A$27:$R$1026,7,FALSE),"")</f>
        <v/>
      </c>
      <c r="H2006" s="63" t="str">
        <f>IFERROR(VLOOKUP(Kataloge_Import!A2005,'Nachweis Ausgaben'!$A$27:$R$1026,8,FALSE),"")</f>
        <v/>
      </c>
      <c r="I2006" s="63" t="str">
        <f>IFERROR(VLOOKUP(Kataloge_Import!A2005,'Nachweis Ausgaben'!$A$27:$R$1026,9,FALSE),"")</f>
        <v/>
      </c>
      <c r="J2006" s="64"/>
      <c r="K2006" s="64"/>
      <c r="L2006" s="61" t="str">
        <f>IF(AND($B2006&lt;&gt;"",HHJ=Kataloge!H$1),CONCATENATE($H2006,"_",$E2006),"")</f>
        <v/>
      </c>
      <c r="M2006" s="61" t="str">
        <f>IF(AND($B2006&lt;&gt;"",HHJ=Kataloge!I$1),CONCATENATE($H2006,"_",$E2006),"")</f>
        <v/>
      </c>
      <c r="N2006" s="61" t="str">
        <f>IF(AND($B2006&lt;&gt;"",HHJ=Kataloge!J$1),CONCATENATE($H2006,"_",$E2006),"")</f>
        <v/>
      </c>
      <c r="O2006" s="61" t="str">
        <f>IF(AND($B2006&lt;&gt;"",HHJ=Kataloge!K$1),CONCATENATE($H2006,"_",$E2006),"")</f>
        <v/>
      </c>
      <c r="P2006" s="61" t="str">
        <f>IF(AND($B2006&lt;&gt;"",HHJ=Kataloge!L$1),CONCATENATE($H2006,"_",$E2006),"")</f>
        <v/>
      </c>
      <c r="Q2006" s="61" t="str">
        <f>IF(AND($B2006&lt;&gt;"",HHJ=Kataloge!M$1),CONCATENATE($H2006,"_",$E2006),"")</f>
        <v/>
      </c>
    </row>
    <row r="2007" spans="1:17" ht="18" customHeight="1" x14ac:dyDescent="0.2">
      <c r="A2007" s="99" t="str">
        <f t="shared" si="64"/>
        <v/>
      </c>
      <c r="B2007" s="100" t="str">
        <f>IF(I2007=0,"",IF(I2007&lt;&gt;"",Kataloge_Import!B2006,""))</f>
        <v/>
      </c>
      <c r="C2007" s="99" t="str">
        <f t="shared" si="63"/>
        <v/>
      </c>
      <c r="D2007" s="100" t="str">
        <f>IF(I2007=0,"",IFERROR(VLOOKUP(Kataloge_Import!A2006,'Nachweis Ausgaben'!$A$27:$R$1026,4,FALSE),""))</f>
        <v/>
      </c>
      <c r="E2007" s="100" t="str">
        <f>IF(I2007=0,"",IFERROR(VLOOKUP(Kataloge_Import!A2006,'Nachweis Ausgaben'!$A$27:$R$1026,2,FALSE),""))</f>
        <v/>
      </c>
      <c r="F2007" s="101">
        <f>IF(I2007=0,"",IFERROR(VLOOKUP(Kataloge_Import!A2006,'Nachweis Ausgaben'!$A$27:$R$1026,5,FALSE),0))</f>
        <v>0</v>
      </c>
      <c r="G2007" s="102" t="str">
        <f>IFERROR(VLOOKUP(Kataloge_Import!A2006,'Nachweis Ausgaben'!$A$27:$R$1026,11,FALSE),"")</f>
        <v/>
      </c>
      <c r="H2007" s="102" t="str">
        <f>IFERROR(VLOOKUP(Kataloge_Import!A2006,'Nachweis Ausgaben'!$A$27:$R$1026,12,FALSE),"")</f>
        <v/>
      </c>
      <c r="I2007" s="102" t="str">
        <f>IFERROR(VLOOKUP(Kataloge_Import!A2006,'Nachweis Ausgaben'!$A$27:$R$1026,13,FALSE),"")</f>
        <v/>
      </c>
      <c r="J2007" s="64"/>
      <c r="K2007" s="64"/>
      <c r="L2007" s="100" t="str">
        <f>IF(AND($B2007&lt;&gt;"",HHJ=Kataloge!H$1),CONCATENATE($H2007,"_",Kataloge!$D$5),"")</f>
        <v/>
      </c>
      <c r="M2007" s="100" t="str">
        <f>IF(AND($B2007&lt;&gt;"",HHJ=Kataloge!I$1),CONCATENATE($H2007,"_",Kataloge!$D$5),"")</f>
        <v/>
      </c>
      <c r="N2007" s="100" t="str">
        <f>IF(AND($B2007&lt;&gt;"",HHJ=Kataloge!J$1),CONCATENATE($H2007,"_",Kataloge!$D$5),"")</f>
        <v/>
      </c>
      <c r="O2007" s="100" t="str">
        <f>IF(AND($B2007&lt;&gt;"",HHJ=Kataloge!K$1),CONCATENATE($H2007,"_",Kataloge!$D$5),"")</f>
        <v/>
      </c>
      <c r="P2007" s="100" t="str">
        <f>IF(AND($B2007&lt;&gt;"",HHJ=Kataloge!L$1),CONCATENATE($H2007,"_",Kataloge!$D$5),"")</f>
        <v/>
      </c>
      <c r="Q2007" s="100" t="str">
        <f>IF(AND($B2007&lt;&gt;"",HHJ=Kataloge!M$1),CONCATENATE($H2007,"_",Kataloge!$D$5),"")</f>
        <v/>
      </c>
    </row>
    <row r="2008" spans="1:17" ht="18" customHeight="1" x14ac:dyDescent="0.2">
      <c r="A2008" s="103" t="str">
        <f t="shared" si="64"/>
        <v/>
      </c>
      <c r="B2008" s="104" t="str">
        <f>IF(I2008=0,"",IF(I2008&lt;&gt;"",Kataloge_Import!B2007,""))</f>
        <v/>
      </c>
      <c r="C2008" s="103" t="str">
        <f t="shared" si="63"/>
        <v/>
      </c>
      <c r="D2008" s="104" t="str">
        <f>IF(I2008=0,"",IFERROR(VLOOKUP(Kataloge_Import!A2007,'Nachweis Ausgaben'!$A$27:$R$1026,4,FALSE),""))</f>
        <v/>
      </c>
      <c r="E2008" s="104" t="str">
        <f>IF(I2008=0,"",IFERROR(VLOOKUP(Kataloge_Import!A2007,'Nachweis Ausgaben'!$A$27:$R$1026,2,FALSE),""))</f>
        <v/>
      </c>
      <c r="F2008" s="105">
        <f>IF(I2008=0,"",IFERROR(VLOOKUP(Kataloge_Import!A2007,'Nachweis Ausgaben'!$A$27:$R$1026,5,FALSE),0))</f>
        <v>0</v>
      </c>
      <c r="G2008" s="106" t="str">
        <f>IFERROR(VLOOKUP(Kataloge_Import!A2007,'Nachweis Ausgaben'!$A$27:$R$1026,15,FALSE),"")</f>
        <v/>
      </c>
      <c r="H2008" s="106" t="str">
        <f>IFERROR(VLOOKUP(Kataloge_Import!A2007,'Nachweis Ausgaben'!$A$27:$R$1026,16,FALSE),"")</f>
        <v/>
      </c>
      <c r="I2008" s="106" t="str">
        <f>IFERROR(VLOOKUP(Kataloge_Import!A2007,'Nachweis Ausgaben'!$A$27:$R$1026,17,FALSE),"")</f>
        <v/>
      </c>
      <c r="J2008" s="64"/>
      <c r="K2008" s="64"/>
      <c r="L2008" s="104" t="str">
        <f>IF(AND($B2008&lt;&gt;"",HHJ=Kataloge!H$1),CONCATENATE($H2008,"_",Kataloge!$D$6),"")</f>
        <v/>
      </c>
      <c r="M2008" s="104" t="str">
        <f>IF(AND($B2008&lt;&gt;"",HHJ=Kataloge!I$1),CONCATENATE($H2008,"_",Kataloge!$D$6),"")</f>
        <v/>
      </c>
      <c r="N2008" s="104" t="str">
        <f>IF(AND($B2008&lt;&gt;"",HHJ=Kataloge!J$1),CONCATENATE($H2008,"_",Kataloge!$D$6),"")</f>
        <v/>
      </c>
      <c r="O2008" s="104" t="str">
        <f>IF(AND($B2008&lt;&gt;"",HHJ=Kataloge!K$1),CONCATENATE($H2008,"_",Kataloge!$D$6),"")</f>
        <v/>
      </c>
      <c r="P2008" s="104" t="str">
        <f>IF(AND($B2008&lt;&gt;"",HHJ=Kataloge!L$1),CONCATENATE($H2008,"_",Kataloge!$D$6),"")</f>
        <v/>
      </c>
      <c r="Q2008" s="104" t="str">
        <f>IF(AND($B2008&lt;&gt;"",HHJ=Kataloge!M$1),CONCATENATE($H2008,"_",Kataloge!$D$6),"")</f>
        <v/>
      </c>
    </row>
    <row r="2009" spans="1:17" ht="18" customHeight="1" x14ac:dyDescent="0.2">
      <c r="A2009" s="60" t="str">
        <f t="shared" si="64"/>
        <v/>
      </c>
      <c r="B2009" s="61" t="str">
        <f>IF(I2009=0,"",IF(I2009&lt;&gt;"",Kataloge_Import!B2008,""))</f>
        <v/>
      </c>
      <c r="C2009" s="60" t="str">
        <f t="shared" si="63"/>
        <v/>
      </c>
      <c r="D2009" s="61" t="str">
        <f>IF(I2009=0,"",IFERROR(VLOOKUP(Kataloge_Import!A2008,'Nachweis Ausgaben'!$A$27:$R$1026,4,FALSE),""))</f>
        <v/>
      </c>
      <c r="E2009" s="61" t="str">
        <f>IF(I2009=0,"",IFERROR(VLOOKUP(Kataloge_Import!A2008,'Nachweis Ausgaben'!$A$27:$R$1026,2,FALSE),""))</f>
        <v/>
      </c>
      <c r="F2009" s="62">
        <f>IF(I2009=0,"",IFERROR(VLOOKUP(Kataloge_Import!A2008,'Nachweis Ausgaben'!$A$27:$R$1026,5,FALSE),0))</f>
        <v>0</v>
      </c>
      <c r="G2009" s="63" t="str">
        <f>IFERROR(VLOOKUP(Kataloge_Import!A2008,'Nachweis Ausgaben'!$A$27:$R$1026,7,FALSE),"")</f>
        <v/>
      </c>
      <c r="H2009" s="63" t="str">
        <f>IFERROR(VLOOKUP(Kataloge_Import!A2008,'Nachweis Ausgaben'!$A$27:$R$1026,8,FALSE),"")</f>
        <v/>
      </c>
      <c r="I2009" s="63" t="str">
        <f>IFERROR(VLOOKUP(Kataloge_Import!A2008,'Nachweis Ausgaben'!$A$27:$R$1026,9,FALSE),"")</f>
        <v/>
      </c>
      <c r="J2009" s="64"/>
      <c r="K2009" s="64"/>
      <c r="L2009" s="61" t="str">
        <f>IF(AND($B2009&lt;&gt;"",HHJ=Kataloge!H$1),CONCATENATE($H2009,"_",$E2009),"")</f>
        <v/>
      </c>
      <c r="M2009" s="61" t="str">
        <f>IF(AND($B2009&lt;&gt;"",HHJ=Kataloge!I$1),CONCATENATE($H2009,"_",$E2009),"")</f>
        <v/>
      </c>
      <c r="N2009" s="61" t="str">
        <f>IF(AND($B2009&lt;&gt;"",HHJ=Kataloge!J$1),CONCATENATE($H2009,"_",$E2009),"")</f>
        <v/>
      </c>
      <c r="O2009" s="61" t="str">
        <f>IF(AND($B2009&lt;&gt;"",HHJ=Kataloge!K$1),CONCATENATE($H2009,"_",$E2009),"")</f>
        <v/>
      </c>
      <c r="P2009" s="61" t="str">
        <f>IF(AND($B2009&lt;&gt;"",HHJ=Kataloge!L$1),CONCATENATE($H2009,"_",$E2009),"")</f>
        <v/>
      </c>
      <c r="Q2009" s="61" t="str">
        <f>IF(AND($B2009&lt;&gt;"",HHJ=Kataloge!M$1),CONCATENATE($H2009,"_",$E2009),"")</f>
        <v/>
      </c>
    </row>
    <row r="2010" spans="1:17" ht="18" customHeight="1" x14ac:dyDescent="0.2">
      <c r="A2010" s="99" t="str">
        <f t="shared" si="64"/>
        <v/>
      </c>
      <c r="B2010" s="100" t="str">
        <f>IF(I2010=0,"",IF(I2010&lt;&gt;"",Kataloge_Import!B2009,""))</f>
        <v/>
      </c>
      <c r="C2010" s="99" t="str">
        <f t="shared" si="63"/>
        <v/>
      </c>
      <c r="D2010" s="100" t="str">
        <f>IF(I2010=0,"",IFERROR(VLOOKUP(Kataloge_Import!A2009,'Nachweis Ausgaben'!$A$27:$R$1026,4,FALSE),""))</f>
        <v/>
      </c>
      <c r="E2010" s="100" t="str">
        <f>IF(I2010=0,"",IFERROR(VLOOKUP(Kataloge_Import!A2009,'Nachweis Ausgaben'!$A$27:$R$1026,2,FALSE),""))</f>
        <v/>
      </c>
      <c r="F2010" s="101">
        <f>IF(I2010=0,"",IFERROR(VLOOKUP(Kataloge_Import!A2009,'Nachweis Ausgaben'!$A$27:$R$1026,5,FALSE),0))</f>
        <v>0</v>
      </c>
      <c r="G2010" s="102" t="str">
        <f>IFERROR(VLOOKUP(Kataloge_Import!A2009,'Nachweis Ausgaben'!$A$27:$R$1026,11,FALSE),"")</f>
        <v/>
      </c>
      <c r="H2010" s="102" t="str">
        <f>IFERROR(VLOOKUP(Kataloge_Import!A2009,'Nachweis Ausgaben'!$A$27:$R$1026,12,FALSE),"")</f>
        <v/>
      </c>
      <c r="I2010" s="102" t="str">
        <f>IFERROR(VLOOKUP(Kataloge_Import!A2009,'Nachweis Ausgaben'!$A$27:$R$1026,13,FALSE),"")</f>
        <v/>
      </c>
      <c r="J2010" s="64"/>
      <c r="K2010" s="64"/>
      <c r="L2010" s="100" t="str">
        <f>IF(AND($B2010&lt;&gt;"",HHJ=Kataloge!H$1),CONCATENATE($H2010,"_",Kataloge!$D$5),"")</f>
        <v/>
      </c>
      <c r="M2010" s="100" t="str">
        <f>IF(AND($B2010&lt;&gt;"",HHJ=Kataloge!I$1),CONCATENATE($H2010,"_",Kataloge!$D$5),"")</f>
        <v/>
      </c>
      <c r="N2010" s="100" t="str">
        <f>IF(AND($B2010&lt;&gt;"",HHJ=Kataloge!J$1),CONCATENATE($H2010,"_",Kataloge!$D$5),"")</f>
        <v/>
      </c>
      <c r="O2010" s="100" t="str">
        <f>IF(AND($B2010&lt;&gt;"",HHJ=Kataloge!K$1),CONCATENATE($H2010,"_",Kataloge!$D$5),"")</f>
        <v/>
      </c>
      <c r="P2010" s="100" t="str">
        <f>IF(AND($B2010&lt;&gt;"",HHJ=Kataloge!L$1),CONCATENATE($H2010,"_",Kataloge!$D$5),"")</f>
        <v/>
      </c>
      <c r="Q2010" s="100" t="str">
        <f>IF(AND($B2010&lt;&gt;"",HHJ=Kataloge!M$1),CONCATENATE($H2010,"_",Kataloge!$D$5),"")</f>
        <v/>
      </c>
    </row>
    <row r="2011" spans="1:17" ht="18" customHeight="1" x14ac:dyDescent="0.2">
      <c r="A2011" s="103" t="str">
        <f t="shared" si="64"/>
        <v/>
      </c>
      <c r="B2011" s="104" t="str">
        <f>IF(I2011=0,"",IF(I2011&lt;&gt;"",Kataloge_Import!B2010,""))</f>
        <v/>
      </c>
      <c r="C2011" s="103" t="str">
        <f t="shared" si="63"/>
        <v/>
      </c>
      <c r="D2011" s="104" t="str">
        <f>IF(I2011=0,"",IFERROR(VLOOKUP(Kataloge_Import!A2010,'Nachweis Ausgaben'!$A$27:$R$1026,4,FALSE),""))</f>
        <v/>
      </c>
      <c r="E2011" s="104" t="str">
        <f>IF(I2011=0,"",IFERROR(VLOOKUP(Kataloge_Import!A2010,'Nachweis Ausgaben'!$A$27:$R$1026,2,FALSE),""))</f>
        <v/>
      </c>
      <c r="F2011" s="105">
        <f>IF(I2011=0,"",IFERROR(VLOOKUP(Kataloge_Import!A2010,'Nachweis Ausgaben'!$A$27:$R$1026,5,FALSE),0))</f>
        <v>0</v>
      </c>
      <c r="G2011" s="106" t="str">
        <f>IFERROR(VLOOKUP(Kataloge_Import!A2010,'Nachweis Ausgaben'!$A$27:$R$1026,15,FALSE),"")</f>
        <v/>
      </c>
      <c r="H2011" s="106" t="str">
        <f>IFERROR(VLOOKUP(Kataloge_Import!A2010,'Nachweis Ausgaben'!$A$27:$R$1026,16,FALSE),"")</f>
        <v/>
      </c>
      <c r="I2011" s="106" t="str">
        <f>IFERROR(VLOOKUP(Kataloge_Import!A2010,'Nachweis Ausgaben'!$A$27:$R$1026,17,FALSE),"")</f>
        <v/>
      </c>
      <c r="J2011" s="64"/>
      <c r="K2011" s="64"/>
      <c r="L2011" s="104" t="str">
        <f>IF(AND($B2011&lt;&gt;"",HHJ=Kataloge!H$1),CONCATENATE($H2011,"_",Kataloge!$D$6),"")</f>
        <v/>
      </c>
      <c r="M2011" s="104" t="str">
        <f>IF(AND($B2011&lt;&gt;"",HHJ=Kataloge!I$1),CONCATENATE($H2011,"_",Kataloge!$D$6),"")</f>
        <v/>
      </c>
      <c r="N2011" s="104" t="str">
        <f>IF(AND($B2011&lt;&gt;"",HHJ=Kataloge!J$1),CONCATENATE($H2011,"_",Kataloge!$D$6),"")</f>
        <v/>
      </c>
      <c r="O2011" s="104" t="str">
        <f>IF(AND($B2011&lt;&gt;"",HHJ=Kataloge!K$1),CONCATENATE($H2011,"_",Kataloge!$D$6),"")</f>
        <v/>
      </c>
      <c r="P2011" s="104" t="str">
        <f>IF(AND($B2011&lt;&gt;"",HHJ=Kataloge!L$1),CONCATENATE($H2011,"_",Kataloge!$D$6),"")</f>
        <v/>
      </c>
      <c r="Q2011" s="104" t="str">
        <f>IF(AND($B2011&lt;&gt;"",HHJ=Kataloge!M$1),CONCATENATE($H2011,"_",Kataloge!$D$6),"")</f>
        <v/>
      </c>
    </row>
    <row r="2012" spans="1:17" ht="18" customHeight="1" x14ac:dyDescent="0.2">
      <c r="A2012" s="60" t="str">
        <f t="shared" si="64"/>
        <v/>
      </c>
      <c r="B2012" s="61" t="str">
        <f>IF(I2012=0,"",IF(I2012&lt;&gt;"",Kataloge_Import!B2011,""))</f>
        <v/>
      </c>
      <c r="C2012" s="60" t="str">
        <f t="shared" si="63"/>
        <v/>
      </c>
      <c r="D2012" s="61" t="str">
        <f>IF(I2012=0,"",IFERROR(VLOOKUP(Kataloge_Import!A2011,'Nachweis Ausgaben'!$A$27:$R$1026,4,FALSE),""))</f>
        <v/>
      </c>
      <c r="E2012" s="61" t="str">
        <f>IF(I2012=0,"",IFERROR(VLOOKUP(Kataloge_Import!A2011,'Nachweis Ausgaben'!$A$27:$R$1026,2,FALSE),""))</f>
        <v/>
      </c>
      <c r="F2012" s="62">
        <f>IF(I2012=0,"",IFERROR(VLOOKUP(Kataloge_Import!A2011,'Nachweis Ausgaben'!$A$27:$R$1026,5,FALSE),0))</f>
        <v>0</v>
      </c>
      <c r="G2012" s="63" t="str">
        <f>IFERROR(VLOOKUP(Kataloge_Import!A2011,'Nachweis Ausgaben'!$A$27:$R$1026,7,FALSE),"")</f>
        <v/>
      </c>
      <c r="H2012" s="63" t="str">
        <f>IFERROR(VLOOKUP(Kataloge_Import!A2011,'Nachweis Ausgaben'!$A$27:$R$1026,8,FALSE),"")</f>
        <v/>
      </c>
      <c r="I2012" s="63" t="str">
        <f>IFERROR(VLOOKUP(Kataloge_Import!A2011,'Nachweis Ausgaben'!$A$27:$R$1026,9,FALSE),"")</f>
        <v/>
      </c>
      <c r="J2012" s="64"/>
      <c r="K2012" s="64"/>
      <c r="L2012" s="61" t="str">
        <f>IF(AND($B2012&lt;&gt;"",HHJ=Kataloge!H$1),CONCATENATE($H2012,"_",$E2012),"")</f>
        <v/>
      </c>
      <c r="M2012" s="61" t="str">
        <f>IF(AND($B2012&lt;&gt;"",HHJ=Kataloge!I$1),CONCATENATE($H2012,"_",$E2012),"")</f>
        <v/>
      </c>
      <c r="N2012" s="61" t="str">
        <f>IF(AND($B2012&lt;&gt;"",HHJ=Kataloge!J$1),CONCATENATE($H2012,"_",$E2012),"")</f>
        <v/>
      </c>
      <c r="O2012" s="61" t="str">
        <f>IF(AND($B2012&lt;&gt;"",HHJ=Kataloge!K$1),CONCATENATE($H2012,"_",$E2012),"")</f>
        <v/>
      </c>
      <c r="P2012" s="61" t="str">
        <f>IF(AND($B2012&lt;&gt;"",HHJ=Kataloge!L$1),CONCATENATE($H2012,"_",$E2012),"")</f>
        <v/>
      </c>
      <c r="Q2012" s="61" t="str">
        <f>IF(AND($B2012&lt;&gt;"",HHJ=Kataloge!M$1),CONCATENATE($H2012,"_",$E2012),"")</f>
        <v/>
      </c>
    </row>
    <row r="2013" spans="1:17" ht="18" customHeight="1" x14ac:dyDescent="0.2">
      <c r="A2013" s="99" t="str">
        <f t="shared" si="64"/>
        <v/>
      </c>
      <c r="B2013" s="100" t="str">
        <f>IF(I2013=0,"",IF(I2013&lt;&gt;"",Kataloge_Import!B2012,""))</f>
        <v/>
      </c>
      <c r="C2013" s="99" t="str">
        <f t="shared" si="63"/>
        <v/>
      </c>
      <c r="D2013" s="100" t="str">
        <f>IF(I2013=0,"",IFERROR(VLOOKUP(Kataloge_Import!A2012,'Nachweis Ausgaben'!$A$27:$R$1026,4,FALSE),""))</f>
        <v/>
      </c>
      <c r="E2013" s="100" t="str">
        <f>IF(I2013=0,"",IFERROR(VLOOKUP(Kataloge_Import!A2012,'Nachweis Ausgaben'!$A$27:$R$1026,2,FALSE),""))</f>
        <v/>
      </c>
      <c r="F2013" s="101">
        <f>IF(I2013=0,"",IFERROR(VLOOKUP(Kataloge_Import!A2012,'Nachweis Ausgaben'!$A$27:$R$1026,5,FALSE),0))</f>
        <v>0</v>
      </c>
      <c r="G2013" s="102" t="str">
        <f>IFERROR(VLOOKUP(Kataloge_Import!A2012,'Nachweis Ausgaben'!$A$27:$R$1026,11,FALSE),"")</f>
        <v/>
      </c>
      <c r="H2013" s="102" t="str">
        <f>IFERROR(VLOOKUP(Kataloge_Import!A2012,'Nachweis Ausgaben'!$A$27:$R$1026,12,FALSE),"")</f>
        <v/>
      </c>
      <c r="I2013" s="102" t="str">
        <f>IFERROR(VLOOKUP(Kataloge_Import!A2012,'Nachweis Ausgaben'!$A$27:$R$1026,13,FALSE),"")</f>
        <v/>
      </c>
      <c r="J2013" s="64"/>
      <c r="K2013" s="64"/>
      <c r="L2013" s="100" t="str">
        <f>IF(AND($B2013&lt;&gt;"",HHJ=Kataloge!H$1),CONCATENATE($H2013,"_",Kataloge!$D$5),"")</f>
        <v/>
      </c>
      <c r="M2013" s="100" t="str">
        <f>IF(AND($B2013&lt;&gt;"",HHJ=Kataloge!I$1),CONCATENATE($H2013,"_",Kataloge!$D$5),"")</f>
        <v/>
      </c>
      <c r="N2013" s="100" t="str">
        <f>IF(AND($B2013&lt;&gt;"",HHJ=Kataloge!J$1),CONCATENATE($H2013,"_",Kataloge!$D$5),"")</f>
        <v/>
      </c>
      <c r="O2013" s="100" t="str">
        <f>IF(AND($B2013&lt;&gt;"",HHJ=Kataloge!K$1),CONCATENATE($H2013,"_",Kataloge!$D$5),"")</f>
        <v/>
      </c>
      <c r="P2013" s="100" t="str">
        <f>IF(AND($B2013&lt;&gt;"",HHJ=Kataloge!L$1),CONCATENATE($H2013,"_",Kataloge!$D$5),"")</f>
        <v/>
      </c>
      <c r="Q2013" s="100" t="str">
        <f>IF(AND($B2013&lt;&gt;"",HHJ=Kataloge!M$1),CONCATENATE($H2013,"_",Kataloge!$D$5),"")</f>
        <v/>
      </c>
    </row>
    <row r="2014" spans="1:17" ht="18" customHeight="1" x14ac:dyDescent="0.2">
      <c r="A2014" s="103" t="str">
        <f t="shared" si="64"/>
        <v/>
      </c>
      <c r="B2014" s="104" t="str">
        <f>IF(I2014=0,"",IF(I2014&lt;&gt;"",Kataloge_Import!B2013,""))</f>
        <v/>
      </c>
      <c r="C2014" s="103" t="str">
        <f t="shared" si="63"/>
        <v/>
      </c>
      <c r="D2014" s="104" t="str">
        <f>IF(I2014=0,"",IFERROR(VLOOKUP(Kataloge_Import!A2013,'Nachweis Ausgaben'!$A$27:$R$1026,4,FALSE),""))</f>
        <v/>
      </c>
      <c r="E2014" s="104" t="str">
        <f>IF(I2014=0,"",IFERROR(VLOOKUP(Kataloge_Import!A2013,'Nachweis Ausgaben'!$A$27:$R$1026,2,FALSE),""))</f>
        <v/>
      </c>
      <c r="F2014" s="105">
        <f>IF(I2014=0,"",IFERROR(VLOOKUP(Kataloge_Import!A2013,'Nachweis Ausgaben'!$A$27:$R$1026,5,FALSE),0))</f>
        <v>0</v>
      </c>
      <c r="G2014" s="106" t="str">
        <f>IFERROR(VLOOKUP(Kataloge_Import!A2013,'Nachweis Ausgaben'!$A$27:$R$1026,15,FALSE),"")</f>
        <v/>
      </c>
      <c r="H2014" s="106" t="str">
        <f>IFERROR(VLOOKUP(Kataloge_Import!A2013,'Nachweis Ausgaben'!$A$27:$R$1026,16,FALSE),"")</f>
        <v/>
      </c>
      <c r="I2014" s="106" t="str">
        <f>IFERROR(VLOOKUP(Kataloge_Import!A2013,'Nachweis Ausgaben'!$A$27:$R$1026,17,FALSE),"")</f>
        <v/>
      </c>
      <c r="J2014" s="64"/>
      <c r="K2014" s="64"/>
      <c r="L2014" s="104" t="str">
        <f>IF(AND($B2014&lt;&gt;"",HHJ=Kataloge!H$1),CONCATENATE($H2014,"_",Kataloge!$D$6),"")</f>
        <v/>
      </c>
      <c r="M2014" s="104" t="str">
        <f>IF(AND($B2014&lt;&gt;"",HHJ=Kataloge!I$1),CONCATENATE($H2014,"_",Kataloge!$D$6),"")</f>
        <v/>
      </c>
      <c r="N2014" s="104" t="str">
        <f>IF(AND($B2014&lt;&gt;"",HHJ=Kataloge!J$1),CONCATENATE($H2014,"_",Kataloge!$D$6),"")</f>
        <v/>
      </c>
      <c r="O2014" s="104" t="str">
        <f>IF(AND($B2014&lt;&gt;"",HHJ=Kataloge!K$1),CONCATENATE($H2014,"_",Kataloge!$D$6),"")</f>
        <v/>
      </c>
      <c r="P2014" s="104" t="str">
        <f>IF(AND($B2014&lt;&gt;"",HHJ=Kataloge!L$1),CONCATENATE($H2014,"_",Kataloge!$D$6),"")</f>
        <v/>
      </c>
      <c r="Q2014" s="104" t="str">
        <f>IF(AND($B2014&lt;&gt;"",HHJ=Kataloge!M$1),CONCATENATE($H2014,"_",Kataloge!$D$6),"")</f>
        <v/>
      </c>
    </row>
    <row r="2015" spans="1:17" ht="18" customHeight="1" x14ac:dyDescent="0.2">
      <c r="A2015" s="60" t="str">
        <f t="shared" si="64"/>
        <v/>
      </c>
      <c r="B2015" s="61" t="str">
        <f>IF(I2015=0,"",IF(I2015&lt;&gt;"",Kataloge_Import!B2014,""))</f>
        <v/>
      </c>
      <c r="C2015" s="60" t="str">
        <f t="shared" si="63"/>
        <v/>
      </c>
      <c r="D2015" s="61" t="str">
        <f>IF(I2015=0,"",IFERROR(VLOOKUP(Kataloge_Import!A2014,'Nachweis Ausgaben'!$A$27:$R$1026,4,FALSE),""))</f>
        <v/>
      </c>
      <c r="E2015" s="61" t="str">
        <f>IF(I2015=0,"",IFERROR(VLOOKUP(Kataloge_Import!A2014,'Nachweis Ausgaben'!$A$27:$R$1026,2,FALSE),""))</f>
        <v/>
      </c>
      <c r="F2015" s="62">
        <f>IF(I2015=0,"",IFERROR(VLOOKUP(Kataloge_Import!A2014,'Nachweis Ausgaben'!$A$27:$R$1026,5,FALSE),0))</f>
        <v>0</v>
      </c>
      <c r="G2015" s="63" t="str">
        <f>IFERROR(VLOOKUP(Kataloge_Import!A2014,'Nachweis Ausgaben'!$A$27:$R$1026,7,FALSE),"")</f>
        <v/>
      </c>
      <c r="H2015" s="63" t="str">
        <f>IFERROR(VLOOKUP(Kataloge_Import!A2014,'Nachweis Ausgaben'!$A$27:$R$1026,8,FALSE),"")</f>
        <v/>
      </c>
      <c r="I2015" s="63" t="str">
        <f>IFERROR(VLOOKUP(Kataloge_Import!A2014,'Nachweis Ausgaben'!$A$27:$R$1026,9,FALSE),"")</f>
        <v/>
      </c>
      <c r="J2015" s="64"/>
      <c r="K2015" s="64"/>
      <c r="L2015" s="61" t="str">
        <f>IF(AND($B2015&lt;&gt;"",HHJ=Kataloge!H$1),CONCATENATE($H2015,"_",$E2015),"")</f>
        <v/>
      </c>
      <c r="M2015" s="61" t="str">
        <f>IF(AND($B2015&lt;&gt;"",HHJ=Kataloge!I$1),CONCATENATE($H2015,"_",$E2015),"")</f>
        <v/>
      </c>
      <c r="N2015" s="61" t="str">
        <f>IF(AND($B2015&lt;&gt;"",HHJ=Kataloge!J$1),CONCATENATE($H2015,"_",$E2015),"")</f>
        <v/>
      </c>
      <c r="O2015" s="61" t="str">
        <f>IF(AND($B2015&lt;&gt;"",HHJ=Kataloge!K$1),CONCATENATE($H2015,"_",$E2015),"")</f>
        <v/>
      </c>
      <c r="P2015" s="61" t="str">
        <f>IF(AND($B2015&lt;&gt;"",HHJ=Kataloge!L$1),CONCATENATE($H2015,"_",$E2015),"")</f>
        <v/>
      </c>
      <c r="Q2015" s="61" t="str">
        <f>IF(AND($B2015&lt;&gt;"",HHJ=Kataloge!M$1),CONCATENATE($H2015,"_",$E2015),"")</f>
        <v/>
      </c>
    </row>
    <row r="2016" spans="1:17" ht="18" customHeight="1" x14ac:dyDescent="0.2">
      <c r="A2016" s="99" t="str">
        <f t="shared" si="64"/>
        <v/>
      </c>
      <c r="B2016" s="100" t="str">
        <f>IF(I2016=0,"",IF(I2016&lt;&gt;"",Kataloge_Import!B2015,""))</f>
        <v/>
      </c>
      <c r="C2016" s="99" t="str">
        <f t="shared" si="63"/>
        <v/>
      </c>
      <c r="D2016" s="100" t="str">
        <f>IF(I2016=0,"",IFERROR(VLOOKUP(Kataloge_Import!A2015,'Nachweis Ausgaben'!$A$27:$R$1026,4,FALSE),""))</f>
        <v/>
      </c>
      <c r="E2016" s="100" t="str">
        <f>IF(I2016=0,"",IFERROR(VLOOKUP(Kataloge_Import!A2015,'Nachweis Ausgaben'!$A$27:$R$1026,2,FALSE),""))</f>
        <v/>
      </c>
      <c r="F2016" s="101">
        <f>IF(I2016=0,"",IFERROR(VLOOKUP(Kataloge_Import!A2015,'Nachweis Ausgaben'!$A$27:$R$1026,5,FALSE),0))</f>
        <v>0</v>
      </c>
      <c r="G2016" s="102" t="str">
        <f>IFERROR(VLOOKUP(Kataloge_Import!A2015,'Nachweis Ausgaben'!$A$27:$R$1026,11,FALSE),"")</f>
        <v/>
      </c>
      <c r="H2016" s="102" t="str">
        <f>IFERROR(VLOOKUP(Kataloge_Import!A2015,'Nachweis Ausgaben'!$A$27:$R$1026,12,FALSE),"")</f>
        <v/>
      </c>
      <c r="I2016" s="102" t="str">
        <f>IFERROR(VLOOKUP(Kataloge_Import!A2015,'Nachweis Ausgaben'!$A$27:$R$1026,13,FALSE),"")</f>
        <v/>
      </c>
      <c r="J2016" s="64"/>
      <c r="K2016" s="64"/>
      <c r="L2016" s="100" t="str">
        <f>IF(AND($B2016&lt;&gt;"",HHJ=Kataloge!H$1),CONCATENATE($H2016,"_",Kataloge!$D$5),"")</f>
        <v/>
      </c>
      <c r="M2016" s="100" t="str">
        <f>IF(AND($B2016&lt;&gt;"",HHJ=Kataloge!I$1),CONCATENATE($H2016,"_",Kataloge!$D$5),"")</f>
        <v/>
      </c>
      <c r="N2016" s="100" t="str">
        <f>IF(AND($B2016&lt;&gt;"",HHJ=Kataloge!J$1),CONCATENATE($H2016,"_",Kataloge!$D$5),"")</f>
        <v/>
      </c>
      <c r="O2016" s="100" t="str">
        <f>IF(AND($B2016&lt;&gt;"",HHJ=Kataloge!K$1),CONCATENATE($H2016,"_",Kataloge!$D$5),"")</f>
        <v/>
      </c>
      <c r="P2016" s="100" t="str">
        <f>IF(AND($B2016&lt;&gt;"",HHJ=Kataloge!L$1),CONCATENATE($H2016,"_",Kataloge!$D$5),"")</f>
        <v/>
      </c>
      <c r="Q2016" s="100" t="str">
        <f>IF(AND($B2016&lt;&gt;"",HHJ=Kataloge!M$1),CONCATENATE($H2016,"_",Kataloge!$D$5),"")</f>
        <v/>
      </c>
    </row>
    <row r="2017" spans="1:17" ht="18" customHeight="1" x14ac:dyDescent="0.2">
      <c r="A2017" s="103" t="str">
        <f t="shared" si="64"/>
        <v/>
      </c>
      <c r="B2017" s="104" t="str">
        <f>IF(I2017=0,"",IF(I2017&lt;&gt;"",Kataloge_Import!B2016,""))</f>
        <v/>
      </c>
      <c r="C2017" s="103" t="str">
        <f t="shared" si="63"/>
        <v/>
      </c>
      <c r="D2017" s="104" t="str">
        <f>IF(I2017=0,"",IFERROR(VLOOKUP(Kataloge_Import!A2016,'Nachweis Ausgaben'!$A$27:$R$1026,4,FALSE),""))</f>
        <v/>
      </c>
      <c r="E2017" s="104" t="str">
        <f>IF(I2017=0,"",IFERROR(VLOOKUP(Kataloge_Import!A2016,'Nachweis Ausgaben'!$A$27:$R$1026,2,FALSE),""))</f>
        <v/>
      </c>
      <c r="F2017" s="105">
        <f>IF(I2017=0,"",IFERROR(VLOOKUP(Kataloge_Import!A2016,'Nachweis Ausgaben'!$A$27:$R$1026,5,FALSE),0))</f>
        <v>0</v>
      </c>
      <c r="G2017" s="106" t="str">
        <f>IFERROR(VLOOKUP(Kataloge_Import!A2016,'Nachweis Ausgaben'!$A$27:$R$1026,15,FALSE),"")</f>
        <v/>
      </c>
      <c r="H2017" s="106" t="str">
        <f>IFERROR(VLOOKUP(Kataloge_Import!A2016,'Nachweis Ausgaben'!$A$27:$R$1026,16,FALSE),"")</f>
        <v/>
      </c>
      <c r="I2017" s="106" t="str">
        <f>IFERROR(VLOOKUP(Kataloge_Import!A2016,'Nachweis Ausgaben'!$A$27:$R$1026,17,FALSE),"")</f>
        <v/>
      </c>
      <c r="J2017" s="64"/>
      <c r="K2017" s="64"/>
      <c r="L2017" s="104" t="str">
        <f>IF(AND($B2017&lt;&gt;"",HHJ=Kataloge!H$1),CONCATENATE($H2017,"_",Kataloge!$D$6),"")</f>
        <v/>
      </c>
      <c r="M2017" s="104" t="str">
        <f>IF(AND($B2017&lt;&gt;"",HHJ=Kataloge!I$1),CONCATENATE($H2017,"_",Kataloge!$D$6),"")</f>
        <v/>
      </c>
      <c r="N2017" s="104" t="str">
        <f>IF(AND($B2017&lt;&gt;"",HHJ=Kataloge!J$1),CONCATENATE($H2017,"_",Kataloge!$D$6),"")</f>
        <v/>
      </c>
      <c r="O2017" s="104" t="str">
        <f>IF(AND($B2017&lt;&gt;"",HHJ=Kataloge!K$1),CONCATENATE($H2017,"_",Kataloge!$D$6),"")</f>
        <v/>
      </c>
      <c r="P2017" s="104" t="str">
        <f>IF(AND($B2017&lt;&gt;"",HHJ=Kataloge!L$1),CONCATENATE($H2017,"_",Kataloge!$D$6),"")</f>
        <v/>
      </c>
      <c r="Q2017" s="104" t="str">
        <f>IF(AND($B2017&lt;&gt;"",HHJ=Kataloge!M$1),CONCATENATE($H2017,"_",Kataloge!$D$6),"")</f>
        <v/>
      </c>
    </row>
    <row r="2018" spans="1:17" ht="18" customHeight="1" x14ac:dyDescent="0.2">
      <c r="A2018" s="60" t="str">
        <f t="shared" si="64"/>
        <v/>
      </c>
      <c r="B2018" s="61" t="str">
        <f>IF(I2018=0,"",IF(I2018&lt;&gt;"",Kataloge_Import!B2017,""))</f>
        <v/>
      </c>
      <c r="C2018" s="60" t="str">
        <f t="shared" si="63"/>
        <v/>
      </c>
      <c r="D2018" s="61" t="str">
        <f>IF(I2018=0,"",IFERROR(VLOOKUP(Kataloge_Import!A2017,'Nachweis Ausgaben'!$A$27:$R$1026,4,FALSE),""))</f>
        <v/>
      </c>
      <c r="E2018" s="61" t="str">
        <f>IF(I2018=0,"",IFERROR(VLOOKUP(Kataloge_Import!A2017,'Nachweis Ausgaben'!$A$27:$R$1026,2,FALSE),""))</f>
        <v/>
      </c>
      <c r="F2018" s="62">
        <f>IF(I2018=0,"",IFERROR(VLOOKUP(Kataloge_Import!A2017,'Nachweis Ausgaben'!$A$27:$R$1026,5,FALSE),0))</f>
        <v>0</v>
      </c>
      <c r="G2018" s="63" t="str">
        <f>IFERROR(VLOOKUP(Kataloge_Import!A2017,'Nachweis Ausgaben'!$A$27:$R$1026,7,FALSE),"")</f>
        <v/>
      </c>
      <c r="H2018" s="63" t="str">
        <f>IFERROR(VLOOKUP(Kataloge_Import!A2017,'Nachweis Ausgaben'!$A$27:$R$1026,8,FALSE),"")</f>
        <v/>
      </c>
      <c r="I2018" s="63" t="str">
        <f>IFERROR(VLOOKUP(Kataloge_Import!A2017,'Nachweis Ausgaben'!$A$27:$R$1026,9,FALSE),"")</f>
        <v/>
      </c>
      <c r="J2018" s="64"/>
      <c r="K2018" s="64"/>
      <c r="L2018" s="61" t="str">
        <f>IF(AND($B2018&lt;&gt;"",HHJ=Kataloge!H$1),CONCATENATE($H2018,"_",$E2018),"")</f>
        <v/>
      </c>
      <c r="M2018" s="61" t="str">
        <f>IF(AND($B2018&lt;&gt;"",HHJ=Kataloge!I$1),CONCATENATE($H2018,"_",$E2018),"")</f>
        <v/>
      </c>
      <c r="N2018" s="61" t="str">
        <f>IF(AND($B2018&lt;&gt;"",HHJ=Kataloge!J$1),CONCATENATE($H2018,"_",$E2018),"")</f>
        <v/>
      </c>
      <c r="O2018" s="61" t="str">
        <f>IF(AND($B2018&lt;&gt;"",HHJ=Kataloge!K$1),CONCATENATE($H2018,"_",$E2018),"")</f>
        <v/>
      </c>
      <c r="P2018" s="61" t="str">
        <f>IF(AND($B2018&lt;&gt;"",HHJ=Kataloge!L$1),CONCATENATE($H2018,"_",$E2018),"")</f>
        <v/>
      </c>
      <c r="Q2018" s="61" t="str">
        <f>IF(AND($B2018&lt;&gt;"",HHJ=Kataloge!M$1),CONCATENATE($H2018,"_",$E2018),"")</f>
        <v/>
      </c>
    </row>
    <row r="2019" spans="1:17" ht="18" customHeight="1" x14ac:dyDescent="0.2">
      <c r="A2019" s="99" t="str">
        <f t="shared" si="64"/>
        <v/>
      </c>
      <c r="B2019" s="100" t="str">
        <f>IF(I2019=0,"",IF(I2019&lt;&gt;"",Kataloge_Import!B2018,""))</f>
        <v/>
      </c>
      <c r="C2019" s="99" t="str">
        <f t="shared" si="63"/>
        <v/>
      </c>
      <c r="D2019" s="100" t="str">
        <f>IF(I2019=0,"",IFERROR(VLOOKUP(Kataloge_Import!A2018,'Nachweis Ausgaben'!$A$27:$R$1026,4,FALSE),""))</f>
        <v/>
      </c>
      <c r="E2019" s="100" t="str">
        <f>IF(I2019=0,"",IFERROR(VLOOKUP(Kataloge_Import!A2018,'Nachweis Ausgaben'!$A$27:$R$1026,2,FALSE),""))</f>
        <v/>
      </c>
      <c r="F2019" s="101">
        <f>IF(I2019=0,"",IFERROR(VLOOKUP(Kataloge_Import!A2018,'Nachweis Ausgaben'!$A$27:$R$1026,5,FALSE),0))</f>
        <v>0</v>
      </c>
      <c r="G2019" s="102" t="str">
        <f>IFERROR(VLOOKUP(Kataloge_Import!A2018,'Nachweis Ausgaben'!$A$27:$R$1026,11,FALSE),"")</f>
        <v/>
      </c>
      <c r="H2019" s="102" t="str">
        <f>IFERROR(VLOOKUP(Kataloge_Import!A2018,'Nachweis Ausgaben'!$A$27:$R$1026,12,FALSE),"")</f>
        <v/>
      </c>
      <c r="I2019" s="102" t="str">
        <f>IFERROR(VLOOKUP(Kataloge_Import!A2018,'Nachweis Ausgaben'!$A$27:$R$1026,13,FALSE),"")</f>
        <v/>
      </c>
      <c r="J2019" s="64"/>
      <c r="K2019" s="64"/>
      <c r="L2019" s="100" t="str">
        <f>IF(AND($B2019&lt;&gt;"",HHJ=Kataloge!H$1),CONCATENATE($H2019,"_",Kataloge!$D$5),"")</f>
        <v/>
      </c>
      <c r="M2019" s="100" t="str">
        <f>IF(AND($B2019&lt;&gt;"",HHJ=Kataloge!I$1),CONCATENATE($H2019,"_",Kataloge!$D$5),"")</f>
        <v/>
      </c>
      <c r="N2019" s="100" t="str">
        <f>IF(AND($B2019&lt;&gt;"",HHJ=Kataloge!J$1),CONCATENATE($H2019,"_",Kataloge!$D$5),"")</f>
        <v/>
      </c>
      <c r="O2019" s="100" t="str">
        <f>IF(AND($B2019&lt;&gt;"",HHJ=Kataloge!K$1),CONCATENATE($H2019,"_",Kataloge!$D$5),"")</f>
        <v/>
      </c>
      <c r="P2019" s="100" t="str">
        <f>IF(AND($B2019&lt;&gt;"",HHJ=Kataloge!L$1),CONCATENATE($H2019,"_",Kataloge!$D$5),"")</f>
        <v/>
      </c>
      <c r="Q2019" s="100" t="str">
        <f>IF(AND($B2019&lt;&gt;"",HHJ=Kataloge!M$1),CONCATENATE($H2019,"_",Kataloge!$D$5),"")</f>
        <v/>
      </c>
    </row>
    <row r="2020" spans="1:17" ht="18" customHeight="1" x14ac:dyDescent="0.2">
      <c r="A2020" s="103" t="str">
        <f t="shared" si="64"/>
        <v/>
      </c>
      <c r="B2020" s="104" t="str">
        <f>IF(I2020=0,"",IF(I2020&lt;&gt;"",Kataloge_Import!B2019,""))</f>
        <v/>
      </c>
      <c r="C2020" s="103" t="str">
        <f t="shared" si="63"/>
        <v/>
      </c>
      <c r="D2020" s="104" t="str">
        <f>IF(I2020=0,"",IFERROR(VLOOKUP(Kataloge_Import!A2019,'Nachweis Ausgaben'!$A$27:$R$1026,4,FALSE),""))</f>
        <v/>
      </c>
      <c r="E2020" s="104" t="str">
        <f>IF(I2020=0,"",IFERROR(VLOOKUP(Kataloge_Import!A2019,'Nachweis Ausgaben'!$A$27:$R$1026,2,FALSE),""))</f>
        <v/>
      </c>
      <c r="F2020" s="105">
        <f>IF(I2020=0,"",IFERROR(VLOOKUP(Kataloge_Import!A2019,'Nachweis Ausgaben'!$A$27:$R$1026,5,FALSE),0))</f>
        <v>0</v>
      </c>
      <c r="G2020" s="106" t="str">
        <f>IFERROR(VLOOKUP(Kataloge_Import!A2019,'Nachweis Ausgaben'!$A$27:$R$1026,15,FALSE),"")</f>
        <v/>
      </c>
      <c r="H2020" s="106" t="str">
        <f>IFERROR(VLOOKUP(Kataloge_Import!A2019,'Nachweis Ausgaben'!$A$27:$R$1026,16,FALSE),"")</f>
        <v/>
      </c>
      <c r="I2020" s="106" t="str">
        <f>IFERROR(VLOOKUP(Kataloge_Import!A2019,'Nachweis Ausgaben'!$A$27:$R$1026,17,FALSE),"")</f>
        <v/>
      </c>
      <c r="J2020" s="64"/>
      <c r="K2020" s="64"/>
      <c r="L2020" s="104" t="str">
        <f>IF(AND($B2020&lt;&gt;"",HHJ=Kataloge!H$1),CONCATENATE($H2020,"_",Kataloge!$D$6),"")</f>
        <v/>
      </c>
      <c r="M2020" s="104" t="str">
        <f>IF(AND($B2020&lt;&gt;"",HHJ=Kataloge!I$1),CONCATENATE($H2020,"_",Kataloge!$D$6),"")</f>
        <v/>
      </c>
      <c r="N2020" s="104" t="str">
        <f>IF(AND($B2020&lt;&gt;"",HHJ=Kataloge!J$1),CONCATENATE($H2020,"_",Kataloge!$D$6),"")</f>
        <v/>
      </c>
      <c r="O2020" s="104" t="str">
        <f>IF(AND($B2020&lt;&gt;"",HHJ=Kataloge!K$1),CONCATENATE($H2020,"_",Kataloge!$D$6),"")</f>
        <v/>
      </c>
      <c r="P2020" s="104" t="str">
        <f>IF(AND($B2020&lt;&gt;"",HHJ=Kataloge!L$1),CONCATENATE($H2020,"_",Kataloge!$D$6),"")</f>
        <v/>
      </c>
      <c r="Q2020" s="104" t="str">
        <f>IF(AND($B2020&lt;&gt;"",HHJ=Kataloge!M$1),CONCATENATE($H2020,"_",Kataloge!$D$6),"")</f>
        <v/>
      </c>
    </row>
    <row r="2021" spans="1:17" ht="18" customHeight="1" x14ac:dyDescent="0.2">
      <c r="A2021" s="60" t="str">
        <f t="shared" si="64"/>
        <v/>
      </c>
      <c r="B2021" s="61" t="str">
        <f>IF(I2021=0,"",IF(I2021&lt;&gt;"",Kataloge_Import!B2020,""))</f>
        <v/>
      </c>
      <c r="C2021" s="60" t="str">
        <f t="shared" si="63"/>
        <v/>
      </c>
      <c r="D2021" s="61" t="str">
        <f>IF(I2021=0,"",IFERROR(VLOOKUP(Kataloge_Import!A2020,'Nachweis Ausgaben'!$A$27:$R$1026,4,FALSE),""))</f>
        <v/>
      </c>
      <c r="E2021" s="61" t="str">
        <f>IF(I2021=0,"",IFERROR(VLOOKUP(Kataloge_Import!A2020,'Nachweis Ausgaben'!$A$27:$R$1026,2,FALSE),""))</f>
        <v/>
      </c>
      <c r="F2021" s="62">
        <f>IF(I2021=0,"",IFERROR(VLOOKUP(Kataloge_Import!A2020,'Nachweis Ausgaben'!$A$27:$R$1026,5,FALSE),0))</f>
        <v>0</v>
      </c>
      <c r="G2021" s="63" t="str">
        <f>IFERROR(VLOOKUP(Kataloge_Import!A2020,'Nachweis Ausgaben'!$A$27:$R$1026,7,FALSE),"")</f>
        <v/>
      </c>
      <c r="H2021" s="63" t="str">
        <f>IFERROR(VLOOKUP(Kataloge_Import!A2020,'Nachweis Ausgaben'!$A$27:$R$1026,8,FALSE),"")</f>
        <v/>
      </c>
      <c r="I2021" s="63" t="str">
        <f>IFERROR(VLOOKUP(Kataloge_Import!A2020,'Nachweis Ausgaben'!$A$27:$R$1026,9,FALSE),"")</f>
        <v/>
      </c>
      <c r="J2021" s="64"/>
      <c r="K2021" s="64"/>
      <c r="L2021" s="61" t="str">
        <f>IF(AND($B2021&lt;&gt;"",HHJ=Kataloge!H$1),CONCATENATE($H2021,"_",$E2021),"")</f>
        <v/>
      </c>
      <c r="M2021" s="61" t="str">
        <f>IF(AND($B2021&lt;&gt;"",HHJ=Kataloge!I$1),CONCATENATE($H2021,"_",$E2021),"")</f>
        <v/>
      </c>
      <c r="N2021" s="61" t="str">
        <f>IF(AND($B2021&lt;&gt;"",HHJ=Kataloge!J$1),CONCATENATE($H2021,"_",$E2021),"")</f>
        <v/>
      </c>
      <c r="O2021" s="61" t="str">
        <f>IF(AND($B2021&lt;&gt;"",HHJ=Kataloge!K$1),CONCATENATE($H2021,"_",$E2021),"")</f>
        <v/>
      </c>
      <c r="P2021" s="61" t="str">
        <f>IF(AND($B2021&lt;&gt;"",HHJ=Kataloge!L$1),CONCATENATE($H2021,"_",$E2021),"")</f>
        <v/>
      </c>
      <c r="Q2021" s="61" t="str">
        <f>IF(AND($B2021&lt;&gt;"",HHJ=Kataloge!M$1),CONCATENATE($H2021,"_",$E2021),"")</f>
        <v/>
      </c>
    </row>
    <row r="2022" spans="1:17" ht="18" customHeight="1" x14ac:dyDescent="0.2">
      <c r="A2022" s="99" t="str">
        <f t="shared" si="64"/>
        <v/>
      </c>
      <c r="B2022" s="100" t="str">
        <f>IF(I2022=0,"",IF(I2022&lt;&gt;"",Kataloge_Import!B2021,""))</f>
        <v/>
      </c>
      <c r="C2022" s="99" t="str">
        <f t="shared" si="63"/>
        <v/>
      </c>
      <c r="D2022" s="100" t="str">
        <f>IF(I2022=0,"",IFERROR(VLOOKUP(Kataloge_Import!A2021,'Nachweis Ausgaben'!$A$27:$R$1026,4,FALSE),""))</f>
        <v/>
      </c>
      <c r="E2022" s="100" t="str">
        <f>IF(I2022=0,"",IFERROR(VLOOKUP(Kataloge_Import!A2021,'Nachweis Ausgaben'!$A$27:$R$1026,2,FALSE),""))</f>
        <v/>
      </c>
      <c r="F2022" s="101">
        <f>IF(I2022=0,"",IFERROR(VLOOKUP(Kataloge_Import!A2021,'Nachweis Ausgaben'!$A$27:$R$1026,5,FALSE),0))</f>
        <v>0</v>
      </c>
      <c r="G2022" s="102" t="str">
        <f>IFERROR(VLOOKUP(Kataloge_Import!A2021,'Nachweis Ausgaben'!$A$27:$R$1026,11,FALSE),"")</f>
        <v/>
      </c>
      <c r="H2022" s="102" t="str">
        <f>IFERROR(VLOOKUP(Kataloge_Import!A2021,'Nachweis Ausgaben'!$A$27:$R$1026,12,FALSE),"")</f>
        <v/>
      </c>
      <c r="I2022" s="102" t="str">
        <f>IFERROR(VLOOKUP(Kataloge_Import!A2021,'Nachweis Ausgaben'!$A$27:$R$1026,13,FALSE),"")</f>
        <v/>
      </c>
      <c r="J2022" s="64"/>
      <c r="K2022" s="64"/>
      <c r="L2022" s="100" t="str">
        <f>IF(AND($B2022&lt;&gt;"",HHJ=Kataloge!H$1),CONCATENATE($H2022,"_",Kataloge!$D$5),"")</f>
        <v/>
      </c>
      <c r="M2022" s="100" t="str">
        <f>IF(AND($B2022&lt;&gt;"",HHJ=Kataloge!I$1),CONCATENATE($H2022,"_",Kataloge!$D$5),"")</f>
        <v/>
      </c>
      <c r="N2022" s="100" t="str">
        <f>IF(AND($B2022&lt;&gt;"",HHJ=Kataloge!J$1),CONCATENATE($H2022,"_",Kataloge!$D$5),"")</f>
        <v/>
      </c>
      <c r="O2022" s="100" t="str">
        <f>IF(AND($B2022&lt;&gt;"",HHJ=Kataloge!K$1),CONCATENATE($H2022,"_",Kataloge!$D$5),"")</f>
        <v/>
      </c>
      <c r="P2022" s="100" t="str">
        <f>IF(AND($B2022&lt;&gt;"",HHJ=Kataloge!L$1),CONCATENATE($H2022,"_",Kataloge!$D$5),"")</f>
        <v/>
      </c>
      <c r="Q2022" s="100" t="str">
        <f>IF(AND($B2022&lt;&gt;"",HHJ=Kataloge!M$1),CONCATENATE($H2022,"_",Kataloge!$D$5),"")</f>
        <v/>
      </c>
    </row>
    <row r="2023" spans="1:17" ht="18" customHeight="1" x14ac:dyDescent="0.2">
      <c r="A2023" s="103" t="str">
        <f t="shared" si="64"/>
        <v/>
      </c>
      <c r="B2023" s="104" t="str">
        <f>IF(I2023=0,"",IF(I2023&lt;&gt;"",Kataloge_Import!B2022,""))</f>
        <v/>
      </c>
      <c r="C2023" s="103" t="str">
        <f t="shared" si="63"/>
        <v/>
      </c>
      <c r="D2023" s="104" t="str">
        <f>IF(I2023=0,"",IFERROR(VLOOKUP(Kataloge_Import!A2022,'Nachweis Ausgaben'!$A$27:$R$1026,4,FALSE),""))</f>
        <v/>
      </c>
      <c r="E2023" s="104" t="str">
        <f>IF(I2023=0,"",IFERROR(VLOOKUP(Kataloge_Import!A2022,'Nachweis Ausgaben'!$A$27:$R$1026,2,FALSE),""))</f>
        <v/>
      </c>
      <c r="F2023" s="105">
        <f>IF(I2023=0,"",IFERROR(VLOOKUP(Kataloge_Import!A2022,'Nachweis Ausgaben'!$A$27:$R$1026,5,FALSE),0))</f>
        <v>0</v>
      </c>
      <c r="G2023" s="106" t="str">
        <f>IFERROR(VLOOKUP(Kataloge_Import!A2022,'Nachweis Ausgaben'!$A$27:$R$1026,15,FALSE),"")</f>
        <v/>
      </c>
      <c r="H2023" s="106" t="str">
        <f>IFERROR(VLOOKUP(Kataloge_Import!A2022,'Nachweis Ausgaben'!$A$27:$R$1026,16,FALSE),"")</f>
        <v/>
      </c>
      <c r="I2023" s="106" t="str">
        <f>IFERROR(VLOOKUP(Kataloge_Import!A2022,'Nachweis Ausgaben'!$A$27:$R$1026,17,FALSE),"")</f>
        <v/>
      </c>
      <c r="J2023" s="64"/>
      <c r="K2023" s="64"/>
      <c r="L2023" s="104" t="str">
        <f>IF(AND($B2023&lt;&gt;"",HHJ=Kataloge!H$1),CONCATENATE($H2023,"_",Kataloge!$D$6),"")</f>
        <v/>
      </c>
      <c r="M2023" s="104" t="str">
        <f>IF(AND($B2023&lt;&gt;"",HHJ=Kataloge!I$1),CONCATENATE($H2023,"_",Kataloge!$D$6),"")</f>
        <v/>
      </c>
      <c r="N2023" s="104" t="str">
        <f>IF(AND($B2023&lt;&gt;"",HHJ=Kataloge!J$1),CONCATENATE($H2023,"_",Kataloge!$D$6),"")</f>
        <v/>
      </c>
      <c r="O2023" s="104" t="str">
        <f>IF(AND($B2023&lt;&gt;"",HHJ=Kataloge!K$1),CONCATENATE($H2023,"_",Kataloge!$D$6),"")</f>
        <v/>
      </c>
      <c r="P2023" s="104" t="str">
        <f>IF(AND($B2023&lt;&gt;"",HHJ=Kataloge!L$1),CONCATENATE($H2023,"_",Kataloge!$D$6),"")</f>
        <v/>
      </c>
      <c r="Q2023" s="104" t="str">
        <f>IF(AND($B2023&lt;&gt;"",HHJ=Kataloge!M$1),CONCATENATE($H2023,"_",Kataloge!$D$6),"")</f>
        <v/>
      </c>
    </row>
    <row r="2024" spans="1:17" ht="18" customHeight="1" x14ac:dyDescent="0.2">
      <c r="A2024" s="60" t="str">
        <f t="shared" si="64"/>
        <v/>
      </c>
      <c r="B2024" s="61" t="str">
        <f>IF(I2024=0,"",IF(I2024&lt;&gt;"",Kataloge_Import!B2023,""))</f>
        <v/>
      </c>
      <c r="C2024" s="60" t="str">
        <f t="shared" si="63"/>
        <v/>
      </c>
      <c r="D2024" s="61" t="str">
        <f>IF(I2024=0,"",IFERROR(VLOOKUP(Kataloge_Import!A2023,'Nachweis Ausgaben'!$A$27:$R$1026,4,FALSE),""))</f>
        <v/>
      </c>
      <c r="E2024" s="61" t="str">
        <f>IF(I2024=0,"",IFERROR(VLOOKUP(Kataloge_Import!A2023,'Nachweis Ausgaben'!$A$27:$R$1026,2,FALSE),""))</f>
        <v/>
      </c>
      <c r="F2024" s="62">
        <f>IF(I2024=0,"",IFERROR(VLOOKUP(Kataloge_Import!A2023,'Nachweis Ausgaben'!$A$27:$R$1026,5,FALSE),0))</f>
        <v>0</v>
      </c>
      <c r="G2024" s="63" t="str">
        <f>IFERROR(VLOOKUP(Kataloge_Import!A2023,'Nachweis Ausgaben'!$A$27:$R$1026,7,FALSE),"")</f>
        <v/>
      </c>
      <c r="H2024" s="63" t="str">
        <f>IFERROR(VLOOKUP(Kataloge_Import!A2023,'Nachweis Ausgaben'!$A$27:$R$1026,8,FALSE),"")</f>
        <v/>
      </c>
      <c r="I2024" s="63" t="str">
        <f>IFERROR(VLOOKUP(Kataloge_Import!A2023,'Nachweis Ausgaben'!$A$27:$R$1026,9,FALSE),"")</f>
        <v/>
      </c>
      <c r="J2024" s="64"/>
      <c r="K2024" s="64"/>
      <c r="L2024" s="61" t="str">
        <f>IF(AND($B2024&lt;&gt;"",HHJ=Kataloge!H$1),CONCATENATE($H2024,"_",$E2024),"")</f>
        <v/>
      </c>
      <c r="M2024" s="61" t="str">
        <f>IF(AND($B2024&lt;&gt;"",HHJ=Kataloge!I$1),CONCATENATE($H2024,"_",$E2024),"")</f>
        <v/>
      </c>
      <c r="N2024" s="61" t="str">
        <f>IF(AND($B2024&lt;&gt;"",HHJ=Kataloge!J$1),CONCATENATE($H2024,"_",$E2024),"")</f>
        <v/>
      </c>
      <c r="O2024" s="61" t="str">
        <f>IF(AND($B2024&lt;&gt;"",HHJ=Kataloge!K$1),CONCATENATE($H2024,"_",$E2024),"")</f>
        <v/>
      </c>
      <c r="P2024" s="61" t="str">
        <f>IF(AND($B2024&lt;&gt;"",HHJ=Kataloge!L$1),CONCATENATE($H2024,"_",$E2024),"")</f>
        <v/>
      </c>
      <c r="Q2024" s="61" t="str">
        <f>IF(AND($B2024&lt;&gt;"",HHJ=Kataloge!M$1),CONCATENATE($H2024,"_",$E2024),"")</f>
        <v/>
      </c>
    </row>
    <row r="2025" spans="1:17" ht="18" customHeight="1" x14ac:dyDescent="0.2">
      <c r="A2025" s="99" t="str">
        <f t="shared" si="64"/>
        <v/>
      </c>
      <c r="B2025" s="100" t="str">
        <f>IF(I2025=0,"",IF(I2025&lt;&gt;"",Kataloge_Import!B2024,""))</f>
        <v/>
      </c>
      <c r="C2025" s="99" t="str">
        <f t="shared" si="63"/>
        <v/>
      </c>
      <c r="D2025" s="100" t="str">
        <f>IF(I2025=0,"",IFERROR(VLOOKUP(Kataloge_Import!A2024,'Nachweis Ausgaben'!$A$27:$R$1026,4,FALSE),""))</f>
        <v/>
      </c>
      <c r="E2025" s="100" t="str">
        <f>IF(I2025=0,"",IFERROR(VLOOKUP(Kataloge_Import!A2024,'Nachweis Ausgaben'!$A$27:$R$1026,2,FALSE),""))</f>
        <v/>
      </c>
      <c r="F2025" s="101">
        <f>IF(I2025=0,"",IFERROR(VLOOKUP(Kataloge_Import!A2024,'Nachweis Ausgaben'!$A$27:$R$1026,5,FALSE),0))</f>
        <v>0</v>
      </c>
      <c r="G2025" s="102" t="str">
        <f>IFERROR(VLOOKUP(Kataloge_Import!A2024,'Nachweis Ausgaben'!$A$27:$R$1026,11,FALSE),"")</f>
        <v/>
      </c>
      <c r="H2025" s="102" t="str">
        <f>IFERROR(VLOOKUP(Kataloge_Import!A2024,'Nachweis Ausgaben'!$A$27:$R$1026,12,FALSE),"")</f>
        <v/>
      </c>
      <c r="I2025" s="102" t="str">
        <f>IFERROR(VLOOKUP(Kataloge_Import!A2024,'Nachweis Ausgaben'!$A$27:$R$1026,13,FALSE),"")</f>
        <v/>
      </c>
      <c r="J2025" s="64"/>
      <c r="K2025" s="64"/>
      <c r="L2025" s="100" t="str">
        <f>IF(AND($B2025&lt;&gt;"",HHJ=Kataloge!H$1),CONCATENATE($H2025,"_",Kataloge!$D$5),"")</f>
        <v/>
      </c>
      <c r="M2025" s="100" t="str">
        <f>IF(AND($B2025&lt;&gt;"",HHJ=Kataloge!I$1),CONCATENATE($H2025,"_",Kataloge!$D$5),"")</f>
        <v/>
      </c>
      <c r="N2025" s="100" t="str">
        <f>IF(AND($B2025&lt;&gt;"",HHJ=Kataloge!J$1),CONCATENATE($H2025,"_",Kataloge!$D$5),"")</f>
        <v/>
      </c>
      <c r="O2025" s="100" t="str">
        <f>IF(AND($B2025&lt;&gt;"",HHJ=Kataloge!K$1),CONCATENATE($H2025,"_",Kataloge!$D$5),"")</f>
        <v/>
      </c>
      <c r="P2025" s="100" t="str">
        <f>IF(AND($B2025&lt;&gt;"",HHJ=Kataloge!L$1),CONCATENATE($H2025,"_",Kataloge!$D$5),"")</f>
        <v/>
      </c>
      <c r="Q2025" s="100" t="str">
        <f>IF(AND($B2025&lt;&gt;"",HHJ=Kataloge!M$1),CONCATENATE($H2025,"_",Kataloge!$D$5),"")</f>
        <v/>
      </c>
    </row>
    <row r="2026" spans="1:17" ht="18" customHeight="1" x14ac:dyDescent="0.2">
      <c r="A2026" s="103" t="str">
        <f t="shared" si="64"/>
        <v/>
      </c>
      <c r="B2026" s="104" t="str">
        <f>IF(I2026=0,"",IF(I2026&lt;&gt;"",Kataloge_Import!B2025,""))</f>
        <v/>
      </c>
      <c r="C2026" s="103" t="str">
        <f t="shared" si="63"/>
        <v/>
      </c>
      <c r="D2026" s="104" t="str">
        <f>IF(I2026=0,"",IFERROR(VLOOKUP(Kataloge_Import!A2025,'Nachweis Ausgaben'!$A$27:$R$1026,4,FALSE),""))</f>
        <v/>
      </c>
      <c r="E2026" s="104" t="str">
        <f>IF(I2026=0,"",IFERROR(VLOOKUP(Kataloge_Import!A2025,'Nachweis Ausgaben'!$A$27:$R$1026,2,FALSE),""))</f>
        <v/>
      </c>
      <c r="F2026" s="105">
        <f>IF(I2026=0,"",IFERROR(VLOOKUP(Kataloge_Import!A2025,'Nachweis Ausgaben'!$A$27:$R$1026,5,FALSE),0))</f>
        <v>0</v>
      </c>
      <c r="G2026" s="106" t="str">
        <f>IFERROR(VLOOKUP(Kataloge_Import!A2025,'Nachweis Ausgaben'!$A$27:$R$1026,15,FALSE),"")</f>
        <v/>
      </c>
      <c r="H2026" s="106" t="str">
        <f>IFERROR(VLOOKUP(Kataloge_Import!A2025,'Nachweis Ausgaben'!$A$27:$R$1026,16,FALSE),"")</f>
        <v/>
      </c>
      <c r="I2026" s="106" t="str">
        <f>IFERROR(VLOOKUP(Kataloge_Import!A2025,'Nachweis Ausgaben'!$A$27:$R$1026,17,FALSE),"")</f>
        <v/>
      </c>
      <c r="J2026" s="64"/>
      <c r="K2026" s="64"/>
      <c r="L2026" s="104" t="str">
        <f>IF(AND($B2026&lt;&gt;"",HHJ=Kataloge!H$1),CONCATENATE($H2026,"_",Kataloge!$D$6),"")</f>
        <v/>
      </c>
      <c r="M2026" s="104" t="str">
        <f>IF(AND($B2026&lt;&gt;"",HHJ=Kataloge!I$1),CONCATENATE($H2026,"_",Kataloge!$D$6),"")</f>
        <v/>
      </c>
      <c r="N2026" s="104" t="str">
        <f>IF(AND($B2026&lt;&gt;"",HHJ=Kataloge!J$1),CONCATENATE($H2026,"_",Kataloge!$D$6),"")</f>
        <v/>
      </c>
      <c r="O2026" s="104" t="str">
        <f>IF(AND($B2026&lt;&gt;"",HHJ=Kataloge!K$1),CONCATENATE($H2026,"_",Kataloge!$D$6),"")</f>
        <v/>
      </c>
      <c r="P2026" s="104" t="str">
        <f>IF(AND($B2026&lt;&gt;"",HHJ=Kataloge!L$1),CONCATENATE($H2026,"_",Kataloge!$D$6),"")</f>
        <v/>
      </c>
      <c r="Q2026" s="104" t="str">
        <f>IF(AND($B2026&lt;&gt;"",HHJ=Kataloge!M$1),CONCATENATE($H2026,"_",Kataloge!$D$6),"")</f>
        <v/>
      </c>
    </row>
    <row r="2027" spans="1:17" ht="18" customHeight="1" x14ac:dyDescent="0.2">
      <c r="A2027" s="60" t="str">
        <f t="shared" si="64"/>
        <v/>
      </c>
      <c r="B2027" s="61" t="str">
        <f>IF(I2027=0,"",IF(I2027&lt;&gt;"",Kataloge_Import!B2026,""))</f>
        <v/>
      </c>
      <c r="C2027" s="60" t="str">
        <f t="shared" si="63"/>
        <v/>
      </c>
      <c r="D2027" s="61" t="str">
        <f>IF(I2027=0,"",IFERROR(VLOOKUP(Kataloge_Import!A2026,'Nachweis Ausgaben'!$A$27:$R$1026,4,FALSE),""))</f>
        <v/>
      </c>
      <c r="E2027" s="61" t="str">
        <f>IF(I2027=0,"",IFERROR(VLOOKUP(Kataloge_Import!A2026,'Nachweis Ausgaben'!$A$27:$R$1026,2,FALSE),""))</f>
        <v/>
      </c>
      <c r="F2027" s="62">
        <f>IF(I2027=0,"",IFERROR(VLOOKUP(Kataloge_Import!A2026,'Nachweis Ausgaben'!$A$27:$R$1026,5,FALSE),0))</f>
        <v>0</v>
      </c>
      <c r="G2027" s="63" t="str">
        <f>IFERROR(VLOOKUP(Kataloge_Import!A2026,'Nachweis Ausgaben'!$A$27:$R$1026,7,FALSE),"")</f>
        <v/>
      </c>
      <c r="H2027" s="63" t="str">
        <f>IFERROR(VLOOKUP(Kataloge_Import!A2026,'Nachweis Ausgaben'!$A$27:$R$1026,8,FALSE),"")</f>
        <v/>
      </c>
      <c r="I2027" s="63" t="str">
        <f>IFERROR(VLOOKUP(Kataloge_Import!A2026,'Nachweis Ausgaben'!$A$27:$R$1026,9,FALSE),"")</f>
        <v/>
      </c>
      <c r="J2027" s="64"/>
      <c r="K2027" s="64"/>
      <c r="L2027" s="61" t="str">
        <f>IF(AND($B2027&lt;&gt;"",HHJ=Kataloge!H$1),CONCATENATE($H2027,"_",$E2027),"")</f>
        <v/>
      </c>
      <c r="M2027" s="61" t="str">
        <f>IF(AND($B2027&lt;&gt;"",HHJ=Kataloge!I$1),CONCATENATE($H2027,"_",$E2027),"")</f>
        <v/>
      </c>
      <c r="N2027" s="61" t="str">
        <f>IF(AND($B2027&lt;&gt;"",HHJ=Kataloge!J$1),CONCATENATE($H2027,"_",$E2027),"")</f>
        <v/>
      </c>
      <c r="O2027" s="61" t="str">
        <f>IF(AND($B2027&lt;&gt;"",HHJ=Kataloge!K$1),CONCATENATE($H2027,"_",$E2027),"")</f>
        <v/>
      </c>
      <c r="P2027" s="61" t="str">
        <f>IF(AND($B2027&lt;&gt;"",HHJ=Kataloge!L$1),CONCATENATE($H2027,"_",$E2027),"")</f>
        <v/>
      </c>
      <c r="Q2027" s="61" t="str">
        <f>IF(AND($B2027&lt;&gt;"",HHJ=Kataloge!M$1),CONCATENATE($H2027,"_",$E2027),"")</f>
        <v/>
      </c>
    </row>
    <row r="2028" spans="1:17" ht="18" customHeight="1" x14ac:dyDescent="0.2">
      <c r="A2028" s="99" t="str">
        <f t="shared" si="64"/>
        <v/>
      </c>
      <c r="B2028" s="100" t="str">
        <f>IF(I2028=0,"",IF(I2028&lt;&gt;"",Kataloge_Import!B2027,""))</f>
        <v/>
      </c>
      <c r="C2028" s="99" t="str">
        <f t="shared" si="63"/>
        <v/>
      </c>
      <c r="D2028" s="100" t="str">
        <f>IF(I2028=0,"",IFERROR(VLOOKUP(Kataloge_Import!A2027,'Nachweis Ausgaben'!$A$27:$R$1026,4,FALSE),""))</f>
        <v/>
      </c>
      <c r="E2028" s="100" t="str">
        <f>IF(I2028=0,"",IFERROR(VLOOKUP(Kataloge_Import!A2027,'Nachweis Ausgaben'!$A$27:$R$1026,2,FALSE),""))</f>
        <v/>
      </c>
      <c r="F2028" s="101">
        <f>IF(I2028=0,"",IFERROR(VLOOKUP(Kataloge_Import!A2027,'Nachweis Ausgaben'!$A$27:$R$1026,5,FALSE),0))</f>
        <v>0</v>
      </c>
      <c r="G2028" s="102" t="str">
        <f>IFERROR(VLOOKUP(Kataloge_Import!A2027,'Nachweis Ausgaben'!$A$27:$R$1026,11,FALSE),"")</f>
        <v/>
      </c>
      <c r="H2028" s="102" t="str">
        <f>IFERROR(VLOOKUP(Kataloge_Import!A2027,'Nachweis Ausgaben'!$A$27:$R$1026,12,FALSE),"")</f>
        <v/>
      </c>
      <c r="I2028" s="102" t="str">
        <f>IFERROR(VLOOKUP(Kataloge_Import!A2027,'Nachweis Ausgaben'!$A$27:$R$1026,13,FALSE),"")</f>
        <v/>
      </c>
      <c r="J2028" s="64"/>
      <c r="K2028" s="64"/>
      <c r="L2028" s="100" t="str">
        <f>IF(AND($B2028&lt;&gt;"",HHJ=Kataloge!H$1),CONCATENATE($H2028,"_",Kataloge!$D$5),"")</f>
        <v/>
      </c>
      <c r="M2028" s="100" t="str">
        <f>IF(AND($B2028&lt;&gt;"",HHJ=Kataloge!I$1),CONCATENATE($H2028,"_",Kataloge!$D$5),"")</f>
        <v/>
      </c>
      <c r="N2028" s="100" t="str">
        <f>IF(AND($B2028&lt;&gt;"",HHJ=Kataloge!J$1),CONCATENATE($H2028,"_",Kataloge!$D$5),"")</f>
        <v/>
      </c>
      <c r="O2028" s="100" t="str">
        <f>IF(AND($B2028&lt;&gt;"",HHJ=Kataloge!K$1),CONCATENATE($H2028,"_",Kataloge!$D$5),"")</f>
        <v/>
      </c>
      <c r="P2028" s="100" t="str">
        <f>IF(AND($B2028&lt;&gt;"",HHJ=Kataloge!L$1),CONCATENATE($H2028,"_",Kataloge!$D$5),"")</f>
        <v/>
      </c>
      <c r="Q2028" s="100" t="str">
        <f>IF(AND($B2028&lt;&gt;"",HHJ=Kataloge!M$1),CONCATENATE($H2028,"_",Kataloge!$D$5),"")</f>
        <v/>
      </c>
    </row>
    <row r="2029" spans="1:17" ht="18" customHeight="1" x14ac:dyDescent="0.2">
      <c r="A2029" s="103" t="str">
        <f t="shared" si="64"/>
        <v/>
      </c>
      <c r="B2029" s="104" t="str">
        <f>IF(I2029=0,"",IF(I2029&lt;&gt;"",Kataloge_Import!B2028,""))</f>
        <v/>
      </c>
      <c r="C2029" s="103" t="str">
        <f t="shared" si="63"/>
        <v/>
      </c>
      <c r="D2029" s="104" t="str">
        <f>IF(I2029=0,"",IFERROR(VLOOKUP(Kataloge_Import!A2028,'Nachweis Ausgaben'!$A$27:$R$1026,4,FALSE),""))</f>
        <v/>
      </c>
      <c r="E2029" s="104" t="str">
        <f>IF(I2029=0,"",IFERROR(VLOOKUP(Kataloge_Import!A2028,'Nachweis Ausgaben'!$A$27:$R$1026,2,FALSE),""))</f>
        <v/>
      </c>
      <c r="F2029" s="105">
        <f>IF(I2029=0,"",IFERROR(VLOOKUP(Kataloge_Import!A2028,'Nachweis Ausgaben'!$A$27:$R$1026,5,FALSE),0))</f>
        <v>0</v>
      </c>
      <c r="G2029" s="106" t="str">
        <f>IFERROR(VLOOKUP(Kataloge_Import!A2028,'Nachweis Ausgaben'!$A$27:$R$1026,15,FALSE),"")</f>
        <v/>
      </c>
      <c r="H2029" s="106" t="str">
        <f>IFERROR(VLOOKUP(Kataloge_Import!A2028,'Nachweis Ausgaben'!$A$27:$R$1026,16,FALSE),"")</f>
        <v/>
      </c>
      <c r="I2029" s="106" t="str">
        <f>IFERROR(VLOOKUP(Kataloge_Import!A2028,'Nachweis Ausgaben'!$A$27:$R$1026,17,FALSE),"")</f>
        <v/>
      </c>
      <c r="J2029" s="64"/>
      <c r="K2029" s="64"/>
      <c r="L2029" s="104" t="str">
        <f>IF(AND($B2029&lt;&gt;"",HHJ=Kataloge!H$1),CONCATENATE($H2029,"_",Kataloge!$D$6),"")</f>
        <v/>
      </c>
      <c r="M2029" s="104" t="str">
        <f>IF(AND($B2029&lt;&gt;"",HHJ=Kataloge!I$1),CONCATENATE($H2029,"_",Kataloge!$D$6),"")</f>
        <v/>
      </c>
      <c r="N2029" s="104" t="str">
        <f>IF(AND($B2029&lt;&gt;"",HHJ=Kataloge!J$1),CONCATENATE($H2029,"_",Kataloge!$D$6),"")</f>
        <v/>
      </c>
      <c r="O2029" s="104" t="str">
        <f>IF(AND($B2029&lt;&gt;"",HHJ=Kataloge!K$1),CONCATENATE($H2029,"_",Kataloge!$D$6),"")</f>
        <v/>
      </c>
      <c r="P2029" s="104" t="str">
        <f>IF(AND($B2029&lt;&gt;"",HHJ=Kataloge!L$1),CONCATENATE($H2029,"_",Kataloge!$D$6),"")</f>
        <v/>
      </c>
      <c r="Q2029" s="104" t="str">
        <f>IF(AND($B2029&lt;&gt;"",HHJ=Kataloge!M$1),CONCATENATE($H2029,"_",Kataloge!$D$6),"")</f>
        <v/>
      </c>
    </row>
    <row r="2030" spans="1:17" ht="18" customHeight="1" x14ac:dyDescent="0.2">
      <c r="A2030" s="60" t="str">
        <f t="shared" si="64"/>
        <v/>
      </c>
      <c r="B2030" s="61" t="str">
        <f>IF(I2030=0,"",IF(I2030&lt;&gt;"",Kataloge_Import!B2029,""))</f>
        <v/>
      </c>
      <c r="C2030" s="60" t="str">
        <f t="shared" si="63"/>
        <v/>
      </c>
      <c r="D2030" s="61" t="str">
        <f>IF(I2030=0,"",IFERROR(VLOOKUP(Kataloge_Import!A2029,'Nachweis Ausgaben'!$A$27:$R$1026,4,FALSE),""))</f>
        <v/>
      </c>
      <c r="E2030" s="61" t="str">
        <f>IF(I2030=0,"",IFERROR(VLOOKUP(Kataloge_Import!A2029,'Nachweis Ausgaben'!$A$27:$R$1026,2,FALSE),""))</f>
        <v/>
      </c>
      <c r="F2030" s="62">
        <f>IF(I2030=0,"",IFERROR(VLOOKUP(Kataloge_Import!A2029,'Nachweis Ausgaben'!$A$27:$R$1026,5,FALSE),0))</f>
        <v>0</v>
      </c>
      <c r="G2030" s="63" t="str">
        <f>IFERROR(VLOOKUP(Kataloge_Import!A2029,'Nachweis Ausgaben'!$A$27:$R$1026,7,FALSE),"")</f>
        <v/>
      </c>
      <c r="H2030" s="63" t="str">
        <f>IFERROR(VLOOKUP(Kataloge_Import!A2029,'Nachweis Ausgaben'!$A$27:$R$1026,8,FALSE),"")</f>
        <v/>
      </c>
      <c r="I2030" s="63" t="str">
        <f>IFERROR(VLOOKUP(Kataloge_Import!A2029,'Nachweis Ausgaben'!$A$27:$R$1026,9,FALSE),"")</f>
        <v/>
      </c>
      <c r="J2030" s="64"/>
      <c r="K2030" s="64"/>
      <c r="L2030" s="61" t="str">
        <f>IF(AND($B2030&lt;&gt;"",HHJ=Kataloge!H$1),CONCATENATE($H2030,"_",$E2030),"")</f>
        <v/>
      </c>
      <c r="M2030" s="61" t="str">
        <f>IF(AND($B2030&lt;&gt;"",HHJ=Kataloge!I$1),CONCATENATE($H2030,"_",$E2030),"")</f>
        <v/>
      </c>
      <c r="N2030" s="61" t="str">
        <f>IF(AND($B2030&lt;&gt;"",HHJ=Kataloge!J$1),CONCATENATE($H2030,"_",$E2030),"")</f>
        <v/>
      </c>
      <c r="O2030" s="61" t="str">
        <f>IF(AND($B2030&lt;&gt;"",HHJ=Kataloge!K$1),CONCATENATE($H2030,"_",$E2030),"")</f>
        <v/>
      </c>
      <c r="P2030" s="61" t="str">
        <f>IF(AND($B2030&lt;&gt;"",HHJ=Kataloge!L$1),CONCATENATE($H2030,"_",$E2030),"")</f>
        <v/>
      </c>
      <c r="Q2030" s="61" t="str">
        <f>IF(AND($B2030&lt;&gt;"",HHJ=Kataloge!M$1),CONCATENATE($H2030,"_",$E2030),"")</f>
        <v/>
      </c>
    </row>
    <row r="2031" spans="1:17" ht="18" customHeight="1" x14ac:dyDescent="0.2">
      <c r="A2031" s="99" t="str">
        <f t="shared" si="64"/>
        <v/>
      </c>
      <c r="B2031" s="100" t="str">
        <f>IF(I2031=0,"",IF(I2031&lt;&gt;"",Kataloge_Import!B2030,""))</f>
        <v/>
      </c>
      <c r="C2031" s="99" t="str">
        <f t="shared" si="63"/>
        <v/>
      </c>
      <c r="D2031" s="100" t="str">
        <f>IF(I2031=0,"",IFERROR(VLOOKUP(Kataloge_Import!A2030,'Nachweis Ausgaben'!$A$27:$R$1026,4,FALSE),""))</f>
        <v/>
      </c>
      <c r="E2031" s="100" t="str">
        <f>IF(I2031=0,"",IFERROR(VLOOKUP(Kataloge_Import!A2030,'Nachweis Ausgaben'!$A$27:$R$1026,2,FALSE),""))</f>
        <v/>
      </c>
      <c r="F2031" s="101">
        <f>IF(I2031=0,"",IFERROR(VLOOKUP(Kataloge_Import!A2030,'Nachweis Ausgaben'!$A$27:$R$1026,5,FALSE),0))</f>
        <v>0</v>
      </c>
      <c r="G2031" s="102" t="str">
        <f>IFERROR(VLOOKUP(Kataloge_Import!A2030,'Nachweis Ausgaben'!$A$27:$R$1026,11,FALSE),"")</f>
        <v/>
      </c>
      <c r="H2031" s="102" t="str">
        <f>IFERROR(VLOOKUP(Kataloge_Import!A2030,'Nachweis Ausgaben'!$A$27:$R$1026,12,FALSE),"")</f>
        <v/>
      </c>
      <c r="I2031" s="102" t="str">
        <f>IFERROR(VLOOKUP(Kataloge_Import!A2030,'Nachweis Ausgaben'!$A$27:$R$1026,13,FALSE),"")</f>
        <v/>
      </c>
      <c r="J2031" s="64"/>
      <c r="K2031" s="64"/>
      <c r="L2031" s="100" t="str">
        <f>IF(AND($B2031&lt;&gt;"",HHJ=Kataloge!H$1),CONCATENATE($H2031,"_",Kataloge!$D$5),"")</f>
        <v/>
      </c>
      <c r="M2031" s="100" t="str">
        <f>IF(AND($B2031&lt;&gt;"",HHJ=Kataloge!I$1),CONCATENATE($H2031,"_",Kataloge!$D$5),"")</f>
        <v/>
      </c>
      <c r="N2031" s="100" t="str">
        <f>IF(AND($B2031&lt;&gt;"",HHJ=Kataloge!J$1),CONCATENATE($H2031,"_",Kataloge!$D$5),"")</f>
        <v/>
      </c>
      <c r="O2031" s="100" t="str">
        <f>IF(AND($B2031&lt;&gt;"",HHJ=Kataloge!K$1),CONCATENATE($H2031,"_",Kataloge!$D$5),"")</f>
        <v/>
      </c>
      <c r="P2031" s="100" t="str">
        <f>IF(AND($B2031&lt;&gt;"",HHJ=Kataloge!L$1),CONCATENATE($H2031,"_",Kataloge!$D$5),"")</f>
        <v/>
      </c>
      <c r="Q2031" s="100" t="str">
        <f>IF(AND($B2031&lt;&gt;"",HHJ=Kataloge!M$1),CONCATENATE($H2031,"_",Kataloge!$D$5),"")</f>
        <v/>
      </c>
    </row>
    <row r="2032" spans="1:17" ht="18" customHeight="1" x14ac:dyDescent="0.2">
      <c r="A2032" s="103" t="str">
        <f t="shared" si="64"/>
        <v/>
      </c>
      <c r="B2032" s="104" t="str">
        <f>IF(I2032=0,"",IF(I2032&lt;&gt;"",Kataloge_Import!B2031,""))</f>
        <v/>
      </c>
      <c r="C2032" s="103" t="str">
        <f t="shared" si="63"/>
        <v/>
      </c>
      <c r="D2032" s="104" t="str">
        <f>IF(I2032=0,"",IFERROR(VLOOKUP(Kataloge_Import!A2031,'Nachweis Ausgaben'!$A$27:$R$1026,4,FALSE),""))</f>
        <v/>
      </c>
      <c r="E2032" s="104" t="str">
        <f>IF(I2032=0,"",IFERROR(VLOOKUP(Kataloge_Import!A2031,'Nachweis Ausgaben'!$A$27:$R$1026,2,FALSE),""))</f>
        <v/>
      </c>
      <c r="F2032" s="105">
        <f>IF(I2032=0,"",IFERROR(VLOOKUP(Kataloge_Import!A2031,'Nachweis Ausgaben'!$A$27:$R$1026,5,FALSE),0))</f>
        <v>0</v>
      </c>
      <c r="G2032" s="106" t="str">
        <f>IFERROR(VLOOKUP(Kataloge_Import!A2031,'Nachweis Ausgaben'!$A$27:$R$1026,15,FALSE),"")</f>
        <v/>
      </c>
      <c r="H2032" s="106" t="str">
        <f>IFERROR(VLOOKUP(Kataloge_Import!A2031,'Nachweis Ausgaben'!$A$27:$R$1026,16,FALSE),"")</f>
        <v/>
      </c>
      <c r="I2032" s="106" t="str">
        <f>IFERROR(VLOOKUP(Kataloge_Import!A2031,'Nachweis Ausgaben'!$A$27:$R$1026,17,FALSE),"")</f>
        <v/>
      </c>
      <c r="J2032" s="64"/>
      <c r="K2032" s="64"/>
      <c r="L2032" s="104" t="str">
        <f>IF(AND($B2032&lt;&gt;"",HHJ=Kataloge!H$1),CONCATENATE($H2032,"_",Kataloge!$D$6),"")</f>
        <v/>
      </c>
      <c r="M2032" s="104" t="str">
        <f>IF(AND($B2032&lt;&gt;"",HHJ=Kataloge!I$1),CONCATENATE($H2032,"_",Kataloge!$D$6),"")</f>
        <v/>
      </c>
      <c r="N2032" s="104" t="str">
        <f>IF(AND($B2032&lt;&gt;"",HHJ=Kataloge!J$1),CONCATENATE($H2032,"_",Kataloge!$D$6),"")</f>
        <v/>
      </c>
      <c r="O2032" s="104" t="str">
        <f>IF(AND($B2032&lt;&gt;"",HHJ=Kataloge!K$1),CONCATENATE($H2032,"_",Kataloge!$D$6),"")</f>
        <v/>
      </c>
      <c r="P2032" s="104" t="str">
        <f>IF(AND($B2032&lt;&gt;"",HHJ=Kataloge!L$1),CONCATENATE($H2032,"_",Kataloge!$D$6),"")</f>
        <v/>
      </c>
      <c r="Q2032" s="104" t="str">
        <f>IF(AND($B2032&lt;&gt;"",HHJ=Kataloge!M$1),CONCATENATE($H2032,"_",Kataloge!$D$6),"")</f>
        <v/>
      </c>
    </row>
    <row r="2033" spans="1:17" ht="18" customHeight="1" x14ac:dyDescent="0.2">
      <c r="A2033" s="60" t="str">
        <f t="shared" si="64"/>
        <v/>
      </c>
      <c r="B2033" s="61" t="str">
        <f>IF(I2033=0,"",IF(I2033&lt;&gt;"",Kataloge_Import!B2032,""))</f>
        <v/>
      </c>
      <c r="C2033" s="60" t="str">
        <f t="shared" si="63"/>
        <v/>
      </c>
      <c r="D2033" s="61" t="str">
        <f>IF(I2033=0,"",IFERROR(VLOOKUP(Kataloge_Import!A2032,'Nachweis Ausgaben'!$A$27:$R$1026,4,FALSE),""))</f>
        <v/>
      </c>
      <c r="E2033" s="61" t="str">
        <f>IF(I2033=0,"",IFERROR(VLOOKUP(Kataloge_Import!A2032,'Nachweis Ausgaben'!$A$27:$R$1026,2,FALSE),""))</f>
        <v/>
      </c>
      <c r="F2033" s="62">
        <f>IF(I2033=0,"",IFERROR(VLOOKUP(Kataloge_Import!A2032,'Nachweis Ausgaben'!$A$27:$R$1026,5,FALSE),0))</f>
        <v>0</v>
      </c>
      <c r="G2033" s="63" t="str">
        <f>IFERROR(VLOOKUP(Kataloge_Import!A2032,'Nachweis Ausgaben'!$A$27:$R$1026,7,FALSE),"")</f>
        <v/>
      </c>
      <c r="H2033" s="63" t="str">
        <f>IFERROR(VLOOKUP(Kataloge_Import!A2032,'Nachweis Ausgaben'!$A$27:$R$1026,8,FALSE),"")</f>
        <v/>
      </c>
      <c r="I2033" s="63" t="str">
        <f>IFERROR(VLOOKUP(Kataloge_Import!A2032,'Nachweis Ausgaben'!$A$27:$R$1026,9,FALSE),"")</f>
        <v/>
      </c>
      <c r="J2033" s="64"/>
      <c r="K2033" s="64"/>
      <c r="L2033" s="61" t="str">
        <f>IF(AND($B2033&lt;&gt;"",HHJ=Kataloge!H$1),CONCATENATE($H2033,"_",$E2033),"")</f>
        <v/>
      </c>
      <c r="M2033" s="61" t="str">
        <f>IF(AND($B2033&lt;&gt;"",HHJ=Kataloge!I$1),CONCATENATE($H2033,"_",$E2033),"")</f>
        <v/>
      </c>
      <c r="N2033" s="61" t="str">
        <f>IF(AND($B2033&lt;&gt;"",HHJ=Kataloge!J$1),CONCATENATE($H2033,"_",$E2033),"")</f>
        <v/>
      </c>
      <c r="O2033" s="61" t="str">
        <f>IF(AND($B2033&lt;&gt;"",HHJ=Kataloge!K$1),CONCATENATE($H2033,"_",$E2033),"")</f>
        <v/>
      </c>
      <c r="P2033" s="61" t="str">
        <f>IF(AND($B2033&lt;&gt;"",HHJ=Kataloge!L$1),CONCATENATE($H2033,"_",$E2033),"")</f>
        <v/>
      </c>
      <c r="Q2033" s="61" t="str">
        <f>IF(AND($B2033&lt;&gt;"",HHJ=Kataloge!M$1),CONCATENATE($H2033,"_",$E2033),"")</f>
        <v/>
      </c>
    </row>
    <row r="2034" spans="1:17" ht="18" customHeight="1" x14ac:dyDescent="0.2">
      <c r="A2034" s="99" t="str">
        <f t="shared" si="64"/>
        <v/>
      </c>
      <c r="B2034" s="100" t="str">
        <f>IF(I2034=0,"",IF(I2034&lt;&gt;"",Kataloge_Import!B2033,""))</f>
        <v/>
      </c>
      <c r="C2034" s="99" t="str">
        <f t="shared" si="63"/>
        <v/>
      </c>
      <c r="D2034" s="100" t="str">
        <f>IF(I2034=0,"",IFERROR(VLOOKUP(Kataloge_Import!A2033,'Nachweis Ausgaben'!$A$27:$R$1026,4,FALSE),""))</f>
        <v/>
      </c>
      <c r="E2034" s="100" t="str">
        <f>IF(I2034=0,"",IFERROR(VLOOKUP(Kataloge_Import!A2033,'Nachweis Ausgaben'!$A$27:$R$1026,2,FALSE),""))</f>
        <v/>
      </c>
      <c r="F2034" s="101">
        <f>IF(I2034=0,"",IFERROR(VLOOKUP(Kataloge_Import!A2033,'Nachweis Ausgaben'!$A$27:$R$1026,5,FALSE),0))</f>
        <v>0</v>
      </c>
      <c r="G2034" s="102" t="str">
        <f>IFERROR(VLOOKUP(Kataloge_Import!A2033,'Nachweis Ausgaben'!$A$27:$R$1026,11,FALSE),"")</f>
        <v/>
      </c>
      <c r="H2034" s="102" t="str">
        <f>IFERROR(VLOOKUP(Kataloge_Import!A2033,'Nachweis Ausgaben'!$A$27:$R$1026,12,FALSE),"")</f>
        <v/>
      </c>
      <c r="I2034" s="102" t="str">
        <f>IFERROR(VLOOKUP(Kataloge_Import!A2033,'Nachweis Ausgaben'!$A$27:$R$1026,13,FALSE),"")</f>
        <v/>
      </c>
      <c r="J2034" s="64"/>
      <c r="K2034" s="64"/>
      <c r="L2034" s="100" t="str">
        <f>IF(AND($B2034&lt;&gt;"",HHJ=Kataloge!H$1),CONCATENATE($H2034,"_",Kataloge!$D$5),"")</f>
        <v/>
      </c>
      <c r="M2034" s="100" t="str">
        <f>IF(AND($B2034&lt;&gt;"",HHJ=Kataloge!I$1),CONCATENATE($H2034,"_",Kataloge!$D$5),"")</f>
        <v/>
      </c>
      <c r="N2034" s="100" t="str">
        <f>IF(AND($B2034&lt;&gt;"",HHJ=Kataloge!J$1),CONCATENATE($H2034,"_",Kataloge!$D$5),"")</f>
        <v/>
      </c>
      <c r="O2034" s="100" t="str">
        <f>IF(AND($B2034&lt;&gt;"",HHJ=Kataloge!K$1),CONCATENATE($H2034,"_",Kataloge!$D$5),"")</f>
        <v/>
      </c>
      <c r="P2034" s="100" t="str">
        <f>IF(AND($B2034&lt;&gt;"",HHJ=Kataloge!L$1),CONCATENATE($H2034,"_",Kataloge!$D$5),"")</f>
        <v/>
      </c>
      <c r="Q2034" s="100" t="str">
        <f>IF(AND($B2034&lt;&gt;"",HHJ=Kataloge!M$1),CONCATENATE($H2034,"_",Kataloge!$D$5),"")</f>
        <v/>
      </c>
    </row>
    <row r="2035" spans="1:17" ht="18" customHeight="1" x14ac:dyDescent="0.2">
      <c r="A2035" s="103" t="str">
        <f t="shared" si="64"/>
        <v/>
      </c>
      <c r="B2035" s="104" t="str">
        <f>IF(I2035=0,"",IF(I2035&lt;&gt;"",Kataloge_Import!B2034,""))</f>
        <v/>
      </c>
      <c r="C2035" s="103" t="str">
        <f t="shared" si="63"/>
        <v/>
      </c>
      <c r="D2035" s="104" t="str">
        <f>IF(I2035=0,"",IFERROR(VLOOKUP(Kataloge_Import!A2034,'Nachweis Ausgaben'!$A$27:$R$1026,4,FALSE),""))</f>
        <v/>
      </c>
      <c r="E2035" s="104" t="str">
        <f>IF(I2035=0,"",IFERROR(VLOOKUP(Kataloge_Import!A2034,'Nachweis Ausgaben'!$A$27:$R$1026,2,FALSE),""))</f>
        <v/>
      </c>
      <c r="F2035" s="105">
        <f>IF(I2035=0,"",IFERROR(VLOOKUP(Kataloge_Import!A2034,'Nachweis Ausgaben'!$A$27:$R$1026,5,FALSE),0))</f>
        <v>0</v>
      </c>
      <c r="G2035" s="106" t="str">
        <f>IFERROR(VLOOKUP(Kataloge_Import!A2034,'Nachweis Ausgaben'!$A$27:$R$1026,15,FALSE),"")</f>
        <v/>
      </c>
      <c r="H2035" s="106" t="str">
        <f>IFERROR(VLOOKUP(Kataloge_Import!A2034,'Nachweis Ausgaben'!$A$27:$R$1026,16,FALSE),"")</f>
        <v/>
      </c>
      <c r="I2035" s="106" t="str">
        <f>IFERROR(VLOOKUP(Kataloge_Import!A2034,'Nachweis Ausgaben'!$A$27:$R$1026,17,FALSE),"")</f>
        <v/>
      </c>
      <c r="J2035" s="64"/>
      <c r="K2035" s="64"/>
      <c r="L2035" s="104" t="str">
        <f>IF(AND($B2035&lt;&gt;"",HHJ=Kataloge!H$1),CONCATENATE($H2035,"_",Kataloge!$D$6),"")</f>
        <v/>
      </c>
      <c r="M2035" s="104" t="str">
        <f>IF(AND($B2035&lt;&gt;"",HHJ=Kataloge!I$1),CONCATENATE($H2035,"_",Kataloge!$D$6),"")</f>
        <v/>
      </c>
      <c r="N2035" s="104" t="str">
        <f>IF(AND($B2035&lt;&gt;"",HHJ=Kataloge!J$1),CONCATENATE($H2035,"_",Kataloge!$D$6),"")</f>
        <v/>
      </c>
      <c r="O2035" s="104" t="str">
        <f>IF(AND($B2035&lt;&gt;"",HHJ=Kataloge!K$1),CONCATENATE($H2035,"_",Kataloge!$D$6),"")</f>
        <v/>
      </c>
      <c r="P2035" s="104" t="str">
        <f>IF(AND($B2035&lt;&gt;"",HHJ=Kataloge!L$1),CONCATENATE($H2035,"_",Kataloge!$D$6),"")</f>
        <v/>
      </c>
      <c r="Q2035" s="104" t="str">
        <f>IF(AND($B2035&lt;&gt;"",HHJ=Kataloge!M$1),CONCATENATE($H2035,"_",Kataloge!$D$6),"")</f>
        <v/>
      </c>
    </row>
    <row r="2036" spans="1:17" ht="18" customHeight="1" x14ac:dyDescent="0.2">
      <c r="A2036" s="60" t="str">
        <f t="shared" si="64"/>
        <v/>
      </c>
      <c r="B2036" s="61" t="str">
        <f>IF(I2036=0,"",IF(I2036&lt;&gt;"",Kataloge_Import!B2035,""))</f>
        <v/>
      </c>
      <c r="C2036" s="60" t="str">
        <f t="shared" si="63"/>
        <v/>
      </c>
      <c r="D2036" s="61" t="str">
        <f>IF(I2036=0,"",IFERROR(VLOOKUP(Kataloge_Import!A2035,'Nachweis Ausgaben'!$A$27:$R$1026,4,FALSE),""))</f>
        <v/>
      </c>
      <c r="E2036" s="61" t="str">
        <f>IF(I2036=0,"",IFERROR(VLOOKUP(Kataloge_Import!A2035,'Nachweis Ausgaben'!$A$27:$R$1026,2,FALSE),""))</f>
        <v/>
      </c>
      <c r="F2036" s="62">
        <f>IF(I2036=0,"",IFERROR(VLOOKUP(Kataloge_Import!A2035,'Nachweis Ausgaben'!$A$27:$R$1026,5,FALSE),0))</f>
        <v>0</v>
      </c>
      <c r="G2036" s="63" t="str">
        <f>IFERROR(VLOOKUP(Kataloge_Import!A2035,'Nachweis Ausgaben'!$A$27:$R$1026,7,FALSE),"")</f>
        <v/>
      </c>
      <c r="H2036" s="63" t="str">
        <f>IFERROR(VLOOKUP(Kataloge_Import!A2035,'Nachweis Ausgaben'!$A$27:$R$1026,8,FALSE),"")</f>
        <v/>
      </c>
      <c r="I2036" s="63" t="str">
        <f>IFERROR(VLOOKUP(Kataloge_Import!A2035,'Nachweis Ausgaben'!$A$27:$R$1026,9,FALSE),"")</f>
        <v/>
      </c>
      <c r="J2036" s="64"/>
      <c r="K2036" s="64"/>
      <c r="L2036" s="61" t="str">
        <f>IF(AND($B2036&lt;&gt;"",HHJ=Kataloge!H$1),CONCATENATE($H2036,"_",$E2036),"")</f>
        <v/>
      </c>
      <c r="M2036" s="61" t="str">
        <f>IF(AND($B2036&lt;&gt;"",HHJ=Kataloge!I$1),CONCATENATE($H2036,"_",$E2036),"")</f>
        <v/>
      </c>
      <c r="N2036" s="61" t="str">
        <f>IF(AND($B2036&lt;&gt;"",HHJ=Kataloge!J$1),CONCATENATE($H2036,"_",$E2036),"")</f>
        <v/>
      </c>
      <c r="O2036" s="61" t="str">
        <f>IF(AND($B2036&lt;&gt;"",HHJ=Kataloge!K$1),CONCATENATE($H2036,"_",$E2036),"")</f>
        <v/>
      </c>
      <c r="P2036" s="61" t="str">
        <f>IF(AND($B2036&lt;&gt;"",HHJ=Kataloge!L$1),CONCATENATE($H2036,"_",$E2036),"")</f>
        <v/>
      </c>
      <c r="Q2036" s="61" t="str">
        <f>IF(AND($B2036&lt;&gt;"",HHJ=Kataloge!M$1),CONCATENATE($H2036,"_",$E2036),"")</f>
        <v/>
      </c>
    </row>
    <row r="2037" spans="1:17" ht="18" customHeight="1" x14ac:dyDescent="0.2">
      <c r="A2037" s="99" t="str">
        <f t="shared" si="64"/>
        <v/>
      </c>
      <c r="B2037" s="100" t="str">
        <f>IF(I2037=0,"",IF(I2037&lt;&gt;"",Kataloge_Import!B2036,""))</f>
        <v/>
      </c>
      <c r="C2037" s="99" t="str">
        <f t="shared" si="63"/>
        <v/>
      </c>
      <c r="D2037" s="100" t="str">
        <f>IF(I2037=0,"",IFERROR(VLOOKUP(Kataloge_Import!A2036,'Nachweis Ausgaben'!$A$27:$R$1026,4,FALSE),""))</f>
        <v/>
      </c>
      <c r="E2037" s="100" t="str">
        <f>IF(I2037=0,"",IFERROR(VLOOKUP(Kataloge_Import!A2036,'Nachweis Ausgaben'!$A$27:$R$1026,2,FALSE),""))</f>
        <v/>
      </c>
      <c r="F2037" s="101">
        <f>IF(I2037=0,"",IFERROR(VLOOKUP(Kataloge_Import!A2036,'Nachweis Ausgaben'!$A$27:$R$1026,5,FALSE),0))</f>
        <v>0</v>
      </c>
      <c r="G2037" s="102" t="str">
        <f>IFERROR(VLOOKUP(Kataloge_Import!A2036,'Nachweis Ausgaben'!$A$27:$R$1026,11,FALSE),"")</f>
        <v/>
      </c>
      <c r="H2037" s="102" t="str">
        <f>IFERROR(VLOOKUP(Kataloge_Import!A2036,'Nachweis Ausgaben'!$A$27:$R$1026,12,FALSE),"")</f>
        <v/>
      </c>
      <c r="I2037" s="102" t="str">
        <f>IFERROR(VLOOKUP(Kataloge_Import!A2036,'Nachweis Ausgaben'!$A$27:$R$1026,13,FALSE),"")</f>
        <v/>
      </c>
      <c r="J2037" s="64"/>
      <c r="K2037" s="64"/>
      <c r="L2037" s="100" t="str">
        <f>IF(AND($B2037&lt;&gt;"",HHJ=Kataloge!H$1),CONCATENATE($H2037,"_",Kataloge!$D$5),"")</f>
        <v/>
      </c>
      <c r="M2037" s="100" t="str">
        <f>IF(AND($B2037&lt;&gt;"",HHJ=Kataloge!I$1),CONCATENATE($H2037,"_",Kataloge!$D$5),"")</f>
        <v/>
      </c>
      <c r="N2037" s="100" t="str">
        <f>IF(AND($B2037&lt;&gt;"",HHJ=Kataloge!J$1),CONCATENATE($H2037,"_",Kataloge!$D$5),"")</f>
        <v/>
      </c>
      <c r="O2037" s="100" t="str">
        <f>IF(AND($B2037&lt;&gt;"",HHJ=Kataloge!K$1),CONCATENATE($H2037,"_",Kataloge!$D$5),"")</f>
        <v/>
      </c>
      <c r="P2037" s="100" t="str">
        <f>IF(AND($B2037&lt;&gt;"",HHJ=Kataloge!L$1),CONCATENATE($H2037,"_",Kataloge!$D$5),"")</f>
        <v/>
      </c>
      <c r="Q2037" s="100" t="str">
        <f>IF(AND($B2037&lt;&gt;"",HHJ=Kataloge!M$1),CONCATENATE($H2037,"_",Kataloge!$D$5),"")</f>
        <v/>
      </c>
    </row>
    <row r="2038" spans="1:17" ht="18" customHeight="1" x14ac:dyDescent="0.2">
      <c r="A2038" s="103" t="str">
        <f t="shared" si="64"/>
        <v/>
      </c>
      <c r="B2038" s="104" t="str">
        <f>IF(I2038=0,"",IF(I2038&lt;&gt;"",Kataloge_Import!B2037,""))</f>
        <v/>
      </c>
      <c r="C2038" s="103" t="str">
        <f t="shared" si="63"/>
        <v/>
      </c>
      <c r="D2038" s="104" t="str">
        <f>IF(I2038=0,"",IFERROR(VLOOKUP(Kataloge_Import!A2037,'Nachweis Ausgaben'!$A$27:$R$1026,4,FALSE),""))</f>
        <v/>
      </c>
      <c r="E2038" s="104" t="str">
        <f>IF(I2038=0,"",IFERROR(VLOOKUP(Kataloge_Import!A2037,'Nachweis Ausgaben'!$A$27:$R$1026,2,FALSE),""))</f>
        <v/>
      </c>
      <c r="F2038" s="105">
        <f>IF(I2038=0,"",IFERROR(VLOOKUP(Kataloge_Import!A2037,'Nachweis Ausgaben'!$A$27:$R$1026,5,FALSE),0))</f>
        <v>0</v>
      </c>
      <c r="G2038" s="106" t="str">
        <f>IFERROR(VLOOKUP(Kataloge_Import!A2037,'Nachweis Ausgaben'!$A$27:$R$1026,15,FALSE),"")</f>
        <v/>
      </c>
      <c r="H2038" s="106" t="str">
        <f>IFERROR(VLOOKUP(Kataloge_Import!A2037,'Nachweis Ausgaben'!$A$27:$R$1026,16,FALSE),"")</f>
        <v/>
      </c>
      <c r="I2038" s="106" t="str">
        <f>IFERROR(VLOOKUP(Kataloge_Import!A2037,'Nachweis Ausgaben'!$A$27:$R$1026,17,FALSE),"")</f>
        <v/>
      </c>
      <c r="J2038" s="64"/>
      <c r="K2038" s="64"/>
      <c r="L2038" s="104" t="str">
        <f>IF(AND($B2038&lt;&gt;"",HHJ=Kataloge!H$1),CONCATENATE($H2038,"_",Kataloge!$D$6),"")</f>
        <v/>
      </c>
      <c r="M2038" s="104" t="str">
        <f>IF(AND($B2038&lt;&gt;"",HHJ=Kataloge!I$1),CONCATENATE($H2038,"_",Kataloge!$D$6),"")</f>
        <v/>
      </c>
      <c r="N2038" s="104" t="str">
        <f>IF(AND($B2038&lt;&gt;"",HHJ=Kataloge!J$1),CONCATENATE($H2038,"_",Kataloge!$D$6),"")</f>
        <v/>
      </c>
      <c r="O2038" s="104" t="str">
        <f>IF(AND($B2038&lt;&gt;"",HHJ=Kataloge!K$1),CONCATENATE($H2038,"_",Kataloge!$D$6),"")</f>
        <v/>
      </c>
      <c r="P2038" s="104" t="str">
        <f>IF(AND($B2038&lt;&gt;"",HHJ=Kataloge!L$1),CONCATENATE($H2038,"_",Kataloge!$D$6),"")</f>
        <v/>
      </c>
      <c r="Q2038" s="104" t="str">
        <f>IF(AND($B2038&lt;&gt;"",HHJ=Kataloge!M$1),CONCATENATE($H2038,"_",Kataloge!$D$6),"")</f>
        <v/>
      </c>
    </row>
    <row r="2039" spans="1:17" ht="18" customHeight="1" x14ac:dyDescent="0.2">
      <c r="A2039" s="60" t="str">
        <f t="shared" si="64"/>
        <v/>
      </c>
      <c r="B2039" s="61" t="str">
        <f>IF(I2039=0,"",IF(I2039&lt;&gt;"",Kataloge_Import!B2038,""))</f>
        <v/>
      </c>
      <c r="C2039" s="60" t="str">
        <f t="shared" si="63"/>
        <v/>
      </c>
      <c r="D2039" s="61" t="str">
        <f>IF(I2039=0,"",IFERROR(VLOOKUP(Kataloge_Import!A2038,'Nachweis Ausgaben'!$A$27:$R$1026,4,FALSE),""))</f>
        <v/>
      </c>
      <c r="E2039" s="61" t="str">
        <f>IF(I2039=0,"",IFERROR(VLOOKUP(Kataloge_Import!A2038,'Nachweis Ausgaben'!$A$27:$R$1026,2,FALSE),""))</f>
        <v/>
      </c>
      <c r="F2039" s="62">
        <f>IF(I2039=0,"",IFERROR(VLOOKUP(Kataloge_Import!A2038,'Nachweis Ausgaben'!$A$27:$R$1026,5,FALSE),0))</f>
        <v>0</v>
      </c>
      <c r="G2039" s="63" t="str">
        <f>IFERROR(VLOOKUP(Kataloge_Import!A2038,'Nachweis Ausgaben'!$A$27:$R$1026,7,FALSE),"")</f>
        <v/>
      </c>
      <c r="H2039" s="63" t="str">
        <f>IFERROR(VLOOKUP(Kataloge_Import!A2038,'Nachweis Ausgaben'!$A$27:$R$1026,8,FALSE),"")</f>
        <v/>
      </c>
      <c r="I2039" s="63" t="str">
        <f>IFERROR(VLOOKUP(Kataloge_Import!A2038,'Nachweis Ausgaben'!$A$27:$R$1026,9,FALSE),"")</f>
        <v/>
      </c>
      <c r="J2039" s="64"/>
      <c r="K2039" s="64"/>
      <c r="L2039" s="61" t="str">
        <f>IF(AND($B2039&lt;&gt;"",HHJ=Kataloge!H$1),CONCATENATE($H2039,"_",$E2039),"")</f>
        <v/>
      </c>
      <c r="M2039" s="61" t="str">
        <f>IF(AND($B2039&lt;&gt;"",HHJ=Kataloge!I$1),CONCATENATE($H2039,"_",$E2039),"")</f>
        <v/>
      </c>
      <c r="N2039" s="61" t="str">
        <f>IF(AND($B2039&lt;&gt;"",HHJ=Kataloge!J$1),CONCATENATE($H2039,"_",$E2039),"")</f>
        <v/>
      </c>
      <c r="O2039" s="61" t="str">
        <f>IF(AND($B2039&lt;&gt;"",HHJ=Kataloge!K$1),CONCATENATE($H2039,"_",$E2039),"")</f>
        <v/>
      </c>
      <c r="P2039" s="61" t="str">
        <f>IF(AND($B2039&lt;&gt;"",HHJ=Kataloge!L$1),CONCATENATE($H2039,"_",$E2039),"")</f>
        <v/>
      </c>
      <c r="Q2039" s="61" t="str">
        <f>IF(AND($B2039&lt;&gt;"",HHJ=Kataloge!M$1),CONCATENATE($H2039,"_",$E2039),"")</f>
        <v/>
      </c>
    </row>
    <row r="2040" spans="1:17" ht="18" customHeight="1" x14ac:dyDescent="0.2">
      <c r="A2040" s="99" t="str">
        <f t="shared" si="64"/>
        <v/>
      </c>
      <c r="B2040" s="100" t="str">
        <f>IF(I2040=0,"",IF(I2040&lt;&gt;"",Kataloge_Import!B2039,""))</f>
        <v/>
      </c>
      <c r="C2040" s="99" t="str">
        <f t="shared" si="63"/>
        <v/>
      </c>
      <c r="D2040" s="100" t="str">
        <f>IF(I2040=0,"",IFERROR(VLOOKUP(Kataloge_Import!A2039,'Nachweis Ausgaben'!$A$27:$R$1026,4,FALSE),""))</f>
        <v/>
      </c>
      <c r="E2040" s="100" t="str">
        <f>IF(I2040=0,"",IFERROR(VLOOKUP(Kataloge_Import!A2039,'Nachweis Ausgaben'!$A$27:$R$1026,2,FALSE),""))</f>
        <v/>
      </c>
      <c r="F2040" s="101">
        <f>IF(I2040=0,"",IFERROR(VLOOKUP(Kataloge_Import!A2039,'Nachweis Ausgaben'!$A$27:$R$1026,5,FALSE),0))</f>
        <v>0</v>
      </c>
      <c r="G2040" s="102" t="str">
        <f>IFERROR(VLOOKUP(Kataloge_Import!A2039,'Nachweis Ausgaben'!$A$27:$R$1026,11,FALSE),"")</f>
        <v/>
      </c>
      <c r="H2040" s="102" t="str">
        <f>IFERROR(VLOOKUP(Kataloge_Import!A2039,'Nachweis Ausgaben'!$A$27:$R$1026,12,FALSE),"")</f>
        <v/>
      </c>
      <c r="I2040" s="102" t="str">
        <f>IFERROR(VLOOKUP(Kataloge_Import!A2039,'Nachweis Ausgaben'!$A$27:$R$1026,13,FALSE),"")</f>
        <v/>
      </c>
      <c r="J2040" s="64"/>
      <c r="K2040" s="64"/>
      <c r="L2040" s="100" t="str">
        <f>IF(AND($B2040&lt;&gt;"",HHJ=Kataloge!H$1),CONCATENATE($H2040,"_",Kataloge!$D$5),"")</f>
        <v/>
      </c>
      <c r="M2040" s="100" t="str">
        <f>IF(AND($B2040&lt;&gt;"",HHJ=Kataloge!I$1),CONCATENATE($H2040,"_",Kataloge!$D$5),"")</f>
        <v/>
      </c>
      <c r="N2040" s="100" t="str">
        <f>IF(AND($B2040&lt;&gt;"",HHJ=Kataloge!J$1),CONCATENATE($H2040,"_",Kataloge!$D$5),"")</f>
        <v/>
      </c>
      <c r="O2040" s="100" t="str">
        <f>IF(AND($B2040&lt;&gt;"",HHJ=Kataloge!K$1),CONCATENATE($H2040,"_",Kataloge!$D$5),"")</f>
        <v/>
      </c>
      <c r="P2040" s="100" t="str">
        <f>IF(AND($B2040&lt;&gt;"",HHJ=Kataloge!L$1),CONCATENATE($H2040,"_",Kataloge!$D$5),"")</f>
        <v/>
      </c>
      <c r="Q2040" s="100" t="str">
        <f>IF(AND($B2040&lt;&gt;"",HHJ=Kataloge!M$1),CONCATENATE($H2040,"_",Kataloge!$D$5),"")</f>
        <v/>
      </c>
    </row>
    <row r="2041" spans="1:17" ht="18" customHeight="1" x14ac:dyDescent="0.2">
      <c r="A2041" s="103" t="str">
        <f t="shared" si="64"/>
        <v/>
      </c>
      <c r="B2041" s="104" t="str">
        <f>IF(I2041=0,"",IF(I2041&lt;&gt;"",Kataloge_Import!B2040,""))</f>
        <v/>
      </c>
      <c r="C2041" s="103" t="str">
        <f t="shared" si="63"/>
        <v/>
      </c>
      <c r="D2041" s="104" t="str">
        <f>IF(I2041=0,"",IFERROR(VLOOKUP(Kataloge_Import!A2040,'Nachweis Ausgaben'!$A$27:$R$1026,4,FALSE),""))</f>
        <v/>
      </c>
      <c r="E2041" s="104" t="str">
        <f>IF(I2041=0,"",IFERROR(VLOOKUP(Kataloge_Import!A2040,'Nachweis Ausgaben'!$A$27:$R$1026,2,FALSE),""))</f>
        <v/>
      </c>
      <c r="F2041" s="105">
        <f>IF(I2041=0,"",IFERROR(VLOOKUP(Kataloge_Import!A2040,'Nachweis Ausgaben'!$A$27:$R$1026,5,FALSE),0))</f>
        <v>0</v>
      </c>
      <c r="G2041" s="106" t="str">
        <f>IFERROR(VLOOKUP(Kataloge_Import!A2040,'Nachweis Ausgaben'!$A$27:$R$1026,15,FALSE),"")</f>
        <v/>
      </c>
      <c r="H2041" s="106" t="str">
        <f>IFERROR(VLOOKUP(Kataloge_Import!A2040,'Nachweis Ausgaben'!$A$27:$R$1026,16,FALSE),"")</f>
        <v/>
      </c>
      <c r="I2041" s="106" t="str">
        <f>IFERROR(VLOOKUP(Kataloge_Import!A2040,'Nachweis Ausgaben'!$A$27:$R$1026,17,FALSE),"")</f>
        <v/>
      </c>
      <c r="J2041" s="64"/>
      <c r="K2041" s="64"/>
      <c r="L2041" s="104" t="str">
        <f>IF(AND($B2041&lt;&gt;"",HHJ=Kataloge!H$1),CONCATENATE($H2041,"_",Kataloge!$D$6),"")</f>
        <v/>
      </c>
      <c r="M2041" s="104" t="str">
        <f>IF(AND($B2041&lt;&gt;"",HHJ=Kataloge!I$1),CONCATENATE($H2041,"_",Kataloge!$D$6),"")</f>
        <v/>
      </c>
      <c r="N2041" s="104" t="str">
        <f>IF(AND($B2041&lt;&gt;"",HHJ=Kataloge!J$1),CONCATENATE($H2041,"_",Kataloge!$D$6),"")</f>
        <v/>
      </c>
      <c r="O2041" s="104" t="str">
        <f>IF(AND($B2041&lt;&gt;"",HHJ=Kataloge!K$1),CONCATENATE($H2041,"_",Kataloge!$D$6),"")</f>
        <v/>
      </c>
      <c r="P2041" s="104" t="str">
        <f>IF(AND($B2041&lt;&gt;"",HHJ=Kataloge!L$1),CONCATENATE($H2041,"_",Kataloge!$D$6),"")</f>
        <v/>
      </c>
      <c r="Q2041" s="104" t="str">
        <f>IF(AND($B2041&lt;&gt;"",HHJ=Kataloge!M$1),CONCATENATE($H2041,"_",Kataloge!$D$6),"")</f>
        <v/>
      </c>
    </row>
    <row r="2042" spans="1:17" ht="18" customHeight="1" x14ac:dyDescent="0.2">
      <c r="A2042" s="60" t="str">
        <f t="shared" si="64"/>
        <v/>
      </c>
      <c r="B2042" s="61" t="str">
        <f>IF(I2042=0,"",IF(I2042&lt;&gt;"",Kataloge_Import!B2041,""))</f>
        <v/>
      </c>
      <c r="C2042" s="60" t="str">
        <f t="shared" si="63"/>
        <v/>
      </c>
      <c r="D2042" s="61" t="str">
        <f>IF(I2042=0,"",IFERROR(VLOOKUP(Kataloge_Import!A2041,'Nachweis Ausgaben'!$A$27:$R$1026,4,FALSE),""))</f>
        <v/>
      </c>
      <c r="E2042" s="61" t="str">
        <f>IF(I2042=0,"",IFERROR(VLOOKUP(Kataloge_Import!A2041,'Nachweis Ausgaben'!$A$27:$R$1026,2,FALSE),""))</f>
        <v/>
      </c>
      <c r="F2042" s="62">
        <f>IF(I2042=0,"",IFERROR(VLOOKUP(Kataloge_Import!A2041,'Nachweis Ausgaben'!$A$27:$R$1026,5,FALSE),0))</f>
        <v>0</v>
      </c>
      <c r="G2042" s="63" t="str">
        <f>IFERROR(VLOOKUP(Kataloge_Import!A2041,'Nachweis Ausgaben'!$A$27:$R$1026,7,FALSE),"")</f>
        <v/>
      </c>
      <c r="H2042" s="63" t="str">
        <f>IFERROR(VLOOKUP(Kataloge_Import!A2041,'Nachweis Ausgaben'!$A$27:$R$1026,8,FALSE),"")</f>
        <v/>
      </c>
      <c r="I2042" s="63" t="str">
        <f>IFERROR(VLOOKUP(Kataloge_Import!A2041,'Nachweis Ausgaben'!$A$27:$R$1026,9,FALSE),"")</f>
        <v/>
      </c>
      <c r="J2042" s="64"/>
      <c r="K2042" s="64"/>
      <c r="L2042" s="61" t="str">
        <f>IF(AND($B2042&lt;&gt;"",HHJ=Kataloge!H$1),CONCATENATE($H2042,"_",$E2042),"")</f>
        <v/>
      </c>
      <c r="M2042" s="61" t="str">
        <f>IF(AND($B2042&lt;&gt;"",HHJ=Kataloge!I$1),CONCATENATE($H2042,"_",$E2042),"")</f>
        <v/>
      </c>
      <c r="N2042" s="61" t="str">
        <f>IF(AND($B2042&lt;&gt;"",HHJ=Kataloge!J$1),CONCATENATE($H2042,"_",$E2042),"")</f>
        <v/>
      </c>
      <c r="O2042" s="61" t="str">
        <f>IF(AND($B2042&lt;&gt;"",HHJ=Kataloge!K$1),CONCATENATE($H2042,"_",$E2042),"")</f>
        <v/>
      </c>
      <c r="P2042" s="61" t="str">
        <f>IF(AND($B2042&lt;&gt;"",HHJ=Kataloge!L$1),CONCATENATE($H2042,"_",$E2042),"")</f>
        <v/>
      </c>
      <c r="Q2042" s="61" t="str">
        <f>IF(AND($B2042&lt;&gt;"",HHJ=Kataloge!M$1),CONCATENATE($H2042,"_",$E2042),"")</f>
        <v/>
      </c>
    </row>
    <row r="2043" spans="1:17" ht="18" customHeight="1" x14ac:dyDescent="0.2">
      <c r="A2043" s="99" t="str">
        <f t="shared" si="64"/>
        <v/>
      </c>
      <c r="B2043" s="100" t="str">
        <f>IF(I2043=0,"",IF(I2043&lt;&gt;"",Kataloge_Import!B2042,""))</f>
        <v/>
      </c>
      <c r="C2043" s="99" t="str">
        <f t="shared" si="63"/>
        <v/>
      </c>
      <c r="D2043" s="100" t="str">
        <f>IF(I2043=0,"",IFERROR(VLOOKUP(Kataloge_Import!A2042,'Nachweis Ausgaben'!$A$27:$R$1026,4,FALSE),""))</f>
        <v/>
      </c>
      <c r="E2043" s="100" t="str">
        <f>IF(I2043=0,"",IFERROR(VLOOKUP(Kataloge_Import!A2042,'Nachweis Ausgaben'!$A$27:$R$1026,2,FALSE),""))</f>
        <v/>
      </c>
      <c r="F2043" s="101">
        <f>IF(I2043=0,"",IFERROR(VLOOKUP(Kataloge_Import!A2042,'Nachweis Ausgaben'!$A$27:$R$1026,5,FALSE),0))</f>
        <v>0</v>
      </c>
      <c r="G2043" s="102" t="str">
        <f>IFERROR(VLOOKUP(Kataloge_Import!A2042,'Nachweis Ausgaben'!$A$27:$R$1026,11,FALSE),"")</f>
        <v/>
      </c>
      <c r="H2043" s="102" t="str">
        <f>IFERROR(VLOOKUP(Kataloge_Import!A2042,'Nachweis Ausgaben'!$A$27:$R$1026,12,FALSE),"")</f>
        <v/>
      </c>
      <c r="I2043" s="102" t="str">
        <f>IFERROR(VLOOKUP(Kataloge_Import!A2042,'Nachweis Ausgaben'!$A$27:$R$1026,13,FALSE),"")</f>
        <v/>
      </c>
      <c r="J2043" s="64"/>
      <c r="K2043" s="64"/>
      <c r="L2043" s="100" t="str">
        <f>IF(AND($B2043&lt;&gt;"",HHJ=Kataloge!H$1),CONCATENATE($H2043,"_",Kataloge!$D$5),"")</f>
        <v/>
      </c>
      <c r="M2043" s="100" t="str">
        <f>IF(AND($B2043&lt;&gt;"",HHJ=Kataloge!I$1),CONCATENATE($H2043,"_",Kataloge!$D$5),"")</f>
        <v/>
      </c>
      <c r="N2043" s="100" t="str">
        <f>IF(AND($B2043&lt;&gt;"",HHJ=Kataloge!J$1),CONCATENATE($H2043,"_",Kataloge!$D$5),"")</f>
        <v/>
      </c>
      <c r="O2043" s="100" t="str">
        <f>IF(AND($B2043&lt;&gt;"",HHJ=Kataloge!K$1),CONCATENATE($H2043,"_",Kataloge!$D$5),"")</f>
        <v/>
      </c>
      <c r="P2043" s="100" t="str">
        <f>IF(AND($B2043&lt;&gt;"",HHJ=Kataloge!L$1),CONCATENATE($H2043,"_",Kataloge!$D$5),"")</f>
        <v/>
      </c>
      <c r="Q2043" s="100" t="str">
        <f>IF(AND($B2043&lt;&gt;"",HHJ=Kataloge!M$1),CONCATENATE($H2043,"_",Kataloge!$D$5),"")</f>
        <v/>
      </c>
    </row>
    <row r="2044" spans="1:17" ht="18" customHeight="1" x14ac:dyDescent="0.2">
      <c r="A2044" s="103" t="str">
        <f t="shared" si="64"/>
        <v/>
      </c>
      <c r="B2044" s="104" t="str">
        <f>IF(I2044=0,"",IF(I2044&lt;&gt;"",Kataloge_Import!B2043,""))</f>
        <v/>
      </c>
      <c r="C2044" s="103" t="str">
        <f t="shared" si="63"/>
        <v/>
      </c>
      <c r="D2044" s="104" t="str">
        <f>IF(I2044=0,"",IFERROR(VLOOKUP(Kataloge_Import!A2043,'Nachweis Ausgaben'!$A$27:$R$1026,4,FALSE),""))</f>
        <v/>
      </c>
      <c r="E2044" s="104" t="str">
        <f>IF(I2044=0,"",IFERROR(VLOOKUP(Kataloge_Import!A2043,'Nachweis Ausgaben'!$A$27:$R$1026,2,FALSE),""))</f>
        <v/>
      </c>
      <c r="F2044" s="105">
        <f>IF(I2044=0,"",IFERROR(VLOOKUP(Kataloge_Import!A2043,'Nachweis Ausgaben'!$A$27:$R$1026,5,FALSE),0))</f>
        <v>0</v>
      </c>
      <c r="G2044" s="106" t="str">
        <f>IFERROR(VLOOKUP(Kataloge_Import!A2043,'Nachweis Ausgaben'!$A$27:$R$1026,15,FALSE),"")</f>
        <v/>
      </c>
      <c r="H2044" s="106" t="str">
        <f>IFERROR(VLOOKUP(Kataloge_Import!A2043,'Nachweis Ausgaben'!$A$27:$R$1026,16,FALSE),"")</f>
        <v/>
      </c>
      <c r="I2044" s="106" t="str">
        <f>IFERROR(VLOOKUP(Kataloge_Import!A2043,'Nachweis Ausgaben'!$A$27:$R$1026,17,FALSE),"")</f>
        <v/>
      </c>
      <c r="J2044" s="64"/>
      <c r="K2044" s="64"/>
      <c r="L2044" s="104" t="str">
        <f>IF(AND($B2044&lt;&gt;"",HHJ=Kataloge!H$1),CONCATENATE($H2044,"_",Kataloge!$D$6),"")</f>
        <v/>
      </c>
      <c r="M2044" s="104" t="str">
        <f>IF(AND($B2044&lt;&gt;"",HHJ=Kataloge!I$1),CONCATENATE($H2044,"_",Kataloge!$D$6),"")</f>
        <v/>
      </c>
      <c r="N2044" s="104" t="str">
        <f>IF(AND($B2044&lt;&gt;"",HHJ=Kataloge!J$1),CONCATENATE($H2044,"_",Kataloge!$D$6),"")</f>
        <v/>
      </c>
      <c r="O2044" s="104" t="str">
        <f>IF(AND($B2044&lt;&gt;"",HHJ=Kataloge!K$1),CONCATENATE($H2044,"_",Kataloge!$D$6),"")</f>
        <v/>
      </c>
      <c r="P2044" s="104" t="str">
        <f>IF(AND($B2044&lt;&gt;"",HHJ=Kataloge!L$1),CONCATENATE($H2044,"_",Kataloge!$D$6),"")</f>
        <v/>
      </c>
      <c r="Q2044" s="104" t="str">
        <f>IF(AND($B2044&lt;&gt;"",HHJ=Kataloge!M$1),CONCATENATE($H2044,"_",Kataloge!$D$6),"")</f>
        <v/>
      </c>
    </row>
    <row r="2045" spans="1:17" ht="18" customHeight="1" x14ac:dyDescent="0.2">
      <c r="A2045" s="60" t="str">
        <f t="shared" si="64"/>
        <v/>
      </c>
      <c r="B2045" s="61" t="str">
        <f>IF(I2045=0,"",IF(I2045&lt;&gt;"",Kataloge_Import!B2044,""))</f>
        <v/>
      </c>
      <c r="C2045" s="60" t="str">
        <f t="shared" si="63"/>
        <v/>
      </c>
      <c r="D2045" s="61" t="str">
        <f>IF(I2045=0,"",IFERROR(VLOOKUP(Kataloge_Import!A2044,'Nachweis Ausgaben'!$A$27:$R$1026,4,FALSE),""))</f>
        <v/>
      </c>
      <c r="E2045" s="61" t="str">
        <f>IF(I2045=0,"",IFERROR(VLOOKUP(Kataloge_Import!A2044,'Nachweis Ausgaben'!$A$27:$R$1026,2,FALSE),""))</f>
        <v/>
      </c>
      <c r="F2045" s="62">
        <f>IF(I2045=0,"",IFERROR(VLOOKUP(Kataloge_Import!A2044,'Nachweis Ausgaben'!$A$27:$R$1026,5,FALSE),0))</f>
        <v>0</v>
      </c>
      <c r="G2045" s="63" t="str">
        <f>IFERROR(VLOOKUP(Kataloge_Import!A2044,'Nachweis Ausgaben'!$A$27:$R$1026,7,FALSE),"")</f>
        <v/>
      </c>
      <c r="H2045" s="63" t="str">
        <f>IFERROR(VLOOKUP(Kataloge_Import!A2044,'Nachweis Ausgaben'!$A$27:$R$1026,8,FALSE),"")</f>
        <v/>
      </c>
      <c r="I2045" s="63" t="str">
        <f>IFERROR(VLOOKUP(Kataloge_Import!A2044,'Nachweis Ausgaben'!$A$27:$R$1026,9,FALSE),"")</f>
        <v/>
      </c>
      <c r="J2045" s="64"/>
      <c r="K2045" s="64"/>
      <c r="L2045" s="61" t="str">
        <f>IF(AND($B2045&lt;&gt;"",HHJ=Kataloge!H$1),CONCATENATE($H2045,"_",$E2045),"")</f>
        <v/>
      </c>
      <c r="M2045" s="61" t="str">
        <f>IF(AND($B2045&lt;&gt;"",HHJ=Kataloge!I$1),CONCATENATE($H2045,"_",$E2045),"")</f>
        <v/>
      </c>
      <c r="N2045" s="61" t="str">
        <f>IF(AND($B2045&lt;&gt;"",HHJ=Kataloge!J$1),CONCATENATE($H2045,"_",$E2045),"")</f>
        <v/>
      </c>
      <c r="O2045" s="61" t="str">
        <f>IF(AND($B2045&lt;&gt;"",HHJ=Kataloge!K$1),CONCATENATE($H2045,"_",$E2045),"")</f>
        <v/>
      </c>
      <c r="P2045" s="61" t="str">
        <f>IF(AND($B2045&lt;&gt;"",HHJ=Kataloge!L$1),CONCATENATE($H2045,"_",$E2045),"")</f>
        <v/>
      </c>
      <c r="Q2045" s="61" t="str">
        <f>IF(AND($B2045&lt;&gt;"",HHJ=Kataloge!M$1),CONCATENATE($H2045,"_",$E2045),"")</f>
        <v/>
      </c>
    </row>
    <row r="2046" spans="1:17" ht="18" customHeight="1" x14ac:dyDescent="0.2">
      <c r="A2046" s="99" t="str">
        <f t="shared" si="64"/>
        <v/>
      </c>
      <c r="B2046" s="100" t="str">
        <f>IF(I2046=0,"",IF(I2046&lt;&gt;"",Kataloge_Import!B2045,""))</f>
        <v/>
      </c>
      <c r="C2046" s="99" t="str">
        <f t="shared" si="63"/>
        <v/>
      </c>
      <c r="D2046" s="100" t="str">
        <f>IF(I2046=0,"",IFERROR(VLOOKUP(Kataloge_Import!A2045,'Nachweis Ausgaben'!$A$27:$R$1026,4,FALSE),""))</f>
        <v/>
      </c>
      <c r="E2046" s="100" t="str">
        <f>IF(I2046=0,"",IFERROR(VLOOKUP(Kataloge_Import!A2045,'Nachweis Ausgaben'!$A$27:$R$1026,2,FALSE),""))</f>
        <v/>
      </c>
      <c r="F2046" s="101">
        <f>IF(I2046=0,"",IFERROR(VLOOKUP(Kataloge_Import!A2045,'Nachweis Ausgaben'!$A$27:$R$1026,5,FALSE),0))</f>
        <v>0</v>
      </c>
      <c r="G2046" s="102" t="str">
        <f>IFERROR(VLOOKUP(Kataloge_Import!A2045,'Nachweis Ausgaben'!$A$27:$R$1026,11,FALSE),"")</f>
        <v/>
      </c>
      <c r="H2046" s="102" t="str">
        <f>IFERROR(VLOOKUP(Kataloge_Import!A2045,'Nachweis Ausgaben'!$A$27:$R$1026,12,FALSE),"")</f>
        <v/>
      </c>
      <c r="I2046" s="102" t="str">
        <f>IFERROR(VLOOKUP(Kataloge_Import!A2045,'Nachweis Ausgaben'!$A$27:$R$1026,13,FALSE),"")</f>
        <v/>
      </c>
      <c r="J2046" s="64"/>
      <c r="K2046" s="64"/>
      <c r="L2046" s="100" t="str">
        <f>IF(AND($B2046&lt;&gt;"",HHJ=Kataloge!H$1),CONCATENATE($H2046,"_",Kataloge!$D$5),"")</f>
        <v/>
      </c>
      <c r="M2046" s="100" t="str">
        <f>IF(AND($B2046&lt;&gt;"",HHJ=Kataloge!I$1),CONCATENATE($H2046,"_",Kataloge!$D$5),"")</f>
        <v/>
      </c>
      <c r="N2046" s="100" t="str">
        <f>IF(AND($B2046&lt;&gt;"",HHJ=Kataloge!J$1),CONCATENATE($H2046,"_",Kataloge!$D$5),"")</f>
        <v/>
      </c>
      <c r="O2046" s="100" t="str">
        <f>IF(AND($B2046&lt;&gt;"",HHJ=Kataloge!K$1),CONCATENATE($H2046,"_",Kataloge!$D$5),"")</f>
        <v/>
      </c>
      <c r="P2046" s="100" t="str">
        <f>IF(AND($B2046&lt;&gt;"",HHJ=Kataloge!L$1),CONCATENATE($H2046,"_",Kataloge!$D$5),"")</f>
        <v/>
      </c>
      <c r="Q2046" s="100" t="str">
        <f>IF(AND($B2046&lt;&gt;"",HHJ=Kataloge!M$1),CONCATENATE($H2046,"_",Kataloge!$D$5),"")</f>
        <v/>
      </c>
    </row>
    <row r="2047" spans="1:17" ht="18" customHeight="1" x14ac:dyDescent="0.2">
      <c r="A2047" s="103" t="str">
        <f t="shared" si="64"/>
        <v/>
      </c>
      <c r="B2047" s="104" t="str">
        <f>IF(I2047=0,"",IF(I2047&lt;&gt;"",Kataloge_Import!B2046,""))</f>
        <v/>
      </c>
      <c r="C2047" s="103" t="str">
        <f t="shared" si="63"/>
        <v/>
      </c>
      <c r="D2047" s="104" t="str">
        <f>IF(I2047=0,"",IFERROR(VLOOKUP(Kataloge_Import!A2046,'Nachweis Ausgaben'!$A$27:$R$1026,4,FALSE),""))</f>
        <v/>
      </c>
      <c r="E2047" s="104" t="str">
        <f>IF(I2047=0,"",IFERROR(VLOOKUP(Kataloge_Import!A2046,'Nachweis Ausgaben'!$A$27:$R$1026,2,FALSE),""))</f>
        <v/>
      </c>
      <c r="F2047" s="105">
        <f>IF(I2047=0,"",IFERROR(VLOOKUP(Kataloge_Import!A2046,'Nachweis Ausgaben'!$A$27:$R$1026,5,FALSE),0))</f>
        <v>0</v>
      </c>
      <c r="G2047" s="106" t="str">
        <f>IFERROR(VLOOKUP(Kataloge_Import!A2046,'Nachweis Ausgaben'!$A$27:$R$1026,15,FALSE),"")</f>
        <v/>
      </c>
      <c r="H2047" s="106" t="str">
        <f>IFERROR(VLOOKUP(Kataloge_Import!A2046,'Nachweis Ausgaben'!$A$27:$R$1026,16,FALSE),"")</f>
        <v/>
      </c>
      <c r="I2047" s="106" t="str">
        <f>IFERROR(VLOOKUP(Kataloge_Import!A2046,'Nachweis Ausgaben'!$A$27:$R$1026,17,FALSE),"")</f>
        <v/>
      </c>
      <c r="J2047" s="64"/>
      <c r="K2047" s="64"/>
      <c r="L2047" s="104" t="str">
        <f>IF(AND($B2047&lt;&gt;"",HHJ=Kataloge!H$1),CONCATENATE($H2047,"_",Kataloge!$D$6),"")</f>
        <v/>
      </c>
      <c r="M2047" s="104" t="str">
        <f>IF(AND($B2047&lt;&gt;"",HHJ=Kataloge!I$1),CONCATENATE($H2047,"_",Kataloge!$D$6),"")</f>
        <v/>
      </c>
      <c r="N2047" s="104" t="str">
        <f>IF(AND($B2047&lt;&gt;"",HHJ=Kataloge!J$1),CONCATENATE($H2047,"_",Kataloge!$D$6),"")</f>
        <v/>
      </c>
      <c r="O2047" s="104" t="str">
        <f>IF(AND($B2047&lt;&gt;"",HHJ=Kataloge!K$1),CONCATENATE($H2047,"_",Kataloge!$D$6),"")</f>
        <v/>
      </c>
      <c r="P2047" s="104" t="str">
        <f>IF(AND($B2047&lt;&gt;"",HHJ=Kataloge!L$1),CONCATENATE($H2047,"_",Kataloge!$D$6),"")</f>
        <v/>
      </c>
      <c r="Q2047" s="104" t="str">
        <f>IF(AND($B2047&lt;&gt;"",HHJ=Kataloge!M$1),CONCATENATE($H2047,"_",Kataloge!$D$6),"")</f>
        <v/>
      </c>
    </row>
    <row r="2048" spans="1:17" ht="18" customHeight="1" x14ac:dyDescent="0.2">
      <c r="A2048" s="60" t="str">
        <f t="shared" si="64"/>
        <v/>
      </c>
      <c r="B2048" s="61" t="str">
        <f>IF(I2048=0,"",IF(I2048&lt;&gt;"",Kataloge_Import!B2047,""))</f>
        <v/>
      </c>
      <c r="C2048" s="60" t="str">
        <f t="shared" si="63"/>
        <v/>
      </c>
      <c r="D2048" s="61" t="str">
        <f>IF(I2048=0,"",IFERROR(VLOOKUP(Kataloge_Import!A2047,'Nachweis Ausgaben'!$A$27:$R$1026,4,FALSE),""))</f>
        <v/>
      </c>
      <c r="E2048" s="61" t="str">
        <f>IF(I2048=0,"",IFERROR(VLOOKUP(Kataloge_Import!A2047,'Nachweis Ausgaben'!$A$27:$R$1026,2,FALSE),""))</f>
        <v/>
      </c>
      <c r="F2048" s="62">
        <f>IF(I2048=0,"",IFERROR(VLOOKUP(Kataloge_Import!A2047,'Nachweis Ausgaben'!$A$27:$R$1026,5,FALSE),0))</f>
        <v>0</v>
      </c>
      <c r="G2048" s="63" t="str">
        <f>IFERROR(VLOOKUP(Kataloge_Import!A2047,'Nachweis Ausgaben'!$A$27:$R$1026,7,FALSE),"")</f>
        <v/>
      </c>
      <c r="H2048" s="63" t="str">
        <f>IFERROR(VLOOKUP(Kataloge_Import!A2047,'Nachweis Ausgaben'!$A$27:$R$1026,8,FALSE),"")</f>
        <v/>
      </c>
      <c r="I2048" s="63" t="str">
        <f>IFERROR(VLOOKUP(Kataloge_Import!A2047,'Nachweis Ausgaben'!$A$27:$R$1026,9,FALSE),"")</f>
        <v/>
      </c>
      <c r="J2048" s="64"/>
      <c r="K2048" s="64"/>
      <c r="L2048" s="61" t="str">
        <f>IF(AND($B2048&lt;&gt;"",HHJ=Kataloge!H$1),CONCATENATE($H2048,"_",$E2048),"")</f>
        <v/>
      </c>
      <c r="M2048" s="61" t="str">
        <f>IF(AND($B2048&lt;&gt;"",HHJ=Kataloge!I$1),CONCATENATE($H2048,"_",$E2048),"")</f>
        <v/>
      </c>
      <c r="N2048" s="61" t="str">
        <f>IF(AND($B2048&lt;&gt;"",HHJ=Kataloge!J$1),CONCATENATE($H2048,"_",$E2048),"")</f>
        <v/>
      </c>
      <c r="O2048" s="61" t="str">
        <f>IF(AND($B2048&lt;&gt;"",HHJ=Kataloge!K$1),CONCATENATE($H2048,"_",$E2048),"")</f>
        <v/>
      </c>
      <c r="P2048" s="61" t="str">
        <f>IF(AND($B2048&lt;&gt;"",HHJ=Kataloge!L$1),CONCATENATE($H2048,"_",$E2048),"")</f>
        <v/>
      </c>
      <c r="Q2048" s="61" t="str">
        <f>IF(AND($B2048&lt;&gt;"",HHJ=Kataloge!M$1),CONCATENATE($H2048,"_",$E2048),"")</f>
        <v/>
      </c>
    </row>
    <row r="2049" spans="1:17" ht="18" customHeight="1" x14ac:dyDescent="0.2">
      <c r="A2049" s="99" t="str">
        <f t="shared" si="64"/>
        <v/>
      </c>
      <c r="B2049" s="100" t="str">
        <f>IF(I2049=0,"",IF(I2049&lt;&gt;"",Kataloge_Import!B2048,""))</f>
        <v/>
      </c>
      <c r="C2049" s="99" t="str">
        <f t="shared" si="63"/>
        <v/>
      </c>
      <c r="D2049" s="100" t="str">
        <f>IF(I2049=0,"",IFERROR(VLOOKUP(Kataloge_Import!A2048,'Nachweis Ausgaben'!$A$27:$R$1026,4,FALSE),""))</f>
        <v/>
      </c>
      <c r="E2049" s="100" t="str">
        <f>IF(I2049=0,"",IFERROR(VLOOKUP(Kataloge_Import!A2048,'Nachweis Ausgaben'!$A$27:$R$1026,2,FALSE),""))</f>
        <v/>
      </c>
      <c r="F2049" s="101">
        <f>IF(I2049=0,"",IFERROR(VLOOKUP(Kataloge_Import!A2048,'Nachweis Ausgaben'!$A$27:$R$1026,5,FALSE),0))</f>
        <v>0</v>
      </c>
      <c r="G2049" s="102" t="str">
        <f>IFERROR(VLOOKUP(Kataloge_Import!A2048,'Nachweis Ausgaben'!$A$27:$R$1026,11,FALSE),"")</f>
        <v/>
      </c>
      <c r="H2049" s="102" t="str">
        <f>IFERROR(VLOOKUP(Kataloge_Import!A2048,'Nachweis Ausgaben'!$A$27:$R$1026,12,FALSE),"")</f>
        <v/>
      </c>
      <c r="I2049" s="102" t="str">
        <f>IFERROR(VLOOKUP(Kataloge_Import!A2048,'Nachweis Ausgaben'!$A$27:$R$1026,13,FALSE),"")</f>
        <v/>
      </c>
      <c r="J2049" s="64"/>
      <c r="K2049" s="64"/>
      <c r="L2049" s="100" t="str">
        <f>IF(AND($B2049&lt;&gt;"",HHJ=Kataloge!H$1),CONCATENATE($H2049,"_",Kataloge!$D$5),"")</f>
        <v/>
      </c>
      <c r="M2049" s="100" t="str">
        <f>IF(AND($B2049&lt;&gt;"",HHJ=Kataloge!I$1),CONCATENATE($H2049,"_",Kataloge!$D$5),"")</f>
        <v/>
      </c>
      <c r="N2049" s="100" t="str">
        <f>IF(AND($B2049&lt;&gt;"",HHJ=Kataloge!J$1),CONCATENATE($H2049,"_",Kataloge!$D$5),"")</f>
        <v/>
      </c>
      <c r="O2049" s="100" t="str">
        <f>IF(AND($B2049&lt;&gt;"",HHJ=Kataloge!K$1),CONCATENATE($H2049,"_",Kataloge!$D$5),"")</f>
        <v/>
      </c>
      <c r="P2049" s="100" t="str">
        <f>IF(AND($B2049&lt;&gt;"",HHJ=Kataloge!L$1),CONCATENATE($H2049,"_",Kataloge!$D$5),"")</f>
        <v/>
      </c>
      <c r="Q2049" s="100" t="str">
        <f>IF(AND($B2049&lt;&gt;"",HHJ=Kataloge!M$1),CONCATENATE($H2049,"_",Kataloge!$D$5),"")</f>
        <v/>
      </c>
    </row>
    <row r="2050" spans="1:17" ht="18" customHeight="1" x14ac:dyDescent="0.2">
      <c r="A2050" s="103" t="str">
        <f t="shared" si="64"/>
        <v/>
      </c>
      <c r="B2050" s="104" t="str">
        <f>IF(I2050=0,"",IF(I2050&lt;&gt;"",Kataloge_Import!B2049,""))</f>
        <v/>
      </c>
      <c r="C2050" s="103" t="str">
        <f t="shared" ref="C2050:C2113" si="65">IF(A2050="","",IF(I2050=0,"",HHJ))</f>
        <v/>
      </c>
      <c r="D2050" s="104" t="str">
        <f>IF(I2050=0,"",IFERROR(VLOOKUP(Kataloge_Import!A2049,'Nachweis Ausgaben'!$A$27:$R$1026,4,FALSE),""))</f>
        <v/>
      </c>
      <c r="E2050" s="104" t="str">
        <f>IF(I2050=0,"",IFERROR(VLOOKUP(Kataloge_Import!A2049,'Nachweis Ausgaben'!$A$27:$R$1026,2,FALSE),""))</f>
        <v/>
      </c>
      <c r="F2050" s="105">
        <f>IF(I2050=0,"",IFERROR(VLOOKUP(Kataloge_Import!A2049,'Nachweis Ausgaben'!$A$27:$R$1026,5,FALSE),0))</f>
        <v>0</v>
      </c>
      <c r="G2050" s="106" t="str">
        <f>IFERROR(VLOOKUP(Kataloge_Import!A2049,'Nachweis Ausgaben'!$A$27:$R$1026,15,FALSE),"")</f>
        <v/>
      </c>
      <c r="H2050" s="106" t="str">
        <f>IFERROR(VLOOKUP(Kataloge_Import!A2049,'Nachweis Ausgaben'!$A$27:$R$1026,16,FALSE),"")</f>
        <v/>
      </c>
      <c r="I2050" s="106" t="str">
        <f>IFERROR(VLOOKUP(Kataloge_Import!A2049,'Nachweis Ausgaben'!$A$27:$R$1026,17,FALSE),"")</f>
        <v/>
      </c>
      <c r="J2050" s="64"/>
      <c r="K2050" s="64"/>
      <c r="L2050" s="104" t="str">
        <f>IF(AND($B2050&lt;&gt;"",HHJ=Kataloge!H$1),CONCATENATE($H2050,"_",Kataloge!$D$6),"")</f>
        <v/>
      </c>
      <c r="M2050" s="104" t="str">
        <f>IF(AND($B2050&lt;&gt;"",HHJ=Kataloge!I$1),CONCATENATE($H2050,"_",Kataloge!$D$6),"")</f>
        <v/>
      </c>
      <c r="N2050" s="104" t="str">
        <f>IF(AND($B2050&lt;&gt;"",HHJ=Kataloge!J$1),CONCATENATE($H2050,"_",Kataloge!$D$6),"")</f>
        <v/>
      </c>
      <c r="O2050" s="104" t="str">
        <f>IF(AND($B2050&lt;&gt;"",HHJ=Kataloge!K$1),CONCATENATE($H2050,"_",Kataloge!$D$6),"")</f>
        <v/>
      </c>
      <c r="P2050" s="104" t="str">
        <f>IF(AND($B2050&lt;&gt;"",HHJ=Kataloge!L$1),CONCATENATE($H2050,"_",Kataloge!$D$6),"")</f>
        <v/>
      </c>
      <c r="Q2050" s="104" t="str">
        <f>IF(AND($B2050&lt;&gt;"",HHJ=Kataloge!M$1),CONCATENATE($H2050,"_",Kataloge!$D$6),"")</f>
        <v/>
      </c>
    </row>
    <row r="2051" spans="1:17" ht="18" customHeight="1" x14ac:dyDescent="0.2">
      <c r="A2051" s="60" t="str">
        <f t="shared" si="64"/>
        <v/>
      </c>
      <c r="B2051" s="61" t="str">
        <f>IF(I2051=0,"",IF(I2051&lt;&gt;"",Kataloge_Import!B2050,""))</f>
        <v/>
      </c>
      <c r="C2051" s="60" t="str">
        <f t="shared" si="65"/>
        <v/>
      </c>
      <c r="D2051" s="61" t="str">
        <f>IF(I2051=0,"",IFERROR(VLOOKUP(Kataloge_Import!A2050,'Nachweis Ausgaben'!$A$27:$R$1026,4,FALSE),""))</f>
        <v/>
      </c>
      <c r="E2051" s="61" t="str">
        <f>IF(I2051=0,"",IFERROR(VLOOKUP(Kataloge_Import!A2050,'Nachweis Ausgaben'!$A$27:$R$1026,2,FALSE),""))</f>
        <v/>
      </c>
      <c r="F2051" s="62">
        <f>IF(I2051=0,"",IFERROR(VLOOKUP(Kataloge_Import!A2050,'Nachweis Ausgaben'!$A$27:$R$1026,5,FALSE),0))</f>
        <v>0</v>
      </c>
      <c r="G2051" s="63" t="str">
        <f>IFERROR(VLOOKUP(Kataloge_Import!A2050,'Nachweis Ausgaben'!$A$27:$R$1026,7,FALSE),"")</f>
        <v/>
      </c>
      <c r="H2051" s="63" t="str">
        <f>IFERROR(VLOOKUP(Kataloge_Import!A2050,'Nachweis Ausgaben'!$A$27:$R$1026,8,FALSE),"")</f>
        <v/>
      </c>
      <c r="I2051" s="63" t="str">
        <f>IFERROR(VLOOKUP(Kataloge_Import!A2050,'Nachweis Ausgaben'!$A$27:$R$1026,9,FALSE),"")</f>
        <v/>
      </c>
      <c r="J2051" s="64"/>
      <c r="K2051" s="64"/>
      <c r="L2051" s="61" t="str">
        <f>IF(AND($B2051&lt;&gt;"",HHJ=Kataloge!H$1),CONCATENATE($H2051,"_",$E2051),"")</f>
        <v/>
      </c>
      <c r="M2051" s="61" t="str">
        <f>IF(AND($B2051&lt;&gt;"",HHJ=Kataloge!I$1),CONCATENATE($H2051,"_",$E2051),"")</f>
        <v/>
      </c>
      <c r="N2051" s="61" t="str">
        <f>IF(AND($B2051&lt;&gt;"",HHJ=Kataloge!J$1),CONCATENATE($H2051,"_",$E2051),"")</f>
        <v/>
      </c>
      <c r="O2051" s="61" t="str">
        <f>IF(AND($B2051&lt;&gt;"",HHJ=Kataloge!K$1),CONCATENATE($H2051,"_",$E2051),"")</f>
        <v/>
      </c>
      <c r="P2051" s="61" t="str">
        <f>IF(AND($B2051&lt;&gt;"",HHJ=Kataloge!L$1),CONCATENATE($H2051,"_",$E2051),"")</f>
        <v/>
      </c>
      <c r="Q2051" s="61" t="str">
        <f>IF(AND($B2051&lt;&gt;"",HHJ=Kataloge!M$1),CONCATENATE($H2051,"_",$E2051),"")</f>
        <v/>
      </c>
    </row>
    <row r="2052" spans="1:17" ht="18" customHeight="1" x14ac:dyDescent="0.2">
      <c r="A2052" s="99" t="str">
        <f t="shared" si="64"/>
        <v/>
      </c>
      <c r="B2052" s="100" t="str">
        <f>IF(I2052=0,"",IF(I2052&lt;&gt;"",Kataloge_Import!B2051,""))</f>
        <v/>
      </c>
      <c r="C2052" s="99" t="str">
        <f t="shared" si="65"/>
        <v/>
      </c>
      <c r="D2052" s="100" t="str">
        <f>IF(I2052=0,"",IFERROR(VLOOKUP(Kataloge_Import!A2051,'Nachweis Ausgaben'!$A$27:$R$1026,4,FALSE),""))</f>
        <v/>
      </c>
      <c r="E2052" s="100" t="str">
        <f>IF(I2052=0,"",IFERROR(VLOOKUP(Kataloge_Import!A2051,'Nachweis Ausgaben'!$A$27:$R$1026,2,FALSE),""))</f>
        <v/>
      </c>
      <c r="F2052" s="101">
        <f>IF(I2052=0,"",IFERROR(VLOOKUP(Kataloge_Import!A2051,'Nachweis Ausgaben'!$A$27:$R$1026,5,FALSE),0))</f>
        <v>0</v>
      </c>
      <c r="G2052" s="102" t="str">
        <f>IFERROR(VLOOKUP(Kataloge_Import!A2051,'Nachweis Ausgaben'!$A$27:$R$1026,11,FALSE),"")</f>
        <v/>
      </c>
      <c r="H2052" s="102" t="str">
        <f>IFERROR(VLOOKUP(Kataloge_Import!A2051,'Nachweis Ausgaben'!$A$27:$R$1026,12,FALSE),"")</f>
        <v/>
      </c>
      <c r="I2052" s="102" t="str">
        <f>IFERROR(VLOOKUP(Kataloge_Import!A2051,'Nachweis Ausgaben'!$A$27:$R$1026,13,FALSE),"")</f>
        <v/>
      </c>
      <c r="J2052" s="64"/>
      <c r="K2052" s="64"/>
      <c r="L2052" s="100" t="str">
        <f>IF(AND($B2052&lt;&gt;"",HHJ=Kataloge!H$1),CONCATENATE($H2052,"_",Kataloge!$D$5),"")</f>
        <v/>
      </c>
      <c r="M2052" s="100" t="str">
        <f>IF(AND($B2052&lt;&gt;"",HHJ=Kataloge!I$1),CONCATENATE($H2052,"_",Kataloge!$D$5),"")</f>
        <v/>
      </c>
      <c r="N2052" s="100" t="str">
        <f>IF(AND($B2052&lt;&gt;"",HHJ=Kataloge!J$1),CONCATENATE($H2052,"_",Kataloge!$D$5),"")</f>
        <v/>
      </c>
      <c r="O2052" s="100" t="str">
        <f>IF(AND($B2052&lt;&gt;"",HHJ=Kataloge!K$1),CONCATENATE($H2052,"_",Kataloge!$D$5),"")</f>
        <v/>
      </c>
      <c r="P2052" s="100" t="str">
        <f>IF(AND($B2052&lt;&gt;"",HHJ=Kataloge!L$1),CONCATENATE($H2052,"_",Kataloge!$D$5),"")</f>
        <v/>
      </c>
      <c r="Q2052" s="100" t="str">
        <f>IF(AND($B2052&lt;&gt;"",HHJ=Kataloge!M$1),CONCATENATE($H2052,"_",Kataloge!$D$5),"")</f>
        <v/>
      </c>
    </row>
    <row r="2053" spans="1:17" ht="18" customHeight="1" x14ac:dyDescent="0.2">
      <c r="A2053" s="103" t="str">
        <f t="shared" si="64"/>
        <v/>
      </c>
      <c r="B2053" s="104" t="str">
        <f>IF(I2053=0,"",IF(I2053&lt;&gt;"",Kataloge_Import!B2052,""))</f>
        <v/>
      </c>
      <c r="C2053" s="103" t="str">
        <f t="shared" si="65"/>
        <v/>
      </c>
      <c r="D2053" s="104" t="str">
        <f>IF(I2053=0,"",IFERROR(VLOOKUP(Kataloge_Import!A2052,'Nachweis Ausgaben'!$A$27:$R$1026,4,FALSE),""))</f>
        <v/>
      </c>
      <c r="E2053" s="104" t="str">
        <f>IF(I2053=0,"",IFERROR(VLOOKUP(Kataloge_Import!A2052,'Nachweis Ausgaben'!$A$27:$R$1026,2,FALSE),""))</f>
        <v/>
      </c>
      <c r="F2053" s="105">
        <f>IF(I2053=0,"",IFERROR(VLOOKUP(Kataloge_Import!A2052,'Nachweis Ausgaben'!$A$27:$R$1026,5,FALSE),0))</f>
        <v>0</v>
      </c>
      <c r="G2053" s="106" t="str">
        <f>IFERROR(VLOOKUP(Kataloge_Import!A2052,'Nachweis Ausgaben'!$A$27:$R$1026,15,FALSE),"")</f>
        <v/>
      </c>
      <c r="H2053" s="106" t="str">
        <f>IFERROR(VLOOKUP(Kataloge_Import!A2052,'Nachweis Ausgaben'!$A$27:$R$1026,16,FALSE),"")</f>
        <v/>
      </c>
      <c r="I2053" s="106" t="str">
        <f>IFERROR(VLOOKUP(Kataloge_Import!A2052,'Nachweis Ausgaben'!$A$27:$R$1026,17,FALSE),"")</f>
        <v/>
      </c>
      <c r="J2053" s="64"/>
      <c r="K2053" s="64"/>
      <c r="L2053" s="104" t="str">
        <f>IF(AND($B2053&lt;&gt;"",HHJ=Kataloge!H$1),CONCATENATE($H2053,"_",Kataloge!$D$6),"")</f>
        <v/>
      </c>
      <c r="M2053" s="104" t="str">
        <f>IF(AND($B2053&lt;&gt;"",HHJ=Kataloge!I$1),CONCATENATE($H2053,"_",Kataloge!$D$6),"")</f>
        <v/>
      </c>
      <c r="N2053" s="104" t="str">
        <f>IF(AND($B2053&lt;&gt;"",HHJ=Kataloge!J$1),CONCATENATE($H2053,"_",Kataloge!$D$6),"")</f>
        <v/>
      </c>
      <c r="O2053" s="104" t="str">
        <f>IF(AND($B2053&lt;&gt;"",HHJ=Kataloge!K$1),CONCATENATE($H2053,"_",Kataloge!$D$6),"")</f>
        <v/>
      </c>
      <c r="P2053" s="104" t="str">
        <f>IF(AND($B2053&lt;&gt;"",HHJ=Kataloge!L$1),CONCATENATE($H2053,"_",Kataloge!$D$6),"")</f>
        <v/>
      </c>
      <c r="Q2053" s="104" t="str">
        <f>IF(AND($B2053&lt;&gt;"",HHJ=Kataloge!M$1),CONCATENATE($H2053,"_",Kataloge!$D$6),"")</f>
        <v/>
      </c>
    </row>
    <row r="2054" spans="1:17" ht="18" customHeight="1" x14ac:dyDescent="0.2">
      <c r="A2054" s="60" t="str">
        <f t="shared" ref="A2054:A2117" si="66">IF(I2054=0,"",IF(I2054&lt;&gt;"","Beleg_Import_A_BT_3",""))</f>
        <v/>
      </c>
      <c r="B2054" s="61" t="str">
        <f>IF(I2054=0,"",IF(I2054&lt;&gt;"",Kataloge_Import!B2053,""))</f>
        <v/>
      </c>
      <c r="C2054" s="60" t="str">
        <f t="shared" si="65"/>
        <v/>
      </c>
      <c r="D2054" s="61" t="str">
        <f>IF(I2054=0,"",IFERROR(VLOOKUP(Kataloge_Import!A2053,'Nachweis Ausgaben'!$A$27:$R$1026,4,FALSE),""))</f>
        <v/>
      </c>
      <c r="E2054" s="61" t="str">
        <f>IF(I2054=0,"",IFERROR(VLOOKUP(Kataloge_Import!A2053,'Nachweis Ausgaben'!$A$27:$R$1026,2,FALSE),""))</f>
        <v/>
      </c>
      <c r="F2054" s="62">
        <f>IF(I2054=0,"",IFERROR(VLOOKUP(Kataloge_Import!A2053,'Nachweis Ausgaben'!$A$27:$R$1026,5,FALSE),0))</f>
        <v>0</v>
      </c>
      <c r="G2054" s="63" t="str">
        <f>IFERROR(VLOOKUP(Kataloge_Import!A2053,'Nachweis Ausgaben'!$A$27:$R$1026,7,FALSE),"")</f>
        <v/>
      </c>
      <c r="H2054" s="63" t="str">
        <f>IFERROR(VLOOKUP(Kataloge_Import!A2053,'Nachweis Ausgaben'!$A$27:$R$1026,8,FALSE),"")</f>
        <v/>
      </c>
      <c r="I2054" s="63" t="str">
        <f>IFERROR(VLOOKUP(Kataloge_Import!A2053,'Nachweis Ausgaben'!$A$27:$R$1026,9,FALSE),"")</f>
        <v/>
      </c>
      <c r="J2054" s="64"/>
      <c r="K2054" s="64"/>
      <c r="L2054" s="61" t="str">
        <f>IF(AND($B2054&lt;&gt;"",HHJ=Kataloge!H$1),CONCATENATE($H2054,"_",$E2054),"")</f>
        <v/>
      </c>
      <c r="M2054" s="61" t="str">
        <f>IF(AND($B2054&lt;&gt;"",HHJ=Kataloge!I$1),CONCATENATE($H2054,"_",$E2054),"")</f>
        <v/>
      </c>
      <c r="N2054" s="61" t="str">
        <f>IF(AND($B2054&lt;&gt;"",HHJ=Kataloge!J$1),CONCATENATE($H2054,"_",$E2054),"")</f>
        <v/>
      </c>
      <c r="O2054" s="61" t="str">
        <f>IF(AND($B2054&lt;&gt;"",HHJ=Kataloge!K$1),CONCATENATE($H2054,"_",$E2054),"")</f>
        <v/>
      </c>
      <c r="P2054" s="61" t="str">
        <f>IF(AND($B2054&lt;&gt;"",HHJ=Kataloge!L$1),CONCATENATE($H2054,"_",$E2054),"")</f>
        <v/>
      </c>
      <c r="Q2054" s="61" t="str">
        <f>IF(AND($B2054&lt;&gt;"",HHJ=Kataloge!M$1),CONCATENATE($H2054,"_",$E2054),"")</f>
        <v/>
      </c>
    </row>
    <row r="2055" spans="1:17" ht="18" customHeight="1" x14ac:dyDescent="0.2">
      <c r="A2055" s="99" t="str">
        <f t="shared" si="66"/>
        <v/>
      </c>
      <c r="B2055" s="100" t="str">
        <f>IF(I2055=0,"",IF(I2055&lt;&gt;"",Kataloge_Import!B2054,""))</f>
        <v/>
      </c>
      <c r="C2055" s="99" t="str">
        <f t="shared" si="65"/>
        <v/>
      </c>
      <c r="D2055" s="100" t="str">
        <f>IF(I2055=0,"",IFERROR(VLOOKUP(Kataloge_Import!A2054,'Nachweis Ausgaben'!$A$27:$R$1026,4,FALSE),""))</f>
        <v/>
      </c>
      <c r="E2055" s="100" t="str">
        <f>IF(I2055=0,"",IFERROR(VLOOKUP(Kataloge_Import!A2054,'Nachweis Ausgaben'!$A$27:$R$1026,2,FALSE),""))</f>
        <v/>
      </c>
      <c r="F2055" s="101">
        <f>IF(I2055=0,"",IFERROR(VLOOKUP(Kataloge_Import!A2054,'Nachweis Ausgaben'!$A$27:$R$1026,5,FALSE),0))</f>
        <v>0</v>
      </c>
      <c r="G2055" s="102" t="str">
        <f>IFERROR(VLOOKUP(Kataloge_Import!A2054,'Nachweis Ausgaben'!$A$27:$R$1026,11,FALSE),"")</f>
        <v/>
      </c>
      <c r="H2055" s="102" t="str">
        <f>IFERROR(VLOOKUP(Kataloge_Import!A2054,'Nachweis Ausgaben'!$A$27:$R$1026,12,FALSE),"")</f>
        <v/>
      </c>
      <c r="I2055" s="102" t="str">
        <f>IFERROR(VLOOKUP(Kataloge_Import!A2054,'Nachweis Ausgaben'!$A$27:$R$1026,13,FALSE),"")</f>
        <v/>
      </c>
      <c r="J2055" s="64"/>
      <c r="K2055" s="64"/>
      <c r="L2055" s="100" t="str">
        <f>IF(AND($B2055&lt;&gt;"",HHJ=Kataloge!H$1),CONCATENATE($H2055,"_",Kataloge!$D$5),"")</f>
        <v/>
      </c>
      <c r="M2055" s="100" t="str">
        <f>IF(AND($B2055&lt;&gt;"",HHJ=Kataloge!I$1),CONCATENATE($H2055,"_",Kataloge!$D$5),"")</f>
        <v/>
      </c>
      <c r="N2055" s="100" t="str">
        <f>IF(AND($B2055&lt;&gt;"",HHJ=Kataloge!J$1),CONCATENATE($H2055,"_",Kataloge!$D$5),"")</f>
        <v/>
      </c>
      <c r="O2055" s="100" t="str">
        <f>IF(AND($B2055&lt;&gt;"",HHJ=Kataloge!K$1),CONCATENATE($H2055,"_",Kataloge!$D$5),"")</f>
        <v/>
      </c>
      <c r="P2055" s="100" t="str">
        <f>IF(AND($B2055&lt;&gt;"",HHJ=Kataloge!L$1),CONCATENATE($H2055,"_",Kataloge!$D$5),"")</f>
        <v/>
      </c>
      <c r="Q2055" s="100" t="str">
        <f>IF(AND($B2055&lt;&gt;"",HHJ=Kataloge!M$1),CONCATENATE($H2055,"_",Kataloge!$D$5),"")</f>
        <v/>
      </c>
    </row>
    <row r="2056" spans="1:17" ht="18" customHeight="1" x14ac:dyDescent="0.2">
      <c r="A2056" s="103" t="str">
        <f t="shared" si="66"/>
        <v/>
      </c>
      <c r="B2056" s="104" t="str">
        <f>IF(I2056=0,"",IF(I2056&lt;&gt;"",Kataloge_Import!B2055,""))</f>
        <v/>
      </c>
      <c r="C2056" s="103" t="str">
        <f t="shared" si="65"/>
        <v/>
      </c>
      <c r="D2056" s="104" t="str">
        <f>IF(I2056=0,"",IFERROR(VLOOKUP(Kataloge_Import!A2055,'Nachweis Ausgaben'!$A$27:$R$1026,4,FALSE),""))</f>
        <v/>
      </c>
      <c r="E2056" s="104" t="str">
        <f>IF(I2056=0,"",IFERROR(VLOOKUP(Kataloge_Import!A2055,'Nachweis Ausgaben'!$A$27:$R$1026,2,FALSE),""))</f>
        <v/>
      </c>
      <c r="F2056" s="105">
        <f>IF(I2056=0,"",IFERROR(VLOOKUP(Kataloge_Import!A2055,'Nachweis Ausgaben'!$A$27:$R$1026,5,FALSE),0))</f>
        <v>0</v>
      </c>
      <c r="G2056" s="106" t="str">
        <f>IFERROR(VLOOKUP(Kataloge_Import!A2055,'Nachweis Ausgaben'!$A$27:$R$1026,15,FALSE),"")</f>
        <v/>
      </c>
      <c r="H2056" s="106" t="str">
        <f>IFERROR(VLOOKUP(Kataloge_Import!A2055,'Nachweis Ausgaben'!$A$27:$R$1026,16,FALSE),"")</f>
        <v/>
      </c>
      <c r="I2056" s="106" t="str">
        <f>IFERROR(VLOOKUP(Kataloge_Import!A2055,'Nachweis Ausgaben'!$A$27:$R$1026,17,FALSE),"")</f>
        <v/>
      </c>
      <c r="J2056" s="64"/>
      <c r="K2056" s="64"/>
      <c r="L2056" s="104" t="str">
        <f>IF(AND($B2056&lt;&gt;"",HHJ=Kataloge!H$1),CONCATENATE($H2056,"_",Kataloge!$D$6),"")</f>
        <v/>
      </c>
      <c r="M2056" s="104" t="str">
        <f>IF(AND($B2056&lt;&gt;"",HHJ=Kataloge!I$1),CONCATENATE($H2056,"_",Kataloge!$D$6),"")</f>
        <v/>
      </c>
      <c r="N2056" s="104" t="str">
        <f>IF(AND($B2056&lt;&gt;"",HHJ=Kataloge!J$1),CONCATENATE($H2056,"_",Kataloge!$D$6),"")</f>
        <v/>
      </c>
      <c r="O2056" s="104" t="str">
        <f>IF(AND($B2056&lt;&gt;"",HHJ=Kataloge!K$1),CONCATENATE($H2056,"_",Kataloge!$D$6),"")</f>
        <v/>
      </c>
      <c r="P2056" s="104" t="str">
        <f>IF(AND($B2056&lt;&gt;"",HHJ=Kataloge!L$1),CONCATENATE($H2056,"_",Kataloge!$D$6),"")</f>
        <v/>
      </c>
      <c r="Q2056" s="104" t="str">
        <f>IF(AND($B2056&lt;&gt;"",HHJ=Kataloge!M$1),CONCATENATE($H2056,"_",Kataloge!$D$6),"")</f>
        <v/>
      </c>
    </row>
    <row r="2057" spans="1:17" ht="18" customHeight="1" x14ac:dyDescent="0.2">
      <c r="A2057" s="60" t="str">
        <f t="shared" si="66"/>
        <v/>
      </c>
      <c r="B2057" s="61" t="str">
        <f>IF(I2057=0,"",IF(I2057&lt;&gt;"",Kataloge_Import!B2056,""))</f>
        <v/>
      </c>
      <c r="C2057" s="60" t="str">
        <f t="shared" si="65"/>
        <v/>
      </c>
      <c r="D2057" s="61" t="str">
        <f>IF(I2057=0,"",IFERROR(VLOOKUP(Kataloge_Import!A2056,'Nachweis Ausgaben'!$A$27:$R$1026,4,FALSE),""))</f>
        <v/>
      </c>
      <c r="E2057" s="61" t="str">
        <f>IF(I2057=0,"",IFERROR(VLOOKUP(Kataloge_Import!A2056,'Nachweis Ausgaben'!$A$27:$R$1026,2,FALSE),""))</f>
        <v/>
      </c>
      <c r="F2057" s="62">
        <f>IF(I2057=0,"",IFERROR(VLOOKUP(Kataloge_Import!A2056,'Nachweis Ausgaben'!$A$27:$R$1026,5,FALSE),0))</f>
        <v>0</v>
      </c>
      <c r="G2057" s="63" t="str">
        <f>IFERROR(VLOOKUP(Kataloge_Import!A2056,'Nachweis Ausgaben'!$A$27:$R$1026,7,FALSE),"")</f>
        <v/>
      </c>
      <c r="H2057" s="63" t="str">
        <f>IFERROR(VLOOKUP(Kataloge_Import!A2056,'Nachweis Ausgaben'!$A$27:$R$1026,8,FALSE),"")</f>
        <v/>
      </c>
      <c r="I2057" s="63" t="str">
        <f>IFERROR(VLOOKUP(Kataloge_Import!A2056,'Nachweis Ausgaben'!$A$27:$R$1026,9,FALSE),"")</f>
        <v/>
      </c>
      <c r="J2057" s="64"/>
      <c r="K2057" s="64"/>
      <c r="L2057" s="61" t="str">
        <f>IF(AND($B2057&lt;&gt;"",HHJ=Kataloge!H$1),CONCATENATE($H2057,"_",$E2057),"")</f>
        <v/>
      </c>
      <c r="M2057" s="61" t="str">
        <f>IF(AND($B2057&lt;&gt;"",HHJ=Kataloge!I$1),CONCATENATE($H2057,"_",$E2057),"")</f>
        <v/>
      </c>
      <c r="N2057" s="61" t="str">
        <f>IF(AND($B2057&lt;&gt;"",HHJ=Kataloge!J$1),CONCATENATE($H2057,"_",$E2057),"")</f>
        <v/>
      </c>
      <c r="O2057" s="61" t="str">
        <f>IF(AND($B2057&lt;&gt;"",HHJ=Kataloge!K$1),CONCATENATE($H2057,"_",$E2057),"")</f>
        <v/>
      </c>
      <c r="P2057" s="61" t="str">
        <f>IF(AND($B2057&lt;&gt;"",HHJ=Kataloge!L$1),CONCATENATE($H2057,"_",$E2057),"")</f>
        <v/>
      </c>
      <c r="Q2057" s="61" t="str">
        <f>IF(AND($B2057&lt;&gt;"",HHJ=Kataloge!M$1),CONCATENATE($H2057,"_",$E2057),"")</f>
        <v/>
      </c>
    </row>
    <row r="2058" spans="1:17" ht="18" customHeight="1" x14ac:dyDescent="0.2">
      <c r="A2058" s="99" t="str">
        <f t="shared" si="66"/>
        <v/>
      </c>
      <c r="B2058" s="100" t="str">
        <f>IF(I2058=0,"",IF(I2058&lt;&gt;"",Kataloge_Import!B2057,""))</f>
        <v/>
      </c>
      <c r="C2058" s="99" t="str">
        <f t="shared" si="65"/>
        <v/>
      </c>
      <c r="D2058" s="100" t="str">
        <f>IF(I2058=0,"",IFERROR(VLOOKUP(Kataloge_Import!A2057,'Nachweis Ausgaben'!$A$27:$R$1026,4,FALSE),""))</f>
        <v/>
      </c>
      <c r="E2058" s="100" t="str">
        <f>IF(I2058=0,"",IFERROR(VLOOKUP(Kataloge_Import!A2057,'Nachweis Ausgaben'!$A$27:$R$1026,2,FALSE),""))</f>
        <v/>
      </c>
      <c r="F2058" s="101">
        <f>IF(I2058=0,"",IFERROR(VLOOKUP(Kataloge_Import!A2057,'Nachweis Ausgaben'!$A$27:$R$1026,5,FALSE),0))</f>
        <v>0</v>
      </c>
      <c r="G2058" s="102" t="str">
        <f>IFERROR(VLOOKUP(Kataloge_Import!A2057,'Nachweis Ausgaben'!$A$27:$R$1026,11,FALSE),"")</f>
        <v/>
      </c>
      <c r="H2058" s="102" t="str">
        <f>IFERROR(VLOOKUP(Kataloge_Import!A2057,'Nachweis Ausgaben'!$A$27:$R$1026,12,FALSE),"")</f>
        <v/>
      </c>
      <c r="I2058" s="102" t="str">
        <f>IFERROR(VLOOKUP(Kataloge_Import!A2057,'Nachweis Ausgaben'!$A$27:$R$1026,13,FALSE),"")</f>
        <v/>
      </c>
      <c r="J2058" s="64"/>
      <c r="K2058" s="64"/>
      <c r="L2058" s="100" t="str">
        <f>IF(AND($B2058&lt;&gt;"",HHJ=Kataloge!H$1),CONCATENATE($H2058,"_",Kataloge!$D$5),"")</f>
        <v/>
      </c>
      <c r="M2058" s="100" t="str">
        <f>IF(AND($B2058&lt;&gt;"",HHJ=Kataloge!I$1),CONCATENATE($H2058,"_",Kataloge!$D$5),"")</f>
        <v/>
      </c>
      <c r="N2058" s="100" t="str">
        <f>IF(AND($B2058&lt;&gt;"",HHJ=Kataloge!J$1),CONCATENATE($H2058,"_",Kataloge!$D$5),"")</f>
        <v/>
      </c>
      <c r="O2058" s="100" t="str">
        <f>IF(AND($B2058&lt;&gt;"",HHJ=Kataloge!K$1),CONCATENATE($H2058,"_",Kataloge!$D$5),"")</f>
        <v/>
      </c>
      <c r="P2058" s="100" t="str">
        <f>IF(AND($B2058&lt;&gt;"",HHJ=Kataloge!L$1),CONCATENATE($H2058,"_",Kataloge!$D$5),"")</f>
        <v/>
      </c>
      <c r="Q2058" s="100" t="str">
        <f>IF(AND($B2058&lt;&gt;"",HHJ=Kataloge!M$1),CONCATENATE($H2058,"_",Kataloge!$D$5),"")</f>
        <v/>
      </c>
    </row>
    <row r="2059" spans="1:17" ht="18" customHeight="1" x14ac:dyDescent="0.2">
      <c r="A2059" s="103" t="str">
        <f t="shared" si="66"/>
        <v/>
      </c>
      <c r="B2059" s="104" t="str">
        <f>IF(I2059=0,"",IF(I2059&lt;&gt;"",Kataloge_Import!B2058,""))</f>
        <v/>
      </c>
      <c r="C2059" s="103" t="str">
        <f t="shared" si="65"/>
        <v/>
      </c>
      <c r="D2059" s="104" t="str">
        <f>IF(I2059=0,"",IFERROR(VLOOKUP(Kataloge_Import!A2058,'Nachweis Ausgaben'!$A$27:$R$1026,4,FALSE),""))</f>
        <v/>
      </c>
      <c r="E2059" s="104" t="str">
        <f>IF(I2059=0,"",IFERROR(VLOOKUP(Kataloge_Import!A2058,'Nachweis Ausgaben'!$A$27:$R$1026,2,FALSE),""))</f>
        <v/>
      </c>
      <c r="F2059" s="105">
        <f>IF(I2059=0,"",IFERROR(VLOOKUP(Kataloge_Import!A2058,'Nachweis Ausgaben'!$A$27:$R$1026,5,FALSE),0))</f>
        <v>0</v>
      </c>
      <c r="G2059" s="106" t="str">
        <f>IFERROR(VLOOKUP(Kataloge_Import!A2058,'Nachweis Ausgaben'!$A$27:$R$1026,15,FALSE),"")</f>
        <v/>
      </c>
      <c r="H2059" s="106" t="str">
        <f>IFERROR(VLOOKUP(Kataloge_Import!A2058,'Nachweis Ausgaben'!$A$27:$R$1026,16,FALSE),"")</f>
        <v/>
      </c>
      <c r="I2059" s="106" t="str">
        <f>IFERROR(VLOOKUP(Kataloge_Import!A2058,'Nachweis Ausgaben'!$A$27:$R$1026,17,FALSE),"")</f>
        <v/>
      </c>
      <c r="J2059" s="64"/>
      <c r="K2059" s="64"/>
      <c r="L2059" s="104" t="str">
        <f>IF(AND($B2059&lt;&gt;"",HHJ=Kataloge!H$1),CONCATENATE($H2059,"_",Kataloge!$D$6),"")</f>
        <v/>
      </c>
      <c r="M2059" s="104" t="str">
        <f>IF(AND($B2059&lt;&gt;"",HHJ=Kataloge!I$1),CONCATENATE($H2059,"_",Kataloge!$D$6),"")</f>
        <v/>
      </c>
      <c r="N2059" s="104" t="str">
        <f>IF(AND($B2059&lt;&gt;"",HHJ=Kataloge!J$1),CONCATENATE($H2059,"_",Kataloge!$D$6),"")</f>
        <v/>
      </c>
      <c r="O2059" s="104" t="str">
        <f>IF(AND($B2059&lt;&gt;"",HHJ=Kataloge!K$1),CONCATENATE($H2059,"_",Kataloge!$D$6),"")</f>
        <v/>
      </c>
      <c r="P2059" s="104" t="str">
        <f>IF(AND($B2059&lt;&gt;"",HHJ=Kataloge!L$1),CONCATENATE($H2059,"_",Kataloge!$D$6),"")</f>
        <v/>
      </c>
      <c r="Q2059" s="104" t="str">
        <f>IF(AND($B2059&lt;&gt;"",HHJ=Kataloge!M$1),CONCATENATE($H2059,"_",Kataloge!$D$6),"")</f>
        <v/>
      </c>
    </row>
    <row r="2060" spans="1:17" ht="18" customHeight="1" x14ac:dyDescent="0.2">
      <c r="A2060" s="60" t="str">
        <f t="shared" si="66"/>
        <v/>
      </c>
      <c r="B2060" s="61" t="str">
        <f>IF(I2060=0,"",IF(I2060&lt;&gt;"",Kataloge_Import!B2059,""))</f>
        <v/>
      </c>
      <c r="C2060" s="60" t="str">
        <f t="shared" si="65"/>
        <v/>
      </c>
      <c r="D2060" s="61" t="str">
        <f>IF(I2060=0,"",IFERROR(VLOOKUP(Kataloge_Import!A2059,'Nachweis Ausgaben'!$A$27:$R$1026,4,FALSE),""))</f>
        <v/>
      </c>
      <c r="E2060" s="61" t="str">
        <f>IF(I2060=0,"",IFERROR(VLOOKUP(Kataloge_Import!A2059,'Nachweis Ausgaben'!$A$27:$R$1026,2,FALSE),""))</f>
        <v/>
      </c>
      <c r="F2060" s="62">
        <f>IF(I2060=0,"",IFERROR(VLOOKUP(Kataloge_Import!A2059,'Nachweis Ausgaben'!$A$27:$R$1026,5,FALSE),0))</f>
        <v>0</v>
      </c>
      <c r="G2060" s="63" t="str">
        <f>IFERROR(VLOOKUP(Kataloge_Import!A2059,'Nachweis Ausgaben'!$A$27:$R$1026,7,FALSE),"")</f>
        <v/>
      </c>
      <c r="H2060" s="63" t="str">
        <f>IFERROR(VLOOKUP(Kataloge_Import!A2059,'Nachweis Ausgaben'!$A$27:$R$1026,8,FALSE),"")</f>
        <v/>
      </c>
      <c r="I2060" s="63" t="str">
        <f>IFERROR(VLOOKUP(Kataloge_Import!A2059,'Nachweis Ausgaben'!$A$27:$R$1026,9,FALSE),"")</f>
        <v/>
      </c>
      <c r="J2060" s="64"/>
      <c r="K2060" s="64"/>
      <c r="L2060" s="61" t="str">
        <f>IF(AND($B2060&lt;&gt;"",HHJ=Kataloge!H$1),CONCATENATE($H2060,"_",$E2060),"")</f>
        <v/>
      </c>
      <c r="M2060" s="61" t="str">
        <f>IF(AND($B2060&lt;&gt;"",HHJ=Kataloge!I$1),CONCATENATE($H2060,"_",$E2060),"")</f>
        <v/>
      </c>
      <c r="N2060" s="61" t="str">
        <f>IF(AND($B2060&lt;&gt;"",HHJ=Kataloge!J$1),CONCATENATE($H2060,"_",$E2060),"")</f>
        <v/>
      </c>
      <c r="O2060" s="61" t="str">
        <f>IF(AND($B2060&lt;&gt;"",HHJ=Kataloge!K$1),CONCATENATE($H2060,"_",$E2060),"")</f>
        <v/>
      </c>
      <c r="P2060" s="61" t="str">
        <f>IF(AND($B2060&lt;&gt;"",HHJ=Kataloge!L$1),CONCATENATE($H2060,"_",$E2060),"")</f>
        <v/>
      </c>
      <c r="Q2060" s="61" t="str">
        <f>IF(AND($B2060&lt;&gt;"",HHJ=Kataloge!M$1),CONCATENATE($H2060,"_",$E2060),"")</f>
        <v/>
      </c>
    </row>
    <row r="2061" spans="1:17" ht="18" customHeight="1" x14ac:dyDescent="0.2">
      <c r="A2061" s="99" t="str">
        <f t="shared" si="66"/>
        <v/>
      </c>
      <c r="B2061" s="100" t="str">
        <f>IF(I2061=0,"",IF(I2061&lt;&gt;"",Kataloge_Import!B2060,""))</f>
        <v/>
      </c>
      <c r="C2061" s="99" t="str">
        <f t="shared" si="65"/>
        <v/>
      </c>
      <c r="D2061" s="100" t="str">
        <f>IF(I2061=0,"",IFERROR(VLOOKUP(Kataloge_Import!A2060,'Nachweis Ausgaben'!$A$27:$R$1026,4,FALSE),""))</f>
        <v/>
      </c>
      <c r="E2061" s="100" t="str">
        <f>IF(I2061=0,"",IFERROR(VLOOKUP(Kataloge_Import!A2060,'Nachweis Ausgaben'!$A$27:$R$1026,2,FALSE),""))</f>
        <v/>
      </c>
      <c r="F2061" s="101">
        <f>IF(I2061=0,"",IFERROR(VLOOKUP(Kataloge_Import!A2060,'Nachweis Ausgaben'!$A$27:$R$1026,5,FALSE),0))</f>
        <v>0</v>
      </c>
      <c r="G2061" s="102" t="str">
        <f>IFERROR(VLOOKUP(Kataloge_Import!A2060,'Nachweis Ausgaben'!$A$27:$R$1026,11,FALSE),"")</f>
        <v/>
      </c>
      <c r="H2061" s="102" t="str">
        <f>IFERROR(VLOOKUP(Kataloge_Import!A2060,'Nachweis Ausgaben'!$A$27:$R$1026,12,FALSE),"")</f>
        <v/>
      </c>
      <c r="I2061" s="102" t="str">
        <f>IFERROR(VLOOKUP(Kataloge_Import!A2060,'Nachweis Ausgaben'!$A$27:$R$1026,13,FALSE),"")</f>
        <v/>
      </c>
      <c r="J2061" s="64"/>
      <c r="K2061" s="64"/>
      <c r="L2061" s="100" t="str">
        <f>IF(AND($B2061&lt;&gt;"",HHJ=Kataloge!H$1),CONCATENATE($H2061,"_",Kataloge!$D$5),"")</f>
        <v/>
      </c>
      <c r="M2061" s="100" t="str">
        <f>IF(AND($B2061&lt;&gt;"",HHJ=Kataloge!I$1),CONCATENATE($H2061,"_",Kataloge!$D$5),"")</f>
        <v/>
      </c>
      <c r="N2061" s="100" t="str">
        <f>IF(AND($B2061&lt;&gt;"",HHJ=Kataloge!J$1),CONCATENATE($H2061,"_",Kataloge!$D$5),"")</f>
        <v/>
      </c>
      <c r="O2061" s="100" t="str">
        <f>IF(AND($B2061&lt;&gt;"",HHJ=Kataloge!K$1),CONCATENATE($H2061,"_",Kataloge!$D$5),"")</f>
        <v/>
      </c>
      <c r="P2061" s="100" t="str">
        <f>IF(AND($B2061&lt;&gt;"",HHJ=Kataloge!L$1),CONCATENATE($H2061,"_",Kataloge!$D$5),"")</f>
        <v/>
      </c>
      <c r="Q2061" s="100" t="str">
        <f>IF(AND($B2061&lt;&gt;"",HHJ=Kataloge!M$1),CONCATENATE($H2061,"_",Kataloge!$D$5),"")</f>
        <v/>
      </c>
    </row>
    <row r="2062" spans="1:17" ht="18" customHeight="1" x14ac:dyDescent="0.2">
      <c r="A2062" s="103" t="str">
        <f t="shared" si="66"/>
        <v/>
      </c>
      <c r="B2062" s="104" t="str">
        <f>IF(I2062=0,"",IF(I2062&lt;&gt;"",Kataloge_Import!B2061,""))</f>
        <v/>
      </c>
      <c r="C2062" s="103" t="str">
        <f t="shared" si="65"/>
        <v/>
      </c>
      <c r="D2062" s="104" t="str">
        <f>IF(I2062=0,"",IFERROR(VLOOKUP(Kataloge_Import!A2061,'Nachweis Ausgaben'!$A$27:$R$1026,4,FALSE),""))</f>
        <v/>
      </c>
      <c r="E2062" s="104" t="str">
        <f>IF(I2062=0,"",IFERROR(VLOOKUP(Kataloge_Import!A2061,'Nachweis Ausgaben'!$A$27:$R$1026,2,FALSE),""))</f>
        <v/>
      </c>
      <c r="F2062" s="105">
        <f>IF(I2062=0,"",IFERROR(VLOOKUP(Kataloge_Import!A2061,'Nachweis Ausgaben'!$A$27:$R$1026,5,FALSE),0))</f>
        <v>0</v>
      </c>
      <c r="G2062" s="106" t="str">
        <f>IFERROR(VLOOKUP(Kataloge_Import!A2061,'Nachweis Ausgaben'!$A$27:$R$1026,15,FALSE),"")</f>
        <v/>
      </c>
      <c r="H2062" s="106" t="str">
        <f>IFERROR(VLOOKUP(Kataloge_Import!A2061,'Nachweis Ausgaben'!$A$27:$R$1026,16,FALSE),"")</f>
        <v/>
      </c>
      <c r="I2062" s="106" t="str">
        <f>IFERROR(VLOOKUP(Kataloge_Import!A2061,'Nachweis Ausgaben'!$A$27:$R$1026,17,FALSE),"")</f>
        <v/>
      </c>
      <c r="J2062" s="64"/>
      <c r="K2062" s="64"/>
      <c r="L2062" s="104" t="str">
        <f>IF(AND($B2062&lt;&gt;"",HHJ=Kataloge!H$1),CONCATENATE($H2062,"_",Kataloge!$D$6),"")</f>
        <v/>
      </c>
      <c r="M2062" s="104" t="str">
        <f>IF(AND($B2062&lt;&gt;"",HHJ=Kataloge!I$1),CONCATENATE($H2062,"_",Kataloge!$D$6),"")</f>
        <v/>
      </c>
      <c r="N2062" s="104" t="str">
        <f>IF(AND($B2062&lt;&gt;"",HHJ=Kataloge!J$1),CONCATENATE($H2062,"_",Kataloge!$D$6),"")</f>
        <v/>
      </c>
      <c r="O2062" s="104" t="str">
        <f>IF(AND($B2062&lt;&gt;"",HHJ=Kataloge!K$1),CONCATENATE($H2062,"_",Kataloge!$D$6),"")</f>
        <v/>
      </c>
      <c r="P2062" s="104" t="str">
        <f>IF(AND($B2062&lt;&gt;"",HHJ=Kataloge!L$1),CONCATENATE($H2062,"_",Kataloge!$D$6),"")</f>
        <v/>
      </c>
      <c r="Q2062" s="104" t="str">
        <f>IF(AND($B2062&lt;&gt;"",HHJ=Kataloge!M$1),CONCATENATE($H2062,"_",Kataloge!$D$6),"")</f>
        <v/>
      </c>
    </row>
    <row r="2063" spans="1:17" ht="18" customHeight="1" x14ac:dyDescent="0.2">
      <c r="A2063" s="60" t="str">
        <f t="shared" si="66"/>
        <v/>
      </c>
      <c r="B2063" s="61" t="str">
        <f>IF(I2063=0,"",IF(I2063&lt;&gt;"",Kataloge_Import!B2062,""))</f>
        <v/>
      </c>
      <c r="C2063" s="60" t="str">
        <f t="shared" si="65"/>
        <v/>
      </c>
      <c r="D2063" s="61" t="str">
        <f>IF(I2063=0,"",IFERROR(VLOOKUP(Kataloge_Import!A2062,'Nachweis Ausgaben'!$A$27:$R$1026,4,FALSE),""))</f>
        <v/>
      </c>
      <c r="E2063" s="61" t="str">
        <f>IF(I2063=0,"",IFERROR(VLOOKUP(Kataloge_Import!A2062,'Nachweis Ausgaben'!$A$27:$R$1026,2,FALSE),""))</f>
        <v/>
      </c>
      <c r="F2063" s="62">
        <f>IF(I2063=0,"",IFERROR(VLOOKUP(Kataloge_Import!A2062,'Nachweis Ausgaben'!$A$27:$R$1026,5,FALSE),0))</f>
        <v>0</v>
      </c>
      <c r="G2063" s="63" t="str">
        <f>IFERROR(VLOOKUP(Kataloge_Import!A2062,'Nachweis Ausgaben'!$A$27:$R$1026,7,FALSE),"")</f>
        <v/>
      </c>
      <c r="H2063" s="63" t="str">
        <f>IFERROR(VLOOKUP(Kataloge_Import!A2062,'Nachweis Ausgaben'!$A$27:$R$1026,8,FALSE),"")</f>
        <v/>
      </c>
      <c r="I2063" s="63" t="str">
        <f>IFERROR(VLOOKUP(Kataloge_Import!A2062,'Nachweis Ausgaben'!$A$27:$R$1026,9,FALSE),"")</f>
        <v/>
      </c>
      <c r="J2063" s="64"/>
      <c r="K2063" s="64"/>
      <c r="L2063" s="61" t="str">
        <f>IF(AND($B2063&lt;&gt;"",HHJ=Kataloge!H$1),CONCATENATE($H2063,"_",$E2063),"")</f>
        <v/>
      </c>
      <c r="M2063" s="61" t="str">
        <f>IF(AND($B2063&lt;&gt;"",HHJ=Kataloge!I$1),CONCATENATE($H2063,"_",$E2063),"")</f>
        <v/>
      </c>
      <c r="N2063" s="61" t="str">
        <f>IF(AND($B2063&lt;&gt;"",HHJ=Kataloge!J$1),CONCATENATE($H2063,"_",$E2063),"")</f>
        <v/>
      </c>
      <c r="O2063" s="61" t="str">
        <f>IF(AND($B2063&lt;&gt;"",HHJ=Kataloge!K$1),CONCATENATE($H2063,"_",$E2063),"")</f>
        <v/>
      </c>
      <c r="P2063" s="61" t="str">
        <f>IF(AND($B2063&lt;&gt;"",HHJ=Kataloge!L$1),CONCATENATE($H2063,"_",$E2063),"")</f>
        <v/>
      </c>
      <c r="Q2063" s="61" t="str">
        <f>IF(AND($B2063&lt;&gt;"",HHJ=Kataloge!M$1),CONCATENATE($H2063,"_",$E2063),"")</f>
        <v/>
      </c>
    </row>
    <row r="2064" spans="1:17" ht="18" customHeight="1" x14ac:dyDescent="0.2">
      <c r="A2064" s="99" t="str">
        <f t="shared" si="66"/>
        <v/>
      </c>
      <c r="B2064" s="100" t="str">
        <f>IF(I2064=0,"",IF(I2064&lt;&gt;"",Kataloge_Import!B2063,""))</f>
        <v/>
      </c>
      <c r="C2064" s="99" t="str">
        <f t="shared" si="65"/>
        <v/>
      </c>
      <c r="D2064" s="100" t="str">
        <f>IF(I2064=0,"",IFERROR(VLOOKUP(Kataloge_Import!A2063,'Nachweis Ausgaben'!$A$27:$R$1026,4,FALSE),""))</f>
        <v/>
      </c>
      <c r="E2064" s="100" t="str">
        <f>IF(I2064=0,"",IFERROR(VLOOKUP(Kataloge_Import!A2063,'Nachweis Ausgaben'!$A$27:$R$1026,2,FALSE),""))</f>
        <v/>
      </c>
      <c r="F2064" s="101">
        <f>IF(I2064=0,"",IFERROR(VLOOKUP(Kataloge_Import!A2063,'Nachweis Ausgaben'!$A$27:$R$1026,5,FALSE),0))</f>
        <v>0</v>
      </c>
      <c r="G2064" s="102" t="str">
        <f>IFERROR(VLOOKUP(Kataloge_Import!A2063,'Nachweis Ausgaben'!$A$27:$R$1026,11,FALSE),"")</f>
        <v/>
      </c>
      <c r="H2064" s="102" t="str">
        <f>IFERROR(VLOOKUP(Kataloge_Import!A2063,'Nachweis Ausgaben'!$A$27:$R$1026,12,FALSE),"")</f>
        <v/>
      </c>
      <c r="I2064" s="102" t="str">
        <f>IFERROR(VLOOKUP(Kataloge_Import!A2063,'Nachweis Ausgaben'!$A$27:$R$1026,13,FALSE),"")</f>
        <v/>
      </c>
      <c r="J2064" s="64"/>
      <c r="K2064" s="64"/>
      <c r="L2064" s="100" t="str">
        <f>IF(AND($B2064&lt;&gt;"",HHJ=Kataloge!H$1),CONCATENATE($H2064,"_",Kataloge!$D$5),"")</f>
        <v/>
      </c>
      <c r="M2064" s="100" t="str">
        <f>IF(AND($B2064&lt;&gt;"",HHJ=Kataloge!I$1),CONCATENATE($H2064,"_",Kataloge!$D$5),"")</f>
        <v/>
      </c>
      <c r="N2064" s="100" t="str">
        <f>IF(AND($B2064&lt;&gt;"",HHJ=Kataloge!J$1),CONCATENATE($H2064,"_",Kataloge!$D$5),"")</f>
        <v/>
      </c>
      <c r="O2064" s="100" t="str">
        <f>IF(AND($B2064&lt;&gt;"",HHJ=Kataloge!K$1),CONCATENATE($H2064,"_",Kataloge!$D$5),"")</f>
        <v/>
      </c>
      <c r="P2064" s="100" t="str">
        <f>IF(AND($B2064&lt;&gt;"",HHJ=Kataloge!L$1),CONCATENATE($H2064,"_",Kataloge!$D$5),"")</f>
        <v/>
      </c>
      <c r="Q2064" s="100" t="str">
        <f>IF(AND($B2064&lt;&gt;"",HHJ=Kataloge!M$1),CONCATENATE($H2064,"_",Kataloge!$D$5),"")</f>
        <v/>
      </c>
    </row>
    <row r="2065" spans="1:17" ht="18" customHeight="1" x14ac:dyDescent="0.2">
      <c r="A2065" s="103" t="str">
        <f t="shared" si="66"/>
        <v/>
      </c>
      <c r="B2065" s="104" t="str">
        <f>IF(I2065=0,"",IF(I2065&lt;&gt;"",Kataloge_Import!B2064,""))</f>
        <v/>
      </c>
      <c r="C2065" s="103" t="str">
        <f t="shared" si="65"/>
        <v/>
      </c>
      <c r="D2065" s="104" t="str">
        <f>IF(I2065=0,"",IFERROR(VLOOKUP(Kataloge_Import!A2064,'Nachweis Ausgaben'!$A$27:$R$1026,4,FALSE),""))</f>
        <v/>
      </c>
      <c r="E2065" s="104" t="str">
        <f>IF(I2065=0,"",IFERROR(VLOOKUP(Kataloge_Import!A2064,'Nachweis Ausgaben'!$A$27:$R$1026,2,FALSE),""))</f>
        <v/>
      </c>
      <c r="F2065" s="105">
        <f>IF(I2065=0,"",IFERROR(VLOOKUP(Kataloge_Import!A2064,'Nachweis Ausgaben'!$A$27:$R$1026,5,FALSE),0))</f>
        <v>0</v>
      </c>
      <c r="G2065" s="106" t="str">
        <f>IFERROR(VLOOKUP(Kataloge_Import!A2064,'Nachweis Ausgaben'!$A$27:$R$1026,15,FALSE),"")</f>
        <v/>
      </c>
      <c r="H2065" s="106" t="str">
        <f>IFERROR(VLOOKUP(Kataloge_Import!A2064,'Nachweis Ausgaben'!$A$27:$R$1026,16,FALSE),"")</f>
        <v/>
      </c>
      <c r="I2065" s="106" t="str">
        <f>IFERROR(VLOOKUP(Kataloge_Import!A2064,'Nachweis Ausgaben'!$A$27:$R$1026,17,FALSE),"")</f>
        <v/>
      </c>
      <c r="J2065" s="64"/>
      <c r="K2065" s="64"/>
      <c r="L2065" s="104" t="str">
        <f>IF(AND($B2065&lt;&gt;"",HHJ=Kataloge!H$1),CONCATENATE($H2065,"_",Kataloge!$D$6),"")</f>
        <v/>
      </c>
      <c r="M2065" s="104" t="str">
        <f>IF(AND($B2065&lt;&gt;"",HHJ=Kataloge!I$1),CONCATENATE($H2065,"_",Kataloge!$D$6),"")</f>
        <v/>
      </c>
      <c r="N2065" s="104" t="str">
        <f>IF(AND($B2065&lt;&gt;"",HHJ=Kataloge!J$1),CONCATENATE($H2065,"_",Kataloge!$D$6),"")</f>
        <v/>
      </c>
      <c r="O2065" s="104" t="str">
        <f>IF(AND($B2065&lt;&gt;"",HHJ=Kataloge!K$1),CONCATENATE($H2065,"_",Kataloge!$D$6),"")</f>
        <v/>
      </c>
      <c r="P2065" s="104" t="str">
        <f>IF(AND($B2065&lt;&gt;"",HHJ=Kataloge!L$1),CONCATENATE($H2065,"_",Kataloge!$D$6),"")</f>
        <v/>
      </c>
      <c r="Q2065" s="104" t="str">
        <f>IF(AND($B2065&lt;&gt;"",HHJ=Kataloge!M$1),CONCATENATE($H2065,"_",Kataloge!$D$6),"")</f>
        <v/>
      </c>
    </row>
    <row r="2066" spans="1:17" ht="18" customHeight="1" x14ac:dyDescent="0.2">
      <c r="A2066" s="60" t="str">
        <f t="shared" si="66"/>
        <v/>
      </c>
      <c r="B2066" s="61" t="str">
        <f>IF(I2066=0,"",IF(I2066&lt;&gt;"",Kataloge_Import!B2065,""))</f>
        <v/>
      </c>
      <c r="C2066" s="60" t="str">
        <f t="shared" si="65"/>
        <v/>
      </c>
      <c r="D2066" s="61" t="str">
        <f>IF(I2066=0,"",IFERROR(VLOOKUP(Kataloge_Import!A2065,'Nachweis Ausgaben'!$A$27:$R$1026,4,FALSE),""))</f>
        <v/>
      </c>
      <c r="E2066" s="61" t="str">
        <f>IF(I2066=0,"",IFERROR(VLOOKUP(Kataloge_Import!A2065,'Nachweis Ausgaben'!$A$27:$R$1026,2,FALSE),""))</f>
        <v/>
      </c>
      <c r="F2066" s="62">
        <f>IF(I2066=0,"",IFERROR(VLOOKUP(Kataloge_Import!A2065,'Nachweis Ausgaben'!$A$27:$R$1026,5,FALSE),0))</f>
        <v>0</v>
      </c>
      <c r="G2066" s="63" t="str">
        <f>IFERROR(VLOOKUP(Kataloge_Import!A2065,'Nachweis Ausgaben'!$A$27:$R$1026,7,FALSE),"")</f>
        <v/>
      </c>
      <c r="H2066" s="63" t="str">
        <f>IFERROR(VLOOKUP(Kataloge_Import!A2065,'Nachweis Ausgaben'!$A$27:$R$1026,8,FALSE),"")</f>
        <v/>
      </c>
      <c r="I2066" s="63" t="str">
        <f>IFERROR(VLOOKUP(Kataloge_Import!A2065,'Nachweis Ausgaben'!$A$27:$R$1026,9,FALSE),"")</f>
        <v/>
      </c>
      <c r="J2066" s="64"/>
      <c r="K2066" s="64"/>
      <c r="L2066" s="61" t="str">
        <f>IF(AND($B2066&lt;&gt;"",HHJ=Kataloge!H$1),CONCATENATE($H2066,"_",$E2066),"")</f>
        <v/>
      </c>
      <c r="M2066" s="61" t="str">
        <f>IF(AND($B2066&lt;&gt;"",HHJ=Kataloge!I$1),CONCATENATE($H2066,"_",$E2066),"")</f>
        <v/>
      </c>
      <c r="N2066" s="61" t="str">
        <f>IF(AND($B2066&lt;&gt;"",HHJ=Kataloge!J$1),CONCATENATE($H2066,"_",$E2066),"")</f>
        <v/>
      </c>
      <c r="O2066" s="61" t="str">
        <f>IF(AND($B2066&lt;&gt;"",HHJ=Kataloge!K$1),CONCATENATE($H2066,"_",$E2066),"")</f>
        <v/>
      </c>
      <c r="P2066" s="61" t="str">
        <f>IF(AND($B2066&lt;&gt;"",HHJ=Kataloge!L$1),CONCATENATE($H2066,"_",$E2066),"")</f>
        <v/>
      </c>
      <c r="Q2066" s="61" t="str">
        <f>IF(AND($B2066&lt;&gt;"",HHJ=Kataloge!M$1),CONCATENATE($H2066,"_",$E2066),"")</f>
        <v/>
      </c>
    </row>
    <row r="2067" spans="1:17" ht="18" customHeight="1" x14ac:dyDescent="0.2">
      <c r="A2067" s="99" t="str">
        <f t="shared" si="66"/>
        <v/>
      </c>
      <c r="B2067" s="100" t="str">
        <f>IF(I2067=0,"",IF(I2067&lt;&gt;"",Kataloge_Import!B2066,""))</f>
        <v/>
      </c>
      <c r="C2067" s="99" t="str">
        <f t="shared" si="65"/>
        <v/>
      </c>
      <c r="D2067" s="100" t="str">
        <f>IF(I2067=0,"",IFERROR(VLOOKUP(Kataloge_Import!A2066,'Nachweis Ausgaben'!$A$27:$R$1026,4,FALSE),""))</f>
        <v/>
      </c>
      <c r="E2067" s="100" t="str">
        <f>IF(I2067=0,"",IFERROR(VLOOKUP(Kataloge_Import!A2066,'Nachweis Ausgaben'!$A$27:$R$1026,2,FALSE),""))</f>
        <v/>
      </c>
      <c r="F2067" s="101">
        <f>IF(I2067=0,"",IFERROR(VLOOKUP(Kataloge_Import!A2066,'Nachweis Ausgaben'!$A$27:$R$1026,5,FALSE),0))</f>
        <v>0</v>
      </c>
      <c r="G2067" s="102" t="str">
        <f>IFERROR(VLOOKUP(Kataloge_Import!A2066,'Nachweis Ausgaben'!$A$27:$R$1026,11,FALSE),"")</f>
        <v/>
      </c>
      <c r="H2067" s="102" t="str">
        <f>IFERROR(VLOOKUP(Kataloge_Import!A2066,'Nachweis Ausgaben'!$A$27:$R$1026,12,FALSE),"")</f>
        <v/>
      </c>
      <c r="I2067" s="102" t="str">
        <f>IFERROR(VLOOKUP(Kataloge_Import!A2066,'Nachweis Ausgaben'!$A$27:$R$1026,13,FALSE),"")</f>
        <v/>
      </c>
      <c r="J2067" s="64"/>
      <c r="K2067" s="64"/>
      <c r="L2067" s="100" t="str">
        <f>IF(AND($B2067&lt;&gt;"",HHJ=Kataloge!H$1),CONCATENATE($H2067,"_",Kataloge!$D$5),"")</f>
        <v/>
      </c>
      <c r="M2067" s="100" t="str">
        <f>IF(AND($B2067&lt;&gt;"",HHJ=Kataloge!I$1),CONCATENATE($H2067,"_",Kataloge!$D$5),"")</f>
        <v/>
      </c>
      <c r="N2067" s="100" t="str">
        <f>IF(AND($B2067&lt;&gt;"",HHJ=Kataloge!J$1),CONCATENATE($H2067,"_",Kataloge!$D$5),"")</f>
        <v/>
      </c>
      <c r="O2067" s="100" t="str">
        <f>IF(AND($B2067&lt;&gt;"",HHJ=Kataloge!K$1),CONCATENATE($H2067,"_",Kataloge!$D$5),"")</f>
        <v/>
      </c>
      <c r="P2067" s="100" t="str">
        <f>IF(AND($B2067&lt;&gt;"",HHJ=Kataloge!L$1),CONCATENATE($H2067,"_",Kataloge!$D$5),"")</f>
        <v/>
      </c>
      <c r="Q2067" s="100" t="str">
        <f>IF(AND($B2067&lt;&gt;"",HHJ=Kataloge!M$1),CONCATENATE($H2067,"_",Kataloge!$D$5),"")</f>
        <v/>
      </c>
    </row>
    <row r="2068" spans="1:17" ht="18" customHeight="1" x14ac:dyDescent="0.2">
      <c r="A2068" s="103" t="str">
        <f t="shared" si="66"/>
        <v/>
      </c>
      <c r="B2068" s="104" t="str">
        <f>IF(I2068=0,"",IF(I2068&lt;&gt;"",Kataloge_Import!B2067,""))</f>
        <v/>
      </c>
      <c r="C2068" s="103" t="str">
        <f t="shared" si="65"/>
        <v/>
      </c>
      <c r="D2068" s="104" t="str">
        <f>IF(I2068=0,"",IFERROR(VLOOKUP(Kataloge_Import!A2067,'Nachweis Ausgaben'!$A$27:$R$1026,4,FALSE),""))</f>
        <v/>
      </c>
      <c r="E2068" s="104" t="str">
        <f>IF(I2068=0,"",IFERROR(VLOOKUP(Kataloge_Import!A2067,'Nachweis Ausgaben'!$A$27:$R$1026,2,FALSE),""))</f>
        <v/>
      </c>
      <c r="F2068" s="105">
        <f>IF(I2068=0,"",IFERROR(VLOOKUP(Kataloge_Import!A2067,'Nachweis Ausgaben'!$A$27:$R$1026,5,FALSE),0))</f>
        <v>0</v>
      </c>
      <c r="G2068" s="106" t="str">
        <f>IFERROR(VLOOKUP(Kataloge_Import!A2067,'Nachweis Ausgaben'!$A$27:$R$1026,15,FALSE),"")</f>
        <v/>
      </c>
      <c r="H2068" s="106" t="str">
        <f>IFERROR(VLOOKUP(Kataloge_Import!A2067,'Nachweis Ausgaben'!$A$27:$R$1026,16,FALSE),"")</f>
        <v/>
      </c>
      <c r="I2068" s="106" t="str">
        <f>IFERROR(VLOOKUP(Kataloge_Import!A2067,'Nachweis Ausgaben'!$A$27:$R$1026,17,FALSE),"")</f>
        <v/>
      </c>
      <c r="J2068" s="64"/>
      <c r="K2068" s="64"/>
      <c r="L2068" s="104" t="str">
        <f>IF(AND($B2068&lt;&gt;"",HHJ=Kataloge!H$1),CONCATENATE($H2068,"_",Kataloge!$D$6),"")</f>
        <v/>
      </c>
      <c r="M2068" s="104" t="str">
        <f>IF(AND($B2068&lt;&gt;"",HHJ=Kataloge!I$1),CONCATENATE($H2068,"_",Kataloge!$D$6),"")</f>
        <v/>
      </c>
      <c r="N2068" s="104" t="str">
        <f>IF(AND($B2068&lt;&gt;"",HHJ=Kataloge!J$1),CONCATENATE($H2068,"_",Kataloge!$D$6),"")</f>
        <v/>
      </c>
      <c r="O2068" s="104" t="str">
        <f>IF(AND($B2068&lt;&gt;"",HHJ=Kataloge!K$1),CONCATENATE($H2068,"_",Kataloge!$D$6),"")</f>
        <v/>
      </c>
      <c r="P2068" s="104" t="str">
        <f>IF(AND($B2068&lt;&gt;"",HHJ=Kataloge!L$1),CONCATENATE($H2068,"_",Kataloge!$D$6),"")</f>
        <v/>
      </c>
      <c r="Q2068" s="104" t="str">
        <f>IF(AND($B2068&lt;&gt;"",HHJ=Kataloge!M$1),CONCATENATE($H2068,"_",Kataloge!$D$6),"")</f>
        <v/>
      </c>
    </row>
    <row r="2069" spans="1:17" ht="18" customHeight="1" x14ac:dyDescent="0.2">
      <c r="A2069" s="60" t="str">
        <f t="shared" si="66"/>
        <v/>
      </c>
      <c r="B2069" s="61" t="str">
        <f>IF(I2069=0,"",IF(I2069&lt;&gt;"",Kataloge_Import!B2068,""))</f>
        <v/>
      </c>
      <c r="C2069" s="60" t="str">
        <f t="shared" si="65"/>
        <v/>
      </c>
      <c r="D2069" s="61" t="str">
        <f>IF(I2069=0,"",IFERROR(VLOOKUP(Kataloge_Import!A2068,'Nachweis Ausgaben'!$A$27:$R$1026,4,FALSE),""))</f>
        <v/>
      </c>
      <c r="E2069" s="61" t="str">
        <f>IF(I2069=0,"",IFERROR(VLOOKUP(Kataloge_Import!A2068,'Nachweis Ausgaben'!$A$27:$R$1026,2,FALSE),""))</f>
        <v/>
      </c>
      <c r="F2069" s="62">
        <f>IF(I2069=0,"",IFERROR(VLOOKUP(Kataloge_Import!A2068,'Nachweis Ausgaben'!$A$27:$R$1026,5,FALSE),0))</f>
        <v>0</v>
      </c>
      <c r="G2069" s="63" t="str">
        <f>IFERROR(VLOOKUP(Kataloge_Import!A2068,'Nachweis Ausgaben'!$A$27:$R$1026,7,FALSE),"")</f>
        <v/>
      </c>
      <c r="H2069" s="63" t="str">
        <f>IFERROR(VLOOKUP(Kataloge_Import!A2068,'Nachweis Ausgaben'!$A$27:$R$1026,8,FALSE),"")</f>
        <v/>
      </c>
      <c r="I2069" s="63" t="str">
        <f>IFERROR(VLOOKUP(Kataloge_Import!A2068,'Nachweis Ausgaben'!$A$27:$R$1026,9,FALSE),"")</f>
        <v/>
      </c>
      <c r="J2069" s="64"/>
      <c r="K2069" s="64"/>
      <c r="L2069" s="61" t="str">
        <f>IF(AND($B2069&lt;&gt;"",HHJ=Kataloge!H$1),CONCATENATE($H2069,"_",$E2069),"")</f>
        <v/>
      </c>
      <c r="M2069" s="61" t="str">
        <f>IF(AND($B2069&lt;&gt;"",HHJ=Kataloge!I$1),CONCATENATE($H2069,"_",$E2069),"")</f>
        <v/>
      </c>
      <c r="N2069" s="61" t="str">
        <f>IF(AND($B2069&lt;&gt;"",HHJ=Kataloge!J$1),CONCATENATE($H2069,"_",$E2069),"")</f>
        <v/>
      </c>
      <c r="O2069" s="61" t="str">
        <f>IF(AND($B2069&lt;&gt;"",HHJ=Kataloge!K$1),CONCATENATE($H2069,"_",$E2069),"")</f>
        <v/>
      </c>
      <c r="P2069" s="61" t="str">
        <f>IF(AND($B2069&lt;&gt;"",HHJ=Kataloge!L$1),CONCATENATE($H2069,"_",$E2069),"")</f>
        <v/>
      </c>
      <c r="Q2069" s="61" t="str">
        <f>IF(AND($B2069&lt;&gt;"",HHJ=Kataloge!M$1),CONCATENATE($H2069,"_",$E2069),"")</f>
        <v/>
      </c>
    </row>
    <row r="2070" spans="1:17" ht="18" customHeight="1" x14ac:dyDescent="0.2">
      <c r="A2070" s="99" t="str">
        <f t="shared" si="66"/>
        <v/>
      </c>
      <c r="B2070" s="100" t="str">
        <f>IF(I2070=0,"",IF(I2070&lt;&gt;"",Kataloge_Import!B2069,""))</f>
        <v/>
      </c>
      <c r="C2070" s="99" t="str">
        <f t="shared" si="65"/>
        <v/>
      </c>
      <c r="D2070" s="100" t="str">
        <f>IF(I2070=0,"",IFERROR(VLOOKUP(Kataloge_Import!A2069,'Nachweis Ausgaben'!$A$27:$R$1026,4,FALSE),""))</f>
        <v/>
      </c>
      <c r="E2070" s="100" t="str">
        <f>IF(I2070=0,"",IFERROR(VLOOKUP(Kataloge_Import!A2069,'Nachweis Ausgaben'!$A$27:$R$1026,2,FALSE),""))</f>
        <v/>
      </c>
      <c r="F2070" s="101">
        <f>IF(I2070=0,"",IFERROR(VLOOKUP(Kataloge_Import!A2069,'Nachweis Ausgaben'!$A$27:$R$1026,5,FALSE),0))</f>
        <v>0</v>
      </c>
      <c r="G2070" s="102" t="str">
        <f>IFERROR(VLOOKUP(Kataloge_Import!A2069,'Nachweis Ausgaben'!$A$27:$R$1026,11,FALSE),"")</f>
        <v/>
      </c>
      <c r="H2070" s="102" t="str">
        <f>IFERROR(VLOOKUP(Kataloge_Import!A2069,'Nachweis Ausgaben'!$A$27:$R$1026,12,FALSE),"")</f>
        <v/>
      </c>
      <c r="I2070" s="102" t="str">
        <f>IFERROR(VLOOKUP(Kataloge_Import!A2069,'Nachweis Ausgaben'!$A$27:$R$1026,13,FALSE),"")</f>
        <v/>
      </c>
      <c r="J2070" s="64"/>
      <c r="K2070" s="64"/>
      <c r="L2070" s="100" t="str">
        <f>IF(AND($B2070&lt;&gt;"",HHJ=Kataloge!H$1),CONCATENATE($H2070,"_",Kataloge!$D$5),"")</f>
        <v/>
      </c>
      <c r="M2070" s="100" t="str">
        <f>IF(AND($B2070&lt;&gt;"",HHJ=Kataloge!I$1),CONCATENATE($H2070,"_",Kataloge!$D$5),"")</f>
        <v/>
      </c>
      <c r="N2070" s="100" t="str">
        <f>IF(AND($B2070&lt;&gt;"",HHJ=Kataloge!J$1),CONCATENATE($H2070,"_",Kataloge!$D$5),"")</f>
        <v/>
      </c>
      <c r="O2070" s="100" t="str">
        <f>IF(AND($B2070&lt;&gt;"",HHJ=Kataloge!K$1),CONCATENATE($H2070,"_",Kataloge!$D$5),"")</f>
        <v/>
      </c>
      <c r="P2070" s="100" t="str">
        <f>IF(AND($B2070&lt;&gt;"",HHJ=Kataloge!L$1),CONCATENATE($H2070,"_",Kataloge!$D$5),"")</f>
        <v/>
      </c>
      <c r="Q2070" s="100" t="str">
        <f>IF(AND($B2070&lt;&gt;"",HHJ=Kataloge!M$1),CONCATENATE($H2070,"_",Kataloge!$D$5),"")</f>
        <v/>
      </c>
    </row>
    <row r="2071" spans="1:17" ht="18" customHeight="1" x14ac:dyDescent="0.2">
      <c r="A2071" s="103" t="str">
        <f t="shared" si="66"/>
        <v/>
      </c>
      <c r="B2071" s="104" t="str">
        <f>IF(I2071=0,"",IF(I2071&lt;&gt;"",Kataloge_Import!B2070,""))</f>
        <v/>
      </c>
      <c r="C2071" s="103" t="str">
        <f t="shared" si="65"/>
        <v/>
      </c>
      <c r="D2071" s="104" t="str">
        <f>IF(I2071=0,"",IFERROR(VLOOKUP(Kataloge_Import!A2070,'Nachweis Ausgaben'!$A$27:$R$1026,4,FALSE),""))</f>
        <v/>
      </c>
      <c r="E2071" s="104" t="str">
        <f>IF(I2071=0,"",IFERROR(VLOOKUP(Kataloge_Import!A2070,'Nachweis Ausgaben'!$A$27:$R$1026,2,FALSE),""))</f>
        <v/>
      </c>
      <c r="F2071" s="105">
        <f>IF(I2071=0,"",IFERROR(VLOOKUP(Kataloge_Import!A2070,'Nachweis Ausgaben'!$A$27:$R$1026,5,FALSE),0))</f>
        <v>0</v>
      </c>
      <c r="G2071" s="106" t="str">
        <f>IFERROR(VLOOKUP(Kataloge_Import!A2070,'Nachweis Ausgaben'!$A$27:$R$1026,15,FALSE),"")</f>
        <v/>
      </c>
      <c r="H2071" s="106" t="str">
        <f>IFERROR(VLOOKUP(Kataloge_Import!A2070,'Nachweis Ausgaben'!$A$27:$R$1026,16,FALSE),"")</f>
        <v/>
      </c>
      <c r="I2071" s="106" t="str">
        <f>IFERROR(VLOOKUP(Kataloge_Import!A2070,'Nachweis Ausgaben'!$A$27:$R$1026,17,FALSE),"")</f>
        <v/>
      </c>
      <c r="J2071" s="64"/>
      <c r="K2071" s="64"/>
      <c r="L2071" s="104" t="str">
        <f>IF(AND($B2071&lt;&gt;"",HHJ=Kataloge!H$1),CONCATENATE($H2071,"_",Kataloge!$D$6),"")</f>
        <v/>
      </c>
      <c r="M2071" s="104" t="str">
        <f>IF(AND($B2071&lt;&gt;"",HHJ=Kataloge!I$1),CONCATENATE($H2071,"_",Kataloge!$D$6),"")</f>
        <v/>
      </c>
      <c r="N2071" s="104" t="str">
        <f>IF(AND($B2071&lt;&gt;"",HHJ=Kataloge!J$1),CONCATENATE($H2071,"_",Kataloge!$D$6),"")</f>
        <v/>
      </c>
      <c r="O2071" s="104" t="str">
        <f>IF(AND($B2071&lt;&gt;"",HHJ=Kataloge!K$1),CONCATENATE($H2071,"_",Kataloge!$D$6),"")</f>
        <v/>
      </c>
      <c r="P2071" s="104" t="str">
        <f>IF(AND($B2071&lt;&gt;"",HHJ=Kataloge!L$1),CONCATENATE($H2071,"_",Kataloge!$D$6),"")</f>
        <v/>
      </c>
      <c r="Q2071" s="104" t="str">
        <f>IF(AND($B2071&lt;&gt;"",HHJ=Kataloge!M$1),CONCATENATE($H2071,"_",Kataloge!$D$6),"")</f>
        <v/>
      </c>
    </row>
    <row r="2072" spans="1:17" ht="18" customHeight="1" x14ac:dyDescent="0.2">
      <c r="A2072" s="60" t="str">
        <f t="shared" si="66"/>
        <v/>
      </c>
      <c r="B2072" s="61" t="str">
        <f>IF(I2072=0,"",IF(I2072&lt;&gt;"",Kataloge_Import!B2071,""))</f>
        <v/>
      </c>
      <c r="C2072" s="60" t="str">
        <f t="shared" si="65"/>
        <v/>
      </c>
      <c r="D2072" s="61" t="str">
        <f>IF(I2072=0,"",IFERROR(VLOOKUP(Kataloge_Import!A2071,'Nachweis Ausgaben'!$A$27:$R$1026,4,FALSE),""))</f>
        <v/>
      </c>
      <c r="E2072" s="61" t="str">
        <f>IF(I2072=0,"",IFERROR(VLOOKUP(Kataloge_Import!A2071,'Nachweis Ausgaben'!$A$27:$R$1026,2,FALSE),""))</f>
        <v/>
      </c>
      <c r="F2072" s="62">
        <f>IF(I2072=0,"",IFERROR(VLOOKUP(Kataloge_Import!A2071,'Nachweis Ausgaben'!$A$27:$R$1026,5,FALSE),0))</f>
        <v>0</v>
      </c>
      <c r="G2072" s="63" t="str">
        <f>IFERROR(VLOOKUP(Kataloge_Import!A2071,'Nachweis Ausgaben'!$A$27:$R$1026,7,FALSE),"")</f>
        <v/>
      </c>
      <c r="H2072" s="63" t="str">
        <f>IFERROR(VLOOKUP(Kataloge_Import!A2071,'Nachweis Ausgaben'!$A$27:$R$1026,8,FALSE),"")</f>
        <v/>
      </c>
      <c r="I2072" s="63" t="str">
        <f>IFERROR(VLOOKUP(Kataloge_Import!A2071,'Nachweis Ausgaben'!$A$27:$R$1026,9,FALSE),"")</f>
        <v/>
      </c>
      <c r="J2072" s="64"/>
      <c r="K2072" s="64"/>
      <c r="L2072" s="61" t="str">
        <f>IF(AND($B2072&lt;&gt;"",HHJ=Kataloge!H$1),CONCATENATE($H2072,"_",$E2072),"")</f>
        <v/>
      </c>
      <c r="M2072" s="61" t="str">
        <f>IF(AND($B2072&lt;&gt;"",HHJ=Kataloge!I$1),CONCATENATE($H2072,"_",$E2072),"")</f>
        <v/>
      </c>
      <c r="N2072" s="61" t="str">
        <f>IF(AND($B2072&lt;&gt;"",HHJ=Kataloge!J$1),CONCATENATE($H2072,"_",$E2072),"")</f>
        <v/>
      </c>
      <c r="O2072" s="61" t="str">
        <f>IF(AND($B2072&lt;&gt;"",HHJ=Kataloge!K$1),CONCATENATE($H2072,"_",$E2072),"")</f>
        <v/>
      </c>
      <c r="P2072" s="61" t="str">
        <f>IF(AND($B2072&lt;&gt;"",HHJ=Kataloge!L$1),CONCATENATE($H2072,"_",$E2072),"")</f>
        <v/>
      </c>
      <c r="Q2072" s="61" t="str">
        <f>IF(AND($B2072&lt;&gt;"",HHJ=Kataloge!M$1),CONCATENATE($H2072,"_",$E2072),"")</f>
        <v/>
      </c>
    </row>
    <row r="2073" spans="1:17" ht="18" customHeight="1" x14ac:dyDescent="0.2">
      <c r="A2073" s="99" t="str">
        <f t="shared" si="66"/>
        <v/>
      </c>
      <c r="B2073" s="100" t="str">
        <f>IF(I2073=0,"",IF(I2073&lt;&gt;"",Kataloge_Import!B2072,""))</f>
        <v/>
      </c>
      <c r="C2073" s="99" t="str">
        <f t="shared" si="65"/>
        <v/>
      </c>
      <c r="D2073" s="100" t="str">
        <f>IF(I2073=0,"",IFERROR(VLOOKUP(Kataloge_Import!A2072,'Nachweis Ausgaben'!$A$27:$R$1026,4,FALSE),""))</f>
        <v/>
      </c>
      <c r="E2073" s="100" t="str">
        <f>IF(I2073=0,"",IFERROR(VLOOKUP(Kataloge_Import!A2072,'Nachweis Ausgaben'!$A$27:$R$1026,2,FALSE),""))</f>
        <v/>
      </c>
      <c r="F2073" s="101">
        <f>IF(I2073=0,"",IFERROR(VLOOKUP(Kataloge_Import!A2072,'Nachweis Ausgaben'!$A$27:$R$1026,5,FALSE),0))</f>
        <v>0</v>
      </c>
      <c r="G2073" s="102" t="str">
        <f>IFERROR(VLOOKUP(Kataloge_Import!A2072,'Nachweis Ausgaben'!$A$27:$R$1026,11,FALSE),"")</f>
        <v/>
      </c>
      <c r="H2073" s="102" t="str">
        <f>IFERROR(VLOOKUP(Kataloge_Import!A2072,'Nachweis Ausgaben'!$A$27:$R$1026,12,FALSE),"")</f>
        <v/>
      </c>
      <c r="I2073" s="102" t="str">
        <f>IFERROR(VLOOKUP(Kataloge_Import!A2072,'Nachweis Ausgaben'!$A$27:$R$1026,13,FALSE),"")</f>
        <v/>
      </c>
      <c r="J2073" s="64"/>
      <c r="K2073" s="64"/>
      <c r="L2073" s="100" t="str">
        <f>IF(AND($B2073&lt;&gt;"",HHJ=Kataloge!H$1),CONCATENATE($H2073,"_",Kataloge!$D$5),"")</f>
        <v/>
      </c>
      <c r="M2073" s="100" t="str">
        <f>IF(AND($B2073&lt;&gt;"",HHJ=Kataloge!I$1),CONCATENATE($H2073,"_",Kataloge!$D$5),"")</f>
        <v/>
      </c>
      <c r="N2073" s="100" t="str">
        <f>IF(AND($B2073&lt;&gt;"",HHJ=Kataloge!J$1),CONCATENATE($H2073,"_",Kataloge!$D$5),"")</f>
        <v/>
      </c>
      <c r="O2073" s="100" t="str">
        <f>IF(AND($B2073&lt;&gt;"",HHJ=Kataloge!K$1),CONCATENATE($H2073,"_",Kataloge!$D$5),"")</f>
        <v/>
      </c>
      <c r="P2073" s="100" t="str">
        <f>IF(AND($B2073&lt;&gt;"",HHJ=Kataloge!L$1),CONCATENATE($H2073,"_",Kataloge!$D$5),"")</f>
        <v/>
      </c>
      <c r="Q2073" s="100" t="str">
        <f>IF(AND($B2073&lt;&gt;"",HHJ=Kataloge!M$1),CONCATENATE($H2073,"_",Kataloge!$D$5),"")</f>
        <v/>
      </c>
    </row>
    <row r="2074" spans="1:17" ht="18" customHeight="1" x14ac:dyDescent="0.2">
      <c r="A2074" s="103" t="str">
        <f t="shared" si="66"/>
        <v/>
      </c>
      <c r="B2074" s="104" t="str">
        <f>IF(I2074=0,"",IF(I2074&lt;&gt;"",Kataloge_Import!B2073,""))</f>
        <v/>
      </c>
      <c r="C2074" s="103" t="str">
        <f t="shared" si="65"/>
        <v/>
      </c>
      <c r="D2074" s="104" t="str">
        <f>IF(I2074=0,"",IFERROR(VLOOKUP(Kataloge_Import!A2073,'Nachweis Ausgaben'!$A$27:$R$1026,4,FALSE),""))</f>
        <v/>
      </c>
      <c r="E2074" s="104" t="str">
        <f>IF(I2074=0,"",IFERROR(VLOOKUP(Kataloge_Import!A2073,'Nachweis Ausgaben'!$A$27:$R$1026,2,FALSE),""))</f>
        <v/>
      </c>
      <c r="F2074" s="105">
        <f>IF(I2074=0,"",IFERROR(VLOOKUP(Kataloge_Import!A2073,'Nachweis Ausgaben'!$A$27:$R$1026,5,FALSE),0))</f>
        <v>0</v>
      </c>
      <c r="G2074" s="106" t="str">
        <f>IFERROR(VLOOKUP(Kataloge_Import!A2073,'Nachweis Ausgaben'!$A$27:$R$1026,15,FALSE),"")</f>
        <v/>
      </c>
      <c r="H2074" s="106" t="str">
        <f>IFERROR(VLOOKUP(Kataloge_Import!A2073,'Nachweis Ausgaben'!$A$27:$R$1026,16,FALSE),"")</f>
        <v/>
      </c>
      <c r="I2074" s="106" t="str">
        <f>IFERROR(VLOOKUP(Kataloge_Import!A2073,'Nachweis Ausgaben'!$A$27:$R$1026,17,FALSE),"")</f>
        <v/>
      </c>
      <c r="J2074" s="64"/>
      <c r="K2074" s="64"/>
      <c r="L2074" s="104" t="str">
        <f>IF(AND($B2074&lt;&gt;"",HHJ=Kataloge!H$1),CONCATENATE($H2074,"_",Kataloge!$D$6),"")</f>
        <v/>
      </c>
      <c r="M2074" s="104" t="str">
        <f>IF(AND($B2074&lt;&gt;"",HHJ=Kataloge!I$1),CONCATENATE($H2074,"_",Kataloge!$D$6),"")</f>
        <v/>
      </c>
      <c r="N2074" s="104" t="str">
        <f>IF(AND($B2074&lt;&gt;"",HHJ=Kataloge!J$1),CONCATENATE($H2074,"_",Kataloge!$D$6),"")</f>
        <v/>
      </c>
      <c r="O2074" s="104" t="str">
        <f>IF(AND($B2074&lt;&gt;"",HHJ=Kataloge!K$1),CONCATENATE($H2074,"_",Kataloge!$D$6),"")</f>
        <v/>
      </c>
      <c r="P2074" s="104" t="str">
        <f>IF(AND($B2074&lt;&gt;"",HHJ=Kataloge!L$1),CONCATENATE($H2074,"_",Kataloge!$D$6),"")</f>
        <v/>
      </c>
      <c r="Q2074" s="104" t="str">
        <f>IF(AND($B2074&lt;&gt;"",HHJ=Kataloge!M$1),CONCATENATE($H2074,"_",Kataloge!$D$6),"")</f>
        <v/>
      </c>
    </row>
    <row r="2075" spans="1:17" ht="18" customHeight="1" x14ac:dyDescent="0.2">
      <c r="A2075" s="60" t="str">
        <f t="shared" si="66"/>
        <v/>
      </c>
      <c r="B2075" s="61" t="str">
        <f>IF(I2075=0,"",IF(I2075&lt;&gt;"",Kataloge_Import!B2074,""))</f>
        <v/>
      </c>
      <c r="C2075" s="60" t="str">
        <f t="shared" si="65"/>
        <v/>
      </c>
      <c r="D2075" s="61" t="str">
        <f>IF(I2075=0,"",IFERROR(VLOOKUP(Kataloge_Import!A2074,'Nachweis Ausgaben'!$A$27:$R$1026,4,FALSE),""))</f>
        <v/>
      </c>
      <c r="E2075" s="61" t="str">
        <f>IF(I2075=0,"",IFERROR(VLOOKUP(Kataloge_Import!A2074,'Nachweis Ausgaben'!$A$27:$R$1026,2,FALSE),""))</f>
        <v/>
      </c>
      <c r="F2075" s="62">
        <f>IF(I2075=0,"",IFERROR(VLOOKUP(Kataloge_Import!A2074,'Nachweis Ausgaben'!$A$27:$R$1026,5,FALSE),0))</f>
        <v>0</v>
      </c>
      <c r="G2075" s="63" t="str">
        <f>IFERROR(VLOOKUP(Kataloge_Import!A2074,'Nachweis Ausgaben'!$A$27:$R$1026,7,FALSE),"")</f>
        <v/>
      </c>
      <c r="H2075" s="63" t="str">
        <f>IFERROR(VLOOKUP(Kataloge_Import!A2074,'Nachweis Ausgaben'!$A$27:$R$1026,8,FALSE),"")</f>
        <v/>
      </c>
      <c r="I2075" s="63" t="str">
        <f>IFERROR(VLOOKUP(Kataloge_Import!A2074,'Nachweis Ausgaben'!$A$27:$R$1026,9,FALSE),"")</f>
        <v/>
      </c>
      <c r="J2075" s="64"/>
      <c r="K2075" s="64"/>
      <c r="L2075" s="61" t="str">
        <f>IF(AND($B2075&lt;&gt;"",HHJ=Kataloge!H$1),CONCATENATE($H2075,"_",$E2075),"")</f>
        <v/>
      </c>
      <c r="M2075" s="61" t="str">
        <f>IF(AND($B2075&lt;&gt;"",HHJ=Kataloge!I$1),CONCATENATE($H2075,"_",$E2075),"")</f>
        <v/>
      </c>
      <c r="N2075" s="61" t="str">
        <f>IF(AND($B2075&lt;&gt;"",HHJ=Kataloge!J$1),CONCATENATE($H2075,"_",$E2075),"")</f>
        <v/>
      </c>
      <c r="O2075" s="61" t="str">
        <f>IF(AND($B2075&lt;&gt;"",HHJ=Kataloge!K$1),CONCATENATE($H2075,"_",$E2075),"")</f>
        <v/>
      </c>
      <c r="P2075" s="61" t="str">
        <f>IF(AND($B2075&lt;&gt;"",HHJ=Kataloge!L$1),CONCATENATE($H2075,"_",$E2075),"")</f>
        <v/>
      </c>
      <c r="Q2075" s="61" t="str">
        <f>IF(AND($B2075&lt;&gt;"",HHJ=Kataloge!M$1),CONCATENATE($H2075,"_",$E2075),"")</f>
        <v/>
      </c>
    </row>
    <row r="2076" spans="1:17" ht="18" customHeight="1" x14ac:dyDescent="0.2">
      <c r="A2076" s="99" t="str">
        <f t="shared" si="66"/>
        <v/>
      </c>
      <c r="B2076" s="100" t="str">
        <f>IF(I2076=0,"",IF(I2076&lt;&gt;"",Kataloge_Import!B2075,""))</f>
        <v/>
      </c>
      <c r="C2076" s="99" t="str">
        <f t="shared" si="65"/>
        <v/>
      </c>
      <c r="D2076" s="100" t="str">
        <f>IF(I2076=0,"",IFERROR(VLOOKUP(Kataloge_Import!A2075,'Nachweis Ausgaben'!$A$27:$R$1026,4,FALSE),""))</f>
        <v/>
      </c>
      <c r="E2076" s="100" t="str">
        <f>IF(I2076=0,"",IFERROR(VLOOKUP(Kataloge_Import!A2075,'Nachweis Ausgaben'!$A$27:$R$1026,2,FALSE),""))</f>
        <v/>
      </c>
      <c r="F2076" s="101">
        <f>IF(I2076=0,"",IFERROR(VLOOKUP(Kataloge_Import!A2075,'Nachweis Ausgaben'!$A$27:$R$1026,5,FALSE),0))</f>
        <v>0</v>
      </c>
      <c r="G2076" s="102" t="str">
        <f>IFERROR(VLOOKUP(Kataloge_Import!A2075,'Nachweis Ausgaben'!$A$27:$R$1026,11,FALSE),"")</f>
        <v/>
      </c>
      <c r="H2076" s="102" t="str">
        <f>IFERROR(VLOOKUP(Kataloge_Import!A2075,'Nachweis Ausgaben'!$A$27:$R$1026,12,FALSE),"")</f>
        <v/>
      </c>
      <c r="I2076" s="102" t="str">
        <f>IFERROR(VLOOKUP(Kataloge_Import!A2075,'Nachweis Ausgaben'!$A$27:$R$1026,13,FALSE),"")</f>
        <v/>
      </c>
      <c r="J2076" s="64"/>
      <c r="K2076" s="64"/>
      <c r="L2076" s="100" t="str">
        <f>IF(AND($B2076&lt;&gt;"",HHJ=Kataloge!H$1),CONCATENATE($H2076,"_",Kataloge!$D$5),"")</f>
        <v/>
      </c>
      <c r="M2076" s="100" t="str">
        <f>IF(AND($B2076&lt;&gt;"",HHJ=Kataloge!I$1),CONCATENATE($H2076,"_",Kataloge!$D$5),"")</f>
        <v/>
      </c>
      <c r="N2076" s="100" t="str">
        <f>IF(AND($B2076&lt;&gt;"",HHJ=Kataloge!J$1),CONCATENATE($H2076,"_",Kataloge!$D$5),"")</f>
        <v/>
      </c>
      <c r="O2076" s="100" t="str">
        <f>IF(AND($B2076&lt;&gt;"",HHJ=Kataloge!K$1),CONCATENATE($H2076,"_",Kataloge!$D$5),"")</f>
        <v/>
      </c>
      <c r="P2076" s="100" t="str">
        <f>IF(AND($B2076&lt;&gt;"",HHJ=Kataloge!L$1),CONCATENATE($H2076,"_",Kataloge!$D$5),"")</f>
        <v/>
      </c>
      <c r="Q2076" s="100" t="str">
        <f>IF(AND($B2076&lt;&gt;"",HHJ=Kataloge!M$1),CONCATENATE($H2076,"_",Kataloge!$D$5),"")</f>
        <v/>
      </c>
    </row>
    <row r="2077" spans="1:17" ht="18" customHeight="1" x14ac:dyDescent="0.2">
      <c r="A2077" s="103" t="str">
        <f t="shared" si="66"/>
        <v/>
      </c>
      <c r="B2077" s="104" t="str">
        <f>IF(I2077=0,"",IF(I2077&lt;&gt;"",Kataloge_Import!B2076,""))</f>
        <v/>
      </c>
      <c r="C2077" s="103" t="str">
        <f t="shared" si="65"/>
        <v/>
      </c>
      <c r="D2077" s="104" t="str">
        <f>IF(I2077=0,"",IFERROR(VLOOKUP(Kataloge_Import!A2076,'Nachweis Ausgaben'!$A$27:$R$1026,4,FALSE),""))</f>
        <v/>
      </c>
      <c r="E2077" s="104" t="str">
        <f>IF(I2077=0,"",IFERROR(VLOOKUP(Kataloge_Import!A2076,'Nachweis Ausgaben'!$A$27:$R$1026,2,FALSE),""))</f>
        <v/>
      </c>
      <c r="F2077" s="105">
        <f>IF(I2077=0,"",IFERROR(VLOOKUP(Kataloge_Import!A2076,'Nachweis Ausgaben'!$A$27:$R$1026,5,FALSE),0))</f>
        <v>0</v>
      </c>
      <c r="G2077" s="106" t="str">
        <f>IFERROR(VLOOKUP(Kataloge_Import!A2076,'Nachweis Ausgaben'!$A$27:$R$1026,15,FALSE),"")</f>
        <v/>
      </c>
      <c r="H2077" s="106" t="str">
        <f>IFERROR(VLOOKUP(Kataloge_Import!A2076,'Nachweis Ausgaben'!$A$27:$R$1026,16,FALSE),"")</f>
        <v/>
      </c>
      <c r="I2077" s="106" t="str">
        <f>IFERROR(VLOOKUP(Kataloge_Import!A2076,'Nachweis Ausgaben'!$A$27:$R$1026,17,FALSE),"")</f>
        <v/>
      </c>
      <c r="J2077" s="64"/>
      <c r="K2077" s="64"/>
      <c r="L2077" s="104" t="str">
        <f>IF(AND($B2077&lt;&gt;"",HHJ=Kataloge!H$1),CONCATENATE($H2077,"_",Kataloge!$D$6),"")</f>
        <v/>
      </c>
      <c r="M2077" s="104" t="str">
        <f>IF(AND($B2077&lt;&gt;"",HHJ=Kataloge!I$1),CONCATENATE($H2077,"_",Kataloge!$D$6),"")</f>
        <v/>
      </c>
      <c r="N2077" s="104" t="str">
        <f>IF(AND($B2077&lt;&gt;"",HHJ=Kataloge!J$1),CONCATENATE($H2077,"_",Kataloge!$D$6),"")</f>
        <v/>
      </c>
      <c r="O2077" s="104" t="str">
        <f>IF(AND($B2077&lt;&gt;"",HHJ=Kataloge!K$1),CONCATENATE($H2077,"_",Kataloge!$D$6),"")</f>
        <v/>
      </c>
      <c r="P2077" s="104" t="str">
        <f>IF(AND($B2077&lt;&gt;"",HHJ=Kataloge!L$1),CONCATENATE($H2077,"_",Kataloge!$D$6),"")</f>
        <v/>
      </c>
      <c r="Q2077" s="104" t="str">
        <f>IF(AND($B2077&lt;&gt;"",HHJ=Kataloge!M$1),CONCATENATE($H2077,"_",Kataloge!$D$6),"")</f>
        <v/>
      </c>
    </row>
    <row r="2078" spans="1:17" ht="18" customHeight="1" x14ac:dyDescent="0.2">
      <c r="A2078" s="60" t="str">
        <f t="shared" si="66"/>
        <v/>
      </c>
      <c r="B2078" s="61" t="str">
        <f>IF(I2078=0,"",IF(I2078&lt;&gt;"",Kataloge_Import!B2077,""))</f>
        <v/>
      </c>
      <c r="C2078" s="60" t="str">
        <f t="shared" si="65"/>
        <v/>
      </c>
      <c r="D2078" s="61" t="str">
        <f>IF(I2078=0,"",IFERROR(VLOOKUP(Kataloge_Import!A2077,'Nachweis Ausgaben'!$A$27:$R$1026,4,FALSE),""))</f>
        <v/>
      </c>
      <c r="E2078" s="61" t="str">
        <f>IF(I2078=0,"",IFERROR(VLOOKUP(Kataloge_Import!A2077,'Nachweis Ausgaben'!$A$27:$R$1026,2,FALSE),""))</f>
        <v/>
      </c>
      <c r="F2078" s="62">
        <f>IF(I2078=0,"",IFERROR(VLOOKUP(Kataloge_Import!A2077,'Nachweis Ausgaben'!$A$27:$R$1026,5,FALSE),0))</f>
        <v>0</v>
      </c>
      <c r="G2078" s="63" t="str">
        <f>IFERROR(VLOOKUP(Kataloge_Import!A2077,'Nachweis Ausgaben'!$A$27:$R$1026,7,FALSE),"")</f>
        <v/>
      </c>
      <c r="H2078" s="63" t="str">
        <f>IFERROR(VLOOKUP(Kataloge_Import!A2077,'Nachweis Ausgaben'!$A$27:$R$1026,8,FALSE),"")</f>
        <v/>
      </c>
      <c r="I2078" s="63" t="str">
        <f>IFERROR(VLOOKUP(Kataloge_Import!A2077,'Nachweis Ausgaben'!$A$27:$R$1026,9,FALSE),"")</f>
        <v/>
      </c>
      <c r="J2078" s="64"/>
      <c r="K2078" s="64"/>
      <c r="L2078" s="61" t="str">
        <f>IF(AND($B2078&lt;&gt;"",HHJ=Kataloge!H$1),CONCATENATE($H2078,"_",$E2078),"")</f>
        <v/>
      </c>
      <c r="M2078" s="61" t="str">
        <f>IF(AND($B2078&lt;&gt;"",HHJ=Kataloge!I$1),CONCATENATE($H2078,"_",$E2078),"")</f>
        <v/>
      </c>
      <c r="N2078" s="61" t="str">
        <f>IF(AND($B2078&lt;&gt;"",HHJ=Kataloge!J$1),CONCATENATE($H2078,"_",$E2078),"")</f>
        <v/>
      </c>
      <c r="O2078" s="61" t="str">
        <f>IF(AND($B2078&lt;&gt;"",HHJ=Kataloge!K$1),CONCATENATE($H2078,"_",$E2078),"")</f>
        <v/>
      </c>
      <c r="P2078" s="61" t="str">
        <f>IF(AND($B2078&lt;&gt;"",HHJ=Kataloge!L$1),CONCATENATE($H2078,"_",$E2078),"")</f>
        <v/>
      </c>
      <c r="Q2078" s="61" t="str">
        <f>IF(AND($B2078&lt;&gt;"",HHJ=Kataloge!M$1),CONCATENATE($H2078,"_",$E2078),"")</f>
        <v/>
      </c>
    </row>
    <row r="2079" spans="1:17" ht="18" customHeight="1" x14ac:dyDescent="0.2">
      <c r="A2079" s="99" t="str">
        <f t="shared" si="66"/>
        <v/>
      </c>
      <c r="B2079" s="100" t="str">
        <f>IF(I2079=0,"",IF(I2079&lt;&gt;"",Kataloge_Import!B2078,""))</f>
        <v/>
      </c>
      <c r="C2079" s="99" t="str">
        <f t="shared" si="65"/>
        <v/>
      </c>
      <c r="D2079" s="100" t="str">
        <f>IF(I2079=0,"",IFERROR(VLOOKUP(Kataloge_Import!A2078,'Nachweis Ausgaben'!$A$27:$R$1026,4,FALSE),""))</f>
        <v/>
      </c>
      <c r="E2079" s="100" t="str">
        <f>IF(I2079=0,"",IFERROR(VLOOKUP(Kataloge_Import!A2078,'Nachweis Ausgaben'!$A$27:$R$1026,2,FALSE),""))</f>
        <v/>
      </c>
      <c r="F2079" s="101">
        <f>IF(I2079=0,"",IFERROR(VLOOKUP(Kataloge_Import!A2078,'Nachweis Ausgaben'!$A$27:$R$1026,5,FALSE),0))</f>
        <v>0</v>
      </c>
      <c r="G2079" s="102" t="str">
        <f>IFERROR(VLOOKUP(Kataloge_Import!A2078,'Nachweis Ausgaben'!$A$27:$R$1026,11,FALSE),"")</f>
        <v/>
      </c>
      <c r="H2079" s="102" t="str">
        <f>IFERROR(VLOOKUP(Kataloge_Import!A2078,'Nachweis Ausgaben'!$A$27:$R$1026,12,FALSE),"")</f>
        <v/>
      </c>
      <c r="I2079" s="102" t="str">
        <f>IFERROR(VLOOKUP(Kataloge_Import!A2078,'Nachweis Ausgaben'!$A$27:$R$1026,13,FALSE),"")</f>
        <v/>
      </c>
      <c r="J2079" s="64"/>
      <c r="K2079" s="64"/>
      <c r="L2079" s="100" t="str">
        <f>IF(AND($B2079&lt;&gt;"",HHJ=Kataloge!H$1),CONCATENATE($H2079,"_",Kataloge!$D$5),"")</f>
        <v/>
      </c>
      <c r="M2079" s="100" t="str">
        <f>IF(AND($B2079&lt;&gt;"",HHJ=Kataloge!I$1),CONCATENATE($H2079,"_",Kataloge!$D$5),"")</f>
        <v/>
      </c>
      <c r="N2079" s="100" t="str">
        <f>IF(AND($B2079&lt;&gt;"",HHJ=Kataloge!J$1),CONCATENATE($H2079,"_",Kataloge!$D$5),"")</f>
        <v/>
      </c>
      <c r="O2079" s="100" t="str">
        <f>IF(AND($B2079&lt;&gt;"",HHJ=Kataloge!K$1),CONCATENATE($H2079,"_",Kataloge!$D$5),"")</f>
        <v/>
      </c>
      <c r="P2079" s="100" t="str">
        <f>IF(AND($B2079&lt;&gt;"",HHJ=Kataloge!L$1),CONCATENATE($H2079,"_",Kataloge!$D$5),"")</f>
        <v/>
      </c>
      <c r="Q2079" s="100" t="str">
        <f>IF(AND($B2079&lt;&gt;"",HHJ=Kataloge!M$1),CONCATENATE($H2079,"_",Kataloge!$D$5),"")</f>
        <v/>
      </c>
    </row>
    <row r="2080" spans="1:17" ht="18" customHeight="1" x14ac:dyDescent="0.2">
      <c r="A2080" s="103" t="str">
        <f t="shared" si="66"/>
        <v/>
      </c>
      <c r="B2080" s="104" t="str">
        <f>IF(I2080=0,"",IF(I2080&lt;&gt;"",Kataloge_Import!B2079,""))</f>
        <v/>
      </c>
      <c r="C2080" s="103" t="str">
        <f t="shared" si="65"/>
        <v/>
      </c>
      <c r="D2080" s="104" t="str">
        <f>IF(I2080=0,"",IFERROR(VLOOKUP(Kataloge_Import!A2079,'Nachweis Ausgaben'!$A$27:$R$1026,4,FALSE),""))</f>
        <v/>
      </c>
      <c r="E2080" s="104" t="str">
        <f>IF(I2080=0,"",IFERROR(VLOOKUP(Kataloge_Import!A2079,'Nachweis Ausgaben'!$A$27:$R$1026,2,FALSE),""))</f>
        <v/>
      </c>
      <c r="F2080" s="105">
        <f>IF(I2080=0,"",IFERROR(VLOOKUP(Kataloge_Import!A2079,'Nachweis Ausgaben'!$A$27:$R$1026,5,FALSE),0))</f>
        <v>0</v>
      </c>
      <c r="G2080" s="106" t="str">
        <f>IFERROR(VLOOKUP(Kataloge_Import!A2079,'Nachweis Ausgaben'!$A$27:$R$1026,15,FALSE),"")</f>
        <v/>
      </c>
      <c r="H2080" s="106" t="str">
        <f>IFERROR(VLOOKUP(Kataloge_Import!A2079,'Nachweis Ausgaben'!$A$27:$R$1026,16,FALSE),"")</f>
        <v/>
      </c>
      <c r="I2080" s="106" t="str">
        <f>IFERROR(VLOOKUP(Kataloge_Import!A2079,'Nachweis Ausgaben'!$A$27:$R$1026,17,FALSE),"")</f>
        <v/>
      </c>
      <c r="J2080" s="64"/>
      <c r="K2080" s="64"/>
      <c r="L2080" s="104" t="str">
        <f>IF(AND($B2080&lt;&gt;"",HHJ=Kataloge!H$1),CONCATENATE($H2080,"_",Kataloge!$D$6),"")</f>
        <v/>
      </c>
      <c r="M2080" s="104" t="str">
        <f>IF(AND($B2080&lt;&gt;"",HHJ=Kataloge!I$1),CONCATENATE($H2080,"_",Kataloge!$D$6),"")</f>
        <v/>
      </c>
      <c r="N2080" s="104" t="str">
        <f>IF(AND($B2080&lt;&gt;"",HHJ=Kataloge!J$1),CONCATENATE($H2080,"_",Kataloge!$D$6),"")</f>
        <v/>
      </c>
      <c r="O2080" s="104" t="str">
        <f>IF(AND($B2080&lt;&gt;"",HHJ=Kataloge!K$1),CONCATENATE($H2080,"_",Kataloge!$D$6),"")</f>
        <v/>
      </c>
      <c r="P2080" s="104" t="str">
        <f>IF(AND($B2080&lt;&gt;"",HHJ=Kataloge!L$1),CONCATENATE($H2080,"_",Kataloge!$D$6),"")</f>
        <v/>
      </c>
      <c r="Q2080" s="104" t="str">
        <f>IF(AND($B2080&lt;&gt;"",HHJ=Kataloge!M$1),CONCATENATE($H2080,"_",Kataloge!$D$6),"")</f>
        <v/>
      </c>
    </row>
    <row r="2081" spans="1:17" ht="18" customHeight="1" x14ac:dyDescent="0.2">
      <c r="A2081" s="60" t="str">
        <f t="shared" si="66"/>
        <v/>
      </c>
      <c r="B2081" s="61" t="str">
        <f>IF(I2081=0,"",IF(I2081&lt;&gt;"",Kataloge_Import!B2080,""))</f>
        <v/>
      </c>
      <c r="C2081" s="60" t="str">
        <f t="shared" si="65"/>
        <v/>
      </c>
      <c r="D2081" s="61" t="str">
        <f>IF(I2081=0,"",IFERROR(VLOOKUP(Kataloge_Import!A2080,'Nachweis Ausgaben'!$A$27:$R$1026,4,FALSE),""))</f>
        <v/>
      </c>
      <c r="E2081" s="61" t="str">
        <f>IF(I2081=0,"",IFERROR(VLOOKUP(Kataloge_Import!A2080,'Nachweis Ausgaben'!$A$27:$R$1026,2,FALSE),""))</f>
        <v/>
      </c>
      <c r="F2081" s="62">
        <f>IF(I2081=0,"",IFERROR(VLOOKUP(Kataloge_Import!A2080,'Nachweis Ausgaben'!$A$27:$R$1026,5,FALSE),0))</f>
        <v>0</v>
      </c>
      <c r="G2081" s="63" t="str">
        <f>IFERROR(VLOOKUP(Kataloge_Import!A2080,'Nachweis Ausgaben'!$A$27:$R$1026,7,FALSE),"")</f>
        <v/>
      </c>
      <c r="H2081" s="63" t="str">
        <f>IFERROR(VLOOKUP(Kataloge_Import!A2080,'Nachweis Ausgaben'!$A$27:$R$1026,8,FALSE),"")</f>
        <v/>
      </c>
      <c r="I2081" s="63" t="str">
        <f>IFERROR(VLOOKUP(Kataloge_Import!A2080,'Nachweis Ausgaben'!$A$27:$R$1026,9,FALSE),"")</f>
        <v/>
      </c>
      <c r="J2081" s="64"/>
      <c r="K2081" s="64"/>
      <c r="L2081" s="61" t="str">
        <f>IF(AND($B2081&lt;&gt;"",HHJ=Kataloge!H$1),CONCATENATE($H2081,"_",$E2081),"")</f>
        <v/>
      </c>
      <c r="M2081" s="61" t="str">
        <f>IF(AND($B2081&lt;&gt;"",HHJ=Kataloge!I$1),CONCATENATE($H2081,"_",$E2081),"")</f>
        <v/>
      </c>
      <c r="N2081" s="61" t="str">
        <f>IF(AND($B2081&lt;&gt;"",HHJ=Kataloge!J$1),CONCATENATE($H2081,"_",$E2081),"")</f>
        <v/>
      </c>
      <c r="O2081" s="61" t="str">
        <f>IF(AND($B2081&lt;&gt;"",HHJ=Kataloge!K$1),CONCATENATE($H2081,"_",$E2081),"")</f>
        <v/>
      </c>
      <c r="P2081" s="61" t="str">
        <f>IF(AND($B2081&lt;&gt;"",HHJ=Kataloge!L$1),CONCATENATE($H2081,"_",$E2081),"")</f>
        <v/>
      </c>
      <c r="Q2081" s="61" t="str">
        <f>IF(AND($B2081&lt;&gt;"",HHJ=Kataloge!M$1),CONCATENATE($H2081,"_",$E2081),"")</f>
        <v/>
      </c>
    </row>
    <row r="2082" spans="1:17" ht="18" customHeight="1" x14ac:dyDescent="0.2">
      <c r="A2082" s="99" t="str">
        <f t="shared" si="66"/>
        <v/>
      </c>
      <c r="B2082" s="100" t="str">
        <f>IF(I2082=0,"",IF(I2082&lt;&gt;"",Kataloge_Import!B2081,""))</f>
        <v/>
      </c>
      <c r="C2082" s="99" t="str">
        <f t="shared" si="65"/>
        <v/>
      </c>
      <c r="D2082" s="100" t="str">
        <f>IF(I2082=0,"",IFERROR(VLOOKUP(Kataloge_Import!A2081,'Nachweis Ausgaben'!$A$27:$R$1026,4,FALSE),""))</f>
        <v/>
      </c>
      <c r="E2082" s="100" t="str">
        <f>IF(I2082=0,"",IFERROR(VLOOKUP(Kataloge_Import!A2081,'Nachweis Ausgaben'!$A$27:$R$1026,2,FALSE),""))</f>
        <v/>
      </c>
      <c r="F2082" s="101">
        <f>IF(I2082=0,"",IFERROR(VLOOKUP(Kataloge_Import!A2081,'Nachweis Ausgaben'!$A$27:$R$1026,5,FALSE),0))</f>
        <v>0</v>
      </c>
      <c r="G2082" s="102" t="str">
        <f>IFERROR(VLOOKUP(Kataloge_Import!A2081,'Nachweis Ausgaben'!$A$27:$R$1026,11,FALSE),"")</f>
        <v/>
      </c>
      <c r="H2082" s="102" t="str">
        <f>IFERROR(VLOOKUP(Kataloge_Import!A2081,'Nachweis Ausgaben'!$A$27:$R$1026,12,FALSE),"")</f>
        <v/>
      </c>
      <c r="I2082" s="102" t="str">
        <f>IFERROR(VLOOKUP(Kataloge_Import!A2081,'Nachweis Ausgaben'!$A$27:$R$1026,13,FALSE),"")</f>
        <v/>
      </c>
      <c r="J2082" s="64"/>
      <c r="K2082" s="64"/>
      <c r="L2082" s="100" t="str">
        <f>IF(AND($B2082&lt;&gt;"",HHJ=Kataloge!H$1),CONCATENATE($H2082,"_",Kataloge!$D$5),"")</f>
        <v/>
      </c>
      <c r="M2082" s="100" t="str">
        <f>IF(AND($B2082&lt;&gt;"",HHJ=Kataloge!I$1),CONCATENATE($H2082,"_",Kataloge!$D$5),"")</f>
        <v/>
      </c>
      <c r="N2082" s="100" t="str">
        <f>IF(AND($B2082&lt;&gt;"",HHJ=Kataloge!J$1),CONCATENATE($H2082,"_",Kataloge!$D$5),"")</f>
        <v/>
      </c>
      <c r="O2082" s="100" t="str">
        <f>IF(AND($B2082&lt;&gt;"",HHJ=Kataloge!K$1),CONCATENATE($H2082,"_",Kataloge!$D$5),"")</f>
        <v/>
      </c>
      <c r="P2082" s="100" t="str">
        <f>IF(AND($B2082&lt;&gt;"",HHJ=Kataloge!L$1),CONCATENATE($H2082,"_",Kataloge!$D$5),"")</f>
        <v/>
      </c>
      <c r="Q2082" s="100" t="str">
        <f>IF(AND($B2082&lt;&gt;"",HHJ=Kataloge!M$1),CONCATENATE($H2082,"_",Kataloge!$D$5),"")</f>
        <v/>
      </c>
    </row>
    <row r="2083" spans="1:17" ht="18" customHeight="1" x14ac:dyDescent="0.2">
      <c r="A2083" s="103" t="str">
        <f t="shared" si="66"/>
        <v/>
      </c>
      <c r="B2083" s="104" t="str">
        <f>IF(I2083=0,"",IF(I2083&lt;&gt;"",Kataloge_Import!B2082,""))</f>
        <v/>
      </c>
      <c r="C2083" s="103" t="str">
        <f t="shared" si="65"/>
        <v/>
      </c>
      <c r="D2083" s="104" t="str">
        <f>IF(I2083=0,"",IFERROR(VLOOKUP(Kataloge_Import!A2082,'Nachweis Ausgaben'!$A$27:$R$1026,4,FALSE),""))</f>
        <v/>
      </c>
      <c r="E2083" s="104" t="str">
        <f>IF(I2083=0,"",IFERROR(VLOOKUP(Kataloge_Import!A2082,'Nachweis Ausgaben'!$A$27:$R$1026,2,FALSE),""))</f>
        <v/>
      </c>
      <c r="F2083" s="105">
        <f>IF(I2083=0,"",IFERROR(VLOOKUP(Kataloge_Import!A2082,'Nachweis Ausgaben'!$A$27:$R$1026,5,FALSE),0))</f>
        <v>0</v>
      </c>
      <c r="G2083" s="106" t="str">
        <f>IFERROR(VLOOKUP(Kataloge_Import!A2082,'Nachweis Ausgaben'!$A$27:$R$1026,15,FALSE),"")</f>
        <v/>
      </c>
      <c r="H2083" s="106" t="str">
        <f>IFERROR(VLOOKUP(Kataloge_Import!A2082,'Nachweis Ausgaben'!$A$27:$R$1026,16,FALSE),"")</f>
        <v/>
      </c>
      <c r="I2083" s="106" t="str">
        <f>IFERROR(VLOOKUP(Kataloge_Import!A2082,'Nachweis Ausgaben'!$A$27:$R$1026,17,FALSE),"")</f>
        <v/>
      </c>
      <c r="J2083" s="64"/>
      <c r="K2083" s="64"/>
      <c r="L2083" s="104" t="str">
        <f>IF(AND($B2083&lt;&gt;"",HHJ=Kataloge!H$1),CONCATENATE($H2083,"_",Kataloge!$D$6),"")</f>
        <v/>
      </c>
      <c r="M2083" s="104" t="str">
        <f>IF(AND($B2083&lt;&gt;"",HHJ=Kataloge!I$1),CONCATENATE($H2083,"_",Kataloge!$D$6),"")</f>
        <v/>
      </c>
      <c r="N2083" s="104" t="str">
        <f>IF(AND($B2083&lt;&gt;"",HHJ=Kataloge!J$1),CONCATENATE($H2083,"_",Kataloge!$D$6),"")</f>
        <v/>
      </c>
      <c r="O2083" s="104" t="str">
        <f>IF(AND($B2083&lt;&gt;"",HHJ=Kataloge!K$1),CONCATENATE($H2083,"_",Kataloge!$D$6),"")</f>
        <v/>
      </c>
      <c r="P2083" s="104" t="str">
        <f>IF(AND($B2083&lt;&gt;"",HHJ=Kataloge!L$1),CONCATENATE($H2083,"_",Kataloge!$D$6),"")</f>
        <v/>
      </c>
      <c r="Q2083" s="104" t="str">
        <f>IF(AND($B2083&lt;&gt;"",HHJ=Kataloge!M$1),CONCATENATE($H2083,"_",Kataloge!$D$6),"")</f>
        <v/>
      </c>
    </row>
    <row r="2084" spans="1:17" ht="18" customHeight="1" x14ac:dyDescent="0.2">
      <c r="A2084" s="60" t="str">
        <f t="shared" si="66"/>
        <v/>
      </c>
      <c r="B2084" s="61" t="str">
        <f>IF(I2084=0,"",IF(I2084&lt;&gt;"",Kataloge_Import!B2083,""))</f>
        <v/>
      </c>
      <c r="C2084" s="60" t="str">
        <f t="shared" si="65"/>
        <v/>
      </c>
      <c r="D2084" s="61" t="str">
        <f>IF(I2084=0,"",IFERROR(VLOOKUP(Kataloge_Import!A2083,'Nachweis Ausgaben'!$A$27:$R$1026,4,FALSE),""))</f>
        <v/>
      </c>
      <c r="E2084" s="61" t="str">
        <f>IF(I2084=0,"",IFERROR(VLOOKUP(Kataloge_Import!A2083,'Nachweis Ausgaben'!$A$27:$R$1026,2,FALSE),""))</f>
        <v/>
      </c>
      <c r="F2084" s="62">
        <f>IF(I2084=0,"",IFERROR(VLOOKUP(Kataloge_Import!A2083,'Nachweis Ausgaben'!$A$27:$R$1026,5,FALSE),0))</f>
        <v>0</v>
      </c>
      <c r="G2084" s="63" t="str">
        <f>IFERROR(VLOOKUP(Kataloge_Import!A2083,'Nachweis Ausgaben'!$A$27:$R$1026,7,FALSE),"")</f>
        <v/>
      </c>
      <c r="H2084" s="63" t="str">
        <f>IFERROR(VLOOKUP(Kataloge_Import!A2083,'Nachweis Ausgaben'!$A$27:$R$1026,8,FALSE),"")</f>
        <v/>
      </c>
      <c r="I2084" s="63" t="str">
        <f>IFERROR(VLOOKUP(Kataloge_Import!A2083,'Nachweis Ausgaben'!$A$27:$R$1026,9,FALSE),"")</f>
        <v/>
      </c>
      <c r="J2084" s="64"/>
      <c r="K2084" s="64"/>
      <c r="L2084" s="61" t="str">
        <f>IF(AND($B2084&lt;&gt;"",HHJ=Kataloge!H$1),CONCATENATE($H2084,"_",$E2084),"")</f>
        <v/>
      </c>
      <c r="M2084" s="61" t="str">
        <f>IF(AND($B2084&lt;&gt;"",HHJ=Kataloge!I$1),CONCATENATE($H2084,"_",$E2084),"")</f>
        <v/>
      </c>
      <c r="N2084" s="61" t="str">
        <f>IF(AND($B2084&lt;&gt;"",HHJ=Kataloge!J$1),CONCATENATE($H2084,"_",$E2084),"")</f>
        <v/>
      </c>
      <c r="O2084" s="61" t="str">
        <f>IF(AND($B2084&lt;&gt;"",HHJ=Kataloge!K$1),CONCATENATE($H2084,"_",$E2084),"")</f>
        <v/>
      </c>
      <c r="P2084" s="61" t="str">
        <f>IF(AND($B2084&lt;&gt;"",HHJ=Kataloge!L$1),CONCATENATE($H2084,"_",$E2084),"")</f>
        <v/>
      </c>
      <c r="Q2084" s="61" t="str">
        <f>IF(AND($B2084&lt;&gt;"",HHJ=Kataloge!M$1),CONCATENATE($H2084,"_",$E2084),"")</f>
        <v/>
      </c>
    </row>
    <row r="2085" spans="1:17" ht="18" customHeight="1" x14ac:dyDescent="0.2">
      <c r="A2085" s="99" t="str">
        <f t="shared" si="66"/>
        <v/>
      </c>
      <c r="B2085" s="100" t="str">
        <f>IF(I2085=0,"",IF(I2085&lt;&gt;"",Kataloge_Import!B2084,""))</f>
        <v/>
      </c>
      <c r="C2085" s="99" t="str">
        <f t="shared" si="65"/>
        <v/>
      </c>
      <c r="D2085" s="100" t="str">
        <f>IF(I2085=0,"",IFERROR(VLOOKUP(Kataloge_Import!A2084,'Nachweis Ausgaben'!$A$27:$R$1026,4,FALSE),""))</f>
        <v/>
      </c>
      <c r="E2085" s="100" t="str">
        <f>IF(I2085=0,"",IFERROR(VLOOKUP(Kataloge_Import!A2084,'Nachweis Ausgaben'!$A$27:$R$1026,2,FALSE),""))</f>
        <v/>
      </c>
      <c r="F2085" s="101">
        <f>IF(I2085=0,"",IFERROR(VLOOKUP(Kataloge_Import!A2084,'Nachweis Ausgaben'!$A$27:$R$1026,5,FALSE),0))</f>
        <v>0</v>
      </c>
      <c r="G2085" s="102" t="str">
        <f>IFERROR(VLOOKUP(Kataloge_Import!A2084,'Nachweis Ausgaben'!$A$27:$R$1026,11,FALSE),"")</f>
        <v/>
      </c>
      <c r="H2085" s="102" t="str">
        <f>IFERROR(VLOOKUP(Kataloge_Import!A2084,'Nachweis Ausgaben'!$A$27:$R$1026,12,FALSE),"")</f>
        <v/>
      </c>
      <c r="I2085" s="102" t="str">
        <f>IFERROR(VLOOKUP(Kataloge_Import!A2084,'Nachweis Ausgaben'!$A$27:$R$1026,13,FALSE),"")</f>
        <v/>
      </c>
      <c r="J2085" s="64"/>
      <c r="K2085" s="64"/>
      <c r="L2085" s="100" t="str">
        <f>IF(AND($B2085&lt;&gt;"",HHJ=Kataloge!H$1),CONCATENATE($H2085,"_",Kataloge!$D$5),"")</f>
        <v/>
      </c>
      <c r="M2085" s="100" t="str">
        <f>IF(AND($B2085&lt;&gt;"",HHJ=Kataloge!I$1),CONCATENATE($H2085,"_",Kataloge!$D$5),"")</f>
        <v/>
      </c>
      <c r="N2085" s="100" t="str">
        <f>IF(AND($B2085&lt;&gt;"",HHJ=Kataloge!J$1),CONCATENATE($H2085,"_",Kataloge!$D$5),"")</f>
        <v/>
      </c>
      <c r="O2085" s="100" t="str">
        <f>IF(AND($B2085&lt;&gt;"",HHJ=Kataloge!K$1),CONCATENATE($H2085,"_",Kataloge!$D$5),"")</f>
        <v/>
      </c>
      <c r="P2085" s="100" t="str">
        <f>IF(AND($B2085&lt;&gt;"",HHJ=Kataloge!L$1),CONCATENATE($H2085,"_",Kataloge!$D$5),"")</f>
        <v/>
      </c>
      <c r="Q2085" s="100" t="str">
        <f>IF(AND($B2085&lt;&gt;"",HHJ=Kataloge!M$1),CONCATENATE($H2085,"_",Kataloge!$D$5),"")</f>
        <v/>
      </c>
    </row>
    <row r="2086" spans="1:17" ht="18" customHeight="1" x14ac:dyDescent="0.2">
      <c r="A2086" s="103" t="str">
        <f t="shared" si="66"/>
        <v/>
      </c>
      <c r="B2086" s="104" t="str">
        <f>IF(I2086=0,"",IF(I2086&lt;&gt;"",Kataloge_Import!B2085,""))</f>
        <v/>
      </c>
      <c r="C2086" s="103" t="str">
        <f t="shared" si="65"/>
        <v/>
      </c>
      <c r="D2086" s="104" t="str">
        <f>IF(I2086=0,"",IFERROR(VLOOKUP(Kataloge_Import!A2085,'Nachweis Ausgaben'!$A$27:$R$1026,4,FALSE),""))</f>
        <v/>
      </c>
      <c r="E2086" s="104" t="str">
        <f>IF(I2086=0,"",IFERROR(VLOOKUP(Kataloge_Import!A2085,'Nachweis Ausgaben'!$A$27:$R$1026,2,FALSE),""))</f>
        <v/>
      </c>
      <c r="F2086" s="105">
        <f>IF(I2086=0,"",IFERROR(VLOOKUP(Kataloge_Import!A2085,'Nachweis Ausgaben'!$A$27:$R$1026,5,FALSE),0))</f>
        <v>0</v>
      </c>
      <c r="G2086" s="106" t="str">
        <f>IFERROR(VLOOKUP(Kataloge_Import!A2085,'Nachweis Ausgaben'!$A$27:$R$1026,15,FALSE),"")</f>
        <v/>
      </c>
      <c r="H2086" s="106" t="str">
        <f>IFERROR(VLOOKUP(Kataloge_Import!A2085,'Nachweis Ausgaben'!$A$27:$R$1026,16,FALSE),"")</f>
        <v/>
      </c>
      <c r="I2086" s="106" t="str">
        <f>IFERROR(VLOOKUP(Kataloge_Import!A2085,'Nachweis Ausgaben'!$A$27:$R$1026,17,FALSE),"")</f>
        <v/>
      </c>
      <c r="J2086" s="64"/>
      <c r="K2086" s="64"/>
      <c r="L2086" s="104" t="str">
        <f>IF(AND($B2086&lt;&gt;"",HHJ=Kataloge!H$1),CONCATENATE($H2086,"_",Kataloge!$D$6),"")</f>
        <v/>
      </c>
      <c r="M2086" s="104" t="str">
        <f>IF(AND($B2086&lt;&gt;"",HHJ=Kataloge!I$1),CONCATENATE($H2086,"_",Kataloge!$D$6),"")</f>
        <v/>
      </c>
      <c r="N2086" s="104" t="str">
        <f>IF(AND($B2086&lt;&gt;"",HHJ=Kataloge!J$1),CONCATENATE($H2086,"_",Kataloge!$D$6),"")</f>
        <v/>
      </c>
      <c r="O2086" s="104" t="str">
        <f>IF(AND($B2086&lt;&gt;"",HHJ=Kataloge!K$1),CONCATENATE($H2086,"_",Kataloge!$D$6),"")</f>
        <v/>
      </c>
      <c r="P2086" s="104" t="str">
        <f>IF(AND($B2086&lt;&gt;"",HHJ=Kataloge!L$1),CONCATENATE($H2086,"_",Kataloge!$D$6),"")</f>
        <v/>
      </c>
      <c r="Q2086" s="104" t="str">
        <f>IF(AND($B2086&lt;&gt;"",HHJ=Kataloge!M$1),CONCATENATE($H2086,"_",Kataloge!$D$6),"")</f>
        <v/>
      </c>
    </row>
    <row r="2087" spans="1:17" ht="18" customHeight="1" x14ac:dyDescent="0.2">
      <c r="A2087" s="60" t="str">
        <f t="shared" si="66"/>
        <v/>
      </c>
      <c r="B2087" s="61" t="str">
        <f>IF(I2087=0,"",IF(I2087&lt;&gt;"",Kataloge_Import!B2086,""))</f>
        <v/>
      </c>
      <c r="C2087" s="60" t="str">
        <f t="shared" si="65"/>
        <v/>
      </c>
      <c r="D2087" s="61" t="str">
        <f>IF(I2087=0,"",IFERROR(VLOOKUP(Kataloge_Import!A2086,'Nachweis Ausgaben'!$A$27:$R$1026,4,FALSE),""))</f>
        <v/>
      </c>
      <c r="E2087" s="61" t="str">
        <f>IF(I2087=0,"",IFERROR(VLOOKUP(Kataloge_Import!A2086,'Nachweis Ausgaben'!$A$27:$R$1026,2,FALSE),""))</f>
        <v/>
      </c>
      <c r="F2087" s="62">
        <f>IF(I2087=0,"",IFERROR(VLOOKUP(Kataloge_Import!A2086,'Nachweis Ausgaben'!$A$27:$R$1026,5,FALSE),0))</f>
        <v>0</v>
      </c>
      <c r="G2087" s="63" t="str">
        <f>IFERROR(VLOOKUP(Kataloge_Import!A2086,'Nachweis Ausgaben'!$A$27:$R$1026,7,FALSE),"")</f>
        <v/>
      </c>
      <c r="H2087" s="63" t="str">
        <f>IFERROR(VLOOKUP(Kataloge_Import!A2086,'Nachweis Ausgaben'!$A$27:$R$1026,8,FALSE),"")</f>
        <v/>
      </c>
      <c r="I2087" s="63" t="str">
        <f>IFERROR(VLOOKUP(Kataloge_Import!A2086,'Nachweis Ausgaben'!$A$27:$R$1026,9,FALSE),"")</f>
        <v/>
      </c>
      <c r="J2087" s="64"/>
      <c r="K2087" s="64"/>
      <c r="L2087" s="61" t="str">
        <f>IF(AND($B2087&lt;&gt;"",HHJ=Kataloge!H$1),CONCATENATE($H2087,"_",$E2087),"")</f>
        <v/>
      </c>
      <c r="M2087" s="61" t="str">
        <f>IF(AND($B2087&lt;&gt;"",HHJ=Kataloge!I$1),CONCATENATE($H2087,"_",$E2087),"")</f>
        <v/>
      </c>
      <c r="N2087" s="61" t="str">
        <f>IF(AND($B2087&lt;&gt;"",HHJ=Kataloge!J$1),CONCATENATE($H2087,"_",$E2087),"")</f>
        <v/>
      </c>
      <c r="O2087" s="61" t="str">
        <f>IF(AND($B2087&lt;&gt;"",HHJ=Kataloge!K$1),CONCATENATE($H2087,"_",$E2087),"")</f>
        <v/>
      </c>
      <c r="P2087" s="61" t="str">
        <f>IF(AND($B2087&lt;&gt;"",HHJ=Kataloge!L$1),CONCATENATE($H2087,"_",$E2087),"")</f>
        <v/>
      </c>
      <c r="Q2087" s="61" t="str">
        <f>IF(AND($B2087&lt;&gt;"",HHJ=Kataloge!M$1),CONCATENATE($H2087,"_",$E2087),"")</f>
        <v/>
      </c>
    </row>
    <row r="2088" spans="1:17" ht="18" customHeight="1" x14ac:dyDescent="0.2">
      <c r="A2088" s="99" t="str">
        <f t="shared" si="66"/>
        <v/>
      </c>
      <c r="B2088" s="100" t="str">
        <f>IF(I2088=0,"",IF(I2088&lt;&gt;"",Kataloge_Import!B2087,""))</f>
        <v/>
      </c>
      <c r="C2088" s="99" t="str">
        <f t="shared" si="65"/>
        <v/>
      </c>
      <c r="D2088" s="100" t="str">
        <f>IF(I2088=0,"",IFERROR(VLOOKUP(Kataloge_Import!A2087,'Nachweis Ausgaben'!$A$27:$R$1026,4,FALSE),""))</f>
        <v/>
      </c>
      <c r="E2088" s="100" t="str">
        <f>IF(I2088=0,"",IFERROR(VLOOKUP(Kataloge_Import!A2087,'Nachweis Ausgaben'!$A$27:$R$1026,2,FALSE),""))</f>
        <v/>
      </c>
      <c r="F2088" s="101">
        <f>IF(I2088=0,"",IFERROR(VLOOKUP(Kataloge_Import!A2087,'Nachweis Ausgaben'!$A$27:$R$1026,5,FALSE),0))</f>
        <v>0</v>
      </c>
      <c r="G2088" s="102" t="str">
        <f>IFERROR(VLOOKUP(Kataloge_Import!A2087,'Nachweis Ausgaben'!$A$27:$R$1026,11,FALSE),"")</f>
        <v/>
      </c>
      <c r="H2088" s="102" t="str">
        <f>IFERROR(VLOOKUP(Kataloge_Import!A2087,'Nachweis Ausgaben'!$A$27:$R$1026,12,FALSE),"")</f>
        <v/>
      </c>
      <c r="I2088" s="102" t="str">
        <f>IFERROR(VLOOKUP(Kataloge_Import!A2087,'Nachweis Ausgaben'!$A$27:$R$1026,13,FALSE),"")</f>
        <v/>
      </c>
      <c r="J2088" s="64"/>
      <c r="K2088" s="64"/>
      <c r="L2088" s="100" t="str">
        <f>IF(AND($B2088&lt;&gt;"",HHJ=Kataloge!H$1),CONCATENATE($H2088,"_",Kataloge!$D$5),"")</f>
        <v/>
      </c>
      <c r="M2088" s="100" t="str">
        <f>IF(AND($B2088&lt;&gt;"",HHJ=Kataloge!I$1),CONCATENATE($H2088,"_",Kataloge!$D$5),"")</f>
        <v/>
      </c>
      <c r="N2088" s="100" t="str">
        <f>IF(AND($B2088&lt;&gt;"",HHJ=Kataloge!J$1),CONCATENATE($H2088,"_",Kataloge!$D$5),"")</f>
        <v/>
      </c>
      <c r="O2088" s="100" t="str">
        <f>IF(AND($B2088&lt;&gt;"",HHJ=Kataloge!K$1),CONCATENATE($H2088,"_",Kataloge!$D$5),"")</f>
        <v/>
      </c>
      <c r="P2088" s="100" t="str">
        <f>IF(AND($B2088&lt;&gt;"",HHJ=Kataloge!L$1),CONCATENATE($H2088,"_",Kataloge!$D$5),"")</f>
        <v/>
      </c>
      <c r="Q2088" s="100" t="str">
        <f>IF(AND($B2088&lt;&gt;"",HHJ=Kataloge!M$1),CONCATENATE($H2088,"_",Kataloge!$D$5),"")</f>
        <v/>
      </c>
    </row>
    <row r="2089" spans="1:17" ht="18" customHeight="1" x14ac:dyDescent="0.2">
      <c r="A2089" s="103" t="str">
        <f t="shared" si="66"/>
        <v/>
      </c>
      <c r="B2089" s="104" t="str">
        <f>IF(I2089=0,"",IF(I2089&lt;&gt;"",Kataloge_Import!B2088,""))</f>
        <v/>
      </c>
      <c r="C2089" s="103" t="str">
        <f t="shared" si="65"/>
        <v/>
      </c>
      <c r="D2089" s="104" t="str">
        <f>IF(I2089=0,"",IFERROR(VLOOKUP(Kataloge_Import!A2088,'Nachweis Ausgaben'!$A$27:$R$1026,4,FALSE),""))</f>
        <v/>
      </c>
      <c r="E2089" s="104" t="str">
        <f>IF(I2089=0,"",IFERROR(VLOOKUP(Kataloge_Import!A2088,'Nachweis Ausgaben'!$A$27:$R$1026,2,FALSE),""))</f>
        <v/>
      </c>
      <c r="F2089" s="105">
        <f>IF(I2089=0,"",IFERROR(VLOOKUP(Kataloge_Import!A2088,'Nachweis Ausgaben'!$A$27:$R$1026,5,FALSE),0))</f>
        <v>0</v>
      </c>
      <c r="G2089" s="106" t="str">
        <f>IFERROR(VLOOKUP(Kataloge_Import!A2088,'Nachweis Ausgaben'!$A$27:$R$1026,15,FALSE),"")</f>
        <v/>
      </c>
      <c r="H2089" s="106" t="str">
        <f>IFERROR(VLOOKUP(Kataloge_Import!A2088,'Nachweis Ausgaben'!$A$27:$R$1026,16,FALSE),"")</f>
        <v/>
      </c>
      <c r="I2089" s="106" t="str">
        <f>IFERROR(VLOOKUP(Kataloge_Import!A2088,'Nachweis Ausgaben'!$A$27:$R$1026,17,FALSE),"")</f>
        <v/>
      </c>
      <c r="J2089" s="64"/>
      <c r="K2089" s="64"/>
      <c r="L2089" s="104" t="str">
        <f>IF(AND($B2089&lt;&gt;"",HHJ=Kataloge!H$1),CONCATENATE($H2089,"_",Kataloge!$D$6),"")</f>
        <v/>
      </c>
      <c r="M2089" s="104" t="str">
        <f>IF(AND($B2089&lt;&gt;"",HHJ=Kataloge!I$1),CONCATENATE($H2089,"_",Kataloge!$D$6),"")</f>
        <v/>
      </c>
      <c r="N2089" s="104" t="str">
        <f>IF(AND($B2089&lt;&gt;"",HHJ=Kataloge!J$1),CONCATENATE($H2089,"_",Kataloge!$D$6),"")</f>
        <v/>
      </c>
      <c r="O2089" s="104" t="str">
        <f>IF(AND($B2089&lt;&gt;"",HHJ=Kataloge!K$1),CONCATENATE($H2089,"_",Kataloge!$D$6),"")</f>
        <v/>
      </c>
      <c r="P2089" s="104" t="str">
        <f>IF(AND($B2089&lt;&gt;"",HHJ=Kataloge!L$1),CONCATENATE($H2089,"_",Kataloge!$D$6),"")</f>
        <v/>
      </c>
      <c r="Q2089" s="104" t="str">
        <f>IF(AND($B2089&lt;&gt;"",HHJ=Kataloge!M$1),CONCATENATE($H2089,"_",Kataloge!$D$6),"")</f>
        <v/>
      </c>
    </row>
    <row r="2090" spans="1:17" ht="18" customHeight="1" x14ac:dyDescent="0.2">
      <c r="A2090" s="60" t="str">
        <f t="shared" si="66"/>
        <v/>
      </c>
      <c r="B2090" s="61" t="str">
        <f>IF(I2090=0,"",IF(I2090&lt;&gt;"",Kataloge_Import!B2089,""))</f>
        <v/>
      </c>
      <c r="C2090" s="60" t="str">
        <f t="shared" si="65"/>
        <v/>
      </c>
      <c r="D2090" s="61" t="str">
        <f>IF(I2090=0,"",IFERROR(VLOOKUP(Kataloge_Import!A2089,'Nachweis Ausgaben'!$A$27:$R$1026,4,FALSE),""))</f>
        <v/>
      </c>
      <c r="E2090" s="61" t="str">
        <f>IF(I2090=0,"",IFERROR(VLOOKUP(Kataloge_Import!A2089,'Nachweis Ausgaben'!$A$27:$R$1026,2,FALSE),""))</f>
        <v/>
      </c>
      <c r="F2090" s="62">
        <f>IF(I2090=0,"",IFERROR(VLOOKUP(Kataloge_Import!A2089,'Nachweis Ausgaben'!$A$27:$R$1026,5,FALSE),0))</f>
        <v>0</v>
      </c>
      <c r="G2090" s="63" t="str">
        <f>IFERROR(VLOOKUP(Kataloge_Import!A2089,'Nachweis Ausgaben'!$A$27:$R$1026,7,FALSE),"")</f>
        <v/>
      </c>
      <c r="H2090" s="63" t="str">
        <f>IFERROR(VLOOKUP(Kataloge_Import!A2089,'Nachweis Ausgaben'!$A$27:$R$1026,8,FALSE),"")</f>
        <v/>
      </c>
      <c r="I2090" s="63" t="str">
        <f>IFERROR(VLOOKUP(Kataloge_Import!A2089,'Nachweis Ausgaben'!$A$27:$R$1026,9,FALSE),"")</f>
        <v/>
      </c>
      <c r="J2090" s="64"/>
      <c r="K2090" s="64"/>
      <c r="L2090" s="61" t="str">
        <f>IF(AND($B2090&lt;&gt;"",HHJ=Kataloge!H$1),CONCATENATE($H2090,"_",$E2090),"")</f>
        <v/>
      </c>
      <c r="M2090" s="61" t="str">
        <f>IF(AND($B2090&lt;&gt;"",HHJ=Kataloge!I$1),CONCATENATE($H2090,"_",$E2090),"")</f>
        <v/>
      </c>
      <c r="N2090" s="61" t="str">
        <f>IF(AND($B2090&lt;&gt;"",HHJ=Kataloge!J$1),CONCATENATE($H2090,"_",$E2090),"")</f>
        <v/>
      </c>
      <c r="O2090" s="61" t="str">
        <f>IF(AND($B2090&lt;&gt;"",HHJ=Kataloge!K$1),CONCATENATE($H2090,"_",$E2090),"")</f>
        <v/>
      </c>
      <c r="P2090" s="61" t="str">
        <f>IF(AND($B2090&lt;&gt;"",HHJ=Kataloge!L$1),CONCATENATE($H2090,"_",$E2090),"")</f>
        <v/>
      </c>
      <c r="Q2090" s="61" t="str">
        <f>IF(AND($B2090&lt;&gt;"",HHJ=Kataloge!M$1),CONCATENATE($H2090,"_",$E2090),"")</f>
        <v/>
      </c>
    </row>
    <row r="2091" spans="1:17" ht="18" customHeight="1" x14ac:dyDescent="0.2">
      <c r="A2091" s="99" t="str">
        <f t="shared" si="66"/>
        <v/>
      </c>
      <c r="B2091" s="100" t="str">
        <f>IF(I2091=0,"",IF(I2091&lt;&gt;"",Kataloge_Import!B2090,""))</f>
        <v/>
      </c>
      <c r="C2091" s="99" t="str">
        <f t="shared" si="65"/>
        <v/>
      </c>
      <c r="D2091" s="100" t="str">
        <f>IF(I2091=0,"",IFERROR(VLOOKUP(Kataloge_Import!A2090,'Nachweis Ausgaben'!$A$27:$R$1026,4,FALSE),""))</f>
        <v/>
      </c>
      <c r="E2091" s="100" t="str">
        <f>IF(I2091=0,"",IFERROR(VLOOKUP(Kataloge_Import!A2090,'Nachweis Ausgaben'!$A$27:$R$1026,2,FALSE),""))</f>
        <v/>
      </c>
      <c r="F2091" s="101">
        <f>IF(I2091=0,"",IFERROR(VLOOKUP(Kataloge_Import!A2090,'Nachweis Ausgaben'!$A$27:$R$1026,5,FALSE),0))</f>
        <v>0</v>
      </c>
      <c r="G2091" s="102" t="str">
        <f>IFERROR(VLOOKUP(Kataloge_Import!A2090,'Nachweis Ausgaben'!$A$27:$R$1026,11,FALSE),"")</f>
        <v/>
      </c>
      <c r="H2091" s="102" t="str">
        <f>IFERROR(VLOOKUP(Kataloge_Import!A2090,'Nachweis Ausgaben'!$A$27:$R$1026,12,FALSE),"")</f>
        <v/>
      </c>
      <c r="I2091" s="102" t="str">
        <f>IFERROR(VLOOKUP(Kataloge_Import!A2090,'Nachweis Ausgaben'!$A$27:$R$1026,13,FALSE),"")</f>
        <v/>
      </c>
      <c r="J2091" s="64"/>
      <c r="K2091" s="64"/>
      <c r="L2091" s="100" t="str">
        <f>IF(AND($B2091&lt;&gt;"",HHJ=Kataloge!H$1),CONCATENATE($H2091,"_",Kataloge!$D$5),"")</f>
        <v/>
      </c>
      <c r="M2091" s="100" t="str">
        <f>IF(AND($B2091&lt;&gt;"",HHJ=Kataloge!I$1),CONCATENATE($H2091,"_",Kataloge!$D$5),"")</f>
        <v/>
      </c>
      <c r="N2091" s="100" t="str">
        <f>IF(AND($B2091&lt;&gt;"",HHJ=Kataloge!J$1),CONCATENATE($H2091,"_",Kataloge!$D$5),"")</f>
        <v/>
      </c>
      <c r="O2091" s="100" t="str">
        <f>IF(AND($B2091&lt;&gt;"",HHJ=Kataloge!K$1),CONCATENATE($H2091,"_",Kataloge!$D$5),"")</f>
        <v/>
      </c>
      <c r="P2091" s="100" t="str">
        <f>IF(AND($B2091&lt;&gt;"",HHJ=Kataloge!L$1),CONCATENATE($H2091,"_",Kataloge!$D$5),"")</f>
        <v/>
      </c>
      <c r="Q2091" s="100" t="str">
        <f>IF(AND($B2091&lt;&gt;"",HHJ=Kataloge!M$1),CONCATENATE($H2091,"_",Kataloge!$D$5),"")</f>
        <v/>
      </c>
    </row>
    <row r="2092" spans="1:17" ht="18" customHeight="1" x14ac:dyDescent="0.2">
      <c r="A2092" s="103" t="str">
        <f t="shared" si="66"/>
        <v/>
      </c>
      <c r="B2092" s="104" t="str">
        <f>IF(I2092=0,"",IF(I2092&lt;&gt;"",Kataloge_Import!B2091,""))</f>
        <v/>
      </c>
      <c r="C2092" s="103" t="str">
        <f t="shared" si="65"/>
        <v/>
      </c>
      <c r="D2092" s="104" t="str">
        <f>IF(I2092=0,"",IFERROR(VLOOKUP(Kataloge_Import!A2091,'Nachweis Ausgaben'!$A$27:$R$1026,4,FALSE),""))</f>
        <v/>
      </c>
      <c r="E2092" s="104" t="str">
        <f>IF(I2092=0,"",IFERROR(VLOOKUP(Kataloge_Import!A2091,'Nachweis Ausgaben'!$A$27:$R$1026,2,FALSE),""))</f>
        <v/>
      </c>
      <c r="F2092" s="105">
        <f>IF(I2092=0,"",IFERROR(VLOOKUP(Kataloge_Import!A2091,'Nachweis Ausgaben'!$A$27:$R$1026,5,FALSE),0))</f>
        <v>0</v>
      </c>
      <c r="G2092" s="106" t="str">
        <f>IFERROR(VLOOKUP(Kataloge_Import!A2091,'Nachweis Ausgaben'!$A$27:$R$1026,15,FALSE),"")</f>
        <v/>
      </c>
      <c r="H2092" s="106" t="str">
        <f>IFERROR(VLOOKUP(Kataloge_Import!A2091,'Nachweis Ausgaben'!$A$27:$R$1026,16,FALSE),"")</f>
        <v/>
      </c>
      <c r="I2092" s="106" t="str">
        <f>IFERROR(VLOOKUP(Kataloge_Import!A2091,'Nachweis Ausgaben'!$A$27:$R$1026,17,FALSE),"")</f>
        <v/>
      </c>
      <c r="J2092" s="64"/>
      <c r="K2092" s="64"/>
      <c r="L2092" s="104" t="str">
        <f>IF(AND($B2092&lt;&gt;"",HHJ=Kataloge!H$1),CONCATENATE($H2092,"_",Kataloge!$D$6),"")</f>
        <v/>
      </c>
      <c r="M2092" s="104" t="str">
        <f>IF(AND($B2092&lt;&gt;"",HHJ=Kataloge!I$1),CONCATENATE($H2092,"_",Kataloge!$D$6),"")</f>
        <v/>
      </c>
      <c r="N2092" s="104" t="str">
        <f>IF(AND($B2092&lt;&gt;"",HHJ=Kataloge!J$1),CONCATENATE($H2092,"_",Kataloge!$D$6),"")</f>
        <v/>
      </c>
      <c r="O2092" s="104" t="str">
        <f>IF(AND($B2092&lt;&gt;"",HHJ=Kataloge!K$1),CONCATENATE($H2092,"_",Kataloge!$D$6),"")</f>
        <v/>
      </c>
      <c r="P2092" s="104" t="str">
        <f>IF(AND($B2092&lt;&gt;"",HHJ=Kataloge!L$1),CONCATENATE($H2092,"_",Kataloge!$D$6),"")</f>
        <v/>
      </c>
      <c r="Q2092" s="104" t="str">
        <f>IF(AND($B2092&lt;&gt;"",HHJ=Kataloge!M$1),CONCATENATE($H2092,"_",Kataloge!$D$6),"")</f>
        <v/>
      </c>
    </row>
    <row r="2093" spans="1:17" ht="18" customHeight="1" x14ac:dyDescent="0.2">
      <c r="A2093" s="60" t="str">
        <f t="shared" si="66"/>
        <v/>
      </c>
      <c r="B2093" s="61" t="str">
        <f>IF(I2093=0,"",IF(I2093&lt;&gt;"",Kataloge_Import!B2092,""))</f>
        <v/>
      </c>
      <c r="C2093" s="60" t="str">
        <f t="shared" si="65"/>
        <v/>
      </c>
      <c r="D2093" s="61" t="str">
        <f>IF(I2093=0,"",IFERROR(VLOOKUP(Kataloge_Import!A2092,'Nachweis Ausgaben'!$A$27:$R$1026,4,FALSE),""))</f>
        <v/>
      </c>
      <c r="E2093" s="61" t="str">
        <f>IF(I2093=0,"",IFERROR(VLOOKUP(Kataloge_Import!A2092,'Nachweis Ausgaben'!$A$27:$R$1026,2,FALSE),""))</f>
        <v/>
      </c>
      <c r="F2093" s="62">
        <f>IF(I2093=0,"",IFERROR(VLOOKUP(Kataloge_Import!A2092,'Nachweis Ausgaben'!$A$27:$R$1026,5,FALSE),0))</f>
        <v>0</v>
      </c>
      <c r="G2093" s="63" t="str">
        <f>IFERROR(VLOOKUP(Kataloge_Import!A2092,'Nachweis Ausgaben'!$A$27:$R$1026,7,FALSE),"")</f>
        <v/>
      </c>
      <c r="H2093" s="63" t="str">
        <f>IFERROR(VLOOKUP(Kataloge_Import!A2092,'Nachweis Ausgaben'!$A$27:$R$1026,8,FALSE),"")</f>
        <v/>
      </c>
      <c r="I2093" s="63" t="str">
        <f>IFERROR(VLOOKUP(Kataloge_Import!A2092,'Nachweis Ausgaben'!$A$27:$R$1026,9,FALSE),"")</f>
        <v/>
      </c>
      <c r="J2093" s="64"/>
      <c r="K2093" s="64"/>
      <c r="L2093" s="61" t="str">
        <f>IF(AND($B2093&lt;&gt;"",HHJ=Kataloge!H$1),CONCATENATE($H2093,"_",$E2093),"")</f>
        <v/>
      </c>
      <c r="M2093" s="61" t="str">
        <f>IF(AND($B2093&lt;&gt;"",HHJ=Kataloge!I$1),CONCATENATE($H2093,"_",$E2093),"")</f>
        <v/>
      </c>
      <c r="N2093" s="61" t="str">
        <f>IF(AND($B2093&lt;&gt;"",HHJ=Kataloge!J$1),CONCATENATE($H2093,"_",$E2093),"")</f>
        <v/>
      </c>
      <c r="O2093" s="61" t="str">
        <f>IF(AND($B2093&lt;&gt;"",HHJ=Kataloge!K$1),CONCATENATE($H2093,"_",$E2093),"")</f>
        <v/>
      </c>
      <c r="P2093" s="61" t="str">
        <f>IF(AND($B2093&lt;&gt;"",HHJ=Kataloge!L$1),CONCATENATE($H2093,"_",$E2093),"")</f>
        <v/>
      </c>
      <c r="Q2093" s="61" t="str">
        <f>IF(AND($B2093&lt;&gt;"",HHJ=Kataloge!M$1),CONCATENATE($H2093,"_",$E2093),"")</f>
        <v/>
      </c>
    </row>
    <row r="2094" spans="1:17" ht="18" customHeight="1" x14ac:dyDescent="0.2">
      <c r="A2094" s="99" t="str">
        <f t="shared" si="66"/>
        <v/>
      </c>
      <c r="B2094" s="100" t="str">
        <f>IF(I2094=0,"",IF(I2094&lt;&gt;"",Kataloge_Import!B2093,""))</f>
        <v/>
      </c>
      <c r="C2094" s="99" t="str">
        <f t="shared" si="65"/>
        <v/>
      </c>
      <c r="D2094" s="100" t="str">
        <f>IF(I2094=0,"",IFERROR(VLOOKUP(Kataloge_Import!A2093,'Nachweis Ausgaben'!$A$27:$R$1026,4,FALSE),""))</f>
        <v/>
      </c>
      <c r="E2094" s="100" t="str">
        <f>IF(I2094=0,"",IFERROR(VLOOKUP(Kataloge_Import!A2093,'Nachweis Ausgaben'!$A$27:$R$1026,2,FALSE),""))</f>
        <v/>
      </c>
      <c r="F2094" s="101">
        <f>IF(I2094=0,"",IFERROR(VLOOKUP(Kataloge_Import!A2093,'Nachweis Ausgaben'!$A$27:$R$1026,5,FALSE),0))</f>
        <v>0</v>
      </c>
      <c r="G2094" s="102" t="str">
        <f>IFERROR(VLOOKUP(Kataloge_Import!A2093,'Nachweis Ausgaben'!$A$27:$R$1026,11,FALSE),"")</f>
        <v/>
      </c>
      <c r="H2094" s="102" t="str">
        <f>IFERROR(VLOOKUP(Kataloge_Import!A2093,'Nachweis Ausgaben'!$A$27:$R$1026,12,FALSE),"")</f>
        <v/>
      </c>
      <c r="I2094" s="102" t="str">
        <f>IFERROR(VLOOKUP(Kataloge_Import!A2093,'Nachweis Ausgaben'!$A$27:$R$1026,13,FALSE),"")</f>
        <v/>
      </c>
      <c r="J2094" s="64"/>
      <c r="K2094" s="64"/>
      <c r="L2094" s="100" t="str">
        <f>IF(AND($B2094&lt;&gt;"",HHJ=Kataloge!H$1),CONCATENATE($H2094,"_",Kataloge!$D$5),"")</f>
        <v/>
      </c>
      <c r="M2094" s="100" t="str">
        <f>IF(AND($B2094&lt;&gt;"",HHJ=Kataloge!I$1),CONCATENATE($H2094,"_",Kataloge!$D$5),"")</f>
        <v/>
      </c>
      <c r="N2094" s="100" t="str">
        <f>IF(AND($B2094&lt;&gt;"",HHJ=Kataloge!J$1),CONCATENATE($H2094,"_",Kataloge!$D$5),"")</f>
        <v/>
      </c>
      <c r="O2094" s="100" t="str">
        <f>IF(AND($B2094&lt;&gt;"",HHJ=Kataloge!K$1),CONCATENATE($H2094,"_",Kataloge!$D$5),"")</f>
        <v/>
      </c>
      <c r="P2094" s="100" t="str">
        <f>IF(AND($B2094&lt;&gt;"",HHJ=Kataloge!L$1),CONCATENATE($H2094,"_",Kataloge!$D$5),"")</f>
        <v/>
      </c>
      <c r="Q2094" s="100" t="str">
        <f>IF(AND($B2094&lt;&gt;"",HHJ=Kataloge!M$1),CONCATENATE($H2094,"_",Kataloge!$D$5),"")</f>
        <v/>
      </c>
    </row>
    <row r="2095" spans="1:17" ht="18" customHeight="1" x14ac:dyDescent="0.2">
      <c r="A2095" s="103" t="str">
        <f t="shared" si="66"/>
        <v/>
      </c>
      <c r="B2095" s="104" t="str">
        <f>IF(I2095=0,"",IF(I2095&lt;&gt;"",Kataloge_Import!B2094,""))</f>
        <v/>
      </c>
      <c r="C2095" s="103" t="str">
        <f t="shared" si="65"/>
        <v/>
      </c>
      <c r="D2095" s="104" t="str">
        <f>IF(I2095=0,"",IFERROR(VLOOKUP(Kataloge_Import!A2094,'Nachweis Ausgaben'!$A$27:$R$1026,4,FALSE),""))</f>
        <v/>
      </c>
      <c r="E2095" s="104" t="str">
        <f>IF(I2095=0,"",IFERROR(VLOOKUP(Kataloge_Import!A2094,'Nachweis Ausgaben'!$A$27:$R$1026,2,FALSE),""))</f>
        <v/>
      </c>
      <c r="F2095" s="105">
        <f>IF(I2095=0,"",IFERROR(VLOOKUP(Kataloge_Import!A2094,'Nachweis Ausgaben'!$A$27:$R$1026,5,FALSE),0))</f>
        <v>0</v>
      </c>
      <c r="G2095" s="106" t="str">
        <f>IFERROR(VLOOKUP(Kataloge_Import!A2094,'Nachweis Ausgaben'!$A$27:$R$1026,15,FALSE),"")</f>
        <v/>
      </c>
      <c r="H2095" s="106" t="str">
        <f>IFERROR(VLOOKUP(Kataloge_Import!A2094,'Nachweis Ausgaben'!$A$27:$R$1026,16,FALSE),"")</f>
        <v/>
      </c>
      <c r="I2095" s="106" t="str">
        <f>IFERROR(VLOOKUP(Kataloge_Import!A2094,'Nachweis Ausgaben'!$A$27:$R$1026,17,FALSE),"")</f>
        <v/>
      </c>
      <c r="J2095" s="64"/>
      <c r="K2095" s="64"/>
      <c r="L2095" s="104" t="str">
        <f>IF(AND($B2095&lt;&gt;"",HHJ=Kataloge!H$1),CONCATENATE($H2095,"_",Kataloge!$D$6),"")</f>
        <v/>
      </c>
      <c r="M2095" s="104" t="str">
        <f>IF(AND($B2095&lt;&gt;"",HHJ=Kataloge!I$1),CONCATENATE($H2095,"_",Kataloge!$D$6),"")</f>
        <v/>
      </c>
      <c r="N2095" s="104" t="str">
        <f>IF(AND($B2095&lt;&gt;"",HHJ=Kataloge!J$1),CONCATENATE($H2095,"_",Kataloge!$D$6),"")</f>
        <v/>
      </c>
      <c r="O2095" s="104" t="str">
        <f>IF(AND($B2095&lt;&gt;"",HHJ=Kataloge!K$1),CONCATENATE($H2095,"_",Kataloge!$D$6),"")</f>
        <v/>
      </c>
      <c r="P2095" s="104" t="str">
        <f>IF(AND($B2095&lt;&gt;"",HHJ=Kataloge!L$1),CONCATENATE($H2095,"_",Kataloge!$D$6),"")</f>
        <v/>
      </c>
      <c r="Q2095" s="104" t="str">
        <f>IF(AND($B2095&lt;&gt;"",HHJ=Kataloge!M$1),CONCATENATE($H2095,"_",Kataloge!$D$6),"")</f>
        <v/>
      </c>
    </row>
    <row r="2096" spans="1:17" ht="18" customHeight="1" x14ac:dyDescent="0.2">
      <c r="A2096" s="60" t="str">
        <f t="shared" si="66"/>
        <v/>
      </c>
      <c r="B2096" s="61" t="str">
        <f>IF(I2096=0,"",IF(I2096&lt;&gt;"",Kataloge_Import!B2095,""))</f>
        <v/>
      </c>
      <c r="C2096" s="60" t="str">
        <f t="shared" si="65"/>
        <v/>
      </c>
      <c r="D2096" s="61" t="str">
        <f>IF(I2096=0,"",IFERROR(VLOOKUP(Kataloge_Import!A2095,'Nachweis Ausgaben'!$A$27:$R$1026,4,FALSE),""))</f>
        <v/>
      </c>
      <c r="E2096" s="61" t="str">
        <f>IF(I2096=0,"",IFERROR(VLOOKUP(Kataloge_Import!A2095,'Nachweis Ausgaben'!$A$27:$R$1026,2,FALSE),""))</f>
        <v/>
      </c>
      <c r="F2096" s="62">
        <f>IF(I2096=0,"",IFERROR(VLOOKUP(Kataloge_Import!A2095,'Nachweis Ausgaben'!$A$27:$R$1026,5,FALSE),0))</f>
        <v>0</v>
      </c>
      <c r="G2096" s="63" t="str">
        <f>IFERROR(VLOOKUP(Kataloge_Import!A2095,'Nachweis Ausgaben'!$A$27:$R$1026,7,FALSE),"")</f>
        <v/>
      </c>
      <c r="H2096" s="63" t="str">
        <f>IFERROR(VLOOKUP(Kataloge_Import!A2095,'Nachweis Ausgaben'!$A$27:$R$1026,8,FALSE),"")</f>
        <v/>
      </c>
      <c r="I2096" s="63" t="str">
        <f>IFERROR(VLOOKUP(Kataloge_Import!A2095,'Nachweis Ausgaben'!$A$27:$R$1026,9,FALSE),"")</f>
        <v/>
      </c>
      <c r="J2096" s="64"/>
      <c r="K2096" s="64"/>
      <c r="L2096" s="61" t="str">
        <f>IF(AND($B2096&lt;&gt;"",HHJ=Kataloge!H$1),CONCATENATE($H2096,"_",$E2096),"")</f>
        <v/>
      </c>
      <c r="M2096" s="61" t="str">
        <f>IF(AND($B2096&lt;&gt;"",HHJ=Kataloge!I$1),CONCATENATE($H2096,"_",$E2096),"")</f>
        <v/>
      </c>
      <c r="N2096" s="61" t="str">
        <f>IF(AND($B2096&lt;&gt;"",HHJ=Kataloge!J$1),CONCATENATE($H2096,"_",$E2096),"")</f>
        <v/>
      </c>
      <c r="O2096" s="61" t="str">
        <f>IF(AND($B2096&lt;&gt;"",HHJ=Kataloge!K$1),CONCATENATE($H2096,"_",$E2096),"")</f>
        <v/>
      </c>
      <c r="P2096" s="61" t="str">
        <f>IF(AND($B2096&lt;&gt;"",HHJ=Kataloge!L$1),CONCATENATE($H2096,"_",$E2096),"")</f>
        <v/>
      </c>
      <c r="Q2096" s="61" t="str">
        <f>IF(AND($B2096&lt;&gt;"",HHJ=Kataloge!M$1),CONCATENATE($H2096,"_",$E2096),"")</f>
        <v/>
      </c>
    </row>
    <row r="2097" spans="1:17" ht="18" customHeight="1" x14ac:dyDescent="0.2">
      <c r="A2097" s="99" t="str">
        <f t="shared" si="66"/>
        <v/>
      </c>
      <c r="B2097" s="100" t="str">
        <f>IF(I2097=0,"",IF(I2097&lt;&gt;"",Kataloge_Import!B2096,""))</f>
        <v/>
      </c>
      <c r="C2097" s="99" t="str">
        <f t="shared" si="65"/>
        <v/>
      </c>
      <c r="D2097" s="100" t="str">
        <f>IF(I2097=0,"",IFERROR(VLOOKUP(Kataloge_Import!A2096,'Nachweis Ausgaben'!$A$27:$R$1026,4,FALSE),""))</f>
        <v/>
      </c>
      <c r="E2097" s="100" t="str">
        <f>IF(I2097=0,"",IFERROR(VLOOKUP(Kataloge_Import!A2096,'Nachweis Ausgaben'!$A$27:$R$1026,2,FALSE),""))</f>
        <v/>
      </c>
      <c r="F2097" s="101">
        <f>IF(I2097=0,"",IFERROR(VLOOKUP(Kataloge_Import!A2096,'Nachweis Ausgaben'!$A$27:$R$1026,5,FALSE),0))</f>
        <v>0</v>
      </c>
      <c r="G2097" s="102" t="str">
        <f>IFERROR(VLOOKUP(Kataloge_Import!A2096,'Nachweis Ausgaben'!$A$27:$R$1026,11,FALSE),"")</f>
        <v/>
      </c>
      <c r="H2097" s="102" t="str">
        <f>IFERROR(VLOOKUP(Kataloge_Import!A2096,'Nachweis Ausgaben'!$A$27:$R$1026,12,FALSE),"")</f>
        <v/>
      </c>
      <c r="I2097" s="102" t="str">
        <f>IFERROR(VLOOKUP(Kataloge_Import!A2096,'Nachweis Ausgaben'!$A$27:$R$1026,13,FALSE),"")</f>
        <v/>
      </c>
      <c r="J2097" s="64"/>
      <c r="K2097" s="64"/>
      <c r="L2097" s="100" t="str">
        <f>IF(AND($B2097&lt;&gt;"",HHJ=Kataloge!H$1),CONCATENATE($H2097,"_",Kataloge!$D$5),"")</f>
        <v/>
      </c>
      <c r="M2097" s="100" t="str">
        <f>IF(AND($B2097&lt;&gt;"",HHJ=Kataloge!I$1),CONCATENATE($H2097,"_",Kataloge!$D$5),"")</f>
        <v/>
      </c>
      <c r="N2097" s="100" t="str">
        <f>IF(AND($B2097&lt;&gt;"",HHJ=Kataloge!J$1),CONCATENATE($H2097,"_",Kataloge!$D$5),"")</f>
        <v/>
      </c>
      <c r="O2097" s="100" t="str">
        <f>IF(AND($B2097&lt;&gt;"",HHJ=Kataloge!K$1),CONCATENATE($H2097,"_",Kataloge!$D$5),"")</f>
        <v/>
      </c>
      <c r="P2097" s="100" t="str">
        <f>IF(AND($B2097&lt;&gt;"",HHJ=Kataloge!L$1),CONCATENATE($H2097,"_",Kataloge!$D$5),"")</f>
        <v/>
      </c>
      <c r="Q2097" s="100" t="str">
        <f>IF(AND($B2097&lt;&gt;"",HHJ=Kataloge!M$1),CONCATENATE($H2097,"_",Kataloge!$D$5),"")</f>
        <v/>
      </c>
    </row>
    <row r="2098" spans="1:17" ht="18" customHeight="1" x14ac:dyDescent="0.2">
      <c r="A2098" s="103" t="str">
        <f t="shared" si="66"/>
        <v/>
      </c>
      <c r="B2098" s="104" t="str">
        <f>IF(I2098=0,"",IF(I2098&lt;&gt;"",Kataloge_Import!B2097,""))</f>
        <v/>
      </c>
      <c r="C2098" s="103" t="str">
        <f t="shared" si="65"/>
        <v/>
      </c>
      <c r="D2098" s="104" t="str">
        <f>IF(I2098=0,"",IFERROR(VLOOKUP(Kataloge_Import!A2097,'Nachweis Ausgaben'!$A$27:$R$1026,4,FALSE),""))</f>
        <v/>
      </c>
      <c r="E2098" s="104" t="str">
        <f>IF(I2098=0,"",IFERROR(VLOOKUP(Kataloge_Import!A2097,'Nachweis Ausgaben'!$A$27:$R$1026,2,FALSE),""))</f>
        <v/>
      </c>
      <c r="F2098" s="105">
        <f>IF(I2098=0,"",IFERROR(VLOOKUP(Kataloge_Import!A2097,'Nachweis Ausgaben'!$A$27:$R$1026,5,FALSE),0))</f>
        <v>0</v>
      </c>
      <c r="G2098" s="106" t="str">
        <f>IFERROR(VLOOKUP(Kataloge_Import!A2097,'Nachweis Ausgaben'!$A$27:$R$1026,15,FALSE),"")</f>
        <v/>
      </c>
      <c r="H2098" s="106" t="str">
        <f>IFERROR(VLOOKUP(Kataloge_Import!A2097,'Nachweis Ausgaben'!$A$27:$R$1026,16,FALSE),"")</f>
        <v/>
      </c>
      <c r="I2098" s="106" t="str">
        <f>IFERROR(VLOOKUP(Kataloge_Import!A2097,'Nachweis Ausgaben'!$A$27:$R$1026,17,FALSE),"")</f>
        <v/>
      </c>
      <c r="J2098" s="64"/>
      <c r="K2098" s="64"/>
      <c r="L2098" s="104" t="str">
        <f>IF(AND($B2098&lt;&gt;"",HHJ=Kataloge!H$1),CONCATENATE($H2098,"_",Kataloge!$D$6),"")</f>
        <v/>
      </c>
      <c r="M2098" s="104" t="str">
        <f>IF(AND($B2098&lt;&gt;"",HHJ=Kataloge!I$1),CONCATENATE($H2098,"_",Kataloge!$D$6),"")</f>
        <v/>
      </c>
      <c r="N2098" s="104" t="str">
        <f>IF(AND($B2098&lt;&gt;"",HHJ=Kataloge!J$1),CONCATENATE($H2098,"_",Kataloge!$D$6),"")</f>
        <v/>
      </c>
      <c r="O2098" s="104" t="str">
        <f>IF(AND($B2098&lt;&gt;"",HHJ=Kataloge!K$1),CONCATENATE($H2098,"_",Kataloge!$D$6),"")</f>
        <v/>
      </c>
      <c r="P2098" s="104" t="str">
        <f>IF(AND($B2098&lt;&gt;"",HHJ=Kataloge!L$1),CONCATENATE($H2098,"_",Kataloge!$D$6),"")</f>
        <v/>
      </c>
      <c r="Q2098" s="104" t="str">
        <f>IF(AND($B2098&lt;&gt;"",HHJ=Kataloge!M$1),CONCATENATE($H2098,"_",Kataloge!$D$6),"")</f>
        <v/>
      </c>
    </row>
    <row r="2099" spans="1:17" ht="18" customHeight="1" x14ac:dyDescent="0.2">
      <c r="A2099" s="60" t="str">
        <f t="shared" si="66"/>
        <v/>
      </c>
      <c r="B2099" s="61" t="str">
        <f>IF(I2099=0,"",IF(I2099&lt;&gt;"",Kataloge_Import!B2098,""))</f>
        <v/>
      </c>
      <c r="C2099" s="60" t="str">
        <f t="shared" si="65"/>
        <v/>
      </c>
      <c r="D2099" s="61" t="str">
        <f>IF(I2099=0,"",IFERROR(VLOOKUP(Kataloge_Import!A2098,'Nachweis Ausgaben'!$A$27:$R$1026,4,FALSE),""))</f>
        <v/>
      </c>
      <c r="E2099" s="61" t="str">
        <f>IF(I2099=0,"",IFERROR(VLOOKUP(Kataloge_Import!A2098,'Nachweis Ausgaben'!$A$27:$R$1026,2,FALSE),""))</f>
        <v/>
      </c>
      <c r="F2099" s="62">
        <f>IF(I2099=0,"",IFERROR(VLOOKUP(Kataloge_Import!A2098,'Nachweis Ausgaben'!$A$27:$R$1026,5,FALSE),0))</f>
        <v>0</v>
      </c>
      <c r="G2099" s="63" t="str">
        <f>IFERROR(VLOOKUP(Kataloge_Import!A2098,'Nachweis Ausgaben'!$A$27:$R$1026,7,FALSE),"")</f>
        <v/>
      </c>
      <c r="H2099" s="63" t="str">
        <f>IFERROR(VLOOKUP(Kataloge_Import!A2098,'Nachweis Ausgaben'!$A$27:$R$1026,8,FALSE),"")</f>
        <v/>
      </c>
      <c r="I2099" s="63" t="str">
        <f>IFERROR(VLOOKUP(Kataloge_Import!A2098,'Nachweis Ausgaben'!$A$27:$R$1026,9,FALSE),"")</f>
        <v/>
      </c>
      <c r="J2099" s="64"/>
      <c r="K2099" s="64"/>
      <c r="L2099" s="61" t="str">
        <f>IF(AND($B2099&lt;&gt;"",HHJ=Kataloge!H$1),CONCATENATE($H2099,"_",$E2099),"")</f>
        <v/>
      </c>
      <c r="M2099" s="61" t="str">
        <f>IF(AND($B2099&lt;&gt;"",HHJ=Kataloge!I$1),CONCATENATE($H2099,"_",$E2099),"")</f>
        <v/>
      </c>
      <c r="N2099" s="61" t="str">
        <f>IF(AND($B2099&lt;&gt;"",HHJ=Kataloge!J$1),CONCATENATE($H2099,"_",$E2099),"")</f>
        <v/>
      </c>
      <c r="O2099" s="61" t="str">
        <f>IF(AND($B2099&lt;&gt;"",HHJ=Kataloge!K$1),CONCATENATE($H2099,"_",$E2099),"")</f>
        <v/>
      </c>
      <c r="P2099" s="61" t="str">
        <f>IF(AND($B2099&lt;&gt;"",HHJ=Kataloge!L$1),CONCATENATE($H2099,"_",$E2099),"")</f>
        <v/>
      </c>
      <c r="Q2099" s="61" t="str">
        <f>IF(AND($B2099&lt;&gt;"",HHJ=Kataloge!M$1),CONCATENATE($H2099,"_",$E2099),"")</f>
        <v/>
      </c>
    </row>
    <row r="2100" spans="1:17" ht="18" customHeight="1" x14ac:dyDescent="0.2">
      <c r="A2100" s="99" t="str">
        <f t="shared" si="66"/>
        <v/>
      </c>
      <c r="B2100" s="100" t="str">
        <f>IF(I2100=0,"",IF(I2100&lt;&gt;"",Kataloge_Import!B2099,""))</f>
        <v/>
      </c>
      <c r="C2100" s="99" t="str">
        <f t="shared" si="65"/>
        <v/>
      </c>
      <c r="D2100" s="100" t="str">
        <f>IF(I2100=0,"",IFERROR(VLOOKUP(Kataloge_Import!A2099,'Nachweis Ausgaben'!$A$27:$R$1026,4,FALSE),""))</f>
        <v/>
      </c>
      <c r="E2100" s="100" t="str">
        <f>IF(I2100=0,"",IFERROR(VLOOKUP(Kataloge_Import!A2099,'Nachweis Ausgaben'!$A$27:$R$1026,2,FALSE),""))</f>
        <v/>
      </c>
      <c r="F2100" s="101">
        <f>IF(I2100=0,"",IFERROR(VLOOKUP(Kataloge_Import!A2099,'Nachweis Ausgaben'!$A$27:$R$1026,5,FALSE),0))</f>
        <v>0</v>
      </c>
      <c r="G2100" s="102" t="str">
        <f>IFERROR(VLOOKUP(Kataloge_Import!A2099,'Nachweis Ausgaben'!$A$27:$R$1026,11,FALSE),"")</f>
        <v/>
      </c>
      <c r="H2100" s="102" t="str">
        <f>IFERROR(VLOOKUP(Kataloge_Import!A2099,'Nachweis Ausgaben'!$A$27:$R$1026,12,FALSE),"")</f>
        <v/>
      </c>
      <c r="I2100" s="102" t="str">
        <f>IFERROR(VLOOKUP(Kataloge_Import!A2099,'Nachweis Ausgaben'!$A$27:$R$1026,13,FALSE),"")</f>
        <v/>
      </c>
      <c r="J2100" s="64"/>
      <c r="K2100" s="64"/>
      <c r="L2100" s="100" t="str">
        <f>IF(AND($B2100&lt;&gt;"",HHJ=Kataloge!H$1),CONCATENATE($H2100,"_",Kataloge!$D$5),"")</f>
        <v/>
      </c>
      <c r="M2100" s="100" t="str">
        <f>IF(AND($B2100&lt;&gt;"",HHJ=Kataloge!I$1),CONCATENATE($H2100,"_",Kataloge!$D$5),"")</f>
        <v/>
      </c>
      <c r="N2100" s="100" t="str">
        <f>IF(AND($B2100&lt;&gt;"",HHJ=Kataloge!J$1),CONCATENATE($H2100,"_",Kataloge!$D$5),"")</f>
        <v/>
      </c>
      <c r="O2100" s="100" t="str">
        <f>IF(AND($B2100&lt;&gt;"",HHJ=Kataloge!K$1),CONCATENATE($H2100,"_",Kataloge!$D$5),"")</f>
        <v/>
      </c>
      <c r="P2100" s="100" t="str">
        <f>IF(AND($B2100&lt;&gt;"",HHJ=Kataloge!L$1),CONCATENATE($H2100,"_",Kataloge!$D$5),"")</f>
        <v/>
      </c>
      <c r="Q2100" s="100" t="str">
        <f>IF(AND($B2100&lt;&gt;"",HHJ=Kataloge!M$1),CONCATENATE($H2100,"_",Kataloge!$D$5),"")</f>
        <v/>
      </c>
    </row>
    <row r="2101" spans="1:17" ht="18" customHeight="1" x14ac:dyDescent="0.2">
      <c r="A2101" s="103" t="str">
        <f t="shared" si="66"/>
        <v/>
      </c>
      <c r="B2101" s="104" t="str">
        <f>IF(I2101=0,"",IF(I2101&lt;&gt;"",Kataloge_Import!B2100,""))</f>
        <v/>
      </c>
      <c r="C2101" s="103" t="str">
        <f t="shared" si="65"/>
        <v/>
      </c>
      <c r="D2101" s="104" t="str">
        <f>IF(I2101=0,"",IFERROR(VLOOKUP(Kataloge_Import!A2100,'Nachweis Ausgaben'!$A$27:$R$1026,4,FALSE),""))</f>
        <v/>
      </c>
      <c r="E2101" s="104" t="str">
        <f>IF(I2101=0,"",IFERROR(VLOOKUP(Kataloge_Import!A2100,'Nachweis Ausgaben'!$A$27:$R$1026,2,FALSE),""))</f>
        <v/>
      </c>
      <c r="F2101" s="105">
        <f>IF(I2101=0,"",IFERROR(VLOOKUP(Kataloge_Import!A2100,'Nachweis Ausgaben'!$A$27:$R$1026,5,FALSE),0))</f>
        <v>0</v>
      </c>
      <c r="G2101" s="106" t="str">
        <f>IFERROR(VLOOKUP(Kataloge_Import!A2100,'Nachweis Ausgaben'!$A$27:$R$1026,15,FALSE),"")</f>
        <v/>
      </c>
      <c r="H2101" s="106" t="str">
        <f>IFERROR(VLOOKUP(Kataloge_Import!A2100,'Nachweis Ausgaben'!$A$27:$R$1026,16,FALSE),"")</f>
        <v/>
      </c>
      <c r="I2101" s="106" t="str">
        <f>IFERROR(VLOOKUP(Kataloge_Import!A2100,'Nachweis Ausgaben'!$A$27:$R$1026,17,FALSE),"")</f>
        <v/>
      </c>
      <c r="J2101" s="64"/>
      <c r="K2101" s="64"/>
      <c r="L2101" s="104" t="str">
        <f>IF(AND($B2101&lt;&gt;"",HHJ=Kataloge!H$1),CONCATENATE($H2101,"_",Kataloge!$D$6),"")</f>
        <v/>
      </c>
      <c r="M2101" s="104" t="str">
        <f>IF(AND($B2101&lt;&gt;"",HHJ=Kataloge!I$1),CONCATENATE($H2101,"_",Kataloge!$D$6),"")</f>
        <v/>
      </c>
      <c r="N2101" s="104" t="str">
        <f>IF(AND($B2101&lt;&gt;"",HHJ=Kataloge!J$1),CONCATENATE($H2101,"_",Kataloge!$D$6),"")</f>
        <v/>
      </c>
      <c r="O2101" s="104" t="str">
        <f>IF(AND($B2101&lt;&gt;"",HHJ=Kataloge!K$1),CONCATENATE($H2101,"_",Kataloge!$D$6),"")</f>
        <v/>
      </c>
      <c r="P2101" s="104" t="str">
        <f>IF(AND($B2101&lt;&gt;"",HHJ=Kataloge!L$1),CONCATENATE($H2101,"_",Kataloge!$D$6),"")</f>
        <v/>
      </c>
      <c r="Q2101" s="104" t="str">
        <f>IF(AND($B2101&lt;&gt;"",HHJ=Kataloge!M$1),CONCATENATE($H2101,"_",Kataloge!$D$6),"")</f>
        <v/>
      </c>
    </row>
    <row r="2102" spans="1:17" ht="18" customHeight="1" x14ac:dyDescent="0.2">
      <c r="A2102" s="60" t="str">
        <f t="shared" si="66"/>
        <v/>
      </c>
      <c r="B2102" s="61" t="str">
        <f>IF(I2102=0,"",IF(I2102&lt;&gt;"",Kataloge_Import!B2101,""))</f>
        <v/>
      </c>
      <c r="C2102" s="60" t="str">
        <f t="shared" si="65"/>
        <v/>
      </c>
      <c r="D2102" s="61" t="str">
        <f>IF(I2102=0,"",IFERROR(VLOOKUP(Kataloge_Import!A2101,'Nachweis Ausgaben'!$A$27:$R$1026,4,FALSE),""))</f>
        <v/>
      </c>
      <c r="E2102" s="61" t="str">
        <f>IF(I2102=0,"",IFERROR(VLOOKUP(Kataloge_Import!A2101,'Nachweis Ausgaben'!$A$27:$R$1026,2,FALSE),""))</f>
        <v/>
      </c>
      <c r="F2102" s="62">
        <f>IF(I2102=0,"",IFERROR(VLOOKUP(Kataloge_Import!A2101,'Nachweis Ausgaben'!$A$27:$R$1026,5,FALSE),0))</f>
        <v>0</v>
      </c>
      <c r="G2102" s="63" t="str">
        <f>IFERROR(VLOOKUP(Kataloge_Import!A2101,'Nachweis Ausgaben'!$A$27:$R$1026,7,FALSE),"")</f>
        <v/>
      </c>
      <c r="H2102" s="63" t="str">
        <f>IFERROR(VLOOKUP(Kataloge_Import!A2101,'Nachweis Ausgaben'!$A$27:$R$1026,8,FALSE),"")</f>
        <v/>
      </c>
      <c r="I2102" s="63" t="str">
        <f>IFERROR(VLOOKUP(Kataloge_Import!A2101,'Nachweis Ausgaben'!$A$27:$R$1026,9,FALSE),"")</f>
        <v/>
      </c>
      <c r="J2102" s="64"/>
      <c r="K2102" s="64"/>
      <c r="L2102" s="61" t="str">
        <f>IF(AND($B2102&lt;&gt;"",HHJ=Kataloge!H$1),CONCATENATE($H2102,"_",$E2102),"")</f>
        <v/>
      </c>
      <c r="M2102" s="61" t="str">
        <f>IF(AND($B2102&lt;&gt;"",HHJ=Kataloge!I$1),CONCATENATE($H2102,"_",$E2102),"")</f>
        <v/>
      </c>
      <c r="N2102" s="61" t="str">
        <f>IF(AND($B2102&lt;&gt;"",HHJ=Kataloge!J$1),CONCATENATE($H2102,"_",$E2102),"")</f>
        <v/>
      </c>
      <c r="O2102" s="61" t="str">
        <f>IF(AND($B2102&lt;&gt;"",HHJ=Kataloge!K$1),CONCATENATE($H2102,"_",$E2102),"")</f>
        <v/>
      </c>
      <c r="P2102" s="61" t="str">
        <f>IF(AND($B2102&lt;&gt;"",HHJ=Kataloge!L$1),CONCATENATE($H2102,"_",$E2102),"")</f>
        <v/>
      </c>
      <c r="Q2102" s="61" t="str">
        <f>IF(AND($B2102&lt;&gt;"",HHJ=Kataloge!M$1),CONCATENATE($H2102,"_",$E2102),"")</f>
        <v/>
      </c>
    </row>
    <row r="2103" spans="1:17" ht="18" customHeight="1" x14ac:dyDescent="0.2">
      <c r="A2103" s="99" t="str">
        <f t="shared" si="66"/>
        <v/>
      </c>
      <c r="B2103" s="100" t="str">
        <f>IF(I2103=0,"",IF(I2103&lt;&gt;"",Kataloge_Import!B2102,""))</f>
        <v/>
      </c>
      <c r="C2103" s="99" t="str">
        <f t="shared" si="65"/>
        <v/>
      </c>
      <c r="D2103" s="100" t="str">
        <f>IF(I2103=0,"",IFERROR(VLOOKUP(Kataloge_Import!A2102,'Nachweis Ausgaben'!$A$27:$R$1026,4,FALSE),""))</f>
        <v/>
      </c>
      <c r="E2103" s="100" t="str">
        <f>IF(I2103=0,"",IFERROR(VLOOKUP(Kataloge_Import!A2102,'Nachweis Ausgaben'!$A$27:$R$1026,2,FALSE),""))</f>
        <v/>
      </c>
      <c r="F2103" s="101">
        <f>IF(I2103=0,"",IFERROR(VLOOKUP(Kataloge_Import!A2102,'Nachweis Ausgaben'!$A$27:$R$1026,5,FALSE),0))</f>
        <v>0</v>
      </c>
      <c r="G2103" s="102" t="str">
        <f>IFERROR(VLOOKUP(Kataloge_Import!A2102,'Nachweis Ausgaben'!$A$27:$R$1026,11,FALSE),"")</f>
        <v/>
      </c>
      <c r="H2103" s="102" t="str">
        <f>IFERROR(VLOOKUP(Kataloge_Import!A2102,'Nachweis Ausgaben'!$A$27:$R$1026,12,FALSE),"")</f>
        <v/>
      </c>
      <c r="I2103" s="102" t="str">
        <f>IFERROR(VLOOKUP(Kataloge_Import!A2102,'Nachweis Ausgaben'!$A$27:$R$1026,13,FALSE),"")</f>
        <v/>
      </c>
      <c r="J2103" s="64"/>
      <c r="K2103" s="64"/>
      <c r="L2103" s="100" t="str">
        <f>IF(AND($B2103&lt;&gt;"",HHJ=Kataloge!H$1),CONCATENATE($H2103,"_",Kataloge!$D$5),"")</f>
        <v/>
      </c>
      <c r="M2103" s="100" t="str">
        <f>IF(AND($B2103&lt;&gt;"",HHJ=Kataloge!I$1),CONCATENATE($H2103,"_",Kataloge!$D$5),"")</f>
        <v/>
      </c>
      <c r="N2103" s="100" t="str">
        <f>IF(AND($B2103&lt;&gt;"",HHJ=Kataloge!J$1),CONCATENATE($H2103,"_",Kataloge!$D$5),"")</f>
        <v/>
      </c>
      <c r="O2103" s="100" t="str">
        <f>IF(AND($B2103&lt;&gt;"",HHJ=Kataloge!K$1),CONCATENATE($H2103,"_",Kataloge!$D$5),"")</f>
        <v/>
      </c>
      <c r="P2103" s="100" t="str">
        <f>IF(AND($B2103&lt;&gt;"",HHJ=Kataloge!L$1),CONCATENATE($H2103,"_",Kataloge!$D$5),"")</f>
        <v/>
      </c>
      <c r="Q2103" s="100" t="str">
        <f>IF(AND($B2103&lt;&gt;"",HHJ=Kataloge!M$1),CONCATENATE($H2103,"_",Kataloge!$D$5),"")</f>
        <v/>
      </c>
    </row>
    <row r="2104" spans="1:17" ht="18" customHeight="1" x14ac:dyDescent="0.2">
      <c r="A2104" s="103" t="str">
        <f t="shared" si="66"/>
        <v/>
      </c>
      <c r="B2104" s="104" t="str">
        <f>IF(I2104=0,"",IF(I2104&lt;&gt;"",Kataloge_Import!B2103,""))</f>
        <v/>
      </c>
      <c r="C2104" s="103" t="str">
        <f t="shared" si="65"/>
        <v/>
      </c>
      <c r="D2104" s="104" t="str">
        <f>IF(I2104=0,"",IFERROR(VLOOKUP(Kataloge_Import!A2103,'Nachweis Ausgaben'!$A$27:$R$1026,4,FALSE),""))</f>
        <v/>
      </c>
      <c r="E2104" s="104" t="str">
        <f>IF(I2104=0,"",IFERROR(VLOOKUP(Kataloge_Import!A2103,'Nachweis Ausgaben'!$A$27:$R$1026,2,FALSE),""))</f>
        <v/>
      </c>
      <c r="F2104" s="105">
        <f>IF(I2104=0,"",IFERROR(VLOOKUP(Kataloge_Import!A2103,'Nachweis Ausgaben'!$A$27:$R$1026,5,FALSE),0))</f>
        <v>0</v>
      </c>
      <c r="G2104" s="106" t="str">
        <f>IFERROR(VLOOKUP(Kataloge_Import!A2103,'Nachweis Ausgaben'!$A$27:$R$1026,15,FALSE),"")</f>
        <v/>
      </c>
      <c r="H2104" s="106" t="str">
        <f>IFERROR(VLOOKUP(Kataloge_Import!A2103,'Nachweis Ausgaben'!$A$27:$R$1026,16,FALSE),"")</f>
        <v/>
      </c>
      <c r="I2104" s="106" t="str">
        <f>IFERROR(VLOOKUP(Kataloge_Import!A2103,'Nachweis Ausgaben'!$A$27:$R$1026,17,FALSE),"")</f>
        <v/>
      </c>
      <c r="J2104" s="64"/>
      <c r="K2104" s="64"/>
      <c r="L2104" s="104" t="str">
        <f>IF(AND($B2104&lt;&gt;"",HHJ=Kataloge!H$1),CONCATENATE($H2104,"_",Kataloge!$D$6),"")</f>
        <v/>
      </c>
      <c r="M2104" s="104" t="str">
        <f>IF(AND($B2104&lt;&gt;"",HHJ=Kataloge!I$1),CONCATENATE($H2104,"_",Kataloge!$D$6),"")</f>
        <v/>
      </c>
      <c r="N2104" s="104" t="str">
        <f>IF(AND($B2104&lt;&gt;"",HHJ=Kataloge!J$1),CONCATENATE($H2104,"_",Kataloge!$D$6),"")</f>
        <v/>
      </c>
      <c r="O2104" s="104" t="str">
        <f>IF(AND($B2104&lt;&gt;"",HHJ=Kataloge!K$1),CONCATENATE($H2104,"_",Kataloge!$D$6),"")</f>
        <v/>
      </c>
      <c r="P2104" s="104" t="str">
        <f>IF(AND($B2104&lt;&gt;"",HHJ=Kataloge!L$1),CONCATENATE($H2104,"_",Kataloge!$D$6),"")</f>
        <v/>
      </c>
      <c r="Q2104" s="104" t="str">
        <f>IF(AND($B2104&lt;&gt;"",HHJ=Kataloge!M$1),CONCATENATE($H2104,"_",Kataloge!$D$6),"")</f>
        <v/>
      </c>
    </row>
    <row r="2105" spans="1:17" ht="18" customHeight="1" x14ac:dyDescent="0.2">
      <c r="A2105" s="60" t="str">
        <f t="shared" si="66"/>
        <v/>
      </c>
      <c r="B2105" s="61" t="str">
        <f>IF(I2105=0,"",IF(I2105&lt;&gt;"",Kataloge_Import!B2104,""))</f>
        <v/>
      </c>
      <c r="C2105" s="60" t="str">
        <f t="shared" si="65"/>
        <v/>
      </c>
      <c r="D2105" s="61" t="str">
        <f>IF(I2105=0,"",IFERROR(VLOOKUP(Kataloge_Import!A2104,'Nachweis Ausgaben'!$A$27:$R$1026,4,FALSE),""))</f>
        <v/>
      </c>
      <c r="E2105" s="61" t="str">
        <f>IF(I2105=0,"",IFERROR(VLOOKUP(Kataloge_Import!A2104,'Nachweis Ausgaben'!$A$27:$R$1026,2,FALSE),""))</f>
        <v/>
      </c>
      <c r="F2105" s="62">
        <f>IF(I2105=0,"",IFERROR(VLOOKUP(Kataloge_Import!A2104,'Nachweis Ausgaben'!$A$27:$R$1026,5,FALSE),0))</f>
        <v>0</v>
      </c>
      <c r="G2105" s="63" t="str">
        <f>IFERROR(VLOOKUP(Kataloge_Import!A2104,'Nachweis Ausgaben'!$A$27:$R$1026,7,FALSE),"")</f>
        <v/>
      </c>
      <c r="H2105" s="63" t="str">
        <f>IFERROR(VLOOKUP(Kataloge_Import!A2104,'Nachweis Ausgaben'!$A$27:$R$1026,8,FALSE),"")</f>
        <v/>
      </c>
      <c r="I2105" s="63" t="str">
        <f>IFERROR(VLOOKUP(Kataloge_Import!A2104,'Nachweis Ausgaben'!$A$27:$R$1026,9,FALSE),"")</f>
        <v/>
      </c>
      <c r="J2105" s="64"/>
      <c r="K2105" s="64"/>
      <c r="L2105" s="61" t="str">
        <f>IF(AND($B2105&lt;&gt;"",HHJ=Kataloge!H$1),CONCATENATE($H2105,"_",$E2105),"")</f>
        <v/>
      </c>
      <c r="M2105" s="61" t="str">
        <f>IF(AND($B2105&lt;&gt;"",HHJ=Kataloge!I$1),CONCATENATE($H2105,"_",$E2105),"")</f>
        <v/>
      </c>
      <c r="N2105" s="61" t="str">
        <f>IF(AND($B2105&lt;&gt;"",HHJ=Kataloge!J$1),CONCATENATE($H2105,"_",$E2105),"")</f>
        <v/>
      </c>
      <c r="O2105" s="61" t="str">
        <f>IF(AND($B2105&lt;&gt;"",HHJ=Kataloge!K$1),CONCATENATE($H2105,"_",$E2105),"")</f>
        <v/>
      </c>
      <c r="P2105" s="61" t="str">
        <f>IF(AND($B2105&lt;&gt;"",HHJ=Kataloge!L$1),CONCATENATE($H2105,"_",$E2105),"")</f>
        <v/>
      </c>
      <c r="Q2105" s="61" t="str">
        <f>IF(AND($B2105&lt;&gt;"",HHJ=Kataloge!M$1),CONCATENATE($H2105,"_",$E2105),"")</f>
        <v/>
      </c>
    </row>
    <row r="2106" spans="1:17" ht="18" customHeight="1" x14ac:dyDescent="0.2">
      <c r="A2106" s="99" t="str">
        <f t="shared" si="66"/>
        <v/>
      </c>
      <c r="B2106" s="100" t="str">
        <f>IF(I2106=0,"",IF(I2106&lt;&gt;"",Kataloge_Import!B2105,""))</f>
        <v/>
      </c>
      <c r="C2106" s="99" t="str">
        <f t="shared" si="65"/>
        <v/>
      </c>
      <c r="D2106" s="100" t="str">
        <f>IF(I2106=0,"",IFERROR(VLOOKUP(Kataloge_Import!A2105,'Nachweis Ausgaben'!$A$27:$R$1026,4,FALSE),""))</f>
        <v/>
      </c>
      <c r="E2106" s="100" t="str">
        <f>IF(I2106=0,"",IFERROR(VLOOKUP(Kataloge_Import!A2105,'Nachweis Ausgaben'!$A$27:$R$1026,2,FALSE),""))</f>
        <v/>
      </c>
      <c r="F2106" s="101">
        <f>IF(I2106=0,"",IFERROR(VLOOKUP(Kataloge_Import!A2105,'Nachweis Ausgaben'!$A$27:$R$1026,5,FALSE),0))</f>
        <v>0</v>
      </c>
      <c r="G2106" s="102" t="str">
        <f>IFERROR(VLOOKUP(Kataloge_Import!A2105,'Nachweis Ausgaben'!$A$27:$R$1026,11,FALSE),"")</f>
        <v/>
      </c>
      <c r="H2106" s="102" t="str">
        <f>IFERROR(VLOOKUP(Kataloge_Import!A2105,'Nachweis Ausgaben'!$A$27:$R$1026,12,FALSE),"")</f>
        <v/>
      </c>
      <c r="I2106" s="102" t="str">
        <f>IFERROR(VLOOKUP(Kataloge_Import!A2105,'Nachweis Ausgaben'!$A$27:$R$1026,13,FALSE),"")</f>
        <v/>
      </c>
      <c r="J2106" s="64"/>
      <c r="K2106" s="64"/>
      <c r="L2106" s="100" t="str">
        <f>IF(AND($B2106&lt;&gt;"",HHJ=Kataloge!H$1),CONCATENATE($H2106,"_",Kataloge!$D$5),"")</f>
        <v/>
      </c>
      <c r="M2106" s="100" t="str">
        <f>IF(AND($B2106&lt;&gt;"",HHJ=Kataloge!I$1),CONCATENATE($H2106,"_",Kataloge!$D$5),"")</f>
        <v/>
      </c>
      <c r="N2106" s="100" t="str">
        <f>IF(AND($B2106&lt;&gt;"",HHJ=Kataloge!J$1),CONCATENATE($H2106,"_",Kataloge!$D$5),"")</f>
        <v/>
      </c>
      <c r="O2106" s="100" t="str">
        <f>IF(AND($B2106&lt;&gt;"",HHJ=Kataloge!K$1),CONCATENATE($H2106,"_",Kataloge!$D$5),"")</f>
        <v/>
      </c>
      <c r="P2106" s="100" t="str">
        <f>IF(AND($B2106&lt;&gt;"",HHJ=Kataloge!L$1),CONCATENATE($H2106,"_",Kataloge!$D$5),"")</f>
        <v/>
      </c>
      <c r="Q2106" s="100" t="str">
        <f>IF(AND($B2106&lt;&gt;"",HHJ=Kataloge!M$1),CONCATENATE($H2106,"_",Kataloge!$D$5),"")</f>
        <v/>
      </c>
    </row>
    <row r="2107" spans="1:17" ht="18" customHeight="1" x14ac:dyDescent="0.2">
      <c r="A2107" s="103" t="str">
        <f t="shared" si="66"/>
        <v/>
      </c>
      <c r="B2107" s="104" t="str">
        <f>IF(I2107=0,"",IF(I2107&lt;&gt;"",Kataloge_Import!B2106,""))</f>
        <v/>
      </c>
      <c r="C2107" s="103" t="str">
        <f t="shared" si="65"/>
        <v/>
      </c>
      <c r="D2107" s="104" t="str">
        <f>IF(I2107=0,"",IFERROR(VLOOKUP(Kataloge_Import!A2106,'Nachweis Ausgaben'!$A$27:$R$1026,4,FALSE),""))</f>
        <v/>
      </c>
      <c r="E2107" s="104" t="str">
        <f>IF(I2107=0,"",IFERROR(VLOOKUP(Kataloge_Import!A2106,'Nachweis Ausgaben'!$A$27:$R$1026,2,FALSE),""))</f>
        <v/>
      </c>
      <c r="F2107" s="105">
        <f>IF(I2107=0,"",IFERROR(VLOOKUP(Kataloge_Import!A2106,'Nachweis Ausgaben'!$A$27:$R$1026,5,FALSE),0))</f>
        <v>0</v>
      </c>
      <c r="G2107" s="106" t="str">
        <f>IFERROR(VLOOKUP(Kataloge_Import!A2106,'Nachweis Ausgaben'!$A$27:$R$1026,15,FALSE),"")</f>
        <v/>
      </c>
      <c r="H2107" s="106" t="str">
        <f>IFERROR(VLOOKUP(Kataloge_Import!A2106,'Nachweis Ausgaben'!$A$27:$R$1026,16,FALSE),"")</f>
        <v/>
      </c>
      <c r="I2107" s="106" t="str">
        <f>IFERROR(VLOOKUP(Kataloge_Import!A2106,'Nachweis Ausgaben'!$A$27:$R$1026,17,FALSE),"")</f>
        <v/>
      </c>
      <c r="J2107" s="64"/>
      <c r="K2107" s="64"/>
      <c r="L2107" s="104" t="str">
        <f>IF(AND($B2107&lt;&gt;"",HHJ=Kataloge!H$1),CONCATENATE($H2107,"_",Kataloge!$D$6),"")</f>
        <v/>
      </c>
      <c r="M2107" s="104" t="str">
        <f>IF(AND($B2107&lt;&gt;"",HHJ=Kataloge!I$1),CONCATENATE($H2107,"_",Kataloge!$D$6),"")</f>
        <v/>
      </c>
      <c r="N2107" s="104" t="str">
        <f>IF(AND($B2107&lt;&gt;"",HHJ=Kataloge!J$1),CONCATENATE($H2107,"_",Kataloge!$D$6),"")</f>
        <v/>
      </c>
      <c r="O2107" s="104" t="str">
        <f>IF(AND($B2107&lt;&gt;"",HHJ=Kataloge!K$1),CONCATENATE($H2107,"_",Kataloge!$D$6),"")</f>
        <v/>
      </c>
      <c r="P2107" s="104" t="str">
        <f>IF(AND($B2107&lt;&gt;"",HHJ=Kataloge!L$1),CONCATENATE($H2107,"_",Kataloge!$D$6),"")</f>
        <v/>
      </c>
      <c r="Q2107" s="104" t="str">
        <f>IF(AND($B2107&lt;&gt;"",HHJ=Kataloge!M$1),CONCATENATE($H2107,"_",Kataloge!$D$6),"")</f>
        <v/>
      </c>
    </row>
    <row r="2108" spans="1:17" ht="18" customHeight="1" x14ac:dyDescent="0.2">
      <c r="A2108" s="60" t="str">
        <f t="shared" si="66"/>
        <v/>
      </c>
      <c r="B2108" s="61" t="str">
        <f>IF(I2108=0,"",IF(I2108&lt;&gt;"",Kataloge_Import!B2107,""))</f>
        <v/>
      </c>
      <c r="C2108" s="60" t="str">
        <f t="shared" si="65"/>
        <v/>
      </c>
      <c r="D2108" s="61" t="str">
        <f>IF(I2108=0,"",IFERROR(VLOOKUP(Kataloge_Import!A2107,'Nachweis Ausgaben'!$A$27:$R$1026,4,FALSE),""))</f>
        <v/>
      </c>
      <c r="E2108" s="61" t="str">
        <f>IF(I2108=0,"",IFERROR(VLOOKUP(Kataloge_Import!A2107,'Nachweis Ausgaben'!$A$27:$R$1026,2,FALSE),""))</f>
        <v/>
      </c>
      <c r="F2108" s="62">
        <f>IF(I2108=0,"",IFERROR(VLOOKUP(Kataloge_Import!A2107,'Nachweis Ausgaben'!$A$27:$R$1026,5,FALSE),0))</f>
        <v>0</v>
      </c>
      <c r="G2108" s="63" t="str">
        <f>IFERROR(VLOOKUP(Kataloge_Import!A2107,'Nachweis Ausgaben'!$A$27:$R$1026,7,FALSE),"")</f>
        <v/>
      </c>
      <c r="H2108" s="63" t="str">
        <f>IFERROR(VLOOKUP(Kataloge_Import!A2107,'Nachweis Ausgaben'!$A$27:$R$1026,8,FALSE),"")</f>
        <v/>
      </c>
      <c r="I2108" s="63" t="str">
        <f>IFERROR(VLOOKUP(Kataloge_Import!A2107,'Nachweis Ausgaben'!$A$27:$R$1026,9,FALSE),"")</f>
        <v/>
      </c>
      <c r="J2108" s="64"/>
      <c r="K2108" s="64"/>
      <c r="L2108" s="61" t="str">
        <f>IF(AND($B2108&lt;&gt;"",HHJ=Kataloge!H$1),CONCATENATE($H2108,"_",$E2108),"")</f>
        <v/>
      </c>
      <c r="M2108" s="61" t="str">
        <f>IF(AND($B2108&lt;&gt;"",HHJ=Kataloge!I$1),CONCATENATE($H2108,"_",$E2108),"")</f>
        <v/>
      </c>
      <c r="N2108" s="61" t="str">
        <f>IF(AND($B2108&lt;&gt;"",HHJ=Kataloge!J$1),CONCATENATE($H2108,"_",$E2108),"")</f>
        <v/>
      </c>
      <c r="O2108" s="61" t="str">
        <f>IF(AND($B2108&lt;&gt;"",HHJ=Kataloge!K$1),CONCATENATE($H2108,"_",$E2108),"")</f>
        <v/>
      </c>
      <c r="P2108" s="61" t="str">
        <f>IF(AND($B2108&lt;&gt;"",HHJ=Kataloge!L$1),CONCATENATE($H2108,"_",$E2108),"")</f>
        <v/>
      </c>
      <c r="Q2108" s="61" t="str">
        <f>IF(AND($B2108&lt;&gt;"",HHJ=Kataloge!M$1),CONCATENATE($H2108,"_",$E2108),"")</f>
        <v/>
      </c>
    </row>
    <row r="2109" spans="1:17" ht="18" customHeight="1" x14ac:dyDescent="0.2">
      <c r="A2109" s="99" t="str">
        <f t="shared" si="66"/>
        <v/>
      </c>
      <c r="B2109" s="100" t="str">
        <f>IF(I2109=0,"",IF(I2109&lt;&gt;"",Kataloge_Import!B2108,""))</f>
        <v/>
      </c>
      <c r="C2109" s="99" t="str">
        <f t="shared" si="65"/>
        <v/>
      </c>
      <c r="D2109" s="100" t="str">
        <f>IF(I2109=0,"",IFERROR(VLOOKUP(Kataloge_Import!A2108,'Nachweis Ausgaben'!$A$27:$R$1026,4,FALSE),""))</f>
        <v/>
      </c>
      <c r="E2109" s="100" t="str">
        <f>IF(I2109=0,"",IFERROR(VLOOKUP(Kataloge_Import!A2108,'Nachweis Ausgaben'!$A$27:$R$1026,2,FALSE),""))</f>
        <v/>
      </c>
      <c r="F2109" s="101">
        <f>IF(I2109=0,"",IFERROR(VLOOKUP(Kataloge_Import!A2108,'Nachweis Ausgaben'!$A$27:$R$1026,5,FALSE),0))</f>
        <v>0</v>
      </c>
      <c r="G2109" s="102" t="str">
        <f>IFERROR(VLOOKUP(Kataloge_Import!A2108,'Nachweis Ausgaben'!$A$27:$R$1026,11,FALSE),"")</f>
        <v/>
      </c>
      <c r="H2109" s="102" t="str">
        <f>IFERROR(VLOOKUP(Kataloge_Import!A2108,'Nachweis Ausgaben'!$A$27:$R$1026,12,FALSE),"")</f>
        <v/>
      </c>
      <c r="I2109" s="102" t="str">
        <f>IFERROR(VLOOKUP(Kataloge_Import!A2108,'Nachweis Ausgaben'!$A$27:$R$1026,13,FALSE),"")</f>
        <v/>
      </c>
      <c r="J2109" s="64"/>
      <c r="K2109" s="64"/>
      <c r="L2109" s="100" t="str">
        <f>IF(AND($B2109&lt;&gt;"",HHJ=Kataloge!H$1),CONCATENATE($H2109,"_",Kataloge!$D$5),"")</f>
        <v/>
      </c>
      <c r="M2109" s="100" t="str">
        <f>IF(AND($B2109&lt;&gt;"",HHJ=Kataloge!I$1),CONCATENATE($H2109,"_",Kataloge!$D$5),"")</f>
        <v/>
      </c>
      <c r="N2109" s="100" t="str">
        <f>IF(AND($B2109&lt;&gt;"",HHJ=Kataloge!J$1),CONCATENATE($H2109,"_",Kataloge!$D$5),"")</f>
        <v/>
      </c>
      <c r="O2109" s="100" t="str">
        <f>IF(AND($B2109&lt;&gt;"",HHJ=Kataloge!K$1),CONCATENATE($H2109,"_",Kataloge!$D$5),"")</f>
        <v/>
      </c>
      <c r="P2109" s="100" t="str">
        <f>IF(AND($B2109&lt;&gt;"",HHJ=Kataloge!L$1),CONCATENATE($H2109,"_",Kataloge!$D$5),"")</f>
        <v/>
      </c>
      <c r="Q2109" s="100" t="str">
        <f>IF(AND($B2109&lt;&gt;"",HHJ=Kataloge!M$1),CONCATENATE($H2109,"_",Kataloge!$D$5),"")</f>
        <v/>
      </c>
    </row>
    <row r="2110" spans="1:17" ht="18" customHeight="1" x14ac:dyDescent="0.2">
      <c r="A2110" s="103" t="str">
        <f t="shared" si="66"/>
        <v/>
      </c>
      <c r="B2110" s="104" t="str">
        <f>IF(I2110=0,"",IF(I2110&lt;&gt;"",Kataloge_Import!B2109,""))</f>
        <v/>
      </c>
      <c r="C2110" s="103" t="str">
        <f t="shared" si="65"/>
        <v/>
      </c>
      <c r="D2110" s="104" t="str">
        <f>IF(I2110=0,"",IFERROR(VLOOKUP(Kataloge_Import!A2109,'Nachweis Ausgaben'!$A$27:$R$1026,4,FALSE),""))</f>
        <v/>
      </c>
      <c r="E2110" s="104" t="str">
        <f>IF(I2110=0,"",IFERROR(VLOOKUP(Kataloge_Import!A2109,'Nachweis Ausgaben'!$A$27:$R$1026,2,FALSE),""))</f>
        <v/>
      </c>
      <c r="F2110" s="105">
        <f>IF(I2110=0,"",IFERROR(VLOOKUP(Kataloge_Import!A2109,'Nachweis Ausgaben'!$A$27:$R$1026,5,FALSE),0))</f>
        <v>0</v>
      </c>
      <c r="G2110" s="106" t="str">
        <f>IFERROR(VLOOKUP(Kataloge_Import!A2109,'Nachweis Ausgaben'!$A$27:$R$1026,15,FALSE),"")</f>
        <v/>
      </c>
      <c r="H2110" s="106" t="str">
        <f>IFERROR(VLOOKUP(Kataloge_Import!A2109,'Nachweis Ausgaben'!$A$27:$R$1026,16,FALSE),"")</f>
        <v/>
      </c>
      <c r="I2110" s="106" t="str">
        <f>IFERROR(VLOOKUP(Kataloge_Import!A2109,'Nachweis Ausgaben'!$A$27:$R$1026,17,FALSE),"")</f>
        <v/>
      </c>
      <c r="J2110" s="64"/>
      <c r="K2110" s="64"/>
      <c r="L2110" s="104" t="str">
        <f>IF(AND($B2110&lt;&gt;"",HHJ=Kataloge!H$1),CONCATENATE($H2110,"_",Kataloge!$D$6),"")</f>
        <v/>
      </c>
      <c r="M2110" s="104" t="str">
        <f>IF(AND($B2110&lt;&gt;"",HHJ=Kataloge!I$1),CONCATENATE($H2110,"_",Kataloge!$D$6),"")</f>
        <v/>
      </c>
      <c r="N2110" s="104" t="str">
        <f>IF(AND($B2110&lt;&gt;"",HHJ=Kataloge!J$1),CONCATENATE($H2110,"_",Kataloge!$D$6),"")</f>
        <v/>
      </c>
      <c r="O2110" s="104" t="str">
        <f>IF(AND($B2110&lt;&gt;"",HHJ=Kataloge!K$1),CONCATENATE($H2110,"_",Kataloge!$D$6),"")</f>
        <v/>
      </c>
      <c r="P2110" s="104" t="str">
        <f>IF(AND($B2110&lt;&gt;"",HHJ=Kataloge!L$1),CONCATENATE($H2110,"_",Kataloge!$D$6),"")</f>
        <v/>
      </c>
      <c r="Q2110" s="104" t="str">
        <f>IF(AND($B2110&lt;&gt;"",HHJ=Kataloge!M$1),CONCATENATE($H2110,"_",Kataloge!$D$6),"")</f>
        <v/>
      </c>
    </row>
    <row r="2111" spans="1:17" ht="18" customHeight="1" x14ac:dyDescent="0.2">
      <c r="A2111" s="60" t="str">
        <f t="shared" si="66"/>
        <v/>
      </c>
      <c r="B2111" s="61" t="str">
        <f>IF(I2111=0,"",IF(I2111&lt;&gt;"",Kataloge_Import!B2110,""))</f>
        <v/>
      </c>
      <c r="C2111" s="60" t="str">
        <f t="shared" si="65"/>
        <v/>
      </c>
      <c r="D2111" s="61" t="str">
        <f>IF(I2111=0,"",IFERROR(VLOOKUP(Kataloge_Import!A2110,'Nachweis Ausgaben'!$A$27:$R$1026,4,FALSE),""))</f>
        <v/>
      </c>
      <c r="E2111" s="61" t="str">
        <f>IF(I2111=0,"",IFERROR(VLOOKUP(Kataloge_Import!A2110,'Nachweis Ausgaben'!$A$27:$R$1026,2,FALSE),""))</f>
        <v/>
      </c>
      <c r="F2111" s="62">
        <f>IF(I2111=0,"",IFERROR(VLOOKUP(Kataloge_Import!A2110,'Nachweis Ausgaben'!$A$27:$R$1026,5,FALSE),0))</f>
        <v>0</v>
      </c>
      <c r="G2111" s="63" t="str">
        <f>IFERROR(VLOOKUP(Kataloge_Import!A2110,'Nachweis Ausgaben'!$A$27:$R$1026,7,FALSE),"")</f>
        <v/>
      </c>
      <c r="H2111" s="63" t="str">
        <f>IFERROR(VLOOKUP(Kataloge_Import!A2110,'Nachweis Ausgaben'!$A$27:$R$1026,8,FALSE),"")</f>
        <v/>
      </c>
      <c r="I2111" s="63" t="str">
        <f>IFERROR(VLOOKUP(Kataloge_Import!A2110,'Nachweis Ausgaben'!$A$27:$R$1026,9,FALSE),"")</f>
        <v/>
      </c>
      <c r="J2111" s="64"/>
      <c r="K2111" s="64"/>
      <c r="L2111" s="61" t="str">
        <f>IF(AND($B2111&lt;&gt;"",HHJ=Kataloge!H$1),CONCATENATE($H2111,"_",$E2111),"")</f>
        <v/>
      </c>
      <c r="M2111" s="61" t="str">
        <f>IF(AND($B2111&lt;&gt;"",HHJ=Kataloge!I$1),CONCATENATE($H2111,"_",$E2111),"")</f>
        <v/>
      </c>
      <c r="N2111" s="61" t="str">
        <f>IF(AND($B2111&lt;&gt;"",HHJ=Kataloge!J$1),CONCATENATE($H2111,"_",$E2111),"")</f>
        <v/>
      </c>
      <c r="O2111" s="61" t="str">
        <f>IF(AND($B2111&lt;&gt;"",HHJ=Kataloge!K$1),CONCATENATE($H2111,"_",$E2111),"")</f>
        <v/>
      </c>
      <c r="P2111" s="61" t="str">
        <f>IF(AND($B2111&lt;&gt;"",HHJ=Kataloge!L$1),CONCATENATE($H2111,"_",$E2111),"")</f>
        <v/>
      </c>
      <c r="Q2111" s="61" t="str">
        <f>IF(AND($B2111&lt;&gt;"",HHJ=Kataloge!M$1),CONCATENATE($H2111,"_",$E2111),"")</f>
        <v/>
      </c>
    </row>
    <row r="2112" spans="1:17" ht="18" customHeight="1" x14ac:dyDescent="0.2">
      <c r="A2112" s="99" t="str">
        <f t="shared" si="66"/>
        <v/>
      </c>
      <c r="B2112" s="100" t="str">
        <f>IF(I2112=0,"",IF(I2112&lt;&gt;"",Kataloge_Import!B2111,""))</f>
        <v/>
      </c>
      <c r="C2112" s="99" t="str">
        <f t="shared" si="65"/>
        <v/>
      </c>
      <c r="D2112" s="100" t="str">
        <f>IF(I2112=0,"",IFERROR(VLOOKUP(Kataloge_Import!A2111,'Nachweis Ausgaben'!$A$27:$R$1026,4,FALSE),""))</f>
        <v/>
      </c>
      <c r="E2112" s="100" t="str">
        <f>IF(I2112=0,"",IFERROR(VLOOKUP(Kataloge_Import!A2111,'Nachweis Ausgaben'!$A$27:$R$1026,2,FALSE),""))</f>
        <v/>
      </c>
      <c r="F2112" s="101">
        <f>IF(I2112=0,"",IFERROR(VLOOKUP(Kataloge_Import!A2111,'Nachweis Ausgaben'!$A$27:$R$1026,5,FALSE),0))</f>
        <v>0</v>
      </c>
      <c r="G2112" s="102" t="str">
        <f>IFERROR(VLOOKUP(Kataloge_Import!A2111,'Nachweis Ausgaben'!$A$27:$R$1026,11,FALSE),"")</f>
        <v/>
      </c>
      <c r="H2112" s="102" t="str">
        <f>IFERROR(VLOOKUP(Kataloge_Import!A2111,'Nachweis Ausgaben'!$A$27:$R$1026,12,FALSE),"")</f>
        <v/>
      </c>
      <c r="I2112" s="102" t="str">
        <f>IFERROR(VLOOKUP(Kataloge_Import!A2111,'Nachweis Ausgaben'!$A$27:$R$1026,13,FALSE),"")</f>
        <v/>
      </c>
      <c r="J2112" s="64"/>
      <c r="K2112" s="64"/>
      <c r="L2112" s="100" t="str">
        <f>IF(AND($B2112&lt;&gt;"",HHJ=Kataloge!H$1),CONCATENATE($H2112,"_",Kataloge!$D$5),"")</f>
        <v/>
      </c>
      <c r="M2112" s="100" t="str">
        <f>IF(AND($B2112&lt;&gt;"",HHJ=Kataloge!I$1),CONCATENATE($H2112,"_",Kataloge!$D$5),"")</f>
        <v/>
      </c>
      <c r="N2112" s="100" t="str">
        <f>IF(AND($B2112&lt;&gt;"",HHJ=Kataloge!J$1),CONCATENATE($H2112,"_",Kataloge!$D$5),"")</f>
        <v/>
      </c>
      <c r="O2112" s="100" t="str">
        <f>IF(AND($B2112&lt;&gt;"",HHJ=Kataloge!K$1),CONCATENATE($H2112,"_",Kataloge!$D$5),"")</f>
        <v/>
      </c>
      <c r="P2112" s="100" t="str">
        <f>IF(AND($B2112&lt;&gt;"",HHJ=Kataloge!L$1),CONCATENATE($H2112,"_",Kataloge!$D$5),"")</f>
        <v/>
      </c>
      <c r="Q2112" s="100" t="str">
        <f>IF(AND($B2112&lt;&gt;"",HHJ=Kataloge!M$1),CONCATENATE($H2112,"_",Kataloge!$D$5),"")</f>
        <v/>
      </c>
    </row>
    <row r="2113" spans="1:17" ht="18" customHeight="1" x14ac:dyDescent="0.2">
      <c r="A2113" s="103" t="str">
        <f t="shared" si="66"/>
        <v/>
      </c>
      <c r="B2113" s="104" t="str">
        <f>IF(I2113=0,"",IF(I2113&lt;&gt;"",Kataloge_Import!B2112,""))</f>
        <v/>
      </c>
      <c r="C2113" s="103" t="str">
        <f t="shared" si="65"/>
        <v/>
      </c>
      <c r="D2113" s="104" t="str">
        <f>IF(I2113=0,"",IFERROR(VLOOKUP(Kataloge_Import!A2112,'Nachweis Ausgaben'!$A$27:$R$1026,4,FALSE),""))</f>
        <v/>
      </c>
      <c r="E2113" s="104" t="str">
        <f>IF(I2113=0,"",IFERROR(VLOOKUP(Kataloge_Import!A2112,'Nachweis Ausgaben'!$A$27:$R$1026,2,FALSE),""))</f>
        <v/>
      </c>
      <c r="F2113" s="105">
        <f>IF(I2113=0,"",IFERROR(VLOOKUP(Kataloge_Import!A2112,'Nachweis Ausgaben'!$A$27:$R$1026,5,FALSE),0))</f>
        <v>0</v>
      </c>
      <c r="G2113" s="106" t="str">
        <f>IFERROR(VLOOKUP(Kataloge_Import!A2112,'Nachweis Ausgaben'!$A$27:$R$1026,15,FALSE),"")</f>
        <v/>
      </c>
      <c r="H2113" s="106" t="str">
        <f>IFERROR(VLOOKUP(Kataloge_Import!A2112,'Nachweis Ausgaben'!$A$27:$R$1026,16,FALSE),"")</f>
        <v/>
      </c>
      <c r="I2113" s="106" t="str">
        <f>IFERROR(VLOOKUP(Kataloge_Import!A2112,'Nachweis Ausgaben'!$A$27:$R$1026,17,FALSE),"")</f>
        <v/>
      </c>
      <c r="J2113" s="64"/>
      <c r="K2113" s="64"/>
      <c r="L2113" s="104" t="str">
        <f>IF(AND($B2113&lt;&gt;"",HHJ=Kataloge!H$1),CONCATENATE($H2113,"_",Kataloge!$D$6),"")</f>
        <v/>
      </c>
      <c r="M2113" s="104" t="str">
        <f>IF(AND($B2113&lt;&gt;"",HHJ=Kataloge!I$1),CONCATENATE($H2113,"_",Kataloge!$D$6),"")</f>
        <v/>
      </c>
      <c r="N2113" s="104" t="str">
        <f>IF(AND($B2113&lt;&gt;"",HHJ=Kataloge!J$1),CONCATENATE($H2113,"_",Kataloge!$D$6),"")</f>
        <v/>
      </c>
      <c r="O2113" s="104" t="str">
        <f>IF(AND($B2113&lt;&gt;"",HHJ=Kataloge!K$1),CONCATENATE($H2113,"_",Kataloge!$D$6),"")</f>
        <v/>
      </c>
      <c r="P2113" s="104" t="str">
        <f>IF(AND($B2113&lt;&gt;"",HHJ=Kataloge!L$1),CONCATENATE($H2113,"_",Kataloge!$D$6),"")</f>
        <v/>
      </c>
      <c r="Q2113" s="104" t="str">
        <f>IF(AND($B2113&lt;&gt;"",HHJ=Kataloge!M$1),CONCATENATE($H2113,"_",Kataloge!$D$6),"")</f>
        <v/>
      </c>
    </row>
    <row r="2114" spans="1:17" ht="18" customHeight="1" x14ac:dyDescent="0.2">
      <c r="A2114" s="60" t="str">
        <f t="shared" si="66"/>
        <v/>
      </c>
      <c r="B2114" s="61" t="str">
        <f>IF(I2114=0,"",IF(I2114&lt;&gt;"",Kataloge_Import!B2113,""))</f>
        <v/>
      </c>
      <c r="C2114" s="60" t="str">
        <f t="shared" ref="C2114:C2177" si="67">IF(A2114="","",IF(I2114=0,"",HHJ))</f>
        <v/>
      </c>
      <c r="D2114" s="61" t="str">
        <f>IF(I2114=0,"",IFERROR(VLOOKUP(Kataloge_Import!A2113,'Nachweis Ausgaben'!$A$27:$R$1026,4,FALSE),""))</f>
        <v/>
      </c>
      <c r="E2114" s="61" t="str">
        <f>IF(I2114=0,"",IFERROR(VLOOKUP(Kataloge_Import!A2113,'Nachweis Ausgaben'!$A$27:$R$1026,2,FALSE),""))</f>
        <v/>
      </c>
      <c r="F2114" s="62">
        <f>IF(I2114=0,"",IFERROR(VLOOKUP(Kataloge_Import!A2113,'Nachweis Ausgaben'!$A$27:$R$1026,5,FALSE),0))</f>
        <v>0</v>
      </c>
      <c r="G2114" s="63" t="str">
        <f>IFERROR(VLOOKUP(Kataloge_Import!A2113,'Nachweis Ausgaben'!$A$27:$R$1026,7,FALSE),"")</f>
        <v/>
      </c>
      <c r="H2114" s="63" t="str">
        <f>IFERROR(VLOOKUP(Kataloge_Import!A2113,'Nachweis Ausgaben'!$A$27:$R$1026,8,FALSE),"")</f>
        <v/>
      </c>
      <c r="I2114" s="63" t="str">
        <f>IFERROR(VLOOKUP(Kataloge_Import!A2113,'Nachweis Ausgaben'!$A$27:$R$1026,9,FALSE),"")</f>
        <v/>
      </c>
      <c r="J2114" s="64"/>
      <c r="K2114" s="64"/>
      <c r="L2114" s="61" t="str">
        <f>IF(AND($B2114&lt;&gt;"",HHJ=Kataloge!H$1),CONCATENATE($H2114,"_",$E2114),"")</f>
        <v/>
      </c>
      <c r="M2114" s="61" t="str">
        <f>IF(AND($B2114&lt;&gt;"",HHJ=Kataloge!I$1),CONCATENATE($H2114,"_",$E2114),"")</f>
        <v/>
      </c>
      <c r="N2114" s="61" t="str">
        <f>IF(AND($B2114&lt;&gt;"",HHJ=Kataloge!J$1),CONCATENATE($H2114,"_",$E2114),"")</f>
        <v/>
      </c>
      <c r="O2114" s="61" t="str">
        <f>IF(AND($B2114&lt;&gt;"",HHJ=Kataloge!K$1),CONCATENATE($H2114,"_",$E2114),"")</f>
        <v/>
      </c>
      <c r="P2114" s="61" t="str">
        <f>IF(AND($B2114&lt;&gt;"",HHJ=Kataloge!L$1),CONCATENATE($H2114,"_",$E2114),"")</f>
        <v/>
      </c>
      <c r="Q2114" s="61" t="str">
        <f>IF(AND($B2114&lt;&gt;"",HHJ=Kataloge!M$1),CONCATENATE($H2114,"_",$E2114),"")</f>
        <v/>
      </c>
    </row>
    <row r="2115" spans="1:17" ht="18" customHeight="1" x14ac:dyDescent="0.2">
      <c r="A2115" s="99" t="str">
        <f t="shared" si="66"/>
        <v/>
      </c>
      <c r="B2115" s="100" t="str">
        <f>IF(I2115=0,"",IF(I2115&lt;&gt;"",Kataloge_Import!B2114,""))</f>
        <v/>
      </c>
      <c r="C2115" s="99" t="str">
        <f t="shared" si="67"/>
        <v/>
      </c>
      <c r="D2115" s="100" t="str">
        <f>IF(I2115=0,"",IFERROR(VLOOKUP(Kataloge_Import!A2114,'Nachweis Ausgaben'!$A$27:$R$1026,4,FALSE),""))</f>
        <v/>
      </c>
      <c r="E2115" s="100" t="str">
        <f>IF(I2115=0,"",IFERROR(VLOOKUP(Kataloge_Import!A2114,'Nachweis Ausgaben'!$A$27:$R$1026,2,FALSE),""))</f>
        <v/>
      </c>
      <c r="F2115" s="101">
        <f>IF(I2115=0,"",IFERROR(VLOOKUP(Kataloge_Import!A2114,'Nachweis Ausgaben'!$A$27:$R$1026,5,FALSE),0))</f>
        <v>0</v>
      </c>
      <c r="G2115" s="102" t="str">
        <f>IFERROR(VLOOKUP(Kataloge_Import!A2114,'Nachweis Ausgaben'!$A$27:$R$1026,11,FALSE),"")</f>
        <v/>
      </c>
      <c r="H2115" s="102" t="str">
        <f>IFERROR(VLOOKUP(Kataloge_Import!A2114,'Nachweis Ausgaben'!$A$27:$R$1026,12,FALSE),"")</f>
        <v/>
      </c>
      <c r="I2115" s="102" t="str">
        <f>IFERROR(VLOOKUP(Kataloge_Import!A2114,'Nachweis Ausgaben'!$A$27:$R$1026,13,FALSE),"")</f>
        <v/>
      </c>
      <c r="J2115" s="64"/>
      <c r="K2115" s="64"/>
      <c r="L2115" s="100" t="str">
        <f>IF(AND($B2115&lt;&gt;"",HHJ=Kataloge!H$1),CONCATENATE($H2115,"_",Kataloge!$D$5),"")</f>
        <v/>
      </c>
      <c r="M2115" s="100" t="str">
        <f>IF(AND($B2115&lt;&gt;"",HHJ=Kataloge!I$1),CONCATENATE($H2115,"_",Kataloge!$D$5),"")</f>
        <v/>
      </c>
      <c r="N2115" s="100" t="str">
        <f>IF(AND($B2115&lt;&gt;"",HHJ=Kataloge!J$1),CONCATENATE($H2115,"_",Kataloge!$D$5),"")</f>
        <v/>
      </c>
      <c r="O2115" s="100" t="str">
        <f>IF(AND($B2115&lt;&gt;"",HHJ=Kataloge!K$1),CONCATENATE($H2115,"_",Kataloge!$D$5),"")</f>
        <v/>
      </c>
      <c r="P2115" s="100" t="str">
        <f>IF(AND($B2115&lt;&gt;"",HHJ=Kataloge!L$1),CONCATENATE($H2115,"_",Kataloge!$D$5),"")</f>
        <v/>
      </c>
      <c r="Q2115" s="100" t="str">
        <f>IF(AND($B2115&lt;&gt;"",HHJ=Kataloge!M$1),CONCATENATE($H2115,"_",Kataloge!$D$5),"")</f>
        <v/>
      </c>
    </row>
    <row r="2116" spans="1:17" ht="18" customHeight="1" x14ac:dyDescent="0.2">
      <c r="A2116" s="103" t="str">
        <f t="shared" si="66"/>
        <v/>
      </c>
      <c r="B2116" s="104" t="str">
        <f>IF(I2116=0,"",IF(I2116&lt;&gt;"",Kataloge_Import!B2115,""))</f>
        <v/>
      </c>
      <c r="C2116" s="103" t="str">
        <f t="shared" si="67"/>
        <v/>
      </c>
      <c r="D2116" s="104" t="str">
        <f>IF(I2116=0,"",IFERROR(VLOOKUP(Kataloge_Import!A2115,'Nachweis Ausgaben'!$A$27:$R$1026,4,FALSE),""))</f>
        <v/>
      </c>
      <c r="E2116" s="104" t="str">
        <f>IF(I2116=0,"",IFERROR(VLOOKUP(Kataloge_Import!A2115,'Nachweis Ausgaben'!$A$27:$R$1026,2,FALSE),""))</f>
        <v/>
      </c>
      <c r="F2116" s="105">
        <f>IF(I2116=0,"",IFERROR(VLOOKUP(Kataloge_Import!A2115,'Nachweis Ausgaben'!$A$27:$R$1026,5,FALSE),0))</f>
        <v>0</v>
      </c>
      <c r="G2116" s="106" t="str">
        <f>IFERROR(VLOOKUP(Kataloge_Import!A2115,'Nachweis Ausgaben'!$A$27:$R$1026,15,FALSE),"")</f>
        <v/>
      </c>
      <c r="H2116" s="106" t="str">
        <f>IFERROR(VLOOKUP(Kataloge_Import!A2115,'Nachweis Ausgaben'!$A$27:$R$1026,16,FALSE),"")</f>
        <v/>
      </c>
      <c r="I2116" s="106" t="str">
        <f>IFERROR(VLOOKUP(Kataloge_Import!A2115,'Nachweis Ausgaben'!$A$27:$R$1026,17,FALSE),"")</f>
        <v/>
      </c>
      <c r="J2116" s="64"/>
      <c r="K2116" s="64"/>
      <c r="L2116" s="104" t="str">
        <f>IF(AND($B2116&lt;&gt;"",HHJ=Kataloge!H$1),CONCATENATE($H2116,"_",Kataloge!$D$6),"")</f>
        <v/>
      </c>
      <c r="M2116" s="104" t="str">
        <f>IF(AND($B2116&lt;&gt;"",HHJ=Kataloge!I$1),CONCATENATE($H2116,"_",Kataloge!$D$6),"")</f>
        <v/>
      </c>
      <c r="N2116" s="104" t="str">
        <f>IF(AND($B2116&lt;&gt;"",HHJ=Kataloge!J$1),CONCATENATE($H2116,"_",Kataloge!$D$6),"")</f>
        <v/>
      </c>
      <c r="O2116" s="104" t="str">
        <f>IF(AND($B2116&lt;&gt;"",HHJ=Kataloge!K$1),CONCATENATE($H2116,"_",Kataloge!$D$6),"")</f>
        <v/>
      </c>
      <c r="P2116" s="104" t="str">
        <f>IF(AND($B2116&lt;&gt;"",HHJ=Kataloge!L$1),CONCATENATE($H2116,"_",Kataloge!$D$6),"")</f>
        <v/>
      </c>
      <c r="Q2116" s="104" t="str">
        <f>IF(AND($B2116&lt;&gt;"",HHJ=Kataloge!M$1),CONCATENATE($H2116,"_",Kataloge!$D$6),"")</f>
        <v/>
      </c>
    </row>
    <row r="2117" spans="1:17" ht="18" customHeight="1" x14ac:dyDescent="0.2">
      <c r="A2117" s="60" t="str">
        <f t="shared" si="66"/>
        <v/>
      </c>
      <c r="B2117" s="61" t="str">
        <f>IF(I2117=0,"",IF(I2117&lt;&gt;"",Kataloge_Import!B2116,""))</f>
        <v/>
      </c>
      <c r="C2117" s="60" t="str">
        <f t="shared" si="67"/>
        <v/>
      </c>
      <c r="D2117" s="61" t="str">
        <f>IF(I2117=0,"",IFERROR(VLOOKUP(Kataloge_Import!A2116,'Nachweis Ausgaben'!$A$27:$R$1026,4,FALSE),""))</f>
        <v/>
      </c>
      <c r="E2117" s="61" t="str">
        <f>IF(I2117=0,"",IFERROR(VLOOKUP(Kataloge_Import!A2116,'Nachweis Ausgaben'!$A$27:$R$1026,2,FALSE),""))</f>
        <v/>
      </c>
      <c r="F2117" s="62">
        <f>IF(I2117=0,"",IFERROR(VLOOKUP(Kataloge_Import!A2116,'Nachweis Ausgaben'!$A$27:$R$1026,5,FALSE),0))</f>
        <v>0</v>
      </c>
      <c r="G2117" s="63" t="str">
        <f>IFERROR(VLOOKUP(Kataloge_Import!A2116,'Nachweis Ausgaben'!$A$27:$R$1026,7,FALSE),"")</f>
        <v/>
      </c>
      <c r="H2117" s="63" t="str">
        <f>IFERROR(VLOOKUP(Kataloge_Import!A2116,'Nachweis Ausgaben'!$A$27:$R$1026,8,FALSE),"")</f>
        <v/>
      </c>
      <c r="I2117" s="63" t="str">
        <f>IFERROR(VLOOKUP(Kataloge_Import!A2116,'Nachweis Ausgaben'!$A$27:$R$1026,9,FALSE),"")</f>
        <v/>
      </c>
      <c r="J2117" s="64"/>
      <c r="K2117" s="64"/>
      <c r="L2117" s="61" t="str">
        <f>IF(AND($B2117&lt;&gt;"",HHJ=Kataloge!H$1),CONCATENATE($H2117,"_",$E2117),"")</f>
        <v/>
      </c>
      <c r="M2117" s="61" t="str">
        <f>IF(AND($B2117&lt;&gt;"",HHJ=Kataloge!I$1),CONCATENATE($H2117,"_",$E2117),"")</f>
        <v/>
      </c>
      <c r="N2117" s="61" t="str">
        <f>IF(AND($B2117&lt;&gt;"",HHJ=Kataloge!J$1),CONCATENATE($H2117,"_",$E2117),"")</f>
        <v/>
      </c>
      <c r="O2117" s="61" t="str">
        <f>IF(AND($B2117&lt;&gt;"",HHJ=Kataloge!K$1),CONCATENATE($H2117,"_",$E2117),"")</f>
        <v/>
      </c>
      <c r="P2117" s="61" t="str">
        <f>IF(AND($B2117&lt;&gt;"",HHJ=Kataloge!L$1),CONCATENATE($H2117,"_",$E2117),"")</f>
        <v/>
      </c>
      <c r="Q2117" s="61" t="str">
        <f>IF(AND($B2117&lt;&gt;"",HHJ=Kataloge!M$1),CONCATENATE($H2117,"_",$E2117),"")</f>
        <v/>
      </c>
    </row>
    <row r="2118" spans="1:17" ht="18" customHeight="1" x14ac:dyDescent="0.2">
      <c r="A2118" s="99" t="str">
        <f t="shared" ref="A2118:A2181" si="68">IF(I2118=0,"",IF(I2118&lt;&gt;"","Beleg_Import_A_BT_3",""))</f>
        <v/>
      </c>
      <c r="B2118" s="100" t="str">
        <f>IF(I2118=0,"",IF(I2118&lt;&gt;"",Kataloge_Import!B2117,""))</f>
        <v/>
      </c>
      <c r="C2118" s="99" t="str">
        <f t="shared" si="67"/>
        <v/>
      </c>
      <c r="D2118" s="100" t="str">
        <f>IF(I2118=0,"",IFERROR(VLOOKUP(Kataloge_Import!A2117,'Nachweis Ausgaben'!$A$27:$R$1026,4,FALSE),""))</f>
        <v/>
      </c>
      <c r="E2118" s="100" t="str">
        <f>IF(I2118=0,"",IFERROR(VLOOKUP(Kataloge_Import!A2117,'Nachweis Ausgaben'!$A$27:$R$1026,2,FALSE),""))</f>
        <v/>
      </c>
      <c r="F2118" s="101">
        <f>IF(I2118=0,"",IFERROR(VLOOKUP(Kataloge_Import!A2117,'Nachweis Ausgaben'!$A$27:$R$1026,5,FALSE),0))</f>
        <v>0</v>
      </c>
      <c r="G2118" s="102" t="str">
        <f>IFERROR(VLOOKUP(Kataloge_Import!A2117,'Nachweis Ausgaben'!$A$27:$R$1026,11,FALSE),"")</f>
        <v/>
      </c>
      <c r="H2118" s="102" t="str">
        <f>IFERROR(VLOOKUP(Kataloge_Import!A2117,'Nachweis Ausgaben'!$A$27:$R$1026,12,FALSE),"")</f>
        <v/>
      </c>
      <c r="I2118" s="102" t="str">
        <f>IFERROR(VLOOKUP(Kataloge_Import!A2117,'Nachweis Ausgaben'!$A$27:$R$1026,13,FALSE),"")</f>
        <v/>
      </c>
      <c r="J2118" s="64"/>
      <c r="K2118" s="64"/>
      <c r="L2118" s="100" t="str">
        <f>IF(AND($B2118&lt;&gt;"",HHJ=Kataloge!H$1),CONCATENATE($H2118,"_",Kataloge!$D$5),"")</f>
        <v/>
      </c>
      <c r="M2118" s="100" t="str">
        <f>IF(AND($B2118&lt;&gt;"",HHJ=Kataloge!I$1),CONCATENATE($H2118,"_",Kataloge!$D$5),"")</f>
        <v/>
      </c>
      <c r="N2118" s="100" t="str">
        <f>IF(AND($B2118&lt;&gt;"",HHJ=Kataloge!J$1),CONCATENATE($H2118,"_",Kataloge!$D$5),"")</f>
        <v/>
      </c>
      <c r="O2118" s="100" t="str">
        <f>IF(AND($B2118&lt;&gt;"",HHJ=Kataloge!K$1),CONCATENATE($H2118,"_",Kataloge!$D$5),"")</f>
        <v/>
      </c>
      <c r="P2118" s="100" t="str">
        <f>IF(AND($B2118&lt;&gt;"",HHJ=Kataloge!L$1),CONCATENATE($H2118,"_",Kataloge!$D$5),"")</f>
        <v/>
      </c>
      <c r="Q2118" s="100" t="str">
        <f>IF(AND($B2118&lt;&gt;"",HHJ=Kataloge!M$1),CONCATENATE($H2118,"_",Kataloge!$D$5),"")</f>
        <v/>
      </c>
    </row>
    <row r="2119" spans="1:17" ht="18" customHeight="1" x14ac:dyDescent="0.2">
      <c r="A2119" s="103" t="str">
        <f t="shared" si="68"/>
        <v/>
      </c>
      <c r="B2119" s="104" t="str">
        <f>IF(I2119=0,"",IF(I2119&lt;&gt;"",Kataloge_Import!B2118,""))</f>
        <v/>
      </c>
      <c r="C2119" s="103" t="str">
        <f t="shared" si="67"/>
        <v/>
      </c>
      <c r="D2119" s="104" t="str">
        <f>IF(I2119=0,"",IFERROR(VLOOKUP(Kataloge_Import!A2118,'Nachweis Ausgaben'!$A$27:$R$1026,4,FALSE),""))</f>
        <v/>
      </c>
      <c r="E2119" s="104" t="str">
        <f>IF(I2119=0,"",IFERROR(VLOOKUP(Kataloge_Import!A2118,'Nachweis Ausgaben'!$A$27:$R$1026,2,FALSE),""))</f>
        <v/>
      </c>
      <c r="F2119" s="105">
        <f>IF(I2119=0,"",IFERROR(VLOOKUP(Kataloge_Import!A2118,'Nachweis Ausgaben'!$A$27:$R$1026,5,FALSE),0))</f>
        <v>0</v>
      </c>
      <c r="G2119" s="106" t="str">
        <f>IFERROR(VLOOKUP(Kataloge_Import!A2118,'Nachweis Ausgaben'!$A$27:$R$1026,15,FALSE),"")</f>
        <v/>
      </c>
      <c r="H2119" s="106" t="str">
        <f>IFERROR(VLOOKUP(Kataloge_Import!A2118,'Nachweis Ausgaben'!$A$27:$R$1026,16,FALSE),"")</f>
        <v/>
      </c>
      <c r="I2119" s="106" t="str">
        <f>IFERROR(VLOOKUP(Kataloge_Import!A2118,'Nachweis Ausgaben'!$A$27:$R$1026,17,FALSE),"")</f>
        <v/>
      </c>
      <c r="J2119" s="64"/>
      <c r="K2119" s="64"/>
      <c r="L2119" s="104" t="str">
        <f>IF(AND($B2119&lt;&gt;"",HHJ=Kataloge!H$1),CONCATENATE($H2119,"_",Kataloge!$D$6),"")</f>
        <v/>
      </c>
      <c r="M2119" s="104" t="str">
        <f>IF(AND($B2119&lt;&gt;"",HHJ=Kataloge!I$1),CONCATENATE($H2119,"_",Kataloge!$D$6),"")</f>
        <v/>
      </c>
      <c r="N2119" s="104" t="str">
        <f>IF(AND($B2119&lt;&gt;"",HHJ=Kataloge!J$1),CONCATENATE($H2119,"_",Kataloge!$D$6),"")</f>
        <v/>
      </c>
      <c r="O2119" s="104" t="str">
        <f>IF(AND($B2119&lt;&gt;"",HHJ=Kataloge!K$1),CONCATENATE($H2119,"_",Kataloge!$D$6),"")</f>
        <v/>
      </c>
      <c r="P2119" s="104" t="str">
        <f>IF(AND($B2119&lt;&gt;"",HHJ=Kataloge!L$1),CONCATENATE($H2119,"_",Kataloge!$D$6),"")</f>
        <v/>
      </c>
      <c r="Q2119" s="104" t="str">
        <f>IF(AND($B2119&lt;&gt;"",HHJ=Kataloge!M$1),CONCATENATE($H2119,"_",Kataloge!$D$6),"")</f>
        <v/>
      </c>
    </row>
    <row r="2120" spans="1:17" ht="18" customHeight="1" x14ac:dyDescent="0.2">
      <c r="A2120" s="60" t="str">
        <f t="shared" si="68"/>
        <v/>
      </c>
      <c r="B2120" s="61" t="str">
        <f>IF(I2120=0,"",IF(I2120&lt;&gt;"",Kataloge_Import!B2119,""))</f>
        <v/>
      </c>
      <c r="C2120" s="60" t="str">
        <f t="shared" si="67"/>
        <v/>
      </c>
      <c r="D2120" s="61" t="str">
        <f>IF(I2120=0,"",IFERROR(VLOOKUP(Kataloge_Import!A2119,'Nachweis Ausgaben'!$A$27:$R$1026,4,FALSE),""))</f>
        <v/>
      </c>
      <c r="E2120" s="61" t="str">
        <f>IF(I2120=0,"",IFERROR(VLOOKUP(Kataloge_Import!A2119,'Nachweis Ausgaben'!$A$27:$R$1026,2,FALSE),""))</f>
        <v/>
      </c>
      <c r="F2120" s="62">
        <f>IF(I2120=0,"",IFERROR(VLOOKUP(Kataloge_Import!A2119,'Nachweis Ausgaben'!$A$27:$R$1026,5,FALSE),0))</f>
        <v>0</v>
      </c>
      <c r="G2120" s="63" t="str">
        <f>IFERROR(VLOOKUP(Kataloge_Import!A2119,'Nachweis Ausgaben'!$A$27:$R$1026,7,FALSE),"")</f>
        <v/>
      </c>
      <c r="H2120" s="63" t="str">
        <f>IFERROR(VLOOKUP(Kataloge_Import!A2119,'Nachweis Ausgaben'!$A$27:$R$1026,8,FALSE),"")</f>
        <v/>
      </c>
      <c r="I2120" s="63" t="str">
        <f>IFERROR(VLOOKUP(Kataloge_Import!A2119,'Nachweis Ausgaben'!$A$27:$R$1026,9,FALSE),"")</f>
        <v/>
      </c>
      <c r="J2120" s="64"/>
      <c r="K2120" s="64"/>
      <c r="L2120" s="61" t="str">
        <f>IF(AND($B2120&lt;&gt;"",HHJ=Kataloge!H$1),CONCATENATE($H2120,"_",$E2120),"")</f>
        <v/>
      </c>
      <c r="M2120" s="61" t="str">
        <f>IF(AND($B2120&lt;&gt;"",HHJ=Kataloge!I$1),CONCATENATE($H2120,"_",$E2120),"")</f>
        <v/>
      </c>
      <c r="N2120" s="61" t="str">
        <f>IF(AND($B2120&lt;&gt;"",HHJ=Kataloge!J$1),CONCATENATE($H2120,"_",$E2120),"")</f>
        <v/>
      </c>
      <c r="O2120" s="61" t="str">
        <f>IF(AND($B2120&lt;&gt;"",HHJ=Kataloge!K$1),CONCATENATE($H2120,"_",$E2120),"")</f>
        <v/>
      </c>
      <c r="P2120" s="61" t="str">
        <f>IF(AND($B2120&lt;&gt;"",HHJ=Kataloge!L$1),CONCATENATE($H2120,"_",$E2120),"")</f>
        <v/>
      </c>
      <c r="Q2120" s="61" t="str">
        <f>IF(AND($B2120&lt;&gt;"",HHJ=Kataloge!M$1),CONCATENATE($H2120,"_",$E2120),"")</f>
        <v/>
      </c>
    </row>
    <row r="2121" spans="1:17" ht="18" customHeight="1" x14ac:dyDescent="0.2">
      <c r="A2121" s="99" t="str">
        <f t="shared" si="68"/>
        <v/>
      </c>
      <c r="B2121" s="100" t="str">
        <f>IF(I2121=0,"",IF(I2121&lt;&gt;"",Kataloge_Import!B2120,""))</f>
        <v/>
      </c>
      <c r="C2121" s="99" t="str">
        <f t="shared" si="67"/>
        <v/>
      </c>
      <c r="D2121" s="100" t="str">
        <f>IF(I2121=0,"",IFERROR(VLOOKUP(Kataloge_Import!A2120,'Nachweis Ausgaben'!$A$27:$R$1026,4,FALSE),""))</f>
        <v/>
      </c>
      <c r="E2121" s="100" t="str">
        <f>IF(I2121=0,"",IFERROR(VLOOKUP(Kataloge_Import!A2120,'Nachweis Ausgaben'!$A$27:$R$1026,2,FALSE),""))</f>
        <v/>
      </c>
      <c r="F2121" s="101">
        <f>IF(I2121=0,"",IFERROR(VLOOKUP(Kataloge_Import!A2120,'Nachweis Ausgaben'!$A$27:$R$1026,5,FALSE),0))</f>
        <v>0</v>
      </c>
      <c r="G2121" s="102" t="str">
        <f>IFERROR(VLOOKUP(Kataloge_Import!A2120,'Nachweis Ausgaben'!$A$27:$R$1026,11,FALSE),"")</f>
        <v/>
      </c>
      <c r="H2121" s="102" t="str">
        <f>IFERROR(VLOOKUP(Kataloge_Import!A2120,'Nachweis Ausgaben'!$A$27:$R$1026,12,FALSE),"")</f>
        <v/>
      </c>
      <c r="I2121" s="102" t="str">
        <f>IFERROR(VLOOKUP(Kataloge_Import!A2120,'Nachweis Ausgaben'!$A$27:$R$1026,13,FALSE),"")</f>
        <v/>
      </c>
      <c r="J2121" s="64"/>
      <c r="K2121" s="64"/>
      <c r="L2121" s="100" t="str">
        <f>IF(AND($B2121&lt;&gt;"",HHJ=Kataloge!H$1),CONCATENATE($H2121,"_",Kataloge!$D$5),"")</f>
        <v/>
      </c>
      <c r="M2121" s="100" t="str">
        <f>IF(AND($B2121&lt;&gt;"",HHJ=Kataloge!I$1),CONCATENATE($H2121,"_",Kataloge!$D$5),"")</f>
        <v/>
      </c>
      <c r="N2121" s="100" t="str">
        <f>IF(AND($B2121&lt;&gt;"",HHJ=Kataloge!J$1),CONCATENATE($H2121,"_",Kataloge!$D$5),"")</f>
        <v/>
      </c>
      <c r="O2121" s="100" t="str">
        <f>IF(AND($B2121&lt;&gt;"",HHJ=Kataloge!K$1),CONCATENATE($H2121,"_",Kataloge!$D$5),"")</f>
        <v/>
      </c>
      <c r="P2121" s="100" t="str">
        <f>IF(AND($B2121&lt;&gt;"",HHJ=Kataloge!L$1),CONCATENATE($H2121,"_",Kataloge!$D$5),"")</f>
        <v/>
      </c>
      <c r="Q2121" s="100" t="str">
        <f>IF(AND($B2121&lt;&gt;"",HHJ=Kataloge!M$1),CONCATENATE($H2121,"_",Kataloge!$D$5),"")</f>
        <v/>
      </c>
    </row>
    <row r="2122" spans="1:17" ht="18" customHeight="1" x14ac:dyDescent="0.2">
      <c r="A2122" s="103" t="str">
        <f t="shared" si="68"/>
        <v/>
      </c>
      <c r="B2122" s="104" t="str">
        <f>IF(I2122=0,"",IF(I2122&lt;&gt;"",Kataloge_Import!B2121,""))</f>
        <v/>
      </c>
      <c r="C2122" s="103" t="str">
        <f t="shared" si="67"/>
        <v/>
      </c>
      <c r="D2122" s="104" t="str">
        <f>IF(I2122=0,"",IFERROR(VLOOKUP(Kataloge_Import!A2121,'Nachweis Ausgaben'!$A$27:$R$1026,4,FALSE),""))</f>
        <v/>
      </c>
      <c r="E2122" s="104" t="str">
        <f>IF(I2122=0,"",IFERROR(VLOOKUP(Kataloge_Import!A2121,'Nachweis Ausgaben'!$A$27:$R$1026,2,FALSE),""))</f>
        <v/>
      </c>
      <c r="F2122" s="105">
        <f>IF(I2122=0,"",IFERROR(VLOOKUP(Kataloge_Import!A2121,'Nachweis Ausgaben'!$A$27:$R$1026,5,FALSE),0))</f>
        <v>0</v>
      </c>
      <c r="G2122" s="106" t="str">
        <f>IFERROR(VLOOKUP(Kataloge_Import!A2121,'Nachweis Ausgaben'!$A$27:$R$1026,15,FALSE),"")</f>
        <v/>
      </c>
      <c r="H2122" s="106" t="str">
        <f>IFERROR(VLOOKUP(Kataloge_Import!A2121,'Nachweis Ausgaben'!$A$27:$R$1026,16,FALSE),"")</f>
        <v/>
      </c>
      <c r="I2122" s="106" t="str">
        <f>IFERROR(VLOOKUP(Kataloge_Import!A2121,'Nachweis Ausgaben'!$A$27:$R$1026,17,FALSE),"")</f>
        <v/>
      </c>
      <c r="J2122" s="64"/>
      <c r="K2122" s="64"/>
      <c r="L2122" s="104" t="str">
        <f>IF(AND($B2122&lt;&gt;"",HHJ=Kataloge!H$1),CONCATENATE($H2122,"_",Kataloge!$D$6),"")</f>
        <v/>
      </c>
      <c r="M2122" s="104" t="str">
        <f>IF(AND($B2122&lt;&gt;"",HHJ=Kataloge!I$1),CONCATENATE($H2122,"_",Kataloge!$D$6),"")</f>
        <v/>
      </c>
      <c r="N2122" s="104" t="str">
        <f>IF(AND($B2122&lt;&gt;"",HHJ=Kataloge!J$1),CONCATENATE($H2122,"_",Kataloge!$D$6),"")</f>
        <v/>
      </c>
      <c r="O2122" s="104" t="str">
        <f>IF(AND($B2122&lt;&gt;"",HHJ=Kataloge!K$1),CONCATENATE($H2122,"_",Kataloge!$D$6),"")</f>
        <v/>
      </c>
      <c r="P2122" s="104" t="str">
        <f>IF(AND($B2122&lt;&gt;"",HHJ=Kataloge!L$1),CONCATENATE($H2122,"_",Kataloge!$D$6),"")</f>
        <v/>
      </c>
      <c r="Q2122" s="104" t="str">
        <f>IF(AND($B2122&lt;&gt;"",HHJ=Kataloge!M$1),CONCATENATE($H2122,"_",Kataloge!$D$6),"")</f>
        <v/>
      </c>
    </row>
    <row r="2123" spans="1:17" ht="18" customHeight="1" x14ac:dyDescent="0.2">
      <c r="A2123" s="60" t="str">
        <f t="shared" si="68"/>
        <v/>
      </c>
      <c r="B2123" s="61" t="str">
        <f>IF(I2123=0,"",IF(I2123&lt;&gt;"",Kataloge_Import!B2122,""))</f>
        <v/>
      </c>
      <c r="C2123" s="60" t="str">
        <f t="shared" si="67"/>
        <v/>
      </c>
      <c r="D2123" s="61" t="str">
        <f>IF(I2123=0,"",IFERROR(VLOOKUP(Kataloge_Import!A2122,'Nachweis Ausgaben'!$A$27:$R$1026,4,FALSE),""))</f>
        <v/>
      </c>
      <c r="E2123" s="61" t="str">
        <f>IF(I2123=0,"",IFERROR(VLOOKUP(Kataloge_Import!A2122,'Nachweis Ausgaben'!$A$27:$R$1026,2,FALSE),""))</f>
        <v/>
      </c>
      <c r="F2123" s="62">
        <f>IF(I2123=0,"",IFERROR(VLOOKUP(Kataloge_Import!A2122,'Nachweis Ausgaben'!$A$27:$R$1026,5,FALSE),0))</f>
        <v>0</v>
      </c>
      <c r="G2123" s="63" t="str">
        <f>IFERROR(VLOOKUP(Kataloge_Import!A2122,'Nachweis Ausgaben'!$A$27:$R$1026,7,FALSE),"")</f>
        <v/>
      </c>
      <c r="H2123" s="63" t="str">
        <f>IFERROR(VLOOKUP(Kataloge_Import!A2122,'Nachweis Ausgaben'!$A$27:$R$1026,8,FALSE),"")</f>
        <v/>
      </c>
      <c r="I2123" s="63" t="str">
        <f>IFERROR(VLOOKUP(Kataloge_Import!A2122,'Nachweis Ausgaben'!$A$27:$R$1026,9,FALSE),"")</f>
        <v/>
      </c>
      <c r="J2123" s="64"/>
      <c r="K2123" s="64"/>
      <c r="L2123" s="61" t="str">
        <f>IF(AND($B2123&lt;&gt;"",HHJ=Kataloge!H$1),CONCATENATE($H2123,"_",$E2123),"")</f>
        <v/>
      </c>
      <c r="M2123" s="61" t="str">
        <f>IF(AND($B2123&lt;&gt;"",HHJ=Kataloge!I$1),CONCATENATE($H2123,"_",$E2123),"")</f>
        <v/>
      </c>
      <c r="N2123" s="61" t="str">
        <f>IF(AND($B2123&lt;&gt;"",HHJ=Kataloge!J$1),CONCATENATE($H2123,"_",$E2123),"")</f>
        <v/>
      </c>
      <c r="O2123" s="61" t="str">
        <f>IF(AND($B2123&lt;&gt;"",HHJ=Kataloge!K$1),CONCATENATE($H2123,"_",$E2123),"")</f>
        <v/>
      </c>
      <c r="P2123" s="61" t="str">
        <f>IF(AND($B2123&lt;&gt;"",HHJ=Kataloge!L$1),CONCATENATE($H2123,"_",$E2123),"")</f>
        <v/>
      </c>
      <c r="Q2123" s="61" t="str">
        <f>IF(AND($B2123&lt;&gt;"",HHJ=Kataloge!M$1),CONCATENATE($H2123,"_",$E2123),"")</f>
        <v/>
      </c>
    </row>
    <row r="2124" spans="1:17" ht="18" customHeight="1" x14ac:dyDescent="0.2">
      <c r="A2124" s="99" t="str">
        <f t="shared" si="68"/>
        <v/>
      </c>
      <c r="B2124" s="100" t="str">
        <f>IF(I2124=0,"",IF(I2124&lt;&gt;"",Kataloge_Import!B2123,""))</f>
        <v/>
      </c>
      <c r="C2124" s="99" t="str">
        <f t="shared" si="67"/>
        <v/>
      </c>
      <c r="D2124" s="100" t="str">
        <f>IF(I2124=0,"",IFERROR(VLOOKUP(Kataloge_Import!A2123,'Nachweis Ausgaben'!$A$27:$R$1026,4,FALSE),""))</f>
        <v/>
      </c>
      <c r="E2124" s="100" t="str">
        <f>IF(I2124=0,"",IFERROR(VLOOKUP(Kataloge_Import!A2123,'Nachweis Ausgaben'!$A$27:$R$1026,2,FALSE),""))</f>
        <v/>
      </c>
      <c r="F2124" s="101">
        <f>IF(I2124=0,"",IFERROR(VLOOKUP(Kataloge_Import!A2123,'Nachweis Ausgaben'!$A$27:$R$1026,5,FALSE),0))</f>
        <v>0</v>
      </c>
      <c r="G2124" s="102" t="str">
        <f>IFERROR(VLOOKUP(Kataloge_Import!A2123,'Nachweis Ausgaben'!$A$27:$R$1026,11,FALSE),"")</f>
        <v/>
      </c>
      <c r="H2124" s="102" t="str">
        <f>IFERROR(VLOOKUP(Kataloge_Import!A2123,'Nachweis Ausgaben'!$A$27:$R$1026,12,FALSE),"")</f>
        <v/>
      </c>
      <c r="I2124" s="102" t="str">
        <f>IFERROR(VLOOKUP(Kataloge_Import!A2123,'Nachweis Ausgaben'!$A$27:$R$1026,13,FALSE),"")</f>
        <v/>
      </c>
      <c r="J2124" s="64"/>
      <c r="K2124" s="64"/>
      <c r="L2124" s="100" t="str">
        <f>IF(AND($B2124&lt;&gt;"",HHJ=Kataloge!H$1),CONCATENATE($H2124,"_",Kataloge!$D$5),"")</f>
        <v/>
      </c>
      <c r="M2124" s="100" t="str">
        <f>IF(AND($B2124&lt;&gt;"",HHJ=Kataloge!I$1),CONCATENATE($H2124,"_",Kataloge!$D$5),"")</f>
        <v/>
      </c>
      <c r="N2124" s="100" t="str">
        <f>IF(AND($B2124&lt;&gt;"",HHJ=Kataloge!J$1),CONCATENATE($H2124,"_",Kataloge!$D$5),"")</f>
        <v/>
      </c>
      <c r="O2124" s="100" t="str">
        <f>IF(AND($B2124&lt;&gt;"",HHJ=Kataloge!K$1),CONCATENATE($H2124,"_",Kataloge!$D$5),"")</f>
        <v/>
      </c>
      <c r="P2124" s="100" t="str">
        <f>IF(AND($B2124&lt;&gt;"",HHJ=Kataloge!L$1),CONCATENATE($H2124,"_",Kataloge!$D$5),"")</f>
        <v/>
      </c>
      <c r="Q2124" s="100" t="str">
        <f>IF(AND($B2124&lt;&gt;"",HHJ=Kataloge!M$1),CONCATENATE($H2124,"_",Kataloge!$D$5),"")</f>
        <v/>
      </c>
    </row>
    <row r="2125" spans="1:17" ht="18" customHeight="1" x14ac:dyDescent="0.2">
      <c r="A2125" s="103" t="str">
        <f t="shared" si="68"/>
        <v/>
      </c>
      <c r="B2125" s="104" t="str">
        <f>IF(I2125=0,"",IF(I2125&lt;&gt;"",Kataloge_Import!B2124,""))</f>
        <v/>
      </c>
      <c r="C2125" s="103" t="str">
        <f t="shared" si="67"/>
        <v/>
      </c>
      <c r="D2125" s="104" t="str">
        <f>IF(I2125=0,"",IFERROR(VLOOKUP(Kataloge_Import!A2124,'Nachweis Ausgaben'!$A$27:$R$1026,4,FALSE),""))</f>
        <v/>
      </c>
      <c r="E2125" s="104" t="str">
        <f>IF(I2125=0,"",IFERROR(VLOOKUP(Kataloge_Import!A2124,'Nachweis Ausgaben'!$A$27:$R$1026,2,FALSE),""))</f>
        <v/>
      </c>
      <c r="F2125" s="105">
        <f>IF(I2125=0,"",IFERROR(VLOOKUP(Kataloge_Import!A2124,'Nachweis Ausgaben'!$A$27:$R$1026,5,FALSE),0))</f>
        <v>0</v>
      </c>
      <c r="G2125" s="106" t="str">
        <f>IFERROR(VLOOKUP(Kataloge_Import!A2124,'Nachweis Ausgaben'!$A$27:$R$1026,15,FALSE),"")</f>
        <v/>
      </c>
      <c r="H2125" s="106" t="str">
        <f>IFERROR(VLOOKUP(Kataloge_Import!A2124,'Nachweis Ausgaben'!$A$27:$R$1026,16,FALSE),"")</f>
        <v/>
      </c>
      <c r="I2125" s="106" t="str">
        <f>IFERROR(VLOOKUP(Kataloge_Import!A2124,'Nachweis Ausgaben'!$A$27:$R$1026,17,FALSE),"")</f>
        <v/>
      </c>
      <c r="J2125" s="64"/>
      <c r="K2125" s="64"/>
      <c r="L2125" s="104" t="str">
        <f>IF(AND($B2125&lt;&gt;"",HHJ=Kataloge!H$1),CONCATENATE($H2125,"_",Kataloge!$D$6),"")</f>
        <v/>
      </c>
      <c r="M2125" s="104" t="str">
        <f>IF(AND($B2125&lt;&gt;"",HHJ=Kataloge!I$1),CONCATENATE($H2125,"_",Kataloge!$D$6),"")</f>
        <v/>
      </c>
      <c r="N2125" s="104" t="str">
        <f>IF(AND($B2125&lt;&gt;"",HHJ=Kataloge!J$1),CONCATENATE($H2125,"_",Kataloge!$D$6),"")</f>
        <v/>
      </c>
      <c r="O2125" s="104" t="str">
        <f>IF(AND($B2125&lt;&gt;"",HHJ=Kataloge!K$1),CONCATENATE($H2125,"_",Kataloge!$D$6),"")</f>
        <v/>
      </c>
      <c r="P2125" s="104" t="str">
        <f>IF(AND($B2125&lt;&gt;"",HHJ=Kataloge!L$1),CONCATENATE($H2125,"_",Kataloge!$D$6),"")</f>
        <v/>
      </c>
      <c r="Q2125" s="104" t="str">
        <f>IF(AND($B2125&lt;&gt;"",HHJ=Kataloge!M$1),CONCATENATE($H2125,"_",Kataloge!$D$6),"")</f>
        <v/>
      </c>
    </row>
    <row r="2126" spans="1:17" ht="18" customHeight="1" x14ac:dyDescent="0.2">
      <c r="A2126" s="60" t="str">
        <f t="shared" si="68"/>
        <v/>
      </c>
      <c r="B2126" s="61" t="str">
        <f>IF(I2126=0,"",IF(I2126&lt;&gt;"",Kataloge_Import!B2125,""))</f>
        <v/>
      </c>
      <c r="C2126" s="60" t="str">
        <f t="shared" si="67"/>
        <v/>
      </c>
      <c r="D2126" s="61" t="str">
        <f>IF(I2126=0,"",IFERROR(VLOOKUP(Kataloge_Import!A2125,'Nachweis Ausgaben'!$A$27:$R$1026,4,FALSE),""))</f>
        <v/>
      </c>
      <c r="E2126" s="61" t="str">
        <f>IF(I2126=0,"",IFERROR(VLOOKUP(Kataloge_Import!A2125,'Nachweis Ausgaben'!$A$27:$R$1026,2,FALSE),""))</f>
        <v/>
      </c>
      <c r="F2126" s="62">
        <f>IF(I2126=0,"",IFERROR(VLOOKUP(Kataloge_Import!A2125,'Nachweis Ausgaben'!$A$27:$R$1026,5,FALSE),0))</f>
        <v>0</v>
      </c>
      <c r="G2126" s="63" t="str">
        <f>IFERROR(VLOOKUP(Kataloge_Import!A2125,'Nachweis Ausgaben'!$A$27:$R$1026,7,FALSE),"")</f>
        <v/>
      </c>
      <c r="H2126" s="63" t="str">
        <f>IFERROR(VLOOKUP(Kataloge_Import!A2125,'Nachweis Ausgaben'!$A$27:$R$1026,8,FALSE),"")</f>
        <v/>
      </c>
      <c r="I2126" s="63" t="str">
        <f>IFERROR(VLOOKUP(Kataloge_Import!A2125,'Nachweis Ausgaben'!$A$27:$R$1026,9,FALSE),"")</f>
        <v/>
      </c>
      <c r="J2126" s="64"/>
      <c r="K2126" s="64"/>
      <c r="L2126" s="61" t="str">
        <f>IF(AND($B2126&lt;&gt;"",HHJ=Kataloge!H$1),CONCATENATE($H2126,"_",$E2126),"")</f>
        <v/>
      </c>
      <c r="M2126" s="61" t="str">
        <f>IF(AND($B2126&lt;&gt;"",HHJ=Kataloge!I$1),CONCATENATE($H2126,"_",$E2126),"")</f>
        <v/>
      </c>
      <c r="N2126" s="61" t="str">
        <f>IF(AND($B2126&lt;&gt;"",HHJ=Kataloge!J$1),CONCATENATE($H2126,"_",$E2126),"")</f>
        <v/>
      </c>
      <c r="O2126" s="61" t="str">
        <f>IF(AND($B2126&lt;&gt;"",HHJ=Kataloge!K$1),CONCATENATE($H2126,"_",$E2126),"")</f>
        <v/>
      </c>
      <c r="P2126" s="61" t="str">
        <f>IF(AND($B2126&lt;&gt;"",HHJ=Kataloge!L$1),CONCATENATE($H2126,"_",$E2126),"")</f>
        <v/>
      </c>
      <c r="Q2126" s="61" t="str">
        <f>IF(AND($B2126&lt;&gt;"",HHJ=Kataloge!M$1),CONCATENATE($H2126,"_",$E2126),"")</f>
        <v/>
      </c>
    </row>
    <row r="2127" spans="1:17" ht="18" customHeight="1" x14ac:dyDescent="0.2">
      <c r="A2127" s="99" t="str">
        <f t="shared" si="68"/>
        <v/>
      </c>
      <c r="B2127" s="100" t="str">
        <f>IF(I2127=0,"",IF(I2127&lt;&gt;"",Kataloge_Import!B2126,""))</f>
        <v/>
      </c>
      <c r="C2127" s="99" t="str">
        <f t="shared" si="67"/>
        <v/>
      </c>
      <c r="D2127" s="100" t="str">
        <f>IF(I2127=0,"",IFERROR(VLOOKUP(Kataloge_Import!A2126,'Nachweis Ausgaben'!$A$27:$R$1026,4,FALSE),""))</f>
        <v/>
      </c>
      <c r="E2127" s="100" t="str">
        <f>IF(I2127=0,"",IFERROR(VLOOKUP(Kataloge_Import!A2126,'Nachweis Ausgaben'!$A$27:$R$1026,2,FALSE),""))</f>
        <v/>
      </c>
      <c r="F2127" s="101">
        <f>IF(I2127=0,"",IFERROR(VLOOKUP(Kataloge_Import!A2126,'Nachweis Ausgaben'!$A$27:$R$1026,5,FALSE),0))</f>
        <v>0</v>
      </c>
      <c r="G2127" s="102" t="str">
        <f>IFERROR(VLOOKUP(Kataloge_Import!A2126,'Nachweis Ausgaben'!$A$27:$R$1026,11,FALSE),"")</f>
        <v/>
      </c>
      <c r="H2127" s="102" t="str">
        <f>IFERROR(VLOOKUP(Kataloge_Import!A2126,'Nachweis Ausgaben'!$A$27:$R$1026,12,FALSE),"")</f>
        <v/>
      </c>
      <c r="I2127" s="102" t="str">
        <f>IFERROR(VLOOKUP(Kataloge_Import!A2126,'Nachweis Ausgaben'!$A$27:$R$1026,13,FALSE),"")</f>
        <v/>
      </c>
      <c r="J2127" s="64"/>
      <c r="K2127" s="64"/>
      <c r="L2127" s="100" t="str">
        <f>IF(AND($B2127&lt;&gt;"",HHJ=Kataloge!H$1),CONCATENATE($H2127,"_",Kataloge!$D$5),"")</f>
        <v/>
      </c>
      <c r="M2127" s="100" t="str">
        <f>IF(AND($B2127&lt;&gt;"",HHJ=Kataloge!I$1),CONCATENATE($H2127,"_",Kataloge!$D$5),"")</f>
        <v/>
      </c>
      <c r="N2127" s="100" t="str">
        <f>IF(AND($B2127&lt;&gt;"",HHJ=Kataloge!J$1),CONCATENATE($H2127,"_",Kataloge!$D$5),"")</f>
        <v/>
      </c>
      <c r="O2127" s="100" t="str">
        <f>IF(AND($B2127&lt;&gt;"",HHJ=Kataloge!K$1),CONCATENATE($H2127,"_",Kataloge!$D$5),"")</f>
        <v/>
      </c>
      <c r="P2127" s="100" t="str">
        <f>IF(AND($B2127&lt;&gt;"",HHJ=Kataloge!L$1),CONCATENATE($H2127,"_",Kataloge!$D$5),"")</f>
        <v/>
      </c>
      <c r="Q2127" s="100" t="str">
        <f>IF(AND($B2127&lt;&gt;"",HHJ=Kataloge!M$1),CONCATENATE($H2127,"_",Kataloge!$D$5),"")</f>
        <v/>
      </c>
    </row>
    <row r="2128" spans="1:17" ht="18" customHeight="1" x14ac:dyDescent="0.2">
      <c r="A2128" s="103" t="str">
        <f t="shared" si="68"/>
        <v/>
      </c>
      <c r="B2128" s="104" t="str">
        <f>IF(I2128=0,"",IF(I2128&lt;&gt;"",Kataloge_Import!B2127,""))</f>
        <v/>
      </c>
      <c r="C2128" s="103" t="str">
        <f t="shared" si="67"/>
        <v/>
      </c>
      <c r="D2128" s="104" t="str">
        <f>IF(I2128=0,"",IFERROR(VLOOKUP(Kataloge_Import!A2127,'Nachweis Ausgaben'!$A$27:$R$1026,4,FALSE),""))</f>
        <v/>
      </c>
      <c r="E2128" s="104" t="str">
        <f>IF(I2128=0,"",IFERROR(VLOOKUP(Kataloge_Import!A2127,'Nachweis Ausgaben'!$A$27:$R$1026,2,FALSE),""))</f>
        <v/>
      </c>
      <c r="F2128" s="105">
        <f>IF(I2128=0,"",IFERROR(VLOOKUP(Kataloge_Import!A2127,'Nachweis Ausgaben'!$A$27:$R$1026,5,FALSE),0))</f>
        <v>0</v>
      </c>
      <c r="G2128" s="106" t="str">
        <f>IFERROR(VLOOKUP(Kataloge_Import!A2127,'Nachweis Ausgaben'!$A$27:$R$1026,15,FALSE),"")</f>
        <v/>
      </c>
      <c r="H2128" s="106" t="str">
        <f>IFERROR(VLOOKUP(Kataloge_Import!A2127,'Nachweis Ausgaben'!$A$27:$R$1026,16,FALSE),"")</f>
        <v/>
      </c>
      <c r="I2128" s="106" t="str">
        <f>IFERROR(VLOOKUP(Kataloge_Import!A2127,'Nachweis Ausgaben'!$A$27:$R$1026,17,FALSE),"")</f>
        <v/>
      </c>
      <c r="J2128" s="64"/>
      <c r="K2128" s="64"/>
      <c r="L2128" s="104" t="str">
        <f>IF(AND($B2128&lt;&gt;"",HHJ=Kataloge!H$1),CONCATENATE($H2128,"_",Kataloge!$D$6),"")</f>
        <v/>
      </c>
      <c r="M2128" s="104" t="str">
        <f>IF(AND($B2128&lt;&gt;"",HHJ=Kataloge!I$1),CONCATENATE($H2128,"_",Kataloge!$D$6),"")</f>
        <v/>
      </c>
      <c r="N2128" s="104" t="str">
        <f>IF(AND($B2128&lt;&gt;"",HHJ=Kataloge!J$1),CONCATENATE($H2128,"_",Kataloge!$D$6),"")</f>
        <v/>
      </c>
      <c r="O2128" s="104" t="str">
        <f>IF(AND($B2128&lt;&gt;"",HHJ=Kataloge!K$1),CONCATENATE($H2128,"_",Kataloge!$D$6),"")</f>
        <v/>
      </c>
      <c r="P2128" s="104" t="str">
        <f>IF(AND($B2128&lt;&gt;"",HHJ=Kataloge!L$1),CONCATENATE($H2128,"_",Kataloge!$D$6),"")</f>
        <v/>
      </c>
      <c r="Q2128" s="104" t="str">
        <f>IF(AND($B2128&lt;&gt;"",HHJ=Kataloge!M$1),CONCATENATE($H2128,"_",Kataloge!$D$6),"")</f>
        <v/>
      </c>
    </row>
    <row r="2129" spans="1:17" ht="18" customHeight="1" x14ac:dyDescent="0.2">
      <c r="A2129" s="60" t="str">
        <f t="shared" si="68"/>
        <v/>
      </c>
      <c r="B2129" s="61" t="str">
        <f>IF(I2129=0,"",IF(I2129&lt;&gt;"",Kataloge_Import!B2128,""))</f>
        <v/>
      </c>
      <c r="C2129" s="60" t="str">
        <f t="shared" si="67"/>
        <v/>
      </c>
      <c r="D2129" s="61" t="str">
        <f>IF(I2129=0,"",IFERROR(VLOOKUP(Kataloge_Import!A2128,'Nachweis Ausgaben'!$A$27:$R$1026,4,FALSE),""))</f>
        <v/>
      </c>
      <c r="E2129" s="61" t="str">
        <f>IF(I2129=0,"",IFERROR(VLOOKUP(Kataloge_Import!A2128,'Nachweis Ausgaben'!$A$27:$R$1026,2,FALSE),""))</f>
        <v/>
      </c>
      <c r="F2129" s="62">
        <f>IF(I2129=0,"",IFERROR(VLOOKUP(Kataloge_Import!A2128,'Nachweis Ausgaben'!$A$27:$R$1026,5,FALSE),0))</f>
        <v>0</v>
      </c>
      <c r="G2129" s="63" t="str">
        <f>IFERROR(VLOOKUP(Kataloge_Import!A2128,'Nachweis Ausgaben'!$A$27:$R$1026,7,FALSE),"")</f>
        <v/>
      </c>
      <c r="H2129" s="63" t="str">
        <f>IFERROR(VLOOKUP(Kataloge_Import!A2128,'Nachweis Ausgaben'!$A$27:$R$1026,8,FALSE),"")</f>
        <v/>
      </c>
      <c r="I2129" s="63" t="str">
        <f>IFERROR(VLOOKUP(Kataloge_Import!A2128,'Nachweis Ausgaben'!$A$27:$R$1026,9,FALSE),"")</f>
        <v/>
      </c>
      <c r="J2129" s="64"/>
      <c r="K2129" s="64"/>
      <c r="L2129" s="61" t="str">
        <f>IF(AND($B2129&lt;&gt;"",HHJ=Kataloge!H$1),CONCATENATE($H2129,"_",$E2129),"")</f>
        <v/>
      </c>
      <c r="M2129" s="61" t="str">
        <f>IF(AND($B2129&lt;&gt;"",HHJ=Kataloge!I$1),CONCATENATE($H2129,"_",$E2129),"")</f>
        <v/>
      </c>
      <c r="N2129" s="61" t="str">
        <f>IF(AND($B2129&lt;&gt;"",HHJ=Kataloge!J$1),CONCATENATE($H2129,"_",$E2129),"")</f>
        <v/>
      </c>
      <c r="O2129" s="61" t="str">
        <f>IF(AND($B2129&lt;&gt;"",HHJ=Kataloge!K$1),CONCATENATE($H2129,"_",$E2129),"")</f>
        <v/>
      </c>
      <c r="P2129" s="61" t="str">
        <f>IF(AND($B2129&lt;&gt;"",HHJ=Kataloge!L$1),CONCATENATE($H2129,"_",$E2129),"")</f>
        <v/>
      </c>
      <c r="Q2129" s="61" t="str">
        <f>IF(AND($B2129&lt;&gt;"",HHJ=Kataloge!M$1),CONCATENATE($H2129,"_",$E2129),"")</f>
        <v/>
      </c>
    </row>
    <row r="2130" spans="1:17" ht="18" customHeight="1" x14ac:dyDescent="0.2">
      <c r="A2130" s="99" t="str">
        <f t="shared" si="68"/>
        <v/>
      </c>
      <c r="B2130" s="100" t="str">
        <f>IF(I2130=0,"",IF(I2130&lt;&gt;"",Kataloge_Import!B2129,""))</f>
        <v/>
      </c>
      <c r="C2130" s="99" t="str">
        <f t="shared" si="67"/>
        <v/>
      </c>
      <c r="D2130" s="100" t="str">
        <f>IF(I2130=0,"",IFERROR(VLOOKUP(Kataloge_Import!A2129,'Nachweis Ausgaben'!$A$27:$R$1026,4,FALSE),""))</f>
        <v/>
      </c>
      <c r="E2130" s="100" t="str">
        <f>IF(I2130=0,"",IFERROR(VLOOKUP(Kataloge_Import!A2129,'Nachweis Ausgaben'!$A$27:$R$1026,2,FALSE),""))</f>
        <v/>
      </c>
      <c r="F2130" s="101">
        <f>IF(I2130=0,"",IFERROR(VLOOKUP(Kataloge_Import!A2129,'Nachweis Ausgaben'!$A$27:$R$1026,5,FALSE),0))</f>
        <v>0</v>
      </c>
      <c r="G2130" s="102" t="str">
        <f>IFERROR(VLOOKUP(Kataloge_Import!A2129,'Nachweis Ausgaben'!$A$27:$R$1026,11,FALSE),"")</f>
        <v/>
      </c>
      <c r="H2130" s="102" t="str">
        <f>IFERROR(VLOOKUP(Kataloge_Import!A2129,'Nachweis Ausgaben'!$A$27:$R$1026,12,FALSE),"")</f>
        <v/>
      </c>
      <c r="I2130" s="102" t="str">
        <f>IFERROR(VLOOKUP(Kataloge_Import!A2129,'Nachweis Ausgaben'!$A$27:$R$1026,13,FALSE),"")</f>
        <v/>
      </c>
      <c r="J2130" s="64"/>
      <c r="K2130" s="64"/>
      <c r="L2130" s="100" t="str">
        <f>IF(AND($B2130&lt;&gt;"",HHJ=Kataloge!H$1),CONCATENATE($H2130,"_",Kataloge!$D$5),"")</f>
        <v/>
      </c>
      <c r="M2130" s="100" t="str">
        <f>IF(AND($B2130&lt;&gt;"",HHJ=Kataloge!I$1),CONCATENATE($H2130,"_",Kataloge!$D$5),"")</f>
        <v/>
      </c>
      <c r="N2130" s="100" t="str">
        <f>IF(AND($B2130&lt;&gt;"",HHJ=Kataloge!J$1),CONCATENATE($H2130,"_",Kataloge!$D$5),"")</f>
        <v/>
      </c>
      <c r="O2130" s="100" t="str">
        <f>IF(AND($B2130&lt;&gt;"",HHJ=Kataloge!K$1),CONCATENATE($H2130,"_",Kataloge!$D$5),"")</f>
        <v/>
      </c>
      <c r="P2130" s="100" t="str">
        <f>IF(AND($B2130&lt;&gt;"",HHJ=Kataloge!L$1),CONCATENATE($H2130,"_",Kataloge!$D$5),"")</f>
        <v/>
      </c>
      <c r="Q2130" s="100" t="str">
        <f>IF(AND($B2130&lt;&gt;"",HHJ=Kataloge!M$1),CONCATENATE($H2130,"_",Kataloge!$D$5),"")</f>
        <v/>
      </c>
    </row>
    <row r="2131" spans="1:17" ht="18" customHeight="1" x14ac:dyDescent="0.2">
      <c r="A2131" s="103" t="str">
        <f t="shared" si="68"/>
        <v/>
      </c>
      <c r="B2131" s="104" t="str">
        <f>IF(I2131=0,"",IF(I2131&lt;&gt;"",Kataloge_Import!B2130,""))</f>
        <v/>
      </c>
      <c r="C2131" s="103" t="str">
        <f t="shared" si="67"/>
        <v/>
      </c>
      <c r="D2131" s="104" t="str">
        <f>IF(I2131=0,"",IFERROR(VLOOKUP(Kataloge_Import!A2130,'Nachweis Ausgaben'!$A$27:$R$1026,4,FALSE),""))</f>
        <v/>
      </c>
      <c r="E2131" s="104" t="str">
        <f>IF(I2131=0,"",IFERROR(VLOOKUP(Kataloge_Import!A2130,'Nachweis Ausgaben'!$A$27:$R$1026,2,FALSE),""))</f>
        <v/>
      </c>
      <c r="F2131" s="105">
        <f>IF(I2131=0,"",IFERROR(VLOOKUP(Kataloge_Import!A2130,'Nachweis Ausgaben'!$A$27:$R$1026,5,FALSE),0))</f>
        <v>0</v>
      </c>
      <c r="G2131" s="106" t="str">
        <f>IFERROR(VLOOKUP(Kataloge_Import!A2130,'Nachweis Ausgaben'!$A$27:$R$1026,15,FALSE),"")</f>
        <v/>
      </c>
      <c r="H2131" s="106" t="str">
        <f>IFERROR(VLOOKUP(Kataloge_Import!A2130,'Nachweis Ausgaben'!$A$27:$R$1026,16,FALSE),"")</f>
        <v/>
      </c>
      <c r="I2131" s="106" t="str">
        <f>IFERROR(VLOOKUP(Kataloge_Import!A2130,'Nachweis Ausgaben'!$A$27:$R$1026,17,FALSE),"")</f>
        <v/>
      </c>
      <c r="J2131" s="64"/>
      <c r="K2131" s="64"/>
      <c r="L2131" s="104" t="str">
        <f>IF(AND($B2131&lt;&gt;"",HHJ=Kataloge!H$1),CONCATENATE($H2131,"_",Kataloge!$D$6),"")</f>
        <v/>
      </c>
      <c r="M2131" s="104" t="str">
        <f>IF(AND($B2131&lt;&gt;"",HHJ=Kataloge!I$1),CONCATENATE($H2131,"_",Kataloge!$D$6),"")</f>
        <v/>
      </c>
      <c r="N2131" s="104" t="str">
        <f>IF(AND($B2131&lt;&gt;"",HHJ=Kataloge!J$1),CONCATENATE($H2131,"_",Kataloge!$D$6),"")</f>
        <v/>
      </c>
      <c r="O2131" s="104" t="str">
        <f>IF(AND($B2131&lt;&gt;"",HHJ=Kataloge!K$1),CONCATENATE($H2131,"_",Kataloge!$D$6),"")</f>
        <v/>
      </c>
      <c r="P2131" s="104" t="str">
        <f>IF(AND($B2131&lt;&gt;"",HHJ=Kataloge!L$1),CONCATENATE($H2131,"_",Kataloge!$D$6),"")</f>
        <v/>
      </c>
      <c r="Q2131" s="104" t="str">
        <f>IF(AND($B2131&lt;&gt;"",HHJ=Kataloge!M$1),CONCATENATE($H2131,"_",Kataloge!$D$6),"")</f>
        <v/>
      </c>
    </row>
    <row r="2132" spans="1:17" ht="18" customHeight="1" x14ac:dyDescent="0.2">
      <c r="A2132" s="60" t="str">
        <f t="shared" si="68"/>
        <v/>
      </c>
      <c r="B2132" s="61" t="str">
        <f>IF(I2132=0,"",IF(I2132&lt;&gt;"",Kataloge_Import!B2131,""))</f>
        <v/>
      </c>
      <c r="C2132" s="60" t="str">
        <f t="shared" si="67"/>
        <v/>
      </c>
      <c r="D2132" s="61" t="str">
        <f>IF(I2132=0,"",IFERROR(VLOOKUP(Kataloge_Import!A2131,'Nachweis Ausgaben'!$A$27:$R$1026,4,FALSE),""))</f>
        <v/>
      </c>
      <c r="E2132" s="61" t="str">
        <f>IF(I2132=0,"",IFERROR(VLOOKUP(Kataloge_Import!A2131,'Nachweis Ausgaben'!$A$27:$R$1026,2,FALSE),""))</f>
        <v/>
      </c>
      <c r="F2132" s="62">
        <f>IF(I2132=0,"",IFERROR(VLOOKUP(Kataloge_Import!A2131,'Nachweis Ausgaben'!$A$27:$R$1026,5,FALSE),0))</f>
        <v>0</v>
      </c>
      <c r="G2132" s="63" t="str">
        <f>IFERROR(VLOOKUP(Kataloge_Import!A2131,'Nachweis Ausgaben'!$A$27:$R$1026,7,FALSE),"")</f>
        <v/>
      </c>
      <c r="H2132" s="63" t="str">
        <f>IFERROR(VLOOKUP(Kataloge_Import!A2131,'Nachweis Ausgaben'!$A$27:$R$1026,8,FALSE),"")</f>
        <v/>
      </c>
      <c r="I2132" s="63" t="str">
        <f>IFERROR(VLOOKUP(Kataloge_Import!A2131,'Nachweis Ausgaben'!$A$27:$R$1026,9,FALSE),"")</f>
        <v/>
      </c>
      <c r="J2132" s="64"/>
      <c r="K2132" s="64"/>
      <c r="L2132" s="61" t="str">
        <f>IF(AND($B2132&lt;&gt;"",HHJ=Kataloge!H$1),CONCATENATE($H2132,"_",$E2132),"")</f>
        <v/>
      </c>
      <c r="M2132" s="61" t="str">
        <f>IF(AND($B2132&lt;&gt;"",HHJ=Kataloge!I$1),CONCATENATE($H2132,"_",$E2132),"")</f>
        <v/>
      </c>
      <c r="N2132" s="61" t="str">
        <f>IF(AND($B2132&lt;&gt;"",HHJ=Kataloge!J$1),CONCATENATE($H2132,"_",$E2132),"")</f>
        <v/>
      </c>
      <c r="O2132" s="61" t="str">
        <f>IF(AND($B2132&lt;&gt;"",HHJ=Kataloge!K$1),CONCATENATE($H2132,"_",$E2132),"")</f>
        <v/>
      </c>
      <c r="P2132" s="61" t="str">
        <f>IF(AND($B2132&lt;&gt;"",HHJ=Kataloge!L$1),CONCATENATE($H2132,"_",$E2132),"")</f>
        <v/>
      </c>
      <c r="Q2132" s="61" t="str">
        <f>IF(AND($B2132&lt;&gt;"",HHJ=Kataloge!M$1),CONCATENATE($H2132,"_",$E2132),"")</f>
        <v/>
      </c>
    </row>
    <row r="2133" spans="1:17" ht="18" customHeight="1" x14ac:dyDescent="0.2">
      <c r="A2133" s="99" t="str">
        <f t="shared" si="68"/>
        <v/>
      </c>
      <c r="B2133" s="100" t="str">
        <f>IF(I2133=0,"",IF(I2133&lt;&gt;"",Kataloge_Import!B2132,""))</f>
        <v/>
      </c>
      <c r="C2133" s="99" t="str">
        <f t="shared" si="67"/>
        <v/>
      </c>
      <c r="D2133" s="100" t="str">
        <f>IF(I2133=0,"",IFERROR(VLOOKUP(Kataloge_Import!A2132,'Nachweis Ausgaben'!$A$27:$R$1026,4,FALSE),""))</f>
        <v/>
      </c>
      <c r="E2133" s="100" t="str">
        <f>IF(I2133=0,"",IFERROR(VLOOKUP(Kataloge_Import!A2132,'Nachweis Ausgaben'!$A$27:$R$1026,2,FALSE),""))</f>
        <v/>
      </c>
      <c r="F2133" s="101">
        <f>IF(I2133=0,"",IFERROR(VLOOKUP(Kataloge_Import!A2132,'Nachweis Ausgaben'!$A$27:$R$1026,5,FALSE),0))</f>
        <v>0</v>
      </c>
      <c r="G2133" s="102" t="str">
        <f>IFERROR(VLOOKUP(Kataloge_Import!A2132,'Nachweis Ausgaben'!$A$27:$R$1026,11,FALSE),"")</f>
        <v/>
      </c>
      <c r="H2133" s="102" t="str">
        <f>IFERROR(VLOOKUP(Kataloge_Import!A2132,'Nachweis Ausgaben'!$A$27:$R$1026,12,FALSE),"")</f>
        <v/>
      </c>
      <c r="I2133" s="102" t="str">
        <f>IFERROR(VLOOKUP(Kataloge_Import!A2132,'Nachweis Ausgaben'!$A$27:$R$1026,13,FALSE),"")</f>
        <v/>
      </c>
      <c r="J2133" s="64"/>
      <c r="K2133" s="64"/>
      <c r="L2133" s="100" t="str">
        <f>IF(AND($B2133&lt;&gt;"",HHJ=Kataloge!H$1),CONCATENATE($H2133,"_",Kataloge!$D$5),"")</f>
        <v/>
      </c>
      <c r="M2133" s="100" t="str">
        <f>IF(AND($B2133&lt;&gt;"",HHJ=Kataloge!I$1),CONCATENATE($H2133,"_",Kataloge!$D$5),"")</f>
        <v/>
      </c>
      <c r="N2133" s="100" t="str">
        <f>IF(AND($B2133&lt;&gt;"",HHJ=Kataloge!J$1),CONCATENATE($H2133,"_",Kataloge!$D$5),"")</f>
        <v/>
      </c>
      <c r="O2133" s="100" t="str">
        <f>IF(AND($B2133&lt;&gt;"",HHJ=Kataloge!K$1),CONCATENATE($H2133,"_",Kataloge!$D$5),"")</f>
        <v/>
      </c>
      <c r="P2133" s="100" t="str">
        <f>IF(AND($B2133&lt;&gt;"",HHJ=Kataloge!L$1),CONCATENATE($H2133,"_",Kataloge!$D$5),"")</f>
        <v/>
      </c>
      <c r="Q2133" s="100" t="str">
        <f>IF(AND($B2133&lt;&gt;"",HHJ=Kataloge!M$1),CONCATENATE($H2133,"_",Kataloge!$D$5),"")</f>
        <v/>
      </c>
    </row>
    <row r="2134" spans="1:17" ht="18" customHeight="1" x14ac:dyDescent="0.2">
      <c r="A2134" s="103" t="str">
        <f t="shared" si="68"/>
        <v/>
      </c>
      <c r="B2134" s="104" t="str">
        <f>IF(I2134=0,"",IF(I2134&lt;&gt;"",Kataloge_Import!B2133,""))</f>
        <v/>
      </c>
      <c r="C2134" s="103" t="str">
        <f t="shared" si="67"/>
        <v/>
      </c>
      <c r="D2134" s="104" t="str">
        <f>IF(I2134=0,"",IFERROR(VLOOKUP(Kataloge_Import!A2133,'Nachweis Ausgaben'!$A$27:$R$1026,4,FALSE),""))</f>
        <v/>
      </c>
      <c r="E2134" s="104" t="str">
        <f>IF(I2134=0,"",IFERROR(VLOOKUP(Kataloge_Import!A2133,'Nachweis Ausgaben'!$A$27:$R$1026,2,FALSE),""))</f>
        <v/>
      </c>
      <c r="F2134" s="105">
        <f>IF(I2134=0,"",IFERROR(VLOOKUP(Kataloge_Import!A2133,'Nachweis Ausgaben'!$A$27:$R$1026,5,FALSE),0))</f>
        <v>0</v>
      </c>
      <c r="G2134" s="106" t="str">
        <f>IFERROR(VLOOKUP(Kataloge_Import!A2133,'Nachweis Ausgaben'!$A$27:$R$1026,15,FALSE),"")</f>
        <v/>
      </c>
      <c r="H2134" s="106" t="str">
        <f>IFERROR(VLOOKUP(Kataloge_Import!A2133,'Nachweis Ausgaben'!$A$27:$R$1026,16,FALSE),"")</f>
        <v/>
      </c>
      <c r="I2134" s="106" t="str">
        <f>IFERROR(VLOOKUP(Kataloge_Import!A2133,'Nachweis Ausgaben'!$A$27:$R$1026,17,FALSE),"")</f>
        <v/>
      </c>
      <c r="J2134" s="64"/>
      <c r="K2134" s="64"/>
      <c r="L2134" s="104" t="str">
        <f>IF(AND($B2134&lt;&gt;"",HHJ=Kataloge!H$1),CONCATENATE($H2134,"_",Kataloge!$D$6),"")</f>
        <v/>
      </c>
      <c r="M2134" s="104" t="str">
        <f>IF(AND($B2134&lt;&gt;"",HHJ=Kataloge!I$1),CONCATENATE($H2134,"_",Kataloge!$D$6),"")</f>
        <v/>
      </c>
      <c r="N2134" s="104" t="str">
        <f>IF(AND($B2134&lt;&gt;"",HHJ=Kataloge!J$1),CONCATENATE($H2134,"_",Kataloge!$D$6),"")</f>
        <v/>
      </c>
      <c r="O2134" s="104" t="str">
        <f>IF(AND($B2134&lt;&gt;"",HHJ=Kataloge!K$1),CONCATENATE($H2134,"_",Kataloge!$D$6),"")</f>
        <v/>
      </c>
      <c r="P2134" s="104" t="str">
        <f>IF(AND($B2134&lt;&gt;"",HHJ=Kataloge!L$1),CONCATENATE($H2134,"_",Kataloge!$D$6),"")</f>
        <v/>
      </c>
      <c r="Q2134" s="104" t="str">
        <f>IF(AND($B2134&lt;&gt;"",HHJ=Kataloge!M$1),CONCATENATE($H2134,"_",Kataloge!$D$6),"")</f>
        <v/>
      </c>
    </row>
    <row r="2135" spans="1:17" ht="18" customHeight="1" x14ac:dyDescent="0.2">
      <c r="A2135" s="60" t="str">
        <f t="shared" si="68"/>
        <v/>
      </c>
      <c r="B2135" s="61" t="str">
        <f>IF(I2135=0,"",IF(I2135&lt;&gt;"",Kataloge_Import!B2134,""))</f>
        <v/>
      </c>
      <c r="C2135" s="60" t="str">
        <f t="shared" si="67"/>
        <v/>
      </c>
      <c r="D2135" s="61" t="str">
        <f>IF(I2135=0,"",IFERROR(VLOOKUP(Kataloge_Import!A2134,'Nachweis Ausgaben'!$A$27:$R$1026,4,FALSE),""))</f>
        <v/>
      </c>
      <c r="E2135" s="61" t="str">
        <f>IF(I2135=0,"",IFERROR(VLOOKUP(Kataloge_Import!A2134,'Nachweis Ausgaben'!$A$27:$R$1026,2,FALSE),""))</f>
        <v/>
      </c>
      <c r="F2135" s="62">
        <f>IF(I2135=0,"",IFERROR(VLOOKUP(Kataloge_Import!A2134,'Nachweis Ausgaben'!$A$27:$R$1026,5,FALSE),0))</f>
        <v>0</v>
      </c>
      <c r="G2135" s="63" t="str">
        <f>IFERROR(VLOOKUP(Kataloge_Import!A2134,'Nachweis Ausgaben'!$A$27:$R$1026,7,FALSE),"")</f>
        <v/>
      </c>
      <c r="H2135" s="63" t="str">
        <f>IFERROR(VLOOKUP(Kataloge_Import!A2134,'Nachweis Ausgaben'!$A$27:$R$1026,8,FALSE),"")</f>
        <v/>
      </c>
      <c r="I2135" s="63" t="str">
        <f>IFERROR(VLOOKUP(Kataloge_Import!A2134,'Nachweis Ausgaben'!$A$27:$R$1026,9,FALSE),"")</f>
        <v/>
      </c>
      <c r="J2135" s="64"/>
      <c r="K2135" s="64"/>
      <c r="L2135" s="61" t="str">
        <f>IF(AND($B2135&lt;&gt;"",HHJ=Kataloge!H$1),CONCATENATE($H2135,"_",$E2135),"")</f>
        <v/>
      </c>
      <c r="M2135" s="61" t="str">
        <f>IF(AND($B2135&lt;&gt;"",HHJ=Kataloge!I$1),CONCATENATE($H2135,"_",$E2135),"")</f>
        <v/>
      </c>
      <c r="N2135" s="61" t="str">
        <f>IF(AND($B2135&lt;&gt;"",HHJ=Kataloge!J$1),CONCATENATE($H2135,"_",$E2135),"")</f>
        <v/>
      </c>
      <c r="O2135" s="61" t="str">
        <f>IF(AND($B2135&lt;&gt;"",HHJ=Kataloge!K$1),CONCATENATE($H2135,"_",$E2135),"")</f>
        <v/>
      </c>
      <c r="P2135" s="61" t="str">
        <f>IF(AND($B2135&lt;&gt;"",HHJ=Kataloge!L$1),CONCATENATE($H2135,"_",$E2135),"")</f>
        <v/>
      </c>
      <c r="Q2135" s="61" t="str">
        <f>IF(AND($B2135&lt;&gt;"",HHJ=Kataloge!M$1),CONCATENATE($H2135,"_",$E2135),"")</f>
        <v/>
      </c>
    </row>
    <row r="2136" spans="1:17" ht="18" customHeight="1" x14ac:dyDescent="0.2">
      <c r="A2136" s="99" t="str">
        <f t="shared" si="68"/>
        <v/>
      </c>
      <c r="B2136" s="100" t="str">
        <f>IF(I2136=0,"",IF(I2136&lt;&gt;"",Kataloge_Import!B2135,""))</f>
        <v/>
      </c>
      <c r="C2136" s="99" t="str">
        <f t="shared" si="67"/>
        <v/>
      </c>
      <c r="D2136" s="100" t="str">
        <f>IF(I2136=0,"",IFERROR(VLOOKUP(Kataloge_Import!A2135,'Nachweis Ausgaben'!$A$27:$R$1026,4,FALSE),""))</f>
        <v/>
      </c>
      <c r="E2136" s="100" t="str">
        <f>IF(I2136=0,"",IFERROR(VLOOKUP(Kataloge_Import!A2135,'Nachweis Ausgaben'!$A$27:$R$1026,2,FALSE),""))</f>
        <v/>
      </c>
      <c r="F2136" s="101">
        <f>IF(I2136=0,"",IFERROR(VLOOKUP(Kataloge_Import!A2135,'Nachweis Ausgaben'!$A$27:$R$1026,5,FALSE),0))</f>
        <v>0</v>
      </c>
      <c r="G2136" s="102" t="str">
        <f>IFERROR(VLOOKUP(Kataloge_Import!A2135,'Nachweis Ausgaben'!$A$27:$R$1026,11,FALSE),"")</f>
        <v/>
      </c>
      <c r="H2136" s="102" t="str">
        <f>IFERROR(VLOOKUP(Kataloge_Import!A2135,'Nachweis Ausgaben'!$A$27:$R$1026,12,FALSE),"")</f>
        <v/>
      </c>
      <c r="I2136" s="102" t="str">
        <f>IFERROR(VLOOKUP(Kataloge_Import!A2135,'Nachweis Ausgaben'!$A$27:$R$1026,13,FALSE),"")</f>
        <v/>
      </c>
      <c r="J2136" s="64"/>
      <c r="K2136" s="64"/>
      <c r="L2136" s="100" t="str">
        <f>IF(AND($B2136&lt;&gt;"",HHJ=Kataloge!H$1),CONCATENATE($H2136,"_",Kataloge!$D$5),"")</f>
        <v/>
      </c>
      <c r="M2136" s="100" t="str">
        <f>IF(AND($B2136&lt;&gt;"",HHJ=Kataloge!I$1),CONCATENATE($H2136,"_",Kataloge!$D$5),"")</f>
        <v/>
      </c>
      <c r="N2136" s="100" t="str">
        <f>IF(AND($B2136&lt;&gt;"",HHJ=Kataloge!J$1),CONCATENATE($H2136,"_",Kataloge!$D$5),"")</f>
        <v/>
      </c>
      <c r="O2136" s="100" t="str">
        <f>IF(AND($B2136&lt;&gt;"",HHJ=Kataloge!K$1),CONCATENATE($H2136,"_",Kataloge!$D$5),"")</f>
        <v/>
      </c>
      <c r="P2136" s="100" t="str">
        <f>IF(AND($B2136&lt;&gt;"",HHJ=Kataloge!L$1),CONCATENATE($H2136,"_",Kataloge!$D$5),"")</f>
        <v/>
      </c>
      <c r="Q2136" s="100" t="str">
        <f>IF(AND($B2136&lt;&gt;"",HHJ=Kataloge!M$1),CONCATENATE($H2136,"_",Kataloge!$D$5),"")</f>
        <v/>
      </c>
    </row>
    <row r="2137" spans="1:17" ht="18" customHeight="1" x14ac:dyDescent="0.2">
      <c r="A2137" s="103" t="str">
        <f t="shared" si="68"/>
        <v/>
      </c>
      <c r="B2137" s="104" t="str">
        <f>IF(I2137=0,"",IF(I2137&lt;&gt;"",Kataloge_Import!B2136,""))</f>
        <v/>
      </c>
      <c r="C2137" s="103" t="str">
        <f t="shared" si="67"/>
        <v/>
      </c>
      <c r="D2137" s="104" t="str">
        <f>IF(I2137=0,"",IFERROR(VLOOKUP(Kataloge_Import!A2136,'Nachweis Ausgaben'!$A$27:$R$1026,4,FALSE),""))</f>
        <v/>
      </c>
      <c r="E2137" s="104" t="str">
        <f>IF(I2137=0,"",IFERROR(VLOOKUP(Kataloge_Import!A2136,'Nachweis Ausgaben'!$A$27:$R$1026,2,FALSE),""))</f>
        <v/>
      </c>
      <c r="F2137" s="105">
        <f>IF(I2137=0,"",IFERROR(VLOOKUP(Kataloge_Import!A2136,'Nachweis Ausgaben'!$A$27:$R$1026,5,FALSE),0))</f>
        <v>0</v>
      </c>
      <c r="G2137" s="106" t="str">
        <f>IFERROR(VLOOKUP(Kataloge_Import!A2136,'Nachweis Ausgaben'!$A$27:$R$1026,15,FALSE),"")</f>
        <v/>
      </c>
      <c r="H2137" s="106" t="str">
        <f>IFERROR(VLOOKUP(Kataloge_Import!A2136,'Nachweis Ausgaben'!$A$27:$R$1026,16,FALSE),"")</f>
        <v/>
      </c>
      <c r="I2137" s="106" t="str">
        <f>IFERROR(VLOOKUP(Kataloge_Import!A2136,'Nachweis Ausgaben'!$A$27:$R$1026,17,FALSE),"")</f>
        <v/>
      </c>
      <c r="J2137" s="64"/>
      <c r="K2137" s="64"/>
      <c r="L2137" s="104" t="str">
        <f>IF(AND($B2137&lt;&gt;"",HHJ=Kataloge!H$1),CONCATENATE($H2137,"_",Kataloge!$D$6),"")</f>
        <v/>
      </c>
      <c r="M2137" s="104" t="str">
        <f>IF(AND($B2137&lt;&gt;"",HHJ=Kataloge!I$1),CONCATENATE($H2137,"_",Kataloge!$D$6),"")</f>
        <v/>
      </c>
      <c r="N2137" s="104" t="str">
        <f>IF(AND($B2137&lt;&gt;"",HHJ=Kataloge!J$1),CONCATENATE($H2137,"_",Kataloge!$D$6),"")</f>
        <v/>
      </c>
      <c r="O2137" s="104" t="str">
        <f>IF(AND($B2137&lt;&gt;"",HHJ=Kataloge!K$1),CONCATENATE($H2137,"_",Kataloge!$D$6),"")</f>
        <v/>
      </c>
      <c r="P2137" s="104" t="str">
        <f>IF(AND($B2137&lt;&gt;"",HHJ=Kataloge!L$1),CONCATENATE($H2137,"_",Kataloge!$D$6),"")</f>
        <v/>
      </c>
      <c r="Q2137" s="104" t="str">
        <f>IF(AND($B2137&lt;&gt;"",HHJ=Kataloge!M$1),CONCATENATE($H2137,"_",Kataloge!$D$6),"")</f>
        <v/>
      </c>
    </row>
    <row r="2138" spans="1:17" ht="18" customHeight="1" x14ac:dyDescent="0.2">
      <c r="A2138" s="60" t="str">
        <f t="shared" si="68"/>
        <v/>
      </c>
      <c r="B2138" s="61" t="str">
        <f>IF(I2138=0,"",IF(I2138&lt;&gt;"",Kataloge_Import!B2137,""))</f>
        <v/>
      </c>
      <c r="C2138" s="60" t="str">
        <f t="shared" si="67"/>
        <v/>
      </c>
      <c r="D2138" s="61" t="str">
        <f>IF(I2138=0,"",IFERROR(VLOOKUP(Kataloge_Import!A2137,'Nachweis Ausgaben'!$A$27:$R$1026,4,FALSE),""))</f>
        <v/>
      </c>
      <c r="E2138" s="61" t="str">
        <f>IF(I2138=0,"",IFERROR(VLOOKUP(Kataloge_Import!A2137,'Nachweis Ausgaben'!$A$27:$R$1026,2,FALSE),""))</f>
        <v/>
      </c>
      <c r="F2138" s="62">
        <f>IF(I2138=0,"",IFERROR(VLOOKUP(Kataloge_Import!A2137,'Nachweis Ausgaben'!$A$27:$R$1026,5,FALSE),0))</f>
        <v>0</v>
      </c>
      <c r="G2138" s="63" t="str">
        <f>IFERROR(VLOOKUP(Kataloge_Import!A2137,'Nachweis Ausgaben'!$A$27:$R$1026,7,FALSE),"")</f>
        <v/>
      </c>
      <c r="H2138" s="63" t="str">
        <f>IFERROR(VLOOKUP(Kataloge_Import!A2137,'Nachweis Ausgaben'!$A$27:$R$1026,8,FALSE),"")</f>
        <v/>
      </c>
      <c r="I2138" s="63" t="str">
        <f>IFERROR(VLOOKUP(Kataloge_Import!A2137,'Nachweis Ausgaben'!$A$27:$R$1026,9,FALSE),"")</f>
        <v/>
      </c>
      <c r="J2138" s="64"/>
      <c r="K2138" s="64"/>
      <c r="L2138" s="61" t="str">
        <f>IF(AND($B2138&lt;&gt;"",HHJ=Kataloge!H$1),CONCATENATE($H2138,"_",$E2138),"")</f>
        <v/>
      </c>
      <c r="M2138" s="61" t="str">
        <f>IF(AND($B2138&lt;&gt;"",HHJ=Kataloge!I$1),CONCATENATE($H2138,"_",$E2138),"")</f>
        <v/>
      </c>
      <c r="N2138" s="61" t="str">
        <f>IF(AND($B2138&lt;&gt;"",HHJ=Kataloge!J$1),CONCATENATE($H2138,"_",$E2138),"")</f>
        <v/>
      </c>
      <c r="O2138" s="61" t="str">
        <f>IF(AND($B2138&lt;&gt;"",HHJ=Kataloge!K$1),CONCATENATE($H2138,"_",$E2138),"")</f>
        <v/>
      </c>
      <c r="P2138" s="61" t="str">
        <f>IF(AND($B2138&lt;&gt;"",HHJ=Kataloge!L$1),CONCATENATE($H2138,"_",$E2138),"")</f>
        <v/>
      </c>
      <c r="Q2138" s="61" t="str">
        <f>IF(AND($B2138&lt;&gt;"",HHJ=Kataloge!M$1),CONCATENATE($H2138,"_",$E2138),"")</f>
        <v/>
      </c>
    </row>
    <row r="2139" spans="1:17" ht="18" customHeight="1" x14ac:dyDescent="0.2">
      <c r="A2139" s="99" t="str">
        <f t="shared" si="68"/>
        <v/>
      </c>
      <c r="B2139" s="100" t="str">
        <f>IF(I2139=0,"",IF(I2139&lt;&gt;"",Kataloge_Import!B2138,""))</f>
        <v/>
      </c>
      <c r="C2139" s="99" t="str">
        <f t="shared" si="67"/>
        <v/>
      </c>
      <c r="D2139" s="100" t="str">
        <f>IF(I2139=0,"",IFERROR(VLOOKUP(Kataloge_Import!A2138,'Nachweis Ausgaben'!$A$27:$R$1026,4,FALSE),""))</f>
        <v/>
      </c>
      <c r="E2139" s="100" t="str">
        <f>IF(I2139=0,"",IFERROR(VLOOKUP(Kataloge_Import!A2138,'Nachweis Ausgaben'!$A$27:$R$1026,2,FALSE),""))</f>
        <v/>
      </c>
      <c r="F2139" s="101">
        <f>IF(I2139=0,"",IFERROR(VLOOKUP(Kataloge_Import!A2138,'Nachweis Ausgaben'!$A$27:$R$1026,5,FALSE),0))</f>
        <v>0</v>
      </c>
      <c r="G2139" s="102" t="str">
        <f>IFERROR(VLOOKUP(Kataloge_Import!A2138,'Nachweis Ausgaben'!$A$27:$R$1026,11,FALSE),"")</f>
        <v/>
      </c>
      <c r="H2139" s="102" t="str">
        <f>IFERROR(VLOOKUP(Kataloge_Import!A2138,'Nachweis Ausgaben'!$A$27:$R$1026,12,FALSE),"")</f>
        <v/>
      </c>
      <c r="I2139" s="102" t="str">
        <f>IFERROR(VLOOKUP(Kataloge_Import!A2138,'Nachweis Ausgaben'!$A$27:$R$1026,13,FALSE),"")</f>
        <v/>
      </c>
      <c r="J2139" s="64"/>
      <c r="K2139" s="64"/>
      <c r="L2139" s="100" t="str">
        <f>IF(AND($B2139&lt;&gt;"",HHJ=Kataloge!H$1),CONCATENATE($H2139,"_",Kataloge!$D$5),"")</f>
        <v/>
      </c>
      <c r="M2139" s="100" t="str">
        <f>IF(AND($B2139&lt;&gt;"",HHJ=Kataloge!I$1),CONCATENATE($H2139,"_",Kataloge!$D$5),"")</f>
        <v/>
      </c>
      <c r="N2139" s="100" t="str">
        <f>IF(AND($B2139&lt;&gt;"",HHJ=Kataloge!J$1),CONCATENATE($H2139,"_",Kataloge!$D$5),"")</f>
        <v/>
      </c>
      <c r="O2139" s="100" t="str">
        <f>IF(AND($B2139&lt;&gt;"",HHJ=Kataloge!K$1),CONCATENATE($H2139,"_",Kataloge!$D$5),"")</f>
        <v/>
      </c>
      <c r="P2139" s="100" t="str">
        <f>IF(AND($B2139&lt;&gt;"",HHJ=Kataloge!L$1),CONCATENATE($H2139,"_",Kataloge!$D$5),"")</f>
        <v/>
      </c>
      <c r="Q2139" s="100" t="str">
        <f>IF(AND($B2139&lt;&gt;"",HHJ=Kataloge!M$1),CONCATENATE($H2139,"_",Kataloge!$D$5),"")</f>
        <v/>
      </c>
    </row>
    <row r="2140" spans="1:17" ht="18" customHeight="1" x14ac:dyDescent="0.2">
      <c r="A2140" s="103" t="str">
        <f t="shared" si="68"/>
        <v/>
      </c>
      <c r="B2140" s="104" t="str">
        <f>IF(I2140=0,"",IF(I2140&lt;&gt;"",Kataloge_Import!B2139,""))</f>
        <v/>
      </c>
      <c r="C2140" s="103" t="str">
        <f t="shared" si="67"/>
        <v/>
      </c>
      <c r="D2140" s="104" t="str">
        <f>IF(I2140=0,"",IFERROR(VLOOKUP(Kataloge_Import!A2139,'Nachweis Ausgaben'!$A$27:$R$1026,4,FALSE),""))</f>
        <v/>
      </c>
      <c r="E2140" s="104" t="str">
        <f>IF(I2140=0,"",IFERROR(VLOOKUP(Kataloge_Import!A2139,'Nachweis Ausgaben'!$A$27:$R$1026,2,FALSE),""))</f>
        <v/>
      </c>
      <c r="F2140" s="105">
        <f>IF(I2140=0,"",IFERROR(VLOOKUP(Kataloge_Import!A2139,'Nachweis Ausgaben'!$A$27:$R$1026,5,FALSE),0))</f>
        <v>0</v>
      </c>
      <c r="G2140" s="106" t="str">
        <f>IFERROR(VLOOKUP(Kataloge_Import!A2139,'Nachweis Ausgaben'!$A$27:$R$1026,15,FALSE),"")</f>
        <v/>
      </c>
      <c r="H2140" s="106" t="str">
        <f>IFERROR(VLOOKUP(Kataloge_Import!A2139,'Nachweis Ausgaben'!$A$27:$R$1026,16,FALSE),"")</f>
        <v/>
      </c>
      <c r="I2140" s="106" t="str">
        <f>IFERROR(VLOOKUP(Kataloge_Import!A2139,'Nachweis Ausgaben'!$A$27:$R$1026,17,FALSE),"")</f>
        <v/>
      </c>
      <c r="J2140" s="64"/>
      <c r="K2140" s="64"/>
      <c r="L2140" s="104" t="str">
        <f>IF(AND($B2140&lt;&gt;"",HHJ=Kataloge!H$1),CONCATENATE($H2140,"_",Kataloge!$D$6),"")</f>
        <v/>
      </c>
      <c r="M2140" s="104" t="str">
        <f>IF(AND($B2140&lt;&gt;"",HHJ=Kataloge!I$1),CONCATENATE($H2140,"_",Kataloge!$D$6),"")</f>
        <v/>
      </c>
      <c r="N2140" s="104" t="str">
        <f>IF(AND($B2140&lt;&gt;"",HHJ=Kataloge!J$1),CONCATENATE($H2140,"_",Kataloge!$D$6),"")</f>
        <v/>
      </c>
      <c r="O2140" s="104" t="str">
        <f>IF(AND($B2140&lt;&gt;"",HHJ=Kataloge!K$1),CONCATENATE($H2140,"_",Kataloge!$D$6),"")</f>
        <v/>
      </c>
      <c r="P2140" s="104" t="str">
        <f>IF(AND($B2140&lt;&gt;"",HHJ=Kataloge!L$1),CONCATENATE($H2140,"_",Kataloge!$D$6),"")</f>
        <v/>
      </c>
      <c r="Q2140" s="104" t="str">
        <f>IF(AND($B2140&lt;&gt;"",HHJ=Kataloge!M$1),CONCATENATE($H2140,"_",Kataloge!$D$6),"")</f>
        <v/>
      </c>
    </row>
    <row r="2141" spans="1:17" ht="18" customHeight="1" x14ac:dyDescent="0.2">
      <c r="A2141" s="60" t="str">
        <f t="shared" si="68"/>
        <v/>
      </c>
      <c r="B2141" s="61" t="str">
        <f>IF(I2141=0,"",IF(I2141&lt;&gt;"",Kataloge_Import!B2140,""))</f>
        <v/>
      </c>
      <c r="C2141" s="60" t="str">
        <f t="shared" si="67"/>
        <v/>
      </c>
      <c r="D2141" s="61" t="str">
        <f>IF(I2141=0,"",IFERROR(VLOOKUP(Kataloge_Import!A2140,'Nachweis Ausgaben'!$A$27:$R$1026,4,FALSE),""))</f>
        <v/>
      </c>
      <c r="E2141" s="61" t="str">
        <f>IF(I2141=0,"",IFERROR(VLOOKUP(Kataloge_Import!A2140,'Nachweis Ausgaben'!$A$27:$R$1026,2,FALSE),""))</f>
        <v/>
      </c>
      <c r="F2141" s="62">
        <f>IF(I2141=0,"",IFERROR(VLOOKUP(Kataloge_Import!A2140,'Nachweis Ausgaben'!$A$27:$R$1026,5,FALSE),0))</f>
        <v>0</v>
      </c>
      <c r="G2141" s="63" t="str">
        <f>IFERROR(VLOOKUP(Kataloge_Import!A2140,'Nachweis Ausgaben'!$A$27:$R$1026,7,FALSE),"")</f>
        <v/>
      </c>
      <c r="H2141" s="63" t="str">
        <f>IFERROR(VLOOKUP(Kataloge_Import!A2140,'Nachweis Ausgaben'!$A$27:$R$1026,8,FALSE),"")</f>
        <v/>
      </c>
      <c r="I2141" s="63" t="str">
        <f>IFERROR(VLOOKUP(Kataloge_Import!A2140,'Nachweis Ausgaben'!$A$27:$R$1026,9,FALSE),"")</f>
        <v/>
      </c>
      <c r="J2141" s="64"/>
      <c r="K2141" s="64"/>
      <c r="L2141" s="61" t="str">
        <f>IF(AND($B2141&lt;&gt;"",HHJ=Kataloge!H$1),CONCATENATE($H2141,"_",$E2141),"")</f>
        <v/>
      </c>
      <c r="M2141" s="61" t="str">
        <f>IF(AND($B2141&lt;&gt;"",HHJ=Kataloge!I$1),CONCATENATE($H2141,"_",$E2141),"")</f>
        <v/>
      </c>
      <c r="N2141" s="61" t="str">
        <f>IF(AND($B2141&lt;&gt;"",HHJ=Kataloge!J$1),CONCATENATE($H2141,"_",$E2141),"")</f>
        <v/>
      </c>
      <c r="O2141" s="61" t="str">
        <f>IF(AND($B2141&lt;&gt;"",HHJ=Kataloge!K$1),CONCATENATE($H2141,"_",$E2141),"")</f>
        <v/>
      </c>
      <c r="P2141" s="61" t="str">
        <f>IF(AND($B2141&lt;&gt;"",HHJ=Kataloge!L$1),CONCATENATE($H2141,"_",$E2141),"")</f>
        <v/>
      </c>
      <c r="Q2141" s="61" t="str">
        <f>IF(AND($B2141&lt;&gt;"",HHJ=Kataloge!M$1),CONCATENATE($H2141,"_",$E2141),"")</f>
        <v/>
      </c>
    </row>
    <row r="2142" spans="1:17" ht="18" customHeight="1" x14ac:dyDescent="0.2">
      <c r="A2142" s="99" t="str">
        <f t="shared" si="68"/>
        <v/>
      </c>
      <c r="B2142" s="100" t="str">
        <f>IF(I2142=0,"",IF(I2142&lt;&gt;"",Kataloge_Import!B2141,""))</f>
        <v/>
      </c>
      <c r="C2142" s="99" t="str">
        <f t="shared" si="67"/>
        <v/>
      </c>
      <c r="D2142" s="100" t="str">
        <f>IF(I2142=0,"",IFERROR(VLOOKUP(Kataloge_Import!A2141,'Nachweis Ausgaben'!$A$27:$R$1026,4,FALSE),""))</f>
        <v/>
      </c>
      <c r="E2142" s="100" t="str">
        <f>IF(I2142=0,"",IFERROR(VLOOKUP(Kataloge_Import!A2141,'Nachweis Ausgaben'!$A$27:$R$1026,2,FALSE),""))</f>
        <v/>
      </c>
      <c r="F2142" s="101">
        <f>IF(I2142=0,"",IFERROR(VLOOKUP(Kataloge_Import!A2141,'Nachweis Ausgaben'!$A$27:$R$1026,5,FALSE),0))</f>
        <v>0</v>
      </c>
      <c r="G2142" s="102" t="str">
        <f>IFERROR(VLOOKUP(Kataloge_Import!A2141,'Nachweis Ausgaben'!$A$27:$R$1026,11,FALSE),"")</f>
        <v/>
      </c>
      <c r="H2142" s="102" t="str">
        <f>IFERROR(VLOOKUP(Kataloge_Import!A2141,'Nachweis Ausgaben'!$A$27:$R$1026,12,FALSE),"")</f>
        <v/>
      </c>
      <c r="I2142" s="102" t="str">
        <f>IFERROR(VLOOKUP(Kataloge_Import!A2141,'Nachweis Ausgaben'!$A$27:$R$1026,13,FALSE),"")</f>
        <v/>
      </c>
      <c r="J2142" s="64"/>
      <c r="K2142" s="64"/>
      <c r="L2142" s="100" t="str">
        <f>IF(AND($B2142&lt;&gt;"",HHJ=Kataloge!H$1),CONCATENATE($H2142,"_",Kataloge!$D$5),"")</f>
        <v/>
      </c>
      <c r="M2142" s="100" t="str">
        <f>IF(AND($B2142&lt;&gt;"",HHJ=Kataloge!I$1),CONCATENATE($H2142,"_",Kataloge!$D$5),"")</f>
        <v/>
      </c>
      <c r="N2142" s="100" t="str">
        <f>IF(AND($B2142&lt;&gt;"",HHJ=Kataloge!J$1),CONCATENATE($H2142,"_",Kataloge!$D$5),"")</f>
        <v/>
      </c>
      <c r="O2142" s="100" t="str">
        <f>IF(AND($B2142&lt;&gt;"",HHJ=Kataloge!K$1),CONCATENATE($H2142,"_",Kataloge!$D$5),"")</f>
        <v/>
      </c>
      <c r="P2142" s="100" t="str">
        <f>IF(AND($B2142&lt;&gt;"",HHJ=Kataloge!L$1),CONCATENATE($H2142,"_",Kataloge!$D$5),"")</f>
        <v/>
      </c>
      <c r="Q2142" s="100" t="str">
        <f>IF(AND($B2142&lt;&gt;"",HHJ=Kataloge!M$1),CONCATENATE($H2142,"_",Kataloge!$D$5),"")</f>
        <v/>
      </c>
    </row>
    <row r="2143" spans="1:17" ht="18" customHeight="1" x14ac:dyDescent="0.2">
      <c r="A2143" s="103" t="str">
        <f t="shared" si="68"/>
        <v/>
      </c>
      <c r="B2143" s="104" t="str">
        <f>IF(I2143=0,"",IF(I2143&lt;&gt;"",Kataloge_Import!B2142,""))</f>
        <v/>
      </c>
      <c r="C2143" s="103" t="str">
        <f t="shared" si="67"/>
        <v/>
      </c>
      <c r="D2143" s="104" t="str">
        <f>IF(I2143=0,"",IFERROR(VLOOKUP(Kataloge_Import!A2142,'Nachweis Ausgaben'!$A$27:$R$1026,4,FALSE),""))</f>
        <v/>
      </c>
      <c r="E2143" s="104" t="str">
        <f>IF(I2143=0,"",IFERROR(VLOOKUP(Kataloge_Import!A2142,'Nachweis Ausgaben'!$A$27:$R$1026,2,FALSE),""))</f>
        <v/>
      </c>
      <c r="F2143" s="105">
        <f>IF(I2143=0,"",IFERROR(VLOOKUP(Kataloge_Import!A2142,'Nachweis Ausgaben'!$A$27:$R$1026,5,FALSE),0))</f>
        <v>0</v>
      </c>
      <c r="G2143" s="106" t="str">
        <f>IFERROR(VLOOKUP(Kataloge_Import!A2142,'Nachweis Ausgaben'!$A$27:$R$1026,15,FALSE),"")</f>
        <v/>
      </c>
      <c r="H2143" s="106" t="str">
        <f>IFERROR(VLOOKUP(Kataloge_Import!A2142,'Nachweis Ausgaben'!$A$27:$R$1026,16,FALSE),"")</f>
        <v/>
      </c>
      <c r="I2143" s="106" t="str">
        <f>IFERROR(VLOOKUP(Kataloge_Import!A2142,'Nachweis Ausgaben'!$A$27:$R$1026,17,FALSE),"")</f>
        <v/>
      </c>
      <c r="J2143" s="64"/>
      <c r="K2143" s="64"/>
      <c r="L2143" s="104" t="str">
        <f>IF(AND($B2143&lt;&gt;"",HHJ=Kataloge!H$1),CONCATENATE($H2143,"_",Kataloge!$D$6),"")</f>
        <v/>
      </c>
      <c r="M2143" s="104" t="str">
        <f>IF(AND($B2143&lt;&gt;"",HHJ=Kataloge!I$1),CONCATENATE($H2143,"_",Kataloge!$D$6),"")</f>
        <v/>
      </c>
      <c r="N2143" s="104" t="str">
        <f>IF(AND($B2143&lt;&gt;"",HHJ=Kataloge!J$1),CONCATENATE($H2143,"_",Kataloge!$D$6),"")</f>
        <v/>
      </c>
      <c r="O2143" s="104" t="str">
        <f>IF(AND($B2143&lt;&gt;"",HHJ=Kataloge!K$1),CONCATENATE($H2143,"_",Kataloge!$D$6),"")</f>
        <v/>
      </c>
      <c r="P2143" s="104" t="str">
        <f>IF(AND($B2143&lt;&gt;"",HHJ=Kataloge!L$1),CONCATENATE($H2143,"_",Kataloge!$D$6),"")</f>
        <v/>
      </c>
      <c r="Q2143" s="104" t="str">
        <f>IF(AND($B2143&lt;&gt;"",HHJ=Kataloge!M$1),CONCATENATE($H2143,"_",Kataloge!$D$6),"")</f>
        <v/>
      </c>
    </row>
    <row r="2144" spans="1:17" ht="18" customHeight="1" x14ac:dyDescent="0.2">
      <c r="A2144" s="60" t="str">
        <f t="shared" si="68"/>
        <v/>
      </c>
      <c r="B2144" s="61" t="str">
        <f>IF(I2144=0,"",IF(I2144&lt;&gt;"",Kataloge_Import!B2143,""))</f>
        <v/>
      </c>
      <c r="C2144" s="60" t="str">
        <f t="shared" si="67"/>
        <v/>
      </c>
      <c r="D2144" s="61" t="str">
        <f>IF(I2144=0,"",IFERROR(VLOOKUP(Kataloge_Import!A2143,'Nachweis Ausgaben'!$A$27:$R$1026,4,FALSE),""))</f>
        <v/>
      </c>
      <c r="E2144" s="61" t="str">
        <f>IF(I2144=0,"",IFERROR(VLOOKUP(Kataloge_Import!A2143,'Nachweis Ausgaben'!$A$27:$R$1026,2,FALSE),""))</f>
        <v/>
      </c>
      <c r="F2144" s="62">
        <f>IF(I2144=0,"",IFERROR(VLOOKUP(Kataloge_Import!A2143,'Nachweis Ausgaben'!$A$27:$R$1026,5,FALSE),0))</f>
        <v>0</v>
      </c>
      <c r="G2144" s="63" t="str">
        <f>IFERROR(VLOOKUP(Kataloge_Import!A2143,'Nachweis Ausgaben'!$A$27:$R$1026,7,FALSE),"")</f>
        <v/>
      </c>
      <c r="H2144" s="63" t="str">
        <f>IFERROR(VLOOKUP(Kataloge_Import!A2143,'Nachweis Ausgaben'!$A$27:$R$1026,8,FALSE),"")</f>
        <v/>
      </c>
      <c r="I2144" s="63" t="str">
        <f>IFERROR(VLOOKUP(Kataloge_Import!A2143,'Nachweis Ausgaben'!$A$27:$R$1026,9,FALSE),"")</f>
        <v/>
      </c>
      <c r="J2144" s="64"/>
      <c r="K2144" s="64"/>
      <c r="L2144" s="61" t="str">
        <f>IF(AND($B2144&lt;&gt;"",HHJ=Kataloge!H$1),CONCATENATE($H2144,"_",$E2144),"")</f>
        <v/>
      </c>
      <c r="M2144" s="61" t="str">
        <f>IF(AND($B2144&lt;&gt;"",HHJ=Kataloge!I$1),CONCATENATE($H2144,"_",$E2144),"")</f>
        <v/>
      </c>
      <c r="N2144" s="61" t="str">
        <f>IF(AND($B2144&lt;&gt;"",HHJ=Kataloge!J$1),CONCATENATE($H2144,"_",$E2144),"")</f>
        <v/>
      </c>
      <c r="O2144" s="61" t="str">
        <f>IF(AND($B2144&lt;&gt;"",HHJ=Kataloge!K$1),CONCATENATE($H2144,"_",$E2144),"")</f>
        <v/>
      </c>
      <c r="P2144" s="61" t="str">
        <f>IF(AND($B2144&lt;&gt;"",HHJ=Kataloge!L$1),CONCATENATE($H2144,"_",$E2144),"")</f>
        <v/>
      </c>
      <c r="Q2144" s="61" t="str">
        <f>IF(AND($B2144&lt;&gt;"",HHJ=Kataloge!M$1),CONCATENATE($H2144,"_",$E2144),"")</f>
        <v/>
      </c>
    </row>
    <row r="2145" spans="1:17" ht="18" customHeight="1" x14ac:dyDescent="0.2">
      <c r="A2145" s="99" t="str">
        <f t="shared" si="68"/>
        <v/>
      </c>
      <c r="B2145" s="100" t="str">
        <f>IF(I2145=0,"",IF(I2145&lt;&gt;"",Kataloge_Import!B2144,""))</f>
        <v/>
      </c>
      <c r="C2145" s="99" t="str">
        <f t="shared" si="67"/>
        <v/>
      </c>
      <c r="D2145" s="100" t="str">
        <f>IF(I2145=0,"",IFERROR(VLOOKUP(Kataloge_Import!A2144,'Nachweis Ausgaben'!$A$27:$R$1026,4,FALSE),""))</f>
        <v/>
      </c>
      <c r="E2145" s="100" t="str">
        <f>IF(I2145=0,"",IFERROR(VLOOKUP(Kataloge_Import!A2144,'Nachweis Ausgaben'!$A$27:$R$1026,2,FALSE),""))</f>
        <v/>
      </c>
      <c r="F2145" s="101">
        <f>IF(I2145=0,"",IFERROR(VLOOKUP(Kataloge_Import!A2144,'Nachweis Ausgaben'!$A$27:$R$1026,5,FALSE),0))</f>
        <v>0</v>
      </c>
      <c r="G2145" s="102" t="str">
        <f>IFERROR(VLOOKUP(Kataloge_Import!A2144,'Nachweis Ausgaben'!$A$27:$R$1026,11,FALSE),"")</f>
        <v/>
      </c>
      <c r="H2145" s="102" t="str">
        <f>IFERROR(VLOOKUP(Kataloge_Import!A2144,'Nachweis Ausgaben'!$A$27:$R$1026,12,FALSE),"")</f>
        <v/>
      </c>
      <c r="I2145" s="102" t="str">
        <f>IFERROR(VLOOKUP(Kataloge_Import!A2144,'Nachweis Ausgaben'!$A$27:$R$1026,13,FALSE),"")</f>
        <v/>
      </c>
      <c r="J2145" s="64"/>
      <c r="K2145" s="64"/>
      <c r="L2145" s="100" t="str">
        <f>IF(AND($B2145&lt;&gt;"",HHJ=Kataloge!H$1),CONCATENATE($H2145,"_",Kataloge!$D$5),"")</f>
        <v/>
      </c>
      <c r="M2145" s="100" t="str">
        <f>IF(AND($B2145&lt;&gt;"",HHJ=Kataloge!I$1),CONCATENATE($H2145,"_",Kataloge!$D$5),"")</f>
        <v/>
      </c>
      <c r="N2145" s="100" t="str">
        <f>IF(AND($B2145&lt;&gt;"",HHJ=Kataloge!J$1),CONCATENATE($H2145,"_",Kataloge!$D$5),"")</f>
        <v/>
      </c>
      <c r="O2145" s="100" t="str">
        <f>IF(AND($B2145&lt;&gt;"",HHJ=Kataloge!K$1),CONCATENATE($H2145,"_",Kataloge!$D$5),"")</f>
        <v/>
      </c>
      <c r="P2145" s="100" t="str">
        <f>IF(AND($B2145&lt;&gt;"",HHJ=Kataloge!L$1),CONCATENATE($H2145,"_",Kataloge!$D$5),"")</f>
        <v/>
      </c>
      <c r="Q2145" s="100" t="str">
        <f>IF(AND($B2145&lt;&gt;"",HHJ=Kataloge!M$1),CONCATENATE($H2145,"_",Kataloge!$D$5),"")</f>
        <v/>
      </c>
    </row>
    <row r="2146" spans="1:17" ht="18" customHeight="1" x14ac:dyDescent="0.2">
      <c r="A2146" s="103" t="str">
        <f t="shared" si="68"/>
        <v/>
      </c>
      <c r="B2146" s="104" t="str">
        <f>IF(I2146=0,"",IF(I2146&lt;&gt;"",Kataloge_Import!B2145,""))</f>
        <v/>
      </c>
      <c r="C2146" s="103" t="str">
        <f t="shared" si="67"/>
        <v/>
      </c>
      <c r="D2146" s="104" t="str">
        <f>IF(I2146=0,"",IFERROR(VLOOKUP(Kataloge_Import!A2145,'Nachweis Ausgaben'!$A$27:$R$1026,4,FALSE),""))</f>
        <v/>
      </c>
      <c r="E2146" s="104" t="str">
        <f>IF(I2146=0,"",IFERROR(VLOOKUP(Kataloge_Import!A2145,'Nachweis Ausgaben'!$A$27:$R$1026,2,FALSE),""))</f>
        <v/>
      </c>
      <c r="F2146" s="105">
        <f>IF(I2146=0,"",IFERROR(VLOOKUP(Kataloge_Import!A2145,'Nachweis Ausgaben'!$A$27:$R$1026,5,FALSE),0))</f>
        <v>0</v>
      </c>
      <c r="G2146" s="106" t="str">
        <f>IFERROR(VLOOKUP(Kataloge_Import!A2145,'Nachweis Ausgaben'!$A$27:$R$1026,15,FALSE),"")</f>
        <v/>
      </c>
      <c r="H2146" s="106" t="str">
        <f>IFERROR(VLOOKUP(Kataloge_Import!A2145,'Nachweis Ausgaben'!$A$27:$R$1026,16,FALSE),"")</f>
        <v/>
      </c>
      <c r="I2146" s="106" t="str">
        <f>IFERROR(VLOOKUP(Kataloge_Import!A2145,'Nachweis Ausgaben'!$A$27:$R$1026,17,FALSE),"")</f>
        <v/>
      </c>
      <c r="J2146" s="64"/>
      <c r="K2146" s="64"/>
      <c r="L2146" s="104" t="str">
        <f>IF(AND($B2146&lt;&gt;"",HHJ=Kataloge!H$1),CONCATENATE($H2146,"_",Kataloge!$D$6),"")</f>
        <v/>
      </c>
      <c r="M2146" s="104" t="str">
        <f>IF(AND($B2146&lt;&gt;"",HHJ=Kataloge!I$1),CONCATENATE($H2146,"_",Kataloge!$D$6),"")</f>
        <v/>
      </c>
      <c r="N2146" s="104" t="str">
        <f>IF(AND($B2146&lt;&gt;"",HHJ=Kataloge!J$1),CONCATENATE($H2146,"_",Kataloge!$D$6),"")</f>
        <v/>
      </c>
      <c r="O2146" s="104" t="str">
        <f>IF(AND($B2146&lt;&gt;"",HHJ=Kataloge!K$1),CONCATENATE($H2146,"_",Kataloge!$D$6),"")</f>
        <v/>
      </c>
      <c r="P2146" s="104" t="str">
        <f>IF(AND($B2146&lt;&gt;"",HHJ=Kataloge!L$1),CONCATENATE($H2146,"_",Kataloge!$D$6),"")</f>
        <v/>
      </c>
      <c r="Q2146" s="104" t="str">
        <f>IF(AND($B2146&lt;&gt;"",HHJ=Kataloge!M$1),CONCATENATE($H2146,"_",Kataloge!$D$6),"")</f>
        <v/>
      </c>
    </row>
    <row r="2147" spans="1:17" ht="18" customHeight="1" x14ac:dyDescent="0.2">
      <c r="A2147" s="60" t="str">
        <f t="shared" si="68"/>
        <v/>
      </c>
      <c r="B2147" s="61" t="str">
        <f>IF(I2147=0,"",IF(I2147&lt;&gt;"",Kataloge_Import!B2146,""))</f>
        <v/>
      </c>
      <c r="C2147" s="60" t="str">
        <f t="shared" si="67"/>
        <v/>
      </c>
      <c r="D2147" s="61" t="str">
        <f>IF(I2147=0,"",IFERROR(VLOOKUP(Kataloge_Import!A2146,'Nachweis Ausgaben'!$A$27:$R$1026,4,FALSE),""))</f>
        <v/>
      </c>
      <c r="E2147" s="61" t="str">
        <f>IF(I2147=0,"",IFERROR(VLOOKUP(Kataloge_Import!A2146,'Nachweis Ausgaben'!$A$27:$R$1026,2,FALSE),""))</f>
        <v/>
      </c>
      <c r="F2147" s="62">
        <f>IF(I2147=0,"",IFERROR(VLOOKUP(Kataloge_Import!A2146,'Nachweis Ausgaben'!$A$27:$R$1026,5,FALSE),0))</f>
        <v>0</v>
      </c>
      <c r="G2147" s="63" t="str">
        <f>IFERROR(VLOOKUP(Kataloge_Import!A2146,'Nachweis Ausgaben'!$A$27:$R$1026,7,FALSE),"")</f>
        <v/>
      </c>
      <c r="H2147" s="63" t="str">
        <f>IFERROR(VLOOKUP(Kataloge_Import!A2146,'Nachweis Ausgaben'!$A$27:$R$1026,8,FALSE),"")</f>
        <v/>
      </c>
      <c r="I2147" s="63" t="str">
        <f>IFERROR(VLOOKUP(Kataloge_Import!A2146,'Nachweis Ausgaben'!$A$27:$R$1026,9,FALSE),"")</f>
        <v/>
      </c>
      <c r="J2147" s="64"/>
      <c r="K2147" s="64"/>
      <c r="L2147" s="61" t="str">
        <f>IF(AND($B2147&lt;&gt;"",HHJ=Kataloge!H$1),CONCATENATE($H2147,"_",$E2147),"")</f>
        <v/>
      </c>
      <c r="M2147" s="61" t="str">
        <f>IF(AND($B2147&lt;&gt;"",HHJ=Kataloge!I$1),CONCATENATE($H2147,"_",$E2147),"")</f>
        <v/>
      </c>
      <c r="N2147" s="61" t="str">
        <f>IF(AND($B2147&lt;&gt;"",HHJ=Kataloge!J$1),CONCATENATE($H2147,"_",$E2147),"")</f>
        <v/>
      </c>
      <c r="O2147" s="61" t="str">
        <f>IF(AND($B2147&lt;&gt;"",HHJ=Kataloge!K$1),CONCATENATE($H2147,"_",$E2147),"")</f>
        <v/>
      </c>
      <c r="P2147" s="61" t="str">
        <f>IF(AND($B2147&lt;&gt;"",HHJ=Kataloge!L$1),CONCATENATE($H2147,"_",$E2147),"")</f>
        <v/>
      </c>
      <c r="Q2147" s="61" t="str">
        <f>IF(AND($B2147&lt;&gt;"",HHJ=Kataloge!M$1),CONCATENATE($H2147,"_",$E2147),"")</f>
        <v/>
      </c>
    </row>
    <row r="2148" spans="1:17" ht="18" customHeight="1" x14ac:dyDescent="0.2">
      <c r="A2148" s="99" t="str">
        <f t="shared" si="68"/>
        <v/>
      </c>
      <c r="B2148" s="100" t="str">
        <f>IF(I2148=0,"",IF(I2148&lt;&gt;"",Kataloge_Import!B2147,""))</f>
        <v/>
      </c>
      <c r="C2148" s="99" t="str">
        <f t="shared" si="67"/>
        <v/>
      </c>
      <c r="D2148" s="100" t="str">
        <f>IF(I2148=0,"",IFERROR(VLOOKUP(Kataloge_Import!A2147,'Nachweis Ausgaben'!$A$27:$R$1026,4,FALSE),""))</f>
        <v/>
      </c>
      <c r="E2148" s="100" t="str">
        <f>IF(I2148=0,"",IFERROR(VLOOKUP(Kataloge_Import!A2147,'Nachweis Ausgaben'!$A$27:$R$1026,2,FALSE),""))</f>
        <v/>
      </c>
      <c r="F2148" s="101">
        <f>IF(I2148=0,"",IFERROR(VLOOKUP(Kataloge_Import!A2147,'Nachweis Ausgaben'!$A$27:$R$1026,5,FALSE),0))</f>
        <v>0</v>
      </c>
      <c r="G2148" s="102" t="str">
        <f>IFERROR(VLOOKUP(Kataloge_Import!A2147,'Nachweis Ausgaben'!$A$27:$R$1026,11,FALSE),"")</f>
        <v/>
      </c>
      <c r="H2148" s="102" t="str">
        <f>IFERROR(VLOOKUP(Kataloge_Import!A2147,'Nachweis Ausgaben'!$A$27:$R$1026,12,FALSE),"")</f>
        <v/>
      </c>
      <c r="I2148" s="102" t="str">
        <f>IFERROR(VLOOKUP(Kataloge_Import!A2147,'Nachweis Ausgaben'!$A$27:$R$1026,13,FALSE),"")</f>
        <v/>
      </c>
      <c r="J2148" s="64"/>
      <c r="K2148" s="64"/>
      <c r="L2148" s="100" t="str">
        <f>IF(AND($B2148&lt;&gt;"",HHJ=Kataloge!H$1),CONCATENATE($H2148,"_",Kataloge!$D$5),"")</f>
        <v/>
      </c>
      <c r="M2148" s="100" t="str">
        <f>IF(AND($B2148&lt;&gt;"",HHJ=Kataloge!I$1),CONCATENATE($H2148,"_",Kataloge!$D$5),"")</f>
        <v/>
      </c>
      <c r="N2148" s="100" t="str">
        <f>IF(AND($B2148&lt;&gt;"",HHJ=Kataloge!J$1),CONCATENATE($H2148,"_",Kataloge!$D$5),"")</f>
        <v/>
      </c>
      <c r="O2148" s="100" t="str">
        <f>IF(AND($B2148&lt;&gt;"",HHJ=Kataloge!K$1),CONCATENATE($H2148,"_",Kataloge!$D$5),"")</f>
        <v/>
      </c>
      <c r="P2148" s="100" t="str">
        <f>IF(AND($B2148&lt;&gt;"",HHJ=Kataloge!L$1),CONCATENATE($H2148,"_",Kataloge!$D$5),"")</f>
        <v/>
      </c>
      <c r="Q2148" s="100" t="str">
        <f>IF(AND($B2148&lt;&gt;"",HHJ=Kataloge!M$1),CONCATENATE($H2148,"_",Kataloge!$D$5),"")</f>
        <v/>
      </c>
    </row>
    <row r="2149" spans="1:17" ht="18" customHeight="1" x14ac:dyDescent="0.2">
      <c r="A2149" s="103" t="str">
        <f t="shared" si="68"/>
        <v/>
      </c>
      <c r="B2149" s="104" t="str">
        <f>IF(I2149=0,"",IF(I2149&lt;&gt;"",Kataloge_Import!B2148,""))</f>
        <v/>
      </c>
      <c r="C2149" s="103" t="str">
        <f t="shared" si="67"/>
        <v/>
      </c>
      <c r="D2149" s="104" t="str">
        <f>IF(I2149=0,"",IFERROR(VLOOKUP(Kataloge_Import!A2148,'Nachweis Ausgaben'!$A$27:$R$1026,4,FALSE),""))</f>
        <v/>
      </c>
      <c r="E2149" s="104" t="str">
        <f>IF(I2149=0,"",IFERROR(VLOOKUP(Kataloge_Import!A2148,'Nachweis Ausgaben'!$A$27:$R$1026,2,FALSE),""))</f>
        <v/>
      </c>
      <c r="F2149" s="105">
        <f>IF(I2149=0,"",IFERROR(VLOOKUP(Kataloge_Import!A2148,'Nachweis Ausgaben'!$A$27:$R$1026,5,FALSE),0))</f>
        <v>0</v>
      </c>
      <c r="G2149" s="106" t="str">
        <f>IFERROR(VLOOKUP(Kataloge_Import!A2148,'Nachweis Ausgaben'!$A$27:$R$1026,15,FALSE),"")</f>
        <v/>
      </c>
      <c r="H2149" s="106" t="str">
        <f>IFERROR(VLOOKUP(Kataloge_Import!A2148,'Nachweis Ausgaben'!$A$27:$R$1026,16,FALSE),"")</f>
        <v/>
      </c>
      <c r="I2149" s="106" t="str">
        <f>IFERROR(VLOOKUP(Kataloge_Import!A2148,'Nachweis Ausgaben'!$A$27:$R$1026,17,FALSE),"")</f>
        <v/>
      </c>
      <c r="J2149" s="64"/>
      <c r="K2149" s="64"/>
      <c r="L2149" s="104" t="str">
        <f>IF(AND($B2149&lt;&gt;"",HHJ=Kataloge!H$1),CONCATENATE($H2149,"_",Kataloge!$D$6),"")</f>
        <v/>
      </c>
      <c r="M2149" s="104" t="str">
        <f>IF(AND($B2149&lt;&gt;"",HHJ=Kataloge!I$1),CONCATENATE($H2149,"_",Kataloge!$D$6),"")</f>
        <v/>
      </c>
      <c r="N2149" s="104" t="str">
        <f>IF(AND($B2149&lt;&gt;"",HHJ=Kataloge!J$1),CONCATENATE($H2149,"_",Kataloge!$D$6),"")</f>
        <v/>
      </c>
      <c r="O2149" s="104" t="str">
        <f>IF(AND($B2149&lt;&gt;"",HHJ=Kataloge!K$1),CONCATENATE($H2149,"_",Kataloge!$D$6),"")</f>
        <v/>
      </c>
      <c r="P2149" s="104" t="str">
        <f>IF(AND($B2149&lt;&gt;"",HHJ=Kataloge!L$1),CONCATENATE($H2149,"_",Kataloge!$D$6),"")</f>
        <v/>
      </c>
      <c r="Q2149" s="104" t="str">
        <f>IF(AND($B2149&lt;&gt;"",HHJ=Kataloge!M$1),CONCATENATE($H2149,"_",Kataloge!$D$6),"")</f>
        <v/>
      </c>
    </row>
    <row r="2150" spans="1:17" ht="18" customHeight="1" x14ac:dyDescent="0.2">
      <c r="A2150" s="60" t="str">
        <f t="shared" si="68"/>
        <v/>
      </c>
      <c r="B2150" s="61" t="str">
        <f>IF(I2150=0,"",IF(I2150&lt;&gt;"",Kataloge_Import!B2149,""))</f>
        <v/>
      </c>
      <c r="C2150" s="60" t="str">
        <f t="shared" si="67"/>
        <v/>
      </c>
      <c r="D2150" s="61" t="str">
        <f>IF(I2150=0,"",IFERROR(VLOOKUP(Kataloge_Import!A2149,'Nachweis Ausgaben'!$A$27:$R$1026,4,FALSE),""))</f>
        <v/>
      </c>
      <c r="E2150" s="61" t="str">
        <f>IF(I2150=0,"",IFERROR(VLOOKUP(Kataloge_Import!A2149,'Nachweis Ausgaben'!$A$27:$R$1026,2,FALSE),""))</f>
        <v/>
      </c>
      <c r="F2150" s="62">
        <f>IF(I2150=0,"",IFERROR(VLOOKUP(Kataloge_Import!A2149,'Nachweis Ausgaben'!$A$27:$R$1026,5,FALSE),0))</f>
        <v>0</v>
      </c>
      <c r="G2150" s="63" t="str">
        <f>IFERROR(VLOOKUP(Kataloge_Import!A2149,'Nachweis Ausgaben'!$A$27:$R$1026,7,FALSE),"")</f>
        <v/>
      </c>
      <c r="H2150" s="63" t="str">
        <f>IFERROR(VLOOKUP(Kataloge_Import!A2149,'Nachweis Ausgaben'!$A$27:$R$1026,8,FALSE),"")</f>
        <v/>
      </c>
      <c r="I2150" s="63" t="str">
        <f>IFERROR(VLOOKUP(Kataloge_Import!A2149,'Nachweis Ausgaben'!$A$27:$R$1026,9,FALSE),"")</f>
        <v/>
      </c>
      <c r="J2150" s="64"/>
      <c r="K2150" s="64"/>
      <c r="L2150" s="61" t="str">
        <f>IF(AND($B2150&lt;&gt;"",HHJ=Kataloge!H$1),CONCATENATE($H2150,"_",$E2150),"")</f>
        <v/>
      </c>
      <c r="M2150" s="61" t="str">
        <f>IF(AND($B2150&lt;&gt;"",HHJ=Kataloge!I$1),CONCATENATE($H2150,"_",$E2150),"")</f>
        <v/>
      </c>
      <c r="N2150" s="61" t="str">
        <f>IF(AND($B2150&lt;&gt;"",HHJ=Kataloge!J$1),CONCATENATE($H2150,"_",$E2150),"")</f>
        <v/>
      </c>
      <c r="O2150" s="61" t="str">
        <f>IF(AND($B2150&lt;&gt;"",HHJ=Kataloge!K$1),CONCATENATE($H2150,"_",$E2150),"")</f>
        <v/>
      </c>
      <c r="P2150" s="61" t="str">
        <f>IF(AND($B2150&lt;&gt;"",HHJ=Kataloge!L$1),CONCATENATE($H2150,"_",$E2150),"")</f>
        <v/>
      </c>
      <c r="Q2150" s="61" t="str">
        <f>IF(AND($B2150&lt;&gt;"",HHJ=Kataloge!M$1),CONCATENATE($H2150,"_",$E2150),"")</f>
        <v/>
      </c>
    </row>
    <row r="2151" spans="1:17" ht="18" customHeight="1" x14ac:dyDescent="0.2">
      <c r="A2151" s="99" t="str">
        <f t="shared" si="68"/>
        <v/>
      </c>
      <c r="B2151" s="100" t="str">
        <f>IF(I2151=0,"",IF(I2151&lt;&gt;"",Kataloge_Import!B2150,""))</f>
        <v/>
      </c>
      <c r="C2151" s="99" t="str">
        <f t="shared" si="67"/>
        <v/>
      </c>
      <c r="D2151" s="100" t="str">
        <f>IF(I2151=0,"",IFERROR(VLOOKUP(Kataloge_Import!A2150,'Nachweis Ausgaben'!$A$27:$R$1026,4,FALSE),""))</f>
        <v/>
      </c>
      <c r="E2151" s="100" t="str">
        <f>IF(I2151=0,"",IFERROR(VLOOKUP(Kataloge_Import!A2150,'Nachweis Ausgaben'!$A$27:$R$1026,2,FALSE),""))</f>
        <v/>
      </c>
      <c r="F2151" s="101">
        <f>IF(I2151=0,"",IFERROR(VLOOKUP(Kataloge_Import!A2150,'Nachweis Ausgaben'!$A$27:$R$1026,5,FALSE),0))</f>
        <v>0</v>
      </c>
      <c r="G2151" s="102" t="str">
        <f>IFERROR(VLOOKUP(Kataloge_Import!A2150,'Nachweis Ausgaben'!$A$27:$R$1026,11,FALSE),"")</f>
        <v/>
      </c>
      <c r="H2151" s="102" t="str">
        <f>IFERROR(VLOOKUP(Kataloge_Import!A2150,'Nachweis Ausgaben'!$A$27:$R$1026,12,FALSE),"")</f>
        <v/>
      </c>
      <c r="I2151" s="102" t="str">
        <f>IFERROR(VLOOKUP(Kataloge_Import!A2150,'Nachweis Ausgaben'!$A$27:$R$1026,13,FALSE),"")</f>
        <v/>
      </c>
      <c r="J2151" s="64"/>
      <c r="K2151" s="64"/>
      <c r="L2151" s="100" t="str">
        <f>IF(AND($B2151&lt;&gt;"",HHJ=Kataloge!H$1),CONCATENATE($H2151,"_",Kataloge!$D$5),"")</f>
        <v/>
      </c>
      <c r="M2151" s="100" t="str">
        <f>IF(AND($B2151&lt;&gt;"",HHJ=Kataloge!I$1),CONCATENATE($H2151,"_",Kataloge!$D$5),"")</f>
        <v/>
      </c>
      <c r="N2151" s="100" t="str">
        <f>IF(AND($B2151&lt;&gt;"",HHJ=Kataloge!J$1),CONCATENATE($H2151,"_",Kataloge!$D$5),"")</f>
        <v/>
      </c>
      <c r="O2151" s="100" t="str">
        <f>IF(AND($B2151&lt;&gt;"",HHJ=Kataloge!K$1),CONCATENATE($H2151,"_",Kataloge!$D$5),"")</f>
        <v/>
      </c>
      <c r="P2151" s="100" t="str">
        <f>IF(AND($B2151&lt;&gt;"",HHJ=Kataloge!L$1),CONCATENATE($H2151,"_",Kataloge!$D$5),"")</f>
        <v/>
      </c>
      <c r="Q2151" s="100" t="str">
        <f>IF(AND($B2151&lt;&gt;"",HHJ=Kataloge!M$1),CONCATENATE($H2151,"_",Kataloge!$D$5),"")</f>
        <v/>
      </c>
    </row>
    <row r="2152" spans="1:17" ht="18" customHeight="1" x14ac:dyDescent="0.2">
      <c r="A2152" s="103" t="str">
        <f t="shared" si="68"/>
        <v/>
      </c>
      <c r="B2152" s="104" t="str">
        <f>IF(I2152=0,"",IF(I2152&lt;&gt;"",Kataloge_Import!B2151,""))</f>
        <v/>
      </c>
      <c r="C2152" s="103" t="str">
        <f t="shared" si="67"/>
        <v/>
      </c>
      <c r="D2152" s="104" t="str">
        <f>IF(I2152=0,"",IFERROR(VLOOKUP(Kataloge_Import!A2151,'Nachweis Ausgaben'!$A$27:$R$1026,4,FALSE),""))</f>
        <v/>
      </c>
      <c r="E2152" s="104" t="str">
        <f>IF(I2152=0,"",IFERROR(VLOOKUP(Kataloge_Import!A2151,'Nachweis Ausgaben'!$A$27:$R$1026,2,FALSE),""))</f>
        <v/>
      </c>
      <c r="F2152" s="105">
        <f>IF(I2152=0,"",IFERROR(VLOOKUP(Kataloge_Import!A2151,'Nachweis Ausgaben'!$A$27:$R$1026,5,FALSE),0))</f>
        <v>0</v>
      </c>
      <c r="G2152" s="106" t="str">
        <f>IFERROR(VLOOKUP(Kataloge_Import!A2151,'Nachweis Ausgaben'!$A$27:$R$1026,15,FALSE),"")</f>
        <v/>
      </c>
      <c r="H2152" s="106" t="str">
        <f>IFERROR(VLOOKUP(Kataloge_Import!A2151,'Nachweis Ausgaben'!$A$27:$R$1026,16,FALSE),"")</f>
        <v/>
      </c>
      <c r="I2152" s="106" t="str">
        <f>IFERROR(VLOOKUP(Kataloge_Import!A2151,'Nachweis Ausgaben'!$A$27:$R$1026,17,FALSE),"")</f>
        <v/>
      </c>
      <c r="J2152" s="64"/>
      <c r="K2152" s="64"/>
      <c r="L2152" s="104" t="str">
        <f>IF(AND($B2152&lt;&gt;"",HHJ=Kataloge!H$1),CONCATENATE($H2152,"_",Kataloge!$D$6),"")</f>
        <v/>
      </c>
      <c r="M2152" s="104" t="str">
        <f>IF(AND($B2152&lt;&gt;"",HHJ=Kataloge!I$1),CONCATENATE($H2152,"_",Kataloge!$D$6),"")</f>
        <v/>
      </c>
      <c r="N2152" s="104" t="str">
        <f>IF(AND($B2152&lt;&gt;"",HHJ=Kataloge!J$1),CONCATENATE($H2152,"_",Kataloge!$D$6),"")</f>
        <v/>
      </c>
      <c r="O2152" s="104" t="str">
        <f>IF(AND($B2152&lt;&gt;"",HHJ=Kataloge!K$1),CONCATENATE($H2152,"_",Kataloge!$D$6),"")</f>
        <v/>
      </c>
      <c r="P2152" s="104" t="str">
        <f>IF(AND($B2152&lt;&gt;"",HHJ=Kataloge!L$1),CONCATENATE($H2152,"_",Kataloge!$D$6),"")</f>
        <v/>
      </c>
      <c r="Q2152" s="104" t="str">
        <f>IF(AND($B2152&lt;&gt;"",HHJ=Kataloge!M$1),CONCATENATE($H2152,"_",Kataloge!$D$6),"")</f>
        <v/>
      </c>
    </row>
    <row r="2153" spans="1:17" ht="18" customHeight="1" x14ac:dyDescent="0.2">
      <c r="A2153" s="60" t="str">
        <f t="shared" si="68"/>
        <v/>
      </c>
      <c r="B2153" s="61" t="str">
        <f>IF(I2153=0,"",IF(I2153&lt;&gt;"",Kataloge_Import!B2152,""))</f>
        <v/>
      </c>
      <c r="C2153" s="60" t="str">
        <f t="shared" si="67"/>
        <v/>
      </c>
      <c r="D2153" s="61" t="str">
        <f>IF(I2153=0,"",IFERROR(VLOOKUP(Kataloge_Import!A2152,'Nachweis Ausgaben'!$A$27:$R$1026,4,FALSE),""))</f>
        <v/>
      </c>
      <c r="E2153" s="61" t="str">
        <f>IF(I2153=0,"",IFERROR(VLOOKUP(Kataloge_Import!A2152,'Nachweis Ausgaben'!$A$27:$R$1026,2,FALSE),""))</f>
        <v/>
      </c>
      <c r="F2153" s="62">
        <f>IF(I2153=0,"",IFERROR(VLOOKUP(Kataloge_Import!A2152,'Nachweis Ausgaben'!$A$27:$R$1026,5,FALSE),0))</f>
        <v>0</v>
      </c>
      <c r="G2153" s="63" t="str">
        <f>IFERROR(VLOOKUP(Kataloge_Import!A2152,'Nachweis Ausgaben'!$A$27:$R$1026,7,FALSE),"")</f>
        <v/>
      </c>
      <c r="H2153" s="63" t="str">
        <f>IFERROR(VLOOKUP(Kataloge_Import!A2152,'Nachweis Ausgaben'!$A$27:$R$1026,8,FALSE),"")</f>
        <v/>
      </c>
      <c r="I2153" s="63" t="str">
        <f>IFERROR(VLOOKUP(Kataloge_Import!A2152,'Nachweis Ausgaben'!$A$27:$R$1026,9,FALSE),"")</f>
        <v/>
      </c>
      <c r="J2153" s="64"/>
      <c r="K2153" s="64"/>
      <c r="L2153" s="61" t="str">
        <f>IF(AND($B2153&lt;&gt;"",HHJ=Kataloge!H$1),CONCATENATE($H2153,"_",$E2153),"")</f>
        <v/>
      </c>
      <c r="M2153" s="61" t="str">
        <f>IF(AND($B2153&lt;&gt;"",HHJ=Kataloge!I$1),CONCATENATE($H2153,"_",$E2153),"")</f>
        <v/>
      </c>
      <c r="N2153" s="61" t="str">
        <f>IF(AND($B2153&lt;&gt;"",HHJ=Kataloge!J$1),CONCATENATE($H2153,"_",$E2153),"")</f>
        <v/>
      </c>
      <c r="O2153" s="61" t="str">
        <f>IF(AND($B2153&lt;&gt;"",HHJ=Kataloge!K$1),CONCATENATE($H2153,"_",$E2153),"")</f>
        <v/>
      </c>
      <c r="P2153" s="61" t="str">
        <f>IF(AND($B2153&lt;&gt;"",HHJ=Kataloge!L$1),CONCATENATE($H2153,"_",$E2153),"")</f>
        <v/>
      </c>
      <c r="Q2153" s="61" t="str">
        <f>IF(AND($B2153&lt;&gt;"",HHJ=Kataloge!M$1),CONCATENATE($H2153,"_",$E2153),"")</f>
        <v/>
      </c>
    </row>
    <row r="2154" spans="1:17" ht="18" customHeight="1" x14ac:dyDescent="0.2">
      <c r="A2154" s="99" t="str">
        <f t="shared" si="68"/>
        <v/>
      </c>
      <c r="B2154" s="100" t="str">
        <f>IF(I2154=0,"",IF(I2154&lt;&gt;"",Kataloge_Import!B2153,""))</f>
        <v/>
      </c>
      <c r="C2154" s="99" t="str">
        <f t="shared" si="67"/>
        <v/>
      </c>
      <c r="D2154" s="100" t="str">
        <f>IF(I2154=0,"",IFERROR(VLOOKUP(Kataloge_Import!A2153,'Nachweis Ausgaben'!$A$27:$R$1026,4,FALSE),""))</f>
        <v/>
      </c>
      <c r="E2154" s="100" t="str">
        <f>IF(I2154=0,"",IFERROR(VLOOKUP(Kataloge_Import!A2153,'Nachweis Ausgaben'!$A$27:$R$1026,2,FALSE),""))</f>
        <v/>
      </c>
      <c r="F2154" s="101">
        <f>IF(I2154=0,"",IFERROR(VLOOKUP(Kataloge_Import!A2153,'Nachweis Ausgaben'!$A$27:$R$1026,5,FALSE),0))</f>
        <v>0</v>
      </c>
      <c r="G2154" s="102" t="str">
        <f>IFERROR(VLOOKUP(Kataloge_Import!A2153,'Nachweis Ausgaben'!$A$27:$R$1026,11,FALSE),"")</f>
        <v/>
      </c>
      <c r="H2154" s="102" t="str">
        <f>IFERROR(VLOOKUP(Kataloge_Import!A2153,'Nachweis Ausgaben'!$A$27:$R$1026,12,FALSE),"")</f>
        <v/>
      </c>
      <c r="I2154" s="102" t="str">
        <f>IFERROR(VLOOKUP(Kataloge_Import!A2153,'Nachweis Ausgaben'!$A$27:$R$1026,13,FALSE),"")</f>
        <v/>
      </c>
      <c r="J2154" s="64"/>
      <c r="K2154" s="64"/>
      <c r="L2154" s="100" t="str">
        <f>IF(AND($B2154&lt;&gt;"",HHJ=Kataloge!H$1),CONCATENATE($H2154,"_",Kataloge!$D$5),"")</f>
        <v/>
      </c>
      <c r="M2154" s="100" t="str">
        <f>IF(AND($B2154&lt;&gt;"",HHJ=Kataloge!I$1),CONCATENATE($H2154,"_",Kataloge!$D$5),"")</f>
        <v/>
      </c>
      <c r="N2154" s="100" t="str">
        <f>IF(AND($B2154&lt;&gt;"",HHJ=Kataloge!J$1),CONCATENATE($H2154,"_",Kataloge!$D$5),"")</f>
        <v/>
      </c>
      <c r="O2154" s="100" t="str">
        <f>IF(AND($B2154&lt;&gt;"",HHJ=Kataloge!K$1),CONCATENATE($H2154,"_",Kataloge!$D$5),"")</f>
        <v/>
      </c>
      <c r="P2154" s="100" t="str">
        <f>IF(AND($B2154&lt;&gt;"",HHJ=Kataloge!L$1),CONCATENATE($H2154,"_",Kataloge!$D$5),"")</f>
        <v/>
      </c>
      <c r="Q2154" s="100" t="str">
        <f>IF(AND($B2154&lt;&gt;"",HHJ=Kataloge!M$1),CONCATENATE($H2154,"_",Kataloge!$D$5),"")</f>
        <v/>
      </c>
    </row>
    <row r="2155" spans="1:17" ht="18" customHeight="1" x14ac:dyDescent="0.2">
      <c r="A2155" s="103" t="str">
        <f t="shared" si="68"/>
        <v/>
      </c>
      <c r="B2155" s="104" t="str">
        <f>IF(I2155=0,"",IF(I2155&lt;&gt;"",Kataloge_Import!B2154,""))</f>
        <v/>
      </c>
      <c r="C2155" s="103" t="str">
        <f t="shared" si="67"/>
        <v/>
      </c>
      <c r="D2155" s="104" t="str">
        <f>IF(I2155=0,"",IFERROR(VLOOKUP(Kataloge_Import!A2154,'Nachweis Ausgaben'!$A$27:$R$1026,4,FALSE),""))</f>
        <v/>
      </c>
      <c r="E2155" s="104" t="str">
        <f>IF(I2155=0,"",IFERROR(VLOOKUP(Kataloge_Import!A2154,'Nachweis Ausgaben'!$A$27:$R$1026,2,FALSE),""))</f>
        <v/>
      </c>
      <c r="F2155" s="105">
        <f>IF(I2155=0,"",IFERROR(VLOOKUP(Kataloge_Import!A2154,'Nachweis Ausgaben'!$A$27:$R$1026,5,FALSE),0))</f>
        <v>0</v>
      </c>
      <c r="G2155" s="106" t="str">
        <f>IFERROR(VLOOKUP(Kataloge_Import!A2154,'Nachweis Ausgaben'!$A$27:$R$1026,15,FALSE),"")</f>
        <v/>
      </c>
      <c r="H2155" s="106" t="str">
        <f>IFERROR(VLOOKUP(Kataloge_Import!A2154,'Nachweis Ausgaben'!$A$27:$R$1026,16,FALSE),"")</f>
        <v/>
      </c>
      <c r="I2155" s="106" t="str">
        <f>IFERROR(VLOOKUP(Kataloge_Import!A2154,'Nachweis Ausgaben'!$A$27:$R$1026,17,FALSE),"")</f>
        <v/>
      </c>
      <c r="J2155" s="64"/>
      <c r="K2155" s="64"/>
      <c r="L2155" s="104" t="str">
        <f>IF(AND($B2155&lt;&gt;"",HHJ=Kataloge!H$1),CONCATENATE($H2155,"_",Kataloge!$D$6),"")</f>
        <v/>
      </c>
      <c r="M2155" s="104" t="str">
        <f>IF(AND($B2155&lt;&gt;"",HHJ=Kataloge!I$1),CONCATENATE($H2155,"_",Kataloge!$D$6),"")</f>
        <v/>
      </c>
      <c r="N2155" s="104" t="str">
        <f>IF(AND($B2155&lt;&gt;"",HHJ=Kataloge!J$1),CONCATENATE($H2155,"_",Kataloge!$D$6),"")</f>
        <v/>
      </c>
      <c r="O2155" s="104" t="str">
        <f>IF(AND($B2155&lt;&gt;"",HHJ=Kataloge!K$1),CONCATENATE($H2155,"_",Kataloge!$D$6),"")</f>
        <v/>
      </c>
      <c r="P2155" s="104" t="str">
        <f>IF(AND($B2155&lt;&gt;"",HHJ=Kataloge!L$1),CONCATENATE($H2155,"_",Kataloge!$D$6),"")</f>
        <v/>
      </c>
      <c r="Q2155" s="104" t="str">
        <f>IF(AND($B2155&lt;&gt;"",HHJ=Kataloge!M$1),CONCATENATE($H2155,"_",Kataloge!$D$6),"")</f>
        <v/>
      </c>
    </row>
    <row r="2156" spans="1:17" ht="18" customHeight="1" x14ac:dyDescent="0.2">
      <c r="A2156" s="60" t="str">
        <f t="shared" si="68"/>
        <v/>
      </c>
      <c r="B2156" s="61" t="str">
        <f>IF(I2156=0,"",IF(I2156&lt;&gt;"",Kataloge_Import!B2155,""))</f>
        <v/>
      </c>
      <c r="C2156" s="60" t="str">
        <f t="shared" si="67"/>
        <v/>
      </c>
      <c r="D2156" s="61" t="str">
        <f>IF(I2156=0,"",IFERROR(VLOOKUP(Kataloge_Import!A2155,'Nachweis Ausgaben'!$A$27:$R$1026,4,FALSE),""))</f>
        <v/>
      </c>
      <c r="E2156" s="61" t="str">
        <f>IF(I2156=0,"",IFERROR(VLOOKUP(Kataloge_Import!A2155,'Nachweis Ausgaben'!$A$27:$R$1026,2,FALSE),""))</f>
        <v/>
      </c>
      <c r="F2156" s="62">
        <f>IF(I2156=0,"",IFERROR(VLOOKUP(Kataloge_Import!A2155,'Nachweis Ausgaben'!$A$27:$R$1026,5,FALSE),0))</f>
        <v>0</v>
      </c>
      <c r="G2156" s="63" t="str">
        <f>IFERROR(VLOOKUP(Kataloge_Import!A2155,'Nachweis Ausgaben'!$A$27:$R$1026,7,FALSE),"")</f>
        <v/>
      </c>
      <c r="H2156" s="63" t="str">
        <f>IFERROR(VLOOKUP(Kataloge_Import!A2155,'Nachweis Ausgaben'!$A$27:$R$1026,8,FALSE),"")</f>
        <v/>
      </c>
      <c r="I2156" s="63" t="str">
        <f>IFERROR(VLOOKUP(Kataloge_Import!A2155,'Nachweis Ausgaben'!$A$27:$R$1026,9,FALSE),"")</f>
        <v/>
      </c>
      <c r="J2156" s="64"/>
      <c r="K2156" s="64"/>
      <c r="L2156" s="61" t="str">
        <f>IF(AND($B2156&lt;&gt;"",HHJ=Kataloge!H$1),CONCATENATE($H2156,"_",$E2156),"")</f>
        <v/>
      </c>
      <c r="M2156" s="61" t="str">
        <f>IF(AND($B2156&lt;&gt;"",HHJ=Kataloge!I$1),CONCATENATE($H2156,"_",$E2156),"")</f>
        <v/>
      </c>
      <c r="N2156" s="61" t="str">
        <f>IF(AND($B2156&lt;&gt;"",HHJ=Kataloge!J$1),CONCATENATE($H2156,"_",$E2156),"")</f>
        <v/>
      </c>
      <c r="O2156" s="61" t="str">
        <f>IF(AND($B2156&lt;&gt;"",HHJ=Kataloge!K$1),CONCATENATE($H2156,"_",$E2156),"")</f>
        <v/>
      </c>
      <c r="P2156" s="61" t="str">
        <f>IF(AND($B2156&lt;&gt;"",HHJ=Kataloge!L$1),CONCATENATE($H2156,"_",$E2156),"")</f>
        <v/>
      </c>
      <c r="Q2156" s="61" t="str">
        <f>IF(AND($B2156&lt;&gt;"",HHJ=Kataloge!M$1),CONCATENATE($H2156,"_",$E2156),"")</f>
        <v/>
      </c>
    </row>
    <row r="2157" spans="1:17" ht="18" customHeight="1" x14ac:dyDescent="0.2">
      <c r="A2157" s="99" t="str">
        <f t="shared" si="68"/>
        <v/>
      </c>
      <c r="B2157" s="100" t="str">
        <f>IF(I2157=0,"",IF(I2157&lt;&gt;"",Kataloge_Import!B2156,""))</f>
        <v/>
      </c>
      <c r="C2157" s="99" t="str">
        <f t="shared" si="67"/>
        <v/>
      </c>
      <c r="D2157" s="100" t="str">
        <f>IF(I2157=0,"",IFERROR(VLOOKUP(Kataloge_Import!A2156,'Nachweis Ausgaben'!$A$27:$R$1026,4,FALSE),""))</f>
        <v/>
      </c>
      <c r="E2157" s="100" t="str">
        <f>IF(I2157=0,"",IFERROR(VLOOKUP(Kataloge_Import!A2156,'Nachweis Ausgaben'!$A$27:$R$1026,2,FALSE),""))</f>
        <v/>
      </c>
      <c r="F2157" s="101">
        <f>IF(I2157=0,"",IFERROR(VLOOKUP(Kataloge_Import!A2156,'Nachweis Ausgaben'!$A$27:$R$1026,5,FALSE),0))</f>
        <v>0</v>
      </c>
      <c r="G2157" s="102" t="str">
        <f>IFERROR(VLOOKUP(Kataloge_Import!A2156,'Nachweis Ausgaben'!$A$27:$R$1026,11,FALSE),"")</f>
        <v/>
      </c>
      <c r="H2157" s="102" t="str">
        <f>IFERROR(VLOOKUP(Kataloge_Import!A2156,'Nachweis Ausgaben'!$A$27:$R$1026,12,FALSE),"")</f>
        <v/>
      </c>
      <c r="I2157" s="102" t="str">
        <f>IFERROR(VLOOKUP(Kataloge_Import!A2156,'Nachweis Ausgaben'!$A$27:$R$1026,13,FALSE),"")</f>
        <v/>
      </c>
      <c r="J2157" s="64"/>
      <c r="K2157" s="64"/>
      <c r="L2157" s="100" t="str">
        <f>IF(AND($B2157&lt;&gt;"",HHJ=Kataloge!H$1),CONCATENATE($H2157,"_",Kataloge!$D$5),"")</f>
        <v/>
      </c>
      <c r="M2157" s="100" t="str">
        <f>IF(AND($B2157&lt;&gt;"",HHJ=Kataloge!I$1),CONCATENATE($H2157,"_",Kataloge!$D$5),"")</f>
        <v/>
      </c>
      <c r="N2157" s="100" t="str">
        <f>IF(AND($B2157&lt;&gt;"",HHJ=Kataloge!J$1),CONCATENATE($H2157,"_",Kataloge!$D$5),"")</f>
        <v/>
      </c>
      <c r="O2157" s="100" t="str">
        <f>IF(AND($B2157&lt;&gt;"",HHJ=Kataloge!K$1),CONCATENATE($H2157,"_",Kataloge!$D$5),"")</f>
        <v/>
      </c>
      <c r="P2157" s="100" t="str">
        <f>IF(AND($B2157&lt;&gt;"",HHJ=Kataloge!L$1),CONCATENATE($H2157,"_",Kataloge!$D$5),"")</f>
        <v/>
      </c>
      <c r="Q2157" s="100" t="str">
        <f>IF(AND($B2157&lt;&gt;"",HHJ=Kataloge!M$1),CONCATENATE($H2157,"_",Kataloge!$D$5),"")</f>
        <v/>
      </c>
    </row>
    <row r="2158" spans="1:17" ht="18" customHeight="1" x14ac:dyDescent="0.2">
      <c r="A2158" s="103" t="str">
        <f t="shared" si="68"/>
        <v/>
      </c>
      <c r="B2158" s="104" t="str">
        <f>IF(I2158=0,"",IF(I2158&lt;&gt;"",Kataloge_Import!B2157,""))</f>
        <v/>
      </c>
      <c r="C2158" s="103" t="str">
        <f t="shared" si="67"/>
        <v/>
      </c>
      <c r="D2158" s="104" t="str">
        <f>IF(I2158=0,"",IFERROR(VLOOKUP(Kataloge_Import!A2157,'Nachweis Ausgaben'!$A$27:$R$1026,4,FALSE),""))</f>
        <v/>
      </c>
      <c r="E2158" s="104" t="str">
        <f>IF(I2158=0,"",IFERROR(VLOOKUP(Kataloge_Import!A2157,'Nachweis Ausgaben'!$A$27:$R$1026,2,FALSE),""))</f>
        <v/>
      </c>
      <c r="F2158" s="105">
        <f>IF(I2158=0,"",IFERROR(VLOOKUP(Kataloge_Import!A2157,'Nachweis Ausgaben'!$A$27:$R$1026,5,FALSE),0))</f>
        <v>0</v>
      </c>
      <c r="G2158" s="106" t="str">
        <f>IFERROR(VLOOKUP(Kataloge_Import!A2157,'Nachweis Ausgaben'!$A$27:$R$1026,15,FALSE),"")</f>
        <v/>
      </c>
      <c r="H2158" s="106" t="str">
        <f>IFERROR(VLOOKUP(Kataloge_Import!A2157,'Nachweis Ausgaben'!$A$27:$R$1026,16,FALSE),"")</f>
        <v/>
      </c>
      <c r="I2158" s="106" t="str">
        <f>IFERROR(VLOOKUP(Kataloge_Import!A2157,'Nachweis Ausgaben'!$A$27:$R$1026,17,FALSE),"")</f>
        <v/>
      </c>
      <c r="J2158" s="64"/>
      <c r="K2158" s="64"/>
      <c r="L2158" s="104" t="str">
        <f>IF(AND($B2158&lt;&gt;"",HHJ=Kataloge!H$1),CONCATENATE($H2158,"_",Kataloge!$D$6),"")</f>
        <v/>
      </c>
      <c r="M2158" s="104" t="str">
        <f>IF(AND($B2158&lt;&gt;"",HHJ=Kataloge!I$1),CONCATENATE($H2158,"_",Kataloge!$D$6),"")</f>
        <v/>
      </c>
      <c r="N2158" s="104" t="str">
        <f>IF(AND($B2158&lt;&gt;"",HHJ=Kataloge!J$1),CONCATENATE($H2158,"_",Kataloge!$D$6),"")</f>
        <v/>
      </c>
      <c r="O2158" s="104" t="str">
        <f>IF(AND($B2158&lt;&gt;"",HHJ=Kataloge!K$1),CONCATENATE($H2158,"_",Kataloge!$D$6),"")</f>
        <v/>
      </c>
      <c r="P2158" s="104" t="str">
        <f>IF(AND($B2158&lt;&gt;"",HHJ=Kataloge!L$1),CONCATENATE($H2158,"_",Kataloge!$D$6),"")</f>
        <v/>
      </c>
      <c r="Q2158" s="104" t="str">
        <f>IF(AND($B2158&lt;&gt;"",HHJ=Kataloge!M$1),CONCATENATE($H2158,"_",Kataloge!$D$6),"")</f>
        <v/>
      </c>
    </row>
    <row r="2159" spans="1:17" ht="18" customHeight="1" x14ac:dyDescent="0.2">
      <c r="A2159" s="60" t="str">
        <f t="shared" si="68"/>
        <v/>
      </c>
      <c r="B2159" s="61" t="str">
        <f>IF(I2159=0,"",IF(I2159&lt;&gt;"",Kataloge_Import!B2158,""))</f>
        <v/>
      </c>
      <c r="C2159" s="60" t="str">
        <f t="shared" si="67"/>
        <v/>
      </c>
      <c r="D2159" s="61" t="str">
        <f>IF(I2159=0,"",IFERROR(VLOOKUP(Kataloge_Import!A2158,'Nachweis Ausgaben'!$A$27:$R$1026,4,FALSE),""))</f>
        <v/>
      </c>
      <c r="E2159" s="61" t="str">
        <f>IF(I2159=0,"",IFERROR(VLOOKUP(Kataloge_Import!A2158,'Nachweis Ausgaben'!$A$27:$R$1026,2,FALSE),""))</f>
        <v/>
      </c>
      <c r="F2159" s="62">
        <f>IF(I2159=0,"",IFERROR(VLOOKUP(Kataloge_Import!A2158,'Nachweis Ausgaben'!$A$27:$R$1026,5,FALSE),0))</f>
        <v>0</v>
      </c>
      <c r="G2159" s="63" t="str">
        <f>IFERROR(VLOOKUP(Kataloge_Import!A2158,'Nachweis Ausgaben'!$A$27:$R$1026,7,FALSE),"")</f>
        <v/>
      </c>
      <c r="H2159" s="63" t="str">
        <f>IFERROR(VLOOKUP(Kataloge_Import!A2158,'Nachweis Ausgaben'!$A$27:$R$1026,8,FALSE),"")</f>
        <v/>
      </c>
      <c r="I2159" s="63" t="str">
        <f>IFERROR(VLOOKUP(Kataloge_Import!A2158,'Nachweis Ausgaben'!$A$27:$R$1026,9,FALSE),"")</f>
        <v/>
      </c>
      <c r="J2159" s="64"/>
      <c r="K2159" s="64"/>
      <c r="L2159" s="61" t="str">
        <f>IF(AND($B2159&lt;&gt;"",HHJ=Kataloge!H$1),CONCATENATE($H2159,"_",$E2159),"")</f>
        <v/>
      </c>
      <c r="M2159" s="61" t="str">
        <f>IF(AND($B2159&lt;&gt;"",HHJ=Kataloge!I$1),CONCATENATE($H2159,"_",$E2159),"")</f>
        <v/>
      </c>
      <c r="N2159" s="61" t="str">
        <f>IF(AND($B2159&lt;&gt;"",HHJ=Kataloge!J$1),CONCATENATE($H2159,"_",$E2159),"")</f>
        <v/>
      </c>
      <c r="O2159" s="61" t="str">
        <f>IF(AND($B2159&lt;&gt;"",HHJ=Kataloge!K$1),CONCATENATE($H2159,"_",$E2159),"")</f>
        <v/>
      </c>
      <c r="P2159" s="61" t="str">
        <f>IF(AND($B2159&lt;&gt;"",HHJ=Kataloge!L$1),CONCATENATE($H2159,"_",$E2159),"")</f>
        <v/>
      </c>
      <c r="Q2159" s="61" t="str">
        <f>IF(AND($B2159&lt;&gt;"",HHJ=Kataloge!M$1),CONCATENATE($H2159,"_",$E2159),"")</f>
        <v/>
      </c>
    </row>
    <row r="2160" spans="1:17" ht="18" customHeight="1" x14ac:dyDescent="0.2">
      <c r="A2160" s="99" t="str">
        <f t="shared" si="68"/>
        <v/>
      </c>
      <c r="B2160" s="100" t="str">
        <f>IF(I2160=0,"",IF(I2160&lt;&gt;"",Kataloge_Import!B2159,""))</f>
        <v/>
      </c>
      <c r="C2160" s="99" t="str">
        <f t="shared" si="67"/>
        <v/>
      </c>
      <c r="D2160" s="100" t="str">
        <f>IF(I2160=0,"",IFERROR(VLOOKUP(Kataloge_Import!A2159,'Nachweis Ausgaben'!$A$27:$R$1026,4,FALSE),""))</f>
        <v/>
      </c>
      <c r="E2160" s="100" t="str">
        <f>IF(I2160=0,"",IFERROR(VLOOKUP(Kataloge_Import!A2159,'Nachweis Ausgaben'!$A$27:$R$1026,2,FALSE),""))</f>
        <v/>
      </c>
      <c r="F2160" s="101">
        <f>IF(I2160=0,"",IFERROR(VLOOKUP(Kataloge_Import!A2159,'Nachweis Ausgaben'!$A$27:$R$1026,5,FALSE),0))</f>
        <v>0</v>
      </c>
      <c r="G2160" s="102" t="str">
        <f>IFERROR(VLOOKUP(Kataloge_Import!A2159,'Nachweis Ausgaben'!$A$27:$R$1026,11,FALSE),"")</f>
        <v/>
      </c>
      <c r="H2160" s="102" t="str">
        <f>IFERROR(VLOOKUP(Kataloge_Import!A2159,'Nachweis Ausgaben'!$A$27:$R$1026,12,FALSE),"")</f>
        <v/>
      </c>
      <c r="I2160" s="102" t="str">
        <f>IFERROR(VLOOKUP(Kataloge_Import!A2159,'Nachweis Ausgaben'!$A$27:$R$1026,13,FALSE),"")</f>
        <v/>
      </c>
      <c r="J2160" s="64"/>
      <c r="K2160" s="64"/>
      <c r="L2160" s="100" t="str">
        <f>IF(AND($B2160&lt;&gt;"",HHJ=Kataloge!H$1),CONCATENATE($H2160,"_",Kataloge!$D$5),"")</f>
        <v/>
      </c>
      <c r="M2160" s="100" t="str">
        <f>IF(AND($B2160&lt;&gt;"",HHJ=Kataloge!I$1),CONCATENATE($H2160,"_",Kataloge!$D$5),"")</f>
        <v/>
      </c>
      <c r="N2160" s="100" t="str">
        <f>IF(AND($B2160&lt;&gt;"",HHJ=Kataloge!J$1),CONCATENATE($H2160,"_",Kataloge!$D$5),"")</f>
        <v/>
      </c>
      <c r="O2160" s="100" t="str">
        <f>IF(AND($B2160&lt;&gt;"",HHJ=Kataloge!K$1),CONCATENATE($H2160,"_",Kataloge!$D$5),"")</f>
        <v/>
      </c>
      <c r="P2160" s="100" t="str">
        <f>IF(AND($B2160&lt;&gt;"",HHJ=Kataloge!L$1),CONCATENATE($H2160,"_",Kataloge!$D$5),"")</f>
        <v/>
      </c>
      <c r="Q2160" s="100" t="str">
        <f>IF(AND($B2160&lt;&gt;"",HHJ=Kataloge!M$1),CONCATENATE($H2160,"_",Kataloge!$D$5),"")</f>
        <v/>
      </c>
    </row>
    <row r="2161" spans="1:17" ht="18" customHeight="1" x14ac:dyDescent="0.2">
      <c r="A2161" s="103" t="str">
        <f t="shared" si="68"/>
        <v/>
      </c>
      <c r="B2161" s="104" t="str">
        <f>IF(I2161=0,"",IF(I2161&lt;&gt;"",Kataloge_Import!B2160,""))</f>
        <v/>
      </c>
      <c r="C2161" s="103" t="str">
        <f t="shared" si="67"/>
        <v/>
      </c>
      <c r="D2161" s="104" t="str">
        <f>IF(I2161=0,"",IFERROR(VLOOKUP(Kataloge_Import!A2160,'Nachweis Ausgaben'!$A$27:$R$1026,4,FALSE),""))</f>
        <v/>
      </c>
      <c r="E2161" s="104" t="str">
        <f>IF(I2161=0,"",IFERROR(VLOOKUP(Kataloge_Import!A2160,'Nachweis Ausgaben'!$A$27:$R$1026,2,FALSE),""))</f>
        <v/>
      </c>
      <c r="F2161" s="105">
        <f>IF(I2161=0,"",IFERROR(VLOOKUP(Kataloge_Import!A2160,'Nachweis Ausgaben'!$A$27:$R$1026,5,FALSE),0))</f>
        <v>0</v>
      </c>
      <c r="G2161" s="106" t="str">
        <f>IFERROR(VLOOKUP(Kataloge_Import!A2160,'Nachweis Ausgaben'!$A$27:$R$1026,15,FALSE),"")</f>
        <v/>
      </c>
      <c r="H2161" s="106" t="str">
        <f>IFERROR(VLOOKUP(Kataloge_Import!A2160,'Nachweis Ausgaben'!$A$27:$R$1026,16,FALSE),"")</f>
        <v/>
      </c>
      <c r="I2161" s="106" t="str">
        <f>IFERROR(VLOOKUP(Kataloge_Import!A2160,'Nachweis Ausgaben'!$A$27:$R$1026,17,FALSE),"")</f>
        <v/>
      </c>
      <c r="J2161" s="64"/>
      <c r="K2161" s="64"/>
      <c r="L2161" s="104" t="str">
        <f>IF(AND($B2161&lt;&gt;"",HHJ=Kataloge!H$1),CONCATENATE($H2161,"_",Kataloge!$D$6),"")</f>
        <v/>
      </c>
      <c r="M2161" s="104" t="str">
        <f>IF(AND($B2161&lt;&gt;"",HHJ=Kataloge!I$1),CONCATENATE($H2161,"_",Kataloge!$D$6),"")</f>
        <v/>
      </c>
      <c r="N2161" s="104" t="str">
        <f>IF(AND($B2161&lt;&gt;"",HHJ=Kataloge!J$1),CONCATENATE($H2161,"_",Kataloge!$D$6),"")</f>
        <v/>
      </c>
      <c r="O2161" s="104" t="str">
        <f>IF(AND($B2161&lt;&gt;"",HHJ=Kataloge!K$1),CONCATENATE($H2161,"_",Kataloge!$D$6),"")</f>
        <v/>
      </c>
      <c r="P2161" s="104" t="str">
        <f>IF(AND($B2161&lt;&gt;"",HHJ=Kataloge!L$1),CONCATENATE($H2161,"_",Kataloge!$D$6),"")</f>
        <v/>
      </c>
      <c r="Q2161" s="104" t="str">
        <f>IF(AND($B2161&lt;&gt;"",HHJ=Kataloge!M$1),CONCATENATE($H2161,"_",Kataloge!$D$6),"")</f>
        <v/>
      </c>
    </row>
    <row r="2162" spans="1:17" ht="18" customHeight="1" x14ac:dyDescent="0.2">
      <c r="A2162" s="60" t="str">
        <f t="shared" si="68"/>
        <v/>
      </c>
      <c r="B2162" s="61" t="str">
        <f>IF(I2162=0,"",IF(I2162&lt;&gt;"",Kataloge_Import!B2161,""))</f>
        <v/>
      </c>
      <c r="C2162" s="60" t="str">
        <f t="shared" si="67"/>
        <v/>
      </c>
      <c r="D2162" s="61" t="str">
        <f>IF(I2162=0,"",IFERROR(VLOOKUP(Kataloge_Import!A2161,'Nachweis Ausgaben'!$A$27:$R$1026,4,FALSE),""))</f>
        <v/>
      </c>
      <c r="E2162" s="61" t="str">
        <f>IF(I2162=0,"",IFERROR(VLOOKUP(Kataloge_Import!A2161,'Nachweis Ausgaben'!$A$27:$R$1026,2,FALSE),""))</f>
        <v/>
      </c>
      <c r="F2162" s="62">
        <f>IF(I2162=0,"",IFERROR(VLOOKUP(Kataloge_Import!A2161,'Nachweis Ausgaben'!$A$27:$R$1026,5,FALSE),0))</f>
        <v>0</v>
      </c>
      <c r="G2162" s="63" t="str">
        <f>IFERROR(VLOOKUP(Kataloge_Import!A2161,'Nachweis Ausgaben'!$A$27:$R$1026,7,FALSE),"")</f>
        <v/>
      </c>
      <c r="H2162" s="63" t="str">
        <f>IFERROR(VLOOKUP(Kataloge_Import!A2161,'Nachweis Ausgaben'!$A$27:$R$1026,8,FALSE),"")</f>
        <v/>
      </c>
      <c r="I2162" s="63" t="str">
        <f>IFERROR(VLOOKUP(Kataloge_Import!A2161,'Nachweis Ausgaben'!$A$27:$R$1026,9,FALSE),"")</f>
        <v/>
      </c>
      <c r="J2162" s="64"/>
      <c r="K2162" s="64"/>
      <c r="L2162" s="61" t="str">
        <f>IF(AND($B2162&lt;&gt;"",HHJ=Kataloge!H$1),CONCATENATE($H2162,"_",$E2162),"")</f>
        <v/>
      </c>
      <c r="M2162" s="61" t="str">
        <f>IF(AND($B2162&lt;&gt;"",HHJ=Kataloge!I$1),CONCATENATE($H2162,"_",$E2162),"")</f>
        <v/>
      </c>
      <c r="N2162" s="61" t="str">
        <f>IF(AND($B2162&lt;&gt;"",HHJ=Kataloge!J$1),CONCATENATE($H2162,"_",$E2162),"")</f>
        <v/>
      </c>
      <c r="O2162" s="61" t="str">
        <f>IF(AND($B2162&lt;&gt;"",HHJ=Kataloge!K$1),CONCATENATE($H2162,"_",$E2162),"")</f>
        <v/>
      </c>
      <c r="P2162" s="61" t="str">
        <f>IF(AND($B2162&lt;&gt;"",HHJ=Kataloge!L$1),CONCATENATE($H2162,"_",$E2162),"")</f>
        <v/>
      </c>
      <c r="Q2162" s="61" t="str">
        <f>IF(AND($B2162&lt;&gt;"",HHJ=Kataloge!M$1),CONCATENATE($H2162,"_",$E2162),"")</f>
        <v/>
      </c>
    </row>
    <row r="2163" spans="1:17" ht="18" customHeight="1" x14ac:dyDescent="0.2">
      <c r="A2163" s="99" t="str">
        <f t="shared" si="68"/>
        <v/>
      </c>
      <c r="B2163" s="100" t="str">
        <f>IF(I2163=0,"",IF(I2163&lt;&gt;"",Kataloge_Import!B2162,""))</f>
        <v/>
      </c>
      <c r="C2163" s="99" t="str">
        <f t="shared" si="67"/>
        <v/>
      </c>
      <c r="D2163" s="100" t="str">
        <f>IF(I2163=0,"",IFERROR(VLOOKUP(Kataloge_Import!A2162,'Nachweis Ausgaben'!$A$27:$R$1026,4,FALSE),""))</f>
        <v/>
      </c>
      <c r="E2163" s="100" t="str">
        <f>IF(I2163=0,"",IFERROR(VLOOKUP(Kataloge_Import!A2162,'Nachweis Ausgaben'!$A$27:$R$1026,2,FALSE),""))</f>
        <v/>
      </c>
      <c r="F2163" s="101">
        <f>IF(I2163=0,"",IFERROR(VLOOKUP(Kataloge_Import!A2162,'Nachweis Ausgaben'!$A$27:$R$1026,5,FALSE),0))</f>
        <v>0</v>
      </c>
      <c r="G2163" s="102" t="str">
        <f>IFERROR(VLOOKUP(Kataloge_Import!A2162,'Nachweis Ausgaben'!$A$27:$R$1026,11,FALSE),"")</f>
        <v/>
      </c>
      <c r="H2163" s="102" t="str">
        <f>IFERROR(VLOOKUP(Kataloge_Import!A2162,'Nachweis Ausgaben'!$A$27:$R$1026,12,FALSE),"")</f>
        <v/>
      </c>
      <c r="I2163" s="102" t="str">
        <f>IFERROR(VLOOKUP(Kataloge_Import!A2162,'Nachweis Ausgaben'!$A$27:$R$1026,13,FALSE),"")</f>
        <v/>
      </c>
      <c r="J2163" s="64"/>
      <c r="K2163" s="64"/>
      <c r="L2163" s="100" t="str">
        <f>IF(AND($B2163&lt;&gt;"",HHJ=Kataloge!H$1),CONCATENATE($H2163,"_",Kataloge!$D$5),"")</f>
        <v/>
      </c>
      <c r="M2163" s="100" t="str">
        <f>IF(AND($B2163&lt;&gt;"",HHJ=Kataloge!I$1),CONCATENATE($H2163,"_",Kataloge!$D$5),"")</f>
        <v/>
      </c>
      <c r="N2163" s="100" t="str">
        <f>IF(AND($B2163&lt;&gt;"",HHJ=Kataloge!J$1),CONCATENATE($H2163,"_",Kataloge!$D$5),"")</f>
        <v/>
      </c>
      <c r="O2163" s="100" t="str">
        <f>IF(AND($B2163&lt;&gt;"",HHJ=Kataloge!K$1),CONCATENATE($H2163,"_",Kataloge!$D$5),"")</f>
        <v/>
      </c>
      <c r="P2163" s="100" t="str">
        <f>IF(AND($B2163&lt;&gt;"",HHJ=Kataloge!L$1),CONCATENATE($H2163,"_",Kataloge!$D$5),"")</f>
        <v/>
      </c>
      <c r="Q2163" s="100" t="str">
        <f>IF(AND($B2163&lt;&gt;"",HHJ=Kataloge!M$1),CONCATENATE($H2163,"_",Kataloge!$D$5),"")</f>
        <v/>
      </c>
    </row>
    <row r="2164" spans="1:17" ht="18" customHeight="1" x14ac:dyDescent="0.2">
      <c r="A2164" s="103" t="str">
        <f t="shared" si="68"/>
        <v/>
      </c>
      <c r="B2164" s="104" t="str">
        <f>IF(I2164=0,"",IF(I2164&lt;&gt;"",Kataloge_Import!B2163,""))</f>
        <v/>
      </c>
      <c r="C2164" s="103" t="str">
        <f t="shared" si="67"/>
        <v/>
      </c>
      <c r="D2164" s="104" t="str">
        <f>IF(I2164=0,"",IFERROR(VLOOKUP(Kataloge_Import!A2163,'Nachweis Ausgaben'!$A$27:$R$1026,4,FALSE),""))</f>
        <v/>
      </c>
      <c r="E2164" s="104" t="str">
        <f>IF(I2164=0,"",IFERROR(VLOOKUP(Kataloge_Import!A2163,'Nachweis Ausgaben'!$A$27:$R$1026,2,FALSE),""))</f>
        <v/>
      </c>
      <c r="F2164" s="105">
        <f>IF(I2164=0,"",IFERROR(VLOOKUP(Kataloge_Import!A2163,'Nachweis Ausgaben'!$A$27:$R$1026,5,FALSE),0))</f>
        <v>0</v>
      </c>
      <c r="G2164" s="106" t="str">
        <f>IFERROR(VLOOKUP(Kataloge_Import!A2163,'Nachweis Ausgaben'!$A$27:$R$1026,15,FALSE),"")</f>
        <v/>
      </c>
      <c r="H2164" s="106" t="str">
        <f>IFERROR(VLOOKUP(Kataloge_Import!A2163,'Nachweis Ausgaben'!$A$27:$R$1026,16,FALSE),"")</f>
        <v/>
      </c>
      <c r="I2164" s="106" t="str">
        <f>IFERROR(VLOOKUP(Kataloge_Import!A2163,'Nachweis Ausgaben'!$A$27:$R$1026,17,FALSE),"")</f>
        <v/>
      </c>
      <c r="J2164" s="64"/>
      <c r="K2164" s="64"/>
      <c r="L2164" s="104" t="str">
        <f>IF(AND($B2164&lt;&gt;"",HHJ=Kataloge!H$1),CONCATENATE($H2164,"_",Kataloge!$D$6),"")</f>
        <v/>
      </c>
      <c r="M2164" s="104" t="str">
        <f>IF(AND($B2164&lt;&gt;"",HHJ=Kataloge!I$1),CONCATENATE($H2164,"_",Kataloge!$D$6),"")</f>
        <v/>
      </c>
      <c r="N2164" s="104" t="str">
        <f>IF(AND($B2164&lt;&gt;"",HHJ=Kataloge!J$1),CONCATENATE($H2164,"_",Kataloge!$D$6),"")</f>
        <v/>
      </c>
      <c r="O2164" s="104" t="str">
        <f>IF(AND($B2164&lt;&gt;"",HHJ=Kataloge!K$1),CONCATENATE($H2164,"_",Kataloge!$D$6),"")</f>
        <v/>
      </c>
      <c r="P2164" s="104" t="str">
        <f>IF(AND($B2164&lt;&gt;"",HHJ=Kataloge!L$1),CONCATENATE($H2164,"_",Kataloge!$D$6),"")</f>
        <v/>
      </c>
      <c r="Q2164" s="104" t="str">
        <f>IF(AND($B2164&lt;&gt;"",HHJ=Kataloge!M$1),CONCATENATE($H2164,"_",Kataloge!$D$6),"")</f>
        <v/>
      </c>
    </row>
    <row r="2165" spans="1:17" ht="18" customHeight="1" x14ac:dyDescent="0.2">
      <c r="A2165" s="60" t="str">
        <f t="shared" si="68"/>
        <v/>
      </c>
      <c r="B2165" s="61" t="str">
        <f>IF(I2165=0,"",IF(I2165&lt;&gt;"",Kataloge_Import!B2164,""))</f>
        <v/>
      </c>
      <c r="C2165" s="60" t="str">
        <f t="shared" si="67"/>
        <v/>
      </c>
      <c r="D2165" s="61" t="str">
        <f>IF(I2165=0,"",IFERROR(VLOOKUP(Kataloge_Import!A2164,'Nachweis Ausgaben'!$A$27:$R$1026,4,FALSE),""))</f>
        <v/>
      </c>
      <c r="E2165" s="61" t="str">
        <f>IF(I2165=0,"",IFERROR(VLOOKUP(Kataloge_Import!A2164,'Nachweis Ausgaben'!$A$27:$R$1026,2,FALSE),""))</f>
        <v/>
      </c>
      <c r="F2165" s="62">
        <f>IF(I2165=0,"",IFERROR(VLOOKUP(Kataloge_Import!A2164,'Nachweis Ausgaben'!$A$27:$R$1026,5,FALSE),0))</f>
        <v>0</v>
      </c>
      <c r="G2165" s="63" t="str">
        <f>IFERROR(VLOOKUP(Kataloge_Import!A2164,'Nachweis Ausgaben'!$A$27:$R$1026,7,FALSE),"")</f>
        <v/>
      </c>
      <c r="H2165" s="63" t="str">
        <f>IFERROR(VLOOKUP(Kataloge_Import!A2164,'Nachweis Ausgaben'!$A$27:$R$1026,8,FALSE),"")</f>
        <v/>
      </c>
      <c r="I2165" s="63" t="str">
        <f>IFERROR(VLOOKUP(Kataloge_Import!A2164,'Nachweis Ausgaben'!$A$27:$R$1026,9,FALSE),"")</f>
        <v/>
      </c>
      <c r="J2165" s="64"/>
      <c r="K2165" s="64"/>
      <c r="L2165" s="61" t="str">
        <f>IF(AND($B2165&lt;&gt;"",HHJ=Kataloge!H$1),CONCATENATE($H2165,"_",$E2165),"")</f>
        <v/>
      </c>
      <c r="M2165" s="61" t="str">
        <f>IF(AND($B2165&lt;&gt;"",HHJ=Kataloge!I$1),CONCATENATE($H2165,"_",$E2165),"")</f>
        <v/>
      </c>
      <c r="N2165" s="61" t="str">
        <f>IF(AND($B2165&lt;&gt;"",HHJ=Kataloge!J$1),CONCATENATE($H2165,"_",$E2165),"")</f>
        <v/>
      </c>
      <c r="O2165" s="61" t="str">
        <f>IF(AND($B2165&lt;&gt;"",HHJ=Kataloge!K$1),CONCATENATE($H2165,"_",$E2165),"")</f>
        <v/>
      </c>
      <c r="P2165" s="61" t="str">
        <f>IF(AND($B2165&lt;&gt;"",HHJ=Kataloge!L$1),CONCATENATE($H2165,"_",$E2165),"")</f>
        <v/>
      </c>
      <c r="Q2165" s="61" t="str">
        <f>IF(AND($B2165&lt;&gt;"",HHJ=Kataloge!M$1),CONCATENATE($H2165,"_",$E2165),"")</f>
        <v/>
      </c>
    </row>
    <row r="2166" spans="1:17" ht="18" customHeight="1" x14ac:dyDescent="0.2">
      <c r="A2166" s="99" t="str">
        <f t="shared" si="68"/>
        <v/>
      </c>
      <c r="B2166" s="100" t="str">
        <f>IF(I2166=0,"",IF(I2166&lt;&gt;"",Kataloge_Import!B2165,""))</f>
        <v/>
      </c>
      <c r="C2166" s="99" t="str">
        <f t="shared" si="67"/>
        <v/>
      </c>
      <c r="D2166" s="100" t="str">
        <f>IF(I2166=0,"",IFERROR(VLOOKUP(Kataloge_Import!A2165,'Nachweis Ausgaben'!$A$27:$R$1026,4,FALSE),""))</f>
        <v/>
      </c>
      <c r="E2166" s="100" t="str">
        <f>IF(I2166=0,"",IFERROR(VLOOKUP(Kataloge_Import!A2165,'Nachweis Ausgaben'!$A$27:$R$1026,2,FALSE),""))</f>
        <v/>
      </c>
      <c r="F2166" s="101">
        <f>IF(I2166=0,"",IFERROR(VLOOKUP(Kataloge_Import!A2165,'Nachweis Ausgaben'!$A$27:$R$1026,5,FALSE),0))</f>
        <v>0</v>
      </c>
      <c r="G2166" s="102" t="str">
        <f>IFERROR(VLOOKUP(Kataloge_Import!A2165,'Nachweis Ausgaben'!$A$27:$R$1026,11,FALSE),"")</f>
        <v/>
      </c>
      <c r="H2166" s="102" t="str">
        <f>IFERROR(VLOOKUP(Kataloge_Import!A2165,'Nachweis Ausgaben'!$A$27:$R$1026,12,FALSE),"")</f>
        <v/>
      </c>
      <c r="I2166" s="102" t="str">
        <f>IFERROR(VLOOKUP(Kataloge_Import!A2165,'Nachweis Ausgaben'!$A$27:$R$1026,13,FALSE),"")</f>
        <v/>
      </c>
      <c r="J2166" s="64"/>
      <c r="K2166" s="64"/>
      <c r="L2166" s="100" t="str">
        <f>IF(AND($B2166&lt;&gt;"",HHJ=Kataloge!H$1),CONCATENATE($H2166,"_",Kataloge!$D$5),"")</f>
        <v/>
      </c>
      <c r="M2166" s="100" t="str">
        <f>IF(AND($B2166&lt;&gt;"",HHJ=Kataloge!I$1),CONCATENATE($H2166,"_",Kataloge!$D$5),"")</f>
        <v/>
      </c>
      <c r="N2166" s="100" t="str">
        <f>IF(AND($B2166&lt;&gt;"",HHJ=Kataloge!J$1),CONCATENATE($H2166,"_",Kataloge!$D$5),"")</f>
        <v/>
      </c>
      <c r="O2166" s="100" t="str">
        <f>IF(AND($B2166&lt;&gt;"",HHJ=Kataloge!K$1),CONCATENATE($H2166,"_",Kataloge!$D$5),"")</f>
        <v/>
      </c>
      <c r="P2166" s="100" t="str">
        <f>IF(AND($B2166&lt;&gt;"",HHJ=Kataloge!L$1),CONCATENATE($H2166,"_",Kataloge!$D$5),"")</f>
        <v/>
      </c>
      <c r="Q2166" s="100" t="str">
        <f>IF(AND($B2166&lt;&gt;"",HHJ=Kataloge!M$1),CONCATENATE($H2166,"_",Kataloge!$D$5),"")</f>
        <v/>
      </c>
    </row>
    <row r="2167" spans="1:17" ht="18" customHeight="1" x14ac:dyDescent="0.2">
      <c r="A2167" s="103" t="str">
        <f t="shared" si="68"/>
        <v/>
      </c>
      <c r="B2167" s="104" t="str">
        <f>IF(I2167=0,"",IF(I2167&lt;&gt;"",Kataloge_Import!B2166,""))</f>
        <v/>
      </c>
      <c r="C2167" s="103" t="str">
        <f t="shared" si="67"/>
        <v/>
      </c>
      <c r="D2167" s="104" t="str">
        <f>IF(I2167=0,"",IFERROR(VLOOKUP(Kataloge_Import!A2166,'Nachweis Ausgaben'!$A$27:$R$1026,4,FALSE),""))</f>
        <v/>
      </c>
      <c r="E2167" s="104" t="str">
        <f>IF(I2167=0,"",IFERROR(VLOOKUP(Kataloge_Import!A2166,'Nachweis Ausgaben'!$A$27:$R$1026,2,FALSE),""))</f>
        <v/>
      </c>
      <c r="F2167" s="105">
        <f>IF(I2167=0,"",IFERROR(VLOOKUP(Kataloge_Import!A2166,'Nachweis Ausgaben'!$A$27:$R$1026,5,FALSE),0))</f>
        <v>0</v>
      </c>
      <c r="G2167" s="106" t="str">
        <f>IFERROR(VLOOKUP(Kataloge_Import!A2166,'Nachweis Ausgaben'!$A$27:$R$1026,15,FALSE),"")</f>
        <v/>
      </c>
      <c r="H2167" s="106" t="str">
        <f>IFERROR(VLOOKUP(Kataloge_Import!A2166,'Nachweis Ausgaben'!$A$27:$R$1026,16,FALSE),"")</f>
        <v/>
      </c>
      <c r="I2167" s="106" t="str">
        <f>IFERROR(VLOOKUP(Kataloge_Import!A2166,'Nachweis Ausgaben'!$A$27:$R$1026,17,FALSE),"")</f>
        <v/>
      </c>
      <c r="J2167" s="64"/>
      <c r="K2167" s="64"/>
      <c r="L2167" s="104" t="str">
        <f>IF(AND($B2167&lt;&gt;"",HHJ=Kataloge!H$1),CONCATENATE($H2167,"_",Kataloge!$D$6),"")</f>
        <v/>
      </c>
      <c r="M2167" s="104" t="str">
        <f>IF(AND($B2167&lt;&gt;"",HHJ=Kataloge!I$1),CONCATENATE($H2167,"_",Kataloge!$D$6),"")</f>
        <v/>
      </c>
      <c r="N2167" s="104" t="str">
        <f>IF(AND($B2167&lt;&gt;"",HHJ=Kataloge!J$1),CONCATENATE($H2167,"_",Kataloge!$D$6),"")</f>
        <v/>
      </c>
      <c r="O2167" s="104" t="str">
        <f>IF(AND($B2167&lt;&gt;"",HHJ=Kataloge!K$1),CONCATENATE($H2167,"_",Kataloge!$D$6),"")</f>
        <v/>
      </c>
      <c r="P2167" s="104" t="str">
        <f>IF(AND($B2167&lt;&gt;"",HHJ=Kataloge!L$1),CONCATENATE($H2167,"_",Kataloge!$D$6),"")</f>
        <v/>
      </c>
      <c r="Q2167" s="104" t="str">
        <f>IF(AND($B2167&lt;&gt;"",HHJ=Kataloge!M$1),CONCATENATE($H2167,"_",Kataloge!$D$6),"")</f>
        <v/>
      </c>
    </row>
    <row r="2168" spans="1:17" ht="18" customHeight="1" x14ac:dyDescent="0.2">
      <c r="A2168" s="60" t="str">
        <f t="shared" si="68"/>
        <v/>
      </c>
      <c r="B2168" s="61" t="str">
        <f>IF(I2168=0,"",IF(I2168&lt;&gt;"",Kataloge_Import!B2167,""))</f>
        <v/>
      </c>
      <c r="C2168" s="60" t="str">
        <f t="shared" si="67"/>
        <v/>
      </c>
      <c r="D2168" s="61" t="str">
        <f>IF(I2168=0,"",IFERROR(VLOOKUP(Kataloge_Import!A2167,'Nachweis Ausgaben'!$A$27:$R$1026,4,FALSE),""))</f>
        <v/>
      </c>
      <c r="E2168" s="61" t="str">
        <f>IF(I2168=0,"",IFERROR(VLOOKUP(Kataloge_Import!A2167,'Nachweis Ausgaben'!$A$27:$R$1026,2,FALSE),""))</f>
        <v/>
      </c>
      <c r="F2168" s="62">
        <f>IF(I2168=0,"",IFERROR(VLOOKUP(Kataloge_Import!A2167,'Nachweis Ausgaben'!$A$27:$R$1026,5,FALSE),0))</f>
        <v>0</v>
      </c>
      <c r="G2168" s="63" t="str">
        <f>IFERROR(VLOOKUP(Kataloge_Import!A2167,'Nachweis Ausgaben'!$A$27:$R$1026,7,FALSE),"")</f>
        <v/>
      </c>
      <c r="H2168" s="63" t="str">
        <f>IFERROR(VLOOKUP(Kataloge_Import!A2167,'Nachweis Ausgaben'!$A$27:$R$1026,8,FALSE),"")</f>
        <v/>
      </c>
      <c r="I2168" s="63" t="str">
        <f>IFERROR(VLOOKUP(Kataloge_Import!A2167,'Nachweis Ausgaben'!$A$27:$R$1026,9,FALSE),"")</f>
        <v/>
      </c>
      <c r="J2168" s="64"/>
      <c r="K2168" s="64"/>
      <c r="L2168" s="61" t="str">
        <f>IF(AND($B2168&lt;&gt;"",HHJ=Kataloge!H$1),CONCATENATE($H2168,"_",$E2168),"")</f>
        <v/>
      </c>
      <c r="M2168" s="61" t="str">
        <f>IF(AND($B2168&lt;&gt;"",HHJ=Kataloge!I$1),CONCATENATE($H2168,"_",$E2168),"")</f>
        <v/>
      </c>
      <c r="N2168" s="61" t="str">
        <f>IF(AND($B2168&lt;&gt;"",HHJ=Kataloge!J$1),CONCATENATE($H2168,"_",$E2168),"")</f>
        <v/>
      </c>
      <c r="O2168" s="61" t="str">
        <f>IF(AND($B2168&lt;&gt;"",HHJ=Kataloge!K$1),CONCATENATE($H2168,"_",$E2168),"")</f>
        <v/>
      </c>
      <c r="P2168" s="61" t="str">
        <f>IF(AND($B2168&lt;&gt;"",HHJ=Kataloge!L$1),CONCATENATE($H2168,"_",$E2168),"")</f>
        <v/>
      </c>
      <c r="Q2168" s="61" t="str">
        <f>IF(AND($B2168&lt;&gt;"",HHJ=Kataloge!M$1),CONCATENATE($H2168,"_",$E2168),"")</f>
        <v/>
      </c>
    </row>
    <row r="2169" spans="1:17" ht="18" customHeight="1" x14ac:dyDescent="0.2">
      <c r="A2169" s="99" t="str">
        <f t="shared" si="68"/>
        <v/>
      </c>
      <c r="B2169" s="100" t="str">
        <f>IF(I2169=0,"",IF(I2169&lt;&gt;"",Kataloge_Import!B2168,""))</f>
        <v/>
      </c>
      <c r="C2169" s="99" t="str">
        <f t="shared" si="67"/>
        <v/>
      </c>
      <c r="D2169" s="100" t="str">
        <f>IF(I2169=0,"",IFERROR(VLOOKUP(Kataloge_Import!A2168,'Nachweis Ausgaben'!$A$27:$R$1026,4,FALSE),""))</f>
        <v/>
      </c>
      <c r="E2169" s="100" t="str">
        <f>IF(I2169=0,"",IFERROR(VLOOKUP(Kataloge_Import!A2168,'Nachweis Ausgaben'!$A$27:$R$1026,2,FALSE),""))</f>
        <v/>
      </c>
      <c r="F2169" s="101">
        <f>IF(I2169=0,"",IFERROR(VLOOKUP(Kataloge_Import!A2168,'Nachweis Ausgaben'!$A$27:$R$1026,5,FALSE),0))</f>
        <v>0</v>
      </c>
      <c r="G2169" s="102" t="str">
        <f>IFERROR(VLOOKUP(Kataloge_Import!A2168,'Nachweis Ausgaben'!$A$27:$R$1026,11,FALSE),"")</f>
        <v/>
      </c>
      <c r="H2169" s="102" t="str">
        <f>IFERROR(VLOOKUP(Kataloge_Import!A2168,'Nachweis Ausgaben'!$A$27:$R$1026,12,FALSE),"")</f>
        <v/>
      </c>
      <c r="I2169" s="102" t="str">
        <f>IFERROR(VLOOKUP(Kataloge_Import!A2168,'Nachweis Ausgaben'!$A$27:$R$1026,13,FALSE),"")</f>
        <v/>
      </c>
      <c r="J2169" s="64"/>
      <c r="K2169" s="64"/>
      <c r="L2169" s="100" t="str">
        <f>IF(AND($B2169&lt;&gt;"",HHJ=Kataloge!H$1),CONCATENATE($H2169,"_",Kataloge!$D$5),"")</f>
        <v/>
      </c>
      <c r="M2169" s="100" t="str">
        <f>IF(AND($B2169&lt;&gt;"",HHJ=Kataloge!I$1),CONCATENATE($H2169,"_",Kataloge!$D$5),"")</f>
        <v/>
      </c>
      <c r="N2169" s="100" t="str">
        <f>IF(AND($B2169&lt;&gt;"",HHJ=Kataloge!J$1),CONCATENATE($H2169,"_",Kataloge!$D$5),"")</f>
        <v/>
      </c>
      <c r="O2169" s="100" t="str">
        <f>IF(AND($B2169&lt;&gt;"",HHJ=Kataloge!K$1),CONCATENATE($H2169,"_",Kataloge!$D$5),"")</f>
        <v/>
      </c>
      <c r="P2169" s="100" t="str">
        <f>IF(AND($B2169&lt;&gt;"",HHJ=Kataloge!L$1),CONCATENATE($H2169,"_",Kataloge!$D$5),"")</f>
        <v/>
      </c>
      <c r="Q2169" s="100" t="str">
        <f>IF(AND($B2169&lt;&gt;"",HHJ=Kataloge!M$1),CONCATENATE($H2169,"_",Kataloge!$D$5),"")</f>
        <v/>
      </c>
    </row>
    <row r="2170" spans="1:17" ht="18" customHeight="1" x14ac:dyDescent="0.2">
      <c r="A2170" s="103" t="str">
        <f t="shared" si="68"/>
        <v/>
      </c>
      <c r="B2170" s="104" t="str">
        <f>IF(I2170=0,"",IF(I2170&lt;&gt;"",Kataloge_Import!B2169,""))</f>
        <v/>
      </c>
      <c r="C2170" s="103" t="str">
        <f t="shared" si="67"/>
        <v/>
      </c>
      <c r="D2170" s="104" t="str">
        <f>IF(I2170=0,"",IFERROR(VLOOKUP(Kataloge_Import!A2169,'Nachweis Ausgaben'!$A$27:$R$1026,4,FALSE),""))</f>
        <v/>
      </c>
      <c r="E2170" s="104" t="str">
        <f>IF(I2170=0,"",IFERROR(VLOOKUP(Kataloge_Import!A2169,'Nachweis Ausgaben'!$A$27:$R$1026,2,FALSE),""))</f>
        <v/>
      </c>
      <c r="F2170" s="105">
        <f>IF(I2170=0,"",IFERROR(VLOOKUP(Kataloge_Import!A2169,'Nachweis Ausgaben'!$A$27:$R$1026,5,FALSE),0))</f>
        <v>0</v>
      </c>
      <c r="G2170" s="106" t="str">
        <f>IFERROR(VLOOKUP(Kataloge_Import!A2169,'Nachweis Ausgaben'!$A$27:$R$1026,15,FALSE),"")</f>
        <v/>
      </c>
      <c r="H2170" s="106" t="str">
        <f>IFERROR(VLOOKUP(Kataloge_Import!A2169,'Nachweis Ausgaben'!$A$27:$R$1026,16,FALSE),"")</f>
        <v/>
      </c>
      <c r="I2170" s="106" t="str">
        <f>IFERROR(VLOOKUP(Kataloge_Import!A2169,'Nachweis Ausgaben'!$A$27:$R$1026,17,FALSE),"")</f>
        <v/>
      </c>
      <c r="J2170" s="64"/>
      <c r="K2170" s="64"/>
      <c r="L2170" s="104" t="str">
        <f>IF(AND($B2170&lt;&gt;"",HHJ=Kataloge!H$1),CONCATENATE($H2170,"_",Kataloge!$D$6),"")</f>
        <v/>
      </c>
      <c r="M2170" s="104" t="str">
        <f>IF(AND($B2170&lt;&gt;"",HHJ=Kataloge!I$1),CONCATENATE($H2170,"_",Kataloge!$D$6),"")</f>
        <v/>
      </c>
      <c r="N2170" s="104" t="str">
        <f>IF(AND($B2170&lt;&gt;"",HHJ=Kataloge!J$1),CONCATENATE($H2170,"_",Kataloge!$D$6),"")</f>
        <v/>
      </c>
      <c r="O2170" s="104" t="str">
        <f>IF(AND($B2170&lt;&gt;"",HHJ=Kataloge!K$1),CONCATENATE($H2170,"_",Kataloge!$D$6),"")</f>
        <v/>
      </c>
      <c r="P2170" s="104" t="str">
        <f>IF(AND($B2170&lt;&gt;"",HHJ=Kataloge!L$1),CONCATENATE($H2170,"_",Kataloge!$D$6),"")</f>
        <v/>
      </c>
      <c r="Q2170" s="104" t="str">
        <f>IF(AND($B2170&lt;&gt;"",HHJ=Kataloge!M$1),CONCATENATE($H2170,"_",Kataloge!$D$6),"")</f>
        <v/>
      </c>
    </row>
    <row r="2171" spans="1:17" ht="18" customHeight="1" x14ac:dyDescent="0.2">
      <c r="A2171" s="60" t="str">
        <f t="shared" si="68"/>
        <v/>
      </c>
      <c r="B2171" s="61" t="str">
        <f>IF(I2171=0,"",IF(I2171&lt;&gt;"",Kataloge_Import!B2170,""))</f>
        <v/>
      </c>
      <c r="C2171" s="60" t="str">
        <f t="shared" si="67"/>
        <v/>
      </c>
      <c r="D2171" s="61" t="str">
        <f>IF(I2171=0,"",IFERROR(VLOOKUP(Kataloge_Import!A2170,'Nachweis Ausgaben'!$A$27:$R$1026,4,FALSE),""))</f>
        <v/>
      </c>
      <c r="E2171" s="61" t="str">
        <f>IF(I2171=0,"",IFERROR(VLOOKUP(Kataloge_Import!A2170,'Nachweis Ausgaben'!$A$27:$R$1026,2,FALSE),""))</f>
        <v/>
      </c>
      <c r="F2171" s="62">
        <f>IF(I2171=0,"",IFERROR(VLOOKUP(Kataloge_Import!A2170,'Nachweis Ausgaben'!$A$27:$R$1026,5,FALSE),0))</f>
        <v>0</v>
      </c>
      <c r="G2171" s="63" t="str">
        <f>IFERROR(VLOOKUP(Kataloge_Import!A2170,'Nachweis Ausgaben'!$A$27:$R$1026,7,FALSE),"")</f>
        <v/>
      </c>
      <c r="H2171" s="63" t="str">
        <f>IFERROR(VLOOKUP(Kataloge_Import!A2170,'Nachweis Ausgaben'!$A$27:$R$1026,8,FALSE),"")</f>
        <v/>
      </c>
      <c r="I2171" s="63" t="str">
        <f>IFERROR(VLOOKUP(Kataloge_Import!A2170,'Nachweis Ausgaben'!$A$27:$R$1026,9,FALSE),"")</f>
        <v/>
      </c>
      <c r="J2171" s="64"/>
      <c r="K2171" s="64"/>
      <c r="L2171" s="61" t="str">
        <f>IF(AND($B2171&lt;&gt;"",HHJ=Kataloge!H$1),CONCATENATE($H2171,"_",$E2171),"")</f>
        <v/>
      </c>
      <c r="M2171" s="61" t="str">
        <f>IF(AND($B2171&lt;&gt;"",HHJ=Kataloge!I$1),CONCATENATE($H2171,"_",$E2171),"")</f>
        <v/>
      </c>
      <c r="N2171" s="61" t="str">
        <f>IF(AND($B2171&lt;&gt;"",HHJ=Kataloge!J$1),CONCATENATE($H2171,"_",$E2171),"")</f>
        <v/>
      </c>
      <c r="O2171" s="61" t="str">
        <f>IF(AND($B2171&lt;&gt;"",HHJ=Kataloge!K$1),CONCATENATE($H2171,"_",$E2171),"")</f>
        <v/>
      </c>
      <c r="P2171" s="61" t="str">
        <f>IF(AND($B2171&lt;&gt;"",HHJ=Kataloge!L$1),CONCATENATE($H2171,"_",$E2171),"")</f>
        <v/>
      </c>
      <c r="Q2171" s="61" t="str">
        <f>IF(AND($B2171&lt;&gt;"",HHJ=Kataloge!M$1),CONCATENATE($H2171,"_",$E2171),"")</f>
        <v/>
      </c>
    </row>
    <row r="2172" spans="1:17" ht="18" customHeight="1" x14ac:dyDescent="0.2">
      <c r="A2172" s="99" t="str">
        <f t="shared" si="68"/>
        <v/>
      </c>
      <c r="B2172" s="100" t="str">
        <f>IF(I2172=0,"",IF(I2172&lt;&gt;"",Kataloge_Import!B2171,""))</f>
        <v/>
      </c>
      <c r="C2172" s="99" t="str">
        <f t="shared" si="67"/>
        <v/>
      </c>
      <c r="D2172" s="100" t="str">
        <f>IF(I2172=0,"",IFERROR(VLOOKUP(Kataloge_Import!A2171,'Nachweis Ausgaben'!$A$27:$R$1026,4,FALSE),""))</f>
        <v/>
      </c>
      <c r="E2172" s="100" t="str">
        <f>IF(I2172=0,"",IFERROR(VLOOKUP(Kataloge_Import!A2171,'Nachweis Ausgaben'!$A$27:$R$1026,2,FALSE),""))</f>
        <v/>
      </c>
      <c r="F2172" s="101">
        <f>IF(I2172=0,"",IFERROR(VLOOKUP(Kataloge_Import!A2171,'Nachweis Ausgaben'!$A$27:$R$1026,5,FALSE),0))</f>
        <v>0</v>
      </c>
      <c r="G2172" s="102" t="str">
        <f>IFERROR(VLOOKUP(Kataloge_Import!A2171,'Nachweis Ausgaben'!$A$27:$R$1026,11,FALSE),"")</f>
        <v/>
      </c>
      <c r="H2172" s="102" t="str">
        <f>IFERROR(VLOOKUP(Kataloge_Import!A2171,'Nachweis Ausgaben'!$A$27:$R$1026,12,FALSE),"")</f>
        <v/>
      </c>
      <c r="I2172" s="102" t="str">
        <f>IFERROR(VLOOKUP(Kataloge_Import!A2171,'Nachweis Ausgaben'!$A$27:$R$1026,13,FALSE),"")</f>
        <v/>
      </c>
      <c r="J2172" s="64"/>
      <c r="K2172" s="64"/>
      <c r="L2172" s="100" t="str">
        <f>IF(AND($B2172&lt;&gt;"",HHJ=Kataloge!H$1),CONCATENATE($H2172,"_",Kataloge!$D$5),"")</f>
        <v/>
      </c>
      <c r="M2172" s="100" t="str">
        <f>IF(AND($B2172&lt;&gt;"",HHJ=Kataloge!I$1),CONCATENATE($H2172,"_",Kataloge!$D$5),"")</f>
        <v/>
      </c>
      <c r="N2172" s="100" t="str">
        <f>IF(AND($B2172&lt;&gt;"",HHJ=Kataloge!J$1),CONCATENATE($H2172,"_",Kataloge!$D$5),"")</f>
        <v/>
      </c>
      <c r="O2172" s="100" t="str">
        <f>IF(AND($B2172&lt;&gt;"",HHJ=Kataloge!K$1),CONCATENATE($H2172,"_",Kataloge!$D$5),"")</f>
        <v/>
      </c>
      <c r="P2172" s="100" t="str">
        <f>IF(AND($B2172&lt;&gt;"",HHJ=Kataloge!L$1),CONCATENATE($H2172,"_",Kataloge!$D$5),"")</f>
        <v/>
      </c>
      <c r="Q2172" s="100" t="str">
        <f>IF(AND($B2172&lt;&gt;"",HHJ=Kataloge!M$1),CONCATENATE($H2172,"_",Kataloge!$D$5),"")</f>
        <v/>
      </c>
    </row>
    <row r="2173" spans="1:17" ht="18" customHeight="1" x14ac:dyDescent="0.2">
      <c r="A2173" s="103" t="str">
        <f t="shared" si="68"/>
        <v/>
      </c>
      <c r="B2173" s="104" t="str">
        <f>IF(I2173=0,"",IF(I2173&lt;&gt;"",Kataloge_Import!B2172,""))</f>
        <v/>
      </c>
      <c r="C2173" s="103" t="str">
        <f t="shared" si="67"/>
        <v/>
      </c>
      <c r="D2173" s="104" t="str">
        <f>IF(I2173=0,"",IFERROR(VLOOKUP(Kataloge_Import!A2172,'Nachweis Ausgaben'!$A$27:$R$1026,4,FALSE),""))</f>
        <v/>
      </c>
      <c r="E2173" s="104" t="str">
        <f>IF(I2173=0,"",IFERROR(VLOOKUP(Kataloge_Import!A2172,'Nachweis Ausgaben'!$A$27:$R$1026,2,FALSE),""))</f>
        <v/>
      </c>
      <c r="F2173" s="105">
        <f>IF(I2173=0,"",IFERROR(VLOOKUP(Kataloge_Import!A2172,'Nachweis Ausgaben'!$A$27:$R$1026,5,FALSE),0))</f>
        <v>0</v>
      </c>
      <c r="G2173" s="106" t="str">
        <f>IFERROR(VLOOKUP(Kataloge_Import!A2172,'Nachweis Ausgaben'!$A$27:$R$1026,15,FALSE),"")</f>
        <v/>
      </c>
      <c r="H2173" s="106" t="str">
        <f>IFERROR(VLOOKUP(Kataloge_Import!A2172,'Nachweis Ausgaben'!$A$27:$R$1026,16,FALSE),"")</f>
        <v/>
      </c>
      <c r="I2173" s="106" t="str">
        <f>IFERROR(VLOOKUP(Kataloge_Import!A2172,'Nachweis Ausgaben'!$A$27:$R$1026,17,FALSE),"")</f>
        <v/>
      </c>
      <c r="J2173" s="64"/>
      <c r="K2173" s="64"/>
      <c r="L2173" s="104" t="str">
        <f>IF(AND($B2173&lt;&gt;"",HHJ=Kataloge!H$1),CONCATENATE($H2173,"_",Kataloge!$D$6),"")</f>
        <v/>
      </c>
      <c r="M2173" s="104" t="str">
        <f>IF(AND($B2173&lt;&gt;"",HHJ=Kataloge!I$1),CONCATENATE($H2173,"_",Kataloge!$D$6),"")</f>
        <v/>
      </c>
      <c r="N2173" s="104" t="str">
        <f>IF(AND($B2173&lt;&gt;"",HHJ=Kataloge!J$1),CONCATENATE($H2173,"_",Kataloge!$D$6),"")</f>
        <v/>
      </c>
      <c r="O2173" s="104" t="str">
        <f>IF(AND($B2173&lt;&gt;"",HHJ=Kataloge!K$1),CONCATENATE($H2173,"_",Kataloge!$D$6),"")</f>
        <v/>
      </c>
      <c r="P2173" s="104" t="str">
        <f>IF(AND($B2173&lt;&gt;"",HHJ=Kataloge!L$1),CONCATENATE($H2173,"_",Kataloge!$D$6),"")</f>
        <v/>
      </c>
      <c r="Q2173" s="104" t="str">
        <f>IF(AND($B2173&lt;&gt;"",HHJ=Kataloge!M$1),CONCATENATE($H2173,"_",Kataloge!$D$6),"")</f>
        <v/>
      </c>
    </row>
    <row r="2174" spans="1:17" ht="18" customHeight="1" x14ac:dyDescent="0.2">
      <c r="A2174" s="60" t="str">
        <f t="shared" si="68"/>
        <v/>
      </c>
      <c r="B2174" s="61" t="str">
        <f>IF(I2174=0,"",IF(I2174&lt;&gt;"",Kataloge_Import!B2173,""))</f>
        <v/>
      </c>
      <c r="C2174" s="60" t="str">
        <f t="shared" si="67"/>
        <v/>
      </c>
      <c r="D2174" s="61" t="str">
        <f>IF(I2174=0,"",IFERROR(VLOOKUP(Kataloge_Import!A2173,'Nachweis Ausgaben'!$A$27:$R$1026,4,FALSE),""))</f>
        <v/>
      </c>
      <c r="E2174" s="61" t="str">
        <f>IF(I2174=0,"",IFERROR(VLOOKUP(Kataloge_Import!A2173,'Nachweis Ausgaben'!$A$27:$R$1026,2,FALSE),""))</f>
        <v/>
      </c>
      <c r="F2174" s="62">
        <f>IF(I2174=0,"",IFERROR(VLOOKUP(Kataloge_Import!A2173,'Nachweis Ausgaben'!$A$27:$R$1026,5,FALSE),0))</f>
        <v>0</v>
      </c>
      <c r="G2174" s="63" t="str">
        <f>IFERROR(VLOOKUP(Kataloge_Import!A2173,'Nachweis Ausgaben'!$A$27:$R$1026,7,FALSE),"")</f>
        <v/>
      </c>
      <c r="H2174" s="63" t="str">
        <f>IFERROR(VLOOKUP(Kataloge_Import!A2173,'Nachweis Ausgaben'!$A$27:$R$1026,8,FALSE),"")</f>
        <v/>
      </c>
      <c r="I2174" s="63" t="str">
        <f>IFERROR(VLOOKUP(Kataloge_Import!A2173,'Nachweis Ausgaben'!$A$27:$R$1026,9,FALSE),"")</f>
        <v/>
      </c>
      <c r="J2174" s="64"/>
      <c r="K2174" s="64"/>
      <c r="L2174" s="61" t="str">
        <f>IF(AND($B2174&lt;&gt;"",HHJ=Kataloge!H$1),CONCATENATE($H2174,"_",$E2174),"")</f>
        <v/>
      </c>
      <c r="M2174" s="61" t="str">
        <f>IF(AND($B2174&lt;&gt;"",HHJ=Kataloge!I$1),CONCATENATE($H2174,"_",$E2174),"")</f>
        <v/>
      </c>
      <c r="N2174" s="61" t="str">
        <f>IF(AND($B2174&lt;&gt;"",HHJ=Kataloge!J$1),CONCATENATE($H2174,"_",$E2174),"")</f>
        <v/>
      </c>
      <c r="O2174" s="61" t="str">
        <f>IF(AND($B2174&lt;&gt;"",HHJ=Kataloge!K$1),CONCATENATE($H2174,"_",$E2174),"")</f>
        <v/>
      </c>
      <c r="P2174" s="61" t="str">
        <f>IF(AND($B2174&lt;&gt;"",HHJ=Kataloge!L$1),CONCATENATE($H2174,"_",$E2174),"")</f>
        <v/>
      </c>
      <c r="Q2174" s="61" t="str">
        <f>IF(AND($B2174&lt;&gt;"",HHJ=Kataloge!M$1),CONCATENATE($H2174,"_",$E2174),"")</f>
        <v/>
      </c>
    </row>
    <row r="2175" spans="1:17" ht="18" customHeight="1" x14ac:dyDescent="0.2">
      <c r="A2175" s="99" t="str">
        <f t="shared" si="68"/>
        <v/>
      </c>
      <c r="B2175" s="100" t="str">
        <f>IF(I2175=0,"",IF(I2175&lt;&gt;"",Kataloge_Import!B2174,""))</f>
        <v/>
      </c>
      <c r="C2175" s="99" t="str">
        <f t="shared" si="67"/>
        <v/>
      </c>
      <c r="D2175" s="100" t="str">
        <f>IF(I2175=0,"",IFERROR(VLOOKUP(Kataloge_Import!A2174,'Nachweis Ausgaben'!$A$27:$R$1026,4,FALSE),""))</f>
        <v/>
      </c>
      <c r="E2175" s="100" t="str">
        <f>IF(I2175=0,"",IFERROR(VLOOKUP(Kataloge_Import!A2174,'Nachweis Ausgaben'!$A$27:$R$1026,2,FALSE),""))</f>
        <v/>
      </c>
      <c r="F2175" s="101">
        <f>IF(I2175=0,"",IFERROR(VLOOKUP(Kataloge_Import!A2174,'Nachweis Ausgaben'!$A$27:$R$1026,5,FALSE),0))</f>
        <v>0</v>
      </c>
      <c r="G2175" s="102" t="str">
        <f>IFERROR(VLOOKUP(Kataloge_Import!A2174,'Nachweis Ausgaben'!$A$27:$R$1026,11,FALSE),"")</f>
        <v/>
      </c>
      <c r="H2175" s="102" t="str">
        <f>IFERROR(VLOOKUP(Kataloge_Import!A2174,'Nachweis Ausgaben'!$A$27:$R$1026,12,FALSE),"")</f>
        <v/>
      </c>
      <c r="I2175" s="102" t="str">
        <f>IFERROR(VLOOKUP(Kataloge_Import!A2174,'Nachweis Ausgaben'!$A$27:$R$1026,13,FALSE),"")</f>
        <v/>
      </c>
      <c r="J2175" s="64"/>
      <c r="K2175" s="64"/>
      <c r="L2175" s="100" t="str">
        <f>IF(AND($B2175&lt;&gt;"",HHJ=Kataloge!H$1),CONCATENATE($H2175,"_",Kataloge!$D$5),"")</f>
        <v/>
      </c>
      <c r="M2175" s="100" t="str">
        <f>IF(AND($B2175&lt;&gt;"",HHJ=Kataloge!I$1),CONCATENATE($H2175,"_",Kataloge!$D$5),"")</f>
        <v/>
      </c>
      <c r="N2175" s="100" t="str">
        <f>IF(AND($B2175&lt;&gt;"",HHJ=Kataloge!J$1),CONCATENATE($H2175,"_",Kataloge!$D$5),"")</f>
        <v/>
      </c>
      <c r="O2175" s="100" t="str">
        <f>IF(AND($B2175&lt;&gt;"",HHJ=Kataloge!K$1),CONCATENATE($H2175,"_",Kataloge!$D$5),"")</f>
        <v/>
      </c>
      <c r="P2175" s="100" t="str">
        <f>IF(AND($B2175&lt;&gt;"",HHJ=Kataloge!L$1),CONCATENATE($H2175,"_",Kataloge!$D$5),"")</f>
        <v/>
      </c>
      <c r="Q2175" s="100" t="str">
        <f>IF(AND($B2175&lt;&gt;"",HHJ=Kataloge!M$1),CONCATENATE($H2175,"_",Kataloge!$D$5),"")</f>
        <v/>
      </c>
    </row>
    <row r="2176" spans="1:17" ht="18" customHeight="1" x14ac:dyDescent="0.2">
      <c r="A2176" s="103" t="str">
        <f t="shared" si="68"/>
        <v/>
      </c>
      <c r="B2176" s="104" t="str">
        <f>IF(I2176=0,"",IF(I2176&lt;&gt;"",Kataloge_Import!B2175,""))</f>
        <v/>
      </c>
      <c r="C2176" s="103" t="str">
        <f t="shared" si="67"/>
        <v/>
      </c>
      <c r="D2176" s="104" t="str">
        <f>IF(I2176=0,"",IFERROR(VLOOKUP(Kataloge_Import!A2175,'Nachweis Ausgaben'!$A$27:$R$1026,4,FALSE),""))</f>
        <v/>
      </c>
      <c r="E2176" s="104" t="str">
        <f>IF(I2176=0,"",IFERROR(VLOOKUP(Kataloge_Import!A2175,'Nachweis Ausgaben'!$A$27:$R$1026,2,FALSE),""))</f>
        <v/>
      </c>
      <c r="F2176" s="105">
        <f>IF(I2176=0,"",IFERROR(VLOOKUP(Kataloge_Import!A2175,'Nachweis Ausgaben'!$A$27:$R$1026,5,FALSE),0))</f>
        <v>0</v>
      </c>
      <c r="G2176" s="106" t="str">
        <f>IFERROR(VLOOKUP(Kataloge_Import!A2175,'Nachweis Ausgaben'!$A$27:$R$1026,15,FALSE),"")</f>
        <v/>
      </c>
      <c r="H2176" s="106" t="str">
        <f>IFERROR(VLOOKUP(Kataloge_Import!A2175,'Nachweis Ausgaben'!$A$27:$R$1026,16,FALSE),"")</f>
        <v/>
      </c>
      <c r="I2176" s="106" t="str">
        <f>IFERROR(VLOOKUP(Kataloge_Import!A2175,'Nachweis Ausgaben'!$A$27:$R$1026,17,FALSE),"")</f>
        <v/>
      </c>
      <c r="J2176" s="64"/>
      <c r="K2176" s="64"/>
      <c r="L2176" s="104" t="str">
        <f>IF(AND($B2176&lt;&gt;"",HHJ=Kataloge!H$1),CONCATENATE($H2176,"_",Kataloge!$D$6),"")</f>
        <v/>
      </c>
      <c r="M2176" s="104" t="str">
        <f>IF(AND($B2176&lt;&gt;"",HHJ=Kataloge!I$1),CONCATENATE($H2176,"_",Kataloge!$D$6),"")</f>
        <v/>
      </c>
      <c r="N2176" s="104" t="str">
        <f>IF(AND($B2176&lt;&gt;"",HHJ=Kataloge!J$1),CONCATENATE($H2176,"_",Kataloge!$D$6),"")</f>
        <v/>
      </c>
      <c r="O2176" s="104" t="str">
        <f>IF(AND($B2176&lt;&gt;"",HHJ=Kataloge!K$1),CONCATENATE($H2176,"_",Kataloge!$D$6),"")</f>
        <v/>
      </c>
      <c r="P2176" s="104" t="str">
        <f>IF(AND($B2176&lt;&gt;"",HHJ=Kataloge!L$1),CONCATENATE($H2176,"_",Kataloge!$D$6),"")</f>
        <v/>
      </c>
      <c r="Q2176" s="104" t="str">
        <f>IF(AND($B2176&lt;&gt;"",HHJ=Kataloge!M$1),CONCATENATE($H2176,"_",Kataloge!$D$6),"")</f>
        <v/>
      </c>
    </row>
    <row r="2177" spans="1:17" ht="18" customHeight="1" x14ac:dyDescent="0.2">
      <c r="A2177" s="60" t="str">
        <f t="shared" si="68"/>
        <v/>
      </c>
      <c r="B2177" s="61" t="str">
        <f>IF(I2177=0,"",IF(I2177&lt;&gt;"",Kataloge_Import!B2176,""))</f>
        <v/>
      </c>
      <c r="C2177" s="60" t="str">
        <f t="shared" si="67"/>
        <v/>
      </c>
      <c r="D2177" s="61" t="str">
        <f>IF(I2177=0,"",IFERROR(VLOOKUP(Kataloge_Import!A2176,'Nachweis Ausgaben'!$A$27:$R$1026,4,FALSE),""))</f>
        <v/>
      </c>
      <c r="E2177" s="61" t="str">
        <f>IF(I2177=0,"",IFERROR(VLOOKUP(Kataloge_Import!A2176,'Nachweis Ausgaben'!$A$27:$R$1026,2,FALSE),""))</f>
        <v/>
      </c>
      <c r="F2177" s="62">
        <f>IF(I2177=0,"",IFERROR(VLOOKUP(Kataloge_Import!A2176,'Nachweis Ausgaben'!$A$27:$R$1026,5,FALSE),0))</f>
        <v>0</v>
      </c>
      <c r="G2177" s="63" t="str">
        <f>IFERROR(VLOOKUP(Kataloge_Import!A2176,'Nachweis Ausgaben'!$A$27:$R$1026,7,FALSE),"")</f>
        <v/>
      </c>
      <c r="H2177" s="63" t="str">
        <f>IFERROR(VLOOKUP(Kataloge_Import!A2176,'Nachweis Ausgaben'!$A$27:$R$1026,8,FALSE),"")</f>
        <v/>
      </c>
      <c r="I2177" s="63" t="str">
        <f>IFERROR(VLOOKUP(Kataloge_Import!A2176,'Nachweis Ausgaben'!$A$27:$R$1026,9,FALSE),"")</f>
        <v/>
      </c>
      <c r="J2177" s="64"/>
      <c r="K2177" s="64"/>
      <c r="L2177" s="61" t="str">
        <f>IF(AND($B2177&lt;&gt;"",HHJ=Kataloge!H$1),CONCATENATE($H2177,"_",$E2177),"")</f>
        <v/>
      </c>
      <c r="M2177" s="61" t="str">
        <f>IF(AND($B2177&lt;&gt;"",HHJ=Kataloge!I$1),CONCATENATE($H2177,"_",$E2177),"")</f>
        <v/>
      </c>
      <c r="N2177" s="61" t="str">
        <f>IF(AND($B2177&lt;&gt;"",HHJ=Kataloge!J$1),CONCATENATE($H2177,"_",$E2177),"")</f>
        <v/>
      </c>
      <c r="O2177" s="61" t="str">
        <f>IF(AND($B2177&lt;&gt;"",HHJ=Kataloge!K$1),CONCATENATE($H2177,"_",$E2177),"")</f>
        <v/>
      </c>
      <c r="P2177" s="61" t="str">
        <f>IF(AND($B2177&lt;&gt;"",HHJ=Kataloge!L$1),CONCATENATE($H2177,"_",$E2177),"")</f>
        <v/>
      </c>
      <c r="Q2177" s="61" t="str">
        <f>IF(AND($B2177&lt;&gt;"",HHJ=Kataloge!M$1),CONCATENATE($H2177,"_",$E2177),"")</f>
        <v/>
      </c>
    </row>
    <row r="2178" spans="1:17" ht="18" customHeight="1" x14ac:dyDescent="0.2">
      <c r="A2178" s="99" t="str">
        <f t="shared" si="68"/>
        <v/>
      </c>
      <c r="B2178" s="100" t="str">
        <f>IF(I2178=0,"",IF(I2178&lt;&gt;"",Kataloge_Import!B2177,""))</f>
        <v/>
      </c>
      <c r="C2178" s="99" t="str">
        <f t="shared" ref="C2178:C2241" si="69">IF(A2178="","",IF(I2178=0,"",HHJ))</f>
        <v/>
      </c>
      <c r="D2178" s="100" t="str">
        <f>IF(I2178=0,"",IFERROR(VLOOKUP(Kataloge_Import!A2177,'Nachweis Ausgaben'!$A$27:$R$1026,4,FALSE),""))</f>
        <v/>
      </c>
      <c r="E2178" s="100" t="str">
        <f>IF(I2178=0,"",IFERROR(VLOOKUP(Kataloge_Import!A2177,'Nachweis Ausgaben'!$A$27:$R$1026,2,FALSE),""))</f>
        <v/>
      </c>
      <c r="F2178" s="101">
        <f>IF(I2178=0,"",IFERROR(VLOOKUP(Kataloge_Import!A2177,'Nachweis Ausgaben'!$A$27:$R$1026,5,FALSE),0))</f>
        <v>0</v>
      </c>
      <c r="G2178" s="102" t="str">
        <f>IFERROR(VLOOKUP(Kataloge_Import!A2177,'Nachweis Ausgaben'!$A$27:$R$1026,11,FALSE),"")</f>
        <v/>
      </c>
      <c r="H2178" s="102" t="str">
        <f>IFERROR(VLOOKUP(Kataloge_Import!A2177,'Nachweis Ausgaben'!$A$27:$R$1026,12,FALSE),"")</f>
        <v/>
      </c>
      <c r="I2178" s="102" t="str">
        <f>IFERROR(VLOOKUP(Kataloge_Import!A2177,'Nachweis Ausgaben'!$A$27:$R$1026,13,FALSE),"")</f>
        <v/>
      </c>
      <c r="J2178" s="64"/>
      <c r="K2178" s="64"/>
      <c r="L2178" s="100" t="str">
        <f>IF(AND($B2178&lt;&gt;"",HHJ=Kataloge!H$1),CONCATENATE($H2178,"_",Kataloge!$D$5),"")</f>
        <v/>
      </c>
      <c r="M2178" s="100" t="str">
        <f>IF(AND($B2178&lt;&gt;"",HHJ=Kataloge!I$1),CONCATENATE($H2178,"_",Kataloge!$D$5),"")</f>
        <v/>
      </c>
      <c r="N2178" s="100" t="str">
        <f>IF(AND($B2178&lt;&gt;"",HHJ=Kataloge!J$1),CONCATENATE($H2178,"_",Kataloge!$D$5),"")</f>
        <v/>
      </c>
      <c r="O2178" s="100" t="str">
        <f>IF(AND($B2178&lt;&gt;"",HHJ=Kataloge!K$1),CONCATENATE($H2178,"_",Kataloge!$D$5),"")</f>
        <v/>
      </c>
      <c r="P2178" s="100" t="str">
        <f>IF(AND($B2178&lt;&gt;"",HHJ=Kataloge!L$1),CONCATENATE($H2178,"_",Kataloge!$D$5),"")</f>
        <v/>
      </c>
      <c r="Q2178" s="100" t="str">
        <f>IF(AND($B2178&lt;&gt;"",HHJ=Kataloge!M$1),CONCATENATE($H2178,"_",Kataloge!$D$5),"")</f>
        <v/>
      </c>
    </row>
    <row r="2179" spans="1:17" ht="18" customHeight="1" x14ac:dyDescent="0.2">
      <c r="A2179" s="103" t="str">
        <f t="shared" si="68"/>
        <v/>
      </c>
      <c r="B2179" s="104" t="str">
        <f>IF(I2179=0,"",IF(I2179&lt;&gt;"",Kataloge_Import!B2178,""))</f>
        <v/>
      </c>
      <c r="C2179" s="103" t="str">
        <f t="shared" si="69"/>
        <v/>
      </c>
      <c r="D2179" s="104" t="str">
        <f>IF(I2179=0,"",IFERROR(VLOOKUP(Kataloge_Import!A2178,'Nachweis Ausgaben'!$A$27:$R$1026,4,FALSE),""))</f>
        <v/>
      </c>
      <c r="E2179" s="104" t="str">
        <f>IF(I2179=0,"",IFERROR(VLOOKUP(Kataloge_Import!A2178,'Nachweis Ausgaben'!$A$27:$R$1026,2,FALSE),""))</f>
        <v/>
      </c>
      <c r="F2179" s="105">
        <f>IF(I2179=0,"",IFERROR(VLOOKUP(Kataloge_Import!A2178,'Nachweis Ausgaben'!$A$27:$R$1026,5,FALSE),0))</f>
        <v>0</v>
      </c>
      <c r="G2179" s="106" t="str">
        <f>IFERROR(VLOOKUP(Kataloge_Import!A2178,'Nachweis Ausgaben'!$A$27:$R$1026,15,FALSE),"")</f>
        <v/>
      </c>
      <c r="H2179" s="106" t="str">
        <f>IFERROR(VLOOKUP(Kataloge_Import!A2178,'Nachweis Ausgaben'!$A$27:$R$1026,16,FALSE),"")</f>
        <v/>
      </c>
      <c r="I2179" s="106" t="str">
        <f>IFERROR(VLOOKUP(Kataloge_Import!A2178,'Nachweis Ausgaben'!$A$27:$R$1026,17,FALSE),"")</f>
        <v/>
      </c>
      <c r="J2179" s="64"/>
      <c r="K2179" s="64"/>
      <c r="L2179" s="104" t="str">
        <f>IF(AND($B2179&lt;&gt;"",HHJ=Kataloge!H$1),CONCATENATE($H2179,"_",Kataloge!$D$6),"")</f>
        <v/>
      </c>
      <c r="M2179" s="104" t="str">
        <f>IF(AND($B2179&lt;&gt;"",HHJ=Kataloge!I$1),CONCATENATE($H2179,"_",Kataloge!$D$6),"")</f>
        <v/>
      </c>
      <c r="N2179" s="104" t="str">
        <f>IF(AND($B2179&lt;&gt;"",HHJ=Kataloge!J$1),CONCATENATE($H2179,"_",Kataloge!$D$6),"")</f>
        <v/>
      </c>
      <c r="O2179" s="104" t="str">
        <f>IF(AND($B2179&lt;&gt;"",HHJ=Kataloge!K$1),CONCATENATE($H2179,"_",Kataloge!$D$6),"")</f>
        <v/>
      </c>
      <c r="P2179" s="104" t="str">
        <f>IF(AND($B2179&lt;&gt;"",HHJ=Kataloge!L$1),CONCATENATE($H2179,"_",Kataloge!$D$6),"")</f>
        <v/>
      </c>
      <c r="Q2179" s="104" t="str">
        <f>IF(AND($B2179&lt;&gt;"",HHJ=Kataloge!M$1),CONCATENATE($H2179,"_",Kataloge!$D$6),"")</f>
        <v/>
      </c>
    </row>
    <row r="2180" spans="1:17" ht="18" customHeight="1" x14ac:dyDescent="0.2">
      <c r="A2180" s="60" t="str">
        <f t="shared" si="68"/>
        <v/>
      </c>
      <c r="B2180" s="61" t="str">
        <f>IF(I2180=0,"",IF(I2180&lt;&gt;"",Kataloge_Import!B2179,""))</f>
        <v/>
      </c>
      <c r="C2180" s="60" t="str">
        <f t="shared" si="69"/>
        <v/>
      </c>
      <c r="D2180" s="61" t="str">
        <f>IF(I2180=0,"",IFERROR(VLOOKUP(Kataloge_Import!A2179,'Nachweis Ausgaben'!$A$27:$R$1026,4,FALSE),""))</f>
        <v/>
      </c>
      <c r="E2180" s="61" t="str">
        <f>IF(I2180=0,"",IFERROR(VLOOKUP(Kataloge_Import!A2179,'Nachweis Ausgaben'!$A$27:$R$1026,2,FALSE),""))</f>
        <v/>
      </c>
      <c r="F2180" s="62">
        <f>IF(I2180=0,"",IFERROR(VLOOKUP(Kataloge_Import!A2179,'Nachweis Ausgaben'!$A$27:$R$1026,5,FALSE),0))</f>
        <v>0</v>
      </c>
      <c r="G2180" s="63" t="str">
        <f>IFERROR(VLOOKUP(Kataloge_Import!A2179,'Nachweis Ausgaben'!$A$27:$R$1026,7,FALSE),"")</f>
        <v/>
      </c>
      <c r="H2180" s="63" t="str">
        <f>IFERROR(VLOOKUP(Kataloge_Import!A2179,'Nachweis Ausgaben'!$A$27:$R$1026,8,FALSE),"")</f>
        <v/>
      </c>
      <c r="I2180" s="63" t="str">
        <f>IFERROR(VLOOKUP(Kataloge_Import!A2179,'Nachweis Ausgaben'!$A$27:$R$1026,9,FALSE),"")</f>
        <v/>
      </c>
      <c r="J2180" s="64"/>
      <c r="K2180" s="64"/>
      <c r="L2180" s="61" t="str">
        <f>IF(AND($B2180&lt;&gt;"",HHJ=Kataloge!H$1),CONCATENATE($H2180,"_",$E2180),"")</f>
        <v/>
      </c>
      <c r="M2180" s="61" t="str">
        <f>IF(AND($B2180&lt;&gt;"",HHJ=Kataloge!I$1),CONCATENATE($H2180,"_",$E2180),"")</f>
        <v/>
      </c>
      <c r="N2180" s="61" t="str">
        <f>IF(AND($B2180&lt;&gt;"",HHJ=Kataloge!J$1),CONCATENATE($H2180,"_",$E2180),"")</f>
        <v/>
      </c>
      <c r="O2180" s="61" t="str">
        <f>IF(AND($B2180&lt;&gt;"",HHJ=Kataloge!K$1),CONCATENATE($H2180,"_",$E2180),"")</f>
        <v/>
      </c>
      <c r="P2180" s="61" t="str">
        <f>IF(AND($B2180&lt;&gt;"",HHJ=Kataloge!L$1),CONCATENATE($H2180,"_",$E2180),"")</f>
        <v/>
      </c>
      <c r="Q2180" s="61" t="str">
        <f>IF(AND($B2180&lt;&gt;"",HHJ=Kataloge!M$1),CONCATENATE($H2180,"_",$E2180),"")</f>
        <v/>
      </c>
    </row>
    <row r="2181" spans="1:17" ht="18" customHeight="1" x14ac:dyDescent="0.2">
      <c r="A2181" s="99" t="str">
        <f t="shared" si="68"/>
        <v/>
      </c>
      <c r="B2181" s="100" t="str">
        <f>IF(I2181=0,"",IF(I2181&lt;&gt;"",Kataloge_Import!B2180,""))</f>
        <v/>
      </c>
      <c r="C2181" s="99" t="str">
        <f t="shared" si="69"/>
        <v/>
      </c>
      <c r="D2181" s="100" t="str">
        <f>IF(I2181=0,"",IFERROR(VLOOKUP(Kataloge_Import!A2180,'Nachweis Ausgaben'!$A$27:$R$1026,4,FALSE),""))</f>
        <v/>
      </c>
      <c r="E2181" s="100" t="str">
        <f>IF(I2181=0,"",IFERROR(VLOOKUP(Kataloge_Import!A2180,'Nachweis Ausgaben'!$A$27:$R$1026,2,FALSE),""))</f>
        <v/>
      </c>
      <c r="F2181" s="101">
        <f>IF(I2181=0,"",IFERROR(VLOOKUP(Kataloge_Import!A2180,'Nachweis Ausgaben'!$A$27:$R$1026,5,FALSE),0))</f>
        <v>0</v>
      </c>
      <c r="G2181" s="102" t="str">
        <f>IFERROR(VLOOKUP(Kataloge_Import!A2180,'Nachweis Ausgaben'!$A$27:$R$1026,11,FALSE),"")</f>
        <v/>
      </c>
      <c r="H2181" s="102" t="str">
        <f>IFERROR(VLOOKUP(Kataloge_Import!A2180,'Nachweis Ausgaben'!$A$27:$R$1026,12,FALSE),"")</f>
        <v/>
      </c>
      <c r="I2181" s="102" t="str">
        <f>IFERROR(VLOOKUP(Kataloge_Import!A2180,'Nachweis Ausgaben'!$A$27:$R$1026,13,FALSE),"")</f>
        <v/>
      </c>
      <c r="J2181" s="64"/>
      <c r="K2181" s="64"/>
      <c r="L2181" s="100" t="str">
        <f>IF(AND($B2181&lt;&gt;"",HHJ=Kataloge!H$1),CONCATENATE($H2181,"_",Kataloge!$D$5),"")</f>
        <v/>
      </c>
      <c r="M2181" s="100" t="str">
        <f>IF(AND($B2181&lt;&gt;"",HHJ=Kataloge!I$1),CONCATENATE($H2181,"_",Kataloge!$D$5),"")</f>
        <v/>
      </c>
      <c r="N2181" s="100" t="str">
        <f>IF(AND($B2181&lt;&gt;"",HHJ=Kataloge!J$1),CONCATENATE($H2181,"_",Kataloge!$D$5),"")</f>
        <v/>
      </c>
      <c r="O2181" s="100" t="str">
        <f>IF(AND($B2181&lt;&gt;"",HHJ=Kataloge!K$1),CONCATENATE($H2181,"_",Kataloge!$D$5),"")</f>
        <v/>
      </c>
      <c r="P2181" s="100" t="str">
        <f>IF(AND($B2181&lt;&gt;"",HHJ=Kataloge!L$1),CONCATENATE($H2181,"_",Kataloge!$D$5),"")</f>
        <v/>
      </c>
      <c r="Q2181" s="100" t="str">
        <f>IF(AND($B2181&lt;&gt;"",HHJ=Kataloge!M$1),CONCATENATE($H2181,"_",Kataloge!$D$5),"")</f>
        <v/>
      </c>
    </row>
    <row r="2182" spans="1:17" ht="18" customHeight="1" x14ac:dyDescent="0.2">
      <c r="A2182" s="103" t="str">
        <f t="shared" ref="A2182:A2245" si="70">IF(I2182=0,"",IF(I2182&lt;&gt;"","Beleg_Import_A_BT_3",""))</f>
        <v/>
      </c>
      <c r="B2182" s="104" t="str">
        <f>IF(I2182=0,"",IF(I2182&lt;&gt;"",Kataloge_Import!B2181,""))</f>
        <v/>
      </c>
      <c r="C2182" s="103" t="str">
        <f t="shared" si="69"/>
        <v/>
      </c>
      <c r="D2182" s="104" t="str">
        <f>IF(I2182=0,"",IFERROR(VLOOKUP(Kataloge_Import!A2181,'Nachweis Ausgaben'!$A$27:$R$1026,4,FALSE),""))</f>
        <v/>
      </c>
      <c r="E2182" s="104" t="str">
        <f>IF(I2182=0,"",IFERROR(VLOOKUP(Kataloge_Import!A2181,'Nachweis Ausgaben'!$A$27:$R$1026,2,FALSE),""))</f>
        <v/>
      </c>
      <c r="F2182" s="105">
        <f>IF(I2182=0,"",IFERROR(VLOOKUP(Kataloge_Import!A2181,'Nachweis Ausgaben'!$A$27:$R$1026,5,FALSE),0))</f>
        <v>0</v>
      </c>
      <c r="G2182" s="106" t="str">
        <f>IFERROR(VLOOKUP(Kataloge_Import!A2181,'Nachweis Ausgaben'!$A$27:$R$1026,15,FALSE),"")</f>
        <v/>
      </c>
      <c r="H2182" s="106" t="str">
        <f>IFERROR(VLOOKUP(Kataloge_Import!A2181,'Nachweis Ausgaben'!$A$27:$R$1026,16,FALSE),"")</f>
        <v/>
      </c>
      <c r="I2182" s="106" t="str">
        <f>IFERROR(VLOOKUP(Kataloge_Import!A2181,'Nachweis Ausgaben'!$A$27:$R$1026,17,FALSE),"")</f>
        <v/>
      </c>
      <c r="J2182" s="64"/>
      <c r="K2182" s="64"/>
      <c r="L2182" s="104" t="str">
        <f>IF(AND($B2182&lt;&gt;"",HHJ=Kataloge!H$1),CONCATENATE($H2182,"_",Kataloge!$D$6),"")</f>
        <v/>
      </c>
      <c r="M2182" s="104" t="str">
        <f>IF(AND($B2182&lt;&gt;"",HHJ=Kataloge!I$1),CONCATENATE($H2182,"_",Kataloge!$D$6),"")</f>
        <v/>
      </c>
      <c r="N2182" s="104" t="str">
        <f>IF(AND($B2182&lt;&gt;"",HHJ=Kataloge!J$1),CONCATENATE($H2182,"_",Kataloge!$D$6),"")</f>
        <v/>
      </c>
      <c r="O2182" s="104" t="str">
        <f>IF(AND($B2182&lt;&gt;"",HHJ=Kataloge!K$1),CONCATENATE($H2182,"_",Kataloge!$D$6),"")</f>
        <v/>
      </c>
      <c r="P2182" s="104" t="str">
        <f>IF(AND($B2182&lt;&gt;"",HHJ=Kataloge!L$1),CONCATENATE($H2182,"_",Kataloge!$D$6),"")</f>
        <v/>
      </c>
      <c r="Q2182" s="104" t="str">
        <f>IF(AND($B2182&lt;&gt;"",HHJ=Kataloge!M$1),CONCATENATE($H2182,"_",Kataloge!$D$6),"")</f>
        <v/>
      </c>
    </row>
    <row r="2183" spans="1:17" ht="18" customHeight="1" x14ac:dyDescent="0.2">
      <c r="A2183" s="60" t="str">
        <f t="shared" si="70"/>
        <v/>
      </c>
      <c r="B2183" s="61" t="str">
        <f>IF(I2183=0,"",IF(I2183&lt;&gt;"",Kataloge_Import!B2182,""))</f>
        <v/>
      </c>
      <c r="C2183" s="60" t="str">
        <f t="shared" si="69"/>
        <v/>
      </c>
      <c r="D2183" s="61" t="str">
        <f>IF(I2183=0,"",IFERROR(VLOOKUP(Kataloge_Import!A2182,'Nachweis Ausgaben'!$A$27:$R$1026,4,FALSE),""))</f>
        <v/>
      </c>
      <c r="E2183" s="61" t="str">
        <f>IF(I2183=0,"",IFERROR(VLOOKUP(Kataloge_Import!A2182,'Nachweis Ausgaben'!$A$27:$R$1026,2,FALSE),""))</f>
        <v/>
      </c>
      <c r="F2183" s="62">
        <f>IF(I2183=0,"",IFERROR(VLOOKUP(Kataloge_Import!A2182,'Nachweis Ausgaben'!$A$27:$R$1026,5,FALSE),0))</f>
        <v>0</v>
      </c>
      <c r="G2183" s="63" t="str">
        <f>IFERROR(VLOOKUP(Kataloge_Import!A2182,'Nachweis Ausgaben'!$A$27:$R$1026,7,FALSE),"")</f>
        <v/>
      </c>
      <c r="H2183" s="63" t="str">
        <f>IFERROR(VLOOKUP(Kataloge_Import!A2182,'Nachweis Ausgaben'!$A$27:$R$1026,8,FALSE),"")</f>
        <v/>
      </c>
      <c r="I2183" s="63" t="str">
        <f>IFERROR(VLOOKUP(Kataloge_Import!A2182,'Nachweis Ausgaben'!$A$27:$R$1026,9,FALSE),"")</f>
        <v/>
      </c>
      <c r="J2183" s="64"/>
      <c r="K2183" s="64"/>
      <c r="L2183" s="61" t="str">
        <f>IF(AND($B2183&lt;&gt;"",HHJ=Kataloge!H$1),CONCATENATE($H2183,"_",$E2183),"")</f>
        <v/>
      </c>
      <c r="M2183" s="61" t="str">
        <f>IF(AND($B2183&lt;&gt;"",HHJ=Kataloge!I$1),CONCATENATE($H2183,"_",$E2183),"")</f>
        <v/>
      </c>
      <c r="N2183" s="61" t="str">
        <f>IF(AND($B2183&lt;&gt;"",HHJ=Kataloge!J$1),CONCATENATE($H2183,"_",$E2183),"")</f>
        <v/>
      </c>
      <c r="O2183" s="61" t="str">
        <f>IF(AND($B2183&lt;&gt;"",HHJ=Kataloge!K$1),CONCATENATE($H2183,"_",$E2183),"")</f>
        <v/>
      </c>
      <c r="P2183" s="61" t="str">
        <f>IF(AND($B2183&lt;&gt;"",HHJ=Kataloge!L$1),CONCATENATE($H2183,"_",$E2183),"")</f>
        <v/>
      </c>
      <c r="Q2183" s="61" t="str">
        <f>IF(AND($B2183&lt;&gt;"",HHJ=Kataloge!M$1),CONCATENATE($H2183,"_",$E2183),"")</f>
        <v/>
      </c>
    </row>
    <row r="2184" spans="1:17" ht="18" customHeight="1" x14ac:dyDescent="0.2">
      <c r="A2184" s="99" t="str">
        <f t="shared" si="70"/>
        <v/>
      </c>
      <c r="B2184" s="100" t="str">
        <f>IF(I2184=0,"",IF(I2184&lt;&gt;"",Kataloge_Import!B2183,""))</f>
        <v/>
      </c>
      <c r="C2184" s="99" t="str">
        <f t="shared" si="69"/>
        <v/>
      </c>
      <c r="D2184" s="100" t="str">
        <f>IF(I2184=0,"",IFERROR(VLOOKUP(Kataloge_Import!A2183,'Nachweis Ausgaben'!$A$27:$R$1026,4,FALSE),""))</f>
        <v/>
      </c>
      <c r="E2184" s="100" t="str">
        <f>IF(I2184=0,"",IFERROR(VLOOKUP(Kataloge_Import!A2183,'Nachweis Ausgaben'!$A$27:$R$1026,2,FALSE),""))</f>
        <v/>
      </c>
      <c r="F2184" s="101">
        <f>IF(I2184=0,"",IFERROR(VLOOKUP(Kataloge_Import!A2183,'Nachweis Ausgaben'!$A$27:$R$1026,5,FALSE),0))</f>
        <v>0</v>
      </c>
      <c r="G2184" s="102" t="str">
        <f>IFERROR(VLOOKUP(Kataloge_Import!A2183,'Nachweis Ausgaben'!$A$27:$R$1026,11,FALSE),"")</f>
        <v/>
      </c>
      <c r="H2184" s="102" t="str">
        <f>IFERROR(VLOOKUP(Kataloge_Import!A2183,'Nachweis Ausgaben'!$A$27:$R$1026,12,FALSE),"")</f>
        <v/>
      </c>
      <c r="I2184" s="102" t="str">
        <f>IFERROR(VLOOKUP(Kataloge_Import!A2183,'Nachweis Ausgaben'!$A$27:$R$1026,13,FALSE),"")</f>
        <v/>
      </c>
      <c r="J2184" s="64"/>
      <c r="K2184" s="64"/>
      <c r="L2184" s="100" t="str">
        <f>IF(AND($B2184&lt;&gt;"",HHJ=Kataloge!H$1),CONCATENATE($H2184,"_",Kataloge!$D$5),"")</f>
        <v/>
      </c>
      <c r="M2184" s="100" t="str">
        <f>IF(AND($B2184&lt;&gt;"",HHJ=Kataloge!I$1),CONCATENATE($H2184,"_",Kataloge!$D$5),"")</f>
        <v/>
      </c>
      <c r="N2184" s="100" t="str">
        <f>IF(AND($B2184&lt;&gt;"",HHJ=Kataloge!J$1),CONCATENATE($H2184,"_",Kataloge!$D$5),"")</f>
        <v/>
      </c>
      <c r="O2184" s="100" t="str">
        <f>IF(AND($B2184&lt;&gt;"",HHJ=Kataloge!K$1),CONCATENATE($H2184,"_",Kataloge!$D$5),"")</f>
        <v/>
      </c>
      <c r="P2184" s="100" t="str">
        <f>IF(AND($B2184&lt;&gt;"",HHJ=Kataloge!L$1),CONCATENATE($H2184,"_",Kataloge!$D$5),"")</f>
        <v/>
      </c>
      <c r="Q2184" s="100" t="str">
        <f>IF(AND($B2184&lt;&gt;"",HHJ=Kataloge!M$1),CONCATENATE($H2184,"_",Kataloge!$D$5),"")</f>
        <v/>
      </c>
    </row>
    <row r="2185" spans="1:17" ht="18" customHeight="1" x14ac:dyDescent="0.2">
      <c r="A2185" s="103" t="str">
        <f t="shared" si="70"/>
        <v/>
      </c>
      <c r="B2185" s="104" t="str">
        <f>IF(I2185=0,"",IF(I2185&lt;&gt;"",Kataloge_Import!B2184,""))</f>
        <v/>
      </c>
      <c r="C2185" s="103" t="str">
        <f t="shared" si="69"/>
        <v/>
      </c>
      <c r="D2185" s="104" t="str">
        <f>IF(I2185=0,"",IFERROR(VLOOKUP(Kataloge_Import!A2184,'Nachweis Ausgaben'!$A$27:$R$1026,4,FALSE),""))</f>
        <v/>
      </c>
      <c r="E2185" s="104" t="str">
        <f>IF(I2185=0,"",IFERROR(VLOOKUP(Kataloge_Import!A2184,'Nachweis Ausgaben'!$A$27:$R$1026,2,FALSE),""))</f>
        <v/>
      </c>
      <c r="F2185" s="105">
        <f>IF(I2185=0,"",IFERROR(VLOOKUP(Kataloge_Import!A2184,'Nachweis Ausgaben'!$A$27:$R$1026,5,FALSE),0))</f>
        <v>0</v>
      </c>
      <c r="G2185" s="106" t="str">
        <f>IFERROR(VLOOKUP(Kataloge_Import!A2184,'Nachweis Ausgaben'!$A$27:$R$1026,15,FALSE),"")</f>
        <v/>
      </c>
      <c r="H2185" s="106" t="str">
        <f>IFERROR(VLOOKUP(Kataloge_Import!A2184,'Nachweis Ausgaben'!$A$27:$R$1026,16,FALSE),"")</f>
        <v/>
      </c>
      <c r="I2185" s="106" t="str">
        <f>IFERROR(VLOOKUP(Kataloge_Import!A2184,'Nachweis Ausgaben'!$A$27:$R$1026,17,FALSE),"")</f>
        <v/>
      </c>
      <c r="J2185" s="64"/>
      <c r="K2185" s="64"/>
      <c r="L2185" s="104" t="str">
        <f>IF(AND($B2185&lt;&gt;"",HHJ=Kataloge!H$1),CONCATENATE($H2185,"_",Kataloge!$D$6),"")</f>
        <v/>
      </c>
      <c r="M2185" s="104" t="str">
        <f>IF(AND($B2185&lt;&gt;"",HHJ=Kataloge!I$1),CONCATENATE($H2185,"_",Kataloge!$D$6),"")</f>
        <v/>
      </c>
      <c r="N2185" s="104" t="str">
        <f>IF(AND($B2185&lt;&gt;"",HHJ=Kataloge!J$1),CONCATENATE($H2185,"_",Kataloge!$D$6),"")</f>
        <v/>
      </c>
      <c r="O2185" s="104" t="str">
        <f>IF(AND($B2185&lt;&gt;"",HHJ=Kataloge!K$1),CONCATENATE($H2185,"_",Kataloge!$D$6),"")</f>
        <v/>
      </c>
      <c r="P2185" s="104" t="str">
        <f>IF(AND($B2185&lt;&gt;"",HHJ=Kataloge!L$1),CONCATENATE($H2185,"_",Kataloge!$D$6),"")</f>
        <v/>
      </c>
      <c r="Q2185" s="104" t="str">
        <f>IF(AND($B2185&lt;&gt;"",HHJ=Kataloge!M$1),CONCATENATE($H2185,"_",Kataloge!$D$6),"")</f>
        <v/>
      </c>
    </row>
    <row r="2186" spans="1:17" ht="18" customHeight="1" x14ac:dyDescent="0.2">
      <c r="A2186" s="60" t="str">
        <f t="shared" si="70"/>
        <v/>
      </c>
      <c r="B2186" s="61" t="str">
        <f>IF(I2186=0,"",IF(I2186&lt;&gt;"",Kataloge_Import!B2185,""))</f>
        <v/>
      </c>
      <c r="C2186" s="60" t="str">
        <f t="shared" si="69"/>
        <v/>
      </c>
      <c r="D2186" s="61" t="str">
        <f>IF(I2186=0,"",IFERROR(VLOOKUP(Kataloge_Import!A2185,'Nachweis Ausgaben'!$A$27:$R$1026,4,FALSE),""))</f>
        <v/>
      </c>
      <c r="E2186" s="61" t="str">
        <f>IF(I2186=0,"",IFERROR(VLOOKUP(Kataloge_Import!A2185,'Nachweis Ausgaben'!$A$27:$R$1026,2,FALSE),""))</f>
        <v/>
      </c>
      <c r="F2186" s="62">
        <f>IF(I2186=0,"",IFERROR(VLOOKUP(Kataloge_Import!A2185,'Nachweis Ausgaben'!$A$27:$R$1026,5,FALSE),0))</f>
        <v>0</v>
      </c>
      <c r="G2186" s="63" t="str">
        <f>IFERROR(VLOOKUP(Kataloge_Import!A2185,'Nachweis Ausgaben'!$A$27:$R$1026,7,FALSE),"")</f>
        <v/>
      </c>
      <c r="H2186" s="63" t="str">
        <f>IFERROR(VLOOKUP(Kataloge_Import!A2185,'Nachweis Ausgaben'!$A$27:$R$1026,8,FALSE),"")</f>
        <v/>
      </c>
      <c r="I2186" s="63" t="str">
        <f>IFERROR(VLOOKUP(Kataloge_Import!A2185,'Nachweis Ausgaben'!$A$27:$R$1026,9,FALSE),"")</f>
        <v/>
      </c>
      <c r="J2186" s="64"/>
      <c r="K2186" s="64"/>
      <c r="L2186" s="61" t="str">
        <f>IF(AND($B2186&lt;&gt;"",HHJ=Kataloge!H$1),CONCATENATE($H2186,"_",$E2186),"")</f>
        <v/>
      </c>
      <c r="M2186" s="61" t="str">
        <f>IF(AND($B2186&lt;&gt;"",HHJ=Kataloge!I$1),CONCATENATE($H2186,"_",$E2186),"")</f>
        <v/>
      </c>
      <c r="N2186" s="61" t="str">
        <f>IF(AND($B2186&lt;&gt;"",HHJ=Kataloge!J$1),CONCATENATE($H2186,"_",$E2186),"")</f>
        <v/>
      </c>
      <c r="O2186" s="61" t="str">
        <f>IF(AND($B2186&lt;&gt;"",HHJ=Kataloge!K$1),CONCATENATE($H2186,"_",$E2186),"")</f>
        <v/>
      </c>
      <c r="P2186" s="61" t="str">
        <f>IF(AND($B2186&lt;&gt;"",HHJ=Kataloge!L$1),CONCATENATE($H2186,"_",$E2186),"")</f>
        <v/>
      </c>
      <c r="Q2186" s="61" t="str">
        <f>IF(AND($B2186&lt;&gt;"",HHJ=Kataloge!M$1),CONCATENATE($H2186,"_",$E2186),"")</f>
        <v/>
      </c>
    </row>
    <row r="2187" spans="1:17" ht="18" customHeight="1" x14ac:dyDescent="0.2">
      <c r="A2187" s="99" t="str">
        <f t="shared" si="70"/>
        <v/>
      </c>
      <c r="B2187" s="100" t="str">
        <f>IF(I2187=0,"",IF(I2187&lt;&gt;"",Kataloge_Import!B2186,""))</f>
        <v/>
      </c>
      <c r="C2187" s="99" t="str">
        <f t="shared" si="69"/>
        <v/>
      </c>
      <c r="D2187" s="100" t="str">
        <f>IF(I2187=0,"",IFERROR(VLOOKUP(Kataloge_Import!A2186,'Nachweis Ausgaben'!$A$27:$R$1026,4,FALSE),""))</f>
        <v/>
      </c>
      <c r="E2187" s="100" t="str">
        <f>IF(I2187=0,"",IFERROR(VLOOKUP(Kataloge_Import!A2186,'Nachweis Ausgaben'!$A$27:$R$1026,2,FALSE),""))</f>
        <v/>
      </c>
      <c r="F2187" s="101">
        <f>IF(I2187=0,"",IFERROR(VLOOKUP(Kataloge_Import!A2186,'Nachweis Ausgaben'!$A$27:$R$1026,5,FALSE),0))</f>
        <v>0</v>
      </c>
      <c r="G2187" s="102" t="str">
        <f>IFERROR(VLOOKUP(Kataloge_Import!A2186,'Nachweis Ausgaben'!$A$27:$R$1026,11,FALSE),"")</f>
        <v/>
      </c>
      <c r="H2187" s="102" t="str">
        <f>IFERROR(VLOOKUP(Kataloge_Import!A2186,'Nachweis Ausgaben'!$A$27:$R$1026,12,FALSE),"")</f>
        <v/>
      </c>
      <c r="I2187" s="102" t="str">
        <f>IFERROR(VLOOKUP(Kataloge_Import!A2186,'Nachweis Ausgaben'!$A$27:$R$1026,13,FALSE),"")</f>
        <v/>
      </c>
      <c r="J2187" s="64"/>
      <c r="K2187" s="64"/>
      <c r="L2187" s="100" t="str">
        <f>IF(AND($B2187&lt;&gt;"",HHJ=Kataloge!H$1),CONCATENATE($H2187,"_",Kataloge!$D$5),"")</f>
        <v/>
      </c>
      <c r="M2187" s="100" t="str">
        <f>IF(AND($B2187&lt;&gt;"",HHJ=Kataloge!I$1),CONCATENATE($H2187,"_",Kataloge!$D$5),"")</f>
        <v/>
      </c>
      <c r="N2187" s="100" t="str">
        <f>IF(AND($B2187&lt;&gt;"",HHJ=Kataloge!J$1),CONCATENATE($H2187,"_",Kataloge!$D$5),"")</f>
        <v/>
      </c>
      <c r="O2187" s="100" t="str">
        <f>IF(AND($B2187&lt;&gt;"",HHJ=Kataloge!K$1),CONCATENATE($H2187,"_",Kataloge!$D$5),"")</f>
        <v/>
      </c>
      <c r="P2187" s="100" t="str">
        <f>IF(AND($B2187&lt;&gt;"",HHJ=Kataloge!L$1),CONCATENATE($H2187,"_",Kataloge!$D$5),"")</f>
        <v/>
      </c>
      <c r="Q2187" s="100" t="str">
        <f>IF(AND($B2187&lt;&gt;"",HHJ=Kataloge!M$1),CONCATENATE($H2187,"_",Kataloge!$D$5),"")</f>
        <v/>
      </c>
    </row>
    <row r="2188" spans="1:17" ht="18" customHeight="1" x14ac:dyDescent="0.2">
      <c r="A2188" s="103" t="str">
        <f t="shared" si="70"/>
        <v/>
      </c>
      <c r="B2188" s="104" t="str">
        <f>IF(I2188=0,"",IF(I2188&lt;&gt;"",Kataloge_Import!B2187,""))</f>
        <v/>
      </c>
      <c r="C2188" s="103" t="str">
        <f t="shared" si="69"/>
        <v/>
      </c>
      <c r="D2188" s="104" t="str">
        <f>IF(I2188=0,"",IFERROR(VLOOKUP(Kataloge_Import!A2187,'Nachweis Ausgaben'!$A$27:$R$1026,4,FALSE),""))</f>
        <v/>
      </c>
      <c r="E2188" s="104" t="str">
        <f>IF(I2188=0,"",IFERROR(VLOOKUP(Kataloge_Import!A2187,'Nachweis Ausgaben'!$A$27:$R$1026,2,FALSE),""))</f>
        <v/>
      </c>
      <c r="F2188" s="105">
        <f>IF(I2188=0,"",IFERROR(VLOOKUP(Kataloge_Import!A2187,'Nachweis Ausgaben'!$A$27:$R$1026,5,FALSE),0))</f>
        <v>0</v>
      </c>
      <c r="G2188" s="106" t="str">
        <f>IFERROR(VLOOKUP(Kataloge_Import!A2187,'Nachweis Ausgaben'!$A$27:$R$1026,15,FALSE),"")</f>
        <v/>
      </c>
      <c r="H2188" s="106" t="str">
        <f>IFERROR(VLOOKUP(Kataloge_Import!A2187,'Nachweis Ausgaben'!$A$27:$R$1026,16,FALSE),"")</f>
        <v/>
      </c>
      <c r="I2188" s="106" t="str">
        <f>IFERROR(VLOOKUP(Kataloge_Import!A2187,'Nachweis Ausgaben'!$A$27:$R$1026,17,FALSE),"")</f>
        <v/>
      </c>
      <c r="J2188" s="64"/>
      <c r="K2188" s="64"/>
      <c r="L2188" s="104" t="str">
        <f>IF(AND($B2188&lt;&gt;"",HHJ=Kataloge!H$1),CONCATENATE($H2188,"_",Kataloge!$D$6),"")</f>
        <v/>
      </c>
      <c r="M2188" s="104" t="str">
        <f>IF(AND($B2188&lt;&gt;"",HHJ=Kataloge!I$1),CONCATENATE($H2188,"_",Kataloge!$D$6),"")</f>
        <v/>
      </c>
      <c r="N2188" s="104" t="str">
        <f>IF(AND($B2188&lt;&gt;"",HHJ=Kataloge!J$1),CONCATENATE($H2188,"_",Kataloge!$D$6),"")</f>
        <v/>
      </c>
      <c r="O2188" s="104" t="str">
        <f>IF(AND($B2188&lt;&gt;"",HHJ=Kataloge!K$1),CONCATENATE($H2188,"_",Kataloge!$D$6),"")</f>
        <v/>
      </c>
      <c r="P2188" s="104" t="str">
        <f>IF(AND($B2188&lt;&gt;"",HHJ=Kataloge!L$1),CONCATENATE($H2188,"_",Kataloge!$D$6),"")</f>
        <v/>
      </c>
      <c r="Q2188" s="104" t="str">
        <f>IF(AND($B2188&lt;&gt;"",HHJ=Kataloge!M$1),CONCATENATE($H2188,"_",Kataloge!$D$6),"")</f>
        <v/>
      </c>
    </row>
    <row r="2189" spans="1:17" ht="18" customHeight="1" x14ac:dyDescent="0.2">
      <c r="A2189" s="60" t="str">
        <f t="shared" si="70"/>
        <v/>
      </c>
      <c r="B2189" s="61" t="str">
        <f>IF(I2189=0,"",IF(I2189&lt;&gt;"",Kataloge_Import!B2188,""))</f>
        <v/>
      </c>
      <c r="C2189" s="60" t="str">
        <f t="shared" si="69"/>
        <v/>
      </c>
      <c r="D2189" s="61" t="str">
        <f>IF(I2189=0,"",IFERROR(VLOOKUP(Kataloge_Import!A2188,'Nachweis Ausgaben'!$A$27:$R$1026,4,FALSE),""))</f>
        <v/>
      </c>
      <c r="E2189" s="61" t="str">
        <f>IF(I2189=0,"",IFERROR(VLOOKUP(Kataloge_Import!A2188,'Nachweis Ausgaben'!$A$27:$R$1026,2,FALSE),""))</f>
        <v/>
      </c>
      <c r="F2189" s="62">
        <f>IF(I2189=0,"",IFERROR(VLOOKUP(Kataloge_Import!A2188,'Nachweis Ausgaben'!$A$27:$R$1026,5,FALSE),0))</f>
        <v>0</v>
      </c>
      <c r="G2189" s="63" t="str">
        <f>IFERROR(VLOOKUP(Kataloge_Import!A2188,'Nachweis Ausgaben'!$A$27:$R$1026,7,FALSE),"")</f>
        <v/>
      </c>
      <c r="H2189" s="63" t="str">
        <f>IFERROR(VLOOKUP(Kataloge_Import!A2188,'Nachweis Ausgaben'!$A$27:$R$1026,8,FALSE),"")</f>
        <v/>
      </c>
      <c r="I2189" s="63" t="str">
        <f>IFERROR(VLOOKUP(Kataloge_Import!A2188,'Nachweis Ausgaben'!$A$27:$R$1026,9,FALSE),"")</f>
        <v/>
      </c>
      <c r="J2189" s="64"/>
      <c r="K2189" s="64"/>
      <c r="L2189" s="61" t="str">
        <f>IF(AND($B2189&lt;&gt;"",HHJ=Kataloge!H$1),CONCATENATE($H2189,"_",$E2189),"")</f>
        <v/>
      </c>
      <c r="M2189" s="61" t="str">
        <f>IF(AND($B2189&lt;&gt;"",HHJ=Kataloge!I$1),CONCATENATE($H2189,"_",$E2189),"")</f>
        <v/>
      </c>
      <c r="N2189" s="61" t="str">
        <f>IF(AND($B2189&lt;&gt;"",HHJ=Kataloge!J$1),CONCATENATE($H2189,"_",$E2189),"")</f>
        <v/>
      </c>
      <c r="O2189" s="61" t="str">
        <f>IF(AND($B2189&lt;&gt;"",HHJ=Kataloge!K$1),CONCATENATE($H2189,"_",$E2189),"")</f>
        <v/>
      </c>
      <c r="P2189" s="61" t="str">
        <f>IF(AND($B2189&lt;&gt;"",HHJ=Kataloge!L$1),CONCATENATE($H2189,"_",$E2189),"")</f>
        <v/>
      </c>
      <c r="Q2189" s="61" t="str">
        <f>IF(AND($B2189&lt;&gt;"",HHJ=Kataloge!M$1),CONCATENATE($H2189,"_",$E2189),"")</f>
        <v/>
      </c>
    </row>
    <row r="2190" spans="1:17" ht="18" customHeight="1" x14ac:dyDescent="0.2">
      <c r="A2190" s="99" t="str">
        <f t="shared" si="70"/>
        <v/>
      </c>
      <c r="B2190" s="100" t="str">
        <f>IF(I2190=0,"",IF(I2190&lt;&gt;"",Kataloge_Import!B2189,""))</f>
        <v/>
      </c>
      <c r="C2190" s="99" t="str">
        <f t="shared" si="69"/>
        <v/>
      </c>
      <c r="D2190" s="100" t="str">
        <f>IF(I2190=0,"",IFERROR(VLOOKUP(Kataloge_Import!A2189,'Nachweis Ausgaben'!$A$27:$R$1026,4,FALSE),""))</f>
        <v/>
      </c>
      <c r="E2190" s="100" t="str">
        <f>IF(I2190=0,"",IFERROR(VLOOKUP(Kataloge_Import!A2189,'Nachweis Ausgaben'!$A$27:$R$1026,2,FALSE),""))</f>
        <v/>
      </c>
      <c r="F2190" s="101">
        <f>IF(I2190=0,"",IFERROR(VLOOKUP(Kataloge_Import!A2189,'Nachweis Ausgaben'!$A$27:$R$1026,5,FALSE),0))</f>
        <v>0</v>
      </c>
      <c r="G2190" s="102" t="str">
        <f>IFERROR(VLOOKUP(Kataloge_Import!A2189,'Nachweis Ausgaben'!$A$27:$R$1026,11,FALSE),"")</f>
        <v/>
      </c>
      <c r="H2190" s="102" t="str">
        <f>IFERROR(VLOOKUP(Kataloge_Import!A2189,'Nachweis Ausgaben'!$A$27:$R$1026,12,FALSE),"")</f>
        <v/>
      </c>
      <c r="I2190" s="102" t="str">
        <f>IFERROR(VLOOKUP(Kataloge_Import!A2189,'Nachweis Ausgaben'!$A$27:$R$1026,13,FALSE),"")</f>
        <v/>
      </c>
      <c r="J2190" s="64"/>
      <c r="K2190" s="64"/>
      <c r="L2190" s="100" t="str">
        <f>IF(AND($B2190&lt;&gt;"",HHJ=Kataloge!H$1),CONCATENATE($H2190,"_",Kataloge!$D$5),"")</f>
        <v/>
      </c>
      <c r="M2190" s="100" t="str">
        <f>IF(AND($B2190&lt;&gt;"",HHJ=Kataloge!I$1),CONCATENATE($H2190,"_",Kataloge!$D$5),"")</f>
        <v/>
      </c>
      <c r="N2190" s="100" t="str">
        <f>IF(AND($B2190&lt;&gt;"",HHJ=Kataloge!J$1),CONCATENATE($H2190,"_",Kataloge!$D$5),"")</f>
        <v/>
      </c>
      <c r="O2190" s="100" t="str">
        <f>IF(AND($B2190&lt;&gt;"",HHJ=Kataloge!K$1),CONCATENATE($H2190,"_",Kataloge!$D$5),"")</f>
        <v/>
      </c>
      <c r="P2190" s="100" t="str">
        <f>IF(AND($B2190&lt;&gt;"",HHJ=Kataloge!L$1),CONCATENATE($H2190,"_",Kataloge!$D$5),"")</f>
        <v/>
      </c>
      <c r="Q2190" s="100" t="str">
        <f>IF(AND($B2190&lt;&gt;"",HHJ=Kataloge!M$1),CONCATENATE($H2190,"_",Kataloge!$D$5),"")</f>
        <v/>
      </c>
    </row>
    <row r="2191" spans="1:17" ht="18" customHeight="1" x14ac:dyDescent="0.2">
      <c r="A2191" s="103" t="str">
        <f t="shared" si="70"/>
        <v/>
      </c>
      <c r="B2191" s="104" t="str">
        <f>IF(I2191=0,"",IF(I2191&lt;&gt;"",Kataloge_Import!B2190,""))</f>
        <v/>
      </c>
      <c r="C2191" s="103" t="str">
        <f t="shared" si="69"/>
        <v/>
      </c>
      <c r="D2191" s="104" t="str">
        <f>IF(I2191=0,"",IFERROR(VLOOKUP(Kataloge_Import!A2190,'Nachweis Ausgaben'!$A$27:$R$1026,4,FALSE),""))</f>
        <v/>
      </c>
      <c r="E2191" s="104" t="str">
        <f>IF(I2191=0,"",IFERROR(VLOOKUP(Kataloge_Import!A2190,'Nachweis Ausgaben'!$A$27:$R$1026,2,FALSE),""))</f>
        <v/>
      </c>
      <c r="F2191" s="105">
        <f>IF(I2191=0,"",IFERROR(VLOOKUP(Kataloge_Import!A2190,'Nachweis Ausgaben'!$A$27:$R$1026,5,FALSE),0))</f>
        <v>0</v>
      </c>
      <c r="G2191" s="106" t="str">
        <f>IFERROR(VLOOKUP(Kataloge_Import!A2190,'Nachweis Ausgaben'!$A$27:$R$1026,15,FALSE),"")</f>
        <v/>
      </c>
      <c r="H2191" s="106" t="str">
        <f>IFERROR(VLOOKUP(Kataloge_Import!A2190,'Nachweis Ausgaben'!$A$27:$R$1026,16,FALSE),"")</f>
        <v/>
      </c>
      <c r="I2191" s="106" t="str">
        <f>IFERROR(VLOOKUP(Kataloge_Import!A2190,'Nachweis Ausgaben'!$A$27:$R$1026,17,FALSE),"")</f>
        <v/>
      </c>
      <c r="J2191" s="64"/>
      <c r="K2191" s="64"/>
      <c r="L2191" s="104" t="str">
        <f>IF(AND($B2191&lt;&gt;"",HHJ=Kataloge!H$1),CONCATENATE($H2191,"_",Kataloge!$D$6),"")</f>
        <v/>
      </c>
      <c r="M2191" s="104" t="str">
        <f>IF(AND($B2191&lt;&gt;"",HHJ=Kataloge!I$1),CONCATENATE($H2191,"_",Kataloge!$D$6),"")</f>
        <v/>
      </c>
      <c r="N2191" s="104" t="str">
        <f>IF(AND($B2191&lt;&gt;"",HHJ=Kataloge!J$1),CONCATENATE($H2191,"_",Kataloge!$D$6),"")</f>
        <v/>
      </c>
      <c r="O2191" s="104" t="str">
        <f>IF(AND($B2191&lt;&gt;"",HHJ=Kataloge!K$1),CONCATENATE($H2191,"_",Kataloge!$D$6),"")</f>
        <v/>
      </c>
      <c r="P2191" s="104" t="str">
        <f>IF(AND($B2191&lt;&gt;"",HHJ=Kataloge!L$1),CONCATENATE($H2191,"_",Kataloge!$D$6),"")</f>
        <v/>
      </c>
      <c r="Q2191" s="104" t="str">
        <f>IF(AND($B2191&lt;&gt;"",HHJ=Kataloge!M$1),CONCATENATE($H2191,"_",Kataloge!$D$6),"")</f>
        <v/>
      </c>
    </row>
    <row r="2192" spans="1:17" ht="18" customHeight="1" x14ac:dyDescent="0.2">
      <c r="A2192" s="60" t="str">
        <f t="shared" si="70"/>
        <v/>
      </c>
      <c r="B2192" s="61" t="str">
        <f>IF(I2192=0,"",IF(I2192&lt;&gt;"",Kataloge_Import!B2191,""))</f>
        <v/>
      </c>
      <c r="C2192" s="60" t="str">
        <f t="shared" si="69"/>
        <v/>
      </c>
      <c r="D2192" s="61" t="str">
        <f>IF(I2192=0,"",IFERROR(VLOOKUP(Kataloge_Import!A2191,'Nachweis Ausgaben'!$A$27:$R$1026,4,FALSE),""))</f>
        <v/>
      </c>
      <c r="E2192" s="61" t="str">
        <f>IF(I2192=0,"",IFERROR(VLOOKUP(Kataloge_Import!A2191,'Nachweis Ausgaben'!$A$27:$R$1026,2,FALSE),""))</f>
        <v/>
      </c>
      <c r="F2192" s="62">
        <f>IF(I2192=0,"",IFERROR(VLOOKUP(Kataloge_Import!A2191,'Nachweis Ausgaben'!$A$27:$R$1026,5,FALSE),0))</f>
        <v>0</v>
      </c>
      <c r="G2192" s="63" t="str">
        <f>IFERROR(VLOOKUP(Kataloge_Import!A2191,'Nachweis Ausgaben'!$A$27:$R$1026,7,FALSE),"")</f>
        <v/>
      </c>
      <c r="H2192" s="63" t="str">
        <f>IFERROR(VLOOKUP(Kataloge_Import!A2191,'Nachweis Ausgaben'!$A$27:$R$1026,8,FALSE),"")</f>
        <v/>
      </c>
      <c r="I2192" s="63" t="str">
        <f>IFERROR(VLOOKUP(Kataloge_Import!A2191,'Nachweis Ausgaben'!$A$27:$R$1026,9,FALSE),"")</f>
        <v/>
      </c>
      <c r="J2192" s="64"/>
      <c r="K2192" s="64"/>
      <c r="L2192" s="61" t="str">
        <f>IF(AND($B2192&lt;&gt;"",HHJ=Kataloge!H$1),CONCATENATE($H2192,"_",$E2192),"")</f>
        <v/>
      </c>
      <c r="M2192" s="61" t="str">
        <f>IF(AND($B2192&lt;&gt;"",HHJ=Kataloge!I$1),CONCATENATE($H2192,"_",$E2192),"")</f>
        <v/>
      </c>
      <c r="N2192" s="61" t="str">
        <f>IF(AND($B2192&lt;&gt;"",HHJ=Kataloge!J$1),CONCATENATE($H2192,"_",$E2192),"")</f>
        <v/>
      </c>
      <c r="O2192" s="61" t="str">
        <f>IF(AND($B2192&lt;&gt;"",HHJ=Kataloge!K$1),CONCATENATE($H2192,"_",$E2192),"")</f>
        <v/>
      </c>
      <c r="P2192" s="61" t="str">
        <f>IF(AND($B2192&lt;&gt;"",HHJ=Kataloge!L$1),CONCATENATE($H2192,"_",$E2192),"")</f>
        <v/>
      </c>
      <c r="Q2192" s="61" t="str">
        <f>IF(AND($B2192&lt;&gt;"",HHJ=Kataloge!M$1),CONCATENATE($H2192,"_",$E2192),"")</f>
        <v/>
      </c>
    </row>
    <row r="2193" spans="1:17" ht="18" customHeight="1" x14ac:dyDescent="0.2">
      <c r="A2193" s="99" t="str">
        <f t="shared" si="70"/>
        <v/>
      </c>
      <c r="B2193" s="100" t="str">
        <f>IF(I2193=0,"",IF(I2193&lt;&gt;"",Kataloge_Import!B2192,""))</f>
        <v/>
      </c>
      <c r="C2193" s="99" t="str">
        <f t="shared" si="69"/>
        <v/>
      </c>
      <c r="D2193" s="100" t="str">
        <f>IF(I2193=0,"",IFERROR(VLOOKUP(Kataloge_Import!A2192,'Nachweis Ausgaben'!$A$27:$R$1026,4,FALSE),""))</f>
        <v/>
      </c>
      <c r="E2193" s="100" t="str">
        <f>IF(I2193=0,"",IFERROR(VLOOKUP(Kataloge_Import!A2192,'Nachweis Ausgaben'!$A$27:$R$1026,2,FALSE),""))</f>
        <v/>
      </c>
      <c r="F2193" s="101">
        <f>IF(I2193=0,"",IFERROR(VLOOKUP(Kataloge_Import!A2192,'Nachweis Ausgaben'!$A$27:$R$1026,5,FALSE),0))</f>
        <v>0</v>
      </c>
      <c r="G2193" s="102" t="str">
        <f>IFERROR(VLOOKUP(Kataloge_Import!A2192,'Nachweis Ausgaben'!$A$27:$R$1026,11,FALSE),"")</f>
        <v/>
      </c>
      <c r="H2193" s="102" t="str">
        <f>IFERROR(VLOOKUP(Kataloge_Import!A2192,'Nachweis Ausgaben'!$A$27:$R$1026,12,FALSE),"")</f>
        <v/>
      </c>
      <c r="I2193" s="102" t="str">
        <f>IFERROR(VLOOKUP(Kataloge_Import!A2192,'Nachweis Ausgaben'!$A$27:$R$1026,13,FALSE),"")</f>
        <v/>
      </c>
      <c r="J2193" s="64"/>
      <c r="K2193" s="64"/>
      <c r="L2193" s="100" t="str">
        <f>IF(AND($B2193&lt;&gt;"",HHJ=Kataloge!H$1),CONCATENATE($H2193,"_",Kataloge!$D$5),"")</f>
        <v/>
      </c>
      <c r="M2193" s="100" t="str">
        <f>IF(AND($B2193&lt;&gt;"",HHJ=Kataloge!I$1),CONCATENATE($H2193,"_",Kataloge!$D$5),"")</f>
        <v/>
      </c>
      <c r="N2193" s="100" t="str">
        <f>IF(AND($B2193&lt;&gt;"",HHJ=Kataloge!J$1),CONCATENATE($H2193,"_",Kataloge!$D$5),"")</f>
        <v/>
      </c>
      <c r="O2193" s="100" t="str">
        <f>IF(AND($B2193&lt;&gt;"",HHJ=Kataloge!K$1),CONCATENATE($H2193,"_",Kataloge!$D$5),"")</f>
        <v/>
      </c>
      <c r="P2193" s="100" t="str">
        <f>IF(AND($B2193&lt;&gt;"",HHJ=Kataloge!L$1),CONCATENATE($H2193,"_",Kataloge!$D$5),"")</f>
        <v/>
      </c>
      <c r="Q2193" s="100" t="str">
        <f>IF(AND($B2193&lt;&gt;"",HHJ=Kataloge!M$1),CONCATENATE($H2193,"_",Kataloge!$D$5),"")</f>
        <v/>
      </c>
    </row>
    <row r="2194" spans="1:17" ht="18" customHeight="1" x14ac:dyDescent="0.2">
      <c r="A2194" s="103" t="str">
        <f t="shared" si="70"/>
        <v/>
      </c>
      <c r="B2194" s="104" t="str">
        <f>IF(I2194=0,"",IF(I2194&lt;&gt;"",Kataloge_Import!B2193,""))</f>
        <v/>
      </c>
      <c r="C2194" s="103" t="str">
        <f t="shared" si="69"/>
        <v/>
      </c>
      <c r="D2194" s="104" t="str">
        <f>IF(I2194=0,"",IFERROR(VLOOKUP(Kataloge_Import!A2193,'Nachweis Ausgaben'!$A$27:$R$1026,4,FALSE),""))</f>
        <v/>
      </c>
      <c r="E2194" s="104" t="str">
        <f>IF(I2194=0,"",IFERROR(VLOOKUP(Kataloge_Import!A2193,'Nachweis Ausgaben'!$A$27:$R$1026,2,FALSE),""))</f>
        <v/>
      </c>
      <c r="F2194" s="105">
        <f>IF(I2194=0,"",IFERROR(VLOOKUP(Kataloge_Import!A2193,'Nachweis Ausgaben'!$A$27:$R$1026,5,FALSE),0))</f>
        <v>0</v>
      </c>
      <c r="G2194" s="106" t="str">
        <f>IFERROR(VLOOKUP(Kataloge_Import!A2193,'Nachweis Ausgaben'!$A$27:$R$1026,15,FALSE),"")</f>
        <v/>
      </c>
      <c r="H2194" s="106" t="str">
        <f>IFERROR(VLOOKUP(Kataloge_Import!A2193,'Nachweis Ausgaben'!$A$27:$R$1026,16,FALSE),"")</f>
        <v/>
      </c>
      <c r="I2194" s="106" t="str">
        <f>IFERROR(VLOOKUP(Kataloge_Import!A2193,'Nachweis Ausgaben'!$A$27:$R$1026,17,FALSE),"")</f>
        <v/>
      </c>
      <c r="J2194" s="64"/>
      <c r="K2194" s="64"/>
      <c r="L2194" s="104" t="str">
        <f>IF(AND($B2194&lt;&gt;"",HHJ=Kataloge!H$1),CONCATENATE($H2194,"_",Kataloge!$D$6),"")</f>
        <v/>
      </c>
      <c r="M2194" s="104" t="str">
        <f>IF(AND($B2194&lt;&gt;"",HHJ=Kataloge!I$1),CONCATENATE($H2194,"_",Kataloge!$D$6),"")</f>
        <v/>
      </c>
      <c r="N2194" s="104" t="str">
        <f>IF(AND($B2194&lt;&gt;"",HHJ=Kataloge!J$1),CONCATENATE($H2194,"_",Kataloge!$D$6),"")</f>
        <v/>
      </c>
      <c r="O2194" s="104" t="str">
        <f>IF(AND($B2194&lt;&gt;"",HHJ=Kataloge!K$1),CONCATENATE($H2194,"_",Kataloge!$D$6),"")</f>
        <v/>
      </c>
      <c r="P2194" s="104" t="str">
        <f>IF(AND($B2194&lt;&gt;"",HHJ=Kataloge!L$1),CONCATENATE($H2194,"_",Kataloge!$D$6),"")</f>
        <v/>
      </c>
      <c r="Q2194" s="104" t="str">
        <f>IF(AND($B2194&lt;&gt;"",HHJ=Kataloge!M$1),CONCATENATE($H2194,"_",Kataloge!$D$6),"")</f>
        <v/>
      </c>
    </row>
    <row r="2195" spans="1:17" ht="18" customHeight="1" x14ac:dyDescent="0.2">
      <c r="A2195" s="60" t="str">
        <f t="shared" si="70"/>
        <v/>
      </c>
      <c r="B2195" s="61" t="str">
        <f>IF(I2195=0,"",IF(I2195&lt;&gt;"",Kataloge_Import!B2194,""))</f>
        <v/>
      </c>
      <c r="C2195" s="60" t="str">
        <f t="shared" si="69"/>
        <v/>
      </c>
      <c r="D2195" s="61" t="str">
        <f>IF(I2195=0,"",IFERROR(VLOOKUP(Kataloge_Import!A2194,'Nachweis Ausgaben'!$A$27:$R$1026,4,FALSE),""))</f>
        <v/>
      </c>
      <c r="E2195" s="61" t="str">
        <f>IF(I2195=0,"",IFERROR(VLOOKUP(Kataloge_Import!A2194,'Nachweis Ausgaben'!$A$27:$R$1026,2,FALSE),""))</f>
        <v/>
      </c>
      <c r="F2195" s="62">
        <f>IF(I2195=0,"",IFERROR(VLOOKUP(Kataloge_Import!A2194,'Nachweis Ausgaben'!$A$27:$R$1026,5,FALSE),0))</f>
        <v>0</v>
      </c>
      <c r="G2195" s="63" t="str">
        <f>IFERROR(VLOOKUP(Kataloge_Import!A2194,'Nachweis Ausgaben'!$A$27:$R$1026,7,FALSE),"")</f>
        <v/>
      </c>
      <c r="H2195" s="63" t="str">
        <f>IFERROR(VLOOKUP(Kataloge_Import!A2194,'Nachweis Ausgaben'!$A$27:$R$1026,8,FALSE),"")</f>
        <v/>
      </c>
      <c r="I2195" s="63" t="str">
        <f>IFERROR(VLOOKUP(Kataloge_Import!A2194,'Nachweis Ausgaben'!$A$27:$R$1026,9,FALSE),"")</f>
        <v/>
      </c>
      <c r="J2195" s="64"/>
      <c r="K2195" s="64"/>
      <c r="L2195" s="61" t="str">
        <f>IF(AND($B2195&lt;&gt;"",HHJ=Kataloge!H$1),CONCATENATE($H2195,"_",$E2195),"")</f>
        <v/>
      </c>
      <c r="M2195" s="61" t="str">
        <f>IF(AND($B2195&lt;&gt;"",HHJ=Kataloge!I$1),CONCATENATE($H2195,"_",$E2195),"")</f>
        <v/>
      </c>
      <c r="N2195" s="61" t="str">
        <f>IF(AND($B2195&lt;&gt;"",HHJ=Kataloge!J$1),CONCATENATE($H2195,"_",$E2195),"")</f>
        <v/>
      </c>
      <c r="O2195" s="61" t="str">
        <f>IF(AND($B2195&lt;&gt;"",HHJ=Kataloge!K$1),CONCATENATE($H2195,"_",$E2195),"")</f>
        <v/>
      </c>
      <c r="P2195" s="61" t="str">
        <f>IF(AND($B2195&lt;&gt;"",HHJ=Kataloge!L$1),CONCATENATE($H2195,"_",$E2195),"")</f>
        <v/>
      </c>
      <c r="Q2195" s="61" t="str">
        <f>IF(AND($B2195&lt;&gt;"",HHJ=Kataloge!M$1),CONCATENATE($H2195,"_",$E2195),"")</f>
        <v/>
      </c>
    </row>
    <row r="2196" spans="1:17" ht="18" customHeight="1" x14ac:dyDescent="0.2">
      <c r="A2196" s="99" t="str">
        <f t="shared" si="70"/>
        <v/>
      </c>
      <c r="B2196" s="100" t="str">
        <f>IF(I2196=0,"",IF(I2196&lt;&gt;"",Kataloge_Import!B2195,""))</f>
        <v/>
      </c>
      <c r="C2196" s="99" t="str">
        <f t="shared" si="69"/>
        <v/>
      </c>
      <c r="D2196" s="100" t="str">
        <f>IF(I2196=0,"",IFERROR(VLOOKUP(Kataloge_Import!A2195,'Nachweis Ausgaben'!$A$27:$R$1026,4,FALSE),""))</f>
        <v/>
      </c>
      <c r="E2196" s="100" t="str">
        <f>IF(I2196=0,"",IFERROR(VLOOKUP(Kataloge_Import!A2195,'Nachweis Ausgaben'!$A$27:$R$1026,2,FALSE),""))</f>
        <v/>
      </c>
      <c r="F2196" s="101">
        <f>IF(I2196=0,"",IFERROR(VLOOKUP(Kataloge_Import!A2195,'Nachweis Ausgaben'!$A$27:$R$1026,5,FALSE),0))</f>
        <v>0</v>
      </c>
      <c r="G2196" s="102" t="str">
        <f>IFERROR(VLOOKUP(Kataloge_Import!A2195,'Nachweis Ausgaben'!$A$27:$R$1026,11,FALSE),"")</f>
        <v/>
      </c>
      <c r="H2196" s="102" t="str">
        <f>IFERROR(VLOOKUP(Kataloge_Import!A2195,'Nachweis Ausgaben'!$A$27:$R$1026,12,FALSE),"")</f>
        <v/>
      </c>
      <c r="I2196" s="102" t="str">
        <f>IFERROR(VLOOKUP(Kataloge_Import!A2195,'Nachweis Ausgaben'!$A$27:$R$1026,13,FALSE),"")</f>
        <v/>
      </c>
      <c r="J2196" s="64"/>
      <c r="K2196" s="64"/>
      <c r="L2196" s="100" t="str">
        <f>IF(AND($B2196&lt;&gt;"",HHJ=Kataloge!H$1),CONCATENATE($H2196,"_",Kataloge!$D$5),"")</f>
        <v/>
      </c>
      <c r="M2196" s="100" t="str">
        <f>IF(AND($B2196&lt;&gt;"",HHJ=Kataloge!I$1),CONCATENATE($H2196,"_",Kataloge!$D$5),"")</f>
        <v/>
      </c>
      <c r="N2196" s="100" t="str">
        <f>IF(AND($B2196&lt;&gt;"",HHJ=Kataloge!J$1),CONCATENATE($H2196,"_",Kataloge!$D$5),"")</f>
        <v/>
      </c>
      <c r="O2196" s="100" t="str">
        <f>IF(AND($B2196&lt;&gt;"",HHJ=Kataloge!K$1),CONCATENATE($H2196,"_",Kataloge!$D$5),"")</f>
        <v/>
      </c>
      <c r="P2196" s="100" t="str">
        <f>IF(AND($B2196&lt;&gt;"",HHJ=Kataloge!L$1),CONCATENATE($H2196,"_",Kataloge!$D$5),"")</f>
        <v/>
      </c>
      <c r="Q2196" s="100" t="str">
        <f>IF(AND($B2196&lt;&gt;"",HHJ=Kataloge!M$1),CONCATENATE($H2196,"_",Kataloge!$D$5),"")</f>
        <v/>
      </c>
    </row>
    <row r="2197" spans="1:17" ht="18" customHeight="1" x14ac:dyDescent="0.2">
      <c r="A2197" s="103" t="str">
        <f t="shared" si="70"/>
        <v/>
      </c>
      <c r="B2197" s="104" t="str">
        <f>IF(I2197=0,"",IF(I2197&lt;&gt;"",Kataloge_Import!B2196,""))</f>
        <v/>
      </c>
      <c r="C2197" s="103" t="str">
        <f t="shared" si="69"/>
        <v/>
      </c>
      <c r="D2197" s="104" t="str">
        <f>IF(I2197=0,"",IFERROR(VLOOKUP(Kataloge_Import!A2196,'Nachweis Ausgaben'!$A$27:$R$1026,4,FALSE),""))</f>
        <v/>
      </c>
      <c r="E2197" s="104" t="str">
        <f>IF(I2197=0,"",IFERROR(VLOOKUP(Kataloge_Import!A2196,'Nachweis Ausgaben'!$A$27:$R$1026,2,FALSE),""))</f>
        <v/>
      </c>
      <c r="F2197" s="105">
        <f>IF(I2197=0,"",IFERROR(VLOOKUP(Kataloge_Import!A2196,'Nachweis Ausgaben'!$A$27:$R$1026,5,FALSE),0))</f>
        <v>0</v>
      </c>
      <c r="G2197" s="106" t="str">
        <f>IFERROR(VLOOKUP(Kataloge_Import!A2196,'Nachweis Ausgaben'!$A$27:$R$1026,15,FALSE),"")</f>
        <v/>
      </c>
      <c r="H2197" s="106" t="str">
        <f>IFERROR(VLOOKUP(Kataloge_Import!A2196,'Nachweis Ausgaben'!$A$27:$R$1026,16,FALSE),"")</f>
        <v/>
      </c>
      <c r="I2197" s="106" t="str">
        <f>IFERROR(VLOOKUP(Kataloge_Import!A2196,'Nachweis Ausgaben'!$A$27:$R$1026,17,FALSE),"")</f>
        <v/>
      </c>
      <c r="J2197" s="64"/>
      <c r="K2197" s="64"/>
      <c r="L2197" s="104" t="str">
        <f>IF(AND($B2197&lt;&gt;"",HHJ=Kataloge!H$1),CONCATENATE($H2197,"_",Kataloge!$D$6),"")</f>
        <v/>
      </c>
      <c r="M2197" s="104" t="str">
        <f>IF(AND($B2197&lt;&gt;"",HHJ=Kataloge!I$1),CONCATENATE($H2197,"_",Kataloge!$D$6),"")</f>
        <v/>
      </c>
      <c r="N2197" s="104" t="str">
        <f>IF(AND($B2197&lt;&gt;"",HHJ=Kataloge!J$1),CONCATENATE($H2197,"_",Kataloge!$D$6),"")</f>
        <v/>
      </c>
      <c r="O2197" s="104" t="str">
        <f>IF(AND($B2197&lt;&gt;"",HHJ=Kataloge!K$1),CONCATENATE($H2197,"_",Kataloge!$D$6),"")</f>
        <v/>
      </c>
      <c r="P2197" s="104" t="str">
        <f>IF(AND($B2197&lt;&gt;"",HHJ=Kataloge!L$1),CONCATENATE($H2197,"_",Kataloge!$D$6),"")</f>
        <v/>
      </c>
      <c r="Q2197" s="104" t="str">
        <f>IF(AND($B2197&lt;&gt;"",HHJ=Kataloge!M$1),CONCATENATE($H2197,"_",Kataloge!$D$6),"")</f>
        <v/>
      </c>
    </row>
    <row r="2198" spans="1:17" ht="18" customHeight="1" x14ac:dyDescent="0.2">
      <c r="A2198" s="60" t="str">
        <f t="shared" si="70"/>
        <v/>
      </c>
      <c r="B2198" s="61" t="str">
        <f>IF(I2198=0,"",IF(I2198&lt;&gt;"",Kataloge_Import!B2197,""))</f>
        <v/>
      </c>
      <c r="C2198" s="60" t="str">
        <f t="shared" si="69"/>
        <v/>
      </c>
      <c r="D2198" s="61" t="str">
        <f>IF(I2198=0,"",IFERROR(VLOOKUP(Kataloge_Import!A2197,'Nachweis Ausgaben'!$A$27:$R$1026,4,FALSE),""))</f>
        <v/>
      </c>
      <c r="E2198" s="61" t="str">
        <f>IF(I2198=0,"",IFERROR(VLOOKUP(Kataloge_Import!A2197,'Nachweis Ausgaben'!$A$27:$R$1026,2,FALSE),""))</f>
        <v/>
      </c>
      <c r="F2198" s="62">
        <f>IF(I2198=0,"",IFERROR(VLOOKUP(Kataloge_Import!A2197,'Nachweis Ausgaben'!$A$27:$R$1026,5,FALSE),0))</f>
        <v>0</v>
      </c>
      <c r="G2198" s="63" t="str">
        <f>IFERROR(VLOOKUP(Kataloge_Import!A2197,'Nachweis Ausgaben'!$A$27:$R$1026,7,FALSE),"")</f>
        <v/>
      </c>
      <c r="H2198" s="63" t="str">
        <f>IFERROR(VLOOKUP(Kataloge_Import!A2197,'Nachweis Ausgaben'!$A$27:$R$1026,8,FALSE),"")</f>
        <v/>
      </c>
      <c r="I2198" s="63" t="str">
        <f>IFERROR(VLOOKUP(Kataloge_Import!A2197,'Nachweis Ausgaben'!$A$27:$R$1026,9,FALSE),"")</f>
        <v/>
      </c>
      <c r="J2198" s="64"/>
      <c r="K2198" s="64"/>
      <c r="L2198" s="61" t="str">
        <f>IF(AND($B2198&lt;&gt;"",HHJ=Kataloge!H$1),CONCATENATE($H2198,"_",$E2198),"")</f>
        <v/>
      </c>
      <c r="M2198" s="61" t="str">
        <f>IF(AND($B2198&lt;&gt;"",HHJ=Kataloge!I$1),CONCATENATE($H2198,"_",$E2198),"")</f>
        <v/>
      </c>
      <c r="N2198" s="61" t="str">
        <f>IF(AND($B2198&lt;&gt;"",HHJ=Kataloge!J$1),CONCATENATE($H2198,"_",$E2198),"")</f>
        <v/>
      </c>
      <c r="O2198" s="61" t="str">
        <f>IF(AND($B2198&lt;&gt;"",HHJ=Kataloge!K$1),CONCATENATE($H2198,"_",$E2198),"")</f>
        <v/>
      </c>
      <c r="P2198" s="61" t="str">
        <f>IF(AND($B2198&lt;&gt;"",HHJ=Kataloge!L$1),CONCATENATE($H2198,"_",$E2198),"")</f>
        <v/>
      </c>
      <c r="Q2198" s="61" t="str">
        <f>IF(AND($B2198&lt;&gt;"",HHJ=Kataloge!M$1),CONCATENATE($H2198,"_",$E2198),"")</f>
        <v/>
      </c>
    </row>
    <row r="2199" spans="1:17" ht="18" customHeight="1" x14ac:dyDescent="0.2">
      <c r="A2199" s="99" t="str">
        <f t="shared" si="70"/>
        <v/>
      </c>
      <c r="B2199" s="100" t="str">
        <f>IF(I2199=0,"",IF(I2199&lt;&gt;"",Kataloge_Import!B2198,""))</f>
        <v/>
      </c>
      <c r="C2199" s="99" t="str">
        <f t="shared" si="69"/>
        <v/>
      </c>
      <c r="D2199" s="100" t="str">
        <f>IF(I2199=0,"",IFERROR(VLOOKUP(Kataloge_Import!A2198,'Nachweis Ausgaben'!$A$27:$R$1026,4,FALSE),""))</f>
        <v/>
      </c>
      <c r="E2199" s="100" t="str">
        <f>IF(I2199=0,"",IFERROR(VLOOKUP(Kataloge_Import!A2198,'Nachweis Ausgaben'!$A$27:$R$1026,2,FALSE),""))</f>
        <v/>
      </c>
      <c r="F2199" s="101">
        <f>IF(I2199=0,"",IFERROR(VLOOKUP(Kataloge_Import!A2198,'Nachweis Ausgaben'!$A$27:$R$1026,5,FALSE),0))</f>
        <v>0</v>
      </c>
      <c r="G2199" s="102" t="str">
        <f>IFERROR(VLOOKUP(Kataloge_Import!A2198,'Nachweis Ausgaben'!$A$27:$R$1026,11,FALSE),"")</f>
        <v/>
      </c>
      <c r="H2199" s="102" t="str">
        <f>IFERROR(VLOOKUP(Kataloge_Import!A2198,'Nachweis Ausgaben'!$A$27:$R$1026,12,FALSE),"")</f>
        <v/>
      </c>
      <c r="I2199" s="102" t="str">
        <f>IFERROR(VLOOKUP(Kataloge_Import!A2198,'Nachweis Ausgaben'!$A$27:$R$1026,13,FALSE),"")</f>
        <v/>
      </c>
      <c r="J2199" s="64"/>
      <c r="K2199" s="64"/>
      <c r="L2199" s="100" t="str">
        <f>IF(AND($B2199&lt;&gt;"",HHJ=Kataloge!H$1),CONCATENATE($H2199,"_",Kataloge!$D$5),"")</f>
        <v/>
      </c>
      <c r="M2199" s="100" t="str">
        <f>IF(AND($B2199&lt;&gt;"",HHJ=Kataloge!I$1),CONCATENATE($H2199,"_",Kataloge!$D$5),"")</f>
        <v/>
      </c>
      <c r="N2199" s="100" t="str">
        <f>IF(AND($B2199&lt;&gt;"",HHJ=Kataloge!J$1),CONCATENATE($H2199,"_",Kataloge!$D$5),"")</f>
        <v/>
      </c>
      <c r="O2199" s="100" t="str">
        <f>IF(AND($B2199&lt;&gt;"",HHJ=Kataloge!K$1),CONCATENATE($H2199,"_",Kataloge!$D$5),"")</f>
        <v/>
      </c>
      <c r="P2199" s="100" t="str">
        <f>IF(AND($B2199&lt;&gt;"",HHJ=Kataloge!L$1),CONCATENATE($H2199,"_",Kataloge!$D$5),"")</f>
        <v/>
      </c>
      <c r="Q2199" s="100" t="str">
        <f>IF(AND($B2199&lt;&gt;"",HHJ=Kataloge!M$1),CONCATENATE($H2199,"_",Kataloge!$D$5),"")</f>
        <v/>
      </c>
    </row>
    <row r="2200" spans="1:17" ht="18" customHeight="1" x14ac:dyDescent="0.2">
      <c r="A2200" s="103" t="str">
        <f t="shared" si="70"/>
        <v/>
      </c>
      <c r="B2200" s="104" t="str">
        <f>IF(I2200=0,"",IF(I2200&lt;&gt;"",Kataloge_Import!B2199,""))</f>
        <v/>
      </c>
      <c r="C2200" s="103" t="str">
        <f t="shared" si="69"/>
        <v/>
      </c>
      <c r="D2200" s="104" t="str">
        <f>IF(I2200=0,"",IFERROR(VLOOKUP(Kataloge_Import!A2199,'Nachweis Ausgaben'!$A$27:$R$1026,4,FALSE),""))</f>
        <v/>
      </c>
      <c r="E2200" s="104" t="str">
        <f>IF(I2200=0,"",IFERROR(VLOOKUP(Kataloge_Import!A2199,'Nachweis Ausgaben'!$A$27:$R$1026,2,FALSE),""))</f>
        <v/>
      </c>
      <c r="F2200" s="105">
        <f>IF(I2200=0,"",IFERROR(VLOOKUP(Kataloge_Import!A2199,'Nachweis Ausgaben'!$A$27:$R$1026,5,FALSE),0))</f>
        <v>0</v>
      </c>
      <c r="G2200" s="106" t="str">
        <f>IFERROR(VLOOKUP(Kataloge_Import!A2199,'Nachweis Ausgaben'!$A$27:$R$1026,15,FALSE),"")</f>
        <v/>
      </c>
      <c r="H2200" s="106" t="str">
        <f>IFERROR(VLOOKUP(Kataloge_Import!A2199,'Nachweis Ausgaben'!$A$27:$R$1026,16,FALSE),"")</f>
        <v/>
      </c>
      <c r="I2200" s="106" t="str">
        <f>IFERROR(VLOOKUP(Kataloge_Import!A2199,'Nachweis Ausgaben'!$A$27:$R$1026,17,FALSE),"")</f>
        <v/>
      </c>
      <c r="J2200" s="64"/>
      <c r="K2200" s="64"/>
      <c r="L2200" s="104" t="str">
        <f>IF(AND($B2200&lt;&gt;"",HHJ=Kataloge!H$1),CONCATENATE($H2200,"_",Kataloge!$D$6),"")</f>
        <v/>
      </c>
      <c r="M2200" s="104" t="str">
        <f>IF(AND($B2200&lt;&gt;"",HHJ=Kataloge!I$1),CONCATENATE($H2200,"_",Kataloge!$D$6),"")</f>
        <v/>
      </c>
      <c r="N2200" s="104" t="str">
        <f>IF(AND($B2200&lt;&gt;"",HHJ=Kataloge!J$1),CONCATENATE($H2200,"_",Kataloge!$D$6),"")</f>
        <v/>
      </c>
      <c r="O2200" s="104" t="str">
        <f>IF(AND($B2200&lt;&gt;"",HHJ=Kataloge!K$1),CONCATENATE($H2200,"_",Kataloge!$D$6),"")</f>
        <v/>
      </c>
      <c r="P2200" s="104" t="str">
        <f>IF(AND($B2200&lt;&gt;"",HHJ=Kataloge!L$1),CONCATENATE($H2200,"_",Kataloge!$D$6),"")</f>
        <v/>
      </c>
      <c r="Q2200" s="104" t="str">
        <f>IF(AND($B2200&lt;&gt;"",HHJ=Kataloge!M$1),CONCATENATE($H2200,"_",Kataloge!$D$6),"")</f>
        <v/>
      </c>
    </row>
    <row r="2201" spans="1:17" ht="18" customHeight="1" x14ac:dyDescent="0.2">
      <c r="A2201" s="60" t="str">
        <f t="shared" si="70"/>
        <v/>
      </c>
      <c r="B2201" s="61" t="str">
        <f>IF(I2201=0,"",IF(I2201&lt;&gt;"",Kataloge_Import!B2200,""))</f>
        <v/>
      </c>
      <c r="C2201" s="60" t="str">
        <f t="shared" si="69"/>
        <v/>
      </c>
      <c r="D2201" s="61" t="str">
        <f>IF(I2201=0,"",IFERROR(VLOOKUP(Kataloge_Import!A2200,'Nachweis Ausgaben'!$A$27:$R$1026,4,FALSE),""))</f>
        <v/>
      </c>
      <c r="E2201" s="61" t="str">
        <f>IF(I2201=0,"",IFERROR(VLOOKUP(Kataloge_Import!A2200,'Nachweis Ausgaben'!$A$27:$R$1026,2,FALSE),""))</f>
        <v/>
      </c>
      <c r="F2201" s="62">
        <f>IF(I2201=0,"",IFERROR(VLOOKUP(Kataloge_Import!A2200,'Nachweis Ausgaben'!$A$27:$R$1026,5,FALSE),0))</f>
        <v>0</v>
      </c>
      <c r="G2201" s="63" t="str">
        <f>IFERROR(VLOOKUP(Kataloge_Import!A2200,'Nachweis Ausgaben'!$A$27:$R$1026,7,FALSE),"")</f>
        <v/>
      </c>
      <c r="H2201" s="63" t="str">
        <f>IFERROR(VLOOKUP(Kataloge_Import!A2200,'Nachweis Ausgaben'!$A$27:$R$1026,8,FALSE),"")</f>
        <v/>
      </c>
      <c r="I2201" s="63" t="str">
        <f>IFERROR(VLOOKUP(Kataloge_Import!A2200,'Nachweis Ausgaben'!$A$27:$R$1026,9,FALSE),"")</f>
        <v/>
      </c>
      <c r="J2201" s="64"/>
      <c r="K2201" s="64"/>
      <c r="L2201" s="61" t="str">
        <f>IF(AND($B2201&lt;&gt;"",HHJ=Kataloge!H$1),CONCATENATE($H2201,"_",$E2201),"")</f>
        <v/>
      </c>
      <c r="M2201" s="61" t="str">
        <f>IF(AND($B2201&lt;&gt;"",HHJ=Kataloge!I$1),CONCATENATE($H2201,"_",$E2201),"")</f>
        <v/>
      </c>
      <c r="N2201" s="61" t="str">
        <f>IF(AND($B2201&lt;&gt;"",HHJ=Kataloge!J$1),CONCATENATE($H2201,"_",$E2201),"")</f>
        <v/>
      </c>
      <c r="O2201" s="61" t="str">
        <f>IF(AND($B2201&lt;&gt;"",HHJ=Kataloge!K$1),CONCATENATE($H2201,"_",$E2201),"")</f>
        <v/>
      </c>
      <c r="P2201" s="61" t="str">
        <f>IF(AND($B2201&lt;&gt;"",HHJ=Kataloge!L$1),CONCATENATE($H2201,"_",$E2201),"")</f>
        <v/>
      </c>
      <c r="Q2201" s="61" t="str">
        <f>IF(AND($B2201&lt;&gt;"",HHJ=Kataloge!M$1),CONCATENATE($H2201,"_",$E2201),"")</f>
        <v/>
      </c>
    </row>
    <row r="2202" spans="1:17" ht="18" customHeight="1" x14ac:dyDescent="0.2">
      <c r="A2202" s="99" t="str">
        <f t="shared" si="70"/>
        <v/>
      </c>
      <c r="B2202" s="100" t="str">
        <f>IF(I2202=0,"",IF(I2202&lt;&gt;"",Kataloge_Import!B2201,""))</f>
        <v/>
      </c>
      <c r="C2202" s="99" t="str">
        <f t="shared" si="69"/>
        <v/>
      </c>
      <c r="D2202" s="100" t="str">
        <f>IF(I2202=0,"",IFERROR(VLOOKUP(Kataloge_Import!A2201,'Nachweis Ausgaben'!$A$27:$R$1026,4,FALSE),""))</f>
        <v/>
      </c>
      <c r="E2202" s="100" t="str">
        <f>IF(I2202=0,"",IFERROR(VLOOKUP(Kataloge_Import!A2201,'Nachweis Ausgaben'!$A$27:$R$1026,2,FALSE),""))</f>
        <v/>
      </c>
      <c r="F2202" s="101">
        <f>IF(I2202=0,"",IFERROR(VLOOKUP(Kataloge_Import!A2201,'Nachweis Ausgaben'!$A$27:$R$1026,5,FALSE),0))</f>
        <v>0</v>
      </c>
      <c r="G2202" s="102" t="str">
        <f>IFERROR(VLOOKUP(Kataloge_Import!A2201,'Nachweis Ausgaben'!$A$27:$R$1026,11,FALSE),"")</f>
        <v/>
      </c>
      <c r="H2202" s="102" t="str">
        <f>IFERROR(VLOOKUP(Kataloge_Import!A2201,'Nachweis Ausgaben'!$A$27:$R$1026,12,FALSE),"")</f>
        <v/>
      </c>
      <c r="I2202" s="102" t="str">
        <f>IFERROR(VLOOKUP(Kataloge_Import!A2201,'Nachweis Ausgaben'!$A$27:$R$1026,13,FALSE),"")</f>
        <v/>
      </c>
      <c r="J2202" s="64"/>
      <c r="K2202" s="64"/>
      <c r="L2202" s="100" t="str">
        <f>IF(AND($B2202&lt;&gt;"",HHJ=Kataloge!H$1),CONCATENATE($H2202,"_",Kataloge!$D$5),"")</f>
        <v/>
      </c>
      <c r="M2202" s="100" t="str">
        <f>IF(AND($B2202&lt;&gt;"",HHJ=Kataloge!I$1),CONCATENATE($H2202,"_",Kataloge!$D$5),"")</f>
        <v/>
      </c>
      <c r="N2202" s="100" t="str">
        <f>IF(AND($B2202&lt;&gt;"",HHJ=Kataloge!J$1),CONCATENATE($H2202,"_",Kataloge!$D$5),"")</f>
        <v/>
      </c>
      <c r="O2202" s="100" t="str">
        <f>IF(AND($B2202&lt;&gt;"",HHJ=Kataloge!K$1),CONCATENATE($H2202,"_",Kataloge!$D$5),"")</f>
        <v/>
      </c>
      <c r="P2202" s="100" t="str">
        <f>IF(AND($B2202&lt;&gt;"",HHJ=Kataloge!L$1),CONCATENATE($H2202,"_",Kataloge!$D$5),"")</f>
        <v/>
      </c>
      <c r="Q2202" s="100" t="str">
        <f>IF(AND($B2202&lt;&gt;"",HHJ=Kataloge!M$1),CONCATENATE($H2202,"_",Kataloge!$D$5),"")</f>
        <v/>
      </c>
    </row>
    <row r="2203" spans="1:17" ht="18" customHeight="1" x14ac:dyDescent="0.2">
      <c r="A2203" s="103" t="str">
        <f t="shared" si="70"/>
        <v/>
      </c>
      <c r="B2203" s="104" t="str">
        <f>IF(I2203=0,"",IF(I2203&lt;&gt;"",Kataloge_Import!B2202,""))</f>
        <v/>
      </c>
      <c r="C2203" s="103" t="str">
        <f t="shared" si="69"/>
        <v/>
      </c>
      <c r="D2203" s="104" t="str">
        <f>IF(I2203=0,"",IFERROR(VLOOKUP(Kataloge_Import!A2202,'Nachweis Ausgaben'!$A$27:$R$1026,4,FALSE),""))</f>
        <v/>
      </c>
      <c r="E2203" s="104" t="str">
        <f>IF(I2203=0,"",IFERROR(VLOOKUP(Kataloge_Import!A2202,'Nachweis Ausgaben'!$A$27:$R$1026,2,FALSE),""))</f>
        <v/>
      </c>
      <c r="F2203" s="105">
        <f>IF(I2203=0,"",IFERROR(VLOOKUP(Kataloge_Import!A2202,'Nachweis Ausgaben'!$A$27:$R$1026,5,FALSE),0))</f>
        <v>0</v>
      </c>
      <c r="G2203" s="106" t="str">
        <f>IFERROR(VLOOKUP(Kataloge_Import!A2202,'Nachweis Ausgaben'!$A$27:$R$1026,15,FALSE),"")</f>
        <v/>
      </c>
      <c r="H2203" s="106" t="str">
        <f>IFERROR(VLOOKUP(Kataloge_Import!A2202,'Nachweis Ausgaben'!$A$27:$R$1026,16,FALSE),"")</f>
        <v/>
      </c>
      <c r="I2203" s="106" t="str">
        <f>IFERROR(VLOOKUP(Kataloge_Import!A2202,'Nachweis Ausgaben'!$A$27:$R$1026,17,FALSE),"")</f>
        <v/>
      </c>
      <c r="J2203" s="64"/>
      <c r="K2203" s="64"/>
      <c r="L2203" s="104" t="str">
        <f>IF(AND($B2203&lt;&gt;"",HHJ=Kataloge!H$1),CONCATENATE($H2203,"_",Kataloge!$D$6),"")</f>
        <v/>
      </c>
      <c r="M2203" s="104" t="str">
        <f>IF(AND($B2203&lt;&gt;"",HHJ=Kataloge!I$1),CONCATENATE($H2203,"_",Kataloge!$D$6),"")</f>
        <v/>
      </c>
      <c r="N2203" s="104" t="str">
        <f>IF(AND($B2203&lt;&gt;"",HHJ=Kataloge!J$1),CONCATENATE($H2203,"_",Kataloge!$D$6),"")</f>
        <v/>
      </c>
      <c r="O2203" s="104" t="str">
        <f>IF(AND($B2203&lt;&gt;"",HHJ=Kataloge!K$1),CONCATENATE($H2203,"_",Kataloge!$D$6),"")</f>
        <v/>
      </c>
      <c r="P2203" s="104" t="str">
        <f>IF(AND($B2203&lt;&gt;"",HHJ=Kataloge!L$1),CONCATENATE($H2203,"_",Kataloge!$D$6),"")</f>
        <v/>
      </c>
      <c r="Q2203" s="104" t="str">
        <f>IF(AND($B2203&lt;&gt;"",HHJ=Kataloge!M$1),CONCATENATE($H2203,"_",Kataloge!$D$6),"")</f>
        <v/>
      </c>
    </row>
    <row r="2204" spans="1:17" ht="18" customHeight="1" x14ac:dyDescent="0.2">
      <c r="A2204" s="60" t="str">
        <f t="shared" si="70"/>
        <v/>
      </c>
      <c r="B2204" s="61" t="str">
        <f>IF(I2204=0,"",IF(I2204&lt;&gt;"",Kataloge_Import!B2203,""))</f>
        <v/>
      </c>
      <c r="C2204" s="60" t="str">
        <f t="shared" si="69"/>
        <v/>
      </c>
      <c r="D2204" s="61" t="str">
        <f>IF(I2204=0,"",IFERROR(VLOOKUP(Kataloge_Import!A2203,'Nachweis Ausgaben'!$A$27:$R$1026,4,FALSE),""))</f>
        <v/>
      </c>
      <c r="E2204" s="61" t="str">
        <f>IF(I2204=0,"",IFERROR(VLOOKUP(Kataloge_Import!A2203,'Nachweis Ausgaben'!$A$27:$R$1026,2,FALSE),""))</f>
        <v/>
      </c>
      <c r="F2204" s="62">
        <f>IF(I2204=0,"",IFERROR(VLOOKUP(Kataloge_Import!A2203,'Nachweis Ausgaben'!$A$27:$R$1026,5,FALSE),0))</f>
        <v>0</v>
      </c>
      <c r="G2204" s="63" t="str">
        <f>IFERROR(VLOOKUP(Kataloge_Import!A2203,'Nachweis Ausgaben'!$A$27:$R$1026,7,FALSE),"")</f>
        <v/>
      </c>
      <c r="H2204" s="63" t="str">
        <f>IFERROR(VLOOKUP(Kataloge_Import!A2203,'Nachweis Ausgaben'!$A$27:$R$1026,8,FALSE),"")</f>
        <v/>
      </c>
      <c r="I2204" s="63" t="str">
        <f>IFERROR(VLOOKUP(Kataloge_Import!A2203,'Nachweis Ausgaben'!$A$27:$R$1026,9,FALSE),"")</f>
        <v/>
      </c>
      <c r="J2204" s="64"/>
      <c r="K2204" s="64"/>
      <c r="L2204" s="61" t="str">
        <f>IF(AND($B2204&lt;&gt;"",HHJ=Kataloge!H$1),CONCATENATE($H2204,"_",$E2204),"")</f>
        <v/>
      </c>
      <c r="M2204" s="61" t="str">
        <f>IF(AND($B2204&lt;&gt;"",HHJ=Kataloge!I$1),CONCATENATE($H2204,"_",$E2204),"")</f>
        <v/>
      </c>
      <c r="N2204" s="61" t="str">
        <f>IF(AND($B2204&lt;&gt;"",HHJ=Kataloge!J$1),CONCATENATE($H2204,"_",$E2204),"")</f>
        <v/>
      </c>
      <c r="O2204" s="61" t="str">
        <f>IF(AND($B2204&lt;&gt;"",HHJ=Kataloge!K$1),CONCATENATE($H2204,"_",$E2204),"")</f>
        <v/>
      </c>
      <c r="P2204" s="61" t="str">
        <f>IF(AND($B2204&lt;&gt;"",HHJ=Kataloge!L$1),CONCATENATE($H2204,"_",$E2204),"")</f>
        <v/>
      </c>
      <c r="Q2204" s="61" t="str">
        <f>IF(AND($B2204&lt;&gt;"",HHJ=Kataloge!M$1),CONCATENATE($H2204,"_",$E2204),"")</f>
        <v/>
      </c>
    </row>
    <row r="2205" spans="1:17" ht="18" customHeight="1" x14ac:dyDescent="0.2">
      <c r="A2205" s="99" t="str">
        <f t="shared" si="70"/>
        <v/>
      </c>
      <c r="B2205" s="100" t="str">
        <f>IF(I2205=0,"",IF(I2205&lt;&gt;"",Kataloge_Import!B2204,""))</f>
        <v/>
      </c>
      <c r="C2205" s="99" t="str">
        <f t="shared" si="69"/>
        <v/>
      </c>
      <c r="D2205" s="100" t="str">
        <f>IF(I2205=0,"",IFERROR(VLOOKUP(Kataloge_Import!A2204,'Nachweis Ausgaben'!$A$27:$R$1026,4,FALSE),""))</f>
        <v/>
      </c>
      <c r="E2205" s="100" t="str">
        <f>IF(I2205=0,"",IFERROR(VLOOKUP(Kataloge_Import!A2204,'Nachweis Ausgaben'!$A$27:$R$1026,2,FALSE),""))</f>
        <v/>
      </c>
      <c r="F2205" s="101">
        <f>IF(I2205=0,"",IFERROR(VLOOKUP(Kataloge_Import!A2204,'Nachweis Ausgaben'!$A$27:$R$1026,5,FALSE),0))</f>
        <v>0</v>
      </c>
      <c r="G2205" s="102" t="str">
        <f>IFERROR(VLOOKUP(Kataloge_Import!A2204,'Nachweis Ausgaben'!$A$27:$R$1026,11,FALSE),"")</f>
        <v/>
      </c>
      <c r="H2205" s="102" t="str">
        <f>IFERROR(VLOOKUP(Kataloge_Import!A2204,'Nachweis Ausgaben'!$A$27:$R$1026,12,FALSE),"")</f>
        <v/>
      </c>
      <c r="I2205" s="102" t="str">
        <f>IFERROR(VLOOKUP(Kataloge_Import!A2204,'Nachweis Ausgaben'!$A$27:$R$1026,13,FALSE),"")</f>
        <v/>
      </c>
      <c r="J2205" s="64"/>
      <c r="K2205" s="64"/>
      <c r="L2205" s="100" t="str">
        <f>IF(AND($B2205&lt;&gt;"",HHJ=Kataloge!H$1),CONCATENATE($H2205,"_",Kataloge!$D$5),"")</f>
        <v/>
      </c>
      <c r="M2205" s="100" t="str">
        <f>IF(AND($B2205&lt;&gt;"",HHJ=Kataloge!I$1),CONCATENATE($H2205,"_",Kataloge!$D$5),"")</f>
        <v/>
      </c>
      <c r="N2205" s="100" t="str">
        <f>IF(AND($B2205&lt;&gt;"",HHJ=Kataloge!J$1),CONCATENATE($H2205,"_",Kataloge!$D$5),"")</f>
        <v/>
      </c>
      <c r="O2205" s="100" t="str">
        <f>IF(AND($B2205&lt;&gt;"",HHJ=Kataloge!K$1),CONCATENATE($H2205,"_",Kataloge!$D$5),"")</f>
        <v/>
      </c>
      <c r="P2205" s="100" t="str">
        <f>IF(AND($B2205&lt;&gt;"",HHJ=Kataloge!L$1),CONCATENATE($H2205,"_",Kataloge!$D$5),"")</f>
        <v/>
      </c>
      <c r="Q2205" s="100" t="str">
        <f>IF(AND($B2205&lt;&gt;"",HHJ=Kataloge!M$1),CONCATENATE($H2205,"_",Kataloge!$D$5),"")</f>
        <v/>
      </c>
    </row>
    <row r="2206" spans="1:17" ht="18" customHeight="1" x14ac:dyDescent="0.2">
      <c r="A2206" s="103" t="str">
        <f t="shared" si="70"/>
        <v/>
      </c>
      <c r="B2206" s="104" t="str">
        <f>IF(I2206=0,"",IF(I2206&lt;&gt;"",Kataloge_Import!B2205,""))</f>
        <v/>
      </c>
      <c r="C2206" s="103" t="str">
        <f t="shared" si="69"/>
        <v/>
      </c>
      <c r="D2206" s="104" t="str">
        <f>IF(I2206=0,"",IFERROR(VLOOKUP(Kataloge_Import!A2205,'Nachweis Ausgaben'!$A$27:$R$1026,4,FALSE),""))</f>
        <v/>
      </c>
      <c r="E2206" s="104" t="str">
        <f>IF(I2206=0,"",IFERROR(VLOOKUP(Kataloge_Import!A2205,'Nachweis Ausgaben'!$A$27:$R$1026,2,FALSE),""))</f>
        <v/>
      </c>
      <c r="F2206" s="105">
        <f>IF(I2206=0,"",IFERROR(VLOOKUP(Kataloge_Import!A2205,'Nachweis Ausgaben'!$A$27:$R$1026,5,FALSE),0))</f>
        <v>0</v>
      </c>
      <c r="G2206" s="106" t="str">
        <f>IFERROR(VLOOKUP(Kataloge_Import!A2205,'Nachweis Ausgaben'!$A$27:$R$1026,15,FALSE),"")</f>
        <v/>
      </c>
      <c r="H2206" s="106" t="str">
        <f>IFERROR(VLOOKUP(Kataloge_Import!A2205,'Nachweis Ausgaben'!$A$27:$R$1026,16,FALSE),"")</f>
        <v/>
      </c>
      <c r="I2206" s="106" t="str">
        <f>IFERROR(VLOOKUP(Kataloge_Import!A2205,'Nachweis Ausgaben'!$A$27:$R$1026,17,FALSE),"")</f>
        <v/>
      </c>
      <c r="J2206" s="64"/>
      <c r="K2206" s="64"/>
      <c r="L2206" s="104" t="str">
        <f>IF(AND($B2206&lt;&gt;"",HHJ=Kataloge!H$1),CONCATENATE($H2206,"_",Kataloge!$D$6),"")</f>
        <v/>
      </c>
      <c r="M2206" s="104" t="str">
        <f>IF(AND($B2206&lt;&gt;"",HHJ=Kataloge!I$1),CONCATENATE($H2206,"_",Kataloge!$D$6),"")</f>
        <v/>
      </c>
      <c r="N2206" s="104" t="str">
        <f>IF(AND($B2206&lt;&gt;"",HHJ=Kataloge!J$1),CONCATENATE($H2206,"_",Kataloge!$D$6),"")</f>
        <v/>
      </c>
      <c r="O2206" s="104" t="str">
        <f>IF(AND($B2206&lt;&gt;"",HHJ=Kataloge!K$1),CONCATENATE($H2206,"_",Kataloge!$D$6),"")</f>
        <v/>
      </c>
      <c r="P2206" s="104" t="str">
        <f>IF(AND($B2206&lt;&gt;"",HHJ=Kataloge!L$1),CONCATENATE($H2206,"_",Kataloge!$D$6),"")</f>
        <v/>
      </c>
      <c r="Q2206" s="104" t="str">
        <f>IF(AND($B2206&lt;&gt;"",HHJ=Kataloge!M$1),CONCATENATE($H2206,"_",Kataloge!$D$6),"")</f>
        <v/>
      </c>
    </row>
    <row r="2207" spans="1:17" ht="18" customHeight="1" x14ac:dyDescent="0.2">
      <c r="A2207" s="60" t="str">
        <f t="shared" si="70"/>
        <v/>
      </c>
      <c r="B2207" s="61" t="str">
        <f>IF(I2207=0,"",IF(I2207&lt;&gt;"",Kataloge_Import!B2206,""))</f>
        <v/>
      </c>
      <c r="C2207" s="60" t="str">
        <f t="shared" si="69"/>
        <v/>
      </c>
      <c r="D2207" s="61" t="str">
        <f>IF(I2207=0,"",IFERROR(VLOOKUP(Kataloge_Import!A2206,'Nachweis Ausgaben'!$A$27:$R$1026,4,FALSE),""))</f>
        <v/>
      </c>
      <c r="E2207" s="61" t="str">
        <f>IF(I2207=0,"",IFERROR(VLOOKUP(Kataloge_Import!A2206,'Nachweis Ausgaben'!$A$27:$R$1026,2,FALSE),""))</f>
        <v/>
      </c>
      <c r="F2207" s="62">
        <f>IF(I2207=0,"",IFERROR(VLOOKUP(Kataloge_Import!A2206,'Nachweis Ausgaben'!$A$27:$R$1026,5,FALSE),0))</f>
        <v>0</v>
      </c>
      <c r="G2207" s="63" t="str">
        <f>IFERROR(VLOOKUP(Kataloge_Import!A2206,'Nachweis Ausgaben'!$A$27:$R$1026,7,FALSE),"")</f>
        <v/>
      </c>
      <c r="H2207" s="63" t="str">
        <f>IFERROR(VLOOKUP(Kataloge_Import!A2206,'Nachweis Ausgaben'!$A$27:$R$1026,8,FALSE),"")</f>
        <v/>
      </c>
      <c r="I2207" s="63" t="str">
        <f>IFERROR(VLOOKUP(Kataloge_Import!A2206,'Nachweis Ausgaben'!$A$27:$R$1026,9,FALSE),"")</f>
        <v/>
      </c>
      <c r="J2207" s="64"/>
      <c r="K2207" s="64"/>
      <c r="L2207" s="61" t="str">
        <f>IF(AND($B2207&lt;&gt;"",HHJ=Kataloge!H$1),CONCATENATE($H2207,"_",$E2207),"")</f>
        <v/>
      </c>
      <c r="M2207" s="61" t="str">
        <f>IF(AND($B2207&lt;&gt;"",HHJ=Kataloge!I$1),CONCATENATE($H2207,"_",$E2207),"")</f>
        <v/>
      </c>
      <c r="N2207" s="61" t="str">
        <f>IF(AND($B2207&lt;&gt;"",HHJ=Kataloge!J$1),CONCATENATE($H2207,"_",$E2207),"")</f>
        <v/>
      </c>
      <c r="O2207" s="61" t="str">
        <f>IF(AND($B2207&lt;&gt;"",HHJ=Kataloge!K$1),CONCATENATE($H2207,"_",$E2207),"")</f>
        <v/>
      </c>
      <c r="P2207" s="61" t="str">
        <f>IF(AND($B2207&lt;&gt;"",HHJ=Kataloge!L$1),CONCATENATE($H2207,"_",$E2207),"")</f>
        <v/>
      </c>
      <c r="Q2207" s="61" t="str">
        <f>IF(AND($B2207&lt;&gt;"",HHJ=Kataloge!M$1),CONCATENATE($H2207,"_",$E2207),"")</f>
        <v/>
      </c>
    </row>
    <row r="2208" spans="1:17" ht="18" customHeight="1" x14ac:dyDescent="0.2">
      <c r="A2208" s="99" t="str">
        <f t="shared" si="70"/>
        <v/>
      </c>
      <c r="B2208" s="100" t="str">
        <f>IF(I2208=0,"",IF(I2208&lt;&gt;"",Kataloge_Import!B2207,""))</f>
        <v/>
      </c>
      <c r="C2208" s="99" t="str">
        <f t="shared" si="69"/>
        <v/>
      </c>
      <c r="D2208" s="100" t="str">
        <f>IF(I2208=0,"",IFERROR(VLOOKUP(Kataloge_Import!A2207,'Nachweis Ausgaben'!$A$27:$R$1026,4,FALSE),""))</f>
        <v/>
      </c>
      <c r="E2208" s="100" t="str">
        <f>IF(I2208=0,"",IFERROR(VLOOKUP(Kataloge_Import!A2207,'Nachweis Ausgaben'!$A$27:$R$1026,2,FALSE),""))</f>
        <v/>
      </c>
      <c r="F2208" s="101">
        <f>IF(I2208=0,"",IFERROR(VLOOKUP(Kataloge_Import!A2207,'Nachweis Ausgaben'!$A$27:$R$1026,5,FALSE),0))</f>
        <v>0</v>
      </c>
      <c r="G2208" s="102" t="str">
        <f>IFERROR(VLOOKUP(Kataloge_Import!A2207,'Nachweis Ausgaben'!$A$27:$R$1026,11,FALSE),"")</f>
        <v/>
      </c>
      <c r="H2208" s="102" t="str">
        <f>IFERROR(VLOOKUP(Kataloge_Import!A2207,'Nachweis Ausgaben'!$A$27:$R$1026,12,FALSE),"")</f>
        <v/>
      </c>
      <c r="I2208" s="102" t="str">
        <f>IFERROR(VLOOKUP(Kataloge_Import!A2207,'Nachweis Ausgaben'!$A$27:$R$1026,13,FALSE),"")</f>
        <v/>
      </c>
      <c r="J2208" s="64"/>
      <c r="K2208" s="64"/>
      <c r="L2208" s="100" t="str">
        <f>IF(AND($B2208&lt;&gt;"",HHJ=Kataloge!H$1),CONCATENATE($H2208,"_",Kataloge!$D$5),"")</f>
        <v/>
      </c>
      <c r="M2208" s="100" t="str">
        <f>IF(AND($B2208&lt;&gt;"",HHJ=Kataloge!I$1),CONCATENATE($H2208,"_",Kataloge!$D$5),"")</f>
        <v/>
      </c>
      <c r="N2208" s="100" t="str">
        <f>IF(AND($B2208&lt;&gt;"",HHJ=Kataloge!J$1),CONCATENATE($H2208,"_",Kataloge!$D$5),"")</f>
        <v/>
      </c>
      <c r="O2208" s="100" t="str">
        <f>IF(AND($B2208&lt;&gt;"",HHJ=Kataloge!K$1),CONCATENATE($H2208,"_",Kataloge!$D$5),"")</f>
        <v/>
      </c>
      <c r="P2208" s="100" t="str">
        <f>IF(AND($B2208&lt;&gt;"",HHJ=Kataloge!L$1),CONCATENATE($H2208,"_",Kataloge!$D$5),"")</f>
        <v/>
      </c>
      <c r="Q2208" s="100" t="str">
        <f>IF(AND($B2208&lt;&gt;"",HHJ=Kataloge!M$1),CONCATENATE($H2208,"_",Kataloge!$D$5),"")</f>
        <v/>
      </c>
    </row>
    <row r="2209" spans="1:17" ht="18" customHeight="1" x14ac:dyDescent="0.2">
      <c r="A2209" s="103" t="str">
        <f t="shared" si="70"/>
        <v/>
      </c>
      <c r="B2209" s="104" t="str">
        <f>IF(I2209=0,"",IF(I2209&lt;&gt;"",Kataloge_Import!B2208,""))</f>
        <v/>
      </c>
      <c r="C2209" s="103" t="str">
        <f t="shared" si="69"/>
        <v/>
      </c>
      <c r="D2209" s="104" t="str">
        <f>IF(I2209=0,"",IFERROR(VLOOKUP(Kataloge_Import!A2208,'Nachweis Ausgaben'!$A$27:$R$1026,4,FALSE),""))</f>
        <v/>
      </c>
      <c r="E2209" s="104" t="str">
        <f>IF(I2209=0,"",IFERROR(VLOOKUP(Kataloge_Import!A2208,'Nachweis Ausgaben'!$A$27:$R$1026,2,FALSE),""))</f>
        <v/>
      </c>
      <c r="F2209" s="105">
        <f>IF(I2209=0,"",IFERROR(VLOOKUP(Kataloge_Import!A2208,'Nachweis Ausgaben'!$A$27:$R$1026,5,FALSE),0))</f>
        <v>0</v>
      </c>
      <c r="G2209" s="106" t="str">
        <f>IFERROR(VLOOKUP(Kataloge_Import!A2208,'Nachweis Ausgaben'!$A$27:$R$1026,15,FALSE),"")</f>
        <v/>
      </c>
      <c r="H2209" s="106" t="str">
        <f>IFERROR(VLOOKUP(Kataloge_Import!A2208,'Nachweis Ausgaben'!$A$27:$R$1026,16,FALSE),"")</f>
        <v/>
      </c>
      <c r="I2209" s="106" t="str">
        <f>IFERROR(VLOOKUP(Kataloge_Import!A2208,'Nachweis Ausgaben'!$A$27:$R$1026,17,FALSE),"")</f>
        <v/>
      </c>
      <c r="J2209" s="64"/>
      <c r="K2209" s="64"/>
      <c r="L2209" s="104" t="str">
        <f>IF(AND($B2209&lt;&gt;"",HHJ=Kataloge!H$1),CONCATENATE($H2209,"_",Kataloge!$D$6),"")</f>
        <v/>
      </c>
      <c r="M2209" s="104" t="str">
        <f>IF(AND($B2209&lt;&gt;"",HHJ=Kataloge!I$1),CONCATENATE($H2209,"_",Kataloge!$D$6),"")</f>
        <v/>
      </c>
      <c r="N2209" s="104" t="str">
        <f>IF(AND($B2209&lt;&gt;"",HHJ=Kataloge!J$1),CONCATENATE($H2209,"_",Kataloge!$D$6),"")</f>
        <v/>
      </c>
      <c r="O2209" s="104" t="str">
        <f>IF(AND($B2209&lt;&gt;"",HHJ=Kataloge!K$1),CONCATENATE($H2209,"_",Kataloge!$D$6),"")</f>
        <v/>
      </c>
      <c r="P2209" s="104" t="str">
        <f>IF(AND($B2209&lt;&gt;"",HHJ=Kataloge!L$1),CONCATENATE($H2209,"_",Kataloge!$D$6),"")</f>
        <v/>
      </c>
      <c r="Q2209" s="104" t="str">
        <f>IF(AND($B2209&lt;&gt;"",HHJ=Kataloge!M$1),CONCATENATE($H2209,"_",Kataloge!$D$6),"")</f>
        <v/>
      </c>
    </row>
    <row r="2210" spans="1:17" ht="18" customHeight="1" x14ac:dyDescent="0.2">
      <c r="A2210" s="60" t="str">
        <f t="shared" si="70"/>
        <v/>
      </c>
      <c r="B2210" s="61" t="str">
        <f>IF(I2210=0,"",IF(I2210&lt;&gt;"",Kataloge_Import!B2209,""))</f>
        <v/>
      </c>
      <c r="C2210" s="60" t="str">
        <f t="shared" si="69"/>
        <v/>
      </c>
      <c r="D2210" s="61" t="str">
        <f>IF(I2210=0,"",IFERROR(VLOOKUP(Kataloge_Import!A2209,'Nachweis Ausgaben'!$A$27:$R$1026,4,FALSE),""))</f>
        <v/>
      </c>
      <c r="E2210" s="61" t="str">
        <f>IF(I2210=0,"",IFERROR(VLOOKUP(Kataloge_Import!A2209,'Nachweis Ausgaben'!$A$27:$R$1026,2,FALSE),""))</f>
        <v/>
      </c>
      <c r="F2210" s="62">
        <f>IF(I2210=0,"",IFERROR(VLOOKUP(Kataloge_Import!A2209,'Nachweis Ausgaben'!$A$27:$R$1026,5,FALSE),0))</f>
        <v>0</v>
      </c>
      <c r="G2210" s="63" t="str">
        <f>IFERROR(VLOOKUP(Kataloge_Import!A2209,'Nachweis Ausgaben'!$A$27:$R$1026,7,FALSE),"")</f>
        <v/>
      </c>
      <c r="H2210" s="63" t="str">
        <f>IFERROR(VLOOKUP(Kataloge_Import!A2209,'Nachweis Ausgaben'!$A$27:$R$1026,8,FALSE),"")</f>
        <v/>
      </c>
      <c r="I2210" s="63" t="str">
        <f>IFERROR(VLOOKUP(Kataloge_Import!A2209,'Nachweis Ausgaben'!$A$27:$R$1026,9,FALSE),"")</f>
        <v/>
      </c>
      <c r="J2210" s="64"/>
      <c r="K2210" s="64"/>
      <c r="L2210" s="61" t="str">
        <f>IF(AND($B2210&lt;&gt;"",HHJ=Kataloge!H$1),CONCATENATE($H2210,"_",$E2210),"")</f>
        <v/>
      </c>
      <c r="M2210" s="61" t="str">
        <f>IF(AND($B2210&lt;&gt;"",HHJ=Kataloge!I$1),CONCATENATE($H2210,"_",$E2210),"")</f>
        <v/>
      </c>
      <c r="N2210" s="61" t="str">
        <f>IF(AND($B2210&lt;&gt;"",HHJ=Kataloge!J$1),CONCATENATE($H2210,"_",$E2210),"")</f>
        <v/>
      </c>
      <c r="O2210" s="61" t="str">
        <f>IF(AND($B2210&lt;&gt;"",HHJ=Kataloge!K$1),CONCATENATE($H2210,"_",$E2210),"")</f>
        <v/>
      </c>
      <c r="P2210" s="61" t="str">
        <f>IF(AND($B2210&lt;&gt;"",HHJ=Kataloge!L$1),CONCATENATE($H2210,"_",$E2210),"")</f>
        <v/>
      </c>
      <c r="Q2210" s="61" t="str">
        <f>IF(AND($B2210&lt;&gt;"",HHJ=Kataloge!M$1),CONCATENATE($H2210,"_",$E2210),"")</f>
        <v/>
      </c>
    </row>
    <row r="2211" spans="1:17" ht="18" customHeight="1" x14ac:dyDescent="0.2">
      <c r="A2211" s="99" t="str">
        <f t="shared" si="70"/>
        <v/>
      </c>
      <c r="B2211" s="100" t="str">
        <f>IF(I2211=0,"",IF(I2211&lt;&gt;"",Kataloge_Import!B2210,""))</f>
        <v/>
      </c>
      <c r="C2211" s="99" t="str">
        <f t="shared" si="69"/>
        <v/>
      </c>
      <c r="D2211" s="100" t="str">
        <f>IF(I2211=0,"",IFERROR(VLOOKUP(Kataloge_Import!A2210,'Nachweis Ausgaben'!$A$27:$R$1026,4,FALSE),""))</f>
        <v/>
      </c>
      <c r="E2211" s="100" t="str">
        <f>IF(I2211=0,"",IFERROR(VLOOKUP(Kataloge_Import!A2210,'Nachweis Ausgaben'!$A$27:$R$1026,2,FALSE),""))</f>
        <v/>
      </c>
      <c r="F2211" s="101">
        <f>IF(I2211=0,"",IFERROR(VLOOKUP(Kataloge_Import!A2210,'Nachweis Ausgaben'!$A$27:$R$1026,5,FALSE),0))</f>
        <v>0</v>
      </c>
      <c r="G2211" s="102" t="str">
        <f>IFERROR(VLOOKUP(Kataloge_Import!A2210,'Nachweis Ausgaben'!$A$27:$R$1026,11,FALSE),"")</f>
        <v/>
      </c>
      <c r="H2211" s="102" t="str">
        <f>IFERROR(VLOOKUP(Kataloge_Import!A2210,'Nachweis Ausgaben'!$A$27:$R$1026,12,FALSE),"")</f>
        <v/>
      </c>
      <c r="I2211" s="102" t="str">
        <f>IFERROR(VLOOKUP(Kataloge_Import!A2210,'Nachweis Ausgaben'!$A$27:$R$1026,13,FALSE),"")</f>
        <v/>
      </c>
      <c r="J2211" s="64"/>
      <c r="K2211" s="64"/>
      <c r="L2211" s="100" t="str">
        <f>IF(AND($B2211&lt;&gt;"",HHJ=Kataloge!H$1),CONCATENATE($H2211,"_",Kataloge!$D$5),"")</f>
        <v/>
      </c>
      <c r="M2211" s="100" t="str">
        <f>IF(AND($B2211&lt;&gt;"",HHJ=Kataloge!I$1),CONCATENATE($H2211,"_",Kataloge!$D$5),"")</f>
        <v/>
      </c>
      <c r="N2211" s="100" t="str">
        <f>IF(AND($B2211&lt;&gt;"",HHJ=Kataloge!J$1),CONCATENATE($H2211,"_",Kataloge!$D$5),"")</f>
        <v/>
      </c>
      <c r="O2211" s="100" t="str">
        <f>IF(AND($B2211&lt;&gt;"",HHJ=Kataloge!K$1),CONCATENATE($H2211,"_",Kataloge!$D$5),"")</f>
        <v/>
      </c>
      <c r="P2211" s="100" t="str">
        <f>IF(AND($B2211&lt;&gt;"",HHJ=Kataloge!L$1),CONCATENATE($H2211,"_",Kataloge!$D$5),"")</f>
        <v/>
      </c>
      <c r="Q2211" s="100" t="str">
        <f>IF(AND($B2211&lt;&gt;"",HHJ=Kataloge!M$1),CONCATENATE($H2211,"_",Kataloge!$D$5),"")</f>
        <v/>
      </c>
    </row>
    <row r="2212" spans="1:17" ht="18" customHeight="1" x14ac:dyDescent="0.2">
      <c r="A2212" s="103" t="str">
        <f t="shared" si="70"/>
        <v/>
      </c>
      <c r="B2212" s="104" t="str">
        <f>IF(I2212=0,"",IF(I2212&lt;&gt;"",Kataloge_Import!B2211,""))</f>
        <v/>
      </c>
      <c r="C2212" s="103" t="str">
        <f t="shared" si="69"/>
        <v/>
      </c>
      <c r="D2212" s="104" t="str">
        <f>IF(I2212=0,"",IFERROR(VLOOKUP(Kataloge_Import!A2211,'Nachweis Ausgaben'!$A$27:$R$1026,4,FALSE),""))</f>
        <v/>
      </c>
      <c r="E2212" s="104" t="str">
        <f>IF(I2212=0,"",IFERROR(VLOOKUP(Kataloge_Import!A2211,'Nachweis Ausgaben'!$A$27:$R$1026,2,FALSE),""))</f>
        <v/>
      </c>
      <c r="F2212" s="105">
        <f>IF(I2212=0,"",IFERROR(VLOOKUP(Kataloge_Import!A2211,'Nachweis Ausgaben'!$A$27:$R$1026,5,FALSE),0))</f>
        <v>0</v>
      </c>
      <c r="G2212" s="106" t="str">
        <f>IFERROR(VLOOKUP(Kataloge_Import!A2211,'Nachweis Ausgaben'!$A$27:$R$1026,15,FALSE),"")</f>
        <v/>
      </c>
      <c r="H2212" s="106" t="str">
        <f>IFERROR(VLOOKUP(Kataloge_Import!A2211,'Nachweis Ausgaben'!$A$27:$R$1026,16,FALSE),"")</f>
        <v/>
      </c>
      <c r="I2212" s="106" t="str">
        <f>IFERROR(VLOOKUP(Kataloge_Import!A2211,'Nachweis Ausgaben'!$A$27:$R$1026,17,FALSE),"")</f>
        <v/>
      </c>
      <c r="J2212" s="64"/>
      <c r="K2212" s="64"/>
      <c r="L2212" s="104" t="str">
        <f>IF(AND($B2212&lt;&gt;"",HHJ=Kataloge!H$1),CONCATENATE($H2212,"_",Kataloge!$D$6),"")</f>
        <v/>
      </c>
      <c r="M2212" s="104" t="str">
        <f>IF(AND($B2212&lt;&gt;"",HHJ=Kataloge!I$1),CONCATENATE($H2212,"_",Kataloge!$D$6),"")</f>
        <v/>
      </c>
      <c r="N2212" s="104" t="str">
        <f>IF(AND($B2212&lt;&gt;"",HHJ=Kataloge!J$1),CONCATENATE($H2212,"_",Kataloge!$D$6),"")</f>
        <v/>
      </c>
      <c r="O2212" s="104" t="str">
        <f>IF(AND($B2212&lt;&gt;"",HHJ=Kataloge!K$1),CONCATENATE($H2212,"_",Kataloge!$D$6),"")</f>
        <v/>
      </c>
      <c r="P2212" s="104" t="str">
        <f>IF(AND($B2212&lt;&gt;"",HHJ=Kataloge!L$1),CONCATENATE($H2212,"_",Kataloge!$D$6),"")</f>
        <v/>
      </c>
      <c r="Q2212" s="104" t="str">
        <f>IF(AND($B2212&lt;&gt;"",HHJ=Kataloge!M$1),CONCATENATE($H2212,"_",Kataloge!$D$6),"")</f>
        <v/>
      </c>
    </row>
    <row r="2213" spans="1:17" ht="18" customHeight="1" x14ac:dyDescent="0.2">
      <c r="A2213" s="60" t="str">
        <f t="shared" si="70"/>
        <v/>
      </c>
      <c r="B2213" s="61" t="str">
        <f>IF(I2213=0,"",IF(I2213&lt;&gt;"",Kataloge_Import!B2212,""))</f>
        <v/>
      </c>
      <c r="C2213" s="60" t="str">
        <f t="shared" si="69"/>
        <v/>
      </c>
      <c r="D2213" s="61" t="str">
        <f>IF(I2213=0,"",IFERROR(VLOOKUP(Kataloge_Import!A2212,'Nachweis Ausgaben'!$A$27:$R$1026,4,FALSE),""))</f>
        <v/>
      </c>
      <c r="E2213" s="61" t="str">
        <f>IF(I2213=0,"",IFERROR(VLOOKUP(Kataloge_Import!A2212,'Nachweis Ausgaben'!$A$27:$R$1026,2,FALSE),""))</f>
        <v/>
      </c>
      <c r="F2213" s="62">
        <f>IF(I2213=0,"",IFERROR(VLOOKUP(Kataloge_Import!A2212,'Nachweis Ausgaben'!$A$27:$R$1026,5,FALSE),0))</f>
        <v>0</v>
      </c>
      <c r="G2213" s="63" t="str">
        <f>IFERROR(VLOOKUP(Kataloge_Import!A2212,'Nachweis Ausgaben'!$A$27:$R$1026,7,FALSE),"")</f>
        <v/>
      </c>
      <c r="H2213" s="63" t="str">
        <f>IFERROR(VLOOKUP(Kataloge_Import!A2212,'Nachweis Ausgaben'!$A$27:$R$1026,8,FALSE),"")</f>
        <v/>
      </c>
      <c r="I2213" s="63" t="str">
        <f>IFERROR(VLOOKUP(Kataloge_Import!A2212,'Nachweis Ausgaben'!$A$27:$R$1026,9,FALSE),"")</f>
        <v/>
      </c>
      <c r="J2213" s="64"/>
      <c r="K2213" s="64"/>
      <c r="L2213" s="61" t="str">
        <f>IF(AND($B2213&lt;&gt;"",HHJ=Kataloge!H$1),CONCATENATE($H2213,"_",$E2213),"")</f>
        <v/>
      </c>
      <c r="M2213" s="61" t="str">
        <f>IF(AND($B2213&lt;&gt;"",HHJ=Kataloge!I$1),CONCATENATE($H2213,"_",$E2213),"")</f>
        <v/>
      </c>
      <c r="N2213" s="61" t="str">
        <f>IF(AND($B2213&lt;&gt;"",HHJ=Kataloge!J$1),CONCATENATE($H2213,"_",$E2213),"")</f>
        <v/>
      </c>
      <c r="O2213" s="61" t="str">
        <f>IF(AND($B2213&lt;&gt;"",HHJ=Kataloge!K$1),CONCATENATE($H2213,"_",$E2213),"")</f>
        <v/>
      </c>
      <c r="P2213" s="61" t="str">
        <f>IF(AND($B2213&lt;&gt;"",HHJ=Kataloge!L$1),CONCATENATE($H2213,"_",$E2213),"")</f>
        <v/>
      </c>
      <c r="Q2213" s="61" t="str">
        <f>IF(AND($B2213&lt;&gt;"",HHJ=Kataloge!M$1),CONCATENATE($H2213,"_",$E2213),"")</f>
        <v/>
      </c>
    </row>
    <row r="2214" spans="1:17" ht="18" customHeight="1" x14ac:dyDescent="0.2">
      <c r="A2214" s="99" t="str">
        <f t="shared" si="70"/>
        <v/>
      </c>
      <c r="B2214" s="100" t="str">
        <f>IF(I2214=0,"",IF(I2214&lt;&gt;"",Kataloge_Import!B2213,""))</f>
        <v/>
      </c>
      <c r="C2214" s="99" t="str">
        <f t="shared" si="69"/>
        <v/>
      </c>
      <c r="D2214" s="100" t="str">
        <f>IF(I2214=0,"",IFERROR(VLOOKUP(Kataloge_Import!A2213,'Nachweis Ausgaben'!$A$27:$R$1026,4,FALSE),""))</f>
        <v/>
      </c>
      <c r="E2214" s="100" t="str">
        <f>IF(I2214=0,"",IFERROR(VLOOKUP(Kataloge_Import!A2213,'Nachweis Ausgaben'!$A$27:$R$1026,2,FALSE),""))</f>
        <v/>
      </c>
      <c r="F2214" s="101">
        <f>IF(I2214=0,"",IFERROR(VLOOKUP(Kataloge_Import!A2213,'Nachweis Ausgaben'!$A$27:$R$1026,5,FALSE),0))</f>
        <v>0</v>
      </c>
      <c r="G2214" s="102" t="str">
        <f>IFERROR(VLOOKUP(Kataloge_Import!A2213,'Nachweis Ausgaben'!$A$27:$R$1026,11,FALSE),"")</f>
        <v/>
      </c>
      <c r="H2214" s="102" t="str">
        <f>IFERROR(VLOOKUP(Kataloge_Import!A2213,'Nachweis Ausgaben'!$A$27:$R$1026,12,FALSE),"")</f>
        <v/>
      </c>
      <c r="I2214" s="102" t="str">
        <f>IFERROR(VLOOKUP(Kataloge_Import!A2213,'Nachweis Ausgaben'!$A$27:$R$1026,13,FALSE),"")</f>
        <v/>
      </c>
      <c r="J2214" s="64"/>
      <c r="K2214" s="64"/>
      <c r="L2214" s="100" t="str">
        <f>IF(AND($B2214&lt;&gt;"",HHJ=Kataloge!H$1),CONCATENATE($H2214,"_",Kataloge!$D$5),"")</f>
        <v/>
      </c>
      <c r="M2214" s="100" t="str">
        <f>IF(AND($B2214&lt;&gt;"",HHJ=Kataloge!I$1),CONCATENATE($H2214,"_",Kataloge!$D$5),"")</f>
        <v/>
      </c>
      <c r="N2214" s="100" t="str">
        <f>IF(AND($B2214&lt;&gt;"",HHJ=Kataloge!J$1),CONCATENATE($H2214,"_",Kataloge!$D$5),"")</f>
        <v/>
      </c>
      <c r="O2214" s="100" t="str">
        <f>IF(AND($B2214&lt;&gt;"",HHJ=Kataloge!K$1),CONCATENATE($H2214,"_",Kataloge!$D$5),"")</f>
        <v/>
      </c>
      <c r="P2214" s="100" t="str">
        <f>IF(AND($B2214&lt;&gt;"",HHJ=Kataloge!L$1),CONCATENATE($H2214,"_",Kataloge!$D$5),"")</f>
        <v/>
      </c>
      <c r="Q2214" s="100" t="str">
        <f>IF(AND($B2214&lt;&gt;"",HHJ=Kataloge!M$1),CONCATENATE($H2214,"_",Kataloge!$D$5),"")</f>
        <v/>
      </c>
    </row>
    <row r="2215" spans="1:17" ht="18" customHeight="1" x14ac:dyDescent="0.2">
      <c r="A2215" s="103" t="str">
        <f t="shared" si="70"/>
        <v/>
      </c>
      <c r="B2215" s="104" t="str">
        <f>IF(I2215=0,"",IF(I2215&lt;&gt;"",Kataloge_Import!B2214,""))</f>
        <v/>
      </c>
      <c r="C2215" s="103" t="str">
        <f t="shared" si="69"/>
        <v/>
      </c>
      <c r="D2215" s="104" t="str">
        <f>IF(I2215=0,"",IFERROR(VLOOKUP(Kataloge_Import!A2214,'Nachweis Ausgaben'!$A$27:$R$1026,4,FALSE),""))</f>
        <v/>
      </c>
      <c r="E2215" s="104" t="str">
        <f>IF(I2215=0,"",IFERROR(VLOOKUP(Kataloge_Import!A2214,'Nachweis Ausgaben'!$A$27:$R$1026,2,FALSE),""))</f>
        <v/>
      </c>
      <c r="F2215" s="105">
        <f>IF(I2215=0,"",IFERROR(VLOOKUP(Kataloge_Import!A2214,'Nachweis Ausgaben'!$A$27:$R$1026,5,FALSE),0))</f>
        <v>0</v>
      </c>
      <c r="G2215" s="106" t="str">
        <f>IFERROR(VLOOKUP(Kataloge_Import!A2214,'Nachweis Ausgaben'!$A$27:$R$1026,15,FALSE),"")</f>
        <v/>
      </c>
      <c r="H2215" s="106" t="str">
        <f>IFERROR(VLOOKUP(Kataloge_Import!A2214,'Nachweis Ausgaben'!$A$27:$R$1026,16,FALSE),"")</f>
        <v/>
      </c>
      <c r="I2215" s="106" t="str">
        <f>IFERROR(VLOOKUP(Kataloge_Import!A2214,'Nachweis Ausgaben'!$A$27:$R$1026,17,FALSE),"")</f>
        <v/>
      </c>
      <c r="J2215" s="64"/>
      <c r="K2215" s="64"/>
      <c r="L2215" s="104" t="str">
        <f>IF(AND($B2215&lt;&gt;"",HHJ=Kataloge!H$1),CONCATENATE($H2215,"_",Kataloge!$D$6),"")</f>
        <v/>
      </c>
      <c r="M2215" s="104" t="str">
        <f>IF(AND($B2215&lt;&gt;"",HHJ=Kataloge!I$1),CONCATENATE($H2215,"_",Kataloge!$D$6),"")</f>
        <v/>
      </c>
      <c r="N2215" s="104" t="str">
        <f>IF(AND($B2215&lt;&gt;"",HHJ=Kataloge!J$1),CONCATENATE($H2215,"_",Kataloge!$D$6),"")</f>
        <v/>
      </c>
      <c r="O2215" s="104" t="str">
        <f>IF(AND($B2215&lt;&gt;"",HHJ=Kataloge!K$1),CONCATENATE($H2215,"_",Kataloge!$D$6),"")</f>
        <v/>
      </c>
      <c r="P2215" s="104" t="str">
        <f>IF(AND($B2215&lt;&gt;"",HHJ=Kataloge!L$1),CONCATENATE($H2215,"_",Kataloge!$D$6),"")</f>
        <v/>
      </c>
      <c r="Q2215" s="104" t="str">
        <f>IF(AND($B2215&lt;&gt;"",HHJ=Kataloge!M$1),CONCATENATE($H2215,"_",Kataloge!$D$6),"")</f>
        <v/>
      </c>
    </row>
    <row r="2216" spans="1:17" ht="18" customHeight="1" x14ac:dyDescent="0.2">
      <c r="A2216" s="60" t="str">
        <f t="shared" si="70"/>
        <v/>
      </c>
      <c r="B2216" s="61" t="str">
        <f>IF(I2216=0,"",IF(I2216&lt;&gt;"",Kataloge_Import!B2215,""))</f>
        <v/>
      </c>
      <c r="C2216" s="60" t="str">
        <f t="shared" si="69"/>
        <v/>
      </c>
      <c r="D2216" s="61" t="str">
        <f>IF(I2216=0,"",IFERROR(VLOOKUP(Kataloge_Import!A2215,'Nachweis Ausgaben'!$A$27:$R$1026,4,FALSE),""))</f>
        <v/>
      </c>
      <c r="E2216" s="61" t="str">
        <f>IF(I2216=0,"",IFERROR(VLOOKUP(Kataloge_Import!A2215,'Nachweis Ausgaben'!$A$27:$R$1026,2,FALSE),""))</f>
        <v/>
      </c>
      <c r="F2216" s="62">
        <f>IF(I2216=0,"",IFERROR(VLOOKUP(Kataloge_Import!A2215,'Nachweis Ausgaben'!$A$27:$R$1026,5,FALSE),0))</f>
        <v>0</v>
      </c>
      <c r="G2216" s="63" t="str">
        <f>IFERROR(VLOOKUP(Kataloge_Import!A2215,'Nachweis Ausgaben'!$A$27:$R$1026,7,FALSE),"")</f>
        <v/>
      </c>
      <c r="H2216" s="63" t="str">
        <f>IFERROR(VLOOKUP(Kataloge_Import!A2215,'Nachweis Ausgaben'!$A$27:$R$1026,8,FALSE),"")</f>
        <v/>
      </c>
      <c r="I2216" s="63" t="str">
        <f>IFERROR(VLOOKUP(Kataloge_Import!A2215,'Nachweis Ausgaben'!$A$27:$R$1026,9,FALSE),"")</f>
        <v/>
      </c>
      <c r="J2216" s="64"/>
      <c r="K2216" s="64"/>
      <c r="L2216" s="61" t="str">
        <f>IF(AND($B2216&lt;&gt;"",HHJ=Kataloge!H$1),CONCATENATE($H2216,"_",$E2216),"")</f>
        <v/>
      </c>
      <c r="M2216" s="61" t="str">
        <f>IF(AND($B2216&lt;&gt;"",HHJ=Kataloge!I$1),CONCATENATE($H2216,"_",$E2216),"")</f>
        <v/>
      </c>
      <c r="N2216" s="61" t="str">
        <f>IF(AND($B2216&lt;&gt;"",HHJ=Kataloge!J$1),CONCATENATE($H2216,"_",$E2216),"")</f>
        <v/>
      </c>
      <c r="O2216" s="61" t="str">
        <f>IF(AND($B2216&lt;&gt;"",HHJ=Kataloge!K$1),CONCATENATE($H2216,"_",$E2216),"")</f>
        <v/>
      </c>
      <c r="P2216" s="61" t="str">
        <f>IF(AND($B2216&lt;&gt;"",HHJ=Kataloge!L$1),CONCATENATE($H2216,"_",$E2216),"")</f>
        <v/>
      </c>
      <c r="Q2216" s="61" t="str">
        <f>IF(AND($B2216&lt;&gt;"",HHJ=Kataloge!M$1),CONCATENATE($H2216,"_",$E2216),"")</f>
        <v/>
      </c>
    </row>
    <row r="2217" spans="1:17" ht="18" customHeight="1" x14ac:dyDescent="0.2">
      <c r="A2217" s="99" t="str">
        <f t="shared" si="70"/>
        <v/>
      </c>
      <c r="B2217" s="100" t="str">
        <f>IF(I2217=0,"",IF(I2217&lt;&gt;"",Kataloge_Import!B2216,""))</f>
        <v/>
      </c>
      <c r="C2217" s="99" t="str">
        <f t="shared" si="69"/>
        <v/>
      </c>
      <c r="D2217" s="100" t="str">
        <f>IF(I2217=0,"",IFERROR(VLOOKUP(Kataloge_Import!A2216,'Nachweis Ausgaben'!$A$27:$R$1026,4,FALSE),""))</f>
        <v/>
      </c>
      <c r="E2217" s="100" t="str">
        <f>IF(I2217=0,"",IFERROR(VLOOKUP(Kataloge_Import!A2216,'Nachweis Ausgaben'!$A$27:$R$1026,2,FALSE),""))</f>
        <v/>
      </c>
      <c r="F2217" s="101">
        <f>IF(I2217=0,"",IFERROR(VLOOKUP(Kataloge_Import!A2216,'Nachweis Ausgaben'!$A$27:$R$1026,5,FALSE),0))</f>
        <v>0</v>
      </c>
      <c r="G2217" s="102" t="str">
        <f>IFERROR(VLOOKUP(Kataloge_Import!A2216,'Nachweis Ausgaben'!$A$27:$R$1026,11,FALSE),"")</f>
        <v/>
      </c>
      <c r="H2217" s="102" t="str">
        <f>IFERROR(VLOOKUP(Kataloge_Import!A2216,'Nachweis Ausgaben'!$A$27:$R$1026,12,FALSE),"")</f>
        <v/>
      </c>
      <c r="I2217" s="102" t="str">
        <f>IFERROR(VLOOKUP(Kataloge_Import!A2216,'Nachweis Ausgaben'!$A$27:$R$1026,13,FALSE),"")</f>
        <v/>
      </c>
      <c r="J2217" s="64"/>
      <c r="K2217" s="64"/>
      <c r="L2217" s="100" t="str">
        <f>IF(AND($B2217&lt;&gt;"",HHJ=Kataloge!H$1),CONCATENATE($H2217,"_",Kataloge!$D$5),"")</f>
        <v/>
      </c>
      <c r="M2217" s="100" t="str">
        <f>IF(AND($B2217&lt;&gt;"",HHJ=Kataloge!I$1),CONCATENATE($H2217,"_",Kataloge!$D$5),"")</f>
        <v/>
      </c>
      <c r="N2217" s="100" t="str">
        <f>IF(AND($B2217&lt;&gt;"",HHJ=Kataloge!J$1),CONCATENATE($H2217,"_",Kataloge!$D$5),"")</f>
        <v/>
      </c>
      <c r="O2217" s="100" t="str">
        <f>IF(AND($B2217&lt;&gt;"",HHJ=Kataloge!K$1),CONCATENATE($H2217,"_",Kataloge!$D$5),"")</f>
        <v/>
      </c>
      <c r="P2217" s="100" t="str">
        <f>IF(AND($B2217&lt;&gt;"",HHJ=Kataloge!L$1),CONCATENATE($H2217,"_",Kataloge!$D$5),"")</f>
        <v/>
      </c>
      <c r="Q2217" s="100" t="str">
        <f>IF(AND($B2217&lt;&gt;"",HHJ=Kataloge!M$1),CONCATENATE($H2217,"_",Kataloge!$D$5),"")</f>
        <v/>
      </c>
    </row>
    <row r="2218" spans="1:17" ht="18" customHeight="1" x14ac:dyDescent="0.2">
      <c r="A2218" s="103" t="str">
        <f t="shared" si="70"/>
        <v/>
      </c>
      <c r="B2218" s="104" t="str">
        <f>IF(I2218=0,"",IF(I2218&lt;&gt;"",Kataloge_Import!B2217,""))</f>
        <v/>
      </c>
      <c r="C2218" s="103" t="str">
        <f t="shared" si="69"/>
        <v/>
      </c>
      <c r="D2218" s="104" t="str">
        <f>IF(I2218=0,"",IFERROR(VLOOKUP(Kataloge_Import!A2217,'Nachweis Ausgaben'!$A$27:$R$1026,4,FALSE),""))</f>
        <v/>
      </c>
      <c r="E2218" s="104" t="str">
        <f>IF(I2218=0,"",IFERROR(VLOOKUP(Kataloge_Import!A2217,'Nachweis Ausgaben'!$A$27:$R$1026,2,FALSE),""))</f>
        <v/>
      </c>
      <c r="F2218" s="105">
        <f>IF(I2218=0,"",IFERROR(VLOOKUP(Kataloge_Import!A2217,'Nachweis Ausgaben'!$A$27:$R$1026,5,FALSE),0))</f>
        <v>0</v>
      </c>
      <c r="G2218" s="106" t="str">
        <f>IFERROR(VLOOKUP(Kataloge_Import!A2217,'Nachweis Ausgaben'!$A$27:$R$1026,15,FALSE),"")</f>
        <v/>
      </c>
      <c r="H2218" s="106" t="str">
        <f>IFERROR(VLOOKUP(Kataloge_Import!A2217,'Nachweis Ausgaben'!$A$27:$R$1026,16,FALSE),"")</f>
        <v/>
      </c>
      <c r="I2218" s="106" t="str">
        <f>IFERROR(VLOOKUP(Kataloge_Import!A2217,'Nachweis Ausgaben'!$A$27:$R$1026,17,FALSE),"")</f>
        <v/>
      </c>
      <c r="J2218" s="64"/>
      <c r="K2218" s="64"/>
      <c r="L2218" s="104" t="str">
        <f>IF(AND($B2218&lt;&gt;"",HHJ=Kataloge!H$1),CONCATENATE($H2218,"_",Kataloge!$D$6),"")</f>
        <v/>
      </c>
      <c r="M2218" s="104" t="str">
        <f>IF(AND($B2218&lt;&gt;"",HHJ=Kataloge!I$1),CONCATENATE($H2218,"_",Kataloge!$D$6),"")</f>
        <v/>
      </c>
      <c r="N2218" s="104" t="str">
        <f>IF(AND($B2218&lt;&gt;"",HHJ=Kataloge!J$1),CONCATENATE($H2218,"_",Kataloge!$D$6),"")</f>
        <v/>
      </c>
      <c r="O2218" s="104" t="str">
        <f>IF(AND($B2218&lt;&gt;"",HHJ=Kataloge!K$1),CONCATENATE($H2218,"_",Kataloge!$D$6),"")</f>
        <v/>
      </c>
      <c r="P2218" s="104" t="str">
        <f>IF(AND($B2218&lt;&gt;"",HHJ=Kataloge!L$1),CONCATENATE($H2218,"_",Kataloge!$D$6),"")</f>
        <v/>
      </c>
      <c r="Q2218" s="104" t="str">
        <f>IF(AND($B2218&lt;&gt;"",HHJ=Kataloge!M$1),CONCATENATE($H2218,"_",Kataloge!$D$6),"")</f>
        <v/>
      </c>
    </row>
    <row r="2219" spans="1:17" ht="18" customHeight="1" x14ac:dyDescent="0.2">
      <c r="A2219" s="60" t="str">
        <f t="shared" si="70"/>
        <v/>
      </c>
      <c r="B2219" s="61" t="str">
        <f>IF(I2219=0,"",IF(I2219&lt;&gt;"",Kataloge_Import!B2218,""))</f>
        <v/>
      </c>
      <c r="C2219" s="60" t="str">
        <f t="shared" si="69"/>
        <v/>
      </c>
      <c r="D2219" s="61" t="str">
        <f>IF(I2219=0,"",IFERROR(VLOOKUP(Kataloge_Import!A2218,'Nachweis Ausgaben'!$A$27:$R$1026,4,FALSE),""))</f>
        <v/>
      </c>
      <c r="E2219" s="61" t="str">
        <f>IF(I2219=0,"",IFERROR(VLOOKUP(Kataloge_Import!A2218,'Nachweis Ausgaben'!$A$27:$R$1026,2,FALSE),""))</f>
        <v/>
      </c>
      <c r="F2219" s="62">
        <f>IF(I2219=0,"",IFERROR(VLOOKUP(Kataloge_Import!A2218,'Nachweis Ausgaben'!$A$27:$R$1026,5,FALSE),0))</f>
        <v>0</v>
      </c>
      <c r="G2219" s="63" t="str">
        <f>IFERROR(VLOOKUP(Kataloge_Import!A2218,'Nachweis Ausgaben'!$A$27:$R$1026,7,FALSE),"")</f>
        <v/>
      </c>
      <c r="H2219" s="63" t="str">
        <f>IFERROR(VLOOKUP(Kataloge_Import!A2218,'Nachweis Ausgaben'!$A$27:$R$1026,8,FALSE),"")</f>
        <v/>
      </c>
      <c r="I2219" s="63" t="str">
        <f>IFERROR(VLOOKUP(Kataloge_Import!A2218,'Nachweis Ausgaben'!$A$27:$R$1026,9,FALSE),"")</f>
        <v/>
      </c>
      <c r="J2219" s="64"/>
      <c r="K2219" s="64"/>
      <c r="L2219" s="61" t="str">
        <f>IF(AND($B2219&lt;&gt;"",HHJ=Kataloge!H$1),CONCATENATE($H2219,"_",$E2219),"")</f>
        <v/>
      </c>
      <c r="M2219" s="61" t="str">
        <f>IF(AND($B2219&lt;&gt;"",HHJ=Kataloge!I$1),CONCATENATE($H2219,"_",$E2219),"")</f>
        <v/>
      </c>
      <c r="N2219" s="61" t="str">
        <f>IF(AND($B2219&lt;&gt;"",HHJ=Kataloge!J$1),CONCATENATE($H2219,"_",$E2219),"")</f>
        <v/>
      </c>
      <c r="O2219" s="61" t="str">
        <f>IF(AND($B2219&lt;&gt;"",HHJ=Kataloge!K$1),CONCATENATE($H2219,"_",$E2219),"")</f>
        <v/>
      </c>
      <c r="P2219" s="61" t="str">
        <f>IF(AND($B2219&lt;&gt;"",HHJ=Kataloge!L$1),CONCATENATE($H2219,"_",$E2219),"")</f>
        <v/>
      </c>
      <c r="Q2219" s="61" t="str">
        <f>IF(AND($B2219&lt;&gt;"",HHJ=Kataloge!M$1),CONCATENATE($H2219,"_",$E2219),"")</f>
        <v/>
      </c>
    </row>
    <row r="2220" spans="1:17" ht="18" customHeight="1" x14ac:dyDescent="0.2">
      <c r="A2220" s="99" t="str">
        <f t="shared" si="70"/>
        <v/>
      </c>
      <c r="B2220" s="100" t="str">
        <f>IF(I2220=0,"",IF(I2220&lt;&gt;"",Kataloge_Import!B2219,""))</f>
        <v/>
      </c>
      <c r="C2220" s="99" t="str">
        <f t="shared" si="69"/>
        <v/>
      </c>
      <c r="D2220" s="100" t="str">
        <f>IF(I2220=0,"",IFERROR(VLOOKUP(Kataloge_Import!A2219,'Nachweis Ausgaben'!$A$27:$R$1026,4,FALSE),""))</f>
        <v/>
      </c>
      <c r="E2220" s="100" t="str">
        <f>IF(I2220=0,"",IFERROR(VLOOKUP(Kataloge_Import!A2219,'Nachweis Ausgaben'!$A$27:$R$1026,2,FALSE),""))</f>
        <v/>
      </c>
      <c r="F2220" s="101">
        <f>IF(I2220=0,"",IFERROR(VLOOKUP(Kataloge_Import!A2219,'Nachweis Ausgaben'!$A$27:$R$1026,5,FALSE),0))</f>
        <v>0</v>
      </c>
      <c r="G2220" s="102" t="str">
        <f>IFERROR(VLOOKUP(Kataloge_Import!A2219,'Nachweis Ausgaben'!$A$27:$R$1026,11,FALSE),"")</f>
        <v/>
      </c>
      <c r="H2220" s="102" t="str">
        <f>IFERROR(VLOOKUP(Kataloge_Import!A2219,'Nachweis Ausgaben'!$A$27:$R$1026,12,FALSE),"")</f>
        <v/>
      </c>
      <c r="I2220" s="102" t="str">
        <f>IFERROR(VLOOKUP(Kataloge_Import!A2219,'Nachweis Ausgaben'!$A$27:$R$1026,13,FALSE),"")</f>
        <v/>
      </c>
      <c r="J2220" s="64"/>
      <c r="K2220" s="64"/>
      <c r="L2220" s="100" t="str">
        <f>IF(AND($B2220&lt;&gt;"",HHJ=Kataloge!H$1),CONCATENATE($H2220,"_",Kataloge!$D$5),"")</f>
        <v/>
      </c>
      <c r="M2220" s="100" t="str">
        <f>IF(AND($B2220&lt;&gt;"",HHJ=Kataloge!I$1),CONCATENATE($H2220,"_",Kataloge!$D$5),"")</f>
        <v/>
      </c>
      <c r="N2220" s="100" t="str">
        <f>IF(AND($B2220&lt;&gt;"",HHJ=Kataloge!J$1),CONCATENATE($H2220,"_",Kataloge!$D$5),"")</f>
        <v/>
      </c>
      <c r="O2220" s="100" t="str">
        <f>IF(AND($B2220&lt;&gt;"",HHJ=Kataloge!K$1),CONCATENATE($H2220,"_",Kataloge!$D$5),"")</f>
        <v/>
      </c>
      <c r="P2220" s="100" t="str">
        <f>IF(AND($B2220&lt;&gt;"",HHJ=Kataloge!L$1),CONCATENATE($H2220,"_",Kataloge!$D$5),"")</f>
        <v/>
      </c>
      <c r="Q2220" s="100" t="str">
        <f>IF(AND($B2220&lt;&gt;"",HHJ=Kataloge!M$1),CONCATENATE($H2220,"_",Kataloge!$D$5),"")</f>
        <v/>
      </c>
    </row>
    <row r="2221" spans="1:17" ht="18" customHeight="1" x14ac:dyDescent="0.2">
      <c r="A2221" s="103" t="str">
        <f t="shared" si="70"/>
        <v/>
      </c>
      <c r="B2221" s="104" t="str">
        <f>IF(I2221=0,"",IF(I2221&lt;&gt;"",Kataloge_Import!B2220,""))</f>
        <v/>
      </c>
      <c r="C2221" s="103" t="str">
        <f t="shared" si="69"/>
        <v/>
      </c>
      <c r="D2221" s="104" t="str">
        <f>IF(I2221=0,"",IFERROR(VLOOKUP(Kataloge_Import!A2220,'Nachweis Ausgaben'!$A$27:$R$1026,4,FALSE),""))</f>
        <v/>
      </c>
      <c r="E2221" s="104" t="str">
        <f>IF(I2221=0,"",IFERROR(VLOOKUP(Kataloge_Import!A2220,'Nachweis Ausgaben'!$A$27:$R$1026,2,FALSE),""))</f>
        <v/>
      </c>
      <c r="F2221" s="105">
        <f>IF(I2221=0,"",IFERROR(VLOOKUP(Kataloge_Import!A2220,'Nachweis Ausgaben'!$A$27:$R$1026,5,FALSE),0))</f>
        <v>0</v>
      </c>
      <c r="G2221" s="106" t="str">
        <f>IFERROR(VLOOKUP(Kataloge_Import!A2220,'Nachweis Ausgaben'!$A$27:$R$1026,15,FALSE),"")</f>
        <v/>
      </c>
      <c r="H2221" s="106" t="str">
        <f>IFERROR(VLOOKUP(Kataloge_Import!A2220,'Nachweis Ausgaben'!$A$27:$R$1026,16,FALSE),"")</f>
        <v/>
      </c>
      <c r="I2221" s="106" t="str">
        <f>IFERROR(VLOOKUP(Kataloge_Import!A2220,'Nachweis Ausgaben'!$A$27:$R$1026,17,FALSE),"")</f>
        <v/>
      </c>
      <c r="J2221" s="64"/>
      <c r="K2221" s="64"/>
      <c r="L2221" s="104" t="str">
        <f>IF(AND($B2221&lt;&gt;"",HHJ=Kataloge!H$1),CONCATENATE($H2221,"_",Kataloge!$D$6),"")</f>
        <v/>
      </c>
      <c r="M2221" s="104" t="str">
        <f>IF(AND($B2221&lt;&gt;"",HHJ=Kataloge!I$1),CONCATENATE($H2221,"_",Kataloge!$D$6),"")</f>
        <v/>
      </c>
      <c r="N2221" s="104" t="str">
        <f>IF(AND($B2221&lt;&gt;"",HHJ=Kataloge!J$1),CONCATENATE($H2221,"_",Kataloge!$D$6),"")</f>
        <v/>
      </c>
      <c r="O2221" s="104" t="str">
        <f>IF(AND($B2221&lt;&gt;"",HHJ=Kataloge!K$1),CONCATENATE($H2221,"_",Kataloge!$D$6),"")</f>
        <v/>
      </c>
      <c r="P2221" s="104" t="str">
        <f>IF(AND($B2221&lt;&gt;"",HHJ=Kataloge!L$1),CONCATENATE($H2221,"_",Kataloge!$D$6),"")</f>
        <v/>
      </c>
      <c r="Q2221" s="104" t="str">
        <f>IF(AND($B2221&lt;&gt;"",HHJ=Kataloge!M$1),CONCATENATE($H2221,"_",Kataloge!$D$6),"")</f>
        <v/>
      </c>
    </row>
    <row r="2222" spans="1:17" ht="18" customHeight="1" x14ac:dyDescent="0.2">
      <c r="A2222" s="60" t="str">
        <f t="shared" si="70"/>
        <v/>
      </c>
      <c r="B2222" s="61" t="str">
        <f>IF(I2222=0,"",IF(I2222&lt;&gt;"",Kataloge_Import!B2221,""))</f>
        <v/>
      </c>
      <c r="C2222" s="60" t="str">
        <f t="shared" si="69"/>
        <v/>
      </c>
      <c r="D2222" s="61" t="str">
        <f>IF(I2222=0,"",IFERROR(VLOOKUP(Kataloge_Import!A2221,'Nachweis Ausgaben'!$A$27:$R$1026,4,FALSE),""))</f>
        <v/>
      </c>
      <c r="E2222" s="61" t="str">
        <f>IF(I2222=0,"",IFERROR(VLOOKUP(Kataloge_Import!A2221,'Nachweis Ausgaben'!$A$27:$R$1026,2,FALSE),""))</f>
        <v/>
      </c>
      <c r="F2222" s="62">
        <f>IF(I2222=0,"",IFERROR(VLOOKUP(Kataloge_Import!A2221,'Nachweis Ausgaben'!$A$27:$R$1026,5,FALSE),0))</f>
        <v>0</v>
      </c>
      <c r="G2222" s="63" t="str">
        <f>IFERROR(VLOOKUP(Kataloge_Import!A2221,'Nachweis Ausgaben'!$A$27:$R$1026,7,FALSE),"")</f>
        <v/>
      </c>
      <c r="H2222" s="63" t="str">
        <f>IFERROR(VLOOKUP(Kataloge_Import!A2221,'Nachweis Ausgaben'!$A$27:$R$1026,8,FALSE),"")</f>
        <v/>
      </c>
      <c r="I2222" s="63" t="str">
        <f>IFERROR(VLOOKUP(Kataloge_Import!A2221,'Nachweis Ausgaben'!$A$27:$R$1026,9,FALSE),"")</f>
        <v/>
      </c>
      <c r="J2222" s="64"/>
      <c r="K2222" s="64"/>
      <c r="L2222" s="61" t="str">
        <f>IF(AND($B2222&lt;&gt;"",HHJ=Kataloge!H$1),CONCATENATE($H2222,"_",$E2222),"")</f>
        <v/>
      </c>
      <c r="M2222" s="61" t="str">
        <f>IF(AND($B2222&lt;&gt;"",HHJ=Kataloge!I$1),CONCATENATE($H2222,"_",$E2222),"")</f>
        <v/>
      </c>
      <c r="N2222" s="61" t="str">
        <f>IF(AND($B2222&lt;&gt;"",HHJ=Kataloge!J$1),CONCATENATE($H2222,"_",$E2222),"")</f>
        <v/>
      </c>
      <c r="O2222" s="61" t="str">
        <f>IF(AND($B2222&lt;&gt;"",HHJ=Kataloge!K$1),CONCATENATE($H2222,"_",$E2222),"")</f>
        <v/>
      </c>
      <c r="P2222" s="61" t="str">
        <f>IF(AND($B2222&lt;&gt;"",HHJ=Kataloge!L$1),CONCATENATE($H2222,"_",$E2222),"")</f>
        <v/>
      </c>
      <c r="Q2222" s="61" t="str">
        <f>IF(AND($B2222&lt;&gt;"",HHJ=Kataloge!M$1),CONCATENATE($H2222,"_",$E2222),"")</f>
        <v/>
      </c>
    </row>
    <row r="2223" spans="1:17" ht="18" customHeight="1" x14ac:dyDescent="0.2">
      <c r="A2223" s="99" t="str">
        <f t="shared" si="70"/>
        <v/>
      </c>
      <c r="B2223" s="100" t="str">
        <f>IF(I2223=0,"",IF(I2223&lt;&gt;"",Kataloge_Import!B2222,""))</f>
        <v/>
      </c>
      <c r="C2223" s="99" t="str">
        <f t="shared" si="69"/>
        <v/>
      </c>
      <c r="D2223" s="100" t="str">
        <f>IF(I2223=0,"",IFERROR(VLOOKUP(Kataloge_Import!A2222,'Nachweis Ausgaben'!$A$27:$R$1026,4,FALSE),""))</f>
        <v/>
      </c>
      <c r="E2223" s="100" t="str">
        <f>IF(I2223=0,"",IFERROR(VLOOKUP(Kataloge_Import!A2222,'Nachweis Ausgaben'!$A$27:$R$1026,2,FALSE),""))</f>
        <v/>
      </c>
      <c r="F2223" s="101">
        <f>IF(I2223=0,"",IFERROR(VLOOKUP(Kataloge_Import!A2222,'Nachweis Ausgaben'!$A$27:$R$1026,5,FALSE),0))</f>
        <v>0</v>
      </c>
      <c r="G2223" s="102" t="str">
        <f>IFERROR(VLOOKUP(Kataloge_Import!A2222,'Nachweis Ausgaben'!$A$27:$R$1026,11,FALSE),"")</f>
        <v/>
      </c>
      <c r="H2223" s="102" t="str">
        <f>IFERROR(VLOOKUP(Kataloge_Import!A2222,'Nachweis Ausgaben'!$A$27:$R$1026,12,FALSE),"")</f>
        <v/>
      </c>
      <c r="I2223" s="102" t="str">
        <f>IFERROR(VLOOKUP(Kataloge_Import!A2222,'Nachweis Ausgaben'!$A$27:$R$1026,13,FALSE),"")</f>
        <v/>
      </c>
      <c r="J2223" s="64"/>
      <c r="K2223" s="64"/>
      <c r="L2223" s="100" t="str">
        <f>IF(AND($B2223&lt;&gt;"",HHJ=Kataloge!H$1),CONCATENATE($H2223,"_",Kataloge!$D$5),"")</f>
        <v/>
      </c>
      <c r="M2223" s="100" t="str">
        <f>IF(AND($B2223&lt;&gt;"",HHJ=Kataloge!I$1),CONCATENATE($H2223,"_",Kataloge!$D$5),"")</f>
        <v/>
      </c>
      <c r="N2223" s="100" t="str">
        <f>IF(AND($B2223&lt;&gt;"",HHJ=Kataloge!J$1),CONCATENATE($H2223,"_",Kataloge!$D$5),"")</f>
        <v/>
      </c>
      <c r="O2223" s="100" t="str">
        <f>IF(AND($B2223&lt;&gt;"",HHJ=Kataloge!K$1),CONCATENATE($H2223,"_",Kataloge!$D$5),"")</f>
        <v/>
      </c>
      <c r="P2223" s="100" t="str">
        <f>IF(AND($B2223&lt;&gt;"",HHJ=Kataloge!L$1),CONCATENATE($H2223,"_",Kataloge!$D$5),"")</f>
        <v/>
      </c>
      <c r="Q2223" s="100" t="str">
        <f>IF(AND($B2223&lt;&gt;"",HHJ=Kataloge!M$1),CONCATENATE($H2223,"_",Kataloge!$D$5),"")</f>
        <v/>
      </c>
    </row>
    <row r="2224" spans="1:17" ht="18" customHeight="1" x14ac:dyDescent="0.2">
      <c r="A2224" s="103" t="str">
        <f t="shared" si="70"/>
        <v/>
      </c>
      <c r="B2224" s="104" t="str">
        <f>IF(I2224=0,"",IF(I2224&lt;&gt;"",Kataloge_Import!B2223,""))</f>
        <v/>
      </c>
      <c r="C2224" s="103" t="str">
        <f t="shared" si="69"/>
        <v/>
      </c>
      <c r="D2224" s="104" t="str">
        <f>IF(I2224=0,"",IFERROR(VLOOKUP(Kataloge_Import!A2223,'Nachweis Ausgaben'!$A$27:$R$1026,4,FALSE),""))</f>
        <v/>
      </c>
      <c r="E2224" s="104" t="str">
        <f>IF(I2224=0,"",IFERROR(VLOOKUP(Kataloge_Import!A2223,'Nachweis Ausgaben'!$A$27:$R$1026,2,FALSE),""))</f>
        <v/>
      </c>
      <c r="F2224" s="105">
        <f>IF(I2224=0,"",IFERROR(VLOOKUP(Kataloge_Import!A2223,'Nachweis Ausgaben'!$A$27:$R$1026,5,FALSE),0))</f>
        <v>0</v>
      </c>
      <c r="G2224" s="106" t="str">
        <f>IFERROR(VLOOKUP(Kataloge_Import!A2223,'Nachweis Ausgaben'!$A$27:$R$1026,15,FALSE),"")</f>
        <v/>
      </c>
      <c r="H2224" s="106" t="str">
        <f>IFERROR(VLOOKUP(Kataloge_Import!A2223,'Nachweis Ausgaben'!$A$27:$R$1026,16,FALSE),"")</f>
        <v/>
      </c>
      <c r="I2224" s="106" t="str">
        <f>IFERROR(VLOOKUP(Kataloge_Import!A2223,'Nachweis Ausgaben'!$A$27:$R$1026,17,FALSE),"")</f>
        <v/>
      </c>
      <c r="J2224" s="64"/>
      <c r="K2224" s="64"/>
      <c r="L2224" s="104" t="str">
        <f>IF(AND($B2224&lt;&gt;"",HHJ=Kataloge!H$1),CONCATENATE($H2224,"_",Kataloge!$D$6),"")</f>
        <v/>
      </c>
      <c r="M2224" s="104" t="str">
        <f>IF(AND($B2224&lt;&gt;"",HHJ=Kataloge!I$1),CONCATENATE($H2224,"_",Kataloge!$D$6),"")</f>
        <v/>
      </c>
      <c r="N2224" s="104" t="str">
        <f>IF(AND($B2224&lt;&gt;"",HHJ=Kataloge!J$1),CONCATENATE($H2224,"_",Kataloge!$D$6),"")</f>
        <v/>
      </c>
      <c r="O2224" s="104" t="str">
        <f>IF(AND($B2224&lt;&gt;"",HHJ=Kataloge!K$1),CONCATENATE($H2224,"_",Kataloge!$D$6),"")</f>
        <v/>
      </c>
      <c r="P2224" s="104" t="str">
        <f>IF(AND($B2224&lt;&gt;"",HHJ=Kataloge!L$1),CONCATENATE($H2224,"_",Kataloge!$D$6),"")</f>
        <v/>
      </c>
      <c r="Q2224" s="104" t="str">
        <f>IF(AND($B2224&lt;&gt;"",HHJ=Kataloge!M$1),CONCATENATE($H2224,"_",Kataloge!$D$6),"")</f>
        <v/>
      </c>
    </row>
    <row r="2225" spans="1:17" ht="18" customHeight="1" x14ac:dyDescent="0.2">
      <c r="A2225" s="60" t="str">
        <f t="shared" si="70"/>
        <v/>
      </c>
      <c r="B2225" s="61" t="str">
        <f>IF(I2225=0,"",IF(I2225&lt;&gt;"",Kataloge_Import!B2224,""))</f>
        <v/>
      </c>
      <c r="C2225" s="60" t="str">
        <f t="shared" si="69"/>
        <v/>
      </c>
      <c r="D2225" s="61" t="str">
        <f>IF(I2225=0,"",IFERROR(VLOOKUP(Kataloge_Import!A2224,'Nachweis Ausgaben'!$A$27:$R$1026,4,FALSE),""))</f>
        <v/>
      </c>
      <c r="E2225" s="61" t="str">
        <f>IF(I2225=0,"",IFERROR(VLOOKUP(Kataloge_Import!A2224,'Nachweis Ausgaben'!$A$27:$R$1026,2,FALSE),""))</f>
        <v/>
      </c>
      <c r="F2225" s="62">
        <f>IF(I2225=0,"",IFERROR(VLOOKUP(Kataloge_Import!A2224,'Nachweis Ausgaben'!$A$27:$R$1026,5,FALSE),0))</f>
        <v>0</v>
      </c>
      <c r="G2225" s="63" t="str">
        <f>IFERROR(VLOOKUP(Kataloge_Import!A2224,'Nachweis Ausgaben'!$A$27:$R$1026,7,FALSE),"")</f>
        <v/>
      </c>
      <c r="H2225" s="63" t="str">
        <f>IFERROR(VLOOKUP(Kataloge_Import!A2224,'Nachweis Ausgaben'!$A$27:$R$1026,8,FALSE),"")</f>
        <v/>
      </c>
      <c r="I2225" s="63" t="str">
        <f>IFERROR(VLOOKUP(Kataloge_Import!A2224,'Nachweis Ausgaben'!$A$27:$R$1026,9,FALSE),"")</f>
        <v/>
      </c>
      <c r="J2225" s="64"/>
      <c r="K2225" s="64"/>
      <c r="L2225" s="61" t="str">
        <f>IF(AND($B2225&lt;&gt;"",HHJ=Kataloge!H$1),CONCATENATE($H2225,"_",$E2225),"")</f>
        <v/>
      </c>
      <c r="M2225" s="61" t="str">
        <f>IF(AND($B2225&lt;&gt;"",HHJ=Kataloge!I$1),CONCATENATE($H2225,"_",$E2225),"")</f>
        <v/>
      </c>
      <c r="N2225" s="61" t="str">
        <f>IF(AND($B2225&lt;&gt;"",HHJ=Kataloge!J$1),CONCATENATE($H2225,"_",$E2225),"")</f>
        <v/>
      </c>
      <c r="O2225" s="61" t="str">
        <f>IF(AND($B2225&lt;&gt;"",HHJ=Kataloge!K$1),CONCATENATE($H2225,"_",$E2225),"")</f>
        <v/>
      </c>
      <c r="P2225" s="61" t="str">
        <f>IF(AND($B2225&lt;&gt;"",HHJ=Kataloge!L$1),CONCATENATE($H2225,"_",$E2225),"")</f>
        <v/>
      </c>
      <c r="Q2225" s="61" t="str">
        <f>IF(AND($B2225&lt;&gt;"",HHJ=Kataloge!M$1),CONCATENATE($H2225,"_",$E2225),"")</f>
        <v/>
      </c>
    </row>
    <row r="2226" spans="1:17" ht="18" customHeight="1" x14ac:dyDescent="0.2">
      <c r="A2226" s="99" t="str">
        <f t="shared" si="70"/>
        <v/>
      </c>
      <c r="B2226" s="100" t="str">
        <f>IF(I2226=0,"",IF(I2226&lt;&gt;"",Kataloge_Import!B2225,""))</f>
        <v/>
      </c>
      <c r="C2226" s="99" t="str">
        <f t="shared" si="69"/>
        <v/>
      </c>
      <c r="D2226" s="100" t="str">
        <f>IF(I2226=0,"",IFERROR(VLOOKUP(Kataloge_Import!A2225,'Nachweis Ausgaben'!$A$27:$R$1026,4,FALSE),""))</f>
        <v/>
      </c>
      <c r="E2226" s="100" t="str">
        <f>IF(I2226=0,"",IFERROR(VLOOKUP(Kataloge_Import!A2225,'Nachweis Ausgaben'!$A$27:$R$1026,2,FALSE),""))</f>
        <v/>
      </c>
      <c r="F2226" s="101">
        <f>IF(I2226=0,"",IFERROR(VLOOKUP(Kataloge_Import!A2225,'Nachweis Ausgaben'!$A$27:$R$1026,5,FALSE),0))</f>
        <v>0</v>
      </c>
      <c r="G2226" s="102" t="str">
        <f>IFERROR(VLOOKUP(Kataloge_Import!A2225,'Nachweis Ausgaben'!$A$27:$R$1026,11,FALSE),"")</f>
        <v/>
      </c>
      <c r="H2226" s="102" t="str">
        <f>IFERROR(VLOOKUP(Kataloge_Import!A2225,'Nachweis Ausgaben'!$A$27:$R$1026,12,FALSE),"")</f>
        <v/>
      </c>
      <c r="I2226" s="102" t="str">
        <f>IFERROR(VLOOKUP(Kataloge_Import!A2225,'Nachweis Ausgaben'!$A$27:$R$1026,13,FALSE),"")</f>
        <v/>
      </c>
      <c r="J2226" s="64"/>
      <c r="K2226" s="64"/>
      <c r="L2226" s="100" t="str">
        <f>IF(AND($B2226&lt;&gt;"",HHJ=Kataloge!H$1),CONCATENATE($H2226,"_",Kataloge!$D$5),"")</f>
        <v/>
      </c>
      <c r="M2226" s="100" t="str">
        <f>IF(AND($B2226&lt;&gt;"",HHJ=Kataloge!I$1),CONCATENATE($H2226,"_",Kataloge!$D$5),"")</f>
        <v/>
      </c>
      <c r="N2226" s="100" t="str">
        <f>IF(AND($B2226&lt;&gt;"",HHJ=Kataloge!J$1),CONCATENATE($H2226,"_",Kataloge!$D$5),"")</f>
        <v/>
      </c>
      <c r="O2226" s="100" t="str">
        <f>IF(AND($B2226&lt;&gt;"",HHJ=Kataloge!K$1),CONCATENATE($H2226,"_",Kataloge!$D$5),"")</f>
        <v/>
      </c>
      <c r="P2226" s="100" t="str">
        <f>IF(AND($B2226&lt;&gt;"",HHJ=Kataloge!L$1),CONCATENATE($H2226,"_",Kataloge!$D$5),"")</f>
        <v/>
      </c>
      <c r="Q2226" s="100" t="str">
        <f>IF(AND($B2226&lt;&gt;"",HHJ=Kataloge!M$1),CONCATENATE($H2226,"_",Kataloge!$D$5),"")</f>
        <v/>
      </c>
    </row>
    <row r="2227" spans="1:17" ht="18" customHeight="1" x14ac:dyDescent="0.2">
      <c r="A2227" s="103" t="str">
        <f t="shared" si="70"/>
        <v/>
      </c>
      <c r="B2227" s="104" t="str">
        <f>IF(I2227=0,"",IF(I2227&lt;&gt;"",Kataloge_Import!B2226,""))</f>
        <v/>
      </c>
      <c r="C2227" s="103" t="str">
        <f t="shared" si="69"/>
        <v/>
      </c>
      <c r="D2227" s="104" t="str">
        <f>IF(I2227=0,"",IFERROR(VLOOKUP(Kataloge_Import!A2226,'Nachweis Ausgaben'!$A$27:$R$1026,4,FALSE),""))</f>
        <v/>
      </c>
      <c r="E2227" s="104" t="str">
        <f>IF(I2227=0,"",IFERROR(VLOOKUP(Kataloge_Import!A2226,'Nachweis Ausgaben'!$A$27:$R$1026,2,FALSE),""))</f>
        <v/>
      </c>
      <c r="F2227" s="105">
        <f>IF(I2227=0,"",IFERROR(VLOOKUP(Kataloge_Import!A2226,'Nachweis Ausgaben'!$A$27:$R$1026,5,FALSE),0))</f>
        <v>0</v>
      </c>
      <c r="G2227" s="106" t="str">
        <f>IFERROR(VLOOKUP(Kataloge_Import!A2226,'Nachweis Ausgaben'!$A$27:$R$1026,15,FALSE),"")</f>
        <v/>
      </c>
      <c r="H2227" s="106" t="str">
        <f>IFERROR(VLOOKUP(Kataloge_Import!A2226,'Nachweis Ausgaben'!$A$27:$R$1026,16,FALSE),"")</f>
        <v/>
      </c>
      <c r="I2227" s="106" t="str">
        <f>IFERROR(VLOOKUP(Kataloge_Import!A2226,'Nachweis Ausgaben'!$A$27:$R$1026,17,FALSE),"")</f>
        <v/>
      </c>
      <c r="J2227" s="64"/>
      <c r="K2227" s="64"/>
      <c r="L2227" s="104" t="str">
        <f>IF(AND($B2227&lt;&gt;"",HHJ=Kataloge!H$1),CONCATENATE($H2227,"_",Kataloge!$D$6),"")</f>
        <v/>
      </c>
      <c r="M2227" s="104" t="str">
        <f>IF(AND($B2227&lt;&gt;"",HHJ=Kataloge!I$1),CONCATENATE($H2227,"_",Kataloge!$D$6),"")</f>
        <v/>
      </c>
      <c r="N2227" s="104" t="str">
        <f>IF(AND($B2227&lt;&gt;"",HHJ=Kataloge!J$1),CONCATENATE($H2227,"_",Kataloge!$D$6),"")</f>
        <v/>
      </c>
      <c r="O2227" s="104" t="str">
        <f>IF(AND($B2227&lt;&gt;"",HHJ=Kataloge!K$1),CONCATENATE($H2227,"_",Kataloge!$D$6),"")</f>
        <v/>
      </c>
      <c r="P2227" s="104" t="str">
        <f>IF(AND($B2227&lt;&gt;"",HHJ=Kataloge!L$1),CONCATENATE($H2227,"_",Kataloge!$D$6),"")</f>
        <v/>
      </c>
      <c r="Q2227" s="104" t="str">
        <f>IF(AND($B2227&lt;&gt;"",HHJ=Kataloge!M$1),CONCATENATE($H2227,"_",Kataloge!$D$6),"")</f>
        <v/>
      </c>
    </row>
    <row r="2228" spans="1:17" ht="18" customHeight="1" x14ac:dyDescent="0.2">
      <c r="A2228" s="60" t="str">
        <f t="shared" si="70"/>
        <v/>
      </c>
      <c r="B2228" s="61" t="str">
        <f>IF(I2228=0,"",IF(I2228&lt;&gt;"",Kataloge_Import!B2227,""))</f>
        <v/>
      </c>
      <c r="C2228" s="60" t="str">
        <f t="shared" si="69"/>
        <v/>
      </c>
      <c r="D2228" s="61" t="str">
        <f>IF(I2228=0,"",IFERROR(VLOOKUP(Kataloge_Import!A2227,'Nachweis Ausgaben'!$A$27:$R$1026,4,FALSE),""))</f>
        <v/>
      </c>
      <c r="E2228" s="61" t="str">
        <f>IF(I2228=0,"",IFERROR(VLOOKUP(Kataloge_Import!A2227,'Nachweis Ausgaben'!$A$27:$R$1026,2,FALSE),""))</f>
        <v/>
      </c>
      <c r="F2228" s="62">
        <f>IF(I2228=0,"",IFERROR(VLOOKUP(Kataloge_Import!A2227,'Nachweis Ausgaben'!$A$27:$R$1026,5,FALSE),0))</f>
        <v>0</v>
      </c>
      <c r="G2228" s="63" t="str">
        <f>IFERROR(VLOOKUP(Kataloge_Import!A2227,'Nachweis Ausgaben'!$A$27:$R$1026,7,FALSE),"")</f>
        <v/>
      </c>
      <c r="H2228" s="63" t="str">
        <f>IFERROR(VLOOKUP(Kataloge_Import!A2227,'Nachweis Ausgaben'!$A$27:$R$1026,8,FALSE),"")</f>
        <v/>
      </c>
      <c r="I2228" s="63" t="str">
        <f>IFERROR(VLOOKUP(Kataloge_Import!A2227,'Nachweis Ausgaben'!$A$27:$R$1026,9,FALSE),"")</f>
        <v/>
      </c>
      <c r="J2228" s="64"/>
      <c r="K2228" s="64"/>
      <c r="L2228" s="61" t="str">
        <f>IF(AND($B2228&lt;&gt;"",HHJ=Kataloge!H$1),CONCATENATE($H2228,"_",$E2228),"")</f>
        <v/>
      </c>
      <c r="M2228" s="61" t="str">
        <f>IF(AND($B2228&lt;&gt;"",HHJ=Kataloge!I$1),CONCATENATE($H2228,"_",$E2228),"")</f>
        <v/>
      </c>
      <c r="N2228" s="61" t="str">
        <f>IF(AND($B2228&lt;&gt;"",HHJ=Kataloge!J$1),CONCATENATE($H2228,"_",$E2228),"")</f>
        <v/>
      </c>
      <c r="O2228" s="61" t="str">
        <f>IF(AND($B2228&lt;&gt;"",HHJ=Kataloge!K$1),CONCATENATE($H2228,"_",$E2228),"")</f>
        <v/>
      </c>
      <c r="P2228" s="61" t="str">
        <f>IF(AND($B2228&lt;&gt;"",HHJ=Kataloge!L$1),CONCATENATE($H2228,"_",$E2228),"")</f>
        <v/>
      </c>
      <c r="Q2228" s="61" t="str">
        <f>IF(AND($B2228&lt;&gt;"",HHJ=Kataloge!M$1),CONCATENATE($H2228,"_",$E2228),"")</f>
        <v/>
      </c>
    </row>
    <row r="2229" spans="1:17" ht="18" customHeight="1" x14ac:dyDescent="0.2">
      <c r="A2229" s="99" t="str">
        <f t="shared" si="70"/>
        <v/>
      </c>
      <c r="B2229" s="100" t="str">
        <f>IF(I2229=0,"",IF(I2229&lt;&gt;"",Kataloge_Import!B2228,""))</f>
        <v/>
      </c>
      <c r="C2229" s="99" t="str">
        <f t="shared" si="69"/>
        <v/>
      </c>
      <c r="D2229" s="100" t="str">
        <f>IF(I2229=0,"",IFERROR(VLOOKUP(Kataloge_Import!A2228,'Nachweis Ausgaben'!$A$27:$R$1026,4,FALSE),""))</f>
        <v/>
      </c>
      <c r="E2229" s="100" t="str">
        <f>IF(I2229=0,"",IFERROR(VLOOKUP(Kataloge_Import!A2228,'Nachweis Ausgaben'!$A$27:$R$1026,2,FALSE),""))</f>
        <v/>
      </c>
      <c r="F2229" s="101">
        <f>IF(I2229=0,"",IFERROR(VLOOKUP(Kataloge_Import!A2228,'Nachweis Ausgaben'!$A$27:$R$1026,5,FALSE),0))</f>
        <v>0</v>
      </c>
      <c r="G2229" s="102" t="str">
        <f>IFERROR(VLOOKUP(Kataloge_Import!A2228,'Nachweis Ausgaben'!$A$27:$R$1026,11,FALSE),"")</f>
        <v/>
      </c>
      <c r="H2229" s="102" t="str">
        <f>IFERROR(VLOOKUP(Kataloge_Import!A2228,'Nachweis Ausgaben'!$A$27:$R$1026,12,FALSE),"")</f>
        <v/>
      </c>
      <c r="I2229" s="102" t="str">
        <f>IFERROR(VLOOKUP(Kataloge_Import!A2228,'Nachweis Ausgaben'!$A$27:$R$1026,13,FALSE),"")</f>
        <v/>
      </c>
      <c r="J2229" s="64"/>
      <c r="K2229" s="64"/>
      <c r="L2229" s="100" t="str">
        <f>IF(AND($B2229&lt;&gt;"",HHJ=Kataloge!H$1),CONCATENATE($H2229,"_",Kataloge!$D$5),"")</f>
        <v/>
      </c>
      <c r="M2229" s="100" t="str">
        <f>IF(AND($B2229&lt;&gt;"",HHJ=Kataloge!I$1),CONCATENATE($H2229,"_",Kataloge!$D$5),"")</f>
        <v/>
      </c>
      <c r="N2229" s="100" t="str">
        <f>IF(AND($B2229&lt;&gt;"",HHJ=Kataloge!J$1),CONCATENATE($H2229,"_",Kataloge!$D$5),"")</f>
        <v/>
      </c>
      <c r="O2229" s="100" t="str">
        <f>IF(AND($B2229&lt;&gt;"",HHJ=Kataloge!K$1),CONCATENATE($H2229,"_",Kataloge!$D$5),"")</f>
        <v/>
      </c>
      <c r="P2229" s="100" t="str">
        <f>IF(AND($B2229&lt;&gt;"",HHJ=Kataloge!L$1),CONCATENATE($H2229,"_",Kataloge!$D$5),"")</f>
        <v/>
      </c>
      <c r="Q2229" s="100" t="str">
        <f>IF(AND($B2229&lt;&gt;"",HHJ=Kataloge!M$1),CONCATENATE($H2229,"_",Kataloge!$D$5),"")</f>
        <v/>
      </c>
    </row>
    <row r="2230" spans="1:17" ht="18" customHeight="1" x14ac:dyDescent="0.2">
      <c r="A2230" s="103" t="str">
        <f t="shared" si="70"/>
        <v/>
      </c>
      <c r="B2230" s="104" t="str">
        <f>IF(I2230=0,"",IF(I2230&lt;&gt;"",Kataloge_Import!B2229,""))</f>
        <v/>
      </c>
      <c r="C2230" s="103" t="str">
        <f t="shared" si="69"/>
        <v/>
      </c>
      <c r="D2230" s="104" t="str">
        <f>IF(I2230=0,"",IFERROR(VLOOKUP(Kataloge_Import!A2229,'Nachweis Ausgaben'!$A$27:$R$1026,4,FALSE),""))</f>
        <v/>
      </c>
      <c r="E2230" s="104" t="str">
        <f>IF(I2230=0,"",IFERROR(VLOOKUP(Kataloge_Import!A2229,'Nachweis Ausgaben'!$A$27:$R$1026,2,FALSE),""))</f>
        <v/>
      </c>
      <c r="F2230" s="105">
        <f>IF(I2230=0,"",IFERROR(VLOOKUP(Kataloge_Import!A2229,'Nachweis Ausgaben'!$A$27:$R$1026,5,FALSE),0))</f>
        <v>0</v>
      </c>
      <c r="G2230" s="106" t="str">
        <f>IFERROR(VLOOKUP(Kataloge_Import!A2229,'Nachweis Ausgaben'!$A$27:$R$1026,15,FALSE),"")</f>
        <v/>
      </c>
      <c r="H2230" s="106" t="str">
        <f>IFERROR(VLOOKUP(Kataloge_Import!A2229,'Nachweis Ausgaben'!$A$27:$R$1026,16,FALSE),"")</f>
        <v/>
      </c>
      <c r="I2230" s="106" t="str">
        <f>IFERROR(VLOOKUP(Kataloge_Import!A2229,'Nachweis Ausgaben'!$A$27:$R$1026,17,FALSE),"")</f>
        <v/>
      </c>
      <c r="J2230" s="64"/>
      <c r="K2230" s="64"/>
      <c r="L2230" s="104" t="str">
        <f>IF(AND($B2230&lt;&gt;"",HHJ=Kataloge!H$1),CONCATENATE($H2230,"_",Kataloge!$D$6),"")</f>
        <v/>
      </c>
      <c r="M2230" s="104" t="str">
        <f>IF(AND($B2230&lt;&gt;"",HHJ=Kataloge!I$1),CONCATENATE($H2230,"_",Kataloge!$D$6),"")</f>
        <v/>
      </c>
      <c r="N2230" s="104" t="str">
        <f>IF(AND($B2230&lt;&gt;"",HHJ=Kataloge!J$1),CONCATENATE($H2230,"_",Kataloge!$D$6),"")</f>
        <v/>
      </c>
      <c r="O2230" s="104" t="str">
        <f>IF(AND($B2230&lt;&gt;"",HHJ=Kataloge!K$1),CONCATENATE($H2230,"_",Kataloge!$D$6),"")</f>
        <v/>
      </c>
      <c r="P2230" s="104" t="str">
        <f>IF(AND($B2230&lt;&gt;"",HHJ=Kataloge!L$1),CONCATENATE($H2230,"_",Kataloge!$D$6),"")</f>
        <v/>
      </c>
      <c r="Q2230" s="104" t="str">
        <f>IF(AND($B2230&lt;&gt;"",HHJ=Kataloge!M$1),CONCATENATE($H2230,"_",Kataloge!$D$6),"")</f>
        <v/>
      </c>
    </row>
    <row r="2231" spans="1:17" ht="18" customHeight="1" x14ac:dyDescent="0.2">
      <c r="A2231" s="60" t="str">
        <f t="shared" si="70"/>
        <v/>
      </c>
      <c r="B2231" s="61" t="str">
        <f>IF(I2231=0,"",IF(I2231&lt;&gt;"",Kataloge_Import!B2230,""))</f>
        <v/>
      </c>
      <c r="C2231" s="60" t="str">
        <f t="shared" si="69"/>
        <v/>
      </c>
      <c r="D2231" s="61" t="str">
        <f>IF(I2231=0,"",IFERROR(VLOOKUP(Kataloge_Import!A2230,'Nachweis Ausgaben'!$A$27:$R$1026,4,FALSE),""))</f>
        <v/>
      </c>
      <c r="E2231" s="61" t="str">
        <f>IF(I2231=0,"",IFERROR(VLOOKUP(Kataloge_Import!A2230,'Nachweis Ausgaben'!$A$27:$R$1026,2,FALSE),""))</f>
        <v/>
      </c>
      <c r="F2231" s="62">
        <f>IF(I2231=0,"",IFERROR(VLOOKUP(Kataloge_Import!A2230,'Nachweis Ausgaben'!$A$27:$R$1026,5,FALSE),0))</f>
        <v>0</v>
      </c>
      <c r="G2231" s="63" t="str">
        <f>IFERROR(VLOOKUP(Kataloge_Import!A2230,'Nachweis Ausgaben'!$A$27:$R$1026,7,FALSE),"")</f>
        <v/>
      </c>
      <c r="H2231" s="63" t="str">
        <f>IFERROR(VLOOKUP(Kataloge_Import!A2230,'Nachweis Ausgaben'!$A$27:$R$1026,8,FALSE),"")</f>
        <v/>
      </c>
      <c r="I2231" s="63" t="str">
        <f>IFERROR(VLOOKUP(Kataloge_Import!A2230,'Nachweis Ausgaben'!$A$27:$R$1026,9,FALSE),"")</f>
        <v/>
      </c>
      <c r="J2231" s="64"/>
      <c r="K2231" s="64"/>
      <c r="L2231" s="61" t="str">
        <f>IF(AND($B2231&lt;&gt;"",HHJ=Kataloge!H$1),CONCATENATE($H2231,"_",$E2231),"")</f>
        <v/>
      </c>
      <c r="M2231" s="61" t="str">
        <f>IF(AND($B2231&lt;&gt;"",HHJ=Kataloge!I$1),CONCATENATE($H2231,"_",$E2231),"")</f>
        <v/>
      </c>
      <c r="N2231" s="61" t="str">
        <f>IF(AND($B2231&lt;&gt;"",HHJ=Kataloge!J$1),CONCATENATE($H2231,"_",$E2231),"")</f>
        <v/>
      </c>
      <c r="O2231" s="61" t="str">
        <f>IF(AND($B2231&lt;&gt;"",HHJ=Kataloge!K$1),CONCATENATE($H2231,"_",$E2231),"")</f>
        <v/>
      </c>
      <c r="P2231" s="61" t="str">
        <f>IF(AND($B2231&lt;&gt;"",HHJ=Kataloge!L$1),CONCATENATE($H2231,"_",$E2231),"")</f>
        <v/>
      </c>
      <c r="Q2231" s="61" t="str">
        <f>IF(AND($B2231&lt;&gt;"",HHJ=Kataloge!M$1),CONCATENATE($H2231,"_",$E2231),"")</f>
        <v/>
      </c>
    </row>
    <row r="2232" spans="1:17" ht="18" customHeight="1" x14ac:dyDescent="0.2">
      <c r="A2232" s="99" t="str">
        <f t="shared" si="70"/>
        <v/>
      </c>
      <c r="B2232" s="100" t="str">
        <f>IF(I2232=0,"",IF(I2232&lt;&gt;"",Kataloge_Import!B2231,""))</f>
        <v/>
      </c>
      <c r="C2232" s="99" t="str">
        <f t="shared" si="69"/>
        <v/>
      </c>
      <c r="D2232" s="100" t="str">
        <f>IF(I2232=0,"",IFERROR(VLOOKUP(Kataloge_Import!A2231,'Nachweis Ausgaben'!$A$27:$R$1026,4,FALSE),""))</f>
        <v/>
      </c>
      <c r="E2232" s="100" t="str">
        <f>IF(I2232=0,"",IFERROR(VLOOKUP(Kataloge_Import!A2231,'Nachweis Ausgaben'!$A$27:$R$1026,2,FALSE),""))</f>
        <v/>
      </c>
      <c r="F2232" s="101">
        <f>IF(I2232=0,"",IFERROR(VLOOKUP(Kataloge_Import!A2231,'Nachweis Ausgaben'!$A$27:$R$1026,5,FALSE),0))</f>
        <v>0</v>
      </c>
      <c r="G2232" s="102" t="str">
        <f>IFERROR(VLOOKUP(Kataloge_Import!A2231,'Nachweis Ausgaben'!$A$27:$R$1026,11,FALSE),"")</f>
        <v/>
      </c>
      <c r="H2232" s="102" t="str">
        <f>IFERROR(VLOOKUP(Kataloge_Import!A2231,'Nachweis Ausgaben'!$A$27:$R$1026,12,FALSE),"")</f>
        <v/>
      </c>
      <c r="I2232" s="102" t="str">
        <f>IFERROR(VLOOKUP(Kataloge_Import!A2231,'Nachweis Ausgaben'!$A$27:$R$1026,13,FALSE),"")</f>
        <v/>
      </c>
      <c r="J2232" s="64"/>
      <c r="K2232" s="64"/>
      <c r="L2232" s="100" t="str">
        <f>IF(AND($B2232&lt;&gt;"",HHJ=Kataloge!H$1),CONCATENATE($H2232,"_",Kataloge!$D$5),"")</f>
        <v/>
      </c>
      <c r="M2232" s="100" t="str">
        <f>IF(AND($B2232&lt;&gt;"",HHJ=Kataloge!I$1),CONCATENATE($H2232,"_",Kataloge!$D$5),"")</f>
        <v/>
      </c>
      <c r="N2232" s="100" t="str">
        <f>IF(AND($B2232&lt;&gt;"",HHJ=Kataloge!J$1),CONCATENATE($H2232,"_",Kataloge!$D$5),"")</f>
        <v/>
      </c>
      <c r="O2232" s="100" t="str">
        <f>IF(AND($B2232&lt;&gt;"",HHJ=Kataloge!K$1),CONCATENATE($H2232,"_",Kataloge!$D$5),"")</f>
        <v/>
      </c>
      <c r="P2232" s="100" t="str">
        <f>IF(AND($B2232&lt;&gt;"",HHJ=Kataloge!L$1),CONCATENATE($H2232,"_",Kataloge!$D$5),"")</f>
        <v/>
      </c>
      <c r="Q2232" s="100" t="str">
        <f>IF(AND($B2232&lt;&gt;"",HHJ=Kataloge!M$1),CONCATENATE($H2232,"_",Kataloge!$D$5),"")</f>
        <v/>
      </c>
    </row>
    <row r="2233" spans="1:17" ht="18" customHeight="1" x14ac:dyDescent="0.2">
      <c r="A2233" s="103" t="str">
        <f t="shared" si="70"/>
        <v/>
      </c>
      <c r="B2233" s="104" t="str">
        <f>IF(I2233=0,"",IF(I2233&lt;&gt;"",Kataloge_Import!B2232,""))</f>
        <v/>
      </c>
      <c r="C2233" s="103" t="str">
        <f t="shared" si="69"/>
        <v/>
      </c>
      <c r="D2233" s="104" t="str">
        <f>IF(I2233=0,"",IFERROR(VLOOKUP(Kataloge_Import!A2232,'Nachweis Ausgaben'!$A$27:$R$1026,4,FALSE),""))</f>
        <v/>
      </c>
      <c r="E2233" s="104" t="str">
        <f>IF(I2233=0,"",IFERROR(VLOOKUP(Kataloge_Import!A2232,'Nachweis Ausgaben'!$A$27:$R$1026,2,FALSE),""))</f>
        <v/>
      </c>
      <c r="F2233" s="105">
        <f>IF(I2233=0,"",IFERROR(VLOOKUP(Kataloge_Import!A2232,'Nachweis Ausgaben'!$A$27:$R$1026,5,FALSE),0))</f>
        <v>0</v>
      </c>
      <c r="G2233" s="106" t="str">
        <f>IFERROR(VLOOKUP(Kataloge_Import!A2232,'Nachweis Ausgaben'!$A$27:$R$1026,15,FALSE),"")</f>
        <v/>
      </c>
      <c r="H2233" s="106" t="str">
        <f>IFERROR(VLOOKUP(Kataloge_Import!A2232,'Nachweis Ausgaben'!$A$27:$R$1026,16,FALSE),"")</f>
        <v/>
      </c>
      <c r="I2233" s="106" t="str">
        <f>IFERROR(VLOOKUP(Kataloge_Import!A2232,'Nachweis Ausgaben'!$A$27:$R$1026,17,FALSE),"")</f>
        <v/>
      </c>
      <c r="J2233" s="64"/>
      <c r="K2233" s="64"/>
      <c r="L2233" s="104" t="str">
        <f>IF(AND($B2233&lt;&gt;"",HHJ=Kataloge!H$1),CONCATENATE($H2233,"_",Kataloge!$D$6),"")</f>
        <v/>
      </c>
      <c r="M2233" s="104" t="str">
        <f>IF(AND($B2233&lt;&gt;"",HHJ=Kataloge!I$1),CONCATENATE($H2233,"_",Kataloge!$D$6),"")</f>
        <v/>
      </c>
      <c r="N2233" s="104" t="str">
        <f>IF(AND($B2233&lt;&gt;"",HHJ=Kataloge!J$1),CONCATENATE($H2233,"_",Kataloge!$D$6),"")</f>
        <v/>
      </c>
      <c r="O2233" s="104" t="str">
        <f>IF(AND($B2233&lt;&gt;"",HHJ=Kataloge!K$1),CONCATENATE($H2233,"_",Kataloge!$D$6),"")</f>
        <v/>
      </c>
      <c r="P2233" s="104" t="str">
        <f>IF(AND($B2233&lt;&gt;"",HHJ=Kataloge!L$1),CONCATENATE($H2233,"_",Kataloge!$D$6),"")</f>
        <v/>
      </c>
      <c r="Q2233" s="104" t="str">
        <f>IF(AND($B2233&lt;&gt;"",HHJ=Kataloge!M$1),CONCATENATE($H2233,"_",Kataloge!$D$6),"")</f>
        <v/>
      </c>
    </row>
    <row r="2234" spans="1:17" ht="18" customHeight="1" x14ac:dyDescent="0.2">
      <c r="A2234" s="60" t="str">
        <f t="shared" si="70"/>
        <v/>
      </c>
      <c r="B2234" s="61" t="str">
        <f>IF(I2234=0,"",IF(I2234&lt;&gt;"",Kataloge_Import!B2233,""))</f>
        <v/>
      </c>
      <c r="C2234" s="60" t="str">
        <f t="shared" si="69"/>
        <v/>
      </c>
      <c r="D2234" s="61" t="str">
        <f>IF(I2234=0,"",IFERROR(VLOOKUP(Kataloge_Import!A2233,'Nachweis Ausgaben'!$A$27:$R$1026,4,FALSE),""))</f>
        <v/>
      </c>
      <c r="E2234" s="61" t="str">
        <f>IF(I2234=0,"",IFERROR(VLOOKUP(Kataloge_Import!A2233,'Nachweis Ausgaben'!$A$27:$R$1026,2,FALSE),""))</f>
        <v/>
      </c>
      <c r="F2234" s="62">
        <f>IF(I2234=0,"",IFERROR(VLOOKUP(Kataloge_Import!A2233,'Nachweis Ausgaben'!$A$27:$R$1026,5,FALSE),0))</f>
        <v>0</v>
      </c>
      <c r="G2234" s="63" t="str">
        <f>IFERROR(VLOOKUP(Kataloge_Import!A2233,'Nachweis Ausgaben'!$A$27:$R$1026,7,FALSE),"")</f>
        <v/>
      </c>
      <c r="H2234" s="63" t="str">
        <f>IFERROR(VLOOKUP(Kataloge_Import!A2233,'Nachweis Ausgaben'!$A$27:$R$1026,8,FALSE),"")</f>
        <v/>
      </c>
      <c r="I2234" s="63" t="str">
        <f>IFERROR(VLOOKUP(Kataloge_Import!A2233,'Nachweis Ausgaben'!$A$27:$R$1026,9,FALSE),"")</f>
        <v/>
      </c>
      <c r="J2234" s="64"/>
      <c r="K2234" s="64"/>
      <c r="L2234" s="61" t="str">
        <f>IF(AND($B2234&lt;&gt;"",HHJ=Kataloge!H$1),CONCATENATE($H2234,"_",$E2234),"")</f>
        <v/>
      </c>
      <c r="M2234" s="61" t="str">
        <f>IF(AND($B2234&lt;&gt;"",HHJ=Kataloge!I$1),CONCATENATE($H2234,"_",$E2234),"")</f>
        <v/>
      </c>
      <c r="N2234" s="61" t="str">
        <f>IF(AND($B2234&lt;&gt;"",HHJ=Kataloge!J$1),CONCATENATE($H2234,"_",$E2234),"")</f>
        <v/>
      </c>
      <c r="O2234" s="61" t="str">
        <f>IF(AND($B2234&lt;&gt;"",HHJ=Kataloge!K$1),CONCATENATE($H2234,"_",$E2234),"")</f>
        <v/>
      </c>
      <c r="P2234" s="61" t="str">
        <f>IF(AND($B2234&lt;&gt;"",HHJ=Kataloge!L$1),CONCATENATE($H2234,"_",$E2234),"")</f>
        <v/>
      </c>
      <c r="Q2234" s="61" t="str">
        <f>IF(AND($B2234&lt;&gt;"",HHJ=Kataloge!M$1),CONCATENATE($H2234,"_",$E2234),"")</f>
        <v/>
      </c>
    </row>
    <row r="2235" spans="1:17" ht="18" customHeight="1" x14ac:dyDescent="0.2">
      <c r="A2235" s="99" t="str">
        <f t="shared" si="70"/>
        <v/>
      </c>
      <c r="B2235" s="100" t="str">
        <f>IF(I2235=0,"",IF(I2235&lt;&gt;"",Kataloge_Import!B2234,""))</f>
        <v/>
      </c>
      <c r="C2235" s="99" t="str">
        <f t="shared" si="69"/>
        <v/>
      </c>
      <c r="D2235" s="100" t="str">
        <f>IF(I2235=0,"",IFERROR(VLOOKUP(Kataloge_Import!A2234,'Nachweis Ausgaben'!$A$27:$R$1026,4,FALSE),""))</f>
        <v/>
      </c>
      <c r="E2235" s="100" t="str">
        <f>IF(I2235=0,"",IFERROR(VLOOKUP(Kataloge_Import!A2234,'Nachweis Ausgaben'!$A$27:$R$1026,2,FALSE),""))</f>
        <v/>
      </c>
      <c r="F2235" s="101">
        <f>IF(I2235=0,"",IFERROR(VLOOKUP(Kataloge_Import!A2234,'Nachweis Ausgaben'!$A$27:$R$1026,5,FALSE),0))</f>
        <v>0</v>
      </c>
      <c r="G2235" s="102" t="str">
        <f>IFERROR(VLOOKUP(Kataloge_Import!A2234,'Nachweis Ausgaben'!$A$27:$R$1026,11,FALSE),"")</f>
        <v/>
      </c>
      <c r="H2235" s="102" t="str">
        <f>IFERROR(VLOOKUP(Kataloge_Import!A2234,'Nachweis Ausgaben'!$A$27:$R$1026,12,FALSE),"")</f>
        <v/>
      </c>
      <c r="I2235" s="102" t="str">
        <f>IFERROR(VLOOKUP(Kataloge_Import!A2234,'Nachweis Ausgaben'!$A$27:$R$1026,13,FALSE),"")</f>
        <v/>
      </c>
      <c r="J2235" s="64"/>
      <c r="K2235" s="64"/>
      <c r="L2235" s="100" t="str">
        <f>IF(AND($B2235&lt;&gt;"",HHJ=Kataloge!H$1),CONCATENATE($H2235,"_",Kataloge!$D$5),"")</f>
        <v/>
      </c>
      <c r="M2235" s="100" t="str">
        <f>IF(AND($B2235&lt;&gt;"",HHJ=Kataloge!I$1),CONCATENATE($H2235,"_",Kataloge!$D$5),"")</f>
        <v/>
      </c>
      <c r="N2235" s="100" t="str">
        <f>IF(AND($B2235&lt;&gt;"",HHJ=Kataloge!J$1),CONCATENATE($H2235,"_",Kataloge!$D$5),"")</f>
        <v/>
      </c>
      <c r="O2235" s="100" t="str">
        <f>IF(AND($B2235&lt;&gt;"",HHJ=Kataloge!K$1),CONCATENATE($H2235,"_",Kataloge!$D$5),"")</f>
        <v/>
      </c>
      <c r="P2235" s="100" t="str">
        <f>IF(AND($B2235&lt;&gt;"",HHJ=Kataloge!L$1),CONCATENATE($H2235,"_",Kataloge!$D$5),"")</f>
        <v/>
      </c>
      <c r="Q2235" s="100" t="str">
        <f>IF(AND($B2235&lt;&gt;"",HHJ=Kataloge!M$1),CONCATENATE($H2235,"_",Kataloge!$D$5),"")</f>
        <v/>
      </c>
    </row>
    <row r="2236" spans="1:17" ht="18" customHeight="1" x14ac:dyDescent="0.2">
      <c r="A2236" s="103" t="str">
        <f t="shared" si="70"/>
        <v/>
      </c>
      <c r="B2236" s="104" t="str">
        <f>IF(I2236=0,"",IF(I2236&lt;&gt;"",Kataloge_Import!B2235,""))</f>
        <v/>
      </c>
      <c r="C2236" s="103" t="str">
        <f t="shared" si="69"/>
        <v/>
      </c>
      <c r="D2236" s="104" t="str">
        <f>IF(I2236=0,"",IFERROR(VLOOKUP(Kataloge_Import!A2235,'Nachweis Ausgaben'!$A$27:$R$1026,4,FALSE),""))</f>
        <v/>
      </c>
      <c r="E2236" s="104" t="str">
        <f>IF(I2236=0,"",IFERROR(VLOOKUP(Kataloge_Import!A2235,'Nachweis Ausgaben'!$A$27:$R$1026,2,FALSE),""))</f>
        <v/>
      </c>
      <c r="F2236" s="105">
        <f>IF(I2236=0,"",IFERROR(VLOOKUP(Kataloge_Import!A2235,'Nachweis Ausgaben'!$A$27:$R$1026,5,FALSE),0))</f>
        <v>0</v>
      </c>
      <c r="G2236" s="106" t="str">
        <f>IFERROR(VLOOKUP(Kataloge_Import!A2235,'Nachweis Ausgaben'!$A$27:$R$1026,15,FALSE),"")</f>
        <v/>
      </c>
      <c r="H2236" s="106" t="str">
        <f>IFERROR(VLOOKUP(Kataloge_Import!A2235,'Nachweis Ausgaben'!$A$27:$R$1026,16,FALSE),"")</f>
        <v/>
      </c>
      <c r="I2236" s="106" t="str">
        <f>IFERROR(VLOOKUP(Kataloge_Import!A2235,'Nachweis Ausgaben'!$A$27:$R$1026,17,FALSE),"")</f>
        <v/>
      </c>
      <c r="J2236" s="64"/>
      <c r="K2236" s="64"/>
      <c r="L2236" s="104" t="str">
        <f>IF(AND($B2236&lt;&gt;"",HHJ=Kataloge!H$1),CONCATENATE($H2236,"_",Kataloge!$D$6),"")</f>
        <v/>
      </c>
      <c r="M2236" s="104" t="str">
        <f>IF(AND($B2236&lt;&gt;"",HHJ=Kataloge!I$1),CONCATENATE($H2236,"_",Kataloge!$D$6),"")</f>
        <v/>
      </c>
      <c r="N2236" s="104" t="str">
        <f>IF(AND($B2236&lt;&gt;"",HHJ=Kataloge!J$1),CONCATENATE($H2236,"_",Kataloge!$D$6),"")</f>
        <v/>
      </c>
      <c r="O2236" s="104" t="str">
        <f>IF(AND($B2236&lt;&gt;"",HHJ=Kataloge!K$1),CONCATENATE($H2236,"_",Kataloge!$D$6),"")</f>
        <v/>
      </c>
      <c r="P2236" s="104" t="str">
        <f>IF(AND($B2236&lt;&gt;"",HHJ=Kataloge!L$1),CONCATENATE($H2236,"_",Kataloge!$D$6),"")</f>
        <v/>
      </c>
      <c r="Q2236" s="104" t="str">
        <f>IF(AND($B2236&lt;&gt;"",HHJ=Kataloge!M$1),CONCATENATE($H2236,"_",Kataloge!$D$6),"")</f>
        <v/>
      </c>
    </row>
    <row r="2237" spans="1:17" ht="18" customHeight="1" x14ac:dyDescent="0.2">
      <c r="A2237" s="60" t="str">
        <f t="shared" si="70"/>
        <v/>
      </c>
      <c r="B2237" s="61" t="str">
        <f>IF(I2237=0,"",IF(I2237&lt;&gt;"",Kataloge_Import!B2236,""))</f>
        <v/>
      </c>
      <c r="C2237" s="60" t="str">
        <f t="shared" si="69"/>
        <v/>
      </c>
      <c r="D2237" s="61" t="str">
        <f>IF(I2237=0,"",IFERROR(VLOOKUP(Kataloge_Import!A2236,'Nachweis Ausgaben'!$A$27:$R$1026,4,FALSE),""))</f>
        <v/>
      </c>
      <c r="E2237" s="61" t="str">
        <f>IF(I2237=0,"",IFERROR(VLOOKUP(Kataloge_Import!A2236,'Nachweis Ausgaben'!$A$27:$R$1026,2,FALSE),""))</f>
        <v/>
      </c>
      <c r="F2237" s="62">
        <f>IF(I2237=0,"",IFERROR(VLOOKUP(Kataloge_Import!A2236,'Nachweis Ausgaben'!$A$27:$R$1026,5,FALSE),0))</f>
        <v>0</v>
      </c>
      <c r="G2237" s="63" t="str">
        <f>IFERROR(VLOOKUP(Kataloge_Import!A2236,'Nachweis Ausgaben'!$A$27:$R$1026,7,FALSE),"")</f>
        <v/>
      </c>
      <c r="H2237" s="63" t="str">
        <f>IFERROR(VLOOKUP(Kataloge_Import!A2236,'Nachweis Ausgaben'!$A$27:$R$1026,8,FALSE),"")</f>
        <v/>
      </c>
      <c r="I2237" s="63" t="str">
        <f>IFERROR(VLOOKUP(Kataloge_Import!A2236,'Nachweis Ausgaben'!$A$27:$R$1026,9,FALSE),"")</f>
        <v/>
      </c>
      <c r="J2237" s="64"/>
      <c r="K2237" s="64"/>
      <c r="L2237" s="61" t="str">
        <f>IF(AND($B2237&lt;&gt;"",HHJ=Kataloge!H$1),CONCATENATE($H2237,"_",$E2237),"")</f>
        <v/>
      </c>
      <c r="M2237" s="61" t="str">
        <f>IF(AND($B2237&lt;&gt;"",HHJ=Kataloge!I$1),CONCATENATE($H2237,"_",$E2237),"")</f>
        <v/>
      </c>
      <c r="N2237" s="61" t="str">
        <f>IF(AND($B2237&lt;&gt;"",HHJ=Kataloge!J$1),CONCATENATE($H2237,"_",$E2237),"")</f>
        <v/>
      </c>
      <c r="O2237" s="61" t="str">
        <f>IF(AND($B2237&lt;&gt;"",HHJ=Kataloge!K$1),CONCATENATE($H2237,"_",$E2237),"")</f>
        <v/>
      </c>
      <c r="P2237" s="61" t="str">
        <f>IF(AND($B2237&lt;&gt;"",HHJ=Kataloge!L$1),CONCATENATE($H2237,"_",$E2237),"")</f>
        <v/>
      </c>
      <c r="Q2237" s="61" t="str">
        <f>IF(AND($B2237&lt;&gt;"",HHJ=Kataloge!M$1),CONCATENATE($H2237,"_",$E2237),"")</f>
        <v/>
      </c>
    </row>
    <row r="2238" spans="1:17" ht="18" customHeight="1" x14ac:dyDescent="0.2">
      <c r="A2238" s="99" t="str">
        <f t="shared" si="70"/>
        <v/>
      </c>
      <c r="B2238" s="100" t="str">
        <f>IF(I2238=0,"",IF(I2238&lt;&gt;"",Kataloge_Import!B2237,""))</f>
        <v/>
      </c>
      <c r="C2238" s="99" t="str">
        <f t="shared" si="69"/>
        <v/>
      </c>
      <c r="D2238" s="100" t="str">
        <f>IF(I2238=0,"",IFERROR(VLOOKUP(Kataloge_Import!A2237,'Nachweis Ausgaben'!$A$27:$R$1026,4,FALSE),""))</f>
        <v/>
      </c>
      <c r="E2238" s="100" t="str">
        <f>IF(I2238=0,"",IFERROR(VLOOKUP(Kataloge_Import!A2237,'Nachweis Ausgaben'!$A$27:$R$1026,2,FALSE),""))</f>
        <v/>
      </c>
      <c r="F2238" s="101">
        <f>IF(I2238=0,"",IFERROR(VLOOKUP(Kataloge_Import!A2237,'Nachweis Ausgaben'!$A$27:$R$1026,5,FALSE),0))</f>
        <v>0</v>
      </c>
      <c r="G2238" s="102" t="str">
        <f>IFERROR(VLOOKUP(Kataloge_Import!A2237,'Nachweis Ausgaben'!$A$27:$R$1026,11,FALSE),"")</f>
        <v/>
      </c>
      <c r="H2238" s="102" t="str">
        <f>IFERROR(VLOOKUP(Kataloge_Import!A2237,'Nachweis Ausgaben'!$A$27:$R$1026,12,FALSE),"")</f>
        <v/>
      </c>
      <c r="I2238" s="102" t="str">
        <f>IFERROR(VLOOKUP(Kataloge_Import!A2237,'Nachweis Ausgaben'!$A$27:$R$1026,13,FALSE),"")</f>
        <v/>
      </c>
      <c r="J2238" s="64"/>
      <c r="K2238" s="64"/>
      <c r="L2238" s="100" t="str">
        <f>IF(AND($B2238&lt;&gt;"",HHJ=Kataloge!H$1),CONCATENATE($H2238,"_",Kataloge!$D$5),"")</f>
        <v/>
      </c>
      <c r="M2238" s="100" t="str">
        <f>IF(AND($B2238&lt;&gt;"",HHJ=Kataloge!I$1),CONCATENATE($H2238,"_",Kataloge!$D$5),"")</f>
        <v/>
      </c>
      <c r="N2238" s="100" t="str">
        <f>IF(AND($B2238&lt;&gt;"",HHJ=Kataloge!J$1),CONCATENATE($H2238,"_",Kataloge!$D$5),"")</f>
        <v/>
      </c>
      <c r="O2238" s="100" t="str">
        <f>IF(AND($B2238&lt;&gt;"",HHJ=Kataloge!K$1),CONCATENATE($H2238,"_",Kataloge!$D$5),"")</f>
        <v/>
      </c>
      <c r="P2238" s="100" t="str">
        <f>IF(AND($B2238&lt;&gt;"",HHJ=Kataloge!L$1),CONCATENATE($H2238,"_",Kataloge!$D$5),"")</f>
        <v/>
      </c>
      <c r="Q2238" s="100" t="str">
        <f>IF(AND($B2238&lt;&gt;"",HHJ=Kataloge!M$1),CONCATENATE($H2238,"_",Kataloge!$D$5),"")</f>
        <v/>
      </c>
    </row>
    <row r="2239" spans="1:17" ht="18" customHeight="1" x14ac:dyDescent="0.2">
      <c r="A2239" s="103" t="str">
        <f t="shared" si="70"/>
        <v/>
      </c>
      <c r="B2239" s="104" t="str">
        <f>IF(I2239=0,"",IF(I2239&lt;&gt;"",Kataloge_Import!B2238,""))</f>
        <v/>
      </c>
      <c r="C2239" s="103" t="str">
        <f t="shared" si="69"/>
        <v/>
      </c>
      <c r="D2239" s="104" t="str">
        <f>IF(I2239=0,"",IFERROR(VLOOKUP(Kataloge_Import!A2238,'Nachweis Ausgaben'!$A$27:$R$1026,4,FALSE),""))</f>
        <v/>
      </c>
      <c r="E2239" s="104" t="str">
        <f>IF(I2239=0,"",IFERROR(VLOOKUP(Kataloge_Import!A2238,'Nachweis Ausgaben'!$A$27:$R$1026,2,FALSE),""))</f>
        <v/>
      </c>
      <c r="F2239" s="105">
        <f>IF(I2239=0,"",IFERROR(VLOOKUP(Kataloge_Import!A2238,'Nachweis Ausgaben'!$A$27:$R$1026,5,FALSE),0))</f>
        <v>0</v>
      </c>
      <c r="G2239" s="106" t="str">
        <f>IFERROR(VLOOKUP(Kataloge_Import!A2238,'Nachweis Ausgaben'!$A$27:$R$1026,15,FALSE),"")</f>
        <v/>
      </c>
      <c r="H2239" s="106" t="str">
        <f>IFERROR(VLOOKUP(Kataloge_Import!A2238,'Nachweis Ausgaben'!$A$27:$R$1026,16,FALSE),"")</f>
        <v/>
      </c>
      <c r="I2239" s="106" t="str">
        <f>IFERROR(VLOOKUP(Kataloge_Import!A2238,'Nachweis Ausgaben'!$A$27:$R$1026,17,FALSE),"")</f>
        <v/>
      </c>
      <c r="J2239" s="64"/>
      <c r="K2239" s="64"/>
      <c r="L2239" s="104" t="str">
        <f>IF(AND($B2239&lt;&gt;"",HHJ=Kataloge!H$1),CONCATENATE($H2239,"_",Kataloge!$D$6),"")</f>
        <v/>
      </c>
      <c r="M2239" s="104" t="str">
        <f>IF(AND($B2239&lt;&gt;"",HHJ=Kataloge!I$1),CONCATENATE($H2239,"_",Kataloge!$D$6),"")</f>
        <v/>
      </c>
      <c r="N2239" s="104" t="str">
        <f>IF(AND($B2239&lt;&gt;"",HHJ=Kataloge!J$1),CONCATENATE($H2239,"_",Kataloge!$D$6),"")</f>
        <v/>
      </c>
      <c r="O2239" s="104" t="str">
        <f>IF(AND($B2239&lt;&gt;"",HHJ=Kataloge!K$1),CONCATENATE($H2239,"_",Kataloge!$D$6),"")</f>
        <v/>
      </c>
      <c r="P2239" s="104" t="str">
        <f>IF(AND($B2239&lt;&gt;"",HHJ=Kataloge!L$1),CONCATENATE($H2239,"_",Kataloge!$D$6),"")</f>
        <v/>
      </c>
      <c r="Q2239" s="104" t="str">
        <f>IF(AND($B2239&lt;&gt;"",HHJ=Kataloge!M$1),CONCATENATE($H2239,"_",Kataloge!$D$6),"")</f>
        <v/>
      </c>
    </row>
    <row r="2240" spans="1:17" ht="18" customHeight="1" x14ac:dyDescent="0.2">
      <c r="A2240" s="60" t="str">
        <f t="shared" si="70"/>
        <v/>
      </c>
      <c r="B2240" s="61" t="str">
        <f>IF(I2240=0,"",IF(I2240&lt;&gt;"",Kataloge_Import!B2239,""))</f>
        <v/>
      </c>
      <c r="C2240" s="60" t="str">
        <f t="shared" si="69"/>
        <v/>
      </c>
      <c r="D2240" s="61" t="str">
        <f>IF(I2240=0,"",IFERROR(VLOOKUP(Kataloge_Import!A2239,'Nachweis Ausgaben'!$A$27:$R$1026,4,FALSE),""))</f>
        <v/>
      </c>
      <c r="E2240" s="61" t="str">
        <f>IF(I2240=0,"",IFERROR(VLOOKUP(Kataloge_Import!A2239,'Nachweis Ausgaben'!$A$27:$R$1026,2,FALSE),""))</f>
        <v/>
      </c>
      <c r="F2240" s="62">
        <f>IF(I2240=0,"",IFERROR(VLOOKUP(Kataloge_Import!A2239,'Nachweis Ausgaben'!$A$27:$R$1026,5,FALSE),0))</f>
        <v>0</v>
      </c>
      <c r="G2240" s="63" t="str">
        <f>IFERROR(VLOOKUP(Kataloge_Import!A2239,'Nachweis Ausgaben'!$A$27:$R$1026,7,FALSE),"")</f>
        <v/>
      </c>
      <c r="H2240" s="63" t="str">
        <f>IFERROR(VLOOKUP(Kataloge_Import!A2239,'Nachweis Ausgaben'!$A$27:$R$1026,8,FALSE),"")</f>
        <v/>
      </c>
      <c r="I2240" s="63" t="str">
        <f>IFERROR(VLOOKUP(Kataloge_Import!A2239,'Nachweis Ausgaben'!$A$27:$R$1026,9,FALSE),"")</f>
        <v/>
      </c>
      <c r="J2240" s="64"/>
      <c r="K2240" s="64"/>
      <c r="L2240" s="61" t="str">
        <f>IF(AND($B2240&lt;&gt;"",HHJ=Kataloge!H$1),CONCATENATE($H2240,"_",$E2240),"")</f>
        <v/>
      </c>
      <c r="M2240" s="61" t="str">
        <f>IF(AND($B2240&lt;&gt;"",HHJ=Kataloge!I$1),CONCATENATE($H2240,"_",$E2240),"")</f>
        <v/>
      </c>
      <c r="N2240" s="61" t="str">
        <f>IF(AND($B2240&lt;&gt;"",HHJ=Kataloge!J$1),CONCATENATE($H2240,"_",$E2240),"")</f>
        <v/>
      </c>
      <c r="O2240" s="61" t="str">
        <f>IF(AND($B2240&lt;&gt;"",HHJ=Kataloge!K$1),CONCATENATE($H2240,"_",$E2240),"")</f>
        <v/>
      </c>
      <c r="P2240" s="61" t="str">
        <f>IF(AND($B2240&lt;&gt;"",HHJ=Kataloge!L$1),CONCATENATE($H2240,"_",$E2240),"")</f>
        <v/>
      </c>
      <c r="Q2240" s="61" t="str">
        <f>IF(AND($B2240&lt;&gt;"",HHJ=Kataloge!M$1),CONCATENATE($H2240,"_",$E2240),"")</f>
        <v/>
      </c>
    </row>
    <row r="2241" spans="1:17" ht="18" customHeight="1" x14ac:dyDescent="0.2">
      <c r="A2241" s="99" t="str">
        <f t="shared" si="70"/>
        <v/>
      </c>
      <c r="B2241" s="100" t="str">
        <f>IF(I2241=0,"",IF(I2241&lt;&gt;"",Kataloge_Import!B2240,""))</f>
        <v/>
      </c>
      <c r="C2241" s="99" t="str">
        <f t="shared" si="69"/>
        <v/>
      </c>
      <c r="D2241" s="100" t="str">
        <f>IF(I2241=0,"",IFERROR(VLOOKUP(Kataloge_Import!A2240,'Nachweis Ausgaben'!$A$27:$R$1026,4,FALSE),""))</f>
        <v/>
      </c>
      <c r="E2241" s="100" t="str">
        <f>IF(I2241=0,"",IFERROR(VLOOKUP(Kataloge_Import!A2240,'Nachweis Ausgaben'!$A$27:$R$1026,2,FALSE),""))</f>
        <v/>
      </c>
      <c r="F2241" s="101">
        <f>IF(I2241=0,"",IFERROR(VLOOKUP(Kataloge_Import!A2240,'Nachweis Ausgaben'!$A$27:$R$1026,5,FALSE),0))</f>
        <v>0</v>
      </c>
      <c r="G2241" s="102" t="str">
        <f>IFERROR(VLOOKUP(Kataloge_Import!A2240,'Nachweis Ausgaben'!$A$27:$R$1026,11,FALSE),"")</f>
        <v/>
      </c>
      <c r="H2241" s="102" t="str">
        <f>IFERROR(VLOOKUP(Kataloge_Import!A2240,'Nachweis Ausgaben'!$A$27:$R$1026,12,FALSE),"")</f>
        <v/>
      </c>
      <c r="I2241" s="102" t="str">
        <f>IFERROR(VLOOKUP(Kataloge_Import!A2240,'Nachweis Ausgaben'!$A$27:$R$1026,13,FALSE),"")</f>
        <v/>
      </c>
      <c r="J2241" s="64"/>
      <c r="K2241" s="64"/>
      <c r="L2241" s="100" t="str">
        <f>IF(AND($B2241&lt;&gt;"",HHJ=Kataloge!H$1),CONCATENATE($H2241,"_",Kataloge!$D$5),"")</f>
        <v/>
      </c>
      <c r="M2241" s="100" t="str">
        <f>IF(AND($B2241&lt;&gt;"",HHJ=Kataloge!I$1),CONCATENATE($H2241,"_",Kataloge!$D$5),"")</f>
        <v/>
      </c>
      <c r="N2241" s="100" t="str">
        <f>IF(AND($B2241&lt;&gt;"",HHJ=Kataloge!J$1),CONCATENATE($H2241,"_",Kataloge!$D$5),"")</f>
        <v/>
      </c>
      <c r="O2241" s="100" t="str">
        <f>IF(AND($B2241&lt;&gt;"",HHJ=Kataloge!K$1),CONCATENATE($H2241,"_",Kataloge!$D$5),"")</f>
        <v/>
      </c>
      <c r="P2241" s="100" t="str">
        <f>IF(AND($B2241&lt;&gt;"",HHJ=Kataloge!L$1),CONCATENATE($H2241,"_",Kataloge!$D$5),"")</f>
        <v/>
      </c>
      <c r="Q2241" s="100" t="str">
        <f>IF(AND($B2241&lt;&gt;"",HHJ=Kataloge!M$1),CONCATENATE($H2241,"_",Kataloge!$D$5),"")</f>
        <v/>
      </c>
    </row>
    <row r="2242" spans="1:17" ht="18" customHeight="1" x14ac:dyDescent="0.2">
      <c r="A2242" s="103" t="str">
        <f t="shared" si="70"/>
        <v/>
      </c>
      <c r="B2242" s="104" t="str">
        <f>IF(I2242=0,"",IF(I2242&lt;&gt;"",Kataloge_Import!B2241,""))</f>
        <v/>
      </c>
      <c r="C2242" s="103" t="str">
        <f t="shared" ref="C2242:C2305" si="71">IF(A2242="","",IF(I2242=0,"",HHJ))</f>
        <v/>
      </c>
      <c r="D2242" s="104" t="str">
        <f>IF(I2242=0,"",IFERROR(VLOOKUP(Kataloge_Import!A2241,'Nachweis Ausgaben'!$A$27:$R$1026,4,FALSE),""))</f>
        <v/>
      </c>
      <c r="E2242" s="104" t="str">
        <f>IF(I2242=0,"",IFERROR(VLOOKUP(Kataloge_Import!A2241,'Nachweis Ausgaben'!$A$27:$R$1026,2,FALSE),""))</f>
        <v/>
      </c>
      <c r="F2242" s="105">
        <f>IF(I2242=0,"",IFERROR(VLOOKUP(Kataloge_Import!A2241,'Nachweis Ausgaben'!$A$27:$R$1026,5,FALSE),0))</f>
        <v>0</v>
      </c>
      <c r="G2242" s="106" t="str">
        <f>IFERROR(VLOOKUP(Kataloge_Import!A2241,'Nachweis Ausgaben'!$A$27:$R$1026,15,FALSE),"")</f>
        <v/>
      </c>
      <c r="H2242" s="106" t="str">
        <f>IFERROR(VLOOKUP(Kataloge_Import!A2241,'Nachweis Ausgaben'!$A$27:$R$1026,16,FALSE),"")</f>
        <v/>
      </c>
      <c r="I2242" s="106" t="str">
        <f>IFERROR(VLOOKUP(Kataloge_Import!A2241,'Nachweis Ausgaben'!$A$27:$R$1026,17,FALSE),"")</f>
        <v/>
      </c>
      <c r="J2242" s="64"/>
      <c r="K2242" s="64"/>
      <c r="L2242" s="104" t="str">
        <f>IF(AND($B2242&lt;&gt;"",HHJ=Kataloge!H$1),CONCATENATE($H2242,"_",Kataloge!$D$6),"")</f>
        <v/>
      </c>
      <c r="M2242" s="104" t="str">
        <f>IF(AND($B2242&lt;&gt;"",HHJ=Kataloge!I$1),CONCATENATE($H2242,"_",Kataloge!$D$6),"")</f>
        <v/>
      </c>
      <c r="N2242" s="104" t="str">
        <f>IF(AND($B2242&lt;&gt;"",HHJ=Kataloge!J$1),CONCATENATE($H2242,"_",Kataloge!$D$6),"")</f>
        <v/>
      </c>
      <c r="O2242" s="104" t="str">
        <f>IF(AND($B2242&lt;&gt;"",HHJ=Kataloge!K$1),CONCATENATE($H2242,"_",Kataloge!$D$6),"")</f>
        <v/>
      </c>
      <c r="P2242" s="104" t="str">
        <f>IF(AND($B2242&lt;&gt;"",HHJ=Kataloge!L$1),CONCATENATE($H2242,"_",Kataloge!$D$6),"")</f>
        <v/>
      </c>
      <c r="Q2242" s="104" t="str">
        <f>IF(AND($B2242&lt;&gt;"",HHJ=Kataloge!M$1),CONCATENATE($H2242,"_",Kataloge!$D$6),"")</f>
        <v/>
      </c>
    </row>
    <row r="2243" spans="1:17" ht="18" customHeight="1" x14ac:dyDescent="0.2">
      <c r="A2243" s="60" t="str">
        <f t="shared" si="70"/>
        <v/>
      </c>
      <c r="B2243" s="61" t="str">
        <f>IF(I2243=0,"",IF(I2243&lt;&gt;"",Kataloge_Import!B2242,""))</f>
        <v/>
      </c>
      <c r="C2243" s="60" t="str">
        <f t="shared" si="71"/>
        <v/>
      </c>
      <c r="D2243" s="61" t="str">
        <f>IF(I2243=0,"",IFERROR(VLOOKUP(Kataloge_Import!A2242,'Nachweis Ausgaben'!$A$27:$R$1026,4,FALSE),""))</f>
        <v/>
      </c>
      <c r="E2243" s="61" t="str">
        <f>IF(I2243=0,"",IFERROR(VLOOKUP(Kataloge_Import!A2242,'Nachweis Ausgaben'!$A$27:$R$1026,2,FALSE),""))</f>
        <v/>
      </c>
      <c r="F2243" s="62">
        <f>IF(I2243=0,"",IFERROR(VLOOKUP(Kataloge_Import!A2242,'Nachweis Ausgaben'!$A$27:$R$1026,5,FALSE),0))</f>
        <v>0</v>
      </c>
      <c r="G2243" s="63" t="str">
        <f>IFERROR(VLOOKUP(Kataloge_Import!A2242,'Nachweis Ausgaben'!$A$27:$R$1026,7,FALSE),"")</f>
        <v/>
      </c>
      <c r="H2243" s="63" t="str">
        <f>IFERROR(VLOOKUP(Kataloge_Import!A2242,'Nachweis Ausgaben'!$A$27:$R$1026,8,FALSE),"")</f>
        <v/>
      </c>
      <c r="I2243" s="63" t="str">
        <f>IFERROR(VLOOKUP(Kataloge_Import!A2242,'Nachweis Ausgaben'!$A$27:$R$1026,9,FALSE),"")</f>
        <v/>
      </c>
      <c r="J2243" s="64"/>
      <c r="K2243" s="64"/>
      <c r="L2243" s="61" t="str">
        <f>IF(AND($B2243&lt;&gt;"",HHJ=Kataloge!H$1),CONCATENATE($H2243,"_",$E2243),"")</f>
        <v/>
      </c>
      <c r="M2243" s="61" t="str">
        <f>IF(AND($B2243&lt;&gt;"",HHJ=Kataloge!I$1),CONCATENATE($H2243,"_",$E2243),"")</f>
        <v/>
      </c>
      <c r="N2243" s="61" t="str">
        <f>IF(AND($B2243&lt;&gt;"",HHJ=Kataloge!J$1),CONCATENATE($H2243,"_",$E2243),"")</f>
        <v/>
      </c>
      <c r="O2243" s="61" t="str">
        <f>IF(AND($B2243&lt;&gt;"",HHJ=Kataloge!K$1),CONCATENATE($H2243,"_",$E2243),"")</f>
        <v/>
      </c>
      <c r="P2243" s="61" t="str">
        <f>IF(AND($B2243&lt;&gt;"",HHJ=Kataloge!L$1),CONCATENATE($H2243,"_",$E2243),"")</f>
        <v/>
      </c>
      <c r="Q2243" s="61" t="str">
        <f>IF(AND($B2243&lt;&gt;"",HHJ=Kataloge!M$1),CONCATENATE($H2243,"_",$E2243),"")</f>
        <v/>
      </c>
    </row>
    <row r="2244" spans="1:17" ht="18" customHeight="1" x14ac:dyDescent="0.2">
      <c r="A2244" s="99" t="str">
        <f t="shared" si="70"/>
        <v/>
      </c>
      <c r="B2244" s="100" t="str">
        <f>IF(I2244=0,"",IF(I2244&lt;&gt;"",Kataloge_Import!B2243,""))</f>
        <v/>
      </c>
      <c r="C2244" s="99" t="str">
        <f t="shared" si="71"/>
        <v/>
      </c>
      <c r="D2244" s="100" t="str">
        <f>IF(I2244=0,"",IFERROR(VLOOKUP(Kataloge_Import!A2243,'Nachweis Ausgaben'!$A$27:$R$1026,4,FALSE),""))</f>
        <v/>
      </c>
      <c r="E2244" s="100" t="str">
        <f>IF(I2244=0,"",IFERROR(VLOOKUP(Kataloge_Import!A2243,'Nachweis Ausgaben'!$A$27:$R$1026,2,FALSE),""))</f>
        <v/>
      </c>
      <c r="F2244" s="101">
        <f>IF(I2244=0,"",IFERROR(VLOOKUP(Kataloge_Import!A2243,'Nachweis Ausgaben'!$A$27:$R$1026,5,FALSE),0))</f>
        <v>0</v>
      </c>
      <c r="G2244" s="102" t="str">
        <f>IFERROR(VLOOKUP(Kataloge_Import!A2243,'Nachweis Ausgaben'!$A$27:$R$1026,11,FALSE),"")</f>
        <v/>
      </c>
      <c r="H2244" s="102" t="str">
        <f>IFERROR(VLOOKUP(Kataloge_Import!A2243,'Nachweis Ausgaben'!$A$27:$R$1026,12,FALSE),"")</f>
        <v/>
      </c>
      <c r="I2244" s="102" t="str">
        <f>IFERROR(VLOOKUP(Kataloge_Import!A2243,'Nachweis Ausgaben'!$A$27:$R$1026,13,FALSE),"")</f>
        <v/>
      </c>
      <c r="J2244" s="64"/>
      <c r="K2244" s="64"/>
      <c r="L2244" s="100" t="str">
        <f>IF(AND($B2244&lt;&gt;"",HHJ=Kataloge!H$1),CONCATENATE($H2244,"_",Kataloge!$D$5),"")</f>
        <v/>
      </c>
      <c r="M2244" s="100" t="str">
        <f>IF(AND($B2244&lt;&gt;"",HHJ=Kataloge!I$1),CONCATENATE($H2244,"_",Kataloge!$D$5),"")</f>
        <v/>
      </c>
      <c r="N2244" s="100" t="str">
        <f>IF(AND($B2244&lt;&gt;"",HHJ=Kataloge!J$1),CONCATENATE($H2244,"_",Kataloge!$D$5),"")</f>
        <v/>
      </c>
      <c r="O2244" s="100" t="str">
        <f>IF(AND($B2244&lt;&gt;"",HHJ=Kataloge!K$1),CONCATENATE($H2244,"_",Kataloge!$D$5),"")</f>
        <v/>
      </c>
      <c r="P2244" s="100" t="str">
        <f>IF(AND($B2244&lt;&gt;"",HHJ=Kataloge!L$1),CONCATENATE($H2244,"_",Kataloge!$D$5),"")</f>
        <v/>
      </c>
      <c r="Q2244" s="100" t="str">
        <f>IF(AND($B2244&lt;&gt;"",HHJ=Kataloge!M$1),CONCATENATE($H2244,"_",Kataloge!$D$5),"")</f>
        <v/>
      </c>
    </row>
    <row r="2245" spans="1:17" ht="18" customHeight="1" x14ac:dyDescent="0.2">
      <c r="A2245" s="103" t="str">
        <f t="shared" si="70"/>
        <v/>
      </c>
      <c r="B2245" s="104" t="str">
        <f>IF(I2245=0,"",IF(I2245&lt;&gt;"",Kataloge_Import!B2244,""))</f>
        <v/>
      </c>
      <c r="C2245" s="103" t="str">
        <f t="shared" si="71"/>
        <v/>
      </c>
      <c r="D2245" s="104" t="str">
        <f>IF(I2245=0,"",IFERROR(VLOOKUP(Kataloge_Import!A2244,'Nachweis Ausgaben'!$A$27:$R$1026,4,FALSE),""))</f>
        <v/>
      </c>
      <c r="E2245" s="104" t="str">
        <f>IF(I2245=0,"",IFERROR(VLOOKUP(Kataloge_Import!A2244,'Nachweis Ausgaben'!$A$27:$R$1026,2,FALSE),""))</f>
        <v/>
      </c>
      <c r="F2245" s="105">
        <f>IF(I2245=0,"",IFERROR(VLOOKUP(Kataloge_Import!A2244,'Nachweis Ausgaben'!$A$27:$R$1026,5,FALSE),0))</f>
        <v>0</v>
      </c>
      <c r="G2245" s="106" t="str">
        <f>IFERROR(VLOOKUP(Kataloge_Import!A2244,'Nachweis Ausgaben'!$A$27:$R$1026,15,FALSE),"")</f>
        <v/>
      </c>
      <c r="H2245" s="106" t="str">
        <f>IFERROR(VLOOKUP(Kataloge_Import!A2244,'Nachweis Ausgaben'!$A$27:$R$1026,16,FALSE),"")</f>
        <v/>
      </c>
      <c r="I2245" s="106" t="str">
        <f>IFERROR(VLOOKUP(Kataloge_Import!A2244,'Nachweis Ausgaben'!$A$27:$R$1026,17,FALSE),"")</f>
        <v/>
      </c>
      <c r="J2245" s="64"/>
      <c r="K2245" s="64"/>
      <c r="L2245" s="104" t="str">
        <f>IF(AND($B2245&lt;&gt;"",HHJ=Kataloge!H$1),CONCATENATE($H2245,"_",Kataloge!$D$6),"")</f>
        <v/>
      </c>
      <c r="M2245" s="104" t="str">
        <f>IF(AND($B2245&lt;&gt;"",HHJ=Kataloge!I$1),CONCATENATE($H2245,"_",Kataloge!$D$6),"")</f>
        <v/>
      </c>
      <c r="N2245" s="104" t="str">
        <f>IF(AND($B2245&lt;&gt;"",HHJ=Kataloge!J$1),CONCATENATE($H2245,"_",Kataloge!$D$6),"")</f>
        <v/>
      </c>
      <c r="O2245" s="104" t="str">
        <f>IF(AND($B2245&lt;&gt;"",HHJ=Kataloge!K$1),CONCATENATE($H2245,"_",Kataloge!$D$6),"")</f>
        <v/>
      </c>
      <c r="P2245" s="104" t="str">
        <f>IF(AND($B2245&lt;&gt;"",HHJ=Kataloge!L$1),CONCATENATE($H2245,"_",Kataloge!$D$6),"")</f>
        <v/>
      </c>
      <c r="Q2245" s="104" t="str">
        <f>IF(AND($B2245&lt;&gt;"",HHJ=Kataloge!M$1),CONCATENATE($H2245,"_",Kataloge!$D$6),"")</f>
        <v/>
      </c>
    </row>
    <row r="2246" spans="1:17" ht="18" customHeight="1" x14ac:dyDescent="0.2">
      <c r="A2246" s="60" t="str">
        <f t="shared" ref="A2246:A2309" si="72">IF(I2246=0,"",IF(I2246&lt;&gt;"","Beleg_Import_A_BT_3",""))</f>
        <v/>
      </c>
      <c r="B2246" s="61" t="str">
        <f>IF(I2246=0,"",IF(I2246&lt;&gt;"",Kataloge_Import!B2245,""))</f>
        <v/>
      </c>
      <c r="C2246" s="60" t="str">
        <f t="shared" si="71"/>
        <v/>
      </c>
      <c r="D2246" s="61" t="str">
        <f>IF(I2246=0,"",IFERROR(VLOOKUP(Kataloge_Import!A2245,'Nachweis Ausgaben'!$A$27:$R$1026,4,FALSE),""))</f>
        <v/>
      </c>
      <c r="E2246" s="61" t="str">
        <f>IF(I2246=0,"",IFERROR(VLOOKUP(Kataloge_Import!A2245,'Nachweis Ausgaben'!$A$27:$R$1026,2,FALSE),""))</f>
        <v/>
      </c>
      <c r="F2246" s="62">
        <f>IF(I2246=0,"",IFERROR(VLOOKUP(Kataloge_Import!A2245,'Nachweis Ausgaben'!$A$27:$R$1026,5,FALSE),0))</f>
        <v>0</v>
      </c>
      <c r="G2246" s="63" t="str">
        <f>IFERROR(VLOOKUP(Kataloge_Import!A2245,'Nachweis Ausgaben'!$A$27:$R$1026,7,FALSE),"")</f>
        <v/>
      </c>
      <c r="H2246" s="63" t="str">
        <f>IFERROR(VLOOKUP(Kataloge_Import!A2245,'Nachweis Ausgaben'!$A$27:$R$1026,8,FALSE),"")</f>
        <v/>
      </c>
      <c r="I2246" s="63" t="str">
        <f>IFERROR(VLOOKUP(Kataloge_Import!A2245,'Nachweis Ausgaben'!$A$27:$R$1026,9,FALSE),"")</f>
        <v/>
      </c>
      <c r="J2246" s="64"/>
      <c r="K2246" s="64"/>
      <c r="L2246" s="61" t="str">
        <f>IF(AND($B2246&lt;&gt;"",HHJ=Kataloge!H$1),CONCATENATE($H2246,"_",$E2246),"")</f>
        <v/>
      </c>
      <c r="M2246" s="61" t="str">
        <f>IF(AND($B2246&lt;&gt;"",HHJ=Kataloge!I$1),CONCATENATE($H2246,"_",$E2246),"")</f>
        <v/>
      </c>
      <c r="N2246" s="61" t="str">
        <f>IF(AND($B2246&lt;&gt;"",HHJ=Kataloge!J$1),CONCATENATE($H2246,"_",$E2246),"")</f>
        <v/>
      </c>
      <c r="O2246" s="61" t="str">
        <f>IF(AND($B2246&lt;&gt;"",HHJ=Kataloge!K$1),CONCATENATE($H2246,"_",$E2246),"")</f>
        <v/>
      </c>
      <c r="P2246" s="61" t="str">
        <f>IF(AND($B2246&lt;&gt;"",HHJ=Kataloge!L$1),CONCATENATE($H2246,"_",$E2246),"")</f>
        <v/>
      </c>
      <c r="Q2246" s="61" t="str">
        <f>IF(AND($B2246&lt;&gt;"",HHJ=Kataloge!M$1),CONCATENATE($H2246,"_",$E2246),"")</f>
        <v/>
      </c>
    </row>
    <row r="2247" spans="1:17" ht="18" customHeight="1" x14ac:dyDescent="0.2">
      <c r="A2247" s="99" t="str">
        <f t="shared" si="72"/>
        <v/>
      </c>
      <c r="B2247" s="100" t="str">
        <f>IF(I2247=0,"",IF(I2247&lt;&gt;"",Kataloge_Import!B2246,""))</f>
        <v/>
      </c>
      <c r="C2247" s="99" t="str">
        <f t="shared" si="71"/>
        <v/>
      </c>
      <c r="D2247" s="100" t="str">
        <f>IF(I2247=0,"",IFERROR(VLOOKUP(Kataloge_Import!A2246,'Nachweis Ausgaben'!$A$27:$R$1026,4,FALSE),""))</f>
        <v/>
      </c>
      <c r="E2247" s="100" t="str">
        <f>IF(I2247=0,"",IFERROR(VLOOKUP(Kataloge_Import!A2246,'Nachweis Ausgaben'!$A$27:$R$1026,2,FALSE),""))</f>
        <v/>
      </c>
      <c r="F2247" s="101">
        <f>IF(I2247=0,"",IFERROR(VLOOKUP(Kataloge_Import!A2246,'Nachweis Ausgaben'!$A$27:$R$1026,5,FALSE),0))</f>
        <v>0</v>
      </c>
      <c r="G2247" s="102" t="str">
        <f>IFERROR(VLOOKUP(Kataloge_Import!A2246,'Nachweis Ausgaben'!$A$27:$R$1026,11,FALSE),"")</f>
        <v/>
      </c>
      <c r="H2247" s="102" t="str">
        <f>IFERROR(VLOOKUP(Kataloge_Import!A2246,'Nachweis Ausgaben'!$A$27:$R$1026,12,FALSE),"")</f>
        <v/>
      </c>
      <c r="I2247" s="102" t="str">
        <f>IFERROR(VLOOKUP(Kataloge_Import!A2246,'Nachweis Ausgaben'!$A$27:$R$1026,13,FALSE),"")</f>
        <v/>
      </c>
      <c r="J2247" s="64"/>
      <c r="K2247" s="64"/>
      <c r="L2247" s="100" t="str">
        <f>IF(AND($B2247&lt;&gt;"",HHJ=Kataloge!H$1),CONCATENATE($H2247,"_",Kataloge!$D$5),"")</f>
        <v/>
      </c>
      <c r="M2247" s="100" t="str">
        <f>IF(AND($B2247&lt;&gt;"",HHJ=Kataloge!I$1),CONCATENATE($H2247,"_",Kataloge!$D$5),"")</f>
        <v/>
      </c>
      <c r="N2247" s="100" t="str">
        <f>IF(AND($B2247&lt;&gt;"",HHJ=Kataloge!J$1),CONCATENATE($H2247,"_",Kataloge!$D$5),"")</f>
        <v/>
      </c>
      <c r="O2247" s="100" t="str">
        <f>IF(AND($B2247&lt;&gt;"",HHJ=Kataloge!K$1),CONCATENATE($H2247,"_",Kataloge!$D$5),"")</f>
        <v/>
      </c>
      <c r="P2247" s="100" t="str">
        <f>IF(AND($B2247&lt;&gt;"",HHJ=Kataloge!L$1),CONCATENATE($H2247,"_",Kataloge!$D$5),"")</f>
        <v/>
      </c>
      <c r="Q2247" s="100" t="str">
        <f>IF(AND($B2247&lt;&gt;"",HHJ=Kataloge!M$1),CONCATENATE($H2247,"_",Kataloge!$D$5),"")</f>
        <v/>
      </c>
    </row>
    <row r="2248" spans="1:17" ht="18" customHeight="1" x14ac:dyDescent="0.2">
      <c r="A2248" s="103" t="str">
        <f t="shared" si="72"/>
        <v/>
      </c>
      <c r="B2248" s="104" t="str">
        <f>IF(I2248=0,"",IF(I2248&lt;&gt;"",Kataloge_Import!B2247,""))</f>
        <v/>
      </c>
      <c r="C2248" s="103" t="str">
        <f t="shared" si="71"/>
        <v/>
      </c>
      <c r="D2248" s="104" t="str">
        <f>IF(I2248=0,"",IFERROR(VLOOKUP(Kataloge_Import!A2247,'Nachweis Ausgaben'!$A$27:$R$1026,4,FALSE),""))</f>
        <v/>
      </c>
      <c r="E2248" s="104" t="str">
        <f>IF(I2248=0,"",IFERROR(VLOOKUP(Kataloge_Import!A2247,'Nachweis Ausgaben'!$A$27:$R$1026,2,FALSE),""))</f>
        <v/>
      </c>
      <c r="F2248" s="105">
        <f>IF(I2248=0,"",IFERROR(VLOOKUP(Kataloge_Import!A2247,'Nachweis Ausgaben'!$A$27:$R$1026,5,FALSE),0))</f>
        <v>0</v>
      </c>
      <c r="G2248" s="106" t="str">
        <f>IFERROR(VLOOKUP(Kataloge_Import!A2247,'Nachweis Ausgaben'!$A$27:$R$1026,15,FALSE),"")</f>
        <v/>
      </c>
      <c r="H2248" s="106" t="str">
        <f>IFERROR(VLOOKUP(Kataloge_Import!A2247,'Nachweis Ausgaben'!$A$27:$R$1026,16,FALSE),"")</f>
        <v/>
      </c>
      <c r="I2248" s="106" t="str">
        <f>IFERROR(VLOOKUP(Kataloge_Import!A2247,'Nachweis Ausgaben'!$A$27:$R$1026,17,FALSE),"")</f>
        <v/>
      </c>
      <c r="J2248" s="64"/>
      <c r="K2248" s="64"/>
      <c r="L2248" s="104" t="str">
        <f>IF(AND($B2248&lt;&gt;"",HHJ=Kataloge!H$1),CONCATENATE($H2248,"_",Kataloge!$D$6),"")</f>
        <v/>
      </c>
      <c r="M2248" s="104" t="str">
        <f>IF(AND($B2248&lt;&gt;"",HHJ=Kataloge!I$1),CONCATENATE($H2248,"_",Kataloge!$D$6),"")</f>
        <v/>
      </c>
      <c r="N2248" s="104" t="str">
        <f>IF(AND($B2248&lt;&gt;"",HHJ=Kataloge!J$1),CONCATENATE($H2248,"_",Kataloge!$D$6),"")</f>
        <v/>
      </c>
      <c r="O2248" s="104" t="str">
        <f>IF(AND($B2248&lt;&gt;"",HHJ=Kataloge!K$1),CONCATENATE($H2248,"_",Kataloge!$D$6),"")</f>
        <v/>
      </c>
      <c r="P2248" s="104" t="str">
        <f>IF(AND($B2248&lt;&gt;"",HHJ=Kataloge!L$1),CONCATENATE($H2248,"_",Kataloge!$D$6),"")</f>
        <v/>
      </c>
      <c r="Q2248" s="104" t="str">
        <f>IF(AND($B2248&lt;&gt;"",HHJ=Kataloge!M$1),CONCATENATE($H2248,"_",Kataloge!$D$6),"")</f>
        <v/>
      </c>
    </row>
    <row r="2249" spans="1:17" ht="18" customHeight="1" x14ac:dyDescent="0.2">
      <c r="A2249" s="60" t="str">
        <f t="shared" si="72"/>
        <v/>
      </c>
      <c r="B2249" s="61" t="str">
        <f>IF(I2249=0,"",IF(I2249&lt;&gt;"",Kataloge_Import!B2248,""))</f>
        <v/>
      </c>
      <c r="C2249" s="60" t="str">
        <f t="shared" si="71"/>
        <v/>
      </c>
      <c r="D2249" s="61" t="str">
        <f>IF(I2249=0,"",IFERROR(VLOOKUP(Kataloge_Import!A2248,'Nachweis Ausgaben'!$A$27:$R$1026,4,FALSE),""))</f>
        <v/>
      </c>
      <c r="E2249" s="61" t="str">
        <f>IF(I2249=0,"",IFERROR(VLOOKUP(Kataloge_Import!A2248,'Nachweis Ausgaben'!$A$27:$R$1026,2,FALSE),""))</f>
        <v/>
      </c>
      <c r="F2249" s="62">
        <f>IF(I2249=0,"",IFERROR(VLOOKUP(Kataloge_Import!A2248,'Nachweis Ausgaben'!$A$27:$R$1026,5,FALSE),0))</f>
        <v>0</v>
      </c>
      <c r="G2249" s="63" t="str">
        <f>IFERROR(VLOOKUP(Kataloge_Import!A2248,'Nachweis Ausgaben'!$A$27:$R$1026,7,FALSE),"")</f>
        <v/>
      </c>
      <c r="H2249" s="63" t="str">
        <f>IFERROR(VLOOKUP(Kataloge_Import!A2248,'Nachweis Ausgaben'!$A$27:$R$1026,8,FALSE),"")</f>
        <v/>
      </c>
      <c r="I2249" s="63" t="str">
        <f>IFERROR(VLOOKUP(Kataloge_Import!A2248,'Nachweis Ausgaben'!$A$27:$R$1026,9,FALSE),"")</f>
        <v/>
      </c>
      <c r="J2249" s="64"/>
      <c r="K2249" s="64"/>
      <c r="L2249" s="61" t="str">
        <f>IF(AND($B2249&lt;&gt;"",HHJ=Kataloge!H$1),CONCATENATE($H2249,"_",$E2249),"")</f>
        <v/>
      </c>
      <c r="M2249" s="61" t="str">
        <f>IF(AND($B2249&lt;&gt;"",HHJ=Kataloge!I$1),CONCATENATE($H2249,"_",$E2249),"")</f>
        <v/>
      </c>
      <c r="N2249" s="61" t="str">
        <f>IF(AND($B2249&lt;&gt;"",HHJ=Kataloge!J$1),CONCATENATE($H2249,"_",$E2249),"")</f>
        <v/>
      </c>
      <c r="O2249" s="61" t="str">
        <f>IF(AND($B2249&lt;&gt;"",HHJ=Kataloge!K$1),CONCATENATE($H2249,"_",$E2249),"")</f>
        <v/>
      </c>
      <c r="P2249" s="61" t="str">
        <f>IF(AND($B2249&lt;&gt;"",HHJ=Kataloge!L$1),CONCATENATE($H2249,"_",$E2249),"")</f>
        <v/>
      </c>
      <c r="Q2249" s="61" t="str">
        <f>IF(AND($B2249&lt;&gt;"",HHJ=Kataloge!M$1),CONCATENATE($H2249,"_",$E2249),"")</f>
        <v/>
      </c>
    </row>
    <row r="2250" spans="1:17" ht="18" customHeight="1" x14ac:dyDescent="0.2">
      <c r="A2250" s="99" t="str">
        <f t="shared" si="72"/>
        <v/>
      </c>
      <c r="B2250" s="100" t="str">
        <f>IF(I2250=0,"",IF(I2250&lt;&gt;"",Kataloge_Import!B2249,""))</f>
        <v/>
      </c>
      <c r="C2250" s="99" t="str">
        <f t="shared" si="71"/>
        <v/>
      </c>
      <c r="D2250" s="100" t="str">
        <f>IF(I2250=0,"",IFERROR(VLOOKUP(Kataloge_Import!A2249,'Nachweis Ausgaben'!$A$27:$R$1026,4,FALSE),""))</f>
        <v/>
      </c>
      <c r="E2250" s="100" t="str">
        <f>IF(I2250=0,"",IFERROR(VLOOKUP(Kataloge_Import!A2249,'Nachweis Ausgaben'!$A$27:$R$1026,2,FALSE),""))</f>
        <v/>
      </c>
      <c r="F2250" s="101">
        <f>IF(I2250=0,"",IFERROR(VLOOKUP(Kataloge_Import!A2249,'Nachweis Ausgaben'!$A$27:$R$1026,5,FALSE),0))</f>
        <v>0</v>
      </c>
      <c r="G2250" s="102" t="str">
        <f>IFERROR(VLOOKUP(Kataloge_Import!A2249,'Nachweis Ausgaben'!$A$27:$R$1026,11,FALSE),"")</f>
        <v/>
      </c>
      <c r="H2250" s="102" t="str">
        <f>IFERROR(VLOOKUP(Kataloge_Import!A2249,'Nachweis Ausgaben'!$A$27:$R$1026,12,FALSE),"")</f>
        <v/>
      </c>
      <c r="I2250" s="102" t="str">
        <f>IFERROR(VLOOKUP(Kataloge_Import!A2249,'Nachweis Ausgaben'!$A$27:$R$1026,13,FALSE),"")</f>
        <v/>
      </c>
      <c r="J2250" s="64"/>
      <c r="K2250" s="64"/>
      <c r="L2250" s="100" t="str">
        <f>IF(AND($B2250&lt;&gt;"",HHJ=Kataloge!H$1),CONCATENATE($H2250,"_",Kataloge!$D$5),"")</f>
        <v/>
      </c>
      <c r="M2250" s="100" t="str">
        <f>IF(AND($B2250&lt;&gt;"",HHJ=Kataloge!I$1),CONCATENATE($H2250,"_",Kataloge!$D$5),"")</f>
        <v/>
      </c>
      <c r="N2250" s="100" t="str">
        <f>IF(AND($B2250&lt;&gt;"",HHJ=Kataloge!J$1),CONCATENATE($H2250,"_",Kataloge!$D$5),"")</f>
        <v/>
      </c>
      <c r="O2250" s="100" t="str">
        <f>IF(AND($B2250&lt;&gt;"",HHJ=Kataloge!K$1),CONCATENATE($H2250,"_",Kataloge!$D$5),"")</f>
        <v/>
      </c>
      <c r="P2250" s="100" t="str">
        <f>IF(AND($B2250&lt;&gt;"",HHJ=Kataloge!L$1),CONCATENATE($H2250,"_",Kataloge!$D$5),"")</f>
        <v/>
      </c>
      <c r="Q2250" s="100" t="str">
        <f>IF(AND($B2250&lt;&gt;"",HHJ=Kataloge!M$1),CONCATENATE($H2250,"_",Kataloge!$D$5),"")</f>
        <v/>
      </c>
    </row>
    <row r="2251" spans="1:17" ht="18" customHeight="1" x14ac:dyDescent="0.2">
      <c r="A2251" s="103" t="str">
        <f t="shared" si="72"/>
        <v/>
      </c>
      <c r="B2251" s="104" t="str">
        <f>IF(I2251=0,"",IF(I2251&lt;&gt;"",Kataloge_Import!B2250,""))</f>
        <v/>
      </c>
      <c r="C2251" s="103" t="str">
        <f t="shared" si="71"/>
        <v/>
      </c>
      <c r="D2251" s="104" t="str">
        <f>IF(I2251=0,"",IFERROR(VLOOKUP(Kataloge_Import!A2250,'Nachweis Ausgaben'!$A$27:$R$1026,4,FALSE),""))</f>
        <v/>
      </c>
      <c r="E2251" s="104" t="str">
        <f>IF(I2251=0,"",IFERROR(VLOOKUP(Kataloge_Import!A2250,'Nachweis Ausgaben'!$A$27:$R$1026,2,FALSE),""))</f>
        <v/>
      </c>
      <c r="F2251" s="105">
        <f>IF(I2251=0,"",IFERROR(VLOOKUP(Kataloge_Import!A2250,'Nachweis Ausgaben'!$A$27:$R$1026,5,FALSE),0))</f>
        <v>0</v>
      </c>
      <c r="G2251" s="106" t="str">
        <f>IFERROR(VLOOKUP(Kataloge_Import!A2250,'Nachweis Ausgaben'!$A$27:$R$1026,15,FALSE),"")</f>
        <v/>
      </c>
      <c r="H2251" s="106" t="str">
        <f>IFERROR(VLOOKUP(Kataloge_Import!A2250,'Nachweis Ausgaben'!$A$27:$R$1026,16,FALSE),"")</f>
        <v/>
      </c>
      <c r="I2251" s="106" t="str">
        <f>IFERROR(VLOOKUP(Kataloge_Import!A2250,'Nachweis Ausgaben'!$A$27:$R$1026,17,FALSE),"")</f>
        <v/>
      </c>
      <c r="J2251" s="64"/>
      <c r="K2251" s="64"/>
      <c r="L2251" s="104" t="str">
        <f>IF(AND($B2251&lt;&gt;"",HHJ=Kataloge!H$1),CONCATENATE($H2251,"_",Kataloge!$D$6),"")</f>
        <v/>
      </c>
      <c r="M2251" s="104" t="str">
        <f>IF(AND($B2251&lt;&gt;"",HHJ=Kataloge!I$1),CONCATENATE($H2251,"_",Kataloge!$D$6),"")</f>
        <v/>
      </c>
      <c r="N2251" s="104" t="str">
        <f>IF(AND($B2251&lt;&gt;"",HHJ=Kataloge!J$1),CONCATENATE($H2251,"_",Kataloge!$D$6),"")</f>
        <v/>
      </c>
      <c r="O2251" s="104" t="str">
        <f>IF(AND($B2251&lt;&gt;"",HHJ=Kataloge!K$1),CONCATENATE($H2251,"_",Kataloge!$D$6),"")</f>
        <v/>
      </c>
      <c r="P2251" s="104" t="str">
        <f>IF(AND($B2251&lt;&gt;"",HHJ=Kataloge!L$1),CONCATENATE($H2251,"_",Kataloge!$D$6),"")</f>
        <v/>
      </c>
      <c r="Q2251" s="104" t="str">
        <f>IF(AND($B2251&lt;&gt;"",HHJ=Kataloge!M$1),CONCATENATE($H2251,"_",Kataloge!$D$6),"")</f>
        <v/>
      </c>
    </row>
    <row r="2252" spans="1:17" ht="18" customHeight="1" x14ac:dyDescent="0.2">
      <c r="A2252" s="60" t="str">
        <f t="shared" si="72"/>
        <v/>
      </c>
      <c r="B2252" s="61" t="str">
        <f>IF(I2252=0,"",IF(I2252&lt;&gt;"",Kataloge_Import!B2251,""))</f>
        <v/>
      </c>
      <c r="C2252" s="60" t="str">
        <f t="shared" si="71"/>
        <v/>
      </c>
      <c r="D2252" s="61" t="str">
        <f>IF(I2252=0,"",IFERROR(VLOOKUP(Kataloge_Import!A2251,'Nachweis Ausgaben'!$A$27:$R$1026,4,FALSE),""))</f>
        <v/>
      </c>
      <c r="E2252" s="61" t="str">
        <f>IF(I2252=0,"",IFERROR(VLOOKUP(Kataloge_Import!A2251,'Nachweis Ausgaben'!$A$27:$R$1026,2,FALSE),""))</f>
        <v/>
      </c>
      <c r="F2252" s="62">
        <f>IF(I2252=0,"",IFERROR(VLOOKUP(Kataloge_Import!A2251,'Nachweis Ausgaben'!$A$27:$R$1026,5,FALSE),0))</f>
        <v>0</v>
      </c>
      <c r="G2252" s="63" t="str">
        <f>IFERROR(VLOOKUP(Kataloge_Import!A2251,'Nachweis Ausgaben'!$A$27:$R$1026,7,FALSE),"")</f>
        <v/>
      </c>
      <c r="H2252" s="63" t="str">
        <f>IFERROR(VLOOKUP(Kataloge_Import!A2251,'Nachweis Ausgaben'!$A$27:$R$1026,8,FALSE),"")</f>
        <v/>
      </c>
      <c r="I2252" s="63" t="str">
        <f>IFERROR(VLOOKUP(Kataloge_Import!A2251,'Nachweis Ausgaben'!$A$27:$R$1026,9,FALSE),"")</f>
        <v/>
      </c>
      <c r="J2252" s="64"/>
      <c r="K2252" s="64"/>
      <c r="L2252" s="61" t="str">
        <f>IF(AND($B2252&lt;&gt;"",HHJ=Kataloge!H$1),CONCATENATE($H2252,"_",$E2252),"")</f>
        <v/>
      </c>
      <c r="M2252" s="61" t="str">
        <f>IF(AND($B2252&lt;&gt;"",HHJ=Kataloge!I$1),CONCATENATE($H2252,"_",$E2252),"")</f>
        <v/>
      </c>
      <c r="N2252" s="61" t="str">
        <f>IF(AND($B2252&lt;&gt;"",HHJ=Kataloge!J$1),CONCATENATE($H2252,"_",$E2252),"")</f>
        <v/>
      </c>
      <c r="O2252" s="61" t="str">
        <f>IF(AND($B2252&lt;&gt;"",HHJ=Kataloge!K$1),CONCATENATE($H2252,"_",$E2252),"")</f>
        <v/>
      </c>
      <c r="P2252" s="61" t="str">
        <f>IF(AND($B2252&lt;&gt;"",HHJ=Kataloge!L$1),CONCATENATE($H2252,"_",$E2252),"")</f>
        <v/>
      </c>
      <c r="Q2252" s="61" t="str">
        <f>IF(AND($B2252&lt;&gt;"",HHJ=Kataloge!M$1),CONCATENATE($H2252,"_",$E2252),"")</f>
        <v/>
      </c>
    </row>
    <row r="2253" spans="1:17" ht="18" customHeight="1" x14ac:dyDescent="0.2">
      <c r="A2253" s="99" t="str">
        <f t="shared" si="72"/>
        <v/>
      </c>
      <c r="B2253" s="100" t="str">
        <f>IF(I2253=0,"",IF(I2253&lt;&gt;"",Kataloge_Import!B2252,""))</f>
        <v/>
      </c>
      <c r="C2253" s="99" t="str">
        <f t="shared" si="71"/>
        <v/>
      </c>
      <c r="D2253" s="100" t="str">
        <f>IF(I2253=0,"",IFERROR(VLOOKUP(Kataloge_Import!A2252,'Nachweis Ausgaben'!$A$27:$R$1026,4,FALSE),""))</f>
        <v/>
      </c>
      <c r="E2253" s="100" t="str">
        <f>IF(I2253=0,"",IFERROR(VLOOKUP(Kataloge_Import!A2252,'Nachweis Ausgaben'!$A$27:$R$1026,2,FALSE),""))</f>
        <v/>
      </c>
      <c r="F2253" s="101">
        <f>IF(I2253=0,"",IFERROR(VLOOKUP(Kataloge_Import!A2252,'Nachweis Ausgaben'!$A$27:$R$1026,5,FALSE),0))</f>
        <v>0</v>
      </c>
      <c r="G2253" s="102" t="str">
        <f>IFERROR(VLOOKUP(Kataloge_Import!A2252,'Nachweis Ausgaben'!$A$27:$R$1026,11,FALSE),"")</f>
        <v/>
      </c>
      <c r="H2253" s="102" t="str">
        <f>IFERROR(VLOOKUP(Kataloge_Import!A2252,'Nachweis Ausgaben'!$A$27:$R$1026,12,FALSE),"")</f>
        <v/>
      </c>
      <c r="I2253" s="102" t="str">
        <f>IFERROR(VLOOKUP(Kataloge_Import!A2252,'Nachweis Ausgaben'!$A$27:$R$1026,13,FALSE),"")</f>
        <v/>
      </c>
      <c r="J2253" s="64"/>
      <c r="K2253" s="64"/>
      <c r="L2253" s="100" t="str">
        <f>IF(AND($B2253&lt;&gt;"",HHJ=Kataloge!H$1),CONCATENATE($H2253,"_",Kataloge!$D$5),"")</f>
        <v/>
      </c>
      <c r="M2253" s="100" t="str">
        <f>IF(AND($B2253&lt;&gt;"",HHJ=Kataloge!I$1),CONCATENATE($H2253,"_",Kataloge!$D$5),"")</f>
        <v/>
      </c>
      <c r="N2253" s="100" t="str">
        <f>IF(AND($B2253&lt;&gt;"",HHJ=Kataloge!J$1),CONCATENATE($H2253,"_",Kataloge!$D$5),"")</f>
        <v/>
      </c>
      <c r="O2253" s="100" t="str">
        <f>IF(AND($B2253&lt;&gt;"",HHJ=Kataloge!K$1),CONCATENATE($H2253,"_",Kataloge!$D$5),"")</f>
        <v/>
      </c>
      <c r="P2253" s="100" t="str">
        <f>IF(AND($B2253&lt;&gt;"",HHJ=Kataloge!L$1),CONCATENATE($H2253,"_",Kataloge!$D$5),"")</f>
        <v/>
      </c>
      <c r="Q2253" s="100" t="str">
        <f>IF(AND($B2253&lt;&gt;"",HHJ=Kataloge!M$1),CONCATENATE($H2253,"_",Kataloge!$D$5),"")</f>
        <v/>
      </c>
    </row>
    <row r="2254" spans="1:17" ht="18" customHeight="1" x14ac:dyDescent="0.2">
      <c r="A2254" s="103" t="str">
        <f t="shared" si="72"/>
        <v/>
      </c>
      <c r="B2254" s="104" t="str">
        <f>IF(I2254=0,"",IF(I2254&lt;&gt;"",Kataloge_Import!B2253,""))</f>
        <v/>
      </c>
      <c r="C2254" s="103" t="str">
        <f t="shared" si="71"/>
        <v/>
      </c>
      <c r="D2254" s="104" t="str">
        <f>IF(I2254=0,"",IFERROR(VLOOKUP(Kataloge_Import!A2253,'Nachweis Ausgaben'!$A$27:$R$1026,4,FALSE),""))</f>
        <v/>
      </c>
      <c r="E2254" s="104" t="str">
        <f>IF(I2254=0,"",IFERROR(VLOOKUP(Kataloge_Import!A2253,'Nachweis Ausgaben'!$A$27:$R$1026,2,FALSE),""))</f>
        <v/>
      </c>
      <c r="F2254" s="105">
        <f>IF(I2254=0,"",IFERROR(VLOOKUP(Kataloge_Import!A2253,'Nachweis Ausgaben'!$A$27:$R$1026,5,FALSE),0))</f>
        <v>0</v>
      </c>
      <c r="G2254" s="106" t="str">
        <f>IFERROR(VLOOKUP(Kataloge_Import!A2253,'Nachweis Ausgaben'!$A$27:$R$1026,15,FALSE),"")</f>
        <v/>
      </c>
      <c r="H2254" s="106" t="str">
        <f>IFERROR(VLOOKUP(Kataloge_Import!A2253,'Nachweis Ausgaben'!$A$27:$R$1026,16,FALSE),"")</f>
        <v/>
      </c>
      <c r="I2254" s="106" t="str">
        <f>IFERROR(VLOOKUP(Kataloge_Import!A2253,'Nachweis Ausgaben'!$A$27:$R$1026,17,FALSE),"")</f>
        <v/>
      </c>
      <c r="J2254" s="64"/>
      <c r="K2254" s="64"/>
      <c r="L2254" s="104" t="str">
        <f>IF(AND($B2254&lt;&gt;"",HHJ=Kataloge!H$1),CONCATENATE($H2254,"_",Kataloge!$D$6),"")</f>
        <v/>
      </c>
      <c r="M2254" s="104" t="str">
        <f>IF(AND($B2254&lt;&gt;"",HHJ=Kataloge!I$1),CONCATENATE($H2254,"_",Kataloge!$D$6),"")</f>
        <v/>
      </c>
      <c r="N2254" s="104" t="str">
        <f>IF(AND($B2254&lt;&gt;"",HHJ=Kataloge!J$1),CONCATENATE($H2254,"_",Kataloge!$D$6),"")</f>
        <v/>
      </c>
      <c r="O2254" s="104" t="str">
        <f>IF(AND($B2254&lt;&gt;"",HHJ=Kataloge!K$1),CONCATENATE($H2254,"_",Kataloge!$D$6),"")</f>
        <v/>
      </c>
      <c r="P2254" s="104" t="str">
        <f>IF(AND($B2254&lt;&gt;"",HHJ=Kataloge!L$1),CONCATENATE($H2254,"_",Kataloge!$D$6),"")</f>
        <v/>
      </c>
      <c r="Q2254" s="104" t="str">
        <f>IF(AND($B2254&lt;&gt;"",HHJ=Kataloge!M$1),CONCATENATE($H2254,"_",Kataloge!$D$6),"")</f>
        <v/>
      </c>
    </row>
    <row r="2255" spans="1:17" ht="18" customHeight="1" x14ac:dyDescent="0.2">
      <c r="A2255" s="60" t="str">
        <f t="shared" si="72"/>
        <v/>
      </c>
      <c r="B2255" s="61" t="str">
        <f>IF(I2255=0,"",IF(I2255&lt;&gt;"",Kataloge_Import!B2254,""))</f>
        <v/>
      </c>
      <c r="C2255" s="60" t="str">
        <f t="shared" si="71"/>
        <v/>
      </c>
      <c r="D2255" s="61" t="str">
        <f>IF(I2255=0,"",IFERROR(VLOOKUP(Kataloge_Import!A2254,'Nachweis Ausgaben'!$A$27:$R$1026,4,FALSE),""))</f>
        <v/>
      </c>
      <c r="E2255" s="61" t="str">
        <f>IF(I2255=0,"",IFERROR(VLOOKUP(Kataloge_Import!A2254,'Nachweis Ausgaben'!$A$27:$R$1026,2,FALSE),""))</f>
        <v/>
      </c>
      <c r="F2255" s="62">
        <f>IF(I2255=0,"",IFERROR(VLOOKUP(Kataloge_Import!A2254,'Nachweis Ausgaben'!$A$27:$R$1026,5,FALSE),0))</f>
        <v>0</v>
      </c>
      <c r="G2255" s="63" t="str">
        <f>IFERROR(VLOOKUP(Kataloge_Import!A2254,'Nachweis Ausgaben'!$A$27:$R$1026,7,FALSE),"")</f>
        <v/>
      </c>
      <c r="H2255" s="63" t="str">
        <f>IFERROR(VLOOKUP(Kataloge_Import!A2254,'Nachweis Ausgaben'!$A$27:$R$1026,8,FALSE),"")</f>
        <v/>
      </c>
      <c r="I2255" s="63" t="str">
        <f>IFERROR(VLOOKUP(Kataloge_Import!A2254,'Nachweis Ausgaben'!$A$27:$R$1026,9,FALSE),"")</f>
        <v/>
      </c>
      <c r="J2255" s="64"/>
      <c r="K2255" s="64"/>
      <c r="L2255" s="61" t="str">
        <f>IF(AND($B2255&lt;&gt;"",HHJ=Kataloge!H$1),CONCATENATE($H2255,"_",$E2255),"")</f>
        <v/>
      </c>
      <c r="M2255" s="61" t="str">
        <f>IF(AND($B2255&lt;&gt;"",HHJ=Kataloge!I$1),CONCATENATE($H2255,"_",$E2255),"")</f>
        <v/>
      </c>
      <c r="N2255" s="61" t="str">
        <f>IF(AND($B2255&lt;&gt;"",HHJ=Kataloge!J$1),CONCATENATE($H2255,"_",$E2255),"")</f>
        <v/>
      </c>
      <c r="O2255" s="61" t="str">
        <f>IF(AND($B2255&lt;&gt;"",HHJ=Kataloge!K$1),CONCATENATE($H2255,"_",$E2255),"")</f>
        <v/>
      </c>
      <c r="P2255" s="61" t="str">
        <f>IF(AND($B2255&lt;&gt;"",HHJ=Kataloge!L$1),CONCATENATE($H2255,"_",$E2255),"")</f>
        <v/>
      </c>
      <c r="Q2255" s="61" t="str">
        <f>IF(AND($B2255&lt;&gt;"",HHJ=Kataloge!M$1),CONCATENATE($H2255,"_",$E2255),"")</f>
        <v/>
      </c>
    </row>
    <row r="2256" spans="1:17" ht="18" customHeight="1" x14ac:dyDescent="0.2">
      <c r="A2256" s="99" t="str">
        <f t="shared" si="72"/>
        <v/>
      </c>
      <c r="B2256" s="100" t="str">
        <f>IF(I2256=0,"",IF(I2256&lt;&gt;"",Kataloge_Import!B2255,""))</f>
        <v/>
      </c>
      <c r="C2256" s="99" t="str">
        <f t="shared" si="71"/>
        <v/>
      </c>
      <c r="D2256" s="100" t="str">
        <f>IF(I2256=0,"",IFERROR(VLOOKUP(Kataloge_Import!A2255,'Nachweis Ausgaben'!$A$27:$R$1026,4,FALSE),""))</f>
        <v/>
      </c>
      <c r="E2256" s="100" t="str">
        <f>IF(I2256=0,"",IFERROR(VLOOKUP(Kataloge_Import!A2255,'Nachweis Ausgaben'!$A$27:$R$1026,2,FALSE),""))</f>
        <v/>
      </c>
      <c r="F2256" s="101">
        <f>IF(I2256=0,"",IFERROR(VLOOKUP(Kataloge_Import!A2255,'Nachweis Ausgaben'!$A$27:$R$1026,5,FALSE),0))</f>
        <v>0</v>
      </c>
      <c r="G2256" s="102" t="str">
        <f>IFERROR(VLOOKUP(Kataloge_Import!A2255,'Nachweis Ausgaben'!$A$27:$R$1026,11,FALSE),"")</f>
        <v/>
      </c>
      <c r="H2256" s="102" t="str">
        <f>IFERROR(VLOOKUP(Kataloge_Import!A2255,'Nachweis Ausgaben'!$A$27:$R$1026,12,FALSE),"")</f>
        <v/>
      </c>
      <c r="I2256" s="102" t="str">
        <f>IFERROR(VLOOKUP(Kataloge_Import!A2255,'Nachweis Ausgaben'!$A$27:$R$1026,13,FALSE),"")</f>
        <v/>
      </c>
      <c r="J2256" s="64"/>
      <c r="K2256" s="64"/>
      <c r="L2256" s="100" t="str">
        <f>IF(AND($B2256&lt;&gt;"",HHJ=Kataloge!H$1),CONCATENATE($H2256,"_",Kataloge!$D$5),"")</f>
        <v/>
      </c>
      <c r="M2256" s="100" t="str">
        <f>IF(AND($B2256&lt;&gt;"",HHJ=Kataloge!I$1),CONCATENATE($H2256,"_",Kataloge!$D$5),"")</f>
        <v/>
      </c>
      <c r="N2256" s="100" t="str">
        <f>IF(AND($B2256&lt;&gt;"",HHJ=Kataloge!J$1),CONCATENATE($H2256,"_",Kataloge!$D$5),"")</f>
        <v/>
      </c>
      <c r="O2256" s="100" t="str">
        <f>IF(AND($B2256&lt;&gt;"",HHJ=Kataloge!K$1),CONCATENATE($H2256,"_",Kataloge!$D$5),"")</f>
        <v/>
      </c>
      <c r="P2256" s="100" t="str">
        <f>IF(AND($B2256&lt;&gt;"",HHJ=Kataloge!L$1),CONCATENATE($H2256,"_",Kataloge!$D$5),"")</f>
        <v/>
      </c>
      <c r="Q2256" s="100" t="str">
        <f>IF(AND($B2256&lt;&gt;"",HHJ=Kataloge!M$1),CONCATENATE($H2256,"_",Kataloge!$D$5),"")</f>
        <v/>
      </c>
    </row>
    <row r="2257" spans="1:17" ht="18" customHeight="1" x14ac:dyDescent="0.2">
      <c r="A2257" s="103" t="str">
        <f t="shared" si="72"/>
        <v/>
      </c>
      <c r="B2257" s="104" t="str">
        <f>IF(I2257=0,"",IF(I2257&lt;&gt;"",Kataloge_Import!B2256,""))</f>
        <v/>
      </c>
      <c r="C2257" s="103" t="str">
        <f t="shared" si="71"/>
        <v/>
      </c>
      <c r="D2257" s="104" t="str">
        <f>IF(I2257=0,"",IFERROR(VLOOKUP(Kataloge_Import!A2256,'Nachweis Ausgaben'!$A$27:$R$1026,4,FALSE),""))</f>
        <v/>
      </c>
      <c r="E2257" s="104" t="str">
        <f>IF(I2257=0,"",IFERROR(VLOOKUP(Kataloge_Import!A2256,'Nachweis Ausgaben'!$A$27:$R$1026,2,FALSE),""))</f>
        <v/>
      </c>
      <c r="F2257" s="105">
        <f>IF(I2257=0,"",IFERROR(VLOOKUP(Kataloge_Import!A2256,'Nachweis Ausgaben'!$A$27:$R$1026,5,FALSE),0))</f>
        <v>0</v>
      </c>
      <c r="G2257" s="106" t="str">
        <f>IFERROR(VLOOKUP(Kataloge_Import!A2256,'Nachweis Ausgaben'!$A$27:$R$1026,15,FALSE),"")</f>
        <v/>
      </c>
      <c r="H2257" s="106" t="str">
        <f>IFERROR(VLOOKUP(Kataloge_Import!A2256,'Nachweis Ausgaben'!$A$27:$R$1026,16,FALSE),"")</f>
        <v/>
      </c>
      <c r="I2257" s="106" t="str">
        <f>IFERROR(VLOOKUP(Kataloge_Import!A2256,'Nachweis Ausgaben'!$A$27:$R$1026,17,FALSE),"")</f>
        <v/>
      </c>
      <c r="J2257" s="64"/>
      <c r="K2257" s="64"/>
      <c r="L2257" s="104" t="str">
        <f>IF(AND($B2257&lt;&gt;"",HHJ=Kataloge!H$1),CONCATENATE($H2257,"_",Kataloge!$D$6),"")</f>
        <v/>
      </c>
      <c r="M2257" s="104" t="str">
        <f>IF(AND($B2257&lt;&gt;"",HHJ=Kataloge!I$1),CONCATENATE($H2257,"_",Kataloge!$D$6),"")</f>
        <v/>
      </c>
      <c r="N2257" s="104" t="str">
        <f>IF(AND($B2257&lt;&gt;"",HHJ=Kataloge!J$1),CONCATENATE($H2257,"_",Kataloge!$D$6),"")</f>
        <v/>
      </c>
      <c r="O2257" s="104" t="str">
        <f>IF(AND($B2257&lt;&gt;"",HHJ=Kataloge!K$1),CONCATENATE($H2257,"_",Kataloge!$D$6),"")</f>
        <v/>
      </c>
      <c r="P2257" s="104" t="str">
        <f>IF(AND($B2257&lt;&gt;"",HHJ=Kataloge!L$1),CONCATENATE($H2257,"_",Kataloge!$D$6),"")</f>
        <v/>
      </c>
      <c r="Q2257" s="104" t="str">
        <f>IF(AND($B2257&lt;&gt;"",HHJ=Kataloge!M$1),CONCATENATE($H2257,"_",Kataloge!$D$6),"")</f>
        <v/>
      </c>
    </row>
    <row r="2258" spans="1:17" ht="18" customHeight="1" x14ac:dyDescent="0.2">
      <c r="A2258" s="60" t="str">
        <f t="shared" si="72"/>
        <v/>
      </c>
      <c r="B2258" s="61" t="str">
        <f>IF(I2258=0,"",IF(I2258&lt;&gt;"",Kataloge_Import!B2257,""))</f>
        <v/>
      </c>
      <c r="C2258" s="60" t="str">
        <f t="shared" si="71"/>
        <v/>
      </c>
      <c r="D2258" s="61" t="str">
        <f>IF(I2258=0,"",IFERROR(VLOOKUP(Kataloge_Import!A2257,'Nachweis Ausgaben'!$A$27:$R$1026,4,FALSE),""))</f>
        <v/>
      </c>
      <c r="E2258" s="61" t="str">
        <f>IF(I2258=0,"",IFERROR(VLOOKUP(Kataloge_Import!A2257,'Nachweis Ausgaben'!$A$27:$R$1026,2,FALSE),""))</f>
        <v/>
      </c>
      <c r="F2258" s="62">
        <f>IF(I2258=0,"",IFERROR(VLOOKUP(Kataloge_Import!A2257,'Nachweis Ausgaben'!$A$27:$R$1026,5,FALSE),0))</f>
        <v>0</v>
      </c>
      <c r="G2258" s="63" t="str">
        <f>IFERROR(VLOOKUP(Kataloge_Import!A2257,'Nachweis Ausgaben'!$A$27:$R$1026,7,FALSE),"")</f>
        <v/>
      </c>
      <c r="H2258" s="63" t="str">
        <f>IFERROR(VLOOKUP(Kataloge_Import!A2257,'Nachweis Ausgaben'!$A$27:$R$1026,8,FALSE),"")</f>
        <v/>
      </c>
      <c r="I2258" s="63" t="str">
        <f>IFERROR(VLOOKUP(Kataloge_Import!A2257,'Nachweis Ausgaben'!$A$27:$R$1026,9,FALSE),"")</f>
        <v/>
      </c>
      <c r="J2258" s="64"/>
      <c r="K2258" s="64"/>
      <c r="L2258" s="61" t="str">
        <f>IF(AND($B2258&lt;&gt;"",HHJ=Kataloge!H$1),CONCATENATE($H2258,"_",$E2258),"")</f>
        <v/>
      </c>
      <c r="M2258" s="61" t="str">
        <f>IF(AND($B2258&lt;&gt;"",HHJ=Kataloge!I$1),CONCATENATE($H2258,"_",$E2258),"")</f>
        <v/>
      </c>
      <c r="N2258" s="61" t="str">
        <f>IF(AND($B2258&lt;&gt;"",HHJ=Kataloge!J$1),CONCATENATE($H2258,"_",$E2258),"")</f>
        <v/>
      </c>
      <c r="O2258" s="61" t="str">
        <f>IF(AND($B2258&lt;&gt;"",HHJ=Kataloge!K$1),CONCATENATE($H2258,"_",$E2258),"")</f>
        <v/>
      </c>
      <c r="P2258" s="61" t="str">
        <f>IF(AND($B2258&lt;&gt;"",HHJ=Kataloge!L$1),CONCATENATE($H2258,"_",$E2258),"")</f>
        <v/>
      </c>
      <c r="Q2258" s="61" t="str">
        <f>IF(AND($B2258&lt;&gt;"",HHJ=Kataloge!M$1),CONCATENATE($H2258,"_",$E2258),"")</f>
        <v/>
      </c>
    </row>
    <row r="2259" spans="1:17" ht="18" customHeight="1" x14ac:dyDescent="0.2">
      <c r="A2259" s="99" t="str">
        <f t="shared" si="72"/>
        <v/>
      </c>
      <c r="B2259" s="100" t="str">
        <f>IF(I2259=0,"",IF(I2259&lt;&gt;"",Kataloge_Import!B2258,""))</f>
        <v/>
      </c>
      <c r="C2259" s="99" t="str">
        <f t="shared" si="71"/>
        <v/>
      </c>
      <c r="D2259" s="100" t="str">
        <f>IF(I2259=0,"",IFERROR(VLOOKUP(Kataloge_Import!A2258,'Nachweis Ausgaben'!$A$27:$R$1026,4,FALSE),""))</f>
        <v/>
      </c>
      <c r="E2259" s="100" t="str">
        <f>IF(I2259=0,"",IFERROR(VLOOKUP(Kataloge_Import!A2258,'Nachweis Ausgaben'!$A$27:$R$1026,2,FALSE),""))</f>
        <v/>
      </c>
      <c r="F2259" s="101">
        <f>IF(I2259=0,"",IFERROR(VLOOKUP(Kataloge_Import!A2258,'Nachweis Ausgaben'!$A$27:$R$1026,5,FALSE),0))</f>
        <v>0</v>
      </c>
      <c r="G2259" s="102" t="str">
        <f>IFERROR(VLOOKUP(Kataloge_Import!A2258,'Nachweis Ausgaben'!$A$27:$R$1026,11,FALSE),"")</f>
        <v/>
      </c>
      <c r="H2259" s="102" t="str">
        <f>IFERROR(VLOOKUP(Kataloge_Import!A2258,'Nachweis Ausgaben'!$A$27:$R$1026,12,FALSE),"")</f>
        <v/>
      </c>
      <c r="I2259" s="102" t="str">
        <f>IFERROR(VLOOKUP(Kataloge_Import!A2258,'Nachweis Ausgaben'!$A$27:$R$1026,13,FALSE),"")</f>
        <v/>
      </c>
      <c r="J2259" s="64"/>
      <c r="K2259" s="64"/>
      <c r="L2259" s="100" t="str">
        <f>IF(AND($B2259&lt;&gt;"",HHJ=Kataloge!H$1),CONCATENATE($H2259,"_",Kataloge!$D$5),"")</f>
        <v/>
      </c>
      <c r="M2259" s="100" t="str">
        <f>IF(AND($B2259&lt;&gt;"",HHJ=Kataloge!I$1),CONCATENATE($H2259,"_",Kataloge!$D$5),"")</f>
        <v/>
      </c>
      <c r="N2259" s="100" t="str">
        <f>IF(AND($B2259&lt;&gt;"",HHJ=Kataloge!J$1),CONCATENATE($H2259,"_",Kataloge!$D$5),"")</f>
        <v/>
      </c>
      <c r="O2259" s="100" t="str">
        <f>IF(AND($B2259&lt;&gt;"",HHJ=Kataloge!K$1),CONCATENATE($H2259,"_",Kataloge!$D$5),"")</f>
        <v/>
      </c>
      <c r="P2259" s="100" t="str">
        <f>IF(AND($B2259&lt;&gt;"",HHJ=Kataloge!L$1),CONCATENATE($H2259,"_",Kataloge!$D$5),"")</f>
        <v/>
      </c>
      <c r="Q2259" s="100" t="str">
        <f>IF(AND($B2259&lt;&gt;"",HHJ=Kataloge!M$1),CONCATENATE($H2259,"_",Kataloge!$D$5),"")</f>
        <v/>
      </c>
    </row>
    <row r="2260" spans="1:17" ht="18" customHeight="1" x14ac:dyDescent="0.2">
      <c r="A2260" s="103" t="str">
        <f t="shared" si="72"/>
        <v/>
      </c>
      <c r="B2260" s="104" t="str">
        <f>IF(I2260=0,"",IF(I2260&lt;&gt;"",Kataloge_Import!B2259,""))</f>
        <v/>
      </c>
      <c r="C2260" s="103" t="str">
        <f t="shared" si="71"/>
        <v/>
      </c>
      <c r="D2260" s="104" t="str">
        <f>IF(I2260=0,"",IFERROR(VLOOKUP(Kataloge_Import!A2259,'Nachweis Ausgaben'!$A$27:$R$1026,4,FALSE),""))</f>
        <v/>
      </c>
      <c r="E2260" s="104" t="str">
        <f>IF(I2260=0,"",IFERROR(VLOOKUP(Kataloge_Import!A2259,'Nachweis Ausgaben'!$A$27:$R$1026,2,FALSE),""))</f>
        <v/>
      </c>
      <c r="F2260" s="105">
        <f>IF(I2260=0,"",IFERROR(VLOOKUP(Kataloge_Import!A2259,'Nachweis Ausgaben'!$A$27:$R$1026,5,FALSE),0))</f>
        <v>0</v>
      </c>
      <c r="G2260" s="106" t="str">
        <f>IFERROR(VLOOKUP(Kataloge_Import!A2259,'Nachweis Ausgaben'!$A$27:$R$1026,15,FALSE),"")</f>
        <v/>
      </c>
      <c r="H2260" s="106" t="str">
        <f>IFERROR(VLOOKUP(Kataloge_Import!A2259,'Nachweis Ausgaben'!$A$27:$R$1026,16,FALSE),"")</f>
        <v/>
      </c>
      <c r="I2260" s="106" t="str">
        <f>IFERROR(VLOOKUP(Kataloge_Import!A2259,'Nachweis Ausgaben'!$A$27:$R$1026,17,FALSE),"")</f>
        <v/>
      </c>
      <c r="J2260" s="64"/>
      <c r="K2260" s="64"/>
      <c r="L2260" s="104" t="str">
        <f>IF(AND($B2260&lt;&gt;"",HHJ=Kataloge!H$1),CONCATENATE($H2260,"_",Kataloge!$D$6),"")</f>
        <v/>
      </c>
      <c r="M2260" s="104" t="str">
        <f>IF(AND($B2260&lt;&gt;"",HHJ=Kataloge!I$1),CONCATENATE($H2260,"_",Kataloge!$D$6),"")</f>
        <v/>
      </c>
      <c r="N2260" s="104" t="str">
        <f>IF(AND($B2260&lt;&gt;"",HHJ=Kataloge!J$1),CONCATENATE($H2260,"_",Kataloge!$D$6),"")</f>
        <v/>
      </c>
      <c r="O2260" s="104" t="str">
        <f>IF(AND($B2260&lt;&gt;"",HHJ=Kataloge!K$1),CONCATENATE($H2260,"_",Kataloge!$D$6),"")</f>
        <v/>
      </c>
      <c r="P2260" s="104" t="str">
        <f>IF(AND($B2260&lt;&gt;"",HHJ=Kataloge!L$1),CONCATENATE($H2260,"_",Kataloge!$D$6),"")</f>
        <v/>
      </c>
      <c r="Q2260" s="104" t="str">
        <f>IF(AND($B2260&lt;&gt;"",HHJ=Kataloge!M$1),CONCATENATE($H2260,"_",Kataloge!$D$6),"")</f>
        <v/>
      </c>
    </row>
    <row r="2261" spans="1:17" ht="18" customHeight="1" x14ac:dyDescent="0.2">
      <c r="A2261" s="60" t="str">
        <f t="shared" si="72"/>
        <v/>
      </c>
      <c r="B2261" s="61" t="str">
        <f>IF(I2261=0,"",IF(I2261&lt;&gt;"",Kataloge_Import!B2260,""))</f>
        <v/>
      </c>
      <c r="C2261" s="60" t="str">
        <f t="shared" si="71"/>
        <v/>
      </c>
      <c r="D2261" s="61" t="str">
        <f>IF(I2261=0,"",IFERROR(VLOOKUP(Kataloge_Import!A2260,'Nachweis Ausgaben'!$A$27:$R$1026,4,FALSE),""))</f>
        <v/>
      </c>
      <c r="E2261" s="61" t="str">
        <f>IF(I2261=0,"",IFERROR(VLOOKUP(Kataloge_Import!A2260,'Nachweis Ausgaben'!$A$27:$R$1026,2,FALSE),""))</f>
        <v/>
      </c>
      <c r="F2261" s="62">
        <f>IF(I2261=0,"",IFERROR(VLOOKUP(Kataloge_Import!A2260,'Nachweis Ausgaben'!$A$27:$R$1026,5,FALSE),0))</f>
        <v>0</v>
      </c>
      <c r="G2261" s="63" t="str">
        <f>IFERROR(VLOOKUP(Kataloge_Import!A2260,'Nachweis Ausgaben'!$A$27:$R$1026,7,FALSE),"")</f>
        <v/>
      </c>
      <c r="H2261" s="63" t="str">
        <f>IFERROR(VLOOKUP(Kataloge_Import!A2260,'Nachweis Ausgaben'!$A$27:$R$1026,8,FALSE),"")</f>
        <v/>
      </c>
      <c r="I2261" s="63" t="str">
        <f>IFERROR(VLOOKUP(Kataloge_Import!A2260,'Nachweis Ausgaben'!$A$27:$R$1026,9,FALSE),"")</f>
        <v/>
      </c>
      <c r="J2261" s="64"/>
      <c r="K2261" s="64"/>
      <c r="L2261" s="61" t="str">
        <f>IF(AND($B2261&lt;&gt;"",HHJ=Kataloge!H$1),CONCATENATE($H2261,"_",$E2261),"")</f>
        <v/>
      </c>
      <c r="M2261" s="61" t="str">
        <f>IF(AND($B2261&lt;&gt;"",HHJ=Kataloge!I$1),CONCATENATE($H2261,"_",$E2261),"")</f>
        <v/>
      </c>
      <c r="N2261" s="61" t="str">
        <f>IF(AND($B2261&lt;&gt;"",HHJ=Kataloge!J$1),CONCATENATE($H2261,"_",$E2261),"")</f>
        <v/>
      </c>
      <c r="O2261" s="61" t="str">
        <f>IF(AND($B2261&lt;&gt;"",HHJ=Kataloge!K$1),CONCATENATE($H2261,"_",$E2261),"")</f>
        <v/>
      </c>
      <c r="P2261" s="61" t="str">
        <f>IF(AND($B2261&lt;&gt;"",HHJ=Kataloge!L$1),CONCATENATE($H2261,"_",$E2261),"")</f>
        <v/>
      </c>
      <c r="Q2261" s="61" t="str">
        <f>IF(AND($B2261&lt;&gt;"",HHJ=Kataloge!M$1),CONCATENATE($H2261,"_",$E2261),"")</f>
        <v/>
      </c>
    </row>
    <row r="2262" spans="1:17" ht="18" customHeight="1" x14ac:dyDescent="0.2">
      <c r="A2262" s="99" t="str">
        <f t="shared" si="72"/>
        <v/>
      </c>
      <c r="B2262" s="100" t="str">
        <f>IF(I2262=0,"",IF(I2262&lt;&gt;"",Kataloge_Import!B2261,""))</f>
        <v/>
      </c>
      <c r="C2262" s="99" t="str">
        <f t="shared" si="71"/>
        <v/>
      </c>
      <c r="D2262" s="100" t="str">
        <f>IF(I2262=0,"",IFERROR(VLOOKUP(Kataloge_Import!A2261,'Nachweis Ausgaben'!$A$27:$R$1026,4,FALSE),""))</f>
        <v/>
      </c>
      <c r="E2262" s="100" t="str">
        <f>IF(I2262=0,"",IFERROR(VLOOKUP(Kataloge_Import!A2261,'Nachweis Ausgaben'!$A$27:$R$1026,2,FALSE),""))</f>
        <v/>
      </c>
      <c r="F2262" s="101">
        <f>IF(I2262=0,"",IFERROR(VLOOKUP(Kataloge_Import!A2261,'Nachweis Ausgaben'!$A$27:$R$1026,5,FALSE),0))</f>
        <v>0</v>
      </c>
      <c r="G2262" s="102" t="str">
        <f>IFERROR(VLOOKUP(Kataloge_Import!A2261,'Nachweis Ausgaben'!$A$27:$R$1026,11,FALSE),"")</f>
        <v/>
      </c>
      <c r="H2262" s="102" t="str">
        <f>IFERROR(VLOOKUP(Kataloge_Import!A2261,'Nachweis Ausgaben'!$A$27:$R$1026,12,FALSE),"")</f>
        <v/>
      </c>
      <c r="I2262" s="102" t="str">
        <f>IFERROR(VLOOKUP(Kataloge_Import!A2261,'Nachweis Ausgaben'!$A$27:$R$1026,13,FALSE),"")</f>
        <v/>
      </c>
      <c r="J2262" s="64"/>
      <c r="K2262" s="64"/>
      <c r="L2262" s="100" t="str">
        <f>IF(AND($B2262&lt;&gt;"",HHJ=Kataloge!H$1),CONCATENATE($H2262,"_",Kataloge!$D$5),"")</f>
        <v/>
      </c>
      <c r="M2262" s="100" t="str">
        <f>IF(AND($B2262&lt;&gt;"",HHJ=Kataloge!I$1),CONCATENATE($H2262,"_",Kataloge!$D$5),"")</f>
        <v/>
      </c>
      <c r="N2262" s="100" t="str">
        <f>IF(AND($B2262&lt;&gt;"",HHJ=Kataloge!J$1),CONCATENATE($H2262,"_",Kataloge!$D$5),"")</f>
        <v/>
      </c>
      <c r="O2262" s="100" t="str">
        <f>IF(AND($B2262&lt;&gt;"",HHJ=Kataloge!K$1),CONCATENATE($H2262,"_",Kataloge!$D$5),"")</f>
        <v/>
      </c>
      <c r="P2262" s="100" t="str">
        <f>IF(AND($B2262&lt;&gt;"",HHJ=Kataloge!L$1),CONCATENATE($H2262,"_",Kataloge!$D$5),"")</f>
        <v/>
      </c>
      <c r="Q2262" s="100" t="str">
        <f>IF(AND($B2262&lt;&gt;"",HHJ=Kataloge!M$1),CONCATENATE($H2262,"_",Kataloge!$D$5),"")</f>
        <v/>
      </c>
    </row>
    <row r="2263" spans="1:17" ht="18" customHeight="1" x14ac:dyDescent="0.2">
      <c r="A2263" s="103" t="str">
        <f t="shared" si="72"/>
        <v/>
      </c>
      <c r="B2263" s="104" t="str">
        <f>IF(I2263=0,"",IF(I2263&lt;&gt;"",Kataloge_Import!B2262,""))</f>
        <v/>
      </c>
      <c r="C2263" s="103" t="str">
        <f t="shared" si="71"/>
        <v/>
      </c>
      <c r="D2263" s="104" t="str">
        <f>IF(I2263=0,"",IFERROR(VLOOKUP(Kataloge_Import!A2262,'Nachweis Ausgaben'!$A$27:$R$1026,4,FALSE),""))</f>
        <v/>
      </c>
      <c r="E2263" s="104" t="str">
        <f>IF(I2263=0,"",IFERROR(VLOOKUP(Kataloge_Import!A2262,'Nachweis Ausgaben'!$A$27:$R$1026,2,FALSE),""))</f>
        <v/>
      </c>
      <c r="F2263" s="105">
        <f>IF(I2263=0,"",IFERROR(VLOOKUP(Kataloge_Import!A2262,'Nachweis Ausgaben'!$A$27:$R$1026,5,FALSE),0))</f>
        <v>0</v>
      </c>
      <c r="G2263" s="106" t="str">
        <f>IFERROR(VLOOKUP(Kataloge_Import!A2262,'Nachweis Ausgaben'!$A$27:$R$1026,15,FALSE),"")</f>
        <v/>
      </c>
      <c r="H2263" s="106" t="str">
        <f>IFERROR(VLOOKUP(Kataloge_Import!A2262,'Nachweis Ausgaben'!$A$27:$R$1026,16,FALSE),"")</f>
        <v/>
      </c>
      <c r="I2263" s="106" t="str">
        <f>IFERROR(VLOOKUP(Kataloge_Import!A2262,'Nachweis Ausgaben'!$A$27:$R$1026,17,FALSE),"")</f>
        <v/>
      </c>
      <c r="J2263" s="64"/>
      <c r="K2263" s="64"/>
      <c r="L2263" s="104" t="str">
        <f>IF(AND($B2263&lt;&gt;"",HHJ=Kataloge!H$1),CONCATENATE($H2263,"_",Kataloge!$D$6),"")</f>
        <v/>
      </c>
      <c r="M2263" s="104" t="str">
        <f>IF(AND($B2263&lt;&gt;"",HHJ=Kataloge!I$1),CONCATENATE($H2263,"_",Kataloge!$D$6),"")</f>
        <v/>
      </c>
      <c r="N2263" s="104" t="str">
        <f>IF(AND($B2263&lt;&gt;"",HHJ=Kataloge!J$1),CONCATENATE($H2263,"_",Kataloge!$D$6),"")</f>
        <v/>
      </c>
      <c r="O2263" s="104" t="str">
        <f>IF(AND($B2263&lt;&gt;"",HHJ=Kataloge!K$1),CONCATENATE($H2263,"_",Kataloge!$D$6),"")</f>
        <v/>
      </c>
      <c r="P2263" s="104" t="str">
        <f>IF(AND($B2263&lt;&gt;"",HHJ=Kataloge!L$1),CONCATENATE($H2263,"_",Kataloge!$D$6),"")</f>
        <v/>
      </c>
      <c r="Q2263" s="104" t="str">
        <f>IF(AND($B2263&lt;&gt;"",HHJ=Kataloge!M$1),CONCATENATE($H2263,"_",Kataloge!$D$6),"")</f>
        <v/>
      </c>
    </row>
    <row r="2264" spans="1:17" ht="18" customHeight="1" x14ac:dyDescent="0.2">
      <c r="A2264" s="60" t="str">
        <f t="shared" si="72"/>
        <v/>
      </c>
      <c r="B2264" s="61" t="str">
        <f>IF(I2264=0,"",IF(I2264&lt;&gt;"",Kataloge_Import!B2263,""))</f>
        <v/>
      </c>
      <c r="C2264" s="60" t="str">
        <f t="shared" si="71"/>
        <v/>
      </c>
      <c r="D2264" s="61" t="str">
        <f>IF(I2264=0,"",IFERROR(VLOOKUP(Kataloge_Import!A2263,'Nachweis Ausgaben'!$A$27:$R$1026,4,FALSE),""))</f>
        <v/>
      </c>
      <c r="E2264" s="61" t="str">
        <f>IF(I2264=0,"",IFERROR(VLOOKUP(Kataloge_Import!A2263,'Nachweis Ausgaben'!$A$27:$R$1026,2,FALSE),""))</f>
        <v/>
      </c>
      <c r="F2264" s="62">
        <f>IF(I2264=0,"",IFERROR(VLOOKUP(Kataloge_Import!A2263,'Nachweis Ausgaben'!$A$27:$R$1026,5,FALSE),0))</f>
        <v>0</v>
      </c>
      <c r="G2264" s="63" t="str">
        <f>IFERROR(VLOOKUP(Kataloge_Import!A2263,'Nachweis Ausgaben'!$A$27:$R$1026,7,FALSE),"")</f>
        <v/>
      </c>
      <c r="H2264" s="63" t="str">
        <f>IFERROR(VLOOKUP(Kataloge_Import!A2263,'Nachweis Ausgaben'!$A$27:$R$1026,8,FALSE),"")</f>
        <v/>
      </c>
      <c r="I2264" s="63" t="str">
        <f>IFERROR(VLOOKUP(Kataloge_Import!A2263,'Nachweis Ausgaben'!$A$27:$R$1026,9,FALSE),"")</f>
        <v/>
      </c>
      <c r="J2264" s="64"/>
      <c r="K2264" s="64"/>
      <c r="L2264" s="61" t="str">
        <f>IF(AND($B2264&lt;&gt;"",HHJ=Kataloge!H$1),CONCATENATE($H2264,"_",$E2264),"")</f>
        <v/>
      </c>
      <c r="M2264" s="61" t="str">
        <f>IF(AND($B2264&lt;&gt;"",HHJ=Kataloge!I$1),CONCATENATE($H2264,"_",$E2264),"")</f>
        <v/>
      </c>
      <c r="N2264" s="61" t="str">
        <f>IF(AND($B2264&lt;&gt;"",HHJ=Kataloge!J$1),CONCATENATE($H2264,"_",$E2264),"")</f>
        <v/>
      </c>
      <c r="O2264" s="61" t="str">
        <f>IF(AND($B2264&lt;&gt;"",HHJ=Kataloge!K$1),CONCATENATE($H2264,"_",$E2264),"")</f>
        <v/>
      </c>
      <c r="P2264" s="61" t="str">
        <f>IF(AND($B2264&lt;&gt;"",HHJ=Kataloge!L$1),CONCATENATE($H2264,"_",$E2264),"")</f>
        <v/>
      </c>
      <c r="Q2264" s="61" t="str">
        <f>IF(AND($B2264&lt;&gt;"",HHJ=Kataloge!M$1),CONCATENATE($H2264,"_",$E2264),"")</f>
        <v/>
      </c>
    </row>
    <row r="2265" spans="1:17" ht="18" customHeight="1" x14ac:dyDescent="0.2">
      <c r="A2265" s="99" t="str">
        <f t="shared" si="72"/>
        <v/>
      </c>
      <c r="B2265" s="100" t="str">
        <f>IF(I2265=0,"",IF(I2265&lt;&gt;"",Kataloge_Import!B2264,""))</f>
        <v/>
      </c>
      <c r="C2265" s="99" t="str">
        <f t="shared" si="71"/>
        <v/>
      </c>
      <c r="D2265" s="100" t="str">
        <f>IF(I2265=0,"",IFERROR(VLOOKUP(Kataloge_Import!A2264,'Nachweis Ausgaben'!$A$27:$R$1026,4,FALSE),""))</f>
        <v/>
      </c>
      <c r="E2265" s="100" t="str">
        <f>IF(I2265=0,"",IFERROR(VLOOKUP(Kataloge_Import!A2264,'Nachweis Ausgaben'!$A$27:$R$1026,2,FALSE),""))</f>
        <v/>
      </c>
      <c r="F2265" s="101">
        <f>IF(I2265=0,"",IFERROR(VLOOKUP(Kataloge_Import!A2264,'Nachweis Ausgaben'!$A$27:$R$1026,5,FALSE),0))</f>
        <v>0</v>
      </c>
      <c r="G2265" s="102" t="str">
        <f>IFERROR(VLOOKUP(Kataloge_Import!A2264,'Nachweis Ausgaben'!$A$27:$R$1026,11,FALSE),"")</f>
        <v/>
      </c>
      <c r="H2265" s="102" t="str">
        <f>IFERROR(VLOOKUP(Kataloge_Import!A2264,'Nachweis Ausgaben'!$A$27:$R$1026,12,FALSE),"")</f>
        <v/>
      </c>
      <c r="I2265" s="102" t="str">
        <f>IFERROR(VLOOKUP(Kataloge_Import!A2264,'Nachweis Ausgaben'!$A$27:$R$1026,13,FALSE),"")</f>
        <v/>
      </c>
      <c r="J2265" s="64"/>
      <c r="K2265" s="64"/>
      <c r="L2265" s="100" t="str">
        <f>IF(AND($B2265&lt;&gt;"",HHJ=Kataloge!H$1),CONCATENATE($H2265,"_",Kataloge!$D$5),"")</f>
        <v/>
      </c>
      <c r="M2265" s="100" t="str">
        <f>IF(AND($B2265&lt;&gt;"",HHJ=Kataloge!I$1),CONCATENATE($H2265,"_",Kataloge!$D$5),"")</f>
        <v/>
      </c>
      <c r="N2265" s="100" t="str">
        <f>IF(AND($B2265&lt;&gt;"",HHJ=Kataloge!J$1),CONCATENATE($H2265,"_",Kataloge!$D$5),"")</f>
        <v/>
      </c>
      <c r="O2265" s="100" t="str">
        <f>IF(AND($B2265&lt;&gt;"",HHJ=Kataloge!K$1),CONCATENATE($H2265,"_",Kataloge!$D$5),"")</f>
        <v/>
      </c>
      <c r="P2265" s="100" t="str">
        <f>IF(AND($B2265&lt;&gt;"",HHJ=Kataloge!L$1),CONCATENATE($H2265,"_",Kataloge!$D$5),"")</f>
        <v/>
      </c>
      <c r="Q2265" s="100" t="str">
        <f>IF(AND($B2265&lt;&gt;"",HHJ=Kataloge!M$1),CONCATENATE($H2265,"_",Kataloge!$D$5),"")</f>
        <v/>
      </c>
    </row>
    <row r="2266" spans="1:17" ht="18" customHeight="1" x14ac:dyDescent="0.2">
      <c r="A2266" s="103" t="str">
        <f t="shared" si="72"/>
        <v/>
      </c>
      <c r="B2266" s="104" t="str">
        <f>IF(I2266=0,"",IF(I2266&lt;&gt;"",Kataloge_Import!B2265,""))</f>
        <v/>
      </c>
      <c r="C2266" s="103" t="str">
        <f t="shared" si="71"/>
        <v/>
      </c>
      <c r="D2266" s="104" t="str">
        <f>IF(I2266=0,"",IFERROR(VLOOKUP(Kataloge_Import!A2265,'Nachweis Ausgaben'!$A$27:$R$1026,4,FALSE),""))</f>
        <v/>
      </c>
      <c r="E2266" s="104" t="str">
        <f>IF(I2266=0,"",IFERROR(VLOOKUP(Kataloge_Import!A2265,'Nachweis Ausgaben'!$A$27:$R$1026,2,FALSE),""))</f>
        <v/>
      </c>
      <c r="F2266" s="105">
        <f>IF(I2266=0,"",IFERROR(VLOOKUP(Kataloge_Import!A2265,'Nachweis Ausgaben'!$A$27:$R$1026,5,FALSE),0))</f>
        <v>0</v>
      </c>
      <c r="G2266" s="106" t="str">
        <f>IFERROR(VLOOKUP(Kataloge_Import!A2265,'Nachweis Ausgaben'!$A$27:$R$1026,15,FALSE),"")</f>
        <v/>
      </c>
      <c r="H2266" s="106" t="str">
        <f>IFERROR(VLOOKUP(Kataloge_Import!A2265,'Nachweis Ausgaben'!$A$27:$R$1026,16,FALSE),"")</f>
        <v/>
      </c>
      <c r="I2266" s="106" t="str">
        <f>IFERROR(VLOOKUP(Kataloge_Import!A2265,'Nachweis Ausgaben'!$A$27:$R$1026,17,FALSE),"")</f>
        <v/>
      </c>
      <c r="J2266" s="64"/>
      <c r="K2266" s="64"/>
      <c r="L2266" s="104" t="str">
        <f>IF(AND($B2266&lt;&gt;"",HHJ=Kataloge!H$1),CONCATENATE($H2266,"_",Kataloge!$D$6),"")</f>
        <v/>
      </c>
      <c r="M2266" s="104" t="str">
        <f>IF(AND($B2266&lt;&gt;"",HHJ=Kataloge!I$1),CONCATENATE($H2266,"_",Kataloge!$D$6),"")</f>
        <v/>
      </c>
      <c r="N2266" s="104" t="str">
        <f>IF(AND($B2266&lt;&gt;"",HHJ=Kataloge!J$1),CONCATENATE($H2266,"_",Kataloge!$D$6),"")</f>
        <v/>
      </c>
      <c r="O2266" s="104" t="str">
        <f>IF(AND($B2266&lt;&gt;"",HHJ=Kataloge!K$1),CONCATENATE($H2266,"_",Kataloge!$D$6),"")</f>
        <v/>
      </c>
      <c r="P2266" s="104" t="str">
        <f>IF(AND($B2266&lt;&gt;"",HHJ=Kataloge!L$1),CONCATENATE($H2266,"_",Kataloge!$D$6),"")</f>
        <v/>
      </c>
      <c r="Q2266" s="104" t="str">
        <f>IF(AND($B2266&lt;&gt;"",HHJ=Kataloge!M$1),CONCATENATE($H2266,"_",Kataloge!$D$6),"")</f>
        <v/>
      </c>
    </row>
    <row r="2267" spans="1:17" ht="18" customHeight="1" x14ac:dyDescent="0.2">
      <c r="A2267" s="60" t="str">
        <f t="shared" si="72"/>
        <v/>
      </c>
      <c r="B2267" s="61" t="str">
        <f>IF(I2267=0,"",IF(I2267&lt;&gt;"",Kataloge_Import!B2266,""))</f>
        <v/>
      </c>
      <c r="C2267" s="60" t="str">
        <f t="shared" si="71"/>
        <v/>
      </c>
      <c r="D2267" s="61" t="str">
        <f>IF(I2267=0,"",IFERROR(VLOOKUP(Kataloge_Import!A2266,'Nachweis Ausgaben'!$A$27:$R$1026,4,FALSE),""))</f>
        <v/>
      </c>
      <c r="E2267" s="61" t="str">
        <f>IF(I2267=0,"",IFERROR(VLOOKUP(Kataloge_Import!A2266,'Nachweis Ausgaben'!$A$27:$R$1026,2,FALSE),""))</f>
        <v/>
      </c>
      <c r="F2267" s="62">
        <f>IF(I2267=0,"",IFERROR(VLOOKUP(Kataloge_Import!A2266,'Nachweis Ausgaben'!$A$27:$R$1026,5,FALSE),0))</f>
        <v>0</v>
      </c>
      <c r="G2267" s="63" t="str">
        <f>IFERROR(VLOOKUP(Kataloge_Import!A2266,'Nachweis Ausgaben'!$A$27:$R$1026,7,FALSE),"")</f>
        <v/>
      </c>
      <c r="H2267" s="63" t="str">
        <f>IFERROR(VLOOKUP(Kataloge_Import!A2266,'Nachweis Ausgaben'!$A$27:$R$1026,8,FALSE),"")</f>
        <v/>
      </c>
      <c r="I2267" s="63" t="str">
        <f>IFERROR(VLOOKUP(Kataloge_Import!A2266,'Nachweis Ausgaben'!$A$27:$R$1026,9,FALSE),"")</f>
        <v/>
      </c>
      <c r="J2267" s="64"/>
      <c r="K2267" s="64"/>
      <c r="L2267" s="61" t="str">
        <f>IF(AND($B2267&lt;&gt;"",HHJ=Kataloge!H$1),CONCATENATE($H2267,"_",$E2267),"")</f>
        <v/>
      </c>
      <c r="M2267" s="61" t="str">
        <f>IF(AND($B2267&lt;&gt;"",HHJ=Kataloge!I$1),CONCATENATE($H2267,"_",$E2267),"")</f>
        <v/>
      </c>
      <c r="N2267" s="61" t="str">
        <f>IF(AND($B2267&lt;&gt;"",HHJ=Kataloge!J$1),CONCATENATE($H2267,"_",$E2267),"")</f>
        <v/>
      </c>
      <c r="O2267" s="61" t="str">
        <f>IF(AND($B2267&lt;&gt;"",HHJ=Kataloge!K$1),CONCATENATE($H2267,"_",$E2267),"")</f>
        <v/>
      </c>
      <c r="P2267" s="61" t="str">
        <f>IF(AND($B2267&lt;&gt;"",HHJ=Kataloge!L$1),CONCATENATE($H2267,"_",$E2267),"")</f>
        <v/>
      </c>
      <c r="Q2267" s="61" t="str">
        <f>IF(AND($B2267&lt;&gt;"",HHJ=Kataloge!M$1),CONCATENATE($H2267,"_",$E2267),"")</f>
        <v/>
      </c>
    </row>
    <row r="2268" spans="1:17" ht="18" customHeight="1" x14ac:dyDescent="0.2">
      <c r="A2268" s="99" t="str">
        <f t="shared" si="72"/>
        <v/>
      </c>
      <c r="B2268" s="100" t="str">
        <f>IF(I2268=0,"",IF(I2268&lt;&gt;"",Kataloge_Import!B2267,""))</f>
        <v/>
      </c>
      <c r="C2268" s="99" t="str">
        <f t="shared" si="71"/>
        <v/>
      </c>
      <c r="D2268" s="100" t="str">
        <f>IF(I2268=0,"",IFERROR(VLOOKUP(Kataloge_Import!A2267,'Nachweis Ausgaben'!$A$27:$R$1026,4,FALSE),""))</f>
        <v/>
      </c>
      <c r="E2268" s="100" t="str">
        <f>IF(I2268=0,"",IFERROR(VLOOKUP(Kataloge_Import!A2267,'Nachweis Ausgaben'!$A$27:$R$1026,2,FALSE),""))</f>
        <v/>
      </c>
      <c r="F2268" s="101">
        <f>IF(I2268=0,"",IFERROR(VLOOKUP(Kataloge_Import!A2267,'Nachweis Ausgaben'!$A$27:$R$1026,5,FALSE),0))</f>
        <v>0</v>
      </c>
      <c r="G2268" s="102" t="str">
        <f>IFERROR(VLOOKUP(Kataloge_Import!A2267,'Nachweis Ausgaben'!$A$27:$R$1026,11,FALSE),"")</f>
        <v/>
      </c>
      <c r="H2268" s="102" t="str">
        <f>IFERROR(VLOOKUP(Kataloge_Import!A2267,'Nachweis Ausgaben'!$A$27:$R$1026,12,FALSE),"")</f>
        <v/>
      </c>
      <c r="I2268" s="102" t="str">
        <f>IFERROR(VLOOKUP(Kataloge_Import!A2267,'Nachweis Ausgaben'!$A$27:$R$1026,13,FALSE),"")</f>
        <v/>
      </c>
      <c r="J2268" s="64"/>
      <c r="K2268" s="64"/>
      <c r="L2268" s="100" t="str">
        <f>IF(AND($B2268&lt;&gt;"",HHJ=Kataloge!H$1),CONCATENATE($H2268,"_",Kataloge!$D$5),"")</f>
        <v/>
      </c>
      <c r="M2268" s="100" t="str">
        <f>IF(AND($B2268&lt;&gt;"",HHJ=Kataloge!I$1),CONCATENATE($H2268,"_",Kataloge!$D$5),"")</f>
        <v/>
      </c>
      <c r="N2268" s="100" t="str">
        <f>IF(AND($B2268&lt;&gt;"",HHJ=Kataloge!J$1),CONCATENATE($H2268,"_",Kataloge!$D$5),"")</f>
        <v/>
      </c>
      <c r="O2268" s="100" t="str">
        <f>IF(AND($B2268&lt;&gt;"",HHJ=Kataloge!K$1),CONCATENATE($H2268,"_",Kataloge!$D$5),"")</f>
        <v/>
      </c>
      <c r="P2268" s="100" t="str">
        <f>IF(AND($B2268&lt;&gt;"",HHJ=Kataloge!L$1),CONCATENATE($H2268,"_",Kataloge!$D$5),"")</f>
        <v/>
      </c>
      <c r="Q2268" s="100" t="str">
        <f>IF(AND($B2268&lt;&gt;"",HHJ=Kataloge!M$1),CONCATENATE($H2268,"_",Kataloge!$D$5),"")</f>
        <v/>
      </c>
    </row>
    <row r="2269" spans="1:17" ht="18" customHeight="1" x14ac:dyDescent="0.2">
      <c r="A2269" s="103" t="str">
        <f t="shared" si="72"/>
        <v/>
      </c>
      <c r="B2269" s="104" t="str">
        <f>IF(I2269=0,"",IF(I2269&lt;&gt;"",Kataloge_Import!B2268,""))</f>
        <v/>
      </c>
      <c r="C2269" s="103" t="str">
        <f t="shared" si="71"/>
        <v/>
      </c>
      <c r="D2269" s="104" t="str">
        <f>IF(I2269=0,"",IFERROR(VLOOKUP(Kataloge_Import!A2268,'Nachweis Ausgaben'!$A$27:$R$1026,4,FALSE),""))</f>
        <v/>
      </c>
      <c r="E2269" s="104" t="str">
        <f>IF(I2269=0,"",IFERROR(VLOOKUP(Kataloge_Import!A2268,'Nachweis Ausgaben'!$A$27:$R$1026,2,FALSE),""))</f>
        <v/>
      </c>
      <c r="F2269" s="105">
        <f>IF(I2269=0,"",IFERROR(VLOOKUP(Kataloge_Import!A2268,'Nachweis Ausgaben'!$A$27:$R$1026,5,FALSE),0))</f>
        <v>0</v>
      </c>
      <c r="G2269" s="106" t="str">
        <f>IFERROR(VLOOKUP(Kataloge_Import!A2268,'Nachweis Ausgaben'!$A$27:$R$1026,15,FALSE),"")</f>
        <v/>
      </c>
      <c r="H2269" s="106" t="str">
        <f>IFERROR(VLOOKUP(Kataloge_Import!A2268,'Nachweis Ausgaben'!$A$27:$R$1026,16,FALSE),"")</f>
        <v/>
      </c>
      <c r="I2269" s="106" t="str">
        <f>IFERROR(VLOOKUP(Kataloge_Import!A2268,'Nachweis Ausgaben'!$A$27:$R$1026,17,FALSE),"")</f>
        <v/>
      </c>
      <c r="J2269" s="64"/>
      <c r="K2269" s="64"/>
      <c r="L2269" s="104" t="str">
        <f>IF(AND($B2269&lt;&gt;"",HHJ=Kataloge!H$1),CONCATENATE($H2269,"_",Kataloge!$D$6),"")</f>
        <v/>
      </c>
      <c r="M2269" s="104" t="str">
        <f>IF(AND($B2269&lt;&gt;"",HHJ=Kataloge!I$1),CONCATENATE($H2269,"_",Kataloge!$D$6),"")</f>
        <v/>
      </c>
      <c r="N2269" s="104" t="str">
        <f>IF(AND($B2269&lt;&gt;"",HHJ=Kataloge!J$1),CONCATENATE($H2269,"_",Kataloge!$D$6),"")</f>
        <v/>
      </c>
      <c r="O2269" s="104" t="str">
        <f>IF(AND($B2269&lt;&gt;"",HHJ=Kataloge!K$1),CONCATENATE($H2269,"_",Kataloge!$D$6),"")</f>
        <v/>
      </c>
      <c r="P2269" s="104" t="str">
        <f>IF(AND($B2269&lt;&gt;"",HHJ=Kataloge!L$1),CONCATENATE($H2269,"_",Kataloge!$D$6),"")</f>
        <v/>
      </c>
      <c r="Q2269" s="104" t="str">
        <f>IF(AND($B2269&lt;&gt;"",HHJ=Kataloge!M$1),CONCATENATE($H2269,"_",Kataloge!$D$6),"")</f>
        <v/>
      </c>
    </row>
    <row r="2270" spans="1:17" ht="18" customHeight="1" x14ac:dyDescent="0.2">
      <c r="A2270" s="60" t="str">
        <f t="shared" si="72"/>
        <v/>
      </c>
      <c r="B2270" s="61" t="str">
        <f>IF(I2270=0,"",IF(I2270&lt;&gt;"",Kataloge_Import!B2269,""))</f>
        <v/>
      </c>
      <c r="C2270" s="60" t="str">
        <f t="shared" si="71"/>
        <v/>
      </c>
      <c r="D2270" s="61" t="str">
        <f>IF(I2270=0,"",IFERROR(VLOOKUP(Kataloge_Import!A2269,'Nachweis Ausgaben'!$A$27:$R$1026,4,FALSE),""))</f>
        <v/>
      </c>
      <c r="E2270" s="61" t="str">
        <f>IF(I2270=0,"",IFERROR(VLOOKUP(Kataloge_Import!A2269,'Nachweis Ausgaben'!$A$27:$R$1026,2,FALSE),""))</f>
        <v/>
      </c>
      <c r="F2270" s="62">
        <f>IF(I2270=0,"",IFERROR(VLOOKUP(Kataloge_Import!A2269,'Nachweis Ausgaben'!$A$27:$R$1026,5,FALSE),0))</f>
        <v>0</v>
      </c>
      <c r="G2270" s="63" t="str">
        <f>IFERROR(VLOOKUP(Kataloge_Import!A2269,'Nachweis Ausgaben'!$A$27:$R$1026,7,FALSE),"")</f>
        <v/>
      </c>
      <c r="H2270" s="63" t="str">
        <f>IFERROR(VLOOKUP(Kataloge_Import!A2269,'Nachweis Ausgaben'!$A$27:$R$1026,8,FALSE),"")</f>
        <v/>
      </c>
      <c r="I2270" s="63" t="str">
        <f>IFERROR(VLOOKUP(Kataloge_Import!A2269,'Nachweis Ausgaben'!$A$27:$R$1026,9,FALSE),"")</f>
        <v/>
      </c>
      <c r="J2270" s="64"/>
      <c r="K2270" s="64"/>
      <c r="L2270" s="61" t="str">
        <f>IF(AND($B2270&lt;&gt;"",HHJ=Kataloge!H$1),CONCATENATE($H2270,"_",$E2270),"")</f>
        <v/>
      </c>
      <c r="M2270" s="61" t="str">
        <f>IF(AND($B2270&lt;&gt;"",HHJ=Kataloge!I$1),CONCATENATE($H2270,"_",$E2270),"")</f>
        <v/>
      </c>
      <c r="N2270" s="61" t="str">
        <f>IF(AND($B2270&lt;&gt;"",HHJ=Kataloge!J$1),CONCATENATE($H2270,"_",$E2270),"")</f>
        <v/>
      </c>
      <c r="O2270" s="61" t="str">
        <f>IF(AND($B2270&lt;&gt;"",HHJ=Kataloge!K$1),CONCATENATE($H2270,"_",$E2270),"")</f>
        <v/>
      </c>
      <c r="P2270" s="61" t="str">
        <f>IF(AND($B2270&lt;&gt;"",HHJ=Kataloge!L$1),CONCATENATE($H2270,"_",$E2270),"")</f>
        <v/>
      </c>
      <c r="Q2270" s="61" t="str">
        <f>IF(AND($B2270&lt;&gt;"",HHJ=Kataloge!M$1),CONCATENATE($H2270,"_",$E2270),"")</f>
        <v/>
      </c>
    </row>
    <row r="2271" spans="1:17" ht="18" customHeight="1" x14ac:dyDescent="0.2">
      <c r="A2271" s="99" t="str">
        <f t="shared" si="72"/>
        <v/>
      </c>
      <c r="B2271" s="100" t="str">
        <f>IF(I2271=0,"",IF(I2271&lt;&gt;"",Kataloge_Import!B2270,""))</f>
        <v/>
      </c>
      <c r="C2271" s="99" t="str">
        <f t="shared" si="71"/>
        <v/>
      </c>
      <c r="D2271" s="100" t="str">
        <f>IF(I2271=0,"",IFERROR(VLOOKUP(Kataloge_Import!A2270,'Nachweis Ausgaben'!$A$27:$R$1026,4,FALSE),""))</f>
        <v/>
      </c>
      <c r="E2271" s="100" t="str">
        <f>IF(I2271=0,"",IFERROR(VLOOKUP(Kataloge_Import!A2270,'Nachweis Ausgaben'!$A$27:$R$1026,2,FALSE),""))</f>
        <v/>
      </c>
      <c r="F2271" s="101">
        <f>IF(I2271=0,"",IFERROR(VLOOKUP(Kataloge_Import!A2270,'Nachweis Ausgaben'!$A$27:$R$1026,5,FALSE),0))</f>
        <v>0</v>
      </c>
      <c r="G2271" s="102" t="str">
        <f>IFERROR(VLOOKUP(Kataloge_Import!A2270,'Nachweis Ausgaben'!$A$27:$R$1026,11,FALSE),"")</f>
        <v/>
      </c>
      <c r="H2271" s="102" t="str">
        <f>IFERROR(VLOOKUP(Kataloge_Import!A2270,'Nachweis Ausgaben'!$A$27:$R$1026,12,FALSE),"")</f>
        <v/>
      </c>
      <c r="I2271" s="102" t="str">
        <f>IFERROR(VLOOKUP(Kataloge_Import!A2270,'Nachweis Ausgaben'!$A$27:$R$1026,13,FALSE),"")</f>
        <v/>
      </c>
      <c r="J2271" s="64"/>
      <c r="K2271" s="64"/>
      <c r="L2271" s="100" t="str">
        <f>IF(AND($B2271&lt;&gt;"",HHJ=Kataloge!H$1),CONCATENATE($H2271,"_",Kataloge!$D$5),"")</f>
        <v/>
      </c>
      <c r="M2271" s="100" t="str">
        <f>IF(AND($B2271&lt;&gt;"",HHJ=Kataloge!I$1),CONCATENATE($H2271,"_",Kataloge!$D$5),"")</f>
        <v/>
      </c>
      <c r="N2271" s="100" t="str">
        <f>IF(AND($B2271&lt;&gt;"",HHJ=Kataloge!J$1),CONCATENATE($H2271,"_",Kataloge!$D$5),"")</f>
        <v/>
      </c>
      <c r="O2271" s="100" t="str">
        <f>IF(AND($B2271&lt;&gt;"",HHJ=Kataloge!K$1),CONCATENATE($H2271,"_",Kataloge!$D$5),"")</f>
        <v/>
      </c>
      <c r="P2271" s="100" t="str">
        <f>IF(AND($B2271&lt;&gt;"",HHJ=Kataloge!L$1),CONCATENATE($H2271,"_",Kataloge!$D$5),"")</f>
        <v/>
      </c>
      <c r="Q2271" s="100" t="str">
        <f>IF(AND($B2271&lt;&gt;"",HHJ=Kataloge!M$1),CONCATENATE($H2271,"_",Kataloge!$D$5),"")</f>
        <v/>
      </c>
    </row>
    <row r="2272" spans="1:17" ht="18" customHeight="1" x14ac:dyDescent="0.2">
      <c r="A2272" s="103" t="str">
        <f t="shared" si="72"/>
        <v/>
      </c>
      <c r="B2272" s="104" t="str">
        <f>IF(I2272=0,"",IF(I2272&lt;&gt;"",Kataloge_Import!B2271,""))</f>
        <v/>
      </c>
      <c r="C2272" s="103" t="str">
        <f t="shared" si="71"/>
        <v/>
      </c>
      <c r="D2272" s="104" t="str">
        <f>IF(I2272=0,"",IFERROR(VLOOKUP(Kataloge_Import!A2271,'Nachweis Ausgaben'!$A$27:$R$1026,4,FALSE),""))</f>
        <v/>
      </c>
      <c r="E2272" s="104" t="str">
        <f>IF(I2272=0,"",IFERROR(VLOOKUP(Kataloge_Import!A2271,'Nachweis Ausgaben'!$A$27:$R$1026,2,FALSE),""))</f>
        <v/>
      </c>
      <c r="F2272" s="105">
        <f>IF(I2272=0,"",IFERROR(VLOOKUP(Kataloge_Import!A2271,'Nachweis Ausgaben'!$A$27:$R$1026,5,FALSE),0))</f>
        <v>0</v>
      </c>
      <c r="G2272" s="106" t="str">
        <f>IFERROR(VLOOKUP(Kataloge_Import!A2271,'Nachweis Ausgaben'!$A$27:$R$1026,15,FALSE),"")</f>
        <v/>
      </c>
      <c r="H2272" s="106" t="str">
        <f>IFERROR(VLOOKUP(Kataloge_Import!A2271,'Nachweis Ausgaben'!$A$27:$R$1026,16,FALSE),"")</f>
        <v/>
      </c>
      <c r="I2272" s="106" t="str">
        <f>IFERROR(VLOOKUP(Kataloge_Import!A2271,'Nachweis Ausgaben'!$A$27:$R$1026,17,FALSE),"")</f>
        <v/>
      </c>
      <c r="J2272" s="64"/>
      <c r="K2272" s="64"/>
      <c r="L2272" s="104" t="str">
        <f>IF(AND($B2272&lt;&gt;"",HHJ=Kataloge!H$1),CONCATENATE($H2272,"_",Kataloge!$D$6),"")</f>
        <v/>
      </c>
      <c r="M2272" s="104" t="str">
        <f>IF(AND($B2272&lt;&gt;"",HHJ=Kataloge!I$1),CONCATENATE($H2272,"_",Kataloge!$D$6),"")</f>
        <v/>
      </c>
      <c r="N2272" s="104" t="str">
        <f>IF(AND($B2272&lt;&gt;"",HHJ=Kataloge!J$1),CONCATENATE($H2272,"_",Kataloge!$D$6),"")</f>
        <v/>
      </c>
      <c r="O2272" s="104" t="str">
        <f>IF(AND($B2272&lt;&gt;"",HHJ=Kataloge!K$1),CONCATENATE($H2272,"_",Kataloge!$D$6),"")</f>
        <v/>
      </c>
      <c r="P2272" s="104" t="str">
        <f>IF(AND($B2272&lt;&gt;"",HHJ=Kataloge!L$1),CONCATENATE($H2272,"_",Kataloge!$D$6),"")</f>
        <v/>
      </c>
      <c r="Q2272" s="104" t="str">
        <f>IF(AND($B2272&lt;&gt;"",HHJ=Kataloge!M$1),CONCATENATE($H2272,"_",Kataloge!$D$6),"")</f>
        <v/>
      </c>
    </row>
    <row r="2273" spans="1:17" ht="18" customHeight="1" x14ac:dyDescent="0.2">
      <c r="A2273" s="60" t="str">
        <f t="shared" si="72"/>
        <v/>
      </c>
      <c r="B2273" s="61" t="str">
        <f>IF(I2273=0,"",IF(I2273&lt;&gt;"",Kataloge_Import!B2272,""))</f>
        <v/>
      </c>
      <c r="C2273" s="60" t="str">
        <f t="shared" si="71"/>
        <v/>
      </c>
      <c r="D2273" s="61" t="str">
        <f>IF(I2273=0,"",IFERROR(VLOOKUP(Kataloge_Import!A2272,'Nachweis Ausgaben'!$A$27:$R$1026,4,FALSE),""))</f>
        <v/>
      </c>
      <c r="E2273" s="61" t="str">
        <f>IF(I2273=0,"",IFERROR(VLOOKUP(Kataloge_Import!A2272,'Nachweis Ausgaben'!$A$27:$R$1026,2,FALSE),""))</f>
        <v/>
      </c>
      <c r="F2273" s="62">
        <f>IF(I2273=0,"",IFERROR(VLOOKUP(Kataloge_Import!A2272,'Nachweis Ausgaben'!$A$27:$R$1026,5,FALSE),0))</f>
        <v>0</v>
      </c>
      <c r="G2273" s="63" t="str">
        <f>IFERROR(VLOOKUP(Kataloge_Import!A2272,'Nachweis Ausgaben'!$A$27:$R$1026,7,FALSE),"")</f>
        <v/>
      </c>
      <c r="H2273" s="63" t="str">
        <f>IFERROR(VLOOKUP(Kataloge_Import!A2272,'Nachweis Ausgaben'!$A$27:$R$1026,8,FALSE),"")</f>
        <v/>
      </c>
      <c r="I2273" s="63" t="str">
        <f>IFERROR(VLOOKUP(Kataloge_Import!A2272,'Nachweis Ausgaben'!$A$27:$R$1026,9,FALSE),"")</f>
        <v/>
      </c>
      <c r="J2273" s="64"/>
      <c r="K2273" s="64"/>
      <c r="L2273" s="61" t="str">
        <f>IF(AND($B2273&lt;&gt;"",HHJ=Kataloge!H$1),CONCATENATE($H2273,"_",$E2273),"")</f>
        <v/>
      </c>
      <c r="M2273" s="61" t="str">
        <f>IF(AND($B2273&lt;&gt;"",HHJ=Kataloge!I$1),CONCATENATE($H2273,"_",$E2273),"")</f>
        <v/>
      </c>
      <c r="N2273" s="61" t="str">
        <f>IF(AND($B2273&lt;&gt;"",HHJ=Kataloge!J$1),CONCATENATE($H2273,"_",$E2273),"")</f>
        <v/>
      </c>
      <c r="O2273" s="61" t="str">
        <f>IF(AND($B2273&lt;&gt;"",HHJ=Kataloge!K$1),CONCATENATE($H2273,"_",$E2273),"")</f>
        <v/>
      </c>
      <c r="P2273" s="61" t="str">
        <f>IF(AND($B2273&lt;&gt;"",HHJ=Kataloge!L$1),CONCATENATE($H2273,"_",$E2273),"")</f>
        <v/>
      </c>
      <c r="Q2273" s="61" t="str">
        <f>IF(AND($B2273&lt;&gt;"",HHJ=Kataloge!M$1),CONCATENATE($H2273,"_",$E2273),"")</f>
        <v/>
      </c>
    </row>
    <row r="2274" spans="1:17" ht="18" customHeight="1" x14ac:dyDescent="0.2">
      <c r="A2274" s="99" t="str">
        <f t="shared" si="72"/>
        <v/>
      </c>
      <c r="B2274" s="100" t="str">
        <f>IF(I2274=0,"",IF(I2274&lt;&gt;"",Kataloge_Import!B2273,""))</f>
        <v/>
      </c>
      <c r="C2274" s="99" t="str">
        <f t="shared" si="71"/>
        <v/>
      </c>
      <c r="D2274" s="100" t="str">
        <f>IF(I2274=0,"",IFERROR(VLOOKUP(Kataloge_Import!A2273,'Nachweis Ausgaben'!$A$27:$R$1026,4,FALSE),""))</f>
        <v/>
      </c>
      <c r="E2274" s="100" t="str">
        <f>IF(I2274=0,"",IFERROR(VLOOKUP(Kataloge_Import!A2273,'Nachweis Ausgaben'!$A$27:$R$1026,2,FALSE),""))</f>
        <v/>
      </c>
      <c r="F2274" s="101">
        <f>IF(I2274=0,"",IFERROR(VLOOKUP(Kataloge_Import!A2273,'Nachweis Ausgaben'!$A$27:$R$1026,5,FALSE),0))</f>
        <v>0</v>
      </c>
      <c r="G2274" s="102" t="str">
        <f>IFERROR(VLOOKUP(Kataloge_Import!A2273,'Nachweis Ausgaben'!$A$27:$R$1026,11,FALSE),"")</f>
        <v/>
      </c>
      <c r="H2274" s="102" t="str">
        <f>IFERROR(VLOOKUP(Kataloge_Import!A2273,'Nachweis Ausgaben'!$A$27:$R$1026,12,FALSE),"")</f>
        <v/>
      </c>
      <c r="I2274" s="102" t="str">
        <f>IFERROR(VLOOKUP(Kataloge_Import!A2273,'Nachweis Ausgaben'!$A$27:$R$1026,13,FALSE),"")</f>
        <v/>
      </c>
      <c r="J2274" s="64"/>
      <c r="K2274" s="64"/>
      <c r="L2274" s="100" t="str">
        <f>IF(AND($B2274&lt;&gt;"",HHJ=Kataloge!H$1),CONCATENATE($H2274,"_",Kataloge!$D$5),"")</f>
        <v/>
      </c>
      <c r="M2274" s="100" t="str">
        <f>IF(AND($B2274&lt;&gt;"",HHJ=Kataloge!I$1),CONCATENATE($H2274,"_",Kataloge!$D$5),"")</f>
        <v/>
      </c>
      <c r="N2274" s="100" t="str">
        <f>IF(AND($B2274&lt;&gt;"",HHJ=Kataloge!J$1),CONCATENATE($H2274,"_",Kataloge!$D$5),"")</f>
        <v/>
      </c>
      <c r="O2274" s="100" t="str">
        <f>IF(AND($B2274&lt;&gt;"",HHJ=Kataloge!K$1),CONCATENATE($H2274,"_",Kataloge!$D$5),"")</f>
        <v/>
      </c>
      <c r="P2274" s="100" t="str">
        <f>IF(AND($B2274&lt;&gt;"",HHJ=Kataloge!L$1),CONCATENATE($H2274,"_",Kataloge!$D$5),"")</f>
        <v/>
      </c>
      <c r="Q2274" s="100" t="str">
        <f>IF(AND($B2274&lt;&gt;"",HHJ=Kataloge!M$1),CONCATENATE($H2274,"_",Kataloge!$D$5),"")</f>
        <v/>
      </c>
    </row>
    <row r="2275" spans="1:17" ht="18" customHeight="1" x14ac:dyDescent="0.2">
      <c r="A2275" s="103" t="str">
        <f t="shared" si="72"/>
        <v/>
      </c>
      <c r="B2275" s="104" t="str">
        <f>IF(I2275=0,"",IF(I2275&lt;&gt;"",Kataloge_Import!B2274,""))</f>
        <v/>
      </c>
      <c r="C2275" s="103" t="str">
        <f t="shared" si="71"/>
        <v/>
      </c>
      <c r="D2275" s="104" t="str">
        <f>IF(I2275=0,"",IFERROR(VLOOKUP(Kataloge_Import!A2274,'Nachweis Ausgaben'!$A$27:$R$1026,4,FALSE),""))</f>
        <v/>
      </c>
      <c r="E2275" s="104" t="str">
        <f>IF(I2275=0,"",IFERROR(VLOOKUP(Kataloge_Import!A2274,'Nachweis Ausgaben'!$A$27:$R$1026,2,FALSE),""))</f>
        <v/>
      </c>
      <c r="F2275" s="105">
        <f>IF(I2275=0,"",IFERROR(VLOOKUP(Kataloge_Import!A2274,'Nachweis Ausgaben'!$A$27:$R$1026,5,FALSE),0))</f>
        <v>0</v>
      </c>
      <c r="G2275" s="106" t="str">
        <f>IFERROR(VLOOKUP(Kataloge_Import!A2274,'Nachweis Ausgaben'!$A$27:$R$1026,15,FALSE),"")</f>
        <v/>
      </c>
      <c r="H2275" s="106" t="str">
        <f>IFERROR(VLOOKUP(Kataloge_Import!A2274,'Nachweis Ausgaben'!$A$27:$R$1026,16,FALSE),"")</f>
        <v/>
      </c>
      <c r="I2275" s="106" t="str">
        <f>IFERROR(VLOOKUP(Kataloge_Import!A2274,'Nachweis Ausgaben'!$A$27:$R$1026,17,FALSE),"")</f>
        <v/>
      </c>
      <c r="J2275" s="64"/>
      <c r="K2275" s="64"/>
      <c r="L2275" s="104" t="str">
        <f>IF(AND($B2275&lt;&gt;"",HHJ=Kataloge!H$1),CONCATENATE($H2275,"_",Kataloge!$D$6),"")</f>
        <v/>
      </c>
      <c r="M2275" s="104" t="str">
        <f>IF(AND($B2275&lt;&gt;"",HHJ=Kataloge!I$1),CONCATENATE($H2275,"_",Kataloge!$D$6),"")</f>
        <v/>
      </c>
      <c r="N2275" s="104" t="str">
        <f>IF(AND($B2275&lt;&gt;"",HHJ=Kataloge!J$1),CONCATENATE($H2275,"_",Kataloge!$D$6),"")</f>
        <v/>
      </c>
      <c r="O2275" s="104" t="str">
        <f>IF(AND($B2275&lt;&gt;"",HHJ=Kataloge!K$1),CONCATENATE($H2275,"_",Kataloge!$D$6),"")</f>
        <v/>
      </c>
      <c r="P2275" s="104" t="str">
        <f>IF(AND($B2275&lt;&gt;"",HHJ=Kataloge!L$1),CONCATENATE($H2275,"_",Kataloge!$D$6),"")</f>
        <v/>
      </c>
      <c r="Q2275" s="104" t="str">
        <f>IF(AND($B2275&lt;&gt;"",HHJ=Kataloge!M$1),CONCATENATE($H2275,"_",Kataloge!$D$6),"")</f>
        <v/>
      </c>
    </row>
    <row r="2276" spans="1:17" ht="18" customHeight="1" x14ac:dyDescent="0.2">
      <c r="A2276" s="60" t="str">
        <f t="shared" si="72"/>
        <v/>
      </c>
      <c r="B2276" s="61" t="str">
        <f>IF(I2276=0,"",IF(I2276&lt;&gt;"",Kataloge_Import!B2275,""))</f>
        <v/>
      </c>
      <c r="C2276" s="60" t="str">
        <f t="shared" si="71"/>
        <v/>
      </c>
      <c r="D2276" s="61" t="str">
        <f>IF(I2276=0,"",IFERROR(VLOOKUP(Kataloge_Import!A2275,'Nachweis Ausgaben'!$A$27:$R$1026,4,FALSE),""))</f>
        <v/>
      </c>
      <c r="E2276" s="61" t="str">
        <f>IF(I2276=0,"",IFERROR(VLOOKUP(Kataloge_Import!A2275,'Nachweis Ausgaben'!$A$27:$R$1026,2,FALSE),""))</f>
        <v/>
      </c>
      <c r="F2276" s="62">
        <f>IF(I2276=0,"",IFERROR(VLOOKUP(Kataloge_Import!A2275,'Nachweis Ausgaben'!$A$27:$R$1026,5,FALSE),0))</f>
        <v>0</v>
      </c>
      <c r="G2276" s="63" t="str">
        <f>IFERROR(VLOOKUP(Kataloge_Import!A2275,'Nachweis Ausgaben'!$A$27:$R$1026,7,FALSE),"")</f>
        <v/>
      </c>
      <c r="H2276" s="63" t="str">
        <f>IFERROR(VLOOKUP(Kataloge_Import!A2275,'Nachweis Ausgaben'!$A$27:$R$1026,8,FALSE),"")</f>
        <v/>
      </c>
      <c r="I2276" s="63" t="str">
        <f>IFERROR(VLOOKUP(Kataloge_Import!A2275,'Nachweis Ausgaben'!$A$27:$R$1026,9,FALSE),"")</f>
        <v/>
      </c>
      <c r="J2276" s="64"/>
      <c r="K2276" s="64"/>
      <c r="L2276" s="61" t="str">
        <f>IF(AND($B2276&lt;&gt;"",HHJ=Kataloge!H$1),CONCATENATE($H2276,"_",$E2276),"")</f>
        <v/>
      </c>
      <c r="M2276" s="61" t="str">
        <f>IF(AND($B2276&lt;&gt;"",HHJ=Kataloge!I$1),CONCATENATE($H2276,"_",$E2276),"")</f>
        <v/>
      </c>
      <c r="N2276" s="61" t="str">
        <f>IF(AND($B2276&lt;&gt;"",HHJ=Kataloge!J$1),CONCATENATE($H2276,"_",$E2276),"")</f>
        <v/>
      </c>
      <c r="O2276" s="61" t="str">
        <f>IF(AND($B2276&lt;&gt;"",HHJ=Kataloge!K$1),CONCATENATE($H2276,"_",$E2276),"")</f>
        <v/>
      </c>
      <c r="P2276" s="61" t="str">
        <f>IF(AND($B2276&lt;&gt;"",HHJ=Kataloge!L$1),CONCATENATE($H2276,"_",$E2276),"")</f>
        <v/>
      </c>
      <c r="Q2276" s="61" t="str">
        <f>IF(AND($B2276&lt;&gt;"",HHJ=Kataloge!M$1),CONCATENATE($H2276,"_",$E2276),"")</f>
        <v/>
      </c>
    </row>
    <row r="2277" spans="1:17" ht="18" customHeight="1" x14ac:dyDescent="0.2">
      <c r="A2277" s="99" t="str">
        <f t="shared" si="72"/>
        <v/>
      </c>
      <c r="B2277" s="100" t="str">
        <f>IF(I2277=0,"",IF(I2277&lt;&gt;"",Kataloge_Import!B2276,""))</f>
        <v/>
      </c>
      <c r="C2277" s="99" t="str">
        <f t="shared" si="71"/>
        <v/>
      </c>
      <c r="D2277" s="100" t="str">
        <f>IF(I2277=0,"",IFERROR(VLOOKUP(Kataloge_Import!A2276,'Nachweis Ausgaben'!$A$27:$R$1026,4,FALSE),""))</f>
        <v/>
      </c>
      <c r="E2277" s="100" t="str">
        <f>IF(I2277=0,"",IFERROR(VLOOKUP(Kataloge_Import!A2276,'Nachweis Ausgaben'!$A$27:$R$1026,2,FALSE),""))</f>
        <v/>
      </c>
      <c r="F2277" s="101">
        <f>IF(I2277=0,"",IFERROR(VLOOKUP(Kataloge_Import!A2276,'Nachweis Ausgaben'!$A$27:$R$1026,5,FALSE),0))</f>
        <v>0</v>
      </c>
      <c r="G2277" s="102" t="str">
        <f>IFERROR(VLOOKUP(Kataloge_Import!A2276,'Nachweis Ausgaben'!$A$27:$R$1026,11,FALSE),"")</f>
        <v/>
      </c>
      <c r="H2277" s="102" t="str">
        <f>IFERROR(VLOOKUP(Kataloge_Import!A2276,'Nachweis Ausgaben'!$A$27:$R$1026,12,FALSE),"")</f>
        <v/>
      </c>
      <c r="I2277" s="102" t="str">
        <f>IFERROR(VLOOKUP(Kataloge_Import!A2276,'Nachweis Ausgaben'!$A$27:$R$1026,13,FALSE),"")</f>
        <v/>
      </c>
      <c r="J2277" s="64"/>
      <c r="K2277" s="64"/>
      <c r="L2277" s="100" t="str">
        <f>IF(AND($B2277&lt;&gt;"",HHJ=Kataloge!H$1),CONCATENATE($H2277,"_",Kataloge!$D$5),"")</f>
        <v/>
      </c>
      <c r="M2277" s="100" t="str">
        <f>IF(AND($B2277&lt;&gt;"",HHJ=Kataloge!I$1),CONCATENATE($H2277,"_",Kataloge!$D$5),"")</f>
        <v/>
      </c>
      <c r="N2277" s="100" t="str">
        <f>IF(AND($B2277&lt;&gt;"",HHJ=Kataloge!J$1),CONCATENATE($H2277,"_",Kataloge!$D$5),"")</f>
        <v/>
      </c>
      <c r="O2277" s="100" t="str">
        <f>IF(AND($B2277&lt;&gt;"",HHJ=Kataloge!K$1),CONCATENATE($H2277,"_",Kataloge!$D$5),"")</f>
        <v/>
      </c>
      <c r="P2277" s="100" t="str">
        <f>IF(AND($B2277&lt;&gt;"",HHJ=Kataloge!L$1),CONCATENATE($H2277,"_",Kataloge!$D$5),"")</f>
        <v/>
      </c>
      <c r="Q2277" s="100" t="str">
        <f>IF(AND($B2277&lt;&gt;"",HHJ=Kataloge!M$1),CONCATENATE($H2277,"_",Kataloge!$D$5),"")</f>
        <v/>
      </c>
    </row>
    <row r="2278" spans="1:17" ht="18" customHeight="1" x14ac:dyDescent="0.2">
      <c r="A2278" s="103" t="str">
        <f t="shared" si="72"/>
        <v/>
      </c>
      <c r="B2278" s="104" t="str">
        <f>IF(I2278=0,"",IF(I2278&lt;&gt;"",Kataloge_Import!B2277,""))</f>
        <v/>
      </c>
      <c r="C2278" s="103" t="str">
        <f t="shared" si="71"/>
        <v/>
      </c>
      <c r="D2278" s="104" t="str">
        <f>IF(I2278=0,"",IFERROR(VLOOKUP(Kataloge_Import!A2277,'Nachweis Ausgaben'!$A$27:$R$1026,4,FALSE),""))</f>
        <v/>
      </c>
      <c r="E2278" s="104" t="str">
        <f>IF(I2278=0,"",IFERROR(VLOOKUP(Kataloge_Import!A2277,'Nachweis Ausgaben'!$A$27:$R$1026,2,FALSE),""))</f>
        <v/>
      </c>
      <c r="F2278" s="105">
        <f>IF(I2278=0,"",IFERROR(VLOOKUP(Kataloge_Import!A2277,'Nachweis Ausgaben'!$A$27:$R$1026,5,FALSE),0))</f>
        <v>0</v>
      </c>
      <c r="G2278" s="106" t="str">
        <f>IFERROR(VLOOKUP(Kataloge_Import!A2277,'Nachweis Ausgaben'!$A$27:$R$1026,15,FALSE),"")</f>
        <v/>
      </c>
      <c r="H2278" s="106" t="str">
        <f>IFERROR(VLOOKUP(Kataloge_Import!A2277,'Nachweis Ausgaben'!$A$27:$R$1026,16,FALSE),"")</f>
        <v/>
      </c>
      <c r="I2278" s="106" t="str">
        <f>IFERROR(VLOOKUP(Kataloge_Import!A2277,'Nachweis Ausgaben'!$A$27:$R$1026,17,FALSE),"")</f>
        <v/>
      </c>
      <c r="J2278" s="64"/>
      <c r="K2278" s="64"/>
      <c r="L2278" s="104" t="str">
        <f>IF(AND($B2278&lt;&gt;"",HHJ=Kataloge!H$1),CONCATENATE($H2278,"_",Kataloge!$D$6),"")</f>
        <v/>
      </c>
      <c r="M2278" s="104" t="str">
        <f>IF(AND($B2278&lt;&gt;"",HHJ=Kataloge!I$1),CONCATENATE($H2278,"_",Kataloge!$D$6),"")</f>
        <v/>
      </c>
      <c r="N2278" s="104" t="str">
        <f>IF(AND($B2278&lt;&gt;"",HHJ=Kataloge!J$1),CONCATENATE($H2278,"_",Kataloge!$D$6),"")</f>
        <v/>
      </c>
      <c r="O2278" s="104" t="str">
        <f>IF(AND($B2278&lt;&gt;"",HHJ=Kataloge!K$1),CONCATENATE($H2278,"_",Kataloge!$D$6),"")</f>
        <v/>
      </c>
      <c r="P2278" s="104" t="str">
        <f>IF(AND($B2278&lt;&gt;"",HHJ=Kataloge!L$1),CONCATENATE($H2278,"_",Kataloge!$D$6),"")</f>
        <v/>
      </c>
      <c r="Q2278" s="104" t="str">
        <f>IF(AND($B2278&lt;&gt;"",HHJ=Kataloge!M$1),CONCATENATE($H2278,"_",Kataloge!$D$6),"")</f>
        <v/>
      </c>
    </row>
    <row r="2279" spans="1:17" ht="18" customHeight="1" x14ac:dyDescent="0.2">
      <c r="A2279" s="60" t="str">
        <f t="shared" si="72"/>
        <v/>
      </c>
      <c r="B2279" s="61" t="str">
        <f>IF(I2279=0,"",IF(I2279&lt;&gt;"",Kataloge_Import!B2278,""))</f>
        <v/>
      </c>
      <c r="C2279" s="60" t="str">
        <f t="shared" si="71"/>
        <v/>
      </c>
      <c r="D2279" s="61" t="str">
        <f>IF(I2279=0,"",IFERROR(VLOOKUP(Kataloge_Import!A2278,'Nachweis Ausgaben'!$A$27:$R$1026,4,FALSE),""))</f>
        <v/>
      </c>
      <c r="E2279" s="61" t="str">
        <f>IF(I2279=0,"",IFERROR(VLOOKUP(Kataloge_Import!A2278,'Nachweis Ausgaben'!$A$27:$R$1026,2,FALSE),""))</f>
        <v/>
      </c>
      <c r="F2279" s="62">
        <f>IF(I2279=0,"",IFERROR(VLOOKUP(Kataloge_Import!A2278,'Nachweis Ausgaben'!$A$27:$R$1026,5,FALSE),0))</f>
        <v>0</v>
      </c>
      <c r="G2279" s="63" t="str">
        <f>IFERROR(VLOOKUP(Kataloge_Import!A2278,'Nachweis Ausgaben'!$A$27:$R$1026,7,FALSE),"")</f>
        <v/>
      </c>
      <c r="H2279" s="63" t="str">
        <f>IFERROR(VLOOKUP(Kataloge_Import!A2278,'Nachweis Ausgaben'!$A$27:$R$1026,8,FALSE),"")</f>
        <v/>
      </c>
      <c r="I2279" s="63" t="str">
        <f>IFERROR(VLOOKUP(Kataloge_Import!A2278,'Nachweis Ausgaben'!$A$27:$R$1026,9,FALSE),"")</f>
        <v/>
      </c>
      <c r="J2279" s="64"/>
      <c r="K2279" s="64"/>
      <c r="L2279" s="61" t="str">
        <f>IF(AND($B2279&lt;&gt;"",HHJ=Kataloge!H$1),CONCATENATE($H2279,"_",$E2279),"")</f>
        <v/>
      </c>
      <c r="M2279" s="61" t="str">
        <f>IF(AND($B2279&lt;&gt;"",HHJ=Kataloge!I$1),CONCATENATE($H2279,"_",$E2279),"")</f>
        <v/>
      </c>
      <c r="N2279" s="61" t="str">
        <f>IF(AND($B2279&lt;&gt;"",HHJ=Kataloge!J$1),CONCATENATE($H2279,"_",$E2279),"")</f>
        <v/>
      </c>
      <c r="O2279" s="61" t="str">
        <f>IF(AND($B2279&lt;&gt;"",HHJ=Kataloge!K$1),CONCATENATE($H2279,"_",$E2279),"")</f>
        <v/>
      </c>
      <c r="P2279" s="61" t="str">
        <f>IF(AND($B2279&lt;&gt;"",HHJ=Kataloge!L$1),CONCATENATE($H2279,"_",$E2279),"")</f>
        <v/>
      </c>
      <c r="Q2279" s="61" t="str">
        <f>IF(AND($B2279&lt;&gt;"",HHJ=Kataloge!M$1),CONCATENATE($H2279,"_",$E2279),"")</f>
        <v/>
      </c>
    </row>
    <row r="2280" spans="1:17" ht="18" customHeight="1" x14ac:dyDescent="0.2">
      <c r="A2280" s="99" t="str">
        <f t="shared" si="72"/>
        <v/>
      </c>
      <c r="B2280" s="100" t="str">
        <f>IF(I2280=0,"",IF(I2280&lt;&gt;"",Kataloge_Import!B2279,""))</f>
        <v/>
      </c>
      <c r="C2280" s="99" t="str">
        <f t="shared" si="71"/>
        <v/>
      </c>
      <c r="D2280" s="100" t="str">
        <f>IF(I2280=0,"",IFERROR(VLOOKUP(Kataloge_Import!A2279,'Nachweis Ausgaben'!$A$27:$R$1026,4,FALSE),""))</f>
        <v/>
      </c>
      <c r="E2280" s="100" t="str">
        <f>IF(I2280=0,"",IFERROR(VLOOKUP(Kataloge_Import!A2279,'Nachweis Ausgaben'!$A$27:$R$1026,2,FALSE),""))</f>
        <v/>
      </c>
      <c r="F2280" s="101">
        <f>IF(I2280=0,"",IFERROR(VLOOKUP(Kataloge_Import!A2279,'Nachweis Ausgaben'!$A$27:$R$1026,5,FALSE),0))</f>
        <v>0</v>
      </c>
      <c r="G2280" s="102" t="str">
        <f>IFERROR(VLOOKUP(Kataloge_Import!A2279,'Nachweis Ausgaben'!$A$27:$R$1026,11,FALSE),"")</f>
        <v/>
      </c>
      <c r="H2280" s="102" t="str">
        <f>IFERROR(VLOOKUP(Kataloge_Import!A2279,'Nachweis Ausgaben'!$A$27:$R$1026,12,FALSE),"")</f>
        <v/>
      </c>
      <c r="I2280" s="102" t="str">
        <f>IFERROR(VLOOKUP(Kataloge_Import!A2279,'Nachweis Ausgaben'!$A$27:$R$1026,13,FALSE),"")</f>
        <v/>
      </c>
      <c r="J2280" s="64"/>
      <c r="K2280" s="64"/>
      <c r="L2280" s="100" t="str">
        <f>IF(AND($B2280&lt;&gt;"",HHJ=Kataloge!H$1),CONCATENATE($H2280,"_",Kataloge!$D$5),"")</f>
        <v/>
      </c>
      <c r="M2280" s="100" t="str">
        <f>IF(AND($B2280&lt;&gt;"",HHJ=Kataloge!I$1),CONCATENATE($H2280,"_",Kataloge!$D$5),"")</f>
        <v/>
      </c>
      <c r="N2280" s="100" t="str">
        <f>IF(AND($B2280&lt;&gt;"",HHJ=Kataloge!J$1),CONCATENATE($H2280,"_",Kataloge!$D$5),"")</f>
        <v/>
      </c>
      <c r="O2280" s="100" t="str">
        <f>IF(AND($B2280&lt;&gt;"",HHJ=Kataloge!K$1),CONCATENATE($H2280,"_",Kataloge!$D$5),"")</f>
        <v/>
      </c>
      <c r="P2280" s="100" t="str">
        <f>IF(AND($B2280&lt;&gt;"",HHJ=Kataloge!L$1),CONCATENATE($H2280,"_",Kataloge!$D$5),"")</f>
        <v/>
      </c>
      <c r="Q2280" s="100" t="str">
        <f>IF(AND($B2280&lt;&gt;"",HHJ=Kataloge!M$1),CONCATENATE($H2280,"_",Kataloge!$D$5),"")</f>
        <v/>
      </c>
    </row>
    <row r="2281" spans="1:17" ht="18" customHeight="1" x14ac:dyDescent="0.2">
      <c r="A2281" s="103" t="str">
        <f t="shared" si="72"/>
        <v/>
      </c>
      <c r="B2281" s="104" t="str">
        <f>IF(I2281=0,"",IF(I2281&lt;&gt;"",Kataloge_Import!B2280,""))</f>
        <v/>
      </c>
      <c r="C2281" s="103" t="str">
        <f t="shared" si="71"/>
        <v/>
      </c>
      <c r="D2281" s="104" t="str">
        <f>IF(I2281=0,"",IFERROR(VLOOKUP(Kataloge_Import!A2280,'Nachweis Ausgaben'!$A$27:$R$1026,4,FALSE),""))</f>
        <v/>
      </c>
      <c r="E2281" s="104" t="str">
        <f>IF(I2281=0,"",IFERROR(VLOOKUP(Kataloge_Import!A2280,'Nachweis Ausgaben'!$A$27:$R$1026,2,FALSE),""))</f>
        <v/>
      </c>
      <c r="F2281" s="105">
        <f>IF(I2281=0,"",IFERROR(VLOOKUP(Kataloge_Import!A2280,'Nachweis Ausgaben'!$A$27:$R$1026,5,FALSE),0))</f>
        <v>0</v>
      </c>
      <c r="G2281" s="106" t="str">
        <f>IFERROR(VLOOKUP(Kataloge_Import!A2280,'Nachweis Ausgaben'!$A$27:$R$1026,15,FALSE),"")</f>
        <v/>
      </c>
      <c r="H2281" s="106" t="str">
        <f>IFERROR(VLOOKUP(Kataloge_Import!A2280,'Nachweis Ausgaben'!$A$27:$R$1026,16,FALSE),"")</f>
        <v/>
      </c>
      <c r="I2281" s="106" t="str">
        <f>IFERROR(VLOOKUP(Kataloge_Import!A2280,'Nachweis Ausgaben'!$A$27:$R$1026,17,FALSE),"")</f>
        <v/>
      </c>
      <c r="J2281" s="64"/>
      <c r="K2281" s="64"/>
      <c r="L2281" s="104" t="str">
        <f>IF(AND($B2281&lt;&gt;"",HHJ=Kataloge!H$1),CONCATENATE($H2281,"_",Kataloge!$D$6),"")</f>
        <v/>
      </c>
      <c r="M2281" s="104" t="str">
        <f>IF(AND($B2281&lt;&gt;"",HHJ=Kataloge!I$1),CONCATENATE($H2281,"_",Kataloge!$D$6),"")</f>
        <v/>
      </c>
      <c r="N2281" s="104" t="str">
        <f>IF(AND($B2281&lt;&gt;"",HHJ=Kataloge!J$1),CONCATENATE($H2281,"_",Kataloge!$D$6),"")</f>
        <v/>
      </c>
      <c r="O2281" s="104" t="str">
        <f>IF(AND($B2281&lt;&gt;"",HHJ=Kataloge!K$1),CONCATENATE($H2281,"_",Kataloge!$D$6),"")</f>
        <v/>
      </c>
      <c r="P2281" s="104" t="str">
        <f>IF(AND($B2281&lt;&gt;"",HHJ=Kataloge!L$1),CONCATENATE($H2281,"_",Kataloge!$D$6),"")</f>
        <v/>
      </c>
      <c r="Q2281" s="104" t="str">
        <f>IF(AND($B2281&lt;&gt;"",HHJ=Kataloge!M$1),CONCATENATE($H2281,"_",Kataloge!$D$6),"")</f>
        <v/>
      </c>
    </row>
    <row r="2282" spans="1:17" ht="18" customHeight="1" x14ac:dyDescent="0.2">
      <c r="A2282" s="60" t="str">
        <f t="shared" si="72"/>
        <v/>
      </c>
      <c r="B2282" s="61" t="str">
        <f>IF(I2282=0,"",IF(I2282&lt;&gt;"",Kataloge_Import!B2281,""))</f>
        <v/>
      </c>
      <c r="C2282" s="60" t="str">
        <f t="shared" si="71"/>
        <v/>
      </c>
      <c r="D2282" s="61" t="str">
        <f>IF(I2282=0,"",IFERROR(VLOOKUP(Kataloge_Import!A2281,'Nachweis Ausgaben'!$A$27:$R$1026,4,FALSE),""))</f>
        <v/>
      </c>
      <c r="E2282" s="61" t="str">
        <f>IF(I2282=0,"",IFERROR(VLOOKUP(Kataloge_Import!A2281,'Nachweis Ausgaben'!$A$27:$R$1026,2,FALSE),""))</f>
        <v/>
      </c>
      <c r="F2282" s="62">
        <f>IF(I2282=0,"",IFERROR(VLOOKUP(Kataloge_Import!A2281,'Nachweis Ausgaben'!$A$27:$R$1026,5,FALSE),0))</f>
        <v>0</v>
      </c>
      <c r="G2282" s="63" t="str">
        <f>IFERROR(VLOOKUP(Kataloge_Import!A2281,'Nachweis Ausgaben'!$A$27:$R$1026,7,FALSE),"")</f>
        <v/>
      </c>
      <c r="H2282" s="63" t="str">
        <f>IFERROR(VLOOKUP(Kataloge_Import!A2281,'Nachweis Ausgaben'!$A$27:$R$1026,8,FALSE),"")</f>
        <v/>
      </c>
      <c r="I2282" s="63" t="str">
        <f>IFERROR(VLOOKUP(Kataloge_Import!A2281,'Nachweis Ausgaben'!$A$27:$R$1026,9,FALSE),"")</f>
        <v/>
      </c>
      <c r="J2282" s="64"/>
      <c r="K2282" s="64"/>
      <c r="L2282" s="61" t="str">
        <f>IF(AND($B2282&lt;&gt;"",HHJ=Kataloge!H$1),CONCATENATE($H2282,"_",$E2282),"")</f>
        <v/>
      </c>
      <c r="M2282" s="61" t="str">
        <f>IF(AND($B2282&lt;&gt;"",HHJ=Kataloge!I$1),CONCATENATE($H2282,"_",$E2282),"")</f>
        <v/>
      </c>
      <c r="N2282" s="61" t="str">
        <f>IF(AND($B2282&lt;&gt;"",HHJ=Kataloge!J$1),CONCATENATE($H2282,"_",$E2282),"")</f>
        <v/>
      </c>
      <c r="O2282" s="61" t="str">
        <f>IF(AND($B2282&lt;&gt;"",HHJ=Kataloge!K$1),CONCATENATE($H2282,"_",$E2282),"")</f>
        <v/>
      </c>
      <c r="P2282" s="61" t="str">
        <f>IF(AND($B2282&lt;&gt;"",HHJ=Kataloge!L$1),CONCATENATE($H2282,"_",$E2282),"")</f>
        <v/>
      </c>
      <c r="Q2282" s="61" t="str">
        <f>IF(AND($B2282&lt;&gt;"",HHJ=Kataloge!M$1),CONCATENATE($H2282,"_",$E2282),"")</f>
        <v/>
      </c>
    </row>
    <row r="2283" spans="1:17" ht="18" customHeight="1" x14ac:dyDescent="0.2">
      <c r="A2283" s="99" t="str">
        <f t="shared" si="72"/>
        <v/>
      </c>
      <c r="B2283" s="100" t="str">
        <f>IF(I2283=0,"",IF(I2283&lt;&gt;"",Kataloge_Import!B2282,""))</f>
        <v/>
      </c>
      <c r="C2283" s="99" t="str">
        <f t="shared" si="71"/>
        <v/>
      </c>
      <c r="D2283" s="100" t="str">
        <f>IF(I2283=0,"",IFERROR(VLOOKUP(Kataloge_Import!A2282,'Nachweis Ausgaben'!$A$27:$R$1026,4,FALSE),""))</f>
        <v/>
      </c>
      <c r="E2283" s="100" t="str">
        <f>IF(I2283=0,"",IFERROR(VLOOKUP(Kataloge_Import!A2282,'Nachweis Ausgaben'!$A$27:$R$1026,2,FALSE),""))</f>
        <v/>
      </c>
      <c r="F2283" s="101">
        <f>IF(I2283=0,"",IFERROR(VLOOKUP(Kataloge_Import!A2282,'Nachweis Ausgaben'!$A$27:$R$1026,5,FALSE),0))</f>
        <v>0</v>
      </c>
      <c r="G2283" s="102" t="str">
        <f>IFERROR(VLOOKUP(Kataloge_Import!A2282,'Nachweis Ausgaben'!$A$27:$R$1026,11,FALSE),"")</f>
        <v/>
      </c>
      <c r="H2283" s="102" t="str">
        <f>IFERROR(VLOOKUP(Kataloge_Import!A2282,'Nachweis Ausgaben'!$A$27:$R$1026,12,FALSE),"")</f>
        <v/>
      </c>
      <c r="I2283" s="102" t="str">
        <f>IFERROR(VLOOKUP(Kataloge_Import!A2282,'Nachweis Ausgaben'!$A$27:$R$1026,13,FALSE),"")</f>
        <v/>
      </c>
      <c r="J2283" s="64"/>
      <c r="K2283" s="64"/>
      <c r="L2283" s="100" t="str">
        <f>IF(AND($B2283&lt;&gt;"",HHJ=Kataloge!H$1),CONCATENATE($H2283,"_",Kataloge!$D$5),"")</f>
        <v/>
      </c>
      <c r="M2283" s="100" t="str">
        <f>IF(AND($B2283&lt;&gt;"",HHJ=Kataloge!I$1),CONCATENATE($H2283,"_",Kataloge!$D$5),"")</f>
        <v/>
      </c>
      <c r="N2283" s="100" t="str">
        <f>IF(AND($B2283&lt;&gt;"",HHJ=Kataloge!J$1),CONCATENATE($H2283,"_",Kataloge!$D$5),"")</f>
        <v/>
      </c>
      <c r="O2283" s="100" t="str">
        <f>IF(AND($B2283&lt;&gt;"",HHJ=Kataloge!K$1),CONCATENATE($H2283,"_",Kataloge!$D$5),"")</f>
        <v/>
      </c>
      <c r="P2283" s="100" t="str">
        <f>IF(AND($B2283&lt;&gt;"",HHJ=Kataloge!L$1),CONCATENATE($H2283,"_",Kataloge!$D$5),"")</f>
        <v/>
      </c>
      <c r="Q2283" s="100" t="str">
        <f>IF(AND($B2283&lt;&gt;"",HHJ=Kataloge!M$1),CONCATENATE($H2283,"_",Kataloge!$D$5),"")</f>
        <v/>
      </c>
    </row>
    <row r="2284" spans="1:17" ht="18" customHeight="1" x14ac:dyDescent="0.2">
      <c r="A2284" s="103" t="str">
        <f t="shared" si="72"/>
        <v/>
      </c>
      <c r="B2284" s="104" t="str">
        <f>IF(I2284=0,"",IF(I2284&lt;&gt;"",Kataloge_Import!B2283,""))</f>
        <v/>
      </c>
      <c r="C2284" s="103" t="str">
        <f t="shared" si="71"/>
        <v/>
      </c>
      <c r="D2284" s="104" t="str">
        <f>IF(I2284=0,"",IFERROR(VLOOKUP(Kataloge_Import!A2283,'Nachweis Ausgaben'!$A$27:$R$1026,4,FALSE),""))</f>
        <v/>
      </c>
      <c r="E2284" s="104" t="str">
        <f>IF(I2284=0,"",IFERROR(VLOOKUP(Kataloge_Import!A2283,'Nachweis Ausgaben'!$A$27:$R$1026,2,FALSE),""))</f>
        <v/>
      </c>
      <c r="F2284" s="105">
        <f>IF(I2284=0,"",IFERROR(VLOOKUP(Kataloge_Import!A2283,'Nachweis Ausgaben'!$A$27:$R$1026,5,FALSE),0))</f>
        <v>0</v>
      </c>
      <c r="G2284" s="106" t="str">
        <f>IFERROR(VLOOKUP(Kataloge_Import!A2283,'Nachweis Ausgaben'!$A$27:$R$1026,15,FALSE),"")</f>
        <v/>
      </c>
      <c r="H2284" s="106" t="str">
        <f>IFERROR(VLOOKUP(Kataloge_Import!A2283,'Nachweis Ausgaben'!$A$27:$R$1026,16,FALSE),"")</f>
        <v/>
      </c>
      <c r="I2284" s="106" t="str">
        <f>IFERROR(VLOOKUP(Kataloge_Import!A2283,'Nachweis Ausgaben'!$A$27:$R$1026,17,FALSE),"")</f>
        <v/>
      </c>
      <c r="J2284" s="64"/>
      <c r="K2284" s="64"/>
      <c r="L2284" s="104" t="str">
        <f>IF(AND($B2284&lt;&gt;"",HHJ=Kataloge!H$1),CONCATENATE($H2284,"_",Kataloge!$D$6),"")</f>
        <v/>
      </c>
      <c r="M2284" s="104" t="str">
        <f>IF(AND($B2284&lt;&gt;"",HHJ=Kataloge!I$1),CONCATENATE($H2284,"_",Kataloge!$D$6),"")</f>
        <v/>
      </c>
      <c r="N2284" s="104" t="str">
        <f>IF(AND($B2284&lt;&gt;"",HHJ=Kataloge!J$1),CONCATENATE($H2284,"_",Kataloge!$D$6),"")</f>
        <v/>
      </c>
      <c r="O2284" s="104" t="str">
        <f>IF(AND($B2284&lt;&gt;"",HHJ=Kataloge!K$1),CONCATENATE($H2284,"_",Kataloge!$D$6),"")</f>
        <v/>
      </c>
      <c r="P2284" s="104" t="str">
        <f>IF(AND($B2284&lt;&gt;"",HHJ=Kataloge!L$1),CONCATENATE($H2284,"_",Kataloge!$D$6),"")</f>
        <v/>
      </c>
      <c r="Q2284" s="104" t="str">
        <f>IF(AND($B2284&lt;&gt;"",HHJ=Kataloge!M$1),CONCATENATE($H2284,"_",Kataloge!$D$6),"")</f>
        <v/>
      </c>
    </row>
    <row r="2285" spans="1:17" ht="18" customHeight="1" x14ac:dyDescent="0.2">
      <c r="A2285" s="60" t="str">
        <f t="shared" si="72"/>
        <v/>
      </c>
      <c r="B2285" s="61" t="str">
        <f>IF(I2285=0,"",IF(I2285&lt;&gt;"",Kataloge_Import!B2284,""))</f>
        <v/>
      </c>
      <c r="C2285" s="60" t="str">
        <f t="shared" si="71"/>
        <v/>
      </c>
      <c r="D2285" s="61" t="str">
        <f>IF(I2285=0,"",IFERROR(VLOOKUP(Kataloge_Import!A2284,'Nachweis Ausgaben'!$A$27:$R$1026,4,FALSE),""))</f>
        <v/>
      </c>
      <c r="E2285" s="61" t="str">
        <f>IF(I2285=0,"",IFERROR(VLOOKUP(Kataloge_Import!A2284,'Nachweis Ausgaben'!$A$27:$R$1026,2,FALSE),""))</f>
        <v/>
      </c>
      <c r="F2285" s="62">
        <f>IF(I2285=0,"",IFERROR(VLOOKUP(Kataloge_Import!A2284,'Nachweis Ausgaben'!$A$27:$R$1026,5,FALSE),0))</f>
        <v>0</v>
      </c>
      <c r="G2285" s="63" t="str">
        <f>IFERROR(VLOOKUP(Kataloge_Import!A2284,'Nachweis Ausgaben'!$A$27:$R$1026,7,FALSE),"")</f>
        <v/>
      </c>
      <c r="H2285" s="63" t="str">
        <f>IFERROR(VLOOKUP(Kataloge_Import!A2284,'Nachweis Ausgaben'!$A$27:$R$1026,8,FALSE),"")</f>
        <v/>
      </c>
      <c r="I2285" s="63" t="str">
        <f>IFERROR(VLOOKUP(Kataloge_Import!A2284,'Nachweis Ausgaben'!$A$27:$R$1026,9,FALSE),"")</f>
        <v/>
      </c>
      <c r="J2285" s="64"/>
      <c r="K2285" s="64"/>
      <c r="L2285" s="61" t="str">
        <f>IF(AND($B2285&lt;&gt;"",HHJ=Kataloge!H$1),CONCATENATE($H2285,"_",$E2285),"")</f>
        <v/>
      </c>
      <c r="M2285" s="61" t="str">
        <f>IF(AND($B2285&lt;&gt;"",HHJ=Kataloge!I$1),CONCATENATE($H2285,"_",$E2285),"")</f>
        <v/>
      </c>
      <c r="N2285" s="61" t="str">
        <f>IF(AND($B2285&lt;&gt;"",HHJ=Kataloge!J$1),CONCATENATE($H2285,"_",$E2285),"")</f>
        <v/>
      </c>
      <c r="O2285" s="61" t="str">
        <f>IF(AND($B2285&lt;&gt;"",HHJ=Kataloge!K$1),CONCATENATE($H2285,"_",$E2285),"")</f>
        <v/>
      </c>
      <c r="P2285" s="61" t="str">
        <f>IF(AND($B2285&lt;&gt;"",HHJ=Kataloge!L$1),CONCATENATE($H2285,"_",$E2285),"")</f>
        <v/>
      </c>
      <c r="Q2285" s="61" t="str">
        <f>IF(AND($B2285&lt;&gt;"",HHJ=Kataloge!M$1),CONCATENATE($H2285,"_",$E2285),"")</f>
        <v/>
      </c>
    </row>
    <row r="2286" spans="1:17" ht="18" customHeight="1" x14ac:dyDescent="0.2">
      <c r="A2286" s="99" t="str">
        <f t="shared" si="72"/>
        <v/>
      </c>
      <c r="B2286" s="100" t="str">
        <f>IF(I2286=0,"",IF(I2286&lt;&gt;"",Kataloge_Import!B2285,""))</f>
        <v/>
      </c>
      <c r="C2286" s="99" t="str">
        <f t="shared" si="71"/>
        <v/>
      </c>
      <c r="D2286" s="100" t="str">
        <f>IF(I2286=0,"",IFERROR(VLOOKUP(Kataloge_Import!A2285,'Nachweis Ausgaben'!$A$27:$R$1026,4,FALSE),""))</f>
        <v/>
      </c>
      <c r="E2286" s="100" t="str">
        <f>IF(I2286=0,"",IFERROR(VLOOKUP(Kataloge_Import!A2285,'Nachweis Ausgaben'!$A$27:$R$1026,2,FALSE),""))</f>
        <v/>
      </c>
      <c r="F2286" s="101">
        <f>IF(I2286=0,"",IFERROR(VLOOKUP(Kataloge_Import!A2285,'Nachweis Ausgaben'!$A$27:$R$1026,5,FALSE),0))</f>
        <v>0</v>
      </c>
      <c r="G2286" s="102" t="str">
        <f>IFERROR(VLOOKUP(Kataloge_Import!A2285,'Nachweis Ausgaben'!$A$27:$R$1026,11,FALSE),"")</f>
        <v/>
      </c>
      <c r="H2286" s="102" t="str">
        <f>IFERROR(VLOOKUP(Kataloge_Import!A2285,'Nachweis Ausgaben'!$A$27:$R$1026,12,FALSE),"")</f>
        <v/>
      </c>
      <c r="I2286" s="102" t="str">
        <f>IFERROR(VLOOKUP(Kataloge_Import!A2285,'Nachweis Ausgaben'!$A$27:$R$1026,13,FALSE),"")</f>
        <v/>
      </c>
      <c r="J2286" s="64"/>
      <c r="K2286" s="64"/>
      <c r="L2286" s="100" t="str">
        <f>IF(AND($B2286&lt;&gt;"",HHJ=Kataloge!H$1),CONCATENATE($H2286,"_",Kataloge!$D$5),"")</f>
        <v/>
      </c>
      <c r="M2286" s="100" t="str">
        <f>IF(AND($B2286&lt;&gt;"",HHJ=Kataloge!I$1),CONCATENATE($H2286,"_",Kataloge!$D$5),"")</f>
        <v/>
      </c>
      <c r="N2286" s="100" t="str">
        <f>IF(AND($B2286&lt;&gt;"",HHJ=Kataloge!J$1),CONCATENATE($H2286,"_",Kataloge!$D$5),"")</f>
        <v/>
      </c>
      <c r="O2286" s="100" t="str">
        <f>IF(AND($B2286&lt;&gt;"",HHJ=Kataloge!K$1),CONCATENATE($H2286,"_",Kataloge!$D$5),"")</f>
        <v/>
      </c>
      <c r="P2286" s="100" t="str">
        <f>IF(AND($B2286&lt;&gt;"",HHJ=Kataloge!L$1),CONCATENATE($H2286,"_",Kataloge!$D$5),"")</f>
        <v/>
      </c>
      <c r="Q2286" s="100" t="str">
        <f>IF(AND($B2286&lt;&gt;"",HHJ=Kataloge!M$1),CONCATENATE($H2286,"_",Kataloge!$D$5),"")</f>
        <v/>
      </c>
    </row>
    <row r="2287" spans="1:17" ht="18" customHeight="1" x14ac:dyDescent="0.2">
      <c r="A2287" s="103" t="str">
        <f t="shared" si="72"/>
        <v/>
      </c>
      <c r="B2287" s="104" t="str">
        <f>IF(I2287=0,"",IF(I2287&lt;&gt;"",Kataloge_Import!B2286,""))</f>
        <v/>
      </c>
      <c r="C2287" s="103" t="str">
        <f t="shared" si="71"/>
        <v/>
      </c>
      <c r="D2287" s="104" t="str">
        <f>IF(I2287=0,"",IFERROR(VLOOKUP(Kataloge_Import!A2286,'Nachweis Ausgaben'!$A$27:$R$1026,4,FALSE),""))</f>
        <v/>
      </c>
      <c r="E2287" s="104" t="str">
        <f>IF(I2287=0,"",IFERROR(VLOOKUP(Kataloge_Import!A2286,'Nachweis Ausgaben'!$A$27:$R$1026,2,FALSE),""))</f>
        <v/>
      </c>
      <c r="F2287" s="105">
        <f>IF(I2287=0,"",IFERROR(VLOOKUP(Kataloge_Import!A2286,'Nachweis Ausgaben'!$A$27:$R$1026,5,FALSE),0))</f>
        <v>0</v>
      </c>
      <c r="G2287" s="106" t="str">
        <f>IFERROR(VLOOKUP(Kataloge_Import!A2286,'Nachweis Ausgaben'!$A$27:$R$1026,15,FALSE),"")</f>
        <v/>
      </c>
      <c r="H2287" s="106" t="str">
        <f>IFERROR(VLOOKUP(Kataloge_Import!A2286,'Nachweis Ausgaben'!$A$27:$R$1026,16,FALSE),"")</f>
        <v/>
      </c>
      <c r="I2287" s="106" t="str">
        <f>IFERROR(VLOOKUP(Kataloge_Import!A2286,'Nachweis Ausgaben'!$A$27:$R$1026,17,FALSE),"")</f>
        <v/>
      </c>
      <c r="J2287" s="64"/>
      <c r="K2287" s="64"/>
      <c r="L2287" s="104" t="str">
        <f>IF(AND($B2287&lt;&gt;"",HHJ=Kataloge!H$1),CONCATENATE($H2287,"_",Kataloge!$D$6),"")</f>
        <v/>
      </c>
      <c r="M2287" s="104" t="str">
        <f>IF(AND($B2287&lt;&gt;"",HHJ=Kataloge!I$1),CONCATENATE($H2287,"_",Kataloge!$D$6),"")</f>
        <v/>
      </c>
      <c r="N2287" s="104" t="str">
        <f>IF(AND($B2287&lt;&gt;"",HHJ=Kataloge!J$1),CONCATENATE($H2287,"_",Kataloge!$D$6),"")</f>
        <v/>
      </c>
      <c r="O2287" s="104" t="str">
        <f>IF(AND($B2287&lt;&gt;"",HHJ=Kataloge!K$1),CONCATENATE($H2287,"_",Kataloge!$D$6),"")</f>
        <v/>
      </c>
      <c r="P2287" s="104" t="str">
        <f>IF(AND($B2287&lt;&gt;"",HHJ=Kataloge!L$1),CONCATENATE($H2287,"_",Kataloge!$D$6),"")</f>
        <v/>
      </c>
      <c r="Q2287" s="104" t="str">
        <f>IF(AND($B2287&lt;&gt;"",HHJ=Kataloge!M$1),CONCATENATE($H2287,"_",Kataloge!$D$6),"")</f>
        <v/>
      </c>
    </row>
    <row r="2288" spans="1:17" ht="18" customHeight="1" x14ac:dyDescent="0.2">
      <c r="A2288" s="60" t="str">
        <f t="shared" si="72"/>
        <v/>
      </c>
      <c r="B2288" s="61" t="str">
        <f>IF(I2288=0,"",IF(I2288&lt;&gt;"",Kataloge_Import!B2287,""))</f>
        <v/>
      </c>
      <c r="C2288" s="60" t="str">
        <f t="shared" si="71"/>
        <v/>
      </c>
      <c r="D2288" s="61" t="str">
        <f>IF(I2288=0,"",IFERROR(VLOOKUP(Kataloge_Import!A2287,'Nachweis Ausgaben'!$A$27:$R$1026,4,FALSE),""))</f>
        <v/>
      </c>
      <c r="E2288" s="61" t="str">
        <f>IF(I2288=0,"",IFERROR(VLOOKUP(Kataloge_Import!A2287,'Nachweis Ausgaben'!$A$27:$R$1026,2,FALSE),""))</f>
        <v/>
      </c>
      <c r="F2288" s="62">
        <f>IF(I2288=0,"",IFERROR(VLOOKUP(Kataloge_Import!A2287,'Nachweis Ausgaben'!$A$27:$R$1026,5,FALSE),0))</f>
        <v>0</v>
      </c>
      <c r="G2288" s="63" t="str">
        <f>IFERROR(VLOOKUP(Kataloge_Import!A2287,'Nachweis Ausgaben'!$A$27:$R$1026,7,FALSE),"")</f>
        <v/>
      </c>
      <c r="H2288" s="63" t="str">
        <f>IFERROR(VLOOKUP(Kataloge_Import!A2287,'Nachweis Ausgaben'!$A$27:$R$1026,8,FALSE),"")</f>
        <v/>
      </c>
      <c r="I2288" s="63" t="str">
        <f>IFERROR(VLOOKUP(Kataloge_Import!A2287,'Nachweis Ausgaben'!$A$27:$R$1026,9,FALSE),"")</f>
        <v/>
      </c>
      <c r="J2288" s="64"/>
      <c r="K2288" s="64"/>
      <c r="L2288" s="61" t="str">
        <f>IF(AND($B2288&lt;&gt;"",HHJ=Kataloge!H$1),CONCATENATE($H2288,"_",$E2288),"")</f>
        <v/>
      </c>
      <c r="M2288" s="61" t="str">
        <f>IF(AND($B2288&lt;&gt;"",HHJ=Kataloge!I$1),CONCATENATE($H2288,"_",$E2288),"")</f>
        <v/>
      </c>
      <c r="N2288" s="61" t="str">
        <f>IF(AND($B2288&lt;&gt;"",HHJ=Kataloge!J$1),CONCATENATE($H2288,"_",$E2288),"")</f>
        <v/>
      </c>
      <c r="O2288" s="61" t="str">
        <f>IF(AND($B2288&lt;&gt;"",HHJ=Kataloge!K$1),CONCATENATE($H2288,"_",$E2288),"")</f>
        <v/>
      </c>
      <c r="P2288" s="61" t="str">
        <f>IF(AND($B2288&lt;&gt;"",HHJ=Kataloge!L$1),CONCATENATE($H2288,"_",$E2288),"")</f>
        <v/>
      </c>
      <c r="Q2288" s="61" t="str">
        <f>IF(AND($B2288&lt;&gt;"",HHJ=Kataloge!M$1),CONCATENATE($H2288,"_",$E2288),"")</f>
        <v/>
      </c>
    </row>
    <row r="2289" spans="1:17" ht="18" customHeight="1" x14ac:dyDescent="0.2">
      <c r="A2289" s="99" t="str">
        <f t="shared" si="72"/>
        <v/>
      </c>
      <c r="B2289" s="100" t="str">
        <f>IF(I2289=0,"",IF(I2289&lt;&gt;"",Kataloge_Import!B2288,""))</f>
        <v/>
      </c>
      <c r="C2289" s="99" t="str">
        <f t="shared" si="71"/>
        <v/>
      </c>
      <c r="D2289" s="100" t="str">
        <f>IF(I2289=0,"",IFERROR(VLOOKUP(Kataloge_Import!A2288,'Nachweis Ausgaben'!$A$27:$R$1026,4,FALSE),""))</f>
        <v/>
      </c>
      <c r="E2289" s="100" t="str">
        <f>IF(I2289=0,"",IFERROR(VLOOKUP(Kataloge_Import!A2288,'Nachweis Ausgaben'!$A$27:$R$1026,2,FALSE),""))</f>
        <v/>
      </c>
      <c r="F2289" s="101">
        <f>IF(I2289=0,"",IFERROR(VLOOKUP(Kataloge_Import!A2288,'Nachweis Ausgaben'!$A$27:$R$1026,5,FALSE),0))</f>
        <v>0</v>
      </c>
      <c r="G2289" s="102" t="str">
        <f>IFERROR(VLOOKUP(Kataloge_Import!A2288,'Nachweis Ausgaben'!$A$27:$R$1026,11,FALSE),"")</f>
        <v/>
      </c>
      <c r="H2289" s="102" t="str">
        <f>IFERROR(VLOOKUP(Kataloge_Import!A2288,'Nachweis Ausgaben'!$A$27:$R$1026,12,FALSE),"")</f>
        <v/>
      </c>
      <c r="I2289" s="102" t="str">
        <f>IFERROR(VLOOKUP(Kataloge_Import!A2288,'Nachweis Ausgaben'!$A$27:$R$1026,13,FALSE),"")</f>
        <v/>
      </c>
      <c r="J2289" s="64"/>
      <c r="K2289" s="64"/>
      <c r="L2289" s="100" t="str">
        <f>IF(AND($B2289&lt;&gt;"",HHJ=Kataloge!H$1),CONCATENATE($H2289,"_",Kataloge!$D$5),"")</f>
        <v/>
      </c>
      <c r="M2289" s="100" t="str">
        <f>IF(AND($B2289&lt;&gt;"",HHJ=Kataloge!I$1),CONCATENATE($H2289,"_",Kataloge!$D$5),"")</f>
        <v/>
      </c>
      <c r="N2289" s="100" t="str">
        <f>IF(AND($B2289&lt;&gt;"",HHJ=Kataloge!J$1),CONCATENATE($H2289,"_",Kataloge!$D$5),"")</f>
        <v/>
      </c>
      <c r="O2289" s="100" t="str">
        <f>IF(AND($B2289&lt;&gt;"",HHJ=Kataloge!K$1),CONCATENATE($H2289,"_",Kataloge!$D$5),"")</f>
        <v/>
      </c>
      <c r="P2289" s="100" t="str">
        <f>IF(AND($B2289&lt;&gt;"",HHJ=Kataloge!L$1),CONCATENATE($H2289,"_",Kataloge!$D$5),"")</f>
        <v/>
      </c>
      <c r="Q2289" s="100" t="str">
        <f>IF(AND($B2289&lt;&gt;"",HHJ=Kataloge!M$1),CONCATENATE($H2289,"_",Kataloge!$D$5),"")</f>
        <v/>
      </c>
    </row>
    <row r="2290" spans="1:17" ht="18" customHeight="1" x14ac:dyDescent="0.2">
      <c r="A2290" s="103" t="str">
        <f t="shared" si="72"/>
        <v/>
      </c>
      <c r="B2290" s="104" t="str">
        <f>IF(I2290=0,"",IF(I2290&lt;&gt;"",Kataloge_Import!B2289,""))</f>
        <v/>
      </c>
      <c r="C2290" s="103" t="str">
        <f t="shared" si="71"/>
        <v/>
      </c>
      <c r="D2290" s="104" t="str">
        <f>IF(I2290=0,"",IFERROR(VLOOKUP(Kataloge_Import!A2289,'Nachweis Ausgaben'!$A$27:$R$1026,4,FALSE),""))</f>
        <v/>
      </c>
      <c r="E2290" s="104" t="str">
        <f>IF(I2290=0,"",IFERROR(VLOOKUP(Kataloge_Import!A2289,'Nachweis Ausgaben'!$A$27:$R$1026,2,FALSE),""))</f>
        <v/>
      </c>
      <c r="F2290" s="105">
        <f>IF(I2290=0,"",IFERROR(VLOOKUP(Kataloge_Import!A2289,'Nachweis Ausgaben'!$A$27:$R$1026,5,FALSE),0))</f>
        <v>0</v>
      </c>
      <c r="G2290" s="106" t="str">
        <f>IFERROR(VLOOKUP(Kataloge_Import!A2289,'Nachweis Ausgaben'!$A$27:$R$1026,15,FALSE),"")</f>
        <v/>
      </c>
      <c r="H2290" s="106" t="str">
        <f>IFERROR(VLOOKUP(Kataloge_Import!A2289,'Nachweis Ausgaben'!$A$27:$R$1026,16,FALSE),"")</f>
        <v/>
      </c>
      <c r="I2290" s="106" t="str">
        <f>IFERROR(VLOOKUP(Kataloge_Import!A2289,'Nachweis Ausgaben'!$A$27:$R$1026,17,FALSE),"")</f>
        <v/>
      </c>
      <c r="J2290" s="64"/>
      <c r="K2290" s="64"/>
      <c r="L2290" s="104" t="str">
        <f>IF(AND($B2290&lt;&gt;"",HHJ=Kataloge!H$1),CONCATENATE($H2290,"_",Kataloge!$D$6),"")</f>
        <v/>
      </c>
      <c r="M2290" s="104" t="str">
        <f>IF(AND($B2290&lt;&gt;"",HHJ=Kataloge!I$1),CONCATENATE($H2290,"_",Kataloge!$D$6),"")</f>
        <v/>
      </c>
      <c r="N2290" s="104" t="str">
        <f>IF(AND($B2290&lt;&gt;"",HHJ=Kataloge!J$1),CONCATENATE($H2290,"_",Kataloge!$D$6),"")</f>
        <v/>
      </c>
      <c r="O2290" s="104" t="str">
        <f>IF(AND($B2290&lt;&gt;"",HHJ=Kataloge!K$1),CONCATENATE($H2290,"_",Kataloge!$D$6),"")</f>
        <v/>
      </c>
      <c r="P2290" s="104" t="str">
        <f>IF(AND($B2290&lt;&gt;"",HHJ=Kataloge!L$1),CONCATENATE($H2290,"_",Kataloge!$D$6),"")</f>
        <v/>
      </c>
      <c r="Q2290" s="104" t="str">
        <f>IF(AND($B2290&lt;&gt;"",HHJ=Kataloge!M$1),CONCATENATE($H2290,"_",Kataloge!$D$6),"")</f>
        <v/>
      </c>
    </row>
    <row r="2291" spans="1:17" ht="18" customHeight="1" x14ac:dyDescent="0.2">
      <c r="A2291" s="60" t="str">
        <f t="shared" si="72"/>
        <v/>
      </c>
      <c r="B2291" s="61" t="str">
        <f>IF(I2291=0,"",IF(I2291&lt;&gt;"",Kataloge_Import!B2290,""))</f>
        <v/>
      </c>
      <c r="C2291" s="60" t="str">
        <f t="shared" si="71"/>
        <v/>
      </c>
      <c r="D2291" s="61" t="str">
        <f>IF(I2291=0,"",IFERROR(VLOOKUP(Kataloge_Import!A2290,'Nachweis Ausgaben'!$A$27:$R$1026,4,FALSE),""))</f>
        <v/>
      </c>
      <c r="E2291" s="61" t="str">
        <f>IF(I2291=0,"",IFERROR(VLOOKUP(Kataloge_Import!A2290,'Nachweis Ausgaben'!$A$27:$R$1026,2,FALSE),""))</f>
        <v/>
      </c>
      <c r="F2291" s="62">
        <f>IF(I2291=0,"",IFERROR(VLOOKUP(Kataloge_Import!A2290,'Nachweis Ausgaben'!$A$27:$R$1026,5,FALSE),0))</f>
        <v>0</v>
      </c>
      <c r="G2291" s="63" t="str">
        <f>IFERROR(VLOOKUP(Kataloge_Import!A2290,'Nachweis Ausgaben'!$A$27:$R$1026,7,FALSE),"")</f>
        <v/>
      </c>
      <c r="H2291" s="63" t="str">
        <f>IFERROR(VLOOKUP(Kataloge_Import!A2290,'Nachweis Ausgaben'!$A$27:$R$1026,8,FALSE),"")</f>
        <v/>
      </c>
      <c r="I2291" s="63" t="str">
        <f>IFERROR(VLOOKUP(Kataloge_Import!A2290,'Nachweis Ausgaben'!$A$27:$R$1026,9,FALSE),"")</f>
        <v/>
      </c>
      <c r="J2291" s="64"/>
      <c r="K2291" s="64"/>
      <c r="L2291" s="61" t="str">
        <f>IF(AND($B2291&lt;&gt;"",HHJ=Kataloge!H$1),CONCATENATE($H2291,"_",$E2291),"")</f>
        <v/>
      </c>
      <c r="M2291" s="61" t="str">
        <f>IF(AND($B2291&lt;&gt;"",HHJ=Kataloge!I$1),CONCATENATE($H2291,"_",$E2291),"")</f>
        <v/>
      </c>
      <c r="N2291" s="61" t="str">
        <f>IF(AND($B2291&lt;&gt;"",HHJ=Kataloge!J$1),CONCATENATE($H2291,"_",$E2291),"")</f>
        <v/>
      </c>
      <c r="O2291" s="61" t="str">
        <f>IF(AND($B2291&lt;&gt;"",HHJ=Kataloge!K$1),CONCATENATE($H2291,"_",$E2291),"")</f>
        <v/>
      </c>
      <c r="P2291" s="61" t="str">
        <f>IF(AND($B2291&lt;&gt;"",HHJ=Kataloge!L$1),CONCATENATE($H2291,"_",$E2291),"")</f>
        <v/>
      </c>
      <c r="Q2291" s="61" t="str">
        <f>IF(AND($B2291&lt;&gt;"",HHJ=Kataloge!M$1),CONCATENATE($H2291,"_",$E2291),"")</f>
        <v/>
      </c>
    </row>
    <row r="2292" spans="1:17" ht="18" customHeight="1" x14ac:dyDescent="0.2">
      <c r="A2292" s="99" t="str">
        <f t="shared" si="72"/>
        <v/>
      </c>
      <c r="B2292" s="100" t="str">
        <f>IF(I2292=0,"",IF(I2292&lt;&gt;"",Kataloge_Import!B2291,""))</f>
        <v/>
      </c>
      <c r="C2292" s="99" t="str">
        <f t="shared" si="71"/>
        <v/>
      </c>
      <c r="D2292" s="100" t="str">
        <f>IF(I2292=0,"",IFERROR(VLOOKUP(Kataloge_Import!A2291,'Nachweis Ausgaben'!$A$27:$R$1026,4,FALSE),""))</f>
        <v/>
      </c>
      <c r="E2292" s="100" t="str">
        <f>IF(I2292=0,"",IFERROR(VLOOKUP(Kataloge_Import!A2291,'Nachweis Ausgaben'!$A$27:$R$1026,2,FALSE),""))</f>
        <v/>
      </c>
      <c r="F2292" s="101">
        <f>IF(I2292=0,"",IFERROR(VLOOKUP(Kataloge_Import!A2291,'Nachweis Ausgaben'!$A$27:$R$1026,5,FALSE),0))</f>
        <v>0</v>
      </c>
      <c r="G2292" s="102" t="str">
        <f>IFERROR(VLOOKUP(Kataloge_Import!A2291,'Nachweis Ausgaben'!$A$27:$R$1026,11,FALSE),"")</f>
        <v/>
      </c>
      <c r="H2292" s="102" t="str">
        <f>IFERROR(VLOOKUP(Kataloge_Import!A2291,'Nachweis Ausgaben'!$A$27:$R$1026,12,FALSE),"")</f>
        <v/>
      </c>
      <c r="I2292" s="102" t="str">
        <f>IFERROR(VLOOKUP(Kataloge_Import!A2291,'Nachweis Ausgaben'!$A$27:$R$1026,13,FALSE),"")</f>
        <v/>
      </c>
      <c r="J2292" s="64"/>
      <c r="K2292" s="64"/>
      <c r="L2292" s="100" t="str">
        <f>IF(AND($B2292&lt;&gt;"",HHJ=Kataloge!H$1),CONCATENATE($H2292,"_",Kataloge!$D$5),"")</f>
        <v/>
      </c>
      <c r="M2292" s="100" t="str">
        <f>IF(AND($B2292&lt;&gt;"",HHJ=Kataloge!I$1),CONCATENATE($H2292,"_",Kataloge!$D$5),"")</f>
        <v/>
      </c>
      <c r="N2292" s="100" t="str">
        <f>IF(AND($B2292&lt;&gt;"",HHJ=Kataloge!J$1),CONCATENATE($H2292,"_",Kataloge!$D$5),"")</f>
        <v/>
      </c>
      <c r="O2292" s="100" t="str">
        <f>IF(AND($B2292&lt;&gt;"",HHJ=Kataloge!K$1),CONCATENATE($H2292,"_",Kataloge!$D$5),"")</f>
        <v/>
      </c>
      <c r="P2292" s="100" t="str">
        <f>IF(AND($B2292&lt;&gt;"",HHJ=Kataloge!L$1),CONCATENATE($H2292,"_",Kataloge!$D$5),"")</f>
        <v/>
      </c>
      <c r="Q2292" s="100" t="str">
        <f>IF(AND($B2292&lt;&gt;"",HHJ=Kataloge!M$1),CONCATENATE($H2292,"_",Kataloge!$D$5),"")</f>
        <v/>
      </c>
    </row>
    <row r="2293" spans="1:17" ht="18" customHeight="1" x14ac:dyDescent="0.2">
      <c r="A2293" s="103" t="str">
        <f t="shared" si="72"/>
        <v/>
      </c>
      <c r="B2293" s="104" t="str">
        <f>IF(I2293=0,"",IF(I2293&lt;&gt;"",Kataloge_Import!B2292,""))</f>
        <v/>
      </c>
      <c r="C2293" s="103" t="str">
        <f t="shared" si="71"/>
        <v/>
      </c>
      <c r="D2293" s="104" t="str">
        <f>IF(I2293=0,"",IFERROR(VLOOKUP(Kataloge_Import!A2292,'Nachweis Ausgaben'!$A$27:$R$1026,4,FALSE),""))</f>
        <v/>
      </c>
      <c r="E2293" s="104" t="str">
        <f>IF(I2293=0,"",IFERROR(VLOOKUP(Kataloge_Import!A2292,'Nachweis Ausgaben'!$A$27:$R$1026,2,FALSE),""))</f>
        <v/>
      </c>
      <c r="F2293" s="105">
        <f>IF(I2293=0,"",IFERROR(VLOOKUP(Kataloge_Import!A2292,'Nachweis Ausgaben'!$A$27:$R$1026,5,FALSE),0))</f>
        <v>0</v>
      </c>
      <c r="G2293" s="106" t="str">
        <f>IFERROR(VLOOKUP(Kataloge_Import!A2292,'Nachweis Ausgaben'!$A$27:$R$1026,15,FALSE),"")</f>
        <v/>
      </c>
      <c r="H2293" s="106" t="str">
        <f>IFERROR(VLOOKUP(Kataloge_Import!A2292,'Nachweis Ausgaben'!$A$27:$R$1026,16,FALSE),"")</f>
        <v/>
      </c>
      <c r="I2293" s="106" t="str">
        <f>IFERROR(VLOOKUP(Kataloge_Import!A2292,'Nachweis Ausgaben'!$A$27:$R$1026,17,FALSE),"")</f>
        <v/>
      </c>
      <c r="J2293" s="64"/>
      <c r="K2293" s="64"/>
      <c r="L2293" s="104" t="str">
        <f>IF(AND($B2293&lt;&gt;"",HHJ=Kataloge!H$1),CONCATENATE($H2293,"_",Kataloge!$D$6),"")</f>
        <v/>
      </c>
      <c r="M2293" s="104" t="str">
        <f>IF(AND($B2293&lt;&gt;"",HHJ=Kataloge!I$1),CONCATENATE($H2293,"_",Kataloge!$D$6),"")</f>
        <v/>
      </c>
      <c r="N2293" s="104" t="str">
        <f>IF(AND($B2293&lt;&gt;"",HHJ=Kataloge!J$1),CONCATENATE($H2293,"_",Kataloge!$D$6),"")</f>
        <v/>
      </c>
      <c r="O2293" s="104" t="str">
        <f>IF(AND($B2293&lt;&gt;"",HHJ=Kataloge!K$1),CONCATENATE($H2293,"_",Kataloge!$D$6),"")</f>
        <v/>
      </c>
      <c r="P2293" s="104" t="str">
        <f>IF(AND($B2293&lt;&gt;"",HHJ=Kataloge!L$1),CONCATENATE($H2293,"_",Kataloge!$D$6),"")</f>
        <v/>
      </c>
      <c r="Q2293" s="104" t="str">
        <f>IF(AND($B2293&lt;&gt;"",HHJ=Kataloge!M$1),CONCATENATE($H2293,"_",Kataloge!$D$6),"")</f>
        <v/>
      </c>
    </row>
    <row r="2294" spans="1:17" ht="18" customHeight="1" x14ac:dyDescent="0.2">
      <c r="A2294" s="60" t="str">
        <f t="shared" si="72"/>
        <v/>
      </c>
      <c r="B2294" s="61" t="str">
        <f>IF(I2294=0,"",IF(I2294&lt;&gt;"",Kataloge_Import!B2293,""))</f>
        <v/>
      </c>
      <c r="C2294" s="60" t="str">
        <f t="shared" si="71"/>
        <v/>
      </c>
      <c r="D2294" s="61" t="str">
        <f>IF(I2294=0,"",IFERROR(VLOOKUP(Kataloge_Import!A2293,'Nachweis Ausgaben'!$A$27:$R$1026,4,FALSE),""))</f>
        <v/>
      </c>
      <c r="E2294" s="61" t="str">
        <f>IF(I2294=0,"",IFERROR(VLOOKUP(Kataloge_Import!A2293,'Nachweis Ausgaben'!$A$27:$R$1026,2,FALSE),""))</f>
        <v/>
      </c>
      <c r="F2294" s="62">
        <f>IF(I2294=0,"",IFERROR(VLOOKUP(Kataloge_Import!A2293,'Nachweis Ausgaben'!$A$27:$R$1026,5,FALSE),0))</f>
        <v>0</v>
      </c>
      <c r="G2294" s="63" t="str">
        <f>IFERROR(VLOOKUP(Kataloge_Import!A2293,'Nachweis Ausgaben'!$A$27:$R$1026,7,FALSE),"")</f>
        <v/>
      </c>
      <c r="H2294" s="63" t="str">
        <f>IFERROR(VLOOKUP(Kataloge_Import!A2293,'Nachweis Ausgaben'!$A$27:$R$1026,8,FALSE),"")</f>
        <v/>
      </c>
      <c r="I2294" s="63" t="str">
        <f>IFERROR(VLOOKUP(Kataloge_Import!A2293,'Nachweis Ausgaben'!$A$27:$R$1026,9,FALSE),"")</f>
        <v/>
      </c>
      <c r="J2294" s="64"/>
      <c r="K2294" s="64"/>
      <c r="L2294" s="61" t="str">
        <f>IF(AND($B2294&lt;&gt;"",HHJ=Kataloge!H$1),CONCATENATE($H2294,"_",$E2294),"")</f>
        <v/>
      </c>
      <c r="M2294" s="61" t="str">
        <f>IF(AND($B2294&lt;&gt;"",HHJ=Kataloge!I$1),CONCATENATE($H2294,"_",$E2294),"")</f>
        <v/>
      </c>
      <c r="N2294" s="61" t="str">
        <f>IF(AND($B2294&lt;&gt;"",HHJ=Kataloge!J$1),CONCATENATE($H2294,"_",$E2294),"")</f>
        <v/>
      </c>
      <c r="O2294" s="61" t="str">
        <f>IF(AND($B2294&lt;&gt;"",HHJ=Kataloge!K$1),CONCATENATE($H2294,"_",$E2294),"")</f>
        <v/>
      </c>
      <c r="P2294" s="61" t="str">
        <f>IF(AND($B2294&lt;&gt;"",HHJ=Kataloge!L$1),CONCATENATE($H2294,"_",$E2294),"")</f>
        <v/>
      </c>
      <c r="Q2294" s="61" t="str">
        <f>IF(AND($B2294&lt;&gt;"",HHJ=Kataloge!M$1),CONCATENATE($H2294,"_",$E2294),"")</f>
        <v/>
      </c>
    </row>
    <row r="2295" spans="1:17" ht="18" customHeight="1" x14ac:dyDescent="0.2">
      <c r="A2295" s="99" t="str">
        <f t="shared" si="72"/>
        <v/>
      </c>
      <c r="B2295" s="100" t="str">
        <f>IF(I2295=0,"",IF(I2295&lt;&gt;"",Kataloge_Import!B2294,""))</f>
        <v/>
      </c>
      <c r="C2295" s="99" t="str">
        <f t="shared" si="71"/>
        <v/>
      </c>
      <c r="D2295" s="100" t="str">
        <f>IF(I2295=0,"",IFERROR(VLOOKUP(Kataloge_Import!A2294,'Nachweis Ausgaben'!$A$27:$R$1026,4,FALSE),""))</f>
        <v/>
      </c>
      <c r="E2295" s="100" t="str">
        <f>IF(I2295=0,"",IFERROR(VLOOKUP(Kataloge_Import!A2294,'Nachweis Ausgaben'!$A$27:$R$1026,2,FALSE),""))</f>
        <v/>
      </c>
      <c r="F2295" s="101">
        <f>IF(I2295=0,"",IFERROR(VLOOKUP(Kataloge_Import!A2294,'Nachweis Ausgaben'!$A$27:$R$1026,5,FALSE),0))</f>
        <v>0</v>
      </c>
      <c r="G2295" s="102" t="str">
        <f>IFERROR(VLOOKUP(Kataloge_Import!A2294,'Nachweis Ausgaben'!$A$27:$R$1026,11,FALSE),"")</f>
        <v/>
      </c>
      <c r="H2295" s="102" t="str">
        <f>IFERROR(VLOOKUP(Kataloge_Import!A2294,'Nachweis Ausgaben'!$A$27:$R$1026,12,FALSE),"")</f>
        <v/>
      </c>
      <c r="I2295" s="102" t="str">
        <f>IFERROR(VLOOKUP(Kataloge_Import!A2294,'Nachweis Ausgaben'!$A$27:$R$1026,13,FALSE),"")</f>
        <v/>
      </c>
      <c r="J2295" s="64"/>
      <c r="K2295" s="64"/>
      <c r="L2295" s="100" t="str">
        <f>IF(AND($B2295&lt;&gt;"",HHJ=Kataloge!H$1),CONCATENATE($H2295,"_",Kataloge!$D$5),"")</f>
        <v/>
      </c>
      <c r="M2295" s="100" t="str">
        <f>IF(AND($B2295&lt;&gt;"",HHJ=Kataloge!I$1),CONCATENATE($H2295,"_",Kataloge!$D$5),"")</f>
        <v/>
      </c>
      <c r="N2295" s="100" t="str">
        <f>IF(AND($B2295&lt;&gt;"",HHJ=Kataloge!J$1),CONCATENATE($H2295,"_",Kataloge!$D$5),"")</f>
        <v/>
      </c>
      <c r="O2295" s="100" t="str">
        <f>IF(AND($B2295&lt;&gt;"",HHJ=Kataloge!K$1),CONCATENATE($H2295,"_",Kataloge!$D$5),"")</f>
        <v/>
      </c>
      <c r="P2295" s="100" t="str">
        <f>IF(AND($B2295&lt;&gt;"",HHJ=Kataloge!L$1),CONCATENATE($H2295,"_",Kataloge!$D$5),"")</f>
        <v/>
      </c>
      <c r="Q2295" s="100" t="str">
        <f>IF(AND($B2295&lt;&gt;"",HHJ=Kataloge!M$1),CONCATENATE($H2295,"_",Kataloge!$D$5),"")</f>
        <v/>
      </c>
    </row>
    <row r="2296" spans="1:17" ht="18" customHeight="1" x14ac:dyDescent="0.2">
      <c r="A2296" s="103" t="str">
        <f t="shared" si="72"/>
        <v/>
      </c>
      <c r="B2296" s="104" t="str">
        <f>IF(I2296=0,"",IF(I2296&lt;&gt;"",Kataloge_Import!B2295,""))</f>
        <v/>
      </c>
      <c r="C2296" s="103" t="str">
        <f t="shared" si="71"/>
        <v/>
      </c>
      <c r="D2296" s="104" t="str">
        <f>IF(I2296=0,"",IFERROR(VLOOKUP(Kataloge_Import!A2295,'Nachweis Ausgaben'!$A$27:$R$1026,4,FALSE),""))</f>
        <v/>
      </c>
      <c r="E2296" s="104" t="str">
        <f>IF(I2296=0,"",IFERROR(VLOOKUP(Kataloge_Import!A2295,'Nachweis Ausgaben'!$A$27:$R$1026,2,FALSE),""))</f>
        <v/>
      </c>
      <c r="F2296" s="105">
        <f>IF(I2296=0,"",IFERROR(VLOOKUP(Kataloge_Import!A2295,'Nachweis Ausgaben'!$A$27:$R$1026,5,FALSE),0))</f>
        <v>0</v>
      </c>
      <c r="G2296" s="106" t="str">
        <f>IFERROR(VLOOKUP(Kataloge_Import!A2295,'Nachweis Ausgaben'!$A$27:$R$1026,15,FALSE),"")</f>
        <v/>
      </c>
      <c r="H2296" s="106" t="str">
        <f>IFERROR(VLOOKUP(Kataloge_Import!A2295,'Nachweis Ausgaben'!$A$27:$R$1026,16,FALSE),"")</f>
        <v/>
      </c>
      <c r="I2296" s="106" t="str">
        <f>IFERROR(VLOOKUP(Kataloge_Import!A2295,'Nachweis Ausgaben'!$A$27:$R$1026,17,FALSE),"")</f>
        <v/>
      </c>
      <c r="J2296" s="64"/>
      <c r="K2296" s="64"/>
      <c r="L2296" s="104" t="str">
        <f>IF(AND($B2296&lt;&gt;"",HHJ=Kataloge!H$1),CONCATENATE($H2296,"_",Kataloge!$D$6),"")</f>
        <v/>
      </c>
      <c r="M2296" s="104" t="str">
        <f>IF(AND($B2296&lt;&gt;"",HHJ=Kataloge!I$1),CONCATENATE($H2296,"_",Kataloge!$D$6),"")</f>
        <v/>
      </c>
      <c r="N2296" s="104" t="str">
        <f>IF(AND($B2296&lt;&gt;"",HHJ=Kataloge!J$1),CONCATENATE($H2296,"_",Kataloge!$D$6),"")</f>
        <v/>
      </c>
      <c r="O2296" s="104" t="str">
        <f>IF(AND($B2296&lt;&gt;"",HHJ=Kataloge!K$1),CONCATENATE($H2296,"_",Kataloge!$D$6),"")</f>
        <v/>
      </c>
      <c r="P2296" s="104" t="str">
        <f>IF(AND($B2296&lt;&gt;"",HHJ=Kataloge!L$1),CONCATENATE($H2296,"_",Kataloge!$D$6),"")</f>
        <v/>
      </c>
      <c r="Q2296" s="104" t="str">
        <f>IF(AND($B2296&lt;&gt;"",HHJ=Kataloge!M$1),CONCATENATE($H2296,"_",Kataloge!$D$6),"")</f>
        <v/>
      </c>
    </row>
    <row r="2297" spans="1:17" ht="18" customHeight="1" x14ac:dyDescent="0.2">
      <c r="A2297" s="60" t="str">
        <f t="shared" si="72"/>
        <v/>
      </c>
      <c r="B2297" s="61" t="str">
        <f>IF(I2297=0,"",IF(I2297&lt;&gt;"",Kataloge_Import!B2296,""))</f>
        <v/>
      </c>
      <c r="C2297" s="60" t="str">
        <f t="shared" si="71"/>
        <v/>
      </c>
      <c r="D2297" s="61" t="str">
        <f>IF(I2297=0,"",IFERROR(VLOOKUP(Kataloge_Import!A2296,'Nachweis Ausgaben'!$A$27:$R$1026,4,FALSE),""))</f>
        <v/>
      </c>
      <c r="E2297" s="61" t="str">
        <f>IF(I2297=0,"",IFERROR(VLOOKUP(Kataloge_Import!A2296,'Nachweis Ausgaben'!$A$27:$R$1026,2,FALSE),""))</f>
        <v/>
      </c>
      <c r="F2297" s="62">
        <f>IF(I2297=0,"",IFERROR(VLOOKUP(Kataloge_Import!A2296,'Nachweis Ausgaben'!$A$27:$R$1026,5,FALSE),0))</f>
        <v>0</v>
      </c>
      <c r="G2297" s="63" t="str">
        <f>IFERROR(VLOOKUP(Kataloge_Import!A2296,'Nachweis Ausgaben'!$A$27:$R$1026,7,FALSE),"")</f>
        <v/>
      </c>
      <c r="H2297" s="63" t="str">
        <f>IFERROR(VLOOKUP(Kataloge_Import!A2296,'Nachweis Ausgaben'!$A$27:$R$1026,8,FALSE),"")</f>
        <v/>
      </c>
      <c r="I2297" s="63" t="str">
        <f>IFERROR(VLOOKUP(Kataloge_Import!A2296,'Nachweis Ausgaben'!$A$27:$R$1026,9,FALSE),"")</f>
        <v/>
      </c>
      <c r="J2297" s="64"/>
      <c r="K2297" s="64"/>
      <c r="L2297" s="61" t="str">
        <f>IF(AND($B2297&lt;&gt;"",HHJ=Kataloge!H$1),CONCATENATE($H2297,"_",$E2297),"")</f>
        <v/>
      </c>
      <c r="M2297" s="61" t="str">
        <f>IF(AND($B2297&lt;&gt;"",HHJ=Kataloge!I$1),CONCATENATE($H2297,"_",$E2297),"")</f>
        <v/>
      </c>
      <c r="N2297" s="61" t="str">
        <f>IF(AND($B2297&lt;&gt;"",HHJ=Kataloge!J$1),CONCATENATE($H2297,"_",$E2297),"")</f>
        <v/>
      </c>
      <c r="O2297" s="61" t="str">
        <f>IF(AND($B2297&lt;&gt;"",HHJ=Kataloge!K$1),CONCATENATE($H2297,"_",$E2297),"")</f>
        <v/>
      </c>
      <c r="P2297" s="61" t="str">
        <f>IF(AND($B2297&lt;&gt;"",HHJ=Kataloge!L$1),CONCATENATE($H2297,"_",$E2297),"")</f>
        <v/>
      </c>
      <c r="Q2297" s="61" t="str">
        <f>IF(AND($B2297&lt;&gt;"",HHJ=Kataloge!M$1),CONCATENATE($H2297,"_",$E2297),"")</f>
        <v/>
      </c>
    </row>
    <row r="2298" spans="1:17" ht="18" customHeight="1" x14ac:dyDescent="0.2">
      <c r="A2298" s="99" t="str">
        <f t="shared" si="72"/>
        <v/>
      </c>
      <c r="B2298" s="100" t="str">
        <f>IF(I2298=0,"",IF(I2298&lt;&gt;"",Kataloge_Import!B2297,""))</f>
        <v/>
      </c>
      <c r="C2298" s="99" t="str">
        <f t="shared" si="71"/>
        <v/>
      </c>
      <c r="D2298" s="100" t="str">
        <f>IF(I2298=0,"",IFERROR(VLOOKUP(Kataloge_Import!A2297,'Nachweis Ausgaben'!$A$27:$R$1026,4,FALSE),""))</f>
        <v/>
      </c>
      <c r="E2298" s="100" t="str">
        <f>IF(I2298=0,"",IFERROR(VLOOKUP(Kataloge_Import!A2297,'Nachweis Ausgaben'!$A$27:$R$1026,2,FALSE),""))</f>
        <v/>
      </c>
      <c r="F2298" s="101">
        <f>IF(I2298=0,"",IFERROR(VLOOKUP(Kataloge_Import!A2297,'Nachweis Ausgaben'!$A$27:$R$1026,5,FALSE),0))</f>
        <v>0</v>
      </c>
      <c r="G2298" s="102" t="str">
        <f>IFERROR(VLOOKUP(Kataloge_Import!A2297,'Nachweis Ausgaben'!$A$27:$R$1026,11,FALSE),"")</f>
        <v/>
      </c>
      <c r="H2298" s="102" t="str">
        <f>IFERROR(VLOOKUP(Kataloge_Import!A2297,'Nachweis Ausgaben'!$A$27:$R$1026,12,FALSE),"")</f>
        <v/>
      </c>
      <c r="I2298" s="102" t="str">
        <f>IFERROR(VLOOKUP(Kataloge_Import!A2297,'Nachweis Ausgaben'!$A$27:$R$1026,13,FALSE),"")</f>
        <v/>
      </c>
      <c r="J2298" s="64"/>
      <c r="K2298" s="64"/>
      <c r="L2298" s="100" t="str">
        <f>IF(AND($B2298&lt;&gt;"",HHJ=Kataloge!H$1),CONCATENATE($H2298,"_",Kataloge!$D$5),"")</f>
        <v/>
      </c>
      <c r="M2298" s="100" t="str">
        <f>IF(AND($B2298&lt;&gt;"",HHJ=Kataloge!I$1),CONCATENATE($H2298,"_",Kataloge!$D$5),"")</f>
        <v/>
      </c>
      <c r="N2298" s="100" t="str">
        <f>IF(AND($B2298&lt;&gt;"",HHJ=Kataloge!J$1),CONCATENATE($H2298,"_",Kataloge!$D$5),"")</f>
        <v/>
      </c>
      <c r="O2298" s="100" t="str">
        <f>IF(AND($B2298&lt;&gt;"",HHJ=Kataloge!K$1),CONCATENATE($H2298,"_",Kataloge!$D$5),"")</f>
        <v/>
      </c>
      <c r="P2298" s="100" t="str">
        <f>IF(AND($B2298&lt;&gt;"",HHJ=Kataloge!L$1),CONCATENATE($H2298,"_",Kataloge!$D$5),"")</f>
        <v/>
      </c>
      <c r="Q2298" s="100" t="str">
        <f>IF(AND($B2298&lt;&gt;"",HHJ=Kataloge!M$1),CONCATENATE($H2298,"_",Kataloge!$D$5),"")</f>
        <v/>
      </c>
    </row>
    <row r="2299" spans="1:17" ht="18" customHeight="1" x14ac:dyDescent="0.2">
      <c r="A2299" s="103" t="str">
        <f t="shared" si="72"/>
        <v/>
      </c>
      <c r="B2299" s="104" t="str">
        <f>IF(I2299=0,"",IF(I2299&lt;&gt;"",Kataloge_Import!B2298,""))</f>
        <v/>
      </c>
      <c r="C2299" s="103" t="str">
        <f t="shared" si="71"/>
        <v/>
      </c>
      <c r="D2299" s="104" t="str">
        <f>IF(I2299=0,"",IFERROR(VLOOKUP(Kataloge_Import!A2298,'Nachweis Ausgaben'!$A$27:$R$1026,4,FALSE),""))</f>
        <v/>
      </c>
      <c r="E2299" s="104" t="str">
        <f>IF(I2299=0,"",IFERROR(VLOOKUP(Kataloge_Import!A2298,'Nachweis Ausgaben'!$A$27:$R$1026,2,FALSE),""))</f>
        <v/>
      </c>
      <c r="F2299" s="105">
        <f>IF(I2299=0,"",IFERROR(VLOOKUP(Kataloge_Import!A2298,'Nachweis Ausgaben'!$A$27:$R$1026,5,FALSE),0))</f>
        <v>0</v>
      </c>
      <c r="G2299" s="106" t="str">
        <f>IFERROR(VLOOKUP(Kataloge_Import!A2298,'Nachweis Ausgaben'!$A$27:$R$1026,15,FALSE),"")</f>
        <v/>
      </c>
      <c r="H2299" s="106" t="str">
        <f>IFERROR(VLOOKUP(Kataloge_Import!A2298,'Nachweis Ausgaben'!$A$27:$R$1026,16,FALSE),"")</f>
        <v/>
      </c>
      <c r="I2299" s="106" t="str">
        <f>IFERROR(VLOOKUP(Kataloge_Import!A2298,'Nachweis Ausgaben'!$A$27:$R$1026,17,FALSE),"")</f>
        <v/>
      </c>
      <c r="J2299" s="64"/>
      <c r="K2299" s="64"/>
      <c r="L2299" s="104" t="str">
        <f>IF(AND($B2299&lt;&gt;"",HHJ=Kataloge!H$1),CONCATENATE($H2299,"_",Kataloge!$D$6),"")</f>
        <v/>
      </c>
      <c r="M2299" s="104" t="str">
        <f>IF(AND($B2299&lt;&gt;"",HHJ=Kataloge!I$1),CONCATENATE($H2299,"_",Kataloge!$D$6),"")</f>
        <v/>
      </c>
      <c r="N2299" s="104" t="str">
        <f>IF(AND($B2299&lt;&gt;"",HHJ=Kataloge!J$1),CONCATENATE($H2299,"_",Kataloge!$D$6),"")</f>
        <v/>
      </c>
      <c r="O2299" s="104" t="str">
        <f>IF(AND($B2299&lt;&gt;"",HHJ=Kataloge!K$1),CONCATENATE($H2299,"_",Kataloge!$D$6),"")</f>
        <v/>
      </c>
      <c r="P2299" s="104" t="str">
        <f>IF(AND($B2299&lt;&gt;"",HHJ=Kataloge!L$1),CONCATENATE($H2299,"_",Kataloge!$D$6),"")</f>
        <v/>
      </c>
      <c r="Q2299" s="104" t="str">
        <f>IF(AND($B2299&lt;&gt;"",HHJ=Kataloge!M$1),CONCATENATE($H2299,"_",Kataloge!$D$6),"")</f>
        <v/>
      </c>
    </row>
    <row r="2300" spans="1:17" ht="18" customHeight="1" x14ac:dyDescent="0.2">
      <c r="A2300" s="60" t="str">
        <f t="shared" si="72"/>
        <v/>
      </c>
      <c r="B2300" s="61" t="str">
        <f>IF(I2300=0,"",IF(I2300&lt;&gt;"",Kataloge_Import!B2299,""))</f>
        <v/>
      </c>
      <c r="C2300" s="60" t="str">
        <f t="shared" si="71"/>
        <v/>
      </c>
      <c r="D2300" s="61" t="str">
        <f>IF(I2300=0,"",IFERROR(VLOOKUP(Kataloge_Import!A2299,'Nachweis Ausgaben'!$A$27:$R$1026,4,FALSE),""))</f>
        <v/>
      </c>
      <c r="E2300" s="61" t="str">
        <f>IF(I2300=0,"",IFERROR(VLOOKUP(Kataloge_Import!A2299,'Nachweis Ausgaben'!$A$27:$R$1026,2,FALSE),""))</f>
        <v/>
      </c>
      <c r="F2300" s="62">
        <f>IF(I2300=0,"",IFERROR(VLOOKUP(Kataloge_Import!A2299,'Nachweis Ausgaben'!$A$27:$R$1026,5,FALSE),0))</f>
        <v>0</v>
      </c>
      <c r="G2300" s="63" t="str">
        <f>IFERROR(VLOOKUP(Kataloge_Import!A2299,'Nachweis Ausgaben'!$A$27:$R$1026,7,FALSE),"")</f>
        <v/>
      </c>
      <c r="H2300" s="63" t="str">
        <f>IFERROR(VLOOKUP(Kataloge_Import!A2299,'Nachweis Ausgaben'!$A$27:$R$1026,8,FALSE),"")</f>
        <v/>
      </c>
      <c r="I2300" s="63" t="str">
        <f>IFERROR(VLOOKUP(Kataloge_Import!A2299,'Nachweis Ausgaben'!$A$27:$R$1026,9,FALSE),"")</f>
        <v/>
      </c>
      <c r="J2300" s="64"/>
      <c r="K2300" s="64"/>
      <c r="L2300" s="61" t="str">
        <f>IF(AND($B2300&lt;&gt;"",HHJ=Kataloge!H$1),CONCATENATE($H2300,"_",$E2300),"")</f>
        <v/>
      </c>
      <c r="M2300" s="61" t="str">
        <f>IF(AND($B2300&lt;&gt;"",HHJ=Kataloge!I$1),CONCATENATE($H2300,"_",$E2300),"")</f>
        <v/>
      </c>
      <c r="N2300" s="61" t="str">
        <f>IF(AND($B2300&lt;&gt;"",HHJ=Kataloge!J$1),CONCATENATE($H2300,"_",$E2300),"")</f>
        <v/>
      </c>
      <c r="O2300" s="61" t="str">
        <f>IF(AND($B2300&lt;&gt;"",HHJ=Kataloge!K$1),CONCATENATE($H2300,"_",$E2300),"")</f>
        <v/>
      </c>
      <c r="P2300" s="61" t="str">
        <f>IF(AND($B2300&lt;&gt;"",HHJ=Kataloge!L$1),CONCATENATE($H2300,"_",$E2300),"")</f>
        <v/>
      </c>
      <c r="Q2300" s="61" t="str">
        <f>IF(AND($B2300&lt;&gt;"",HHJ=Kataloge!M$1),CONCATENATE($H2300,"_",$E2300),"")</f>
        <v/>
      </c>
    </row>
    <row r="2301" spans="1:17" ht="18" customHeight="1" x14ac:dyDescent="0.2">
      <c r="A2301" s="99" t="str">
        <f t="shared" si="72"/>
        <v/>
      </c>
      <c r="B2301" s="100" t="str">
        <f>IF(I2301=0,"",IF(I2301&lt;&gt;"",Kataloge_Import!B2300,""))</f>
        <v/>
      </c>
      <c r="C2301" s="99" t="str">
        <f t="shared" si="71"/>
        <v/>
      </c>
      <c r="D2301" s="100" t="str">
        <f>IF(I2301=0,"",IFERROR(VLOOKUP(Kataloge_Import!A2300,'Nachweis Ausgaben'!$A$27:$R$1026,4,FALSE),""))</f>
        <v/>
      </c>
      <c r="E2301" s="100" t="str">
        <f>IF(I2301=0,"",IFERROR(VLOOKUP(Kataloge_Import!A2300,'Nachweis Ausgaben'!$A$27:$R$1026,2,FALSE),""))</f>
        <v/>
      </c>
      <c r="F2301" s="101">
        <f>IF(I2301=0,"",IFERROR(VLOOKUP(Kataloge_Import!A2300,'Nachweis Ausgaben'!$A$27:$R$1026,5,FALSE),0))</f>
        <v>0</v>
      </c>
      <c r="G2301" s="102" t="str">
        <f>IFERROR(VLOOKUP(Kataloge_Import!A2300,'Nachweis Ausgaben'!$A$27:$R$1026,11,FALSE),"")</f>
        <v/>
      </c>
      <c r="H2301" s="102" t="str">
        <f>IFERROR(VLOOKUP(Kataloge_Import!A2300,'Nachweis Ausgaben'!$A$27:$R$1026,12,FALSE),"")</f>
        <v/>
      </c>
      <c r="I2301" s="102" t="str">
        <f>IFERROR(VLOOKUP(Kataloge_Import!A2300,'Nachweis Ausgaben'!$A$27:$R$1026,13,FALSE),"")</f>
        <v/>
      </c>
      <c r="J2301" s="64"/>
      <c r="K2301" s="64"/>
      <c r="L2301" s="100" t="str">
        <f>IF(AND($B2301&lt;&gt;"",HHJ=Kataloge!H$1),CONCATENATE($H2301,"_",Kataloge!$D$5),"")</f>
        <v/>
      </c>
      <c r="M2301" s="100" t="str">
        <f>IF(AND($B2301&lt;&gt;"",HHJ=Kataloge!I$1),CONCATENATE($H2301,"_",Kataloge!$D$5),"")</f>
        <v/>
      </c>
      <c r="N2301" s="100" t="str">
        <f>IF(AND($B2301&lt;&gt;"",HHJ=Kataloge!J$1),CONCATENATE($H2301,"_",Kataloge!$D$5),"")</f>
        <v/>
      </c>
      <c r="O2301" s="100" t="str">
        <f>IF(AND($B2301&lt;&gt;"",HHJ=Kataloge!K$1),CONCATENATE($H2301,"_",Kataloge!$D$5),"")</f>
        <v/>
      </c>
      <c r="P2301" s="100" t="str">
        <f>IF(AND($B2301&lt;&gt;"",HHJ=Kataloge!L$1),CONCATENATE($H2301,"_",Kataloge!$D$5),"")</f>
        <v/>
      </c>
      <c r="Q2301" s="100" t="str">
        <f>IF(AND($B2301&lt;&gt;"",HHJ=Kataloge!M$1),CONCATENATE($H2301,"_",Kataloge!$D$5),"")</f>
        <v/>
      </c>
    </row>
    <row r="2302" spans="1:17" ht="18" customHeight="1" x14ac:dyDescent="0.2">
      <c r="A2302" s="103" t="str">
        <f t="shared" si="72"/>
        <v/>
      </c>
      <c r="B2302" s="104" t="str">
        <f>IF(I2302=0,"",IF(I2302&lt;&gt;"",Kataloge_Import!B2301,""))</f>
        <v/>
      </c>
      <c r="C2302" s="103" t="str">
        <f t="shared" si="71"/>
        <v/>
      </c>
      <c r="D2302" s="104" t="str">
        <f>IF(I2302=0,"",IFERROR(VLOOKUP(Kataloge_Import!A2301,'Nachweis Ausgaben'!$A$27:$R$1026,4,FALSE),""))</f>
        <v/>
      </c>
      <c r="E2302" s="104" t="str">
        <f>IF(I2302=0,"",IFERROR(VLOOKUP(Kataloge_Import!A2301,'Nachweis Ausgaben'!$A$27:$R$1026,2,FALSE),""))</f>
        <v/>
      </c>
      <c r="F2302" s="105">
        <f>IF(I2302=0,"",IFERROR(VLOOKUP(Kataloge_Import!A2301,'Nachweis Ausgaben'!$A$27:$R$1026,5,FALSE),0))</f>
        <v>0</v>
      </c>
      <c r="G2302" s="106" t="str">
        <f>IFERROR(VLOOKUP(Kataloge_Import!A2301,'Nachweis Ausgaben'!$A$27:$R$1026,15,FALSE),"")</f>
        <v/>
      </c>
      <c r="H2302" s="106" t="str">
        <f>IFERROR(VLOOKUP(Kataloge_Import!A2301,'Nachweis Ausgaben'!$A$27:$R$1026,16,FALSE),"")</f>
        <v/>
      </c>
      <c r="I2302" s="106" t="str">
        <f>IFERROR(VLOOKUP(Kataloge_Import!A2301,'Nachweis Ausgaben'!$A$27:$R$1026,17,FALSE),"")</f>
        <v/>
      </c>
      <c r="J2302" s="64"/>
      <c r="K2302" s="64"/>
      <c r="L2302" s="104" t="str">
        <f>IF(AND($B2302&lt;&gt;"",HHJ=Kataloge!H$1),CONCATENATE($H2302,"_",Kataloge!$D$6),"")</f>
        <v/>
      </c>
      <c r="M2302" s="104" t="str">
        <f>IF(AND($B2302&lt;&gt;"",HHJ=Kataloge!I$1),CONCATENATE($H2302,"_",Kataloge!$D$6),"")</f>
        <v/>
      </c>
      <c r="N2302" s="104" t="str">
        <f>IF(AND($B2302&lt;&gt;"",HHJ=Kataloge!J$1),CONCATENATE($H2302,"_",Kataloge!$D$6),"")</f>
        <v/>
      </c>
      <c r="O2302" s="104" t="str">
        <f>IF(AND($B2302&lt;&gt;"",HHJ=Kataloge!K$1),CONCATENATE($H2302,"_",Kataloge!$D$6),"")</f>
        <v/>
      </c>
      <c r="P2302" s="104" t="str">
        <f>IF(AND($B2302&lt;&gt;"",HHJ=Kataloge!L$1),CONCATENATE($H2302,"_",Kataloge!$D$6),"")</f>
        <v/>
      </c>
      <c r="Q2302" s="104" t="str">
        <f>IF(AND($B2302&lt;&gt;"",HHJ=Kataloge!M$1),CONCATENATE($H2302,"_",Kataloge!$D$6),"")</f>
        <v/>
      </c>
    </row>
    <row r="2303" spans="1:17" ht="18" customHeight="1" x14ac:dyDescent="0.2">
      <c r="A2303" s="60" t="str">
        <f t="shared" si="72"/>
        <v/>
      </c>
      <c r="B2303" s="61" t="str">
        <f>IF(I2303=0,"",IF(I2303&lt;&gt;"",Kataloge_Import!B2302,""))</f>
        <v/>
      </c>
      <c r="C2303" s="60" t="str">
        <f t="shared" si="71"/>
        <v/>
      </c>
      <c r="D2303" s="61" t="str">
        <f>IF(I2303=0,"",IFERROR(VLOOKUP(Kataloge_Import!A2302,'Nachweis Ausgaben'!$A$27:$R$1026,4,FALSE),""))</f>
        <v/>
      </c>
      <c r="E2303" s="61" t="str">
        <f>IF(I2303=0,"",IFERROR(VLOOKUP(Kataloge_Import!A2302,'Nachweis Ausgaben'!$A$27:$R$1026,2,FALSE),""))</f>
        <v/>
      </c>
      <c r="F2303" s="62">
        <f>IF(I2303=0,"",IFERROR(VLOOKUP(Kataloge_Import!A2302,'Nachweis Ausgaben'!$A$27:$R$1026,5,FALSE),0))</f>
        <v>0</v>
      </c>
      <c r="G2303" s="63" t="str">
        <f>IFERROR(VLOOKUP(Kataloge_Import!A2302,'Nachweis Ausgaben'!$A$27:$R$1026,7,FALSE),"")</f>
        <v/>
      </c>
      <c r="H2303" s="63" t="str">
        <f>IFERROR(VLOOKUP(Kataloge_Import!A2302,'Nachweis Ausgaben'!$A$27:$R$1026,8,FALSE),"")</f>
        <v/>
      </c>
      <c r="I2303" s="63" t="str">
        <f>IFERROR(VLOOKUP(Kataloge_Import!A2302,'Nachweis Ausgaben'!$A$27:$R$1026,9,FALSE),"")</f>
        <v/>
      </c>
      <c r="J2303" s="64"/>
      <c r="K2303" s="64"/>
      <c r="L2303" s="61" t="str">
        <f>IF(AND($B2303&lt;&gt;"",HHJ=Kataloge!H$1),CONCATENATE($H2303,"_",$E2303),"")</f>
        <v/>
      </c>
      <c r="M2303" s="61" t="str">
        <f>IF(AND($B2303&lt;&gt;"",HHJ=Kataloge!I$1),CONCATENATE($H2303,"_",$E2303),"")</f>
        <v/>
      </c>
      <c r="N2303" s="61" t="str">
        <f>IF(AND($B2303&lt;&gt;"",HHJ=Kataloge!J$1),CONCATENATE($H2303,"_",$E2303),"")</f>
        <v/>
      </c>
      <c r="O2303" s="61" t="str">
        <f>IF(AND($B2303&lt;&gt;"",HHJ=Kataloge!K$1),CONCATENATE($H2303,"_",$E2303),"")</f>
        <v/>
      </c>
      <c r="P2303" s="61" t="str">
        <f>IF(AND($B2303&lt;&gt;"",HHJ=Kataloge!L$1),CONCATENATE($H2303,"_",$E2303),"")</f>
        <v/>
      </c>
      <c r="Q2303" s="61" t="str">
        <f>IF(AND($B2303&lt;&gt;"",HHJ=Kataloge!M$1),CONCATENATE($H2303,"_",$E2303),"")</f>
        <v/>
      </c>
    </row>
    <row r="2304" spans="1:17" ht="18" customHeight="1" x14ac:dyDescent="0.2">
      <c r="A2304" s="99" t="str">
        <f t="shared" si="72"/>
        <v/>
      </c>
      <c r="B2304" s="100" t="str">
        <f>IF(I2304=0,"",IF(I2304&lt;&gt;"",Kataloge_Import!B2303,""))</f>
        <v/>
      </c>
      <c r="C2304" s="99" t="str">
        <f t="shared" si="71"/>
        <v/>
      </c>
      <c r="D2304" s="100" t="str">
        <f>IF(I2304=0,"",IFERROR(VLOOKUP(Kataloge_Import!A2303,'Nachweis Ausgaben'!$A$27:$R$1026,4,FALSE),""))</f>
        <v/>
      </c>
      <c r="E2304" s="100" t="str">
        <f>IF(I2304=0,"",IFERROR(VLOOKUP(Kataloge_Import!A2303,'Nachweis Ausgaben'!$A$27:$R$1026,2,FALSE),""))</f>
        <v/>
      </c>
      <c r="F2304" s="101">
        <f>IF(I2304=0,"",IFERROR(VLOOKUP(Kataloge_Import!A2303,'Nachweis Ausgaben'!$A$27:$R$1026,5,FALSE),0))</f>
        <v>0</v>
      </c>
      <c r="G2304" s="102" t="str">
        <f>IFERROR(VLOOKUP(Kataloge_Import!A2303,'Nachweis Ausgaben'!$A$27:$R$1026,11,FALSE),"")</f>
        <v/>
      </c>
      <c r="H2304" s="102" t="str">
        <f>IFERROR(VLOOKUP(Kataloge_Import!A2303,'Nachweis Ausgaben'!$A$27:$R$1026,12,FALSE),"")</f>
        <v/>
      </c>
      <c r="I2304" s="102" t="str">
        <f>IFERROR(VLOOKUP(Kataloge_Import!A2303,'Nachweis Ausgaben'!$A$27:$R$1026,13,FALSE),"")</f>
        <v/>
      </c>
      <c r="J2304" s="64"/>
      <c r="K2304" s="64"/>
      <c r="L2304" s="100" t="str">
        <f>IF(AND($B2304&lt;&gt;"",HHJ=Kataloge!H$1),CONCATENATE($H2304,"_",Kataloge!$D$5),"")</f>
        <v/>
      </c>
      <c r="M2304" s="100" t="str">
        <f>IF(AND($B2304&lt;&gt;"",HHJ=Kataloge!I$1),CONCATENATE($H2304,"_",Kataloge!$D$5),"")</f>
        <v/>
      </c>
      <c r="N2304" s="100" t="str">
        <f>IF(AND($B2304&lt;&gt;"",HHJ=Kataloge!J$1),CONCATENATE($H2304,"_",Kataloge!$D$5),"")</f>
        <v/>
      </c>
      <c r="O2304" s="100" t="str">
        <f>IF(AND($B2304&lt;&gt;"",HHJ=Kataloge!K$1),CONCATENATE($H2304,"_",Kataloge!$D$5),"")</f>
        <v/>
      </c>
      <c r="P2304" s="100" t="str">
        <f>IF(AND($B2304&lt;&gt;"",HHJ=Kataloge!L$1),CONCATENATE($H2304,"_",Kataloge!$D$5),"")</f>
        <v/>
      </c>
      <c r="Q2304" s="100" t="str">
        <f>IF(AND($B2304&lt;&gt;"",HHJ=Kataloge!M$1),CONCATENATE($H2304,"_",Kataloge!$D$5),"")</f>
        <v/>
      </c>
    </row>
    <row r="2305" spans="1:17" ht="18" customHeight="1" x14ac:dyDescent="0.2">
      <c r="A2305" s="103" t="str">
        <f t="shared" si="72"/>
        <v/>
      </c>
      <c r="B2305" s="104" t="str">
        <f>IF(I2305=0,"",IF(I2305&lt;&gt;"",Kataloge_Import!B2304,""))</f>
        <v/>
      </c>
      <c r="C2305" s="103" t="str">
        <f t="shared" si="71"/>
        <v/>
      </c>
      <c r="D2305" s="104" t="str">
        <f>IF(I2305=0,"",IFERROR(VLOOKUP(Kataloge_Import!A2304,'Nachweis Ausgaben'!$A$27:$R$1026,4,FALSE),""))</f>
        <v/>
      </c>
      <c r="E2305" s="104" t="str">
        <f>IF(I2305=0,"",IFERROR(VLOOKUP(Kataloge_Import!A2304,'Nachweis Ausgaben'!$A$27:$R$1026,2,FALSE),""))</f>
        <v/>
      </c>
      <c r="F2305" s="105">
        <f>IF(I2305=0,"",IFERROR(VLOOKUP(Kataloge_Import!A2304,'Nachweis Ausgaben'!$A$27:$R$1026,5,FALSE),0))</f>
        <v>0</v>
      </c>
      <c r="G2305" s="106" t="str">
        <f>IFERROR(VLOOKUP(Kataloge_Import!A2304,'Nachweis Ausgaben'!$A$27:$R$1026,15,FALSE),"")</f>
        <v/>
      </c>
      <c r="H2305" s="106" t="str">
        <f>IFERROR(VLOOKUP(Kataloge_Import!A2304,'Nachweis Ausgaben'!$A$27:$R$1026,16,FALSE),"")</f>
        <v/>
      </c>
      <c r="I2305" s="106" t="str">
        <f>IFERROR(VLOOKUP(Kataloge_Import!A2304,'Nachweis Ausgaben'!$A$27:$R$1026,17,FALSE),"")</f>
        <v/>
      </c>
      <c r="J2305" s="64"/>
      <c r="K2305" s="64"/>
      <c r="L2305" s="104" t="str">
        <f>IF(AND($B2305&lt;&gt;"",HHJ=Kataloge!H$1),CONCATENATE($H2305,"_",Kataloge!$D$6),"")</f>
        <v/>
      </c>
      <c r="M2305" s="104" t="str">
        <f>IF(AND($B2305&lt;&gt;"",HHJ=Kataloge!I$1),CONCATENATE($H2305,"_",Kataloge!$D$6),"")</f>
        <v/>
      </c>
      <c r="N2305" s="104" t="str">
        <f>IF(AND($B2305&lt;&gt;"",HHJ=Kataloge!J$1),CONCATENATE($H2305,"_",Kataloge!$D$6),"")</f>
        <v/>
      </c>
      <c r="O2305" s="104" t="str">
        <f>IF(AND($B2305&lt;&gt;"",HHJ=Kataloge!K$1),CONCATENATE($H2305,"_",Kataloge!$D$6),"")</f>
        <v/>
      </c>
      <c r="P2305" s="104" t="str">
        <f>IF(AND($B2305&lt;&gt;"",HHJ=Kataloge!L$1),CONCATENATE($H2305,"_",Kataloge!$D$6),"")</f>
        <v/>
      </c>
      <c r="Q2305" s="104" t="str">
        <f>IF(AND($B2305&lt;&gt;"",HHJ=Kataloge!M$1),CONCATENATE($H2305,"_",Kataloge!$D$6),"")</f>
        <v/>
      </c>
    </row>
    <row r="2306" spans="1:17" ht="18" customHeight="1" x14ac:dyDescent="0.2">
      <c r="A2306" s="60" t="str">
        <f t="shared" si="72"/>
        <v/>
      </c>
      <c r="B2306" s="61" t="str">
        <f>IF(I2306=0,"",IF(I2306&lt;&gt;"",Kataloge_Import!B2305,""))</f>
        <v/>
      </c>
      <c r="C2306" s="60" t="str">
        <f t="shared" ref="C2306:C2369" si="73">IF(A2306="","",IF(I2306=0,"",HHJ))</f>
        <v/>
      </c>
      <c r="D2306" s="61" t="str">
        <f>IF(I2306=0,"",IFERROR(VLOOKUP(Kataloge_Import!A2305,'Nachweis Ausgaben'!$A$27:$R$1026,4,FALSE),""))</f>
        <v/>
      </c>
      <c r="E2306" s="61" t="str">
        <f>IF(I2306=0,"",IFERROR(VLOOKUP(Kataloge_Import!A2305,'Nachweis Ausgaben'!$A$27:$R$1026,2,FALSE),""))</f>
        <v/>
      </c>
      <c r="F2306" s="62">
        <f>IF(I2306=0,"",IFERROR(VLOOKUP(Kataloge_Import!A2305,'Nachweis Ausgaben'!$A$27:$R$1026,5,FALSE),0))</f>
        <v>0</v>
      </c>
      <c r="G2306" s="63" t="str">
        <f>IFERROR(VLOOKUP(Kataloge_Import!A2305,'Nachweis Ausgaben'!$A$27:$R$1026,7,FALSE),"")</f>
        <v/>
      </c>
      <c r="H2306" s="63" t="str">
        <f>IFERROR(VLOOKUP(Kataloge_Import!A2305,'Nachweis Ausgaben'!$A$27:$R$1026,8,FALSE),"")</f>
        <v/>
      </c>
      <c r="I2306" s="63" t="str">
        <f>IFERROR(VLOOKUP(Kataloge_Import!A2305,'Nachweis Ausgaben'!$A$27:$R$1026,9,FALSE),"")</f>
        <v/>
      </c>
      <c r="J2306" s="64"/>
      <c r="K2306" s="64"/>
      <c r="L2306" s="61" t="str">
        <f>IF(AND($B2306&lt;&gt;"",HHJ=Kataloge!H$1),CONCATENATE($H2306,"_",$E2306),"")</f>
        <v/>
      </c>
      <c r="M2306" s="61" t="str">
        <f>IF(AND($B2306&lt;&gt;"",HHJ=Kataloge!I$1),CONCATENATE($H2306,"_",$E2306),"")</f>
        <v/>
      </c>
      <c r="N2306" s="61" t="str">
        <f>IF(AND($B2306&lt;&gt;"",HHJ=Kataloge!J$1),CONCATENATE($H2306,"_",$E2306),"")</f>
        <v/>
      </c>
      <c r="O2306" s="61" t="str">
        <f>IF(AND($B2306&lt;&gt;"",HHJ=Kataloge!K$1),CONCATENATE($H2306,"_",$E2306),"")</f>
        <v/>
      </c>
      <c r="P2306" s="61" t="str">
        <f>IF(AND($B2306&lt;&gt;"",HHJ=Kataloge!L$1),CONCATENATE($H2306,"_",$E2306),"")</f>
        <v/>
      </c>
      <c r="Q2306" s="61" t="str">
        <f>IF(AND($B2306&lt;&gt;"",HHJ=Kataloge!M$1),CONCATENATE($H2306,"_",$E2306),"")</f>
        <v/>
      </c>
    </row>
    <row r="2307" spans="1:17" ht="18" customHeight="1" x14ac:dyDescent="0.2">
      <c r="A2307" s="99" t="str">
        <f t="shared" si="72"/>
        <v/>
      </c>
      <c r="B2307" s="100" t="str">
        <f>IF(I2307=0,"",IF(I2307&lt;&gt;"",Kataloge_Import!B2306,""))</f>
        <v/>
      </c>
      <c r="C2307" s="99" t="str">
        <f t="shared" si="73"/>
        <v/>
      </c>
      <c r="D2307" s="100" t="str">
        <f>IF(I2307=0,"",IFERROR(VLOOKUP(Kataloge_Import!A2306,'Nachweis Ausgaben'!$A$27:$R$1026,4,FALSE),""))</f>
        <v/>
      </c>
      <c r="E2307" s="100" t="str">
        <f>IF(I2307=0,"",IFERROR(VLOOKUP(Kataloge_Import!A2306,'Nachweis Ausgaben'!$A$27:$R$1026,2,FALSE),""))</f>
        <v/>
      </c>
      <c r="F2307" s="101">
        <f>IF(I2307=0,"",IFERROR(VLOOKUP(Kataloge_Import!A2306,'Nachweis Ausgaben'!$A$27:$R$1026,5,FALSE),0))</f>
        <v>0</v>
      </c>
      <c r="G2307" s="102" t="str">
        <f>IFERROR(VLOOKUP(Kataloge_Import!A2306,'Nachweis Ausgaben'!$A$27:$R$1026,11,FALSE),"")</f>
        <v/>
      </c>
      <c r="H2307" s="102" t="str">
        <f>IFERROR(VLOOKUP(Kataloge_Import!A2306,'Nachweis Ausgaben'!$A$27:$R$1026,12,FALSE),"")</f>
        <v/>
      </c>
      <c r="I2307" s="102" t="str">
        <f>IFERROR(VLOOKUP(Kataloge_Import!A2306,'Nachweis Ausgaben'!$A$27:$R$1026,13,FALSE),"")</f>
        <v/>
      </c>
      <c r="J2307" s="64"/>
      <c r="K2307" s="64"/>
      <c r="L2307" s="100" t="str">
        <f>IF(AND($B2307&lt;&gt;"",HHJ=Kataloge!H$1),CONCATENATE($H2307,"_",Kataloge!$D$5),"")</f>
        <v/>
      </c>
      <c r="M2307" s="100" t="str">
        <f>IF(AND($B2307&lt;&gt;"",HHJ=Kataloge!I$1),CONCATENATE($H2307,"_",Kataloge!$D$5),"")</f>
        <v/>
      </c>
      <c r="N2307" s="100" t="str">
        <f>IF(AND($B2307&lt;&gt;"",HHJ=Kataloge!J$1),CONCATENATE($H2307,"_",Kataloge!$D$5),"")</f>
        <v/>
      </c>
      <c r="O2307" s="100" t="str">
        <f>IF(AND($B2307&lt;&gt;"",HHJ=Kataloge!K$1),CONCATENATE($H2307,"_",Kataloge!$D$5),"")</f>
        <v/>
      </c>
      <c r="P2307" s="100" t="str">
        <f>IF(AND($B2307&lt;&gt;"",HHJ=Kataloge!L$1),CONCATENATE($H2307,"_",Kataloge!$D$5),"")</f>
        <v/>
      </c>
      <c r="Q2307" s="100" t="str">
        <f>IF(AND($B2307&lt;&gt;"",HHJ=Kataloge!M$1),CONCATENATE($H2307,"_",Kataloge!$D$5),"")</f>
        <v/>
      </c>
    </row>
    <row r="2308" spans="1:17" ht="18" customHeight="1" x14ac:dyDescent="0.2">
      <c r="A2308" s="103" t="str">
        <f t="shared" si="72"/>
        <v/>
      </c>
      <c r="B2308" s="104" t="str">
        <f>IF(I2308=0,"",IF(I2308&lt;&gt;"",Kataloge_Import!B2307,""))</f>
        <v/>
      </c>
      <c r="C2308" s="103" t="str">
        <f t="shared" si="73"/>
        <v/>
      </c>
      <c r="D2308" s="104" t="str">
        <f>IF(I2308=0,"",IFERROR(VLOOKUP(Kataloge_Import!A2307,'Nachweis Ausgaben'!$A$27:$R$1026,4,FALSE),""))</f>
        <v/>
      </c>
      <c r="E2308" s="104" t="str">
        <f>IF(I2308=0,"",IFERROR(VLOOKUP(Kataloge_Import!A2307,'Nachweis Ausgaben'!$A$27:$R$1026,2,FALSE),""))</f>
        <v/>
      </c>
      <c r="F2308" s="105">
        <f>IF(I2308=0,"",IFERROR(VLOOKUP(Kataloge_Import!A2307,'Nachweis Ausgaben'!$A$27:$R$1026,5,FALSE),0))</f>
        <v>0</v>
      </c>
      <c r="G2308" s="106" t="str">
        <f>IFERROR(VLOOKUP(Kataloge_Import!A2307,'Nachweis Ausgaben'!$A$27:$R$1026,15,FALSE),"")</f>
        <v/>
      </c>
      <c r="H2308" s="106" t="str">
        <f>IFERROR(VLOOKUP(Kataloge_Import!A2307,'Nachweis Ausgaben'!$A$27:$R$1026,16,FALSE),"")</f>
        <v/>
      </c>
      <c r="I2308" s="106" t="str">
        <f>IFERROR(VLOOKUP(Kataloge_Import!A2307,'Nachweis Ausgaben'!$A$27:$R$1026,17,FALSE),"")</f>
        <v/>
      </c>
      <c r="J2308" s="64"/>
      <c r="K2308" s="64"/>
      <c r="L2308" s="104" t="str">
        <f>IF(AND($B2308&lt;&gt;"",HHJ=Kataloge!H$1),CONCATENATE($H2308,"_",Kataloge!$D$6),"")</f>
        <v/>
      </c>
      <c r="M2308" s="104" t="str">
        <f>IF(AND($B2308&lt;&gt;"",HHJ=Kataloge!I$1),CONCATENATE($H2308,"_",Kataloge!$D$6),"")</f>
        <v/>
      </c>
      <c r="N2308" s="104" t="str">
        <f>IF(AND($B2308&lt;&gt;"",HHJ=Kataloge!J$1),CONCATENATE($H2308,"_",Kataloge!$D$6),"")</f>
        <v/>
      </c>
      <c r="O2308" s="104" t="str">
        <f>IF(AND($B2308&lt;&gt;"",HHJ=Kataloge!K$1),CONCATENATE($H2308,"_",Kataloge!$D$6),"")</f>
        <v/>
      </c>
      <c r="P2308" s="104" t="str">
        <f>IF(AND($B2308&lt;&gt;"",HHJ=Kataloge!L$1),CONCATENATE($H2308,"_",Kataloge!$D$6),"")</f>
        <v/>
      </c>
      <c r="Q2308" s="104" t="str">
        <f>IF(AND($B2308&lt;&gt;"",HHJ=Kataloge!M$1),CONCATENATE($H2308,"_",Kataloge!$D$6),"")</f>
        <v/>
      </c>
    </row>
    <row r="2309" spans="1:17" ht="18" customHeight="1" x14ac:dyDescent="0.2">
      <c r="A2309" s="60" t="str">
        <f t="shared" si="72"/>
        <v/>
      </c>
      <c r="B2309" s="61" t="str">
        <f>IF(I2309=0,"",IF(I2309&lt;&gt;"",Kataloge_Import!B2308,""))</f>
        <v/>
      </c>
      <c r="C2309" s="60" t="str">
        <f t="shared" si="73"/>
        <v/>
      </c>
      <c r="D2309" s="61" t="str">
        <f>IF(I2309=0,"",IFERROR(VLOOKUP(Kataloge_Import!A2308,'Nachweis Ausgaben'!$A$27:$R$1026,4,FALSE),""))</f>
        <v/>
      </c>
      <c r="E2309" s="61" t="str">
        <f>IF(I2309=0,"",IFERROR(VLOOKUP(Kataloge_Import!A2308,'Nachweis Ausgaben'!$A$27:$R$1026,2,FALSE),""))</f>
        <v/>
      </c>
      <c r="F2309" s="62">
        <f>IF(I2309=0,"",IFERROR(VLOOKUP(Kataloge_Import!A2308,'Nachweis Ausgaben'!$A$27:$R$1026,5,FALSE),0))</f>
        <v>0</v>
      </c>
      <c r="G2309" s="63" t="str">
        <f>IFERROR(VLOOKUP(Kataloge_Import!A2308,'Nachweis Ausgaben'!$A$27:$R$1026,7,FALSE),"")</f>
        <v/>
      </c>
      <c r="H2309" s="63" t="str">
        <f>IFERROR(VLOOKUP(Kataloge_Import!A2308,'Nachweis Ausgaben'!$A$27:$R$1026,8,FALSE),"")</f>
        <v/>
      </c>
      <c r="I2309" s="63" t="str">
        <f>IFERROR(VLOOKUP(Kataloge_Import!A2308,'Nachweis Ausgaben'!$A$27:$R$1026,9,FALSE),"")</f>
        <v/>
      </c>
      <c r="J2309" s="64"/>
      <c r="K2309" s="64"/>
      <c r="L2309" s="61" t="str">
        <f>IF(AND($B2309&lt;&gt;"",HHJ=Kataloge!H$1),CONCATENATE($H2309,"_",$E2309),"")</f>
        <v/>
      </c>
      <c r="M2309" s="61" t="str">
        <f>IF(AND($B2309&lt;&gt;"",HHJ=Kataloge!I$1),CONCATENATE($H2309,"_",$E2309),"")</f>
        <v/>
      </c>
      <c r="N2309" s="61" t="str">
        <f>IF(AND($B2309&lt;&gt;"",HHJ=Kataloge!J$1),CONCATENATE($H2309,"_",$E2309),"")</f>
        <v/>
      </c>
      <c r="O2309" s="61" t="str">
        <f>IF(AND($B2309&lt;&gt;"",HHJ=Kataloge!K$1),CONCATENATE($H2309,"_",$E2309),"")</f>
        <v/>
      </c>
      <c r="P2309" s="61" t="str">
        <f>IF(AND($B2309&lt;&gt;"",HHJ=Kataloge!L$1),CONCATENATE($H2309,"_",$E2309),"")</f>
        <v/>
      </c>
      <c r="Q2309" s="61" t="str">
        <f>IF(AND($B2309&lt;&gt;"",HHJ=Kataloge!M$1),CONCATENATE($H2309,"_",$E2309),"")</f>
        <v/>
      </c>
    </row>
    <row r="2310" spans="1:17" ht="18" customHeight="1" x14ac:dyDescent="0.2">
      <c r="A2310" s="99" t="str">
        <f t="shared" ref="A2310:A2373" si="74">IF(I2310=0,"",IF(I2310&lt;&gt;"","Beleg_Import_A_BT_3",""))</f>
        <v/>
      </c>
      <c r="B2310" s="100" t="str">
        <f>IF(I2310=0,"",IF(I2310&lt;&gt;"",Kataloge_Import!B2309,""))</f>
        <v/>
      </c>
      <c r="C2310" s="99" t="str">
        <f t="shared" si="73"/>
        <v/>
      </c>
      <c r="D2310" s="100" t="str">
        <f>IF(I2310=0,"",IFERROR(VLOOKUP(Kataloge_Import!A2309,'Nachweis Ausgaben'!$A$27:$R$1026,4,FALSE),""))</f>
        <v/>
      </c>
      <c r="E2310" s="100" t="str">
        <f>IF(I2310=0,"",IFERROR(VLOOKUP(Kataloge_Import!A2309,'Nachweis Ausgaben'!$A$27:$R$1026,2,FALSE),""))</f>
        <v/>
      </c>
      <c r="F2310" s="101">
        <f>IF(I2310=0,"",IFERROR(VLOOKUP(Kataloge_Import!A2309,'Nachweis Ausgaben'!$A$27:$R$1026,5,FALSE),0))</f>
        <v>0</v>
      </c>
      <c r="G2310" s="102" t="str">
        <f>IFERROR(VLOOKUP(Kataloge_Import!A2309,'Nachweis Ausgaben'!$A$27:$R$1026,11,FALSE),"")</f>
        <v/>
      </c>
      <c r="H2310" s="102" t="str">
        <f>IFERROR(VLOOKUP(Kataloge_Import!A2309,'Nachweis Ausgaben'!$A$27:$R$1026,12,FALSE),"")</f>
        <v/>
      </c>
      <c r="I2310" s="102" t="str">
        <f>IFERROR(VLOOKUP(Kataloge_Import!A2309,'Nachweis Ausgaben'!$A$27:$R$1026,13,FALSE),"")</f>
        <v/>
      </c>
      <c r="J2310" s="64"/>
      <c r="K2310" s="64"/>
      <c r="L2310" s="100" t="str">
        <f>IF(AND($B2310&lt;&gt;"",HHJ=Kataloge!H$1),CONCATENATE($H2310,"_",Kataloge!$D$5),"")</f>
        <v/>
      </c>
      <c r="M2310" s="100" t="str">
        <f>IF(AND($B2310&lt;&gt;"",HHJ=Kataloge!I$1),CONCATENATE($H2310,"_",Kataloge!$D$5),"")</f>
        <v/>
      </c>
      <c r="N2310" s="100" t="str">
        <f>IF(AND($B2310&lt;&gt;"",HHJ=Kataloge!J$1),CONCATENATE($H2310,"_",Kataloge!$D$5),"")</f>
        <v/>
      </c>
      <c r="O2310" s="100" t="str">
        <f>IF(AND($B2310&lt;&gt;"",HHJ=Kataloge!K$1),CONCATENATE($H2310,"_",Kataloge!$D$5),"")</f>
        <v/>
      </c>
      <c r="P2310" s="100" t="str">
        <f>IF(AND($B2310&lt;&gt;"",HHJ=Kataloge!L$1),CONCATENATE($H2310,"_",Kataloge!$D$5),"")</f>
        <v/>
      </c>
      <c r="Q2310" s="100" t="str">
        <f>IF(AND($B2310&lt;&gt;"",HHJ=Kataloge!M$1),CONCATENATE($H2310,"_",Kataloge!$D$5),"")</f>
        <v/>
      </c>
    </row>
    <row r="2311" spans="1:17" ht="18" customHeight="1" x14ac:dyDescent="0.2">
      <c r="A2311" s="103" t="str">
        <f t="shared" si="74"/>
        <v/>
      </c>
      <c r="B2311" s="104" t="str">
        <f>IF(I2311=0,"",IF(I2311&lt;&gt;"",Kataloge_Import!B2310,""))</f>
        <v/>
      </c>
      <c r="C2311" s="103" t="str">
        <f t="shared" si="73"/>
        <v/>
      </c>
      <c r="D2311" s="104" t="str">
        <f>IF(I2311=0,"",IFERROR(VLOOKUP(Kataloge_Import!A2310,'Nachweis Ausgaben'!$A$27:$R$1026,4,FALSE),""))</f>
        <v/>
      </c>
      <c r="E2311" s="104" t="str">
        <f>IF(I2311=0,"",IFERROR(VLOOKUP(Kataloge_Import!A2310,'Nachweis Ausgaben'!$A$27:$R$1026,2,FALSE),""))</f>
        <v/>
      </c>
      <c r="F2311" s="105">
        <f>IF(I2311=0,"",IFERROR(VLOOKUP(Kataloge_Import!A2310,'Nachweis Ausgaben'!$A$27:$R$1026,5,FALSE),0))</f>
        <v>0</v>
      </c>
      <c r="G2311" s="106" t="str">
        <f>IFERROR(VLOOKUP(Kataloge_Import!A2310,'Nachweis Ausgaben'!$A$27:$R$1026,15,FALSE),"")</f>
        <v/>
      </c>
      <c r="H2311" s="106" t="str">
        <f>IFERROR(VLOOKUP(Kataloge_Import!A2310,'Nachweis Ausgaben'!$A$27:$R$1026,16,FALSE),"")</f>
        <v/>
      </c>
      <c r="I2311" s="106" t="str">
        <f>IFERROR(VLOOKUP(Kataloge_Import!A2310,'Nachweis Ausgaben'!$A$27:$R$1026,17,FALSE),"")</f>
        <v/>
      </c>
      <c r="J2311" s="64"/>
      <c r="K2311" s="64"/>
      <c r="L2311" s="104" t="str">
        <f>IF(AND($B2311&lt;&gt;"",HHJ=Kataloge!H$1),CONCATENATE($H2311,"_",Kataloge!$D$6),"")</f>
        <v/>
      </c>
      <c r="M2311" s="104" t="str">
        <f>IF(AND($B2311&lt;&gt;"",HHJ=Kataloge!I$1),CONCATENATE($H2311,"_",Kataloge!$D$6),"")</f>
        <v/>
      </c>
      <c r="N2311" s="104" t="str">
        <f>IF(AND($B2311&lt;&gt;"",HHJ=Kataloge!J$1),CONCATENATE($H2311,"_",Kataloge!$D$6),"")</f>
        <v/>
      </c>
      <c r="O2311" s="104" t="str">
        <f>IF(AND($B2311&lt;&gt;"",HHJ=Kataloge!K$1),CONCATENATE($H2311,"_",Kataloge!$D$6),"")</f>
        <v/>
      </c>
      <c r="P2311" s="104" t="str">
        <f>IF(AND($B2311&lt;&gt;"",HHJ=Kataloge!L$1),CONCATENATE($H2311,"_",Kataloge!$D$6),"")</f>
        <v/>
      </c>
      <c r="Q2311" s="104" t="str">
        <f>IF(AND($B2311&lt;&gt;"",HHJ=Kataloge!M$1),CONCATENATE($H2311,"_",Kataloge!$D$6),"")</f>
        <v/>
      </c>
    </row>
    <row r="2312" spans="1:17" ht="18" customHeight="1" x14ac:dyDescent="0.2">
      <c r="A2312" s="60" t="str">
        <f t="shared" si="74"/>
        <v/>
      </c>
      <c r="B2312" s="61" t="str">
        <f>IF(I2312=0,"",IF(I2312&lt;&gt;"",Kataloge_Import!B2311,""))</f>
        <v/>
      </c>
      <c r="C2312" s="60" t="str">
        <f t="shared" si="73"/>
        <v/>
      </c>
      <c r="D2312" s="61" t="str">
        <f>IF(I2312=0,"",IFERROR(VLOOKUP(Kataloge_Import!A2311,'Nachweis Ausgaben'!$A$27:$R$1026,4,FALSE),""))</f>
        <v/>
      </c>
      <c r="E2312" s="61" t="str">
        <f>IF(I2312=0,"",IFERROR(VLOOKUP(Kataloge_Import!A2311,'Nachweis Ausgaben'!$A$27:$R$1026,2,FALSE),""))</f>
        <v/>
      </c>
      <c r="F2312" s="62">
        <f>IF(I2312=0,"",IFERROR(VLOOKUP(Kataloge_Import!A2311,'Nachweis Ausgaben'!$A$27:$R$1026,5,FALSE),0))</f>
        <v>0</v>
      </c>
      <c r="G2312" s="63" t="str">
        <f>IFERROR(VLOOKUP(Kataloge_Import!A2311,'Nachweis Ausgaben'!$A$27:$R$1026,7,FALSE),"")</f>
        <v/>
      </c>
      <c r="H2312" s="63" t="str">
        <f>IFERROR(VLOOKUP(Kataloge_Import!A2311,'Nachweis Ausgaben'!$A$27:$R$1026,8,FALSE),"")</f>
        <v/>
      </c>
      <c r="I2312" s="63" t="str">
        <f>IFERROR(VLOOKUP(Kataloge_Import!A2311,'Nachweis Ausgaben'!$A$27:$R$1026,9,FALSE),"")</f>
        <v/>
      </c>
      <c r="J2312" s="64"/>
      <c r="K2312" s="64"/>
      <c r="L2312" s="61" t="str">
        <f>IF(AND($B2312&lt;&gt;"",HHJ=Kataloge!H$1),CONCATENATE($H2312,"_",$E2312),"")</f>
        <v/>
      </c>
      <c r="M2312" s="61" t="str">
        <f>IF(AND($B2312&lt;&gt;"",HHJ=Kataloge!I$1),CONCATENATE($H2312,"_",$E2312),"")</f>
        <v/>
      </c>
      <c r="N2312" s="61" t="str">
        <f>IF(AND($B2312&lt;&gt;"",HHJ=Kataloge!J$1),CONCATENATE($H2312,"_",$E2312),"")</f>
        <v/>
      </c>
      <c r="O2312" s="61" t="str">
        <f>IF(AND($B2312&lt;&gt;"",HHJ=Kataloge!K$1),CONCATENATE($H2312,"_",$E2312),"")</f>
        <v/>
      </c>
      <c r="P2312" s="61" t="str">
        <f>IF(AND($B2312&lt;&gt;"",HHJ=Kataloge!L$1),CONCATENATE($H2312,"_",$E2312),"")</f>
        <v/>
      </c>
      <c r="Q2312" s="61" t="str">
        <f>IF(AND($B2312&lt;&gt;"",HHJ=Kataloge!M$1),CONCATENATE($H2312,"_",$E2312),"")</f>
        <v/>
      </c>
    </row>
    <row r="2313" spans="1:17" ht="18" customHeight="1" x14ac:dyDescent="0.2">
      <c r="A2313" s="99" t="str">
        <f t="shared" si="74"/>
        <v/>
      </c>
      <c r="B2313" s="100" t="str">
        <f>IF(I2313=0,"",IF(I2313&lt;&gt;"",Kataloge_Import!B2312,""))</f>
        <v/>
      </c>
      <c r="C2313" s="99" t="str">
        <f t="shared" si="73"/>
        <v/>
      </c>
      <c r="D2313" s="100" t="str">
        <f>IF(I2313=0,"",IFERROR(VLOOKUP(Kataloge_Import!A2312,'Nachweis Ausgaben'!$A$27:$R$1026,4,FALSE),""))</f>
        <v/>
      </c>
      <c r="E2313" s="100" t="str">
        <f>IF(I2313=0,"",IFERROR(VLOOKUP(Kataloge_Import!A2312,'Nachweis Ausgaben'!$A$27:$R$1026,2,FALSE),""))</f>
        <v/>
      </c>
      <c r="F2313" s="101">
        <f>IF(I2313=0,"",IFERROR(VLOOKUP(Kataloge_Import!A2312,'Nachweis Ausgaben'!$A$27:$R$1026,5,FALSE),0))</f>
        <v>0</v>
      </c>
      <c r="G2313" s="102" t="str">
        <f>IFERROR(VLOOKUP(Kataloge_Import!A2312,'Nachweis Ausgaben'!$A$27:$R$1026,11,FALSE),"")</f>
        <v/>
      </c>
      <c r="H2313" s="102" t="str">
        <f>IFERROR(VLOOKUP(Kataloge_Import!A2312,'Nachweis Ausgaben'!$A$27:$R$1026,12,FALSE),"")</f>
        <v/>
      </c>
      <c r="I2313" s="102" t="str">
        <f>IFERROR(VLOOKUP(Kataloge_Import!A2312,'Nachweis Ausgaben'!$A$27:$R$1026,13,FALSE),"")</f>
        <v/>
      </c>
      <c r="J2313" s="64"/>
      <c r="K2313" s="64"/>
      <c r="L2313" s="100" t="str">
        <f>IF(AND($B2313&lt;&gt;"",HHJ=Kataloge!H$1),CONCATENATE($H2313,"_",Kataloge!$D$5),"")</f>
        <v/>
      </c>
      <c r="M2313" s="100" t="str">
        <f>IF(AND($B2313&lt;&gt;"",HHJ=Kataloge!I$1),CONCATENATE($H2313,"_",Kataloge!$D$5),"")</f>
        <v/>
      </c>
      <c r="N2313" s="100" t="str">
        <f>IF(AND($B2313&lt;&gt;"",HHJ=Kataloge!J$1),CONCATENATE($H2313,"_",Kataloge!$D$5),"")</f>
        <v/>
      </c>
      <c r="O2313" s="100" t="str">
        <f>IF(AND($B2313&lt;&gt;"",HHJ=Kataloge!K$1),CONCATENATE($H2313,"_",Kataloge!$D$5),"")</f>
        <v/>
      </c>
      <c r="P2313" s="100" t="str">
        <f>IF(AND($B2313&lt;&gt;"",HHJ=Kataloge!L$1),CONCATENATE($H2313,"_",Kataloge!$D$5),"")</f>
        <v/>
      </c>
      <c r="Q2313" s="100" t="str">
        <f>IF(AND($B2313&lt;&gt;"",HHJ=Kataloge!M$1),CONCATENATE($H2313,"_",Kataloge!$D$5),"")</f>
        <v/>
      </c>
    </row>
    <row r="2314" spans="1:17" ht="18" customHeight="1" x14ac:dyDescent="0.2">
      <c r="A2314" s="103" t="str">
        <f t="shared" si="74"/>
        <v/>
      </c>
      <c r="B2314" s="104" t="str">
        <f>IF(I2314=0,"",IF(I2314&lt;&gt;"",Kataloge_Import!B2313,""))</f>
        <v/>
      </c>
      <c r="C2314" s="103" t="str">
        <f t="shared" si="73"/>
        <v/>
      </c>
      <c r="D2314" s="104" t="str">
        <f>IF(I2314=0,"",IFERROR(VLOOKUP(Kataloge_Import!A2313,'Nachweis Ausgaben'!$A$27:$R$1026,4,FALSE),""))</f>
        <v/>
      </c>
      <c r="E2314" s="104" t="str">
        <f>IF(I2314=0,"",IFERROR(VLOOKUP(Kataloge_Import!A2313,'Nachweis Ausgaben'!$A$27:$R$1026,2,FALSE),""))</f>
        <v/>
      </c>
      <c r="F2314" s="105">
        <f>IF(I2314=0,"",IFERROR(VLOOKUP(Kataloge_Import!A2313,'Nachweis Ausgaben'!$A$27:$R$1026,5,FALSE),0))</f>
        <v>0</v>
      </c>
      <c r="G2314" s="106" t="str">
        <f>IFERROR(VLOOKUP(Kataloge_Import!A2313,'Nachweis Ausgaben'!$A$27:$R$1026,15,FALSE),"")</f>
        <v/>
      </c>
      <c r="H2314" s="106" t="str">
        <f>IFERROR(VLOOKUP(Kataloge_Import!A2313,'Nachweis Ausgaben'!$A$27:$R$1026,16,FALSE),"")</f>
        <v/>
      </c>
      <c r="I2314" s="106" t="str">
        <f>IFERROR(VLOOKUP(Kataloge_Import!A2313,'Nachweis Ausgaben'!$A$27:$R$1026,17,FALSE),"")</f>
        <v/>
      </c>
      <c r="J2314" s="64"/>
      <c r="K2314" s="64"/>
      <c r="L2314" s="104" t="str">
        <f>IF(AND($B2314&lt;&gt;"",HHJ=Kataloge!H$1),CONCATENATE($H2314,"_",Kataloge!$D$6),"")</f>
        <v/>
      </c>
      <c r="M2314" s="104" t="str">
        <f>IF(AND($B2314&lt;&gt;"",HHJ=Kataloge!I$1),CONCATENATE($H2314,"_",Kataloge!$D$6),"")</f>
        <v/>
      </c>
      <c r="N2314" s="104" t="str">
        <f>IF(AND($B2314&lt;&gt;"",HHJ=Kataloge!J$1),CONCATENATE($H2314,"_",Kataloge!$D$6),"")</f>
        <v/>
      </c>
      <c r="O2314" s="104" t="str">
        <f>IF(AND($B2314&lt;&gt;"",HHJ=Kataloge!K$1),CONCATENATE($H2314,"_",Kataloge!$D$6),"")</f>
        <v/>
      </c>
      <c r="P2314" s="104" t="str">
        <f>IF(AND($B2314&lt;&gt;"",HHJ=Kataloge!L$1),CONCATENATE($H2314,"_",Kataloge!$D$6),"")</f>
        <v/>
      </c>
      <c r="Q2314" s="104" t="str">
        <f>IF(AND($B2314&lt;&gt;"",HHJ=Kataloge!M$1),CONCATENATE($H2314,"_",Kataloge!$D$6),"")</f>
        <v/>
      </c>
    </row>
    <row r="2315" spans="1:17" ht="18" customHeight="1" x14ac:dyDescent="0.2">
      <c r="A2315" s="60" t="str">
        <f t="shared" si="74"/>
        <v/>
      </c>
      <c r="B2315" s="61" t="str">
        <f>IF(I2315=0,"",IF(I2315&lt;&gt;"",Kataloge_Import!B2314,""))</f>
        <v/>
      </c>
      <c r="C2315" s="60" t="str">
        <f t="shared" si="73"/>
        <v/>
      </c>
      <c r="D2315" s="61" t="str">
        <f>IF(I2315=0,"",IFERROR(VLOOKUP(Kataloge_Import!A2314,'Nachweis Ausgaben'!$A$27:$R$1026,4,FALSE),""))</f>
        <v/>
      </c>
      <c r="E2315" s="61" t="str">
        <f>IF(I2315=0,"",IFERROR(VLOOKUP(Kataloge_Import!A2314,'Nachweis Ausgaben'!$A$27:$R$1026,2,FALSE),""))</f>
        <v/>
      </c>
      <c r="F2315" s="62">
        <f>IF(I2315=0,"",IFERROR(VLOOKUP(Kataloge_Import!A2314,'Nachweis Ausgaben'!$A$27:$R$1026,5,FALSE),0))</f>
        <v>0</v>
      </c>
      <c r="G2315" s="63" t="str">
        <f>IFERROR(VLOOKUP(Kataloge_Import!A2314,'Nachweis Ausgaben'!$A$27:$R$1026,7,FALSE),"")</f>
        <v/>
      </c>
      <c r="H2315" s="63" t="str">
        <f>IFERROR(VLOOKUP(Kataloge_Import!A2314,'Nachweis Ausgaben'!$A$27:$R$1026,8,FALSE),"")</f>
        <v/>
      </c>
      <c r="I2315" s="63" t="str">
        <f>IFERROR(VLOOKUP(Kataloge_Import!A2314,'Nachweis Ausgaben'!$A$27:$R$1026,9,FALSE),"")</f>
        <v/>
      </c>
      <c r="J2315" s="64"/>
      <c r="K2315" s="64"/>
      <c r="L2315" s="61" t="str">
        <f>IF(AND($B2315&lt;&gt;"",HHJ=Kataloge!H$1),CONCATENATE($H2315,"_",$E2315),"")</f>
        <v/>
      </c>
      <c r="M2315" s="61" t="str">
        <f>IF(AND($B2315&lt;&gt;"",HHJ=Kataloge!I$1),CONCATENATE($H2315,"_",$E2315),"")</f>
        <v/>
      </c>
      <c r="N2315" s="61" t="str">
        <f>IF(AND($B2315&lt;&gt;"",HHJ=Kataloge!J$1),CONCATENATE($H2315,"_",$E2315),"")</f>
        <v/>
      </c>
      <c r="O2315" s="61" t="str">
        <f>IF(AND($B2315&lt;&gt;"",HHJ=Kataloge!K$1),CONCATENATE($H2315,"_",$E2315),"")</f>
        <v/>
      </c>
      <c r="P2315" s="61" t="str">
        <f>IF(AND($B2315&lt;&gt;"",HHJ=Kataloge!L$1),CONCATENATE($H2315,"_",$E2315),"")</f>
        <v/>
      </c>
      <c r="Q2315" s="61" t="str">
        <f>IF(AND($B2315&lt;&gt;"",HHJ=Kataloge!M$1),CONCATENATE($H2315,"_",$E2315),"")</f>
        <v/>
      </c>
    </row>
    <row r="2316" spans="1:17" ht="18" customHeight="1" x14ac:dyDescent="0.2">
      <c r="A2316" s="99" t="str">
        <f t="shared" si="74"/>
        <v/>
      </c>
      <c r="B2316" s="100" t="str">
        <f>IF(I2316=0,"",IF(I2316&lt;&gt;"",Kataloge_Import!B2315,""))</f>
        <v/>
      </c>
      <c r="C2316" s="99" t="str">
        <f t="shared" si="73"/>
        <v/>
      </c>
      <c r="D2316" s="100" t="str">
        <f>IF(I2316=0,"",IFERROR(VLOOKUP(Kataloge_Import!A2315,'Nachweis Ausgaben'!$A$27:$R$1026,4,FALSE),""))</f>
        <v/>
      </c>
      <c r="E2316" s="100" t="str">
        <f>IF(I2316=0,"",IFERROR(VLOOKUP(Kataloge_Import!A2315,'Nachweis Ausgaben'!$A$27:$R$1026,2,FALSE),""))</f>
        <v/>
      </c>
      <c r="F2316" s="101">
        <f>IF(I2316=0,"",IFERROR(VLOOKUP(Kataloge_Import!A2315,'Nachweis Ausgaben'!$A$27:$R$1026,5,FALSE),0))</f>
        <v>0</v>
      </c>
      <c r="G2316" s="102" t="str">
        <f>IFERROR(VLOOKUP(Kataloge_Import!A2315,'Nachweis Ausgaben'!$A$27:$R$1026,11,FALSE),"")</f>
        <v/>
      </c>
      <c r="H2316" s="102" t="str">
        <f>IFERROR(VLOOKUP(Kataloge_Import!A2315,'Nachweis Ausgaben'!$A$27:$R$1026,12,FALSE),"")</f>
        <v/>
      </c>
      <c r="I2316" s="102" t="str">
        <f>IFERROR(VLOOKUP(Kataloge_Import!A2315,'Nachweis Ausgaben'!$A$27:$R$1026,13,FALSE),"")</f>
        <v/>
      </c>
      <c r="J2316" s="64"/>
      <c r="K2316" s="64"/>
      <c r="L2316" s="100" t="str">
        <f>IF(AND($B2316&lt;&gt;"",HHJ=Kataloge!H$1),CONCATENATE($H2316,"_",Kataloge!$D$5),"")</f>
        <v/>
      </c>
      <c r="M2316" s="100" t="str">
        <f>IF(AND($B2316&lt;&gt;"",HHJ=Kataloge!I$1),CONCATENATE($H2316,"_",Kataloge!$D$5),"")</f>
        <v/>
      </c>
      <c r="N2316" s="100" t="str">
        <f>IF(AND($B2316&lt;&gt;"",HHJ=Kataloge!J$1),CONCATENATE($H2316,"_",Kataloge!$D$5),"")</f>
        <v/>
      </c>
      <c r="O2316" s="100" t="str">
        <f>IF(AND($B2316&lt;&gt;"",HHJ=Kataloge!K$1),CONCATENATE($H2316,"_",Kataloge!$D$5),"")</f>
        <v/>
      </c>
      <c r="P2316" s="100" t="str">
        <f>IF(AND($B2316&lt;&gt;"",HHJ=Kataloge!L$1),CONCATENATE($H2316,"_",Kataloge!$D$5),"")</f>
        <v/>
      </c>
      <c r="Q2316" s="100" t="str">
        <f>IF(AND($B2316&lt;&gt;"",HHJ=Kataloge!M$1),CONCATENATE($H2316,"_",Kataloge!$D$5),"")</f>
        <v/>
      </c>
    </row>
    <row r="2317" spans="1:17" ht="18" customHeight="1" x14ac:dyDescent="0.2">
      <c r="A2317" s="103" t="str">
        <f t="shared" si="74"/>
        <v/>
      </c>
      <c r="B2317" s="104" t="str">
        <f>IF(I2317=0,"",IF(I2317&lt;&gt;"",Kataloge_Import!B2316,""))</f>
        <v/>
      </c>
      <c r="C2317" s="103" t="str">
        <f t="shared" si="73"/>
        <v/>
      </c>
      <c r="D2317" s="104" t="str">
        <f>IF(I2317=0,"",IFERROR(VLOOKUP(Kataloge_Import!A2316,'Nachweis Ausgaben'!$A$27:$R$1026,4,FALSE),""))</f>
        <v/>
      </c>
      <c r="E2317" s="104" t="str">
        <f>IF(I2317=0,"",IFERROR(VLOOKUP(Kataloge_Import!A2316,'Nachweis Ausgaben'!$A$27:$R$1026,2,FALSE),""))</f>
        <v/>
      </c>
      <c r="F2317" s="105">
        <f>IF(I2317=0,"",IFERROR(VLOOKUP(Kataloge_Import!A2316,'Nachweis Ausgaben'!$A$27:$R$1026,5,FALSE),0))</f>
        <v>0</v>
      </c>
      <c r="G2317" s="106" t="str">
        <f>IFERROR(VLOOKUP(Kataloge_Import!A2316,'Nachweis Ausgaben'!$A$27:$R$1026,15,FALSE),"")</f>
        <v/>
      </c>
      <c r="H2317" s="106" t="str">
        <f>IFERROR(VLOOKUP(Kataloge_Import!A2316,'Nachweis Ausgaben'!$A$27:$R$1026,16,FALSE),"")</f>
        <v/>
      </c>
      <c r="I2317" s="106" t="str">
        <f>IFERROR(VLOOKUP(Kataloge_Import!A2316,'Nachweis Ausgaben'!$A$27:$R$1026,17,FALSE),"")</f>
        <v/>
      </c>
      <c r="J2317" s="64"/>
      <c r="K2317" s="64"/>
      <c r="L2317" s="104" t="str">
        <f>IF(AND($B2317&lt;&gt;"",HHJ=Kataloge!H$1),CONCATENATE($H2317,"_",Kataloge!$D$6),"")</f>
        <v/>
      </c>
      <c r="M2317" s="104" t="str">
        <f>IF(AND($B2317&lt;&gt;"",HHJ=Kataloge!I$1),CONCATENATE($H2317,"_",Kataloge!$D$6),"")</f>
        <v/>
      </c>
      <c r="N2317" s="104" t="str">
        <f>IF(AND($B2317&lt;&gt;"",HHJ=Kataloge!J$1),CONCATENATE($H2317,"_",Kataloge!$D$6),"")</f>
        <v/>
      </c>
      <c r="O2317" s="104" t="str">
        <f>IF(AND($B2317&lt;&gt;"",HHJ=Kataloge!K$1),CONCATENATE($H2317,"_",Kataloge!$D$6),"")</f>
        <v/>
      </c>
      <c r="P2317" s="104" t="str">
        <f>IF(AND($B2317&lt;&gt;"",HHJ=Kataloge!L$1),CONCATENATE($H2317,"_",Kataloge!$D$6),"")</f>
        <v/>
      </c>
      <c r="Q2317" s="104" t="str">
        <f>IF(AND($B2317&lt;&gt;"",HHJ=Kataloge!M$1),CONCATENATE($H2317,"_",Kataloge!$D$6),"")</f>
        <v/>
      </c>
    </row>
    <row r="2318" spans="1:17" ht="18" customHeight="1" x14ac:dyDescent="0.2">
      <c r="A2318" s="60" t="str">
        <f t="shared" si="74"/>
        <v/>
      </c>
      <c r="B2318" s="61" t="str">
        <f>IF(I2318=0,"",IF(I2318&lt;&gt;"",Kataloge_Import!B2317,""))</f>
        <v/>
      </c>
      <c r="C2318" s="60" t="str">
        <f t="shared" si="73"/>
        <v/>
      </c>
      <c r="D2318" s="61" t="str">
        <f>IF(I2318=0,"",IFERROR(VLOOKUP(Kataloge_Import!A2317,'Nachweis Ausgaben'!$A$27:$R$1026,4,FALSE),""))</f>
        <v/>
      </c>
      <c r="E2318" s="61" t="str">
        <f>IF(I2318=0,"",IFERROR(VLOOKUP(Kataloge_Import!A2317,'Nachweis Ausgaben'!$A$27:$R$1026,2,FALSE),""))</f>
        <v/>
      </c>
      <c r="F2318" s="62">
        <f>IF(I2318=0,"",IFERROR(VLOOKUP(Kataloge_Import!A2317,'Nachweis Ausgaben'!$A$27:$R$1026,5,FALSE),0))</f>
        <v>0</v>
      </c>
      <c r="G2318" s="63" t="str">
        <f>IFERROR(VLOOKUP(Kataloge_Import!A2317,'Nachweis Ausgaben'!$A$27:$R$1026,7,FALSE),"")</f>
        <v/>
      </c>
      <c r="H2318" s="63" t="str">
        <f>IFERROR(VLOOKUP(Kataloge_Import!A2317,'Nachweis Ausgaben'!$A$27:$R$1026,8,FALSE),"")</f>
        <v/>
      </c>
      <c r="I2318" s="63" t="str">
        <f>IFERROR(VLOOKUP(Kataloge_Import!A2317,'Nachweis Ausgaben'!$A$27:$R$1026,9,FALSE),"")</f>
        <v/>
      </c>
      <c r="J2318" s="64"/>
      <c r="K2318" s="64"/>
      <c r="L2318" s="61" t="str">
        <f>IF(AND($B2318&lt;&gt;"",HHJ=Kataloge!H$1),CONCATENATE($H2318,"_",$E2318),"")</f>
        <v/>
      </c>
      <c r="M2318" s="61" t="str">
        <f>IF(AND($B2318&lt;&gt;"",HHJ=Kataloge!I$1),CONCATENATE($H2318,"_",$E2318),"")</f>
        <v/>
      </c>
      <c r="N2318" s="61" t="str">
        <f>IF(AND($B2318&lt;&gt;"",HHJ=Kataloge!J$1),CONCATENATE($H2318,"_",$E2318),"")</f>
        <v/>
      </c>
      <c r="O2318" s="61" t="str">
        <f>IF(AND($B2318&lt;&gt;"",HHJ=Kataloge!K$1),CONCATENATE($H2318,"_",$E2318),"")</f>
        <v/>
      </c>
      <c r="P2318" s="61" t="str">
        <f>IF(AND($B2318&lt;&gt;"",HHJ=Kataloge!L$1),CONCATENATE($H2318,"_",$E2318),"")</f>
        <v/>
      </c>
      <c r="Q2318" s="61" t="str">
        <f>IF(AND($B2318&lt;&gt;"",HHJ=Kataloge!M$1),CONCATENATE($H2318,"_",$E2318),"")</f>
        <v/>
      </c>
    </row>
    <row r="2319" spans="1:17" ht="18" customHeight="1" x14ac:dyDescent="0.2">
      <c r="A2319" s="99" t="str">
        <f t="shared" si="74"/>
        <v/>
      </c>
      <c r="B2319" s="100" t="str">
        <f>IF(I2319=0,"",IF(I2319&lt;&gt;"",Kataloge_Import!B2318,""))</f>
        <v/>
      </c>
      <c r="C2319" s="99" t="str">
        <f t="shared" si="73"/>
        <v/>
      </c>
      <c r="D2319" s="100" t="str">
        <f>IF(I2319=0,"",IFERROR(VLOOKUP(Kataloge_Import!A2318,'Nachweis Ausgaben'!$A$27:$R$1026,4,FALSE),""))</f>
        <v/>
      </c>
      <c r="E2319" s="100" t="str">
        <f>IF(I2319=0,"",IFERROR(VLOOKUP(Kataloge_Import!A2318,'Nachweis Ausgaben'!$A$27:$R$1026,2,FALSE),""))</f>
        <v/>
      </c>
      <c r="F2319" s="101">
        <f>IF(I2319=0,"",IFERROR(VLOOKUP(Kataloge_Import!A2318,'Nachweis Ausgaben'!$A$27:$R$1026,5,FALSE),0))</f>
        <v>0</v>
      </c>
      <c r="G2319" s="102" t="str">
        <f>IFERROR(VLOOKUP(Kataloge_Import!A2318,'Nachweis Ausgaben'!$A$27:$R$1026,11,FALSE),"")</f>
        <v/>
      </c>
      <c r="H2319" s="102" t="str">
        <f>IFERROR(VLOOKUP(Kataloge_Import!A2318,'Nachweis Ausgaben'!$A$27:$R$1026,12,FALSE),"")</f>
        <v/>
      </c>
      <c r="I2319" s="102" t="str">
        <f>IFERROR(VLOOKUP(Kataloge_Import!A2318,'Nachweis Ausgaben'!$A$27:$R$1026,13,FALSE),"")</f>
        <v/>
      </c>
      <c r="J2319" s="64"/>
      <c r="K2319" s="64"/>
      <c r="L2319" s="100" t="str">
        <f>IF(AND($B2319&lt;&gt;"",HHJ=Kataloge!H$1),CONCATENATE($H2319,"_",Kataloge!$D$5),"")</f>
        <v/>
      </c>
      <c r="M2319" s="100" t="str">
        <f>IF(AND($B2319&lt;&gt;"",HHJ=Kataloge!I$1),CONCATENATE($H2319,"_",Kataloge!$D$5),"")</f>
        <v/>
      </c>
      <c r="N2319" s="100" t="str">
        <f>IF(AND($B2319&lt;&gt;"",HHJ=Kataloge!J$1),CONCATENATE($H2319,"_",Kataloge!$D$5),"")</f>
        <v/>
      </c>
      <c r="O2319" s="100" t="str">
        <f>IF(AND($B2319&lt;&gt;"",HHJ=Kataloge!K$1),CONCATENATE($H2319,"_",Kataloge!$D$5),"")</f>
        <v/>
      </c>
      <c r="P2319" s="100" t="str">
        <f>IF(AND($B2319&lt;&gt;"",HHJ=Kataloge!L$1),CONCATENATE($H2319,"_",Kataloge!$D$5),"")</f>
        <v/>
      </c>
      <c r="Q2319" s="100" t="str">
        <f>IF(AND($B2319&lt;&gt;"",HHJ=Kataloge!M$1),CONCATENATE($H2319,"_",Kataloge!$D$5),"")</f>
        <v/>
      </c>
    </row>
    <row r="2320" spans="1:17" ht="18" customHeight="1" x14ac:dyDescent="0.2">
      <c r="A2320" s="103" t="str">
        <f t="shared" si="74"/>
        <v/>
      </c>
      <c r="B2320" s="104" t="str">
        <f>IF(I2320=0,"",IF(I2320&lt;&gt;"",Kataloge_Import!B2319,""))</f>
        <v/>
      </c>
      <c r="C2320" s="103" t="str">
        <f t="shared" si="73"/>
        <v/>
      </c>
      <c r="D2320" s="104" t="str">
        <f>IF(I2320=0,"",IFERROR(VLOOKUP(Kataloge_Import!A2319,'Nachweis Ausgaben'!$A$27:$R$1026,4,FALSE),""))</f>
        <v/>
      </c>
      <c r="E2320" s="104" t="str">
        <f>IF(I2320=0,"",IFERROR(VLOOKUP(Kataloge_Import!A2319,'Nachweis Ausgaben'!$A$27:$R$1026,2,FALSE),""))</f>
        <v/>
      </c>
      <c r="F2320" s="105">
        <f>IF(I2320=0,"",IFERROR(VLOOKUP(Kataloge_Import!A2319,'Nachweis Ausgaben'!$A$27:$R$1026,5,FALSE),0))</f>
        <v>0</v>
      </c>
      <c r="G2320" s="106" t="str">
        <f>IFERROR(VLOOKUP(Kataloge_Import!A2319,'Nachweis Ausgaben'!$A$27:$R$1026,15,FALSE),"")</f>
        <v/>
      </c>
      <c r="H2320" s="106" t="str">
        <f>IFERROR(VLOOKUP(Kataloge_Import!A2319,'Nachweis Ausgaben'!$A$27:$R$1026,16,FALSE),"")</f>
        <v/>
      </c>
      <c r="I2320" s="106" t="str">
        <f>IFERROR(VLOOKUP(Kataloge_Import!A2319,'Nachweis Ausgaben'!$A$27:$R$1026,17,FALSE),"")</f>
        <v/>
      </c>
      <c r="J2320" s="64"/>
      <c r="K2320" s="64"/>
      <c r="L2320" s="104" t="str">
        <f>IF(AND($B2320&lt;&gt;"",HHJ=Kataloge!H$1),CONCATENATE($H2320,"_",Kataloge!$D$6),"")</f>
        <v/>
      </c>
      <c r="M2320" s="104" t="str">
        <f>IF(AND($B2320&lt;&gt;"",HHJ=Kataloge!I$1),CONCATENATE($H2320,"_",Kataloge!$D$6),"")</f>
        <v/>
      </c>
      <c r="N2320" s="104" t="str">
        <f>IF(AND($B2320&lt;&gt;"",HHJ=Kataloge!J$1),CONCATENATE($H2320,"_",Kataloge!$D$6),"")</f>
        <v/>
      </c>
      <c r="O2320" s="104" t="str">
        <f>IF(AND($B2320&lt;&gt;"",HHJ=Kataloge!K$1),CONCATENATE($H2320,"_",Kataloge!$D$6),"")</f>
        <v/>
      </c>
      <c r="P2320" s="104" t="str">
        <f>IF(AND($B2320&lt;&gt;"",HHJ=Kataloge!L$1),CONCATENATE($H2320,"_",Kataloge!$D$6),"")</f>
        <v/>
      </c>
      <c r="Q2320" s="104" t="str">
        <f>IF(AND($B2320&lt;&gt;"",HHJ=Kataloge!M$1),CONCATENATE($H2320,"_",Kataloge!$D$6),"")</f>
        <v/>
      </c>
    </row>
    <row r="2321" spans="1:17" ht="18" customHeight="1" x14ac:dyDescent="0.2">
      <c r="A2321" s="60" t="str">
        <f t="shared" si="74"/>
        <v/>
      </c>
      <c r="B2321" s="61" t="str">
        <f>IF(I2321=0,"",IF(I2321&lt;&gt;"",Kataloge_Import!B2320,""))</f>
        <v/>
      </c>
      <c r="C2321" s="60" t="str">
        <f t="shared" si="73"/>
        <v/>
      </c>
      <c r="D2321" s="61" t="str">
        <f>IF(I2321=0,"",IFERROR(VLOOKUP(Kataloge_Import!A2320,'Nachweis Ausgaben'!$A$27:$R$1026,4,FALSE),""))</f>
        <v/>
      </c>
      <c r="E2321" s="61" t="str">
        <f>IF(I2321=0,"",IFERROR(VLOOKUP(Kataloge_Import!A2320,'Nachweis Ausgaben'!$A$27:$R$1026,2,FALSE),""))</f>
        <v/>
      </c>
      <c r="F2321" s="62">
        <f>IF(I2321=0,"",IFERROR(VLOOKUP(Kataloge_Import!A2320,'Nachweis Ausgaben'!$A$27:$R$1026,5,FALSE),0))</f>
        <v>0</v>
      </c>
      <c r="G2321" s="63" t="str">
        <f>IFERROR(VLOOKUP(Kataloge_Import!A2320,'Nachweis Ausgaben'!$A$27:$R$1026,7,FALSE),"")</f>
        <v/>
      </c>
      <c r="H2321" s="63" t="str">
        <f>IFERROR(VLOOKUP(Kataloge_Import!A2320,'Nachweis Ausgaben'!$A$27:$R$1026,8,FALSE),"")</f>
        <v/>
      </c>
      <c r="I2321" s="63" t="str">
        <f>IFERROR(VLOOKUP(Kataloge_Import!A2320,'Nachweis Ausgaben'!$A$27:$R$1026,9,FALSE),"")</f>
        <v/>
      </c>
      <c r="J2321" s="64"/>
      <c r="K2321" s="64"/>
      <c r="L2321" s="61" t="str">
        <f>IF(AND($B2321&lt;&gt;"",HHJ=Kataloge!H$1),CONCATENATE($H2321,"_",$E2321),"")</f>
        <v/>
      </c>
      <c r="M2321" s="61" t="str">
        <f>IF(AND($B2321&lt;&gt;"",HHJ=Kataloge!I$1),CONCATENATE($H2321,"_",$E2321),"")</f>
        <v/>
      </c>
      <c r="N2321" s="61" t="str">
        <f>IF(AND($B2321&lt;&gt;"",HHJ=Kataloge!J$1),CONCATENATE($H2321,"_",$E2321),"")</f>
        <v/>
      </c>
      <c r="O2321" s="61" t="str">
        <f>IF(AND($B2321&lt;&gt;"",HHJ=Kataloge!K$1),CONCATENATE($H2321,"_",$E2321),"")</f>
        <v/>
      </c>
      <c r="P2321" s="61" t="str">
        <f>IF(AND($B2321&lt;&gt;"",HHJ=Kataloge!L$1),CONCATENATE($H2321,"_",$E2321),"")</f>
        <v/>
      </c>
      <c r="Q2321" s="61" t="str">
        <f>IF(AND($B2321&lt;&gt;"",HHJ=Kataloge!M$1),CONCATENATE($H2321,"_",$E2321),"")</f>
        <v/>
      </c>
    </row>
    <row r="2322" spans="1:17" ht="18" customHeight="1" x14ac:dyDescent="0.2">
      <c r="A2322" s="99" t="str">
        <f t="shared" si="74"/>
        <v/>
      </c>
      <c r="B2322" s="100" t="str">
        <f>IF(I2322=0,"",IF(I2322&lt;&gt;"",Kataloge_Import!B2321,""))</f>
        <v/>
      </c>
      <c r="C2322" s="99" t="str">
        <f t="shared" si="73"/>
        <v/>
      </c>
      <c r="D2322" s="100" t="str">
        <f>IF(I2322=0,"",IFERROR(VLOOKUP(Kataloge_Import!A2321,'Nachweis Ausgaben'!$A$27:$R$1026,4,FALSE),""))</f>
        <v/>
      </c>
      <c r="E2322" s="100" t="str">
        <f>IF(I2322=0,"",IFERROR(VLOOKUP(Kataloge_Import!A2321,'Nachweis Ausgaben'!$A$27:$R$1026,2,FALSE),""))</f>
        <v/>
      </c>
      <c r="F2322" s="101">
        <f>IF(I2322=0,"",IFERROR(VLOOKUP(Kataloge_Import!A2321,'Nachweis Ausgaben'!$A$27:$R$1026,5,FALSE),0))</f>
        <v>0</v>
      </c>
      <c r="G2322" s="102" t="str">
        <f>IFERROR(VLOOKUP(Kataloge_Import!A2321,'Nachweis Ausgaben'!$A$27:$R$1026,11,FALSE),"")</f>
        <v/>
      </c>
      <c r="H2322" s="102" t="str">
        <f>IFERROR(VLOOKUP(Kataloge_Import!A2321,'Nachweis Ausgaben'!$A$27:$R$1026,12,FALSE),"")</f>
        <v/>
      </c>
      <c r="I2322" s="102" t="str">
        <f>IFERROR(VLOOKUP(Kataloge_Import!A2321,'Nachweis Ausgaben'!$A$27:$R$1026,13,FALSE),"")</f>
        <v/>
      </c>
      <c r="J2322" s="64"/>
      <c r="K2322" s="64"/>
      <c r="L2322" s="100" t="str">
        <f>IF(AND($B2322&lt;&gt;"",HHJ=Kataloge!H$1),CONCATENATE($H2322,"_",Kataloge!$D$5),"")</f>
        <v/>
      </c>
      <c r="M2322" s="100" t="str">
        <f>IF(AND($B2322&lt;&gt;"",HHJ=Kataloge!I$1),CONCATENATE($H2322,"_",Kataloge!$D$5),"")</f>
        <v/>
      </c>
      <c r="N2322" s="100" t="str">
        <f>IF(AND($B2322&lt;&gt;"",HHJ=Kataloge!J$1),CONCATENATE($H2322,"_",Kataloge!$D$5),"")</f>
        <v/>
      </c>
      <c r="O2322" s="100" t="str">
        <f>IF(AND($B2322&lt;&gt;"",HHJ=Kataloge!K$1),CONCATENATE($H2322,"_",Kataloge!$D$5),"")</f>
        <v/>
      </c>
      <c r="P2322" s="100" t="str">
        <f>IF(AND($B2322&lt;&gt;"",HHJ=Kataloge!L$1),CONCATENATE($H2322,"_",Kataloge!$D$5),"")</f>
        <v/>
      </c>
      <c r="Q2322" s="100" t="str">
        <f>IF(AND($B2322&lt;&gt;"",HHJ=Kataloge!M$1),CONCATENATE($H2322,"_",Kataloge!$D$5),"")</f>
        <v/>
      </c>
    </row>
    <row r="2323" spans="1:17" ht="18" customHeight="1" x14ac:dyDescent="0.2">
      <c r="A2323" s="103" t="str">
        <f t="shared" si="74"/>
        <v/>
      </c>
      <c r="B2323" s="104" t="str">
        <f>IF(I2323=0,"",IF(I2323&lt;&gt;"",Kataloge_Import!B2322,""))</f>
        <v/>
      </c>
      <c r="C2323" s="103" t="str">
        <f t="shared" si="73"/>
        <v/>
      </c>
      <c r="D2323" s="104" t="str">
        <f>IF(I2323=0,"",IFERROR(VLOOKUP(Kataloge_Import!A2322,'Nachweis Ausgaben'!$A$27:$R$1026,4,FALSE),""))</f>
        <v/>
      </c>
      <c r="E2323" s="104" t="str">
        <f>IF(I2323=0,"",IFERROR(VLOOKUP(Kataloge_Import!A2322,'Nachweis Ausgaben'!$A$27:$R$1026,2,FALSE),""))</f>
        <v/>
      </c>
      <c r="F2323" s="105">
        <f>IF(I2323=0,"",IFERROR(VLOOKUP(Kataloge_Import!A2322,'Nachweis Ausgaben'!$A$27:$R$1026,5,FALSE),0))</f>
        <v>0</v>
      </c>
      <c r="G2323" s="106" t="str">
        <f>IFERROR(VLOOKUP(Kataloge_Import!A2322,'Nachweis Ausgaben'!$A$27:$R$1026,15,FALSE),"")</f>
        <v/>
      </c>
      <c r="H2323" s="106" t="str">
        <f>IFERROR(VLOOKUP(Kataloge_Import!A2322,'Nachweis Ausgaben'!$A$27:$R$1026,16,FALSE),"")</f>
        <v/>
      </c>
      <c r="I2323" s="106" t="str">
        <f>IFERROR(VLOOKUP(Kataloge_Import!A2322,'Nachweis Ausgaben'!$A$27:$R$1026,17,FALSE),"")</f>
        <v/>
      </c>
      <c r="J2323" s="64"/>
      <c r="K2323" s="64"/>
      <c r="L2323" s="104" t="str">
        <f>IF(AND($B2323&lt;&gt;"",HHJ=Kataloge!H$1),CONCATENATE($H2323,"_",Kataloge!$D$6),"")</f>
        <v/>
      </c>
      <c r="M2323" s="104" t="str">
        <f>IF(AND($B2323&lt;&gt;"",HHJ=Kataloge!I$1),CONCATENATE($H2323,"_",Kataloge!$D$6),"")</f>
        <v/>
      </c>
      <c r="N2323" s="104" t="str">
        <f>IF(AND($B2323&lt;&gt;"",HHJ=Kataloge!J$1),CONCATENATE($H2323,"_",Kataloge!$D$6),"")</f>
        <v/>
      </c>
      <c r="O2323" s="104" t="str">
        <f>IF(AND($B2323&lt;&gt;"",HHJ=Kataloge!K$1),CONCATENATE($H2323,"_",Kataloge!$D$6),"")</f>
        <v/>
      </c>
      <c r="P2323" s="104" t="str">
        <f>IF(AND($B2323&lt;&gt;"",HHJ=Kataloge!L$1),CONCATENATE($H2323,"_",Kataloge!$D$6),"")</f>
        <v/>
      </c>
      <c r="Q2323" s="104" t="str">
        <f>IF(AND($B2323&lt;&gt;"",HHJ=Kataloge!M$1),CONCATENATE($H2323,"_",Kataloge!$D$6),"")</f>
        <v/>
      </c>
    </row>
    <row r="2324" spans="1:17" ht="18" customHeight="1" x14ac:dyDescent="0.2">
      <c r="A2324" s="60" t="str">
        <f t="shared" si="74"/>
        <v/>
      </c>
      <c r="B2324" s="61" t="str">
        <f>IF(I2324=0,"",IF(I2324&lt;&gt;"",Kataloge_Import!B2323,""))</f>
        <v/>
      </c>
      <c r="C2324" s="60" t="str">
        <f t="shared" si="73"/>
        <v/>
      </c>
      <c r="D2324" s="61" t="str">
        <f>IF(I2324=0,"",IFERROR(VLOOKUP(Kataloge_Import!A2323,'Nachweis Ausgaben'!$A$27:$R$1026,4,FALSE),""))</f>
        <v/>
      </c>
      <c r="E2324" s="61" t="str">
        <f>IF(I2324=0,"",IFERROR(VLOOKUP(Kataloge_Import!A2323,'Nachweis Ausgaben'!$A$27:$R$1026,2,FALSE),""))</f>
        <v/>
      </c>
      <c r="F2324" s="62">
        <f>IF(I2324=0,"",IFERROR(VLOOKUP(Kataloge_Import!A2323,'Nachweis Ausgaben'!$A$27:$R$1026,5,FALSE),0))</f>
        <v>0</v>
      </c>
      <c r="G2324" s="63" t="str">
        <f>IFERROR(VLOOKUP(Kataloge_Import!A2323,'Nachweis Ausgaben'!$A$27:$R$1026,7,FALSE),"")</f>
        <v/>
      </c>
      <c r="H2324" s="63" t="str">
        <f>IFERROR(VLOOKUP(Kataloge_Import!A2323,'Nachweis Ausgaben'!$A$27:$R$1026,8,FALSE),"")</f>
        <v/>
      </c>
      <c r="I2324" s="63" t="str">
        <f>IFERROR(VLOOKUP(Kataloge_Import!A2323,'Nachweis Ausgaben'!$A$27:$R$1026,9,FALSE),"")</f>
        <v/>
      </c>
      <c r="J2324" s="64"/>
      <c r="K2324" s="64"/>
      <c r="L2324" s="61" t="str">
        <f>IF(AND($B2324&lt;&gt;"",HHJ=Kataloge!H$1),CONCATENATE($H2324,"_",$E2324),"")</f>
        <v/>
      </c>
      <c r="M2324" s="61" t="str">
        <f>IF(AND($B2324&lt;&gt;"",HHJ=Kataloge!I$1),CONCATENATE($H2324,"_",$E2324),"")</f>
        <v/>
      </c>
      <c r="N2324" s="61" t="str">
        <f>IF(AND($B2324&lt;&gt;"",HHJ=Kataloge!J$1),CONCATENATE($H2324,"_",$E2324),"")</f>
        <v/>
      </c>
      <c r="O2324" s="61" t="str">
        <f>IF(AND($B2324&lt;&gt;"",HHJ=Kataloge!K$1),CONCATENATE($H2324,"_",$E2324),"")</f>
        <v/>
      </c>
      <c r="P2324" s="61" t="str">
        <f>IF(AND($B2324&lt;&gt;"",HHJ=Kataloge!L$1),CONCATENATE($H2324,"_",$E2324),"")</f>
        <v/>
      </c>
      <c r="Q2324" s="61" t="str">
        <f>IF(AND($B2324&lt;&gt;"",HHJ=Kataloge!M$1),CONCATENATE($H2324,"_",$E2324),"")</f>
        <v/>
      </c>
    </row>
    <row r="2325" spans="1:17" ht="18" customHeight="1" x14ac:dyDescent="0.2">
      <c r="A2325" s="99" t="str">
        <f t="shared" si="74"/>
        <v/>
      </c>
      <c r="B2325" s="100" t="str">
        <f>IF(I2325=0,"",IF(I2325&lt;&gt;"",Kataloge_Import!B2324,""))</f>
        <v/>
      </c>
      <c r="C2325" s="99" t="str">
        <f t="shared" si="73"/>
        <v/>
      </c>
      <c r="D2325" s="100" t="str">
        <f>IF(I2325=0,"",IFERROR(VLOOKUP(Kataloge_Import!A2324,'Nachweis Ausgaben'!$A$27:$R$1026,4,FALSE),""))</f>
        <v/>
      </c>
      <c r="E2325" s="100" t="str">
        <f>IF(I2325=0,"",IFERROR(VLOOKUP(Kataloge_Import!A2324,'Nachweis Ausgaben'!$A$27:$R$1026,2,FALSE),""))</f>
        <v/>
      </c>
      <c r="F2325" s="101">
        <f>IF(I2325=0,"",IFERROR(VLOOKUP(Kataloge_Import!A2324,'Nachweis Ausgaben'!$A$27:$R$1026,5,FALSE),0))</f>
        <v>0</v>
      </c>
      <c r="G2325" s="102" t="str">
        <f>IFERROR(VLOOKUP(Kataloge_Import!A2324,'Nachweis Ausgaben'!$A$27:$R$1026,11,FALSE),"")</f>
        <v/>
      </c>
      <c r="H2325" s="102" t="str">
        <f>IFERROR(VLOOKUP(Kataloge_Import!A2324,'Nachweis Ausgaben'!$A$27:$R$1026,12,FALSE),"")</f>
        <v/>
      </c>
      <c r="I2325" s="102" t="str">
        <f>IFERROR(VLOOKUP(Kataloge_Import!A2324,'Nachweis Ausgaben'!$A$27:$R$1026,13,FALSE),"")</f>
        <v/>
      </c>
      <c r="J2325" s="64"/>
      <c r="K2325" s="64"/>
      <c r="L2325" s="100" t="str">
        <f>IF(AND($B2325&lt;&gt;"",HHJ=Kataloge!H$1),CONCATENATE($H2325,"_",Kataloge!$D$5),"")</f>
        <v/>
      </c>
      <c r="M2325" s="100" t="str">
        <f>IF(AND($B2325&lt;&gt;"",HHJ=Kataloge!I$1),CONCATENATE($H2325,"_",Kataloge!$D$5),"")</f>
        <v/>
      </c>
      <c r="N2325" s="100" t="str">
        <f>IF(AND($B2325&lt;&gt;"",HHJ=Kataloge!J$1),CONCATENATE($H2325,"_",Kataloge!$D$5),"")</f>
        <v/>
      </c>
      <c r="O2325" s="100" t="str">
        <f>IF(AND($B2325&lt;&gt;"",HHJ=Kataloge!K$1),CONCATENATE($H2325,"_",Kataloge!$D$5),"")</f>
        <v/>
      </c>
      <c r="P2325" s="100" t="str">
        <f>IF(AND($B2325&lt;&gt;"",HHJ=Kataloge!L$1),CONCATENATE($H2325,"_",Kataloge!$D$5),"")</f>
        <v/>
      </c>
      <c r="Q2325" s="100" t="str">
        <f>IF(AND($B2325&lt;&gt;"",HHJ=Kataloge!M$1),CONCATENATE($H2325,"_",Kataloge!$D$5),"")</f>
        <v/>
      </c>
    </row>
    <row r="2326" spans="1:17" ht="18" customHeight="1" x14ac:dyDescent="0.2">
      <c r="A2326" s="103" t="str">
        <f t="shared" si="74"/>
        <v/>
      </c>
      <c r="B2326" s="104" t="str">
        <f>IF(I2326=0,"",IF(I2326&lt;&gt;"",Kataloge_Import!B2325,""))</f>
        <v/>
      </c>
      <c r="C2326" s="103" t="str">
        <f t="shared" si="73"/>
        <v/>
      </c>
      <c r="D2326" s="104" t="str">
        <f>IF(I2326=0,"",IFERROR(VLOOKUP(Kataloge_Import!A2325,'Nachweis Ausgaben'!$A$27:$R$1026,4,FALSE),""))</f>
        <v/>
      </c>
      <c r="E2326" s="104" t="str">
        <f>IF(I2326=0,"",IFERROR(VLOOKUP(Kataloge_Import!A2325,'Nachweis Ausgaben'!$A$27:$R$1026,2,FALSE),""))</f>
        <v/>
      </c>
      <c r="F2326" s="105">
        <f>IF(I2326=0,"",IFERROR(VLOOKUP(Kataloge_Import!A2325,'Nachweis Ausgaben'!$A$27:$R$1026,5,FALSE),0))</f>
        <v>0</v>
      </c>
      <c r="G2326" s="106" t="str">
        <f>IFERROR(VLOOKUP(Kataloge_Import!A2325,'Nachweis Ausgaben'!$A$27:$R$1026,15,FALSE),"")</f>
        <v/>
      </c>
      <c r="H2326" s="106" t="str">
        <f>IFERROR(VLOOKUP(Kataloge_Import!A2325,'Nachweis Ausgaben'!$A$27:$R$1026,16,FALSE),"")</f>
        <v/>
      </c>
      <c r="I2326" s="106" t="str">
        <f>IFERROR(VLOOKUP(Kataloge_Import!A2325,'Nachweis Ausgaben'!$A$27:$R$1026,17,FALSE),"")</f>
        <v/>
      </c>
      <c r="J2326" s="64"/>
      <c r="K2326" s="64"/>
      <c r="L2326" s="104" t="str">
        <f>IF(AND($B2326&lt;&gt;"",HHJ=Kataloge!H$1),CONCATENATE($H2326,"_",Kataloge!$D$6),"")</f>
        <v/>
      </c>
      <c r="M2326" s="104" t="str">
        <f>IF(AND($B2326&lt;&gt;"",HHJ=Kataloge!I$1),CONCATENATE($H2326,"_",Kataloge!$D$6),"")</f>
        <v/>
      </c>
      <c r="N2326" s="104" t="str">
        <f>IF(AND($B2326&lt;&gt;"",HHJ=Kataloge!J$1),CONCATENATE($H2326,"_",Kataloge!$D$6),"")</f>
        <v/>
      </c>
      <c r="O2326" s="104" t="str">
        <f>IF(AND($B2326&lt;&gt;"",HHJ=Kataloge!K$1),CONCATENATE($H2326,"_",Kataloge!$D$6),"")</f>
        <v/>
      </c>
      <c r="P2326" s="104" t="str">
        <f>IF(AND($B2326&lt;&gt;"",HHJ=Kataloge!L$1),CONCATENATE($H2326,"_",Kataloge!$D$6),"")</f>
        <v/>
      </c>
      <c r="Q2326" s="104" t="str">
        <f>IF(AND($B2326&lt;&gt;"",HHJ=Kataloge!M$1),CONCATENATE($H2326,"_",Kataloge!$D$6),"")</f>
        <v/>
      </c>
    </row>
    <row r="2327" spans="1:17" ht="18" customHeight="1" x14ac:dyDescent="0.2">
      <c r="A2327" s="60" t="str">
        <f t="shared" si="74"/>
        <v/>
      </c>
      <c r="B2327" s="61" t="str">
        <f>IF(I2327=0,"",IF(I2327&lt;&gt;"",Kataloge_Import!B2326,""))</f>
        <v/>
      </c>
      <c r="C2327" s="60" t="str">
        <f t="shared" si="73"/>
        <v/>
      </c>
      <c r="D2327" s="61" t="str">
        <f>IF(I2327=0,"",IFERROR(VLOOKUP(Kataloge_Import!A2326,'Nachweis Ausgaben'!$A$27:$R$1026,4,FALSE),""))</f>
        <v/>
      </c>
      <c r="E2327" s="61" t="str">
        <f>IF(I2327=0,"",IFERROR(VLOOKUP(Kataloge_Import!A2326,'Nachweis Ausgaben'!$A$27:$R$1026,2,FALSE),""))</f>
        <v/>
      </c>
      <c r="F2327" s="62">
        <f>IF(I2327=0,"",IFERROR(VLOOKUP(Kataloge_Import!A2326,'Nachweis Ausgaben'!$A$27:$R$1026,5,FALSE),0))</f>
        <v>0</v>
      </c>
      <c r="G2327" s="63" t="str">
        <f>IFERROR(VLOOKUP(Kataloge_Import!A2326,'Nachweis Ausgaben'!$A$27:$R$1026,7,FALSE),"")</f>
        <v/>
      </c>
      <c r="H2327" s="63" t="str">
        <f>IFERROR(VLOOKUP(Kataloge_Import!A2326,'Nachweis Ausgaben'!$A$27:$R$1026,8,FALSE),"")</f>
        <v/>
      </c>
      <c r="I2327" s="63" t="str">
        <f>IFERROR(VLOOKUP(Kataloge_Import!A2326,'Nachweis Ausgaben'!$A$27:$R$1026,9,FALSE),"")</f>
        <v/>
      </c>
      <c r="J2327" s="64"/>
      <c r="K2327" s="64"/>
      <c r="L2327" s="61" t="str">
        <f>IF(AND($B2327&lt;&gt;"",HHJ=Kataloge!H$1),CONCATENATE($H2327,"_",$E2327),"")</f>
        <v/>
      </c>
      <c r="M2327" s="61" t="str">
        <f>IF(AND($B2327&lt;&gt;"",HHJ=Kataloge!I$1),CONCATENATE($H2327,"_",$E2327),"")</f>
        <v/>
      </c>
      <c r="N2327" s="61" t="str">
        <f>IF(AND($B2327&lt;&gt;"",HHJ=Kataloge!J$1),CONCATENATE($H2327,"_",$E2327),"")</f>
        <v/>
      </c>
      <c r="O2327" s="61" t="str">
        <f>IF(AND($B2327&lt;&gt;"",HHJ=Kataloge!K$1),CONCATENATE($H2327,"_",$E2327),"")</f>
        <v/>
      </c>
      <c r="P2327" s="61" t="str">
        <f>IF(AND($B2327&lt;&gt;"",HHJ=Kataloge!L$1),CONCATENATE($H2327,"_",$E2327),"")</f>
        <v/>
      </c>
      <c r="Q2327" s="61" t="str">
        <f>IF(AND($B2327&lt;&gt;"",HHJ=Kataloge!M$1),CONCATENATE($H2327,"_",$E2327),"")</f>
        <v/>
      </c>
    </row>
    <row r="2328" spans="1:17" ht="18" customHeight="1" x14ac:dyDescent="0.2">
      <c r="A2328" s="99" t="str">
        <f t="shared" si="74"/>
        <v/>
      </c>
      <c r="B2328" s="100" t="str">
        <f>IF(I2328=0,"",IF(I2328&lt;&gt;"",Kataloge_Import!B2327,""))</f>
        <v/>
      </c>
      <c r="C2328" s="99" t="str">
        <f t="shared" si="73"/>
        <v/>
      </c>
      <c r="D2328" s="100" t="str">
        <f>IF(I2328=0,"",IFERROR(VLOOKUP(Kataloge_Import!A2327,'Nachweis Ausgaben'!$A$27:$R$1026,4,FALSE),""))</f>
        <v/>
      </c>
      <c r="E2328" s="100" t="str">
        <f>IF(I2328=0,"",IFERROR(VLOOKUP(Kataloge_Import!A2327,'Nachweis Ausgaben'!$A$27:$R$1026,2,FALSE),""))</f>
        <v/>
      </c>
      <c r="F2328" s="101">
        <f>IF(I2328=0,"",IFERROR(VLOOKUP(Kataloge_Import!A2327,'Nachweis Ausgaben'!$A$27:$R$1026,5,FALSE),0))</f>
        <v>0</v>
      </c>
      <c r="G2328" s="102" t="str">
        <f>IFERROR(VLOOKUP(Kataloge_Import!A2327,'Nachweis Ausgaben'!$A$27:$R$1026,11,FALSE),"")</f>
        <v/>
      </c>
      <c r="H2328" s="102" t="str">
        <f>IFERROR(VLOOKUP(Kataloge_Import!A2327,'Nachweis Ausgaben'!$A$27:$R$1026,12,FALSE),"")</f>
        <v/>
      </c>
      <c r="I2328" s="102" t="str">
        <f>IFERROR(VLOOKUP(Kataloge_Import!A2327,'Nachweis Ausgaben'!$A$27:$R$1026,13,FALSE),"")</f>
        <v/>
      </c>
      <c r="J2328" s="64"/>
      <c r="K2328" s="64"/>
      <c r="L2328" s="100" t="str">
        <f>IF(AND($B2328&lt;&gt;"",HHJ=Kataloge!H$1),CONCATENATE($H2328,"_",Kataloge!$D$5),"")</f>
        <v/>
      </c>
      <c r="M2328" s="100" t="str">
        <f>IF(AND($B2328&lt;&gt;"",HHJ=Kataloge!I$1),CONCATENATE($H2328,"_",Kataloge!$D$5),"")</f>
        <v/>
      </c>
      <c r="N2328" s="100" t="str">
        <f>IF(AND($B2328&lt;&gt;"",HHJ=Kataloge!J$1),CONCATENATE($H2328,"_",Kataloge!$D$5),"")</f>
        <v/>
      </c>
      <c r="O2328" s="100" t="str">
        <f>IF(AND($B2328&lt;&gt;"",HHJ=Kataloge!K$1),CONCATENATE($H2328,"_",Kataloge!$D$5),"")</f>
        <v/>
      </c>
      <c r="P2328" s="100" t="str">
        <f>IF(AND($B2328&lt;&gt;"",HHJ=Kataloge!L$1),CONCATENATE($H2328,"_",Kataloge!$D$5),"")</f>
        <v/>
      </c>
      <c r="Q2328" s="100" t="str">
        <f>IF(AND($B2328&lt;&gt;"",HHJ=Kataloge!M$1),CONCATENATE($H2328,"_",Kataloge!$D$5),"")</f>
        <v/>
      </c>
    </row>
    <row r="2329" spans="1:17" ht="18" customHeight="1" x14ac:dyDescent="0.2">
      <c r="A2329" s="103" t="str">
        <f t="shared" si="74"/>
        <v/>
      </c>
      <c r="B2329" s="104" t="str">
        <f>IF(I2329=0,"",IF(I2329&lt;&gt;"",Kataloge_Import!B2328,""))</f>
        <v/>
      </c>
      <c r="C2329" s="103" t="str">
        <f t="shared" si="73"/>
        <v/>
      </c>
      <c r="D2329" s="104" t="str">
        <f>IF(I2329=0,"",IFERROR(VLOOKUP(Kataloge_Import!A2328,'Nachweis Ausgaben'!$A$27:$R$1026,4,FALSE),""))</f>
        <v/>
      </c>
      <c r="E2329" s="104" t="str">
        <f>IF(I2329=0,"",IFERROR(VLOOKUP(Kataloge_Import!A2328,'Nachweis Ausgaben'!$A$27:$R$1026,2,FALSE),""))</f>
        <v/>
      </c>
      <c r="F2329" s="105">
        <f>IF(I2329=0,"",IFERROR(VLOOKUP(Kataloge_Import!A2328,'Nachweis Ausgaben'!$A$27:$R$1026,5,FALSE),0))</f>
        <v>0</v>
      </c>
      <c r="G2329" s="106" t="str">
        <f>IFERROR(VLOOKUP(Kataloge_Import!A2328,'Nachweis Ausgaben'!$A$27:$R$1026,15,FALSE),"")</f>
        <v/>
      </c>
      <c r="H2329" s="106" t="str">
        <f>IFERROR(VLOOKUP(Kataloge_Import!A2328,'Nachweis Ausgaben'!$A$27:$R$1026,16,FALSE),"")</f>
        <v/>
      </c>
      <c r="I2329" s="106" t="str">
        <f>IFERROR(VLOOKUP(Kataloge_Import!A2328,'Nachweis Ausgaben'!$A$27:$R$1026,17,FALSE),"")</f>
        <v/>
      </c>
      <c r="J2329" s="64"/>
      <c r="K2329" s="64"/>
      <c r="L2329" s="104" t="str">
        <f>IF(AND($B2329&lt;&gt;"",HHJ=Kataloge!H$1),CONCATENATE($H2329,"_",Kataloge!$D$6),"")</f>
        <v/>
      </c>
      <c r="M2329" s="104" t="str">
        <f>IF(AND($B2329&lt;&gt;"",HHJ=Kataloge!I$1),CONCATENATE($H2329,"_",Kataloge!$D$6),"")</f>
        <v/>
      </c>
      <c r="N2329" s="104" t="str">
        <f>IF(AND($B2329&lt;&gt;"",HHJ=Kataloge!J$1),CONCATENATE($H2329,"_",Kataloge!$D$6),"")</f>
        <v/>
      </c>
      <c r="O2329" s="104" t="str">
        <f>IF(AND($B2329&lt;&gt;"",HHJ=Kataloge!K$1),CONCATENATE($H2329,"_",Kataloge!$D$6),"")</f>
        <v/>
      </c>
      <c r="P2329" s="104" t="str">
        <f>IF(AND($B2329&lt;&gt;"",HHJ=Kataloge!L$1),CONCATENATE($H2329,"_",Kataloge!$D$6),"")</f>
        <v/>
      </c>
      <c r="Q2329" s="104" t="str">
        <f>IF(AND($B2329&lt;&gt;"",HHJ=Kataloge!M$1),CONCATENATE($H2329,"_",Kataloge!$D$6),"")</f>
        <v/>
      </c>
    </row>
    <row r="2330" spans="1:17" ht="18" customHeight="1" x14ac:dyDescent="0.2">
      <c r="A2330" s="60" t="str">
        <f t="shared" si="74"/>
        <v/>
      </c>
      <c r="B2330" s="61" t="str">
        <f>IF(I2330=0,"",IF(I2330&lt;&gt;"",Kataloge_Import!B2329,""))</f>
        <v/>
      </c>
      <c r="C2330" s="60" t="str">
        <f t="shared" si="73"/>
        <v/>
      </c>
      <c r="D2330" s="61" t="str">
        <f>IF(I2330=0,"",IFERROR(VLOOKUP(Kataloge_Import!A2329,'Nachweis Ausgaben'!$A$27:$R$1026,4,FALSE),""))</f>
        <v/>
      </c>
      <c r="E2330" s="61" t="str">
        <f>IF(I2330=0,"",IFERROR(VLOOKUP(Kataloge_Import!A2329,'Nachweis Ausgaben'!$A$27:$R$1026,2,FALSE),""))</f>
        <v/>
      </c>
      <c r="F2330" s="62">
        <f>IF(I2330=0,"",IFERROR(VLOOKUP(Kataloge_Import!A2329,'Nachweis Ausgaben'!$A$27:$R$1026,5,FALSE),0))</f>
        <v>0</v>
      </c>
      <c r="G2330" s="63" t="str">
        <f>IFERROR(VLOOKUP(Kataloge_Import!A2329,'Nachweis Ausgaben'!$A$27:$R$1026,7,FALSE),"")</f>
        <v/>
      </c>
      <c r="H2330" s="63" t="str">
        <f>IFERROR(VLOOKUP(Kataloge_Import!A2329,'Nachweis Ausgaben'!$A$27:$R$1026,8,FALSE),"")</f>
        <v/>
      </c>
      <c r="I2330" s="63" t="str">
        <f>IFERROR(VLOOKUP(Kataloge_Import!A2329,'Nachweis Ausgaben'!$A$27:$R$1026,9,FALSE),"")</f>
        <v/>
      </c>
      <c r="J2330" s="64"/>
      <c r="K2330" s="64"/>
      <c r="L2330" s="61" t="str">
        <f>IF(AND($B2330&lt;&gt;"",HHJ=Kataloge!H$1),CONCATENATE($H2330,"_",$E2330),"")</f>
        <v/>
      </c>
      <c r="M2330" s="61" t="str">
        <f>IF(AND($B2330&lt;&gt;"",HHJ=Kataloge!I$1),CONCATENATE($H2330,"_",$E2330),"")</f>
        <v/>
      </c>
      <c r="N2330" s="61" t="str">
        <f>IF(AND($B2330&lt;&gt;"",HHJ=Kataloge!J$1),CONCATENATE($H2330,"_",$E2330),"")</f>
        <v/>
      </c>
      <c r="O2330" s="61" t="str">
        <f>IF(AND($B2330&lt;&gt;"",HHJ=Kataloge!K$1),CONCATENATE($H2330,"_",$E2330),"")</f>
        <v/>
      </c>
      <c r="P2330" s="61" t="str">
        <f>IF(AND($B2330&lt;&gt;"",HHJ=Kataloge!L$1),CONCATENATE($H2330,"_",$E2330),"")</f>
        <v/>
      </c>
      <c r="Q2330" s="61" t="str">
        <f>IF(AND($B2330&lt;&gt;"",HHJ=Kataloge!M$1),CONCATENATE($H2330,"_",$E2330),"")</f>
        <v/>
      </c>
    </row>
    <row r="2331" spans="1:17" ht="18" customHeight="1" x14ac:dyDescent="0.2">
      <c r="A2331" s="99" t="str">
        <f t="shared" si="74"/>
        <v/>
      </c>
      <c r="B2331" s="100" t="str">
        <f>IF(I2331=0,"",IF(I2331&lt;&gt;"",Kataloge_Import!B2330,""))</f>
        <v/>
      </c>
      <c r="C2331" s="99" t="str">
        <f t="shared" si="73"/>
        <v/>
      </c>
      <c r="D2331" s="100" t="str">
        <f>IF(I2331=0,"",IFERROR(VLOOKUP(Kataloge_Import!A2330,'Nachweis Ausgaben'!$A$27:$R$1026,4,FALSE),""))</f>
        <v/>
      </c>
      <c r="E2331" s="100" t="str">
        <f>IF(I2331=0,"",IFERROR(VLOOKUP(Kataloge_Import!A2330,'Nachweis Ausgaben'!$A$27:$R$1026,2,FALSE),""))</f>
        <v/>
      </c>
      <c r="F2331" s="101">
        <f>IF(I2331=0,"",IFERROR(VLOOKUP(Kataloge_Import!A2330,'Nachweis Ausgaben'!$A$27:$R$1026,5,FALSE),0))</f>
        <v>0</v>
      </c>
      <c r="G2331" s="102" t="str">
        <f>IFERROR(VLOOKUP(Kataloge_Import!A2330,'Nachweis Ausgaben'!$A$27:$R$1026,11,FALSE),"")</f>
        <v/>
      </c>
      <c r="H2331" s="102" t="str">
        <f>IFERROR(VLOOKUP(Kataloge_Import!A2330,'Nachweis Ausgaben'!$A$27:$R$1026,12,FALSE),"")</f>
        <v/>
      </c>
      <c r="I2331" s="102" t="str">
        <f>IFERROR(VLOOKUP(Kataloge_Import!A2330,'Nachweis Ausgaben'!$A$27:$R$1026,13,FALSE),"")</f>
        <v/>
      </c>
      <c r="J2331" s="64"/>
      <c r="K2331" s="64"/>
      <c r="L2331" s="100" t="str">
        <f>IF(AND($B2331&lt;&gt;"",HHJ=Kataloge!H$1),CONCATENATE($H2331,"_",Kataloge!$D$5),"")</f>
        <v/>
      </c>
      <c r="M2331" s="100" t="str">
        <f>IF(AND($B2331&lt;&gt;"",HHJ=Kataloge!I$1),CONCATENATE($H2331,"_",Kataloge!$D$5),"")</f>
        <v/>
      </c>
      <c r="N2331" s="100" t="str">
        <f>IF(AND($B2331&lt;&gt;"",HHJ=Kataloge!J$1),CONCATENATE($H2331,"_",Kataloge!$D$5),"")</f>
        <v/>
      </c>
      <c r="O2331" s="100" t="str">
        <f>IF(AND($B2331&lt;&gt;"",HHJ=Kataloge!K$1),CONCATENATE($H2331,"_",Kataloge!$D$5),"")</f>
        <v/>
      </c>
      <c r="P2331" s="100" t="str">
        <f>IF(AND($B2331&lt;&gt;"",HHJ=Kataloge!L$1),CONCATENATE($H2331,"_",Kataloge!$D$5),"")</f>
        <v/>
      </c>
      <c r="Q2331" s="100" t="str">
        <f>IF(AND($B2331&lt;&gt;"",HHJ=Kataloge!M$1),CONCATENATE($H2331,"_",Kataloge!$D$5),"")</f>
        <v/>
      </c>
    </row>
    <row r="2332" spans="1:17" ht="18" customHeight="1" x14ac:dyDescent="0.2">
      <c r="A2332" s="103" t="str">
        <f t="shared" si="74"/>
        <v/>
      </c>
      <c r="B2332" s="104" t="str">
        <f>IF(I2332=0,"",IF(I2332&lt;&gt;"",Kataloge_Import!B2331,""))</f>
        <v/>
      </c>
      <c r="C2332" s="103" t="str">
        <f t="shared" si="73"/>
        <v/>
      </c>
      <c r="D2332" s="104" t="str">
        <f>IF(I2332=0,"",IFERROR(VLOOKUP(Kataloge_Import!A2331,'Nachweis Ausgaben'!$A$27:$R$1026,4,FALSE),""))</f>
        <v/>
      </c>
      <c r="E2332" s="104" t="str">
        <f>IF(I2332=0,"",IFERROR(VLOOKUP(Kataloge_Import!A2331,'Nachweis Ausgaben'!$A$27:$R$1026,2,FALSE),""))</f>
        <v/>
      </c>
      <c r="F2332" s="105">
        <f>IF(I2332=0,"",IFERROR(VLOOKUP(Kataloge_Import!A2331,'Nachweis Ausgaben'!$A$27:$R$1026,5,FALSE),0))</f>
        <v>0</v>
      </c>
      <c r="G2332" s="106" t="str">
        <f>IFERROR(VLOOKUP(Kataloge_Import!A2331,'Nachweis Ausgaben'!$A$27:$R$1026,15,FALSE),"")</f>
        <v/>
      </c>
      <c r="H2332" s="106" t="str">
        <f>IFERROR(VLOOKUP(Kataloge_Import!A2331,'Nachweis Ausgaben'!$A$27:$R$1026,16,FALSE),"")</f>
        <v/>
      </c>
      <c r="I2332" s="106" t="str">
        <f>IFERROR(VLOOKUP(Kataloge_Import!A2331,'Nachweis Ausgaben'!$A$27:$R$1026,17,FALSE),"")</f>
        <v/>
      </c>
      <c r="J2332" s="64"/>
      <c r="K2332" s="64"/>
      <c r="L2332" s="104" t="str">
        <f>IF(AND($B2332&lt;&gt;"",HHJ=Kataloge!H$1),CONCATENATE($H2332,"_",Kataloge!$D$6),"")</f>
        <v/>
      </c>
      <c r="M2332" s="104" t="str">
        <f>IF(AND($B2332&lt;&gt;"",HHJ=Kataloge!I$1),CONCATENATE($H2332,"_",Kataloge!$D$6),"")</f>
        <v/>
      </c>
      <c r="N2332" s="104" t="str">
        <f>IF(AND($B2332&lt;&gt;"",HHJ=Kataloge!J$1),CONCATENATE($H2332,"_",Kataloge!$D$6),"")</f>
        <v/>
      </c>
      <c r="O2332" s="104" t="str">
        <f>IF(AND($B2332&lt;&gt;"",HHJ=Kataloge!K$1),CONCATENATE($H2332,"_",Kataloge!$D$6),"")</f>
        <v/>
      </c>
      <c r="P2332" s="104" t="str">
        <f>IF(AND($B2332&lt;&gt;"",HHJ=Kataloge!L$1),CONCATENATE($H2332,"_",Kataloge!$D$6),"")</f>
        <v/>
      </c>
      <c r="Q2332" s="104" t="str">
        <f>IF(AND($B2332&lt;&gt;"",HHJ=Kataloge!M$1),CONCATENATE($H2332,"_",Kataloge!$D$6),"")</f>
        <v/>
      </c>
    </row>
    <row r="2333" spans="1:17" ht="18" customHeight="1" x14ac:dyDescent="0.2">
      <c r="A2333" s="60" t="str">
        <f t="shared" si="74"/>
        <v/>
      </c>
      <c r="B2333" s="61" t="str">
        <f>IF(I2333=0,"",IF(I2333&lt;&gt;"",Kataloge_Import!B2332,""))</f>
        <v/>
      </c>
      <c r="C2333" s="60" t="str">
        <f t="shared" si="73"/>
        <v/>
      </c>
      <c r="D2333" s="61" t="str">
        <f>IF(I2333=0,"",IFERROR(VLOOKUP(Kataloge_Import!A2332,'Nachweis Ausgaben'!$A$27:$R$1026,4,FALSE),""))</f>
        <v/>
      </c>
      <c r="E2333" s="61" t="str">
        <f>IF(I2333=0,"",IFERROR(VLOOKUP(Kataloge_Import!A2332,'Nachweis Ausgaben'!$A$27:$R$1026,2,FALSE),""))</f>
        <v/>
      </c>
      <c r="F2333" s="62">
        <f>IF(I2333=0,"",IFERROR(VLOOKUP(Kataloge_Import!A2332,'Nachweis Ausgaben'!$A$27:$R$1026,5,FALSE),0))</f>
        <v>0</v>
      </c>
      <c r="G2333" s="63" t="str">
        <f>IFERROR(VLOOKUP(Kataloge_Import!A2332,'Nachweis Ausgaben'!$A$27:$R$1026,7,FALSE),"")</f>
        <v/>
      </c>
      <c r="H2333" s="63" t="str">
        <f>IFERROR(VLOOKUP(Kataloge_Import!A2332,'Nachweis Ausgaben'!$A$27:$R$1026,8,FALSE),"")</f>
        <v/>
      </c>
      <c r="I2333" s="63" t="str">
        <f>IFERROR(VLOOKUP(Kataloge_Import!A2332,'Nachweis Ausgaben'!$A$27:$R$1026,9,FALSE),"")</f>
        <v/>
      </c>
      <c r="J2333" s="64"/>
      <c r="K2333" s="64"/>
      <c r="L2333" s="61" t="str">
        <f>IF(AND($B2333&lt;&gt;"",HHJ=Kataloge!H$1),CONCATENATE($H2333,"_",$E2333),"")</f>
        <v/>
      </c>
      <c r="M2333" s="61" t="str">
        <f>IF(AND($B2333&lt;&gt;"",HHJ=Kataloge!I$1),CONCATENATE($H2333,"_",$E2333),"")</f>
        <v/>
      </c>
      <c r="N2333" s="61" t="str">
        <f>IF(AND($B2333&lt;&gt;"",HHJ=Kataloge!J$1),CONCATENATE($H2333,"_",$E2333),"")</f>
        <v/>
      </c>
      <c r="O2333" s="61" t="str">
        <f>IF(AND($B2333&lt;&gt;"",HHJ=Kataloge!K$1),CONCATENATE($H2333,"_",$E2333),"")</f>
        <v/>
      </c>
      <c r="P2333" s="61" t="str">
        <f>IF(AND($B2333&lt;&gt;"",HHJ=Kataloge!L$1),CONCATENATE($H2333,"_",$E2333),"")</f>
        <v/>
      </c>
      <c r="Q2333" s="61" t="str">
        <f>IF(AND($B2333&lt;&gt;"",HHJ=Kataloge!M$1),CONCATENATE($H2333,"_",$E2333),"")</f>
        <v/>
      </c>
    </row>
    <row r="2334" spans="1:17" ht="18" customHeight="1" x14ac:dyDescent="0.2">
      <c r="A2334" s="99" t="str">
        <f t="shared" si="74"/>
        <v/>
      </c>
      <c r="B2334" s="100" t="str">
        <f>IF(I2334=0,"",IF(I2334&lt;&gt;"",Kataloge_Import!B2333,""))</f>
        <v/>
      </c>
      <c r="C2334" s="99" t="str">
        <f t="shared" si="73"/>
        <v/>
      </c>
      <c r="D2334" s="100" t="str">
        <f>IF(I2334=0,"",IFERROR(VLOOKUP(Kataloge_Import!A2333,'Nachweis Ausgaben'!$A$27:$R$1026,4,FALSE),""))</f>
        <v/>
      </c>
      <c r="E2334" s="100" t="str">
        <f>IF(I2334=0,"",IFERROR(VLOOKUP(Kataloge_Import!A2333,'Nachweis Ausgaben'!$A$27:$R$1026,2,FALSE),""))</f>
        <v/>
      </c>
      <c r="F2334" s="101">
        <f>IF(I2334=0,"",IFERROR(VLOOKUP(Kataloge_Import!A2333,'Nachweis Ausgaben'!$A$27:$R$1026,5,FALSE),0))</f>
        <v>0</v>
      </c>
      <c r="G2334" s="102" t="str">
        <f>IFERROR(VLOOKUP(Kataloge_Import!A2333,'Nachweis Ausgaben'!$A$27:$R$1026,11,FALSE),"")</f>
        <v/>
      </c>
      <c r="H2334" s="102" t="str">
        <f>IFERROR(VLOOKUP(Kataloge_Import!A2333,'Nachweis Ausgaben'!$A$27:$R$1026,12,FALSE),"")</f>
        <v/>
      </c>
      <c r="I2334" s="102" t="str">
        <f>IFERROR(VLOOKUP(Kataloge_Import!A2333,'Nachweis Ausgaben'!$A$27:$R$1026,13,FALSE),"")</f>
        <v/>
      </c>
      <c r="J2334" s="64"/>
      <c r="K2334" s="64"/>
      <c r="L2334" s="100" t="str">
        <f>IF(AND($B2334&lt;&gt;"",HHJ=Kataloge!H$1),CONCATENATE($H2334,"_",Kataloge!$D$5),"")</f>
        <v/>
      </c>
      <c r="M2334" s="100" t="str">
        <f>IF(AND($B2334&lt;&gt;"",HHJ=Kataloge!I$1),CONCATENATE($H2334,"_",Kataloge!$D$5),"")</f>
        <v/>
      </c>
      <c r="N2334" s="100" t="str">
        <f>IF(AND($B2334&lt;&gt;"",HHJ=Kataloge!J$1),CONCATENATE($H2334,"_",Kataloge!$D$5),"")</f>
        <v/>
      </c>
      <c r="O2334" s="100" t="str">
        <f>IF(AND($B2334&lt;&gt;"",HHJ=Kataloge!K$1),CONCATENATE($H2334,"_",Kataloge!$D$5),"")</f>
        <v/>
      </c>
      <c r="P2334" s="100" t="str">
        <f>IF(AND($B2334&lt;&gt;"",HHJ=Kataloge!L$1),CONCATENATE($H2334,"_",Kataloge!$D$5),"")</f>
        <v/>
      </c>
      <c r="Q2334" s="100" t="str">
        <f>IF(AND($B2334&lt;&gt;"",HHJ=Kataloge!M$1),CONCATENATE($H2334,"_",Kataloge!$D$5),"")</f>
        <v/>
      </c>
    </row>
    <row r="2335" spans="1:17" ht="18" customHeight="1" x14ac:dyDescent="0.2">
      <c r="A2335" s="103" t="str">
        <f t="shared" si="74"/>
        <v/>
      </c>
      <c r="B2335" s="104" t="str">
        <f>IF(I2335=0,"",IF(I2335&lt;&gt;"",Kataloge_Import!B2334,""))</f>
        <v/>
      </c>
      <c r="C2335" s="103" t="str">
        <f t="shared" si="73"/>
        <v/>
      </c>
      <c r="D2335" s="104" t="str">
        <f>IF(I2335=0,"",IFERROR(VLOOKUP(Kataloge_Import!A2334,'Nachweis Ausgaben'!$A$27:$R$1026,4,FALSE),""))</f>
        <v/>
      </c>
      <c r="E2335" s="104" t="str">
        <f>IF(I2335=0,"",IFERROR(VLOOKUP(Kataloge_Import!A2334,'Nachweis Ausgaben'!$A$27:$R$1026,2,FALSE),""))</f>
        <v/>
      </c>
      <c r="F2335" s="105">
        <f>IF(I2335=0,"",IFERROR(VLOOKUP(Kataloge_Import!A2334,'Nachweis Ausgaben'!$A$27:$R$1026,5,FALSE),0))</f>
        <v>0</v>
      </c>
      <c r="G2335" s="106" t="str">
        <f>IFERROR(VLOOKUP(Kataloge_Import!A2334,'Nachweis Ausgaben'!$A$27:$R$1026,15,FALSE),"")</f>
        <v/>
      </c>
      <c r="H2335" s="106" t="str">
        <f>IFERROR(VLOOKUP(Kataloge_Import!A2334,'Nachweis Ausgaben'!$A$27:$R$1026,16,FALSE),"")</f>
        <v/>
      </c>
      <c r="I2335" s="106" t="str">
        <f>IFERROR(VLOOKUP(Kataloge_Import!A2334,'Nachweis Ausgaben'!$A$27:$R$1026,17,FALSE),"")</f>
        <v/>
      </c>
      <c r="J2335" s="64"/>
      <c r="K2335" s="64"/>
      <c r="L2335" s="104" t="str">
        <f>IF(AND($B2335&lt;&gt;"",HHJ=Kataloge!H$1),CONCATENATE($H2335,"_",Kataloge!$D$6),"")</f>
        <v/>
      </c>
      <c r="M2335" s="104" t="str">
        <f>IF(AND($B2335&lt;&gt;"",HHJ=Kataloge!I$1),CONCATENATE($H2335,"_",Kataloge!$D$6),"")</f>
        <v/>
      </c>
      <c r="N2335" s="104" t="str">
        <f>IF(AND($B2335&lt;&gt;"",HHJ=Kataloge!J$1),CONCATENATE($H2335,"_",Kataloge!$D$6),"")</f>
        <v/>
      </c>
      <c r="O2335" s="104" t="str">
        <f>IF(AND($B2335&lt;&gt;"",HHJ=Kataloge!K$1),CONCATENATE($H2335,"_",Kataloge!$D$6),"")</f>
        <v/>
      </c>
      <c r="P2335" s="104" t="str">
        <f>IF(AND($B2335&lt;&gt;"",HHJ=Kataloge!L$1),CONCATENATE($H2335,"_",Kataloge!$D$6),"")</f>
        <v/>
      </c>
      <c r="Q2335" s="104" t="str">
        <f>IF(AND($B2335&lt;&gt;"",HHJ=Kataloge!M$1),CONCATENATE($H2335,"_",Kataloge!$D$6),"")</f>
        <v/>
      </c>
    </row>
    <row r="2336" spans="1:17" ht="18" customHeight="1" x14ac:dyDescent="0.2">
      <c r="A2336" s="60" t="str">
        <f t="shared" si="74"/>
        <v/>
      </c>
      <c r="B2336" s="61" t="str">
        <f>IF(I2336=0,"",IF(I2336&lt;&gt;"",Kataloge_Import!B2335,""))</f>
        <v/>
      </c>
      <c r="C2336" s="60" t="str">
        <f t="shared" si="73"/>
        <v/>
      </c>
      <c r="D2336" s="61" t="str">
        <f>IF(I2336=0,"",IFERROR(VLOOKUP(Kataloge_Import!A2335,'Nachweis Ausgaben'!$A$27:$R$1026,4,FALSE),""))</f>
        <v/>
      </c>
      <c r="E2336" s="61" t="str">
        <f>IF(I2336=0,"",IFERROR(VLOOKUP(Kataloge_Import!A2335,'Nachweis Ausgaben'!$A$27:$R$1026,2,FALSE),""))</f>
        <v/>
      </c>
      <c r="F2336" s="62">
        <f>IF(I2336=0,"",IFERROR(VLOOKUP(Kataloge_Import!A2335,'Nachweis Ausgaben'!$A$27:$R$1026,5,FALSE),0))</f>
        <v>0</v>
      </c>
      <c r="G2336" s="63" t="str">
        <f>IFERROR(VLOOKUP(Kataloge_Import!A2335,'Nachweis Ausgaben'!$A$27:$R$1026,7,FALSE),"")</f>
        <v/>
      </c>
      <c r="H2336" s="63" t="str">
        <f>IFERROR(VLOOKUP(Kataloge_Import!A2335,'Nachweis Ausgaben'!$A$27:$R$1026,8,FALSE),"")</f>
        <v/>
      </c>
      <c r="I2336" s="63" t="str">
        <f>IFERROR(VLOOKUP(Kataloge_Import!A2335,'Nachweis Ausgaben'!$A$27:$R$1026,9,FALSE),"")</f>
        <v/>
      </c>
      <c r="J2336" s="64"/>
      <c r="K2336" s="64"/>
      <c r="L2336" s="61" t="str">
        <f>IF(AND($B2336&lt;&gt;"",HHJ=Kataloge!H$1),CONCATENATE($H2336,"_",$E2336),"")</f>
        <v/>
      </c>
      <c r="M2336" s="61" t="str">
        <f>IF(AND($B2336&lt;&gt;"",HHJ=Kataloge!I$1),CONCATENATE($H2336,"_",$E2336),"")</f>
        <v/>
      </c>
      <c r="N2336" s="61" t="str">
        <f>IF(AND($B2336&lt;&gt;"",HHJ=Kataloge!J$1),CONCATENATE($H2336,"_",$E2336),"")</f>
        <v/>
      </c>
      <c r="O2336" s="61" t="str">
        <f>IF(AND($B2336&lt;&gt;"",HHJ=Kataloge!K$1),CONCATENATE($H2336,"_",$E2336),"")</f>
        <v/>
      </c>
      <c r="P2336" s="61" t="str">
        <f>IF(AND($B2336&lt;&gt;"",HHJ=Kataloge!L$1),CONCATENATE($H2336,"_",$E2336),"")</f>
        <v/>
      </c>
      <c r="Q2336" s="61" t="str">
        <f>IF(AND($B2336&lt;&gt;"",HHJ=Kataloge!M$1),CONCATENATE($H2336,"_",$E2336),"")</f>
        <v/>
      </c>
    </row>
    <row r="2337" spans="1:17" ht="18" customHeight="1" x14ac:dyDescent="0.2">
      <c r="A2337" s="99" t="str">
        <f t="shared" si="74"/>
        <v/>
      </c>
      <c r="B2337" s="100" t="str">
        <f>IF(I2337=0,"",IF(I2337&lt;&gt;"",Kataloge_Import!B2336,""))</f>
        <v/>
      </c>
      <c r="C2337" s="99" t="str">
        <f t="shared" si="73"/>
        <v/>
      </c>
      <c r="D2337" s="100" t="str">
        <f>IF(I2337=0,"",IFERROR(VLOOKUP(Kataloge_Import!A2336,'Nachweis Ausgaben'!$A$27:$R$1026,4,FALSE),""))</f>
        <v/>
      </c>
      <c r="E2337" s="100" t="str">
        <f>IF(I2337=0,"",IFERROR(VLOOKUP(Kataloge_Import!A2336,'Nachweis Ausgaben'!$A$27:$R$1026,2,FALSE),""))</f>
        <v/>
      </c>
      <c r="F2337" s="101">
        <f>IF(I2337=0,"",IFERROR(VLOOKUP(Kataloge_Import!A2336,'Nachweis Ausgaben'!$A$27:$R$1026,5,FALSE),0))</f>
        <v>0</v>
      </c>
      <c r="G2337" s="102" t="str">
        <f>IFERROR(VLOOKUP(Kataloge_Import!A2336,'Nachweis Ausgaben'!$A$27:$R$1026,11,FALSE),"")</f>
        <v/>
      </c>
      <c r="H2337" s="102" t="str">
        <f>IFERROR(VLOOKUP(Kataloge_Import!A2336,'Nachweis Ausgaben'!$A$27:$R$1026,12,FALSE),"")</f>
        <v/>
      </c>
      <c r="I2337" s="102" t="str">
        <f>IFERROR(VLOOKUP(Kataloge_Import!A2336,'Nachweis Ausgaben'!$A$27:$R$1026,13,FALSE),"")</f>
        <v/>
      </c>
      <c r="J2337" s="64"/>
      <c r="K2337" s="64"/>
      <c r="L2337" s="100" t="str">
        <f>IF(AND($B2337&lt;&gt;"",HHJ=Kataloge!H$1),CONCATENATE($H2337,"_",Kataloge!$D$5),"")</f>
        <v/>
      </c>
      <c r="M2337" s="100" t="str">
        <f>IF(AND($B2337&lt;&gt;"",HHJ=Kataloge!I$1),CONCATENATE($H2337,"_",Kataloge!$D$5),"")</f>
        <v/>
      </c>
      <c r="N2337" s="100" t="str">
        <f>IF(AND($B2337&lt;&gt;"",HHJ=Kataloge!J$1),CONCATENATE($H2337,"_",Kataloge!$D$5),"")</f>
        <v/>
      </c>
      <c r="O2337" s="100" t="str">
        <f>IF(AND($B2337&lt;&gt;"",HHJ=Kataloge!K$1),CONCATENATE($H2337,"_",Kataloge!$D$5),"")</f>
        <v/>
      </c>
      <c r="P2337" s="100" t="str">
        <f>IF(AND($B2337&lt;&gt;"",HHJ=Kataloge!L$1),CONCATENATE($H2337,"_",Kataloge!$D$5),"")</f>
        <v/>
      </c>
      <c r="Q2337" s="100" t="str">
        <f>IF(AND($B2337&lt;&gt;"",HHJ=Kataloge!M$1),CONCATENATE($H2337,"_",Kataloge!$D$5),"")</f>
        <v/>
      </c>
    </row>
    <row r="2338" spans="1:17" ht="18" customHeight="1" x14ac:dyDescent="0.2">
      <c r="A2338" s="103" t="str">
        <f t="shared" si="74"/>
        <v/>
      </c>
      <c r="B2338" s="104" t="str">
        <f>IF(I2338=0,"",IF(I2338&lt;&gt;"",Kataloge_Import!B2337,""))</f>
        <v/>
      </c>
      <c r="C2338" s="103" t="str">
        <f t="shared" si="73"/>
        <v/>
      </c>
      <c r="D2338" s="104" t="str">
        <f>IF(I2338=0,"",IFERROR(VLOOKUP(Kataloge_Import!A2337,'Nachweis Ausgaben'!$A$27:$R$1026,4,FALSE),""))</f>
        <v/>
      </c>
      <c r="E2338" s="104" t="str">
        <f>IF(I2338=0,"",IFERROR(VLOOKUP(Kataloge_Import!A2337,'Nachweis Ausgaben'!$A$27:$R$1026,2,FALSE),""))</f>
        <v/>
      </c>
      <c r="F2338" s="105">
        <f>IF(I2338=0,"",IFERROR(VLOOKUP(Kataloge_Import!A2337,'Nachweis Ausgaben'!$A$27:$R$1026,5,FALSE),0))</f>
        <v>0</v>
      </c>
      <c r="G2338" s="106" t="str">
        <f>IFERROR(VLOOKUP(Kataloge_Import!A2337,'Nachweis Ausgaben'!$A$27:$R$1026,15,FALSE),"")</f>
        <v/>
      </c>
      <c r="H2338" s="106" t="str">
        <f>IFERROR(VLOOKUP(Kataloge_Import!A2337,'Nachweis Ausgaben'!$A$27:$R$1026,16,FALSE),"")</f>
        <v/>
      </c>
      <c r="I2338" s="106" t="str">
        <f>IFERROR(VLOOKUP(Kataloge_Import!A2337,'Nachweis Ausgaben'!$A$27:$R$1026,17,FALSE),"")</f>
        <v/>
      </c>
      <c r="J2338" s="64"/>
      <c r="K2338" s="64"/>
      <c r="L2338" s="104" t="str">
        <f>IF(AND($B2338&lt;&gt;"",HHJ=Kataloge!H$1),CONCATENATE($H2338,"_",Kataloge!$D$6),"")</f>
        <v/>
      </c>
      <c r="M2338" s="104" t="str">
        <f>IF(AND($B2338&lt;&gt;"",HHJ=Kataloge!I$1),CONCATENATE($H2338,"_",Kataloge!$D$6),"")</f>
        <v/>
      </c>
      <c r="N2338" s="104" t="str">
        <f>IF(AND($B2338&lt;&gt;"",HHJ=Kataloge!J$1),CONCATENATE($H2338,"_",Kataloge!$D$6),"")</f>
        <v/>
      </c>
      <c r="O2338" s="104" t="str">
        <f>IF(AND($B2338&lt;&gt;"",HHJ=Kataloge!K$1),CONCATENATE($H2338,"_",Kataloge!$D$6),"")</f>
        <v/>
      </c>
      <c r="P2338" s="104" t="str">
        <f>IF(AND($B2338&lt;&gt;"",HHJ=Kataloge!L$1),CONCATENATE($H2338,"_",Kataloge!$D$6),"")</f>
        <v/>
      </c>
      <c r="Q2338" s="104" t="str">
        <f>IF(AND($B2338&lt;&gt;"",HHJ=Kataloge!M$1),CONCATENATE($H2338,"_",Kataloge!$D$6),"")</f>
        <v/>
      </c>
    </row>
    <row r="2339" spans="1:17" ht="18" customHeight="1" x14ac:dyDescent="0.2">
      <c r="A2339" s="60" t="str">
        <f t="shared" si="74"/>
        <v/>
      </c>
      <c r="B2339" s="61" t="str">
        <f>IF(I2339=0,"",IF(I2339&lt;&gt;"",Kataloge_Import!B2338,""))</f>
        <v/>
      </c>
      <c r="C2339" s="60" t="str">
        <f t="shared" si="73"/>
        <v/>
      </c>
      <c r="D2339" s="61" t="str">
        <f>IF(I2339=0,"",IFERROR(VLOOKUP(Kataloge_Import!A2338,'Nachweis Ausgaben'!$A$27:$R$1026,4,FALSE),""))</f>
        <v/>
      </c>
      <c r="E2339" s="61" t="str">
        <f>IF(I2339=0,"",IFERROR(VLOOKUP(Kataloge_Import!A2338,'Nachweis Ausgaben'!$A$27:$R$1026,2,FALSE),""))</f>
        <v/>
      </c>
      <c r="F2339" s="62">
        <f>IF(I2339=0,"",IFERROR(VLOOKUP(Kataloge_Import!A2338,'Nachweis Ausgaben'!$A$27:$R$1026,5,FALSE),0))</f>
        <v>0</v>
      </c>
      <c r="G2339" s="63" t="str">
        <f>IFERROR(VLOOKUP(Kataloge_Import!A2338,'Nachweis Ausgaben'!$A$27:$R$1026,7,FALSE),"")</f>
        <v/>
      </c>
      <c r="H2339" s="63" t="str">
        <f>IFERROR(VLOOKUP(Kataloge_Import!A2338,'Nachweis Ausgaben'!$A$27:$R$1026,8,FALSE),"")</f>
        <v/>
      </c>
      <c r="I2339" s="63" t="str">
        <f>IFERROR(VLOOKUP(Kataloge_Import!A2338,'Nachweis Ausgaben'!$A$27:$R$1026,9,FALSE),"")</f>
        <v/>
      </c>
      <c r="J2339" s="64"/>
      <c r="K2339" s="64"/>
      <c r="L2339" s="61" t="str">
        <f>IF(AND($B2339&lt;&gt;"",HHJ=Kataloge!H$1),CONCATENATE($H2339,"_",$E2339),"")</f>
        <v/>
      </c>
      <c r="M2339" s="61" t="str">
        <f>IF(AND($B2339&lt;&gt;"",HHJ=Kataloge!I$1),CONCATENATE($H2339,"_",$E2339),"")</f>
        <v/>
      </c>
      <c r="N2339" s="61" t="str">
        <f>IF(AND($B2339&lt;&gt;"",HHJ=Kataloge!J$1),CONCATENATE($H2339,"_",$E2339),"")</f>
        <v/>
      </c>
      <c r="O2339" s="61" t="str">
        <f>IF(AND($B2339&lt;&gt;"",HHJ=Kataloge!K$1),CONCATENATE($H2339,"_",$E2339),"")</f>
        <v/>
      </c>
      <c r="P2339" s="61" t="str">
        <f>IF(AND($B2339&lt;&gt;"",HHJ=Kataloge!L$1),CONCATENATE($H2339,"_",$E2339),"")</f>
        <v/>
      </c>
      <c r="Q2339" s="61" t="str">
        <f>IF(AND($B2339&lt;&gt;"",HHJ=Kataloge!M$1),CONCATENATE($H2339,"_",$E2339),"")</f>
        <v/>
      </c>
    </row>
    <row r="2340" spans="1:17" ht="18" customHeight="1" x14ac:dyDescent="0.2">
      <c r="A2340" s="99" t="str">
        <f t="shared" si="74"/>
        <v/>
      </c>
      <c r="B2340" s="100" t="str">
        <f>IF(I2340=0,"",IF(I2340&lt;&gt;"",Kataloge_Import!B2339,""))</f>
        <v/>
      </c>
      <c r="C2340" s="99" t="str">
        <f t="shared" si="73"/>
        <v/>
      </c>
      <c r="D2340" s="100" t="str">
        <f>IF(I2340=0,"",IFERROR(VLOOKUP(Kataloge_Import!A2339,'Nachweis Ausgaben'!$A$27:$R$1026,4,FALSE),""))</f>
        <v/>
      </c>
      <c r="E2340" s="100" t="str">
        <f>IF(I2340=0,"",IFERROR(VLOOKUP(Kataloge_Import!A2339,'Nachweis Ausgaben'!$A$27:$R$1026,2,FALSE),""))</f>
        <v/>
      </c>
      <c r="F2340" s="101">
        <f>IF(I2340=0,"",IFERROR(VLOOKUP(Kataloge_Import!A2339,'Nachweis Ausgaben'!$A$27:$R$1026,5,FALSE),0))</f>
        <v>0</v>
      </c>
      <c r="G2340" s="102" t="str">
        <f>IFERROR(VLOOKUP(Kataloge_Import!A2339,'Nachweis Ausgaben'!$A$27:$R$1026,11,FALSE),"")</f>
        <v/>
      </c>
      <c r="H2340" s="102" t="str">
        <f>IFERROR(VLOOKUP(Kataloge_Import!A2339,'Nachweis Ausgaben'!$A$27:$R$1026,12,FALSE),"")</f>
        <v/>
      </c>
      <c r="I2340" s="102" t="str">
        <f>IFERROR(VLOOKUP(Kataloge_Import!A2339,'Nachweis Ausgaben'!$A$27:$R$1026,13,FALSE),"")</f>
        <v/>
      </c>
      <c r="J2340" s="64"/>
      <c r="K2340" s="64"/>
      <c r="L2340" s="100" t="str">
        <f>IF(AND($B2340&lt;&gt;"",HHJ=Kataloge!H$1),CONCATENATE($H2340,"_",Kataloge!$D$5),"")</f>
        <v/>
      </c>
      <c r="M2340" s="100" t="str">
        <f>IF(AND($B2340&lt;&gt;"",HHJ=Kataloge!I$1),CONCATENATE($H2340,"_",Kataloge!$D$5),"")</f>
        <v/>
      </c>
      <c r="N2340" s="100" t="str">
        <f>IF(AND($B2340&lt;&gt;"",HHJ=Kataloge!J$1),CONCATENATE($H2340,"_",Kataloge!$D$5),"")</f>
        <v/>
      </c>
      <c r="O2340" s="100" t="str">
        <f>IF(AND($B2340&lt;&gt;"",HHJ=Kataloge!K$1),CONCATENATE($H2340,"_",Kataloge!$D$5),"")</f>
        <v/>
      </c>
      <c r="P2340" s="100" t="str">
        <f>IF(AND($B2340&lt;&gt;"",HHJ=Kataloge!L$1),CONCATENATE($H2340,"_",Kataloge!$D$5),"")</f>
        <v/>
      </c>
      <c r="Q2340" s="100" t="str">
        <f>IF(AND($B2340&lt;&gt;"",HHJ=Kataloge!M$1),CONCATENATE($H2340,"_",Kataloge!$D$5),"")</f>
        <v/>
      </c>
    </row>
    <row r="2341" spans="1:17" ht="18" customHeight="1" x14ac:dyDescent="0.2">
      <c r="A2341" s="103" t="str">
        <f t="shared" si="74"/>
        <v/>
      </c>
      <c r="B2341" s="104" t="str">
        <f>IF(I2341=0,"",IF(I2341&lt;&gt;"",Kataloge_Import!B2340,""))</f>
        <v/>
      </c>
      <c r="C2341" s="103" t="str">
        <f t="shared" si="73"/>
        <v/>
      </c>
      <c r="D2341" s="104" t="str">
        <f>IF(I2341=0,"",IFERROR(VLOOKUP(Kataloge_Import!A2340,'Nachweis Ausgaben'!$A$27:$R$1026,4,FALSE),""))</f>
        <v/>
      </c>
      <c r="E2341" s="104" t="str">
        <f>IF(I2341=0,"",IFERROR(VLOOKUP(Kataloge_Import!A2340,'Nachweis Ausgaben'!$A$27:$R$1026,2,FALSE),""))</f>
        <v/>
      </c>
      <c r="F2341" s="105">
        <f>IF(I2341=0,"",IFERROR(VLOOKUP(Kataloge_Import!A2340,'Nachweis Ausgaben'!$A$27:$R$1026,5,FALSE),0))</f>
        <v>0</v>
      </c>
      <c r="G2341" s="106" t="str">
        <f>IFERROR(VLOOKUP(Kataloge_Import!A2340,'Nachweis Ausgaben'!$A$27:$R$1026,15,FALSE),"")</f>
        <v/>
      </c>
      <c r="H2341" s="106" t="str">
        <f>IFERROR(VLOOKUP(Kataloge_Import!A2340,'Nachweis Ausgaben'!$A$27:$R$1026,16,FALSE),"")</f>
        <v/>
      </c>
      <c r="I2341" s="106" t="str">
        <f>IFERROR(VLOOKUP(Kataloge_Import!A2340,'Nachweis Ausgaben'!$A$27:$R$1026,17,FALSE),"")</f>
        <v/>
      </c>
      <c r="J2341" s="64"/>
      <c r="K2341" s="64"/>
      <c r="L2341" s="104" t="str">
        <f>IF(AND($B2341&lt;&gt;"",HHJ=Kataloge!H$1),CONCATENATE($H2341,"_",Kataloge!$D$6),"")</f>
        <v/>
      </c>
      <c r="M2341" s="104" t="str">
        <f>IF(AND($B2341&lt;&gt;"",HHJ=Kataloge!I$1),CONCATENATE($H2341,"_",Kataloge!$D$6),"")</f>
        <v/>
      </c>
      <c r="N2341" s="104" t="str">
        <f>IF(AND($B2341&lt;&gt;"",HHJ=Kataloge!J$1),CONCATENATE($H2341,"_",Kataloge!$D$6),"")</f>
        <v/>
      </c>
      <c r="O2341" s="104" t="str">
        <f>IF(AND($B2341&lt;&gt;"",HHJ=Kataloge!K$1),CONCATENATE($H2341,"_",Kataloge!$D$6),"")</f>
        <v/>
      </c>
      <c r="P2341" s="104" t="str">
        <f>IF(AND($B2341&lt;&gt;"",HHJ=Kataloge!L$1),CONCATENATE($H2341,"_",Kataloge!$D$6),"")</f>
        <v/>
      </c>
      <c r="Q2341" s="104" t="str">
        <f>IF(AND($B2341&lt;&gt;"",HHJ=Kataloge!M$1),CONCATENATE($H2341,"_",Kataloge!$D$6),"")</f>
        <v/>
      </c>
    </row>
    <row r="2342" spans="1:17" ht="18" customHeight="1" x14ac:dyDescent="0.2">
      <c r="A2342" s="60" t="str">
        <f t="shared" si="74"/>
        <v/>
      </c>
      <c r="B2342" s="61" t="str">
        <f>IF(I2342=0,"",IF(I2342&lt;&gt;"",Kataloge_Import!B2341,""))</f>
        <v/>
      </c>
      <c r="C2342" s="60" t="str">
        <f t="shared" si="73"/>
        <v/>
      </c>
      <c r="D2342" s="61" t="str">
        <f>IF(I2342=0,"",IFERROR(VLOOKUP(Kataloge_Import!A2341,'Nachweis Ausgaben'!$A$27:$R$1026,4,FALSE),""))</f>
        <v/>
      </c>
      <c r="E2342" s="61" t="str">
        <f>IF(I2342=0,"",IFERROR(VLOOKUP(Kataloge_Import!A2341,'Nachweis Ausgaben'!$A$27:$R$1026,2,FALSE),""))</f>
        <v/>
      </c>
      <c r="F2342" s="62">
        <f>IF(I2342=0,"",IFERROR(VLOOKUP(Kataloge_Import!A2341,'Nachweis Ausgaben'!$A$27:$R$1026,5,FALSE),0))</f>
        <v>0</v>
      </c>
      <c r="G2342" s="63" t="str">
        <f>IFERROR(VLOOKUP(Kataloge_Import!A2341,'Nachweis Ausgaben'!$A$27:$R$1026,7,FALSE),"")</f>
        <v/>
      </c>
      <c r="H2342" s="63" t="str">
        <f>IFERROR(VLOOKUP(Kataloge_Import!A2341,'Nachweis Ausgaben'!$A$27:$R$1026,8,FALSE),"")</f>
        <v/>
      </c>
      <c r="I2342" s="63" t="str">
        <f>IFERROR(VLOOKUP(Kataloge_Import!A2341,'Nachweis Ausgaben'!$A$27:$R$1026,9,FALSE),"")</f>
        <v/>
      </c>
      <c r="J2342" s="64"/>
      <c r="K2342" s="64"/>
      <c r="L2342" s="61" t="str">
        <f>IF(AND($B2342&lt;&gt;"",HHJ=Kataloge!H$1),CONCATENATE($H2342,"_",$E2342),"")</f>
        <v/>
      </c>
      <c r="M2342" s="61" t="str">
        <f>IF(AND($B2342&lt;&gt;"",HHJ=Kataloge!I$1),CONCATENATE($H2342,"_",$E2342),"")</f>
        <v/>
      </c>
      <c r="N2342" s="61" t="str">
        <f>IF(AND($B2342&lt;&gt;"",HHJ=Kataloge!J$1),CONCATENATE($H2342,"_",$E2342),"")</f>
        <v/>
      </c>
      <c r="O2342" s="61" t="str">
        <f>IF(AND($B2342&lt;&gt;"",HHJ=Kataloge!K$1),CONCATENATE($H2342,"_",$E2342),"")</f>
        <v/>
      </c>
      <c r="P2342" s="61" t="str">
        <f>IF(AND($B2342&lt;&gt;"",HHJ=Kataloge!L$1),CONCATENATE($H2342,"_",$E2342),"")</f>
        <v/>
      </c>
      <c r="Q2342" s="61" t="str">
        <f>IF(AND($B2342&lt;&gt;"",HHJ=Kataloge!M$1),CONCATENATE($H2342,"_",$E2342),"")</f>
        <v/>
      </c>
    </row>
    <row r="2343" spans="1:17" ht="18" customHeight="1" x14ac:dyDescent="0.2">
      <c r="A2343" s="99" t="str">
        <f t="shared" si="74"/>
        <v/>
      </c>
      <c r="B2343" s="100" t="str">
        <f>IF(I2343=0,"",IF(I2343&lt;&gt;"",Kataloge_Import!B2342,""))</f>
        <v/>
      </c>
      <c r="C2343" s="99" t="str">
        <f t="shared" si="73"/>
        <v/>
      </c>
      <c r="D2343" s="100" t="str">
        <f>IF(I2343=0,"",IFERROR(VLOOKUP(Kataloge_Import!A2342,'Nachweis Ausgaben'!$A$27:$R$1026,4,FALSE),""))</f>
        <v/>
      </c>
      <c r="E2343" s="100" t="str">
        <f>IF(I2343=0,"",IFERROR(VLOOKUP(Kataloge_Import!A2342,'Nachweis Ausgaben'!$A$27:$R$1026,2,FALSE),""))</f>
        <v/>
      </c>
      <c r="F2343" s="101">
        <f>IF(I2343=0,"",IFERROR(VLOOKUP(Kataloge_Import!A2342,'Nachweis Ausgaben'!$A$27:$R$1026,5,FALSE),0))</f>
        <v>0</v>
      </c>
      <c r="G2343" s="102" t="str">
        <f>IFERROR(VLOOKUP(Kataloge_Import!A2342,'Nachweis Ausgaben'!$A$27:$R$1026,11,FALSE),"")</f>
        <v/>
      </c>
      <c r="H2343" s="102" t="str">
        <f>IFERROR(VLOOKUP(Kataloge_Import!A2342,'Nachweis Ausgaben'!$A$27:$R$1026,12,FALSE),"")</f>
        <v/>
      </c>
      <c r="I2343" s="102" t="str">
        <f>IFERROR(VLOOKUP(Kataloge_Import!A2342,'Nachweis Ausgaben'!$A$27:$R$1026,13,FALSE),"")</f>
        <v/>
      </c>
      <c r="J2343" s="64"/>
      <c r="K2343" s="64"/>
      <c r="L2343" s="100" t="str">
        <f>IF(AND($B2343&lt;&gt;"",HHJ=Kataloge!H$1),CONCATENATE($H2343,"_",Kataloge!$D$5),"")</f>
        <v/>
      </c>
      <c r="M2343" s="100" t="str">
        <f>IF(AND($B2343&lt;&gt;"",HHJ=Kataloge!I$1),CONCATENATE($H2343,"_",Kataloge!$D$5),"")</f>
        <v/>
      </c>
      <c r="N2343" s="100" t="str">
        <f>IF(AND($B2343&lt;&gt;"",HHJ=Kataloge!J$1),CONCATENATE($H2343,"_",Kataloge!$D$5),"")</f>
        <v/>
      </c>
      <c r="O2343" s="100" t="str">
        <f>IF(AND($B2343&lt;&gt;"",HHJ=Kataloge!K$1),CONCATENATE($H2343,"_",Kataloge!$D$5),"")</f>
        <v/>
      </c>
      <c r="P2343" s="100" t="str">
        <f>IF(AND($B2343&lt;&gt;"",HHJ=Kataloge!L$1),CONCATENATE($H2343,"_",Kataloge!$D$5),"")</f>
        <v/>
      </c>
      <c r="Q2343" s="100" t="str">
        <f>IF(AND($B2343&lt;&gt;"",HHJ=Kataloge!M$1),CONCATENATE($H2343,"_",Kataloge!$D$5),"")</f>
        <v/>
      </c>
    </row>
    <row r="2344" spans="1:17" ht="18" customHeight="1" x14ac:dyDescent="0.2">
      <c r="A2344" s="103" t="str">
        <f t="shared" si="74"/>
        <v/>
      </c>
      <c r="B2344" s="104" t="str">
        <f>IF(I2344=0,"",IF(I2344&lt;&gt;"",Kataloge_Import!B2343,""))</f>
        <v/>
      </c>
      <c r="C2344" s="103" t="str">
        <f t="shared" si="73"/>
        <v/>
      </c>
      <c r="D2344" s="104" t="str">
        <f>IF(I2344=0,"",IFERROR(VLOOKUP(Kataloge_Import!A2343,'Nachweis Ausgaben'!$A$27:$R$1026,4,FALSE),""))</f>
        <v/>
      </c>
      <c r="E2344" s="104" t="str">
        <f>IF(I2344=0,"",IFERROR(VLOOKUP(Kataloge_Import!A2343,'Nachweis Ausgaben'!$A$27:$R$1026,2,FALSE),""))</f>
        <v/>
      </c>
      <c r="F2344" s="105">
        <f>IF(I2344=0,"",IFERROR(VLOOKUP(Kataloge_Import!A2343,'Nachweis Ausgaben'!$A$27:$R$1026,5,FALSE),0))</f>
        <v>0</v>
      </c>
      <c r="G2344" s="106" t="str">
        <f>IFERROR(VLOOKUP(Kataloge_Import!A2343,'Nachweis Ausgaben'!$A$27:$R$1026,15,FALSE),"")</f>
        <v/>
      </c>
      <c r="H2344" s="106" t="str">
        <f>IFERROR(VLOOKUP(Kataloge_Import!A2343,'Nachweis Ausgaben'!$A$27:$R$1026,16,FALSE),"")</f>
        <v/>
      </c>
      <c r="I2344" s="106" t="str">
        <f>IFERROR(VLOOKUP(Kataloge_Import!A2343,'Nachweis Ausgaben'!$A$27:$R$1026,17,FALSE),"")</f>
        <v/>
      </c>
      <c r="J2344" s="64"/>
      <c r="K2344" s="64"/>
      <c r="L2344" s="104" t="str">
        <f>IF(AND($B2344&lt;&gt;"",HHJ=Kataloge!H$1),CONCATENATE($H2344,"_",Kataloge!$D$6),"")</f>
        <v/>
      </c>
      <c r="M2344" s="104" t="str">
        <f>IF(AND($B2344&lt;&gt;"",HHJ=Kataloge!I$1),CONCATENATE($H2344,"_",Kataloge!$D$6),"")</f>
        <v/>
      </c>
      <c r="N2344" s="104" t="str">
        <f>IF(AND($B2344&lt;&gt;"",HHJ=Kataloge!J$1),CONCATENATE($H2344,"_",Kataloge!$D$6),"")</f>
        <v/>
      </c>
      <c r="O2344" s="104" t="str">
        <f>IF(AND($B2344&lt;&gt;"",HHJ=Kataloge!K$1),CONCATENATE($H2344,"_",Kataloge!$D$6),"")</f>
        <v/>
      </c>
      <c r="P2344" s="104" t="str">
        <f>IF(AND($B2344&lt;&gt;"",HHJ=Kataloge!L$1),CONCATENATE($H2344,"_",Kataloge!$D$6),"")</f>
        <v/>
      </c>
      <c r="Q2344" s="104" t="str">
        <f>IF(AND($B2344&lt;&gt;"",HHJ=Kataloge!M$1),CONCATENATE($H2344,"_",Kataloge!$D$6),"")</f>
        <v/>
      </c>
    </row>
    <row r="2345" spans="1:17" ht="18" customHeight="1" x14ac:dyDescent="0.2">
      <c r="A2345" s="60" t="str">
        <f t="shared" si="74"/>
        <v/>
      </c>
      <c r="B2345" s="61" t="str">
        <f>IF(I2345=0,"",IF(I2345&lt;&gt;"",Kataloge_Import!B2344,""))</f>
        <v/>
      </c>
      <c r="C2345" s="60" t="str">
        <f t="shared" si="73"/>
        <v/>
      </c>
      <c r="D2345" s="61" t="str">
        <f>IF(I2345=0,"",IFERROR(VLOOKUP(Kataloge_Import!A2344,'Nachweis Ausgaben'!$A$27:$R$1026,4,FALSE),""))</f>
        <v/>
      </c>
      <c r="E2345" s="61" t="str">
        <f>IF(I2345=0,"",IFERROR(VLOOKUP(Kataloge_Import!A2344,'Nachweis Ausgaben'!$A$27:$R$1026,2,FALSE),""))</f>
        <v/>
      </c>
      <c r="F2345" s="62">
        <f>IF(I2345=0,"",IFERROR(VLOOKUP(Kataloge_Import!A2344,'Nachweis Ausgaben'!$A$27:$R$1026,5,FALSE),0))</f>
        <v>0</v>
      </c>
      <c r="G2345" s="63" t="str">
        <f>IFERROR(VLOOKUP(Kataloge_Import!A2344,'Nachweis Ausgaben'!$A$27:$R$1026,7,FALSE),"")</f>
        <v/>
      </c>
      <c r="H2345" s="63" t="str">
        <f>IFERROR(VLOOKUP(Kataloge_Import!A2344,'Nachweis Ausgaben'!$A$27:$R$1026,8,FALSE),"")</f>
        <v/>
      </c>
      <c r="I2345" s="63" t="str">
        <f>IFERROR(VLOOKUP(Kataloge_Import!A2344,'Nachweis Ausgaben'!$A$27:$R$1026,9,FALSE),"")</f>
        <v/>
      </c>
      <c r="J2345" s="64"/>
      <c r="K2345" s="64"/>
      <c r="L2345" s="61" t="str">
        <f>IF(AND($B2345&lt;&gt;"",HHJ=Kataloge!H$1),CONCATENATE($H2345,"_",$E2345),"")</f>
        <v/>
      </c>
      <c r="M2345" s="61" t="str">
        <f>IF(AND($B2345&lt;&gt;"",HHJ=Kataloge!I$1),CONCATENATE($H2345,"_",$E2345),"")</f>
        <v/>
      </c>
      <c r="N2345" s="61" t="str">
        <f>IF(AND($B2345&lt;&gt;"",HHJ=Kataloge!J$1),CONCATENATE($H2345,"_",$E2345),"")</f>
        <v/>
      </c>
      <c r="O2345" s="61" t="str">
        <f>IF(AND($B2345&lt;&gt;"",HHJ=Kataloge!K$1),CONCATENATE($H2345,"_",$E2345),"")</f>
        <v/>
      </c>
      <c r="P2345" s="61" t="str">
        <f>IF(AND($B2345&lt;&gt;"",HHJ=Kataloge!L$1),CONCATENATE($H2345,"_",$E2345),"")</f>
        <v/>
      </c>
      <c r="Q2345" s="61" t="str">
        <f>IF(AND($B2345&lt;&gt;"",HHJ=Kataloge!M$1),CONCATENATE($H2345,"_",$E2345),"")</f>
        <v/>
      </c>
    </row>
    <row r="2346" spans="1:17" ht="18" customHeight="1" x14ac:dyDescent="0.2">
      <c r="A2346" s="99" t="str">
        <f t="shared" si="74"/>
        <v/>
      </c>
      <c r="B2346" s="100" t="str">
        <f>IF(I2346=0,"",IF(I2346&lt;&gt;"",Kataloge_Import!B2345,""))</f>
        <v/>
      </c>
      <c r="C2346" s="99" t="str">
        <f t="shared" si="73"/>
        <v/>
      </c>
      <c r="D2346" s="100" t="str">
        <f>IF(I2346=0,"",IFERROR(VLOOKUP(Kataloge_Import!A2345,'Nachweis Ausgaben'!$A$27:$R$1026,4,FALSE),""))</f>
        <v/>
      </c>
      <c r="E2346" s="100" t="str">
        <f>IF(I2346=0,"",IFERROR(VLOOKUP(Kataloge_Import!A2345,'Nachweis Ausgaben'!$A$27:$R$1026,2,FALSE),""))</f>
        <v/>
      </c>
      <c r="F2346" s="101">
        <f>IF(I2346=0,"",IFERROR(VLOOKUP(Kataloge_Import!A2345,'Nachweis Ausgaben'!$A$27:$R$1026,5,FALSE),0))</f>
        <v>0</v>
      </c>
      <c r="G2346" s="102" t="str">
        <f>IFERROR(VLOOKUP(Kataloge_Import!A2345,'Nachweis Ausgaben'!$A$27:$R$1026,11,FALSE),"")</f>
        <v/>
      </c>
      <c r="H2346" s="102" t="str">
        <f>IFERROR(VLOOKUP(Kataloge_Import!A2345,'Nachweis Ausgaben'!$A$27:$R$1026,12,FALSE),"")</f>
        <v/>
      </c>
      <c r="I2346" s="102" t="str">
        <f>IFERROR(VLOOKUP(Kataloge_Import!A2345,'Nachweis Ausgaben'!$A$27:$R$1026,13,FALSE),"")</f>
        <v/>
      </c>
      <c r="J2346" s="64"/>
      <c r="K2346" s="64"/>
      <c r="L2346" s="100" t="str">
        <f>IF(AND($B2346&lt;&gt;"",HHJ=Kataloge!H$1),CONCATENATE($H2346,"_",Kataloge!$D$5),"")</f>
        <v/>
      </c>
      <c r="M2346" s="100" t="str">
        <f>IF(AND($B2346&lt;&gt;"",HHJ=Kataloge!I$1),CONCATENATE($H2346,"_",Kataloge!$D$5),"")</f>
        <v/>
      </c>
      <c r="N2346" s="100" t="str">
        <f>IF(AND($B2346&lt;&gt;"",HHJ=Kataloge!J$1),CONCATENATE($H2346,"_",Kataloge!$D$5),"")</f>
        <v/>
      </c>
      <c r="O2346" s="100" t="str">
        <f>IF(AND($B2346&lt;&gt;"",HHJ=Kataloge!K$1),CONCATENATE($H2346,"_",Kataloge!$D$5),"")</f>
        <v/>
      </c>
      <c r="P2346" s="100" t="str">
        <f>IF(AND($B2346&lt;&gt;"",HHJ=Kataloge!L$1),CONCATENATE($H2346,"_",Kataloge!$D$5),"")</f>
        <v/>
      </c>
      <c r="Q2346" s="100" t="str">
        <f>IF(AND($B2346&lt;&gt;"",HHJ=Kataloge!M$1),CONCATENATE($H2346,"_",Kataloge!$D$5),"")</f>
        <v/>
      </c>
    </row>
    <row r="2347" spans="1:17" ht="18" customHeight="1" x14ac:dyDescent="0.2">
      <c r="A2347" s="103" t="str">
        <f t="shared" si="74"/>
        <v/>
      </c>
      <c r="B2347" s="104" t="str">
        <f>IF(I2347=0,"",IF(I2347&lt;&gt;"",Kataloge_Import!B2346,""))</f>
        <v/>
      </c>
      <c r="C2347" s="103" t="str">
        <f t="shared" si="73"/>
        <v/>
      </c>
      <c r="D2347" s="104" t="str">
        <f>IF(I2347=0,"",IFERROR(VLOOKUP(Kataloge_Import!A2346,'Nachweis Ausgaben'!$A$27:$R$1026,4,FALSE),""))</f>
        <v/>
      </c>
      <c r="E2347" s="104" t="str">
        <f>IF(I2347=0,"",IFERROR(VLOOKUP(Kataloge_Import!A2346,'Nachweis Ausgaben'!$A$27:$R$1026,2,FALSE),""))</f>
        <v/>
      </c>
      <c r="F2347" s="105">
        <f>IF(I2347=0,"",IFERROR(VLOOKUP(Kataloge_Import!A2346,'Nachweis Ausgaben'!$A$27:$R$1026,5,FALSE),0))</f>
        <v>0</v>
      </c>
      <c r="G2347" s="106" t="str">
        <f>IFERROR(VLOOKUP(Kataloge_Import!A2346,'Nachweis Ausgaben'!$A$27:$R$1026,15,FALSE),"")</f>
        <v/>
      </c>
      <c r="H2347" s="106" t="str">
        <f>IFERROR(VLOOKUP(Kataloge_Import!A2346,'Nachweis Ausgaben'!$A$27:$R$1026,16,FALSE),"")</f>
        <v/>
      </c>
      <c r="I2347" s="106" t="str">
        <f>IFERROR(VLOOKUP(Kataloge_Import!A2346,'Nachweis Ausgaben'!$A$27:$R$1026,17,FALSE),"")</f>
        <v/>
      </c>
      <c r="J2347" s="64"/>
      <c r="K2347" s="64"/>
      <c r="L2347" s="104" t="str">
        <f>IF(AND($B2347&lt;&gt;"",HHJ=Kataloge!H$1),CONCATENATE($H2347,"_",Kataloge!$D$6),"")</f>
        <v/>
      </c>
      <c r="M2347" s="104" t="str">
        <f>IF(AND($B2347&lt;&gt;"",HHJ=Kataloge!I$1),CONCATENATE($H2347,"_",Kataloge!$D$6),"")</f>
        <v/>
      </c>
      <c r="N2347" s="104" t="str">
        <f>IF(AND($B2347&lt;&gt;"",HHJ=Kataloge!J$1),CONCATENATE($H2347,"_",Kataloge!$D$6),"")</f>
        <v/>
      </c>
      <c r="O2347" s="104" t="str">
        <f>IF(AND($B2347&lt;&gt;"",HHJ=Kataloge!K$1),CONCATENATE($H2347,"_",Kataloge!$D$6),"")</f>
        <v/>
      </c>
      <c r="P2347" s="104" t="str">
        <f>IF(AND($B2347&lt;&gt;"",HHJ=Kataloge!L$1),CONCATENATE($H2347,"_",Kataloge!$D$6),"")</f>
        <v/>
      </c>
      <c r="Q2347" s="104" t="str">
        <f>IF(AND($B2347&lt;&gt;"",HHJ=Kataloge!M$1),CONCATENATE($H2347,"_",Kataloge!$D$6),"")</f>
        <v/>
      </c>
    </row>
    <row r="2348" spans="1:17" ht="18" customHeight="1" x14ac:dyDescent="0.2">
      <c r="A2348" s="60" t="str">
        <f t="shared" si="74"/>
        <v/>
      </c>
      <c r="B2348" s="61" t="str">
        <f>IF(I2348=0,"",IF(I2348&lt;&gt;"",Kataloge_Import!B2347,""))</f>
        <v/>
      </c>
      <c r="C2348" s="60" t="str">
        <f t="shared" si="73"/>
        <v/>
      </c>
      <c r="D2348" s="61" t="str">
        <f>IF(I2348=0,"",IFERROR(VLOOKUP(Kataloge_Import!A2347,'Nachweis Ausgaben'!$A$27:$R$1026,4,FALSE),""))</f>
        <v/>
      </c>
      <c r="E2348" s="61" t="str">
        <f>IF(I2348=0,"",IFERROR(VLOOKUP(Kataloge_Import!A2347,'Nachweis Ausgaben'!$A$27:$R$1026,2,FALSE),""))</f>
        <v/>
      </c>
      <c r="F2348" s="62">
        <f>IF(I2348=0,"",IFERROR(VLOOKUP(Kataloge_Import!A2347,'Nachweis Ausgaben'!$A$27:$R$1026,5,FALSE),0))</f>
        <v>0</v>
      </c>
      <c r="G2348" s="63" t="str">
        <f>IFERROR(VLOOKUP(Kataloge_Import!A2347,'Nachweis Ausgaben'!$A$27:$R$1026,7,FALSE),"")</f>
        <v/>
      </c>
      <c r="H2348" s="63" t="str">
        <f>IFERROR(VLOOKUP(Kataloge_Import!A2347,'Nachweis Ausgaben'!$A$27:$R$1026,8,FALSE),"")</f>
        <v/>
      </c>
      <c r="I2348" s="63" t="str">
        <f>IFERROR(VLOOKUP(Kataloge_Import!A2347,'Nachweis Ausgaben'!$A$27:$R$1026,9,FALSE),"")</f>
        <v/>
      </c>
      <c r="J2348" s="64"/>
      <c r="K2348" s="64"/>
      <c r="L2348" s="61" t="str">
        <f>IF(AND($B2348&lt;&gt;"",HHJ=Kataloge!H$1),CONCATENATE($H2348,"_",$E2348),"")</f>
        <v/>
      </c>
      <c r="M2348" s="61" t="str">
        <f>IF(AND($B2348&lt;&gt;"",HHJ=Kataloge!I$1),CONCATENATE($H2348,"_",$E2348),"")</f>
        <v/>
      </c>
      <c r="N2348" s="61" t="str">
        <f>IF(AND($B2348&lt;&gt;"",HHJ=Kataloge!J$1),CONCATENATE($H2348,"_",$E2348),"")</f>
        <v/>
      </c>
      <c r="O2348" s="61" t="str">
        <f>IF(AND($B2348&lt;&gt;"",HHJ=Kataloge!K$1),CONCATENATE($H2348,"_",$E2348),"")</f>
        <v/>
      </c>
      <c r="P2348" s="61" t="str">
        <f>IF(AND($B2348&lt;&gt;"",HHJ=Kataloge!L$1),CONCATENATE($H2348,"_",$E2348),"")</f>
        <v/>
      </c>
      <c r="Q2348" s="61" t="str">
        <f>IF(AND($B2348&lt;&gt;"",HHJ=Kataloge!M$1),CONCATENATE($H2348,"_",$E2348),"")</f>
        <v/>
      </c>
    </row>
    <row r="2349" spans="1:17" ht="18" customHeight="1" x14ac:dyDescent="0.2">
      <c r="A2349" s="99" t="str">
        <f t="shared" si="74"/>
        <v/>
      </c>
      <c r="B2349" s="100" t="str">
        <f>IF(I2349=0,"",IF(I2349&lt;&gt;"",Kataloge_Import!B2348,""))</f>
        <v/>
      </c>
      <c r="C2349" s="99" t="str">
        <f t="shared" si="73"/>
        <v/>
      </c>
      <c r="D2349" s="100" t="str">
        <f>IF(I2349=0,"",IFERROR(VLOOKUP(Kataloge_Import!A2348,'Nachweis Ausgaben'!$A$27:$R$1026,4,FALSE),""))</f>
        <v/>
      </c>
      <c r="E2349" s="100" t="str">
        <f>IF(I2349=0,"",IFERROR(VLOOKUP(Kataloge_Import!A2348,'Nachweis Ausgaben'!$A$27:$R$1026,2,FALSE),""))</f>
        <v/>
      </c>
      <c r="F2349" s="101">
        <f>IF(I2349=0,"",IFERROR(VLOOKUP(Kataloge_Import!A2348,'Nachweis Ausgaben'!$A$27:$R$1026,5,FALSE),0))</f>
        <v>0</v>
      </c>
      <c r="G2349" s="102" t="str">
        <f>IFERROR(VLOOKUP(Kataloge_Import!A2348,'Nachweis Ausgaben'!$A$27:$R$1026,11,FALSE),"")</f>
        <v/>
      </c>
      <c r="H2349" s="102" t="str">
        <f>IFERROR(VLOOKUP(Kataloge_Import!A2348,'Nachweis Ausgaben'!$A$27:$R$1026,12,FALSE),"")</f>
        <v/>
      </c>
      <c r="I2349" s="102" t="str">
        <f>IFERROR(VLOOKUP(Kataloge_Import!A2348,'Nachweis Ausgaben'!$A$27:$R$1026,13,FALSE),"")</f>
        <v/>
      </c>
      <c r="J2349" s="64"/>
      <c r="K2349" s="64"/>
      <c r="L2349" s="100" t="str">
        <f>IF(AND($B2349&lt;&gt;"",HHJ=Kataloge!H$1),CONCATENATE($H2349,"_",Kataloge!$D$5),"")</f>
        <v/>
      </c>
      <c r="M2349" s="100" t="str">
        <f>IF(AND($B2349&lt;&gt;"",HHJ=Kataloge!I$1),CONCATENATE($H2349,"_",Kataloge!$D$5),"")</f>
        <v/>
      </c>
      <c r="N2349" s="100" t="str">
        <f>IF(AND($B2349&lt;&gt;"",HHJ=Kataloge!J$1),CONCATENATE($H2349,"_",Kataloge!$D$5),"")</f>
        <v/>
      </c>
      <c r="O2349" s="100" t="str">
        <f>IF(AND($B2349&lt;&gt;"",HHJ=Kataloge!K$1),CONCATENATE($H2349,"_",Kataloge!$D$5),"")</f>
        <v/>
      </c>
      <c r="P2349" s="100" t="str">
        <f>IF(AND($B2349&lt;&gt;"",HHJ=Kataloge!L$1),CONCATENATE($H2349,"_",Kataloge!$D$5),"")</f>
        <v/>
      </c>
      <c r="Q2349" s="100" t="str">
        <f>IF(AND($B2349&lt;&gt;"",HHJ=Kataloge!M$1),CONCATENATE($H2349,"_",Kataloge!$D$5),"")</f>
        <v/>
      </c>
    </row>
    <row r="2350" spans="1:17" ht="18" customHeight="1" x14ac:dyDescent="0.2">
      <c r="A2350" s="103" t="str">
        <f t="shared" si="74"/>
        <v/>
      </c>
      <c r="B2350" s="104" t="str">
        <f>IF(I2350=0,"",IF(I2350&lt;&gt;"",Kataloge_Import!B2349,""))</f>
        <v/>
      </c>
      <c r="C2350" s="103" t="str">
        <f t="shared" si="73"/>
        <v/>
      </c>
      <c r="D2350" s="104" t="str">
        <f>IF(I2350=0,"",IFERROR(VLOOKUP(Kataloge_Import!A2349,'Nachweis Ausgaben'!$A$27:$R$1026,4,FALSE),""))</f>
        <v/>
      </c>
      <c r="E2350" s="104" t="str">
        <f>IF(I2350=0,"",IFERROR(VLOOKUP(Kataloge_Import!A2349,'Nachweis Ausgaben'!$A$27:$R$1026,2,FALSE),""))</f>
        <v/>
      </c>
      <c r="F2350" s="105">
        <f>IF(I2350=0,"",IFERROR(VLOOKUP(Kataloge_Import!A2349,'Nachweis Ausgaben'!$A$27:$R$1026,5,FALSE),0))</f>
        <v>0</v>
      </c>
      <c r="G2350" s="106" t="str">
        <f>IFERROR(VLOOKUP(Kataloge_Import!A2349,'Nachweis Ausgaben'!$A$27:$R$1026,15,FALSE),"")</f>
        <v/>
      </c>
      <c r="H2350" s="106" t="str">
        <f>IFERROR(VLOOKUP(Kataloge_Import!A2349,'Nachweis Ausgaben'!$A$27:$R$1026,16,FALSE),"")</f>
        <v/>
      </c>
      <c r="I2350" s="106" t="str">
        <f>IFERROR(VLOOKUP(Kataloge_Import!A2349,'Nachweis Ausgaben'!$A$27:$R$1026,17,FALSE),"")</f>
        <v/>
      </c>
      <c r="J2350" s="64"/>
      <c r="K2350" s="64"/>
      <c r="L2350" s="104" t="str">
        <f>IF(AND($B2350&lt;&gt;"",HHJ=Kataloge!H$1),CONCATENATE($H2350,"_",Kataloge!$D$6),"")</f>
        <v/>
      </c>
      <c r="M2350" s="104" t="str">
        <f>IF(AND($B2350&lt;&gt;"",HHJ=Kataloge!I$1),CONCATENATE($H2350,"_",Kataloge!$D$6),"")</f>
        <v/>
      </c>
      <c r="N2350" s="104" t="str">
        <f>IF(AND($B2350&lt;&gt;"",HHJ=Kataloge!J$1),CONCATENATE($H2350,"_",Kataloge!$D$6),"")</f>
        <v/>
      </c>
      <c r="O2350" s="104" t="str">
        <f>IF(AND($B2350&lt;&gt;"",HHJ=Kataloge!K$1),CONCATENATE($H2350,"_",Kataloge!$D$6),"")</f>
        <v/>
      </c>
      <c r="P2350" s="104" t="str">
        <f>IF(AND($B2350&lt;&gt;"",HHJ=Kataloge!L$1),CONCATENATE($H2350,"_",Kataloge!$D$6),"")</f>
        <v/>
      </c>
      <c r="Q2350" s="104" t="str">
        <f>IF(AND($B2350&lt;&gt;"",HHJ=Kataloge!M$1),CONCATENATE($H2350,"_",Kataloge!$D$6),"")</f>
        <v/>
      </c>
    </row>
    <row r="2351" spans="1:17" ht="18" customHeight="1" x14ac:dyDescent="0.2">
      <c r="A2351" s="60" t="str">
        <f t="shared" si="74"/>
        <v/>
      </c>
      <c r="B2351" s="61" t="str">
        <f>IF(I2351=0,"",IF(I2351&lt;&gt;"",Kataloge_Import!B2350,""))</f>
        <v/>
      </c>
      <c r="C2351" s="60" t="str">
        <f t="shared" si="73"/>
        <v/>
      </c>
      <c r="D2351" s="61" t="str">
        <f>IF(I2351=0,"",IFERROR(VLOOKUP(Kataloge_Import!A2350,'Nachweis Ausgaben'!$A$27:$R$1026,4,FALSE),""))</f>
        <v/>
      </c>
      <c r="E2351" s="61" t="str">
        <f>IF(I2351=0,"",IFERROR(VLOOKUP(Kataloge_Import!A2350,'Nachweis Ausgaben'!$A$27:$R$1026,2,FALSE),""))</f>
        <v/>
      </c>
      <c r="F2351" s="62">
        <f>IF(I2351=0,"",IFERROR(VLOOKUP(Kataloge_Import!A2350,'Nachweis Ausgaben'!$A$27:$R$1026,5,FALSE),0))</f>
        <v>0</v>
      </c>
      <c r="G2351" s="63" t="str">
        <f>IFERROR(VLOOKUP(Kataloge_Import!A2350,'Nachweis Ausgaben'!$A$27:$R$1026,7,FALSE),"")</f>
        <v/>
      </c>
      <c r="H2351" s="63" t="str">
        <f>IFERROR(VLOOKUP(Kataloge_Import!A2350,'Nachweis Ausgaben'!$A$27:$R$1026,8,FALSE),"")</f>
        <v/>
      </c>
      <c r="I2351" s="63" t="str">
        <f>IFERROR(VLOOKUP(Kataloge_Import!A2350,'Nachweis Ausgaben'!$A$27:$R$1026,9,FALSE),"")</f>
        <v/>
      </c>
      <c r="J2351" s="64"/>
      <c r="K2351" s="64"/>
      <c r="L2351" s="61" t="str">
        <f>IF(AND($B2351&lt;&gt;"",HHJ=Kataloge!H$1),CONCATENATE($H2351,"_",$E2351),"")</f>
        <v/>
      </c>
      <c r="M2351" s="61" t="str">
        <f>IF(AND($B2351&lt;&gt;"",HHJ=Kataloge!I$1),CONCATENATE($H2351,"_",$E2351),"")</f>
        <v/>
      </c>
      <c r="N2351" s="61" t="str">
        <f>IF(AND($B2351&lt;&gt;"",HHJ=Kataloge!J$1),CONCATENATE($H2351,"_",$E2351),"")</f>
        <v/>
      </c>
      <c r="O2351" s="61" t="str">
        <f>IF(AND($B2351&lt;&gt;"",HHJ=Kataloge!K$1),CONCATENATE($H2351,"_",$E2351),"")</f>
        <v/>
      </c>
      <c r="P2351" s="61" t="str">
        <f>IF(AND($B2351&lt;&gt;"",HHJ=Kataloge!L$1),CONCATENATE($H2351,"_",$E2351),"")</f>
        <v/>
      </c>
      <c r="Q2351" s="61" t="str">
        <f>IF(AND($B2351&lt;&gt;"",HHJ=Kataloge!M$1),CONCATENATE($H2351,"_",$E2351),"")</f>
        <v/>
      </c>
    </row>
    <row r="2352" spans="1:17" ht="18" customHeight="1" x14ac:dyDescent="0.2">
      <c r="A2352" s="99" t="str">
        <f t="shared" si="74"/>
        <v/>
      </c>
      <c r="B2352" s="100" t="str">
        <f>IF(I2352=0,"",IF(I2352&lt;&gt;"",Kataloge_Import!B2351,""))</f>
        <v/>
      </c>
      <c r="C2352" s="99" t="str">
        <f t="shared" si="73"/>
        <v/>
      </c>
      <c r="D2352" s="100" t="str">
        <f>IF(I2352=0,"",IFERROR(VLOOKUP(Kataloge_Import!A2351,'Nachweis Ausgaben'!$A$27:$R$1026,4,FALSE),""))</f>
        <v/>
      </c>
      <c r="E2352" s="100" t="str">
        <f>IF(I2352=0,"",IFERROR(VLOOKUP(Kataloge_Import!A2351,'Nachweis Ausgaben'!$A$27:$R$1026,2,FALSE),""))</f>
        <v/>
      </c>
      <c r="F2352" s="101">
        <f>IF(I2352=0,"",IFERROR(VLOOKUP(Kataloge_Import!A2351,'Nachweis Ausgaben'!$A$27:$R$1026,5,FALSE),0))</f>
        <v>0</v>
      </c>
      <c r="G2352" s="102" t="str">
        <f>IFERROR(VLOOKUP(Kataloge_Import!A2351,'Nachweis Ausgaben'!$A$27:$R$1026,11,FALSE),"")</f>
        <v/>
      </c>
      <c r="H2352" s="102" t="str">
        <f>IFERROR(VLOOKUP(Kataloge_Import!A2351,'Nachweis Ausgaben'!$A$27:$R$1026,12,FALSE),"")</f>
        <v/>
      </c>
      <c r="I2352" s="102" t="str">
        <f>IFERROR(VLOOKUP(Kataloge_Import!A2351,'Nachweis Ausgaben'!$A$27:$R$1026,13,FALSE),"")</f>
        <v/>
      </c>
      <c r="J2352" s="64"/>
      <c r="K2352" s="64"/>
      <c r="L2352" s="100" t="str">
        <f>IF(AND($B2352&lt;&gt;"",HHJ=Kataloge!H$1),CONCATENATE($H2352,"_",Kataloge!$D$5),"")</f>
        <v/>
      </c>
      <c r="M2352" s="100" t="str">
        <f>IF(AND($B2352&lt;&gt;"",HHJ=Kataloge!I$1),CONCATENATE($H2352,"_",Kataloge!$D$5),"")</f>
        <v/>
      </c>
      <c r="N2352" s="100" t="str">
        <f>IF(AND($B2352&lt;&gt;"",HHJ=Kataloge!J$1),CONCATENATE($H2352,"_",Kataloge!$D$5),"")</f>
        <v/>
      </c>
      <c r="O2352" s="100" t="str">
        <f>IF(AND($B2352&lt;&gt;"",HHJ=Kataloge!K$1),CONCATENATE($H2352,"_",Kataloge!$D$5),"")</f>
        <v/>
      </c>
      <c r="P2352" s="100" t="str">
        <f>IF(AND($B2352&lt;&gt;"",HHJ=Kataloge!L$1),CONCATENATE($H2352,"_",Kataloge!$D$5),"")</f>
        <v/>
      </c>
      <c r="Q2352" s="100" t="str">
        <f>IF(AND($B2352&lt;&gt;"",HHJ=Kataloge!M$1),CONCATENATE($H2352,"_",Kataloge!$D$5),"")</f>
        <v/>
      </c>
    </row>
    <row r="2353" spans="1:17" ht="18" customHeight="1" x14ac:dyDescent="0.2">
      <c r="A2353" s="103" t="str">
        <f t="shared" si="74"/>
        <v/>
      </c>
      <c r="B2353" s="104" t="str">
        <f>IF(I2353=0,"",IF(I2353&lt;&gt;"",Kataloge_Import!B2352,""))</f>
        <v/>
      </c>
      <c r="C2353" s="103" t="str">
        <f t="shared" si="73"/>
        <v/>
      </c>
      <c r="D2353" s="104" t="str">
        <f>IF(I2353=0,"",IFERROR(VLOOKUP(Kataloge_Import!A2352,'Nachweis Ausgaben'!$A$27:$R$1026,4,FALSE),""))</f>
        <v/>
      </c>
      <c r="E2353" s="104" t="str">
        <f>IF(I2353=0,"",IFERROR(VLOOKUP(Kataloge_Import!A2352,'Nachweis Ausgaben'!$A$27:$R$1026,2,FALSE),""))</f>
        <v/>
      </c>
      <c r="F2353" s="105">
        <f>IF(I2353=0,"",IFERROR(VLOOKUP(Kataloge_Import!A2352,'Nachweis Ausgaben'!$A$27:$R$1026,5,FALSE),0))</f>
        <v>0</v>
      </c>
      <c r="G2353" s="106" t="str">
        <f>IFERROR(VLOOKUP(Kataloge_Import!A2352,'Nachweis Ausgaben'!$A$27:$R$1026,15,FALSE),"")</f>
        <v/>
      </c>
      <c r="H2353" s="106" t="str">
        <f>IFERROR(VLOOKUP(Kataloge_Import!A2352,'Nachweis Ausgaben'!$A$27:$R$1026,16,FALSE),"")</f>
        <v/>
      </c>
      <c r="I2353" s="106" t="str">
        <f>IFERROR(VLOOKUP(Kataloge_Import!A2352,'Nachweis Ausgaben'!$A$27:$R$1026,17,FALSE),"")</f>
        <v/>
      </c>
      <c r="J2353" s="64"/>
      <c r="K2353" s="64"/>
      <c r="L2353" s="104" t="str">
        <f>IF(AND($B2353&lt;&gt;"",HHJ=Kataloge!H$1),CONCATENATE($H2353,"_",Kataloge!$D$6),"")</f>
        <v/>
      </c>
      <c r="M2353" s="104" t="str">
        <f>IF(AND($B2353&lt;&gt;"",HHJ=Kataloge!I$1),CONCATENATE($H2353,"_",Kataloge!$D$6),"")</f>
        <v/>
      </c>
      <c r="N2353" s="104" t="str">
        <f>IF(AND($B2353&lt;&gt;"",HHJ=Kataloge!J$1),CONCATENATE($H2353,"_",Kataloge!$D$6),"")</f>
        <v/>
      </c>
      <c r="O2353" s="104" t="str">
        <f>IF(AND($B2353&lt;&gt;"",HHJ=Kataloge!K$1),CONCATENATE($H2353,"_",Kataloge!$D$6),"")</f>
        <v/>
      </c>
      <c r="P2353" s="104" t="str">
        <f>IF(AND($B2353&lt;&gt;"",HHJ=Kataloge!L$1),CONCATENATE($H2353,"_",Kataloge!$D$6),"")</f>
        <v/>
      </c>
      <c r="Q2353" s="104" t="str">
        <f>IF(AND($B2353&lt;&gt;"",HHJ=Kataloge!M$1),CONCATENATE($H2353,"_",Kataloge!$D$6),"")</f>
        <v/>
      </c>
    </row>
    <row r="2354" spans="1:17" ht="18" customHeight="1" x14ac:dyDescent="0.2">
      <c r="A2354" s="60" t="str">
        <f t="shared" si="74"/>
        <v/>
      </c>
      <c r="B2354" s="61" t="str">
        <f>IF(I2354=0,"",IF(I2354&lt;&gt;"",Kataloge_Import!B2353,""))</f>
        <v/>
      </c>
      <c r="C2354" s="60" t="str">
        <f t="shared" si="73"/>
        <v/>
      </c>
      <c r="D2354" s="61" t="str">
        <f>IF(I2354=0,"",IFERROR(VLOOKUP(Kataloge_Import!A2353,'Nachweis Ausgaben'!$A$27:$R$1026,4,FALSE),""))</f>
        <v/>
      </c>
      <c r="E2354" s="61" t="str">
        <f>IF(I2354=0,"",IFERROR(VLOOKUP(Kataloge_Import!A2353,'Nachweis Ausgaben'!$A$27:$R$1026,2,FALSE),""))</f>
        <v/>
      </c>
      <c r="F2354" s="62">
        <f>IF(I2354=0,"",IFERROR(VLOOKUP(Kataloge_Import!A2353,'Nachweis Ausgaben'!$A$27:$R$1026,5,FALSE),0))</f>
        <v>0</v>
      </c>
      <c r="G2354" s="63" t="str">
        <f>IFERROR(VLOOKUP(Kataloge_Import!A2353,'Nachweis Ausgaben'!$A$27:$R$1026,7,FALSE),"")</f>
        <v/>
      </c>
      <c r="H2354" s="63" t="str">
        <f>IFERROR(VLOOKUP(Kataloge_Import!A2353,'Nachweis Ausgaben'!$A$27:$R$1026,8,FALSE),"")</f>
        <v/>
      </c>
      <c r="I2354" s="63" t="str">
        <f>IFERROR(VLOOKUP(Kataloge_Import!A2353,'Nachweis Ausgaben'!$A$27:$R$1026,9,FALSE),"")</f>
        <v/>
      </c>
      <c r="J2354" s="64"/>
      <c r="K2354" s="64"/>
      <c r="L2354" s="61" t="str">
        <f>IF(AND($B2354&lt;&gt;"",HHJ=Kataloge!H$1),CONCATENATE($H2354,"_",$E2354),"")</f>
        <v/>
      </c>
      <c r="M2354" s="61" t="str">
        <f>IF(AND($B2354&lt;&gt;"",HHJ=Kataloge!I$1),CONCATENATE($H2354,"_",$E2354),"")</f>
        <v/>
      </c>
      <c r="N2354" s="61" t="str">
        <f>IF(AND($B2354&lt;&gt;"",HHJ=Kataloge!J$1),CONCATENATE($H2354,"_",$E2354),"")</f>
        <v/>
      </c>
      <c r="O2354" s="61" t="str">
        <f>IF(AND($B2354&lt;&gt;"",HHJ=Kataloge!K$1),CONCATENATE($H2354,"_",$E2354),"")</f>
        <v/>
      </c>
      <c r="P2354" s="61" t="str">
        <f>IF(AND($B2354&lt;&gt;"",HHJ=Kataloge!L$1),CONCATENATE($H2354,"_",$E2354),"")</f>
        <v/>
      </c>
      <c r="Q2354" s="61" t="str">
        <f>IF(AND($B2354&lt;&gt;"",HHJ=Kataloge!M$1),CONCATENATE($H2354,"_",$E2354),"")</f>
        <v/>
      </c>
    </row>
    <row r="2355" spans="1:17" ht="18" customHeight="1" x14ac:dyDescent="0.2">
      <c r="A2355" s="99" t="str">
        <f t="shared" si="74"/>
        <v/>
      </c>
      <c r="B2355" s="100" t="str">
        <f>IF(I2355=0,"",IF(I2355&lt;&gt;"",Kataloge_Import!B2354,""))</f>
        <v/>
      </c>
      <c r="C2355" s="99" t="str">
        <f t="shared" si="73"/>
        <v/>
      </c>
      <c r="D2355" s="100" t="str">
        <f>IF(I2355=0,"",IFERROR(VLOOKUP(Kataloge_Import!A2354,'Nachweis Ausgaben'!$A$27:$R$1026,4,FALSE),""))</f>
        <v/>
      </c>
      <c r="E2355" s="100" t="str">
        <f>IF(I2355=0,"",IFERROR(VLOOKUP(Kataloge_Import!A2354,'Nachweis Ausgaben'!$A$27:$R$1026,2,FALSE),""))</f>
        <v/>
      </c>
      <c r="F2355" s="101">
        <f>IF(I2355=0,"",IFERROR(VLOOKUP(Kataloge_Import!A2354,'Nachweis Ausgaben'!$A$27:$R$1026,5,FALSE),0))</f>
        <v>0</v>
      </c>
      <c r="G2355" s="102" t="str">
        <f>IFERROR(VLOOKUP(Kataloge_Import!A2354,'Nachweis Ausgaben'!$A$27:$R$1026,11,FALSE),"")</f>
        <v/>
      </c>
      <c r="H2355" s="102" t="str">
        <f>IFERROR(VLOOKUP(Kataloge_Import!A2354,'Nachweis Ausgaben'!$A$27:$R$1026,12,FALSE),"")</f>
        <v/>
      </c>
      <c r="I2355" s="102" t="str">
        <f>IFERROR(VLOOKUP(Kataloge_Import!A2354,'Nachweis Ausgaben'!$A$27:$R$1026,13,FALSE),"")</f>
        <v/>
      </c>
      <c r="J2355" s="64"/>
      <c r="K2355" s="64"/>
      <c r="L2355" s="100" t="str">
        <f>IF(AND($B2355&lt;&gt;"",HHJ=Kataloge!H$1),CONCATENATE($H2355,"_",Kataloge!$D$5),"")</f>
        <v/>
      </c>
      <c r="M2355" s="100" t="str">
        <f>IF(AND($B2355&lt;&gt;"",HHJ=Kataloge!I$1),CONCATENATE($H2355,"_",Kataloge!$D$5),"")</f>
        <v/>
      </c>
      <c r="N2355" s="100" t="str">
        <f>IF(AND($B2355&lt;&gt;"",HHJ=Kataloge!J$1),CONCATENATE($H2355,"_",Kataloge!$D$5),"")</f>
        <v/>
      </c>
      <c r="O2355" s="100" t="str">
        <f>IF(AND($B2355&lt;&gt;"",HHJ=Kataloge!K$1),CONCATENATE($H2355,"_",Kataloge!$D$5),"")</f>
        <v/>
      </c>
      <c r="P2355" s="100" t="str">
        <f>IF(AND($B2355&lt;&gt;"",HHJ=Kataloge!L$1),CONCATENATE($H2355,"_",Kataloge!$D$5),"")</f>
        <v/>
      </c>
      <c r="Q2355" s="100" t="str">
        <f>IF(AND($B2355&lt;&gt;"",HHJ=Kataloge!M$1),CONCATENATE($H2355,"_",Kataloge!$D$5),"")</f>
        <v/>
      </c>
    </row>
    <row r="2356" spans="1:17" ht="18" customHeight="1" x14ac:dyDescent="0.2">
      <c r="A2356" s="103" t="str">
        <f t="shared" si="74"/>
        <v/>
      </c>
      <c r="B2356" s="104" t="str">
        <f>IF(I2356=0,"",IF(I2356&lt;&gt;"",Kataloge_Import!B2355,""))</f>
        <v/>
      </c>
      <c r="C2356" s="103" t="str">
        <f t="shared" si="73"/>
        <v/>
      </c>
      <c r="D2356" s="104" t="str">
        <f>IF(I2356=0,"",IFERROR(VLOOKUP(Kataloge_Import!A2355,'Nachweis Ausgaben'!$A$27:$R$1026,4,FALSE),""))</f>
        <v/>
      </c>
      <c r="E2356" s="104" t="str">
        <f>IF(I2356=0,"",IFERROR(VLOOKUP(Kataloge_Import!A2355,'Nachweis Ausgaben'!$A$27:$R$1026,2,FALSE),""))</f>
        <v/>
      </c>
      <c r="F2356" s="105">
        <f>IF(I2356=0,"",IFERROR(VLOOKUP(Kataloge_Import!A2355,'Nachweis Ausgaben'!$A$27:$R$1026,5,FALSE),0))</f>
        <v>0</v>
      </c>
      <c r="G2356" s="106" t="str">
        <f>IFERROR(VLOOKUP(Kataloge_Import!A2355,'Nachweis Ausgaben'!$A$27:$R$1026,15,FALSE),"")</f>
        <v/>
      </c>
      <c r="H2356" s="106" t="str">
        <f>IFERROR(VLOOKUP(Kataloge_Import!A2355,'Nachweis Ausgaben'!$A$27:$R$1026,16,FALSE),"")</f>
        <v/>
      </c>
      <c r="I2356" s="106" t="str">
        <f>IFERROR(VLOOKUP(Kataloge_Import!A2355,'Nachweis Ausgaben'!$A$27:$R$1026,17,FALSE),"")</f>
        <v/>
      </c>
      <c r="J2356" s="64"/>
      <c r="K2356" s="64"/>
      <c r="L2356" s="104" t="str">
        <f>IF(AND($B2356&lt;&gt;"",HHJ=Kataloge!H$1),CONCATENATE($H2356,"_",Kataloge!$D$6),"")</f>
        <v/>
      </c>
      <c r="M2356" s="104" t="str">
        <f>IF(AND($B2356&lt;&gt;"",HHJ=Kataloge!I$1),CONCATENATE($H2356,"_",Kataloge!$D$6),"")</f>
        <v/>
      </c>
      <c r="N2356" s="104" t="str">
        <f>IF(AND($B2356&lt;&gt;"",HHJ=Kataloge!J$1),CONCATENATE($H2356,"_",Kataloge!$D$6),"")</f>
        <v/>
      </c>
      <c r="O2356" s="104" t="str">
        <f>IF(AND($B2356&lt;&gt;"",HHJ=Kataloge!K$1),CONCATENATE($H2356,"_",Kataloge!$D$6),"")</f>
        <v/>
      </c>
      <c r="P2356" s="104" t="str">
        <f>IF(AND($B2356&lt;&gt;"",HHJ=Kataloge!L$1),CONCATENATE($H2356,"_",Kataloge!$D$6),"")</f>
        <v/>
      </c>
      <c r="Q2356" s="104" t="str">
        <f>IF(AND($B2356&lt;&gt;"",HHJ=Kataloge!M$1),CONCATENATE($H2356,"_",Kataloge!$D$6),"")</f>
        <v/>
      </c>
    </row>
    <row r="2357" spans="1:17" ht="18" customHeight="1" x14ac:dyDescent="0.2">
      <c r="A2357" s="60" t="str">
        <f t="shared" si="74"/>
        <v/>
      </c>
      <c r="B2357" s="61" t="str">
        <f>IF(I2357=0,"",IF(I2357&lt;&gt;"",Kataloge_Import!B2356,""))</f>
        <v/>
      </c>
      <c r="C2357" s="60" t="str">
        <f t="shared" si="73"/>
        <v/>
      </c>
      <c r="D2357" s="61" t="str">
        <f>IF(I2357=0,"",IFERROR(VLOOKUP(Kataloge_Import!A2356,'Nachweis Ausgaben'!$A$27:$R$1026,4,FALSE),""))</f>
        <v/>
      </c>
      <c r="E2357" s="61" t="str">
        <f>IF(I2357=0,"",IFERROR(VLOOKUP(Kataloge_Import!A2356,'Nachweis Ausgaben'!$A$27:$R$1026,2,FALSE),""))</f>
        <v/>
      </c>
      <c r="F2357" s="62">
        <f>IF(I2357=0,"",IFERROR(VLOOKUP(Kataloge_Import!A2356,'Nachweis Ausgaben'!$A$27:$R$1026,5,FALSE),0))</f>
        <v>0</v>
      </c>
      <c r="G2357" s="63" t="str">
        <f>IFERROR(VLOOKUP(Kataloge_Import!A2356,'Nachweis Ausgaben'!$A$27:$R$1026,7,FALSE),"")</f>
        <v/>
      </c>
      <c r="H2357" s="63" t="str">
        <f>IFERROR(VLOOKUP(Kataloge_Import!A2356,'Nachweis Ausgaben'!$A$27:$R$1026,8,FALSE),"")</f>
        <v/>
      </c>
      <c r="I2357" s="63" t="str">
        <f>IFERROR(VLOOKUP(Kataloge_Import!A2356,'Nachweis Ausgaben'!$A$27:$R$1026,9,FALSE),"")</f>
        <v/>
      </c>
      <c r="J2357" s="64"/>
      <c r="K2357" s="64"/>
      <c r="L2357" s="61" t="str">
        <f>IF(AND($B2357&lt;&gt;"",HHJ=Kataloge!H$1),CONCATENATE($H2357,"_",$E2357),"")</f>
        <v/>
      </c>
      <c r="M2357" s="61" t="str">
        <f>IF(AND($B2357&lt;&gt;"",HHJ=Kataloge!I$1),CONCATENATE($H2357,"_",$E2357),"")</f>
        <v/>
      </c>
      <c r="N2357" s="61" t="str">
        <f>IF(AND($B2357&lt;&gt;"",HHJ=Kataloge!J$1),CONCATENATE($H2357,"_",$E2357),"")</f>
        <v/>
      </c>
      <c r="O2357" s="61" t="str">
        <f>IF(AND($B2357&lt;&gt;"",HHJ=Kataloge!K$1),CONCATENATE($H2357,"_",$E2357),"")</f>
        <v/>
      </c>
      <c r="P2357" s="61" t="str">
        <f>IF(AND($B2357&lt;&gt;"",HHJ=Kataloge!L$1),CONCATENATE($H2357,"_",$E2357),"")</f>
        <v/>
      </c>
      <c r="Q2357" s="61" t="str">
        <f>IF(AND($B2357&lt;&gt;"",HHJ=Kataloge!M$1),CONCATENATE($H2357,"_",$E2357),"")</f>
        <v/>
      </c>
    </row>
    <row r="2358" spans="1:17" ht="18" customHeight="1" x14ac:dyDescent="0.2">
      <c r="A2358" s="99" t="str">
        <f t="shared" si="74"/>
        <v/>
      </c>
      <c r="B2358" s="100" t="str">
        <f>IF(I2358=0,"",IF(I2358&lt;&gt;"",Kataloge_Import!B2357,""))</f>
        <v/>
      </c>
      <c r="C2358" s="99" t="str">
        <f t="shared" si="73"/>
        <v/>
      </c>
      <c r="D2358" s="100" t="str">
        <f>IF(I2358=0,"",IFERROR(VLOOKUP(Kataloge_Import!A2357,'Nachweis Ausgaben'!$A$27:$R$1026,4,FALSE),""))</f>
        <v/>
      </c>
      <c r="E2358" s="100" t="str">
        <f>IF(I2358=0,"",IFERROR(VLOOKUP(Kataloge_Import!A2357,'Nachweis Ausgaben'!$A$27:$R$1026,2,FALSE),""))</f>
        <v/>
      </c>
      <c r="F2358" s="101">
        <f>IF(I2358=0,"",IFERROR(VLOOKUP(Kataloge_Import!A2357,'Nachweis Ausgaben'!$A$27:$R$1026,5,FALSE),0))</f>
        <v>0</v>
      </c>
      <c r="G2358" s="102" t="str">
        <f>IFERROR(VLOOKUP(Kataloge_Import!A2357,'Nachweis Ausgaben'!$A$27:$R$1026,11,FALSE),"")</f>
        <v/>
      </c>
      <c r="H2358" s="102" t="str">
        <f>IFERROR(VLOOKUP(Kataloge_Import!A2357,'Nachweis Ausgaben'!$A$27:$R$1026,12,FALSE),"")</f>
        <v/>
      </c>
      <c r="I2358" s="102" t="str">
        <f>IFERROR(VLOOKUP(Kataloge_Import!A2357,'Nachweis Ausgaben'!$A$27:$R$1026,13,FALSE),"")</f>
        <v/>
      </c>
      <c r="J2358" s="64"/>
      <c r="K2358" s="64"/>
      <c r="L2358" s="100" t="str">
        <f>IF(AND($B2358&lt;&gt;"",HHJ=Kataloge!H$1),CONCATENATE($H2358,"_",Kataloge!$D$5),"")</f>
        <v/>
      </c>
      <c r="M2358" s="100" t="str">
        <f>IF(AND($B2358&lt;&gt;"",HHJ=Kataloge!I$1),CONCATENATE($H2358,"_",Kataloge!$D$5),"")</f>
        <v/>
      </c>
      <c r="N2358" s="100" t="str">
        <f>IF(AND($B2358&lt;&gt;"",HHJ=Kataloge!J$1),CONCATENATE($H2358,"_",Kataloge!$D$5),"")</f>
        <v/>
      </c>
      <c r="O2358" s="100" t="str">
        <f>IF(AND($B2358&lt;&gt;"",HHJ=Kataloge!K$1),CONCATENATE($H2358,"_",Kataloge!$D$5),"")</f>
        <v/>
      </c>
      <c r="P2358" s="100" t="str">
        <f>IF(AND($B2358&lt;&gt;"",HHJ=Kataloge!L$1),CONCATENATE($H2358,"_",Kataloge!$D$5),"")</f>
        <v/>
      </c>
      <c r="Q2358" s="100" t="str">
        <f>IF(AND($B2358&lt;&gt;"",HHJ=Kataloge!M$1),CONCATENATE($H2358,"_",Kataloge!$D$5),"")</f>
        <v/>
      </c>
    </row>
    <row r="2359" spans="1:17" ht="18" customHeight="1" x14ac:dyDescent="0.2">
      <c r="A2359" s="103" t="str">
        <f t="shared" si="74"/>
        <v/>
      </c>
      <c r="B2359" s="104" t="str">
        <f>IF(I2359=0,"",IF(I2359&lt;&gt;"",Kataloge_Import!B2358,""))</f>
        <v/>
      </c>
      <c r="C2359" s="103" t="str">
        <f t="shared" si="73"/>
        <v/>
      </c>
      <c r="D2359" s="104" t="str">
        <f>IF(I2359=0,"",IFERROR(VLOOKUP(Kataloge_Import!A2358,'Nachweis Ausgaben'!$A$27:$R$1026,4,FALSE),""))</f>
        <v/>
      </c>
      <c r="E2359" s="104" t="str">
        <f>IF(I2359=0,"",IFERROR(VLOOKUP(Kataloge_Import!A2358,'Nachweis Ausgaben'!$A$27:$R$1026,2,FALSE),""))</f>
        <v/>
      </c>
      <c r="F2359" s="105">
        <f>IF(I2359=0,"",IFERROR(VLOOKUP(Kataloge_Import!A2358,'Nachweis Ausgaben'!$A$27:$R$1026,5,FALSE),0))</f>
        <v>0</v>
      </c>
      <c r="G2359" s="106" t="str">
        <f>IFERROR(VLOOKUP(Kataloge_Import!A2358,'Nachweis Ausgaben'!$A$27:$R$1026,15,FALSE),"")</f>
        <v/>
      </c>
      <c r="H2359" s="106" t="str">
        <f>IFERROR(VLOOKUP(Kataloge_Import!A2358,'Nachweis Ausgaben'!$A$27:$R$1026,16,FALSE),"")</f>
        <v/>
      </c>
      <c r="I2359" s="106" t="str">
        <f>IFERROR(VLOOKUP(Kataloge_Import!A2358,'Nachweis Ausgaben'!$A$27:$R$1026,17,FALSE),"")</f>
        <v/>
      </c>
      <c r="J2359" s="64"/>
      <c r="K2359" s="64"/>
      <c r="L2359" s="104" t="str">
        <f>IF(AND($B2359&lt;&gt;"",HHJ=Kataloge!H$1),CONCATENATE($H2359,"_",Kataloge!$D$6),"")</f>
        <v/>
      </c>
      <c r="M2359" s="104" t="str">
        <f>IF(AND($B2359&lt;&gt;"",HHJ=Kataloge!I$1),CONCATENATE($H2359,"_",Kataloge!$D$6),"")</f>
        <v/>
      </c>
      <c r="N2359" s="104" t="str">
        <f>IF(AND($B2359&lt;&gt;"",HHJ=Kataloge!J$1),CONCATENATE($H2359,"_",Kataloge!$D$6),"")</f>
        <v/>
      </c>
      <c r="O2359" s="104" t="str">
        <f>IF(AND($B2359&lt;&gt;"",HHJ=Kataloge!K$1),CONCATENATE($H2359,"_",Kataloge!$D$6),"")</f>
        <v/>
      </c>
      <c r="P2359" s="104" t="str">
        <f>IF(AND($B2359&lt;&gt;"",HHJ=Kataloge!L$1),CONCATENATE($H2359,"_",Kataloge!$D$6),"")</f>
        <v/>
      </c>
      <c r="Q2359" s="104" t="str">
        <f>IF(AND($B2359&lt;&gt;"",HHJ=Kataloge!M$1),CONCATENATE($H2359,"_",Kataloge!$D$6),"")</f>
        <v/>
      </c>
    </row>
    <row r="2360" spans="1:17" ht="18" customHeight="1" x14ac:dyDescent="0.2">
      <c r="A2360" s="60" t="str">
        <f t="shared" si="74"/>
        <v/>
      </c>
      <c r="B2360" s="61" t="str">
        <f>IF(I2360=0,"",IF(I2360&lt;&gt;"",Kataloge_Import!B2359,""))</f>
        <v/>
      </c>
      <c r="C2360" s="60" t="str">
        <f t="shared" si="73"/>
        <v/>
      </c>
      <c r="D2360" s="61" t="str">
        <f>IF(I2360=0,"",IFERROR(VLOOKUP(Kataloge_Import!A2359,'Nachweis Ausgaben'!$A$27:$R$1026,4,FALSE),""))</f>
        <v/>
      </c>
      <c r="E2360" s="61" t="str">
        <f>IF(I2360=0,"",IFERROR(VLOOKUP(Kataloge_Import!A2359,'Nachweis Ausgaben'!$A$27:$R$1026,2,FALSE),""))</f>
        <v/>
      </c>
      <c r="F2360" s="62">
        <f>IF(I2360=0,"",IFERROR(VLOOKUP(Kataloge_Import!A2359,'Nachweis Ausgaben'!$A$27:$R$1026,5,FALSE),0))</f>
        <v>0</v>
      </c>
      <c r="G2360" s="63" t="str">
        <f>IFERROR(VLOOKUP(Kataloge_Import!A2359,'Nachweis Ausgaben'!$A$27:$R$1026,7,FALSE),"")</f>
        <v/>
      </c>
      <c r="H2360" s="63" t="str">
        <f>IFERROR(VLOOKUP(Kataloge_Import!A2359,'Nachweis Ausgaben'!$A$27:$R$1026,8,FALSE),"")</f>
        <v/>
      </c>
      <c r="I2360" s="63" t="str">
        <f>IFERROR(VLOOKUP(Kataloge_Import!A2359,'Nachweis Ausgaben'!$A$27:$R$1026,9,FALSE),"")</f>
        <v/>
      </c>
      <c r="J2360" s="64"/>
      <c r="K2360" s="64"/>
      <c r="L2360" s="61" t="str">
        <f>IF(AND($B2360&lt;&gt;"",HHJ=Kataloge!H$1),CONCATENATE($H2360,"_",$E2360),"")</f>
        <v/>
      </c>
      <c r="M2360" s="61" t="str">
        <f>IF(AND($B2360&lt;&gt;"",HHJ=Kataloge!I$1),CONCATENATE($H2360,"_",$E2360),"")</f>
        <v/>
      </c>
      <c r="N2360" s="61" t="str">
        <f>IF(AND($B2360&lt;&gt;"",HHJ=Kataloge!J$1),CONCATENATE($H2360,"_",$E2360),"")</f>
        <v/>
      </c>
      <c r="O2360" s="61" t="str">
        <f>IF(AND($B2360&lt;&gt;"",HHJ=Kataloge!K$1),CONCATENATE($H2360,"_",$E2360),"")</f>
        <v/>
      </c>
      <c r="P2360" s="61" t="str">
        <f>IF(AND($B2360&lt;&gt;"",HHJ=Kataloge!L$1),CONCATENATE($H2360,"_",$E2360),"")</f>
        <v/>
      </c>
      <c r="Q2360" s="61" t="str">
        <f>IF(AND($B2360&lt;&gt;"",HHJ=Kataloge!M$1),CONCATENATE($H2360,"_",$E2360),"")</f>
        <v/>
      </c>
    </row>
    <row r="2361" spans="1:17" ht="18" customHeight="1" x14ac:dyDescent="0.2">
      <c r="A2361" s="99" t="str">
        <f t="shared" si="74"/>
        <v/>
      </c>
      <c r="B2361" s="100" t="str">
        <f>IF(I2361=0,"",IF(I2361&lt;&gt;"",Kataloge_Import!B2360,""))</f>
        <v/>
      </c>
      <c r="C2361" s="99" t="str">
        <f t="shared" si="73"/>
        <v/>
      </c>
      <c r="D2361" s="100" t="str">
        <f>IF(I2361=0,"",IFERROR(VLOOKUP(Kataloge_Import!A2360,'Nachweis Ausgaben'!$A$27:$R$1026,4,FALSE),""))</f>
        <v/>
      </c>
      <c r="E2361" s="100" t="str">
        <f>IF(I2361=0,"",IFERROR(VLOOKUP(Kataloge_Import!A2360,'Nachweis Ausgaben'!$A$27:$R$1026,2,FALSE),""))</f>
        <v/>
      </c>
      <c r="F2361" s="101">
        <f>IF(I2361=0,"",IFERROR(VLOOKUP(Kataloge_Import!A2360,'Nachweis Ausgaben'!$A$27:$R$1026,5,FALSE),0))</f>
        <v>0</v>
      </c>
      <c r="G2361" s="102" t="str">
        <f>IFERROR(VLOOKUP(Kataloge_Import!A2360,'Nachweis Ausgaben'!$A$27:$R$1026,11,FALSE),"")</f>
        <v/>
      </c>
      <c r="H2361" s="102" t="str">
        <f>IFERROR(VLOOKUP(Kataloge_Import!A2360,'Nachweis Ausgaben'!$A$27:$R$1026,12,FALSE),"")</f>
        <v/>
      </c>
      <c r="I2361" s="102" t="str">
        <f>IFERROR(VLOOKUP(Kataloge_Import!A2360,'Nachweis Ausgaben'!$A$27:$R$1026,13,FALSE),"")</f>
        <v/>
      </c>
      <c r="J2361" s="64"/>
      <c r="K2361" s="64"/>
      <c r="L2361" s="100" t="str">
        <f>IF(AND($B2361&lt;&gt;"",HHJ=Kataloge!H$1),CONCATENATE($H2361,"_",Kataloge!$D$5),"")</f>
        <v/>
      </c>
      <c r="M2361" s="100" t="str">
        <f>IF(AND($B2361&lt;&gt;"",HHJ=Kataloge!I$1),CONCATENATE($H2361,"_",Kataloge!$D$5),"")</f>
        <v/>
      </c>
      <c r="N2361" s="100" t="str">
        <f>IF(AND($B2361&lt;&gt;"",HHJ=Kataloge!J$1),CONCATENATE($H2361,"_",Kataloge!$D$5),"")</f>
        <v/>
      </c>
      <c r="O2361" s="100" t="str">
        <f>IF(AND($B2361&lt;&gt;"",HHJ=Kataloge!K$1),CONCATENATE($H2361,"_",Kataloge!$D$5),"")</f>
        <v/>
      </c>
      <c r="P2361" s="100" t="str">
        <f>IF(AND($B2361&lt;&gt;"",HHJ=Kataloge!L$1),CONCATENATE($H2361,"_",Kataloge!$D$5),"")</f>
        <v/>
      </c>
      <c r="Q2361" s="100" t="str">
        <f>IF(AND($B2361&lt;&gt;"",HHJ=Kataloge!M$1),CONCATENATE($H2361,"_",Kataloge!$D$5),"")</f>
        <v/>
      </c>
    </row>
    <row r="2362" spans="1:17" ht="18" customHeight="1" x14ac:dyDescent="0.2">
      <c r="A2362" s="103" t="str">
        <f t="shared" si="74"/>
        <v/>
      </c>
      <c r="B2362" s="104" t="str">
        <f>IF(I2362=0,"",IF(I2362&lt;&gt;"",Kataloge_Import!B2361,""))</f>
        <v/>
      </c>
      <c r="C2362" s="103" t="str">
        <f t="shared" si="73"/>
        <v/>
      </c>
      <c r="D2362" s="104" t="str">
        <f>IF(I2362=0,"",IFERROR(VLOOKUP(Kataloge_Import!A2361,'Nachweis Ausgaben'!$A$27:$R$1026,4,FALSE),""))</f>
        <v/>
      </c>
      <c r="E2362" s="104" t="str">
        <f>IF(I2362=0,"",IFERROR(VLOOKUP(Kataloge_Import!A2361,'Nachweis Ausgaben'!$A$27:$R$1026,2,FALSE),""))</f>
        <v/>
      </c>
      <c r="F2362" s="105">
        <f>IF(I2362=0,"",IFERROR(VLOOKUP(Kataloge_Import!A2361,'Nachweis Ausgaben'!$A$27:$R$1026,5,FALSE),0))</f>
        <v>0</v>
      </c>
      <c r="G2362" s="106" t="str">
        <f>IFERROR(VLOOKUP(Kataloge_Import!A2361,'Nachweis Ausgaben'!$A$27:$R$1026,15,FALSE),"")</f>
        <v/>
      </c>
      <c r="H2362" s="106" t="str">
        <f>IFERROR(VLOOKUP(Kataloge_Import!A2361,'Nachweis Ausgaben'!$A$27:$R$1026,16,FALSE),"")</f>
        <v/>
      </c>
      <c r="I2362" s="106" t="str">
        <f>IFERROR(VLOOKUP(Kataloge_Import!A2361,'Nachweis Ausgaben'!$A$27:$R$1026,17,FALSE),"")</f>
        <v/>
      </c>
      <c r="J2362" s="64"/>
      <c r="K2362" s="64"/>
      <c r="L2362" s="104" t="str">
        <f>IF(AND($B2362&lt;&gt;"",HHJ=Kataloge!H$1),CONCATENATE($H2362,"_",Kataloge!$D$6),"")</f>
        <v/>
      </c>
      <c r="M2362" s="104" t="str">
        <f>IF(AND($B2362&lt;&gt;"",HHJ=Kataloge!I$1),CONCATENATE($H2362,"_",Kataloge!$D$6),"")</f>
        <v/>
      </c>
      <c r="N2362" s="104" t="str">
        <f>IF(AND($B2362&lt;&gt;"",HHJ=Kataloge!J$1),CONCATENATE($H2362,"_",Kataloge!$D$6),"")</f>
        <v/>
      </c>
      <c r="O2362" s="104" t="str">
        <f>IF(AND($B2362&lt;&gt;"",HHJ=Kataloge!K$1),CONCATENATE($H2362,"_",Kataloge!$D$6),"")</f>
        <v/>
      </c>
      <c r="P2362" s="104" t="str">
        <f>IF(AND($B2362&lt;&gt;"",HHJ=Kataloge!L$1),CONCATENATE($H2362,"_",Kataloge!$D$6),"")</f>
        <v/>
      </c>
      <c r="Q2362" s="104" t="str">
        <f>IF(AND($B2362&lt;&gt;"",HHJ=Kataloge!M$1),CONCATENATE($H2362,"_",Kataloge!$D$6),"")</f>
        <v/>
      </c>
    </row>
    <row r="2363" spans="1:17" ht="18" customHeight="1" x14ac:dyDescent="0.2">
      <c r="A2363" s="60" t="str">
        <f t="shared" si="74"/>
        <v/>
      </c>
      <c r="B2363" s="61" t="str">
        <f>IF(I2363=0,"",IF(I2363&lt;&gt;"",Kataloge_Import!B2362,""))</f>
        <v/>
      </c>
      <c r="C2363" s="60" t="str">
        <f t="shared" si="73"/>
        <v/>
      </c>
      <c r="D2363" s="61" t="str">
        <f>IF(I2363=0,"",IFERROR(VLOOKUP(Kataloge_Import!A2362,'Nachweis Ausgaben'!$A$27:$R$1026,4,FALSE),""))</f>
        <v/>
      </c>
      <c r="E2363" s="61" t="str">
        <f>IF(I2363=0,"",IFERROR(VLOOKUP(Kataloge_Import!A2362,'Nachweis Ausgaben'!$A$27:$R$1026,2,FALSE),""))</f>
        <v/>
      </c>
      <c r="F2363" s="62">
        <f>IF(I2363=0,"",IFERROR(VLOOKUP(Kataloge_Import!A2362,'Nachweis Ausgaben'!$A$27:$R$1026,5,FALSE),0))</f>
        <v>0</v>
      </c>
      <c r="G2363" s="63" t="str">
        <f>IFERROR(VLOOKUP(Kataloge_Import!A2362,'Nachweis Ausgaben'!$A$27:$R$1026,7,FALSE),"")</f>
        <v/>
      </c>
      <c r="H2363" s="63" t="str">
        <f>IFERROR(VLOOKUP(Kataloge_Import!A2362,'Nachweis Ausgaben'!$A$27:$R$1026,8,FALSE),"")</f>
        <v/>
      </c>
      <c r="I2363" s="63" t="str">
        <f>IFERROR(VLOOKUP(Kataloge_Import!A2362,'Nachweis Ausgaben'!$A$27:$R$1026,9,FALSE),"")</f>
        <v/>
      </c>
      <c r="J2363" s="64"/>
      <c r="K2363" s="64"/>
      <c r="L2363" s="61" t="str">
        <f>IF(AND($B2363&lt;&gt;"",HHJ=Kataloge!H$1),CONCATENATE($H2363,"_",$E2363),"")</f>
        <v/>
      </c>
      <c r="M2363" s="61" t="str">
        <f>IF(AND($B2363&lt;&gt;"",HHJ=Kataloge!I$1),CONCATENATE($H2363,"_",$E2363),"")</f>
        <v/>
      </c>
      <c r="N2363" s="61" t="str">
        <f>IF(AND($B2363&lt;&gt;"",HHJ=Kataloge!J$1),CONCATENATE($H2363,"_",$E2363),"")</f>
        <v/>
      </c>
      <c r="O2363" s="61" t="str">
        <f>IF(AND($B2363&lt;&gt;"",HHJ=Kataloge!K$1),CONCATENATE($H2363,"_",$E2363),"")</f>
        <v/>
      </c>
      <c r="P2363" s="61" t="str">
        <f>IF(AND($B2363&lt;&gt;"",HHJ=Kataloge!L$1),CONCATENATE($H2363,"_",$E2363),"")</f>
        <v/>
      </c>
      <c r="Q2363" s="61" t="str">
        <f>IF(AND($B2363&lt;&gt;"",HHJ=Kataloge!M$1),CONCATENATE($H2363,"_",$E2363),"")</f>
        <v/>
      </c>
    </row>
    <row r="2364" spans="1:17" ht="18" customHeight="1" x14ac:dyDescent="0.2">
      <c r="A2364" s="99" t="str">
        <f t="shared" si="74"/>
        <v/>
      </c>
      <c r="B2364" s="100" t="str">
        <f>IF(I2364=0,"",IF(I2364&lt;&gt;"",Kataloge_Import!B2363,""))</f>
        <v/>
      </c>
      <c r="C2364" s="99" t="str">
        <f t="shared" si="73"/>
        <v/>
      </c>
      <c r="D2364" s="100" t="str">
        <f>IF(I2364=0,"",IFERROR(VLOOKUP(Kataloge_Import!A2363,'Nachweis Ausgaben'!$A$27:$R$1026,4,FALSE),""))</f>
        <v/>
      </c>
      <c r="E2364" s="100" t="str">
        <f>IF(I2364=0,"",IFERROR(VLOOKUP(Kataloge_Import!A2363,'Nachweis Ausgaben'!$A$27:$R$1026,2,FALSE),""))</f>
        <v/>
      </c>
      <c r="F2364" s="101">
        <f>IF(I2364=0,"",IFERROR(VLOOKUP(Kataloge_Import!A2363,'Nachweis Ausgaben'!$A$27:$R$1026,5,FALSE),0))</f>
        <v>0</v>
      </c>
      <c r="G2364" s="102" t="str">
        <f>IFERROR(VLOOKUP(Kataloge_Import!A2363,'Nachweis Ausgaben'!$A$27:$R$1026,11,FALSE),"")</f>
        <v/>
      </c>
      <c r="H2364" s="102" t="str">
        <f>IFERROR(VLOOKUP(Kataloge_Import!A2363,'Nachweis Ausgaben'!$A$27:$R$1026,12,FALSE),"")</f>
        <v/>
      </c>
      <c r="I2364" s="102" t="str">
        <f>IFERROR(VLOOKUP(Kataloge_Import!A2363,'Nachweis Ausgaben'!$A$27:$R$1026,13,FALSE),"")</f>
        <v/>
      </c>
      <c r="J2364" s="64"/>
      <c r="K2364" s="64"/>
      <c r="L2364" s="100" t="str">
        <f>IF(AND($B2364&lt;&gt;"",HHJ=Kataloge!H$1),CONCATENATE($H2364,"_",Kataloge!$D$5),"")</f>
        <v/>
      </c>
      <c r="M2364" s="100" t="str">
        <f>IF(AND($B2364&lt;&gt;"",HHJ=Kataloge!I$1),CONCATENATE($H2364,"_",Kataloge!$D$5),"")</f>
        <v/>
      </c>
      <c r="N2364" s="100" t="str">
        <f>IF(AND($B2364&lt;&gt;"",HHJ=Kataloge!J$1),CONCATENATE($H2364,"_",Kataloge!$D$5),"")</f>
        <v/>
      </c>
      <c r="O2364" s="100" t="str">
        <f>IF(AND($B2364&lt;&gt;"",HHJ=Kataloge!K$1),CONCATENATE($H2364,"_",Kataloge!$D$5),"")</f>
        <v/>
      </c>
      <c r="P2364" s="100" t="str">
        <f>IF(AND($B2364&lt;&gt;"",HHJ=Kataloge!L$1),CONCATENATE($H2364,"_",Kataloge!$D$5),"")</f>
        <v/>
      </c>
      <c r="Q2364" s="100" t="str">
        <f>IF(AND($B2364&lt;&gt;"",HHJ=Kataloge!M$1),CONCATENATE($H2364,"_",Kataloge!$D$5),"")</f>
        <v/>
      </c>
    </row>
    <row r="2365" spans="1:17" ht="18" customHeight="1" x14ac:dyDescent="0.2">
      <c r="A2365" s="103" t="str">
        <f t="shared" si="74"/>
        <v/>
      </c>
      <c r="B2365" s="104" t="str">
        <f>IF(I2365=0,"",IF(I2365&lt;&gt;"",Kataloge_Import!B2364,""))</f>
        <v/>
      </c>
      <c r="C2365" s="103" t="str">
        <f t="shared" si="73"/>
        <v/>
      </c>
      <c r="D2365" s="104" t="str">
        <f>IF(I2365=0,"",IFERROR(VLOOKUP(Kataloge_Import!A2364,'Nachweis Ausgaben'!$A$27:$R$1026,4,FALSE),""))</f>
        <v/>
      </c>
      <c r="E2365" s="104" t="str">
        <f>IF(I2365=0,"",IFERROR(VLOOKUP(Kataloge_Import!A2364,'Nachweis Ausgaben'!$A$27:$R$1026,2,FALSE),""))</f>
        <v/>
      </c>
      <c r="F2365" s="105">
        <f>IF(I2365=0,"",IFERROR(VLOOKUP(Kataloge_Import!A2364,'Nachweis Ausgaben'!$A$27:$R$1026,5,FALSE),0))</f>
        <v>0</v>
      </c>
      <c r="G2365" s="106" t="str">
        <f>IFERROR(VLOOKUP(Kataloge_Import!A2364,'Nachweis Ausgaben'!$A$27:$R$1026,15,FALSE),"")</f>
        <v/>
      </c>
      <c r="H2365" s="106" t="str">
        <f>IFERROR(VLOOKUP(Kataloge_Import!A2364,'Nachweis Ausgaben'!$A$27:$R$1026,16,FALSE),"")</f>
        <v/>
      </c>
      <c r="I2365" s="106" t="str">
        <f>IFERROR(VLOOKUP(Kataloge_Import!A2364,'Nachweis Ausgaben'!$A$27:$R$1026,17,FALSE),"")</f>
        <v/>
      </c>
      <c r="J2365" s="64"/>
      <c r="K2365" s="64"/>
      <c r="L2365" s="104" t="str">
        <f>IF(AND($B2365&lt;&gt;"",HHJ=Kataloge!H$1),CONCATENATE($H2365,"_",Kataloge!$D$6),"")</f>
        <v/>
      </c>
      <c r="M2365" s="104" t="str">
        <f>IF(AND($B2365&lt;&gt;"",HHJ=Kataloge!I$1),CONCATENATE($H2365,"_",Kataloge!$D$6),"")</f>
        <v/>
      </c>
      <c r="N2365" s="104" t="str">
        <f>IF(AND($B2365&lt;&gt;"",HHJ=Kataloge!J$1),CONCATENATE($H2365,"_",Kataloge!$D$6),"")</f>
        <v/>
      </c>
      <c r="O2365" s="104" t="str">
        <f>IF(AND($B2365&lt;&gt;"",HHJ=Kataloge!K$1),CONCATENATE($H2365,"_",Kataloge!$D$6),"")</f>
        <v/>
      </c>
      <c r="P2365" s="104" t="str">
        <f>IF(AND($B2365&lt;&gt;"",HHJ=Kataloge!L$1),CONCATENATE($H2365,"_",Kataloge!$D$6),"")</f>
        <v/>
      </c>
      <c r="Q2365" s="104" t="str">
        <f>IF(AND($B2365&lt;&gt;"",HHJ=Kataloge!M$1),CONCATENATE($H2365,"_",Kataloge!$D$6),"")</f>
        <v/>
      </c>
    </row>
    <row r="2366" spans="1:17" ht="18" customHeight="1" x14ac:dyDescent="0.2">
      <c r="A2366" s="60" t="str">
        <f t="shared" si="74"/>
        <v/>
      </c>
      <c r="B2366" s="61" t="str">
        <f>IF(I2366=0,"",IF(I2366&lt;&gt;"",Kataloge_Import!B2365,""))</f>
        <v/>
      </c>
      <c r="C2366" s="60" t="str">
        <f t="shared" si="73"/>
        <v/>
      </c>
      <c r="D2366" s="61" t="str">
        <f>IF(I2366=0,"",IFERROR(VLOOKUP(Kataloge_Import!A2365,'Nachweis Ausgaben'!$A$27:$R$1026,4,FALSE),""))</f>
        <v/>
      </c>
      <c r="E2366" s="61" t="str">
        <f>IF(I2366=0,"",IFERROR(VLOOKUP(Kataloge_Import!A2365,'Nachweis Ausgaben'!$A$27:$R$1026,2,FALSE),""))</f>
        <v/>
      </c>
      <c r="F2366" s="62">
        <f>IF(I2366=0,"",IFERROR(VLOOKUP(Kataloge_Import!A2365,'Nachweis Ausgaben'!$A$27:$R$1026,5,FALSE),0))</f>
        <v>0</v>
      </c>
      <c r="G2366" s="63" t="str">
        <f>IFERROR(VLOOKUP(Kataloge_Import!A2365,'Nachweis Ausgaben'!$A$27:$R$1026,7,FALSE),"")</f>
        <v/>
      </c>
      <c r="H2366" s="63" t="str">
        <f>IFERROR(VLOOKUP(Kataloge_Import!A2365,'Nachweis Ausgaben'!$A$27:$R$1026,8,FALSE),"")</f>
        <v/>
      </c>
      <c r="I2366" s="63" t="str">
        <f>IFERROR(VLOOKUP(Kataloge_Import!A2365,'Nachweis Ausgaben'!$A$27:$R$1026,9,FALSE),"")</f>
        <v/>
      </c>
      <c r="J2366" s="64"/>
      <c r="K2366" s="64"/>
      <c r="L2366" s="61" t="str">
        <f>IF(AND($B2366&lt;&gt;"",HHJ=Kataloge!H$1),CONCATENATE($H2366,"_",$E2366),"")</f>
        <v/>
      </c>
      <c r="M2366" s="61" t="str">
        <f>IF(AND($B2366&lt;&gt;"",HHJ=Kataloge!I$1),CONCATENATE($H2366,"_",$E2366),"")</f>
        <v/>
      </c>
      <c r="N2366" s="61" t="str">
        <f>IF(AND($B2366&lt;&gt;"",HHJ=Kataloge!J$1),CONCATENATE($H2366,"_",$E2366),"")</f>
        <v/>
      </c>
      <c r="O2366" s="61" t="str">
        <f>IF(AND($B2366&lt;&gt;"",HHJ=Kataloge!K$1),CONCATENATE($H2366,"_",$E2366),"")</f>
        <v/>
      </c>
      <c r="P2366" s="61" t="str">
        <f>IF(AND($B2366&lt;&gt;"",HHJ=Kataloge!L$1),CONCATENATE($H2366,"_",$E2366),"")</f>
        <v/>
      </c>
      <c r="Q2366" s="61" t="str">
        <f>IF(AND($B2366&lt;&gt;"",HHJ=Kataloge!M$1),CONCATENATE($H2366,"_",$E2366),"")</f>
        <v/>
      </c>
    </row>
    <row r="2367" spans="1:17" ht="18" customHeight="1" x14ac:dyDescent="0.2">
      <c r="A2367" s="99" t="str">
        <f t="shared" si="74"/>
        <v/>
      </c>
      <c r="B2367" s="100" t="str">
        <f>IF(I2367=0,"",IF(I2367&lt;&gt;"",Kataloge_Import!B2366,""))</f>
        <v/>
      </c>
      <c r="C2367" s="99" t="str">
        <f t="shared" si="73"/>
        <v/>
      </c>
      <c r="D2367" s="100" t="str">
        <f>IF(I2367=0,"",IFERROR(VLOOKUP(Kataloge_Import!A2366,'Nachweis Ausgaben'!$A$27:$R$1026,4,FALSE),""))</f>
        <v/>
      </c>
      <c r="E2367" s="100" t="str">
        <f>IF(I2367=0,"",IFERROR(VLOOKUP(Kataloge_Import!A2366,'Nachweis Ausgaben'!$A$27:$R$1026,2,FALSE),""))</f>
        <v/>
      </c>
      <c r="F2367" s="101">
        <f>IF(I2367=0,"",IFERROR(VLOOKUP(Kataloge_Import!A2366,'Nachweis Ausgaben'!$A$27:$R$1026,5,FALSE),0))</f>
        <v>0</v>
      </c>
      <c r="G2367" s="102" t="str">
        <f>IFERROR(VLOOKUP(Kataloge_Import!A2366,'Nachweis Ausgaben'!$A$27:$R$1026,11,FALSE),"")</f>
        <v/>
      </c>
      <c r="H2367" s="102" t="str">
        <f>IFERROR(VLOOKUP(Kataloge_Import!A2366,'Nachweis Ausgaben'!$A$27:$R$1026,12,FALSE),"")</f>
        <v/>
      </c>
      <c r="I2367" s="102" t="str">
        <f>IFERROR(VLOOKUP(Kataloge_Import!A2366,'Nachweis Ausgaben'!$A$27:$R$1026,13,FALSE),"")</f>
        <v/>
      </c>
      <c r="J2367" s="64"/>
      <c r="K2367" s="64"/>
      <c r="L2367" s="100" t="str">
        <f>IF(AND($B2367&lt;&gt;"",HHJ=Kataloge!H$1),CONCATENATE($H2367,"_",Kataloge!$D$5),"")</f>
        <v/>
      </c>
      <c r="M2367" s="100" t="str">
        <f>IF(AND($B2367&lt;&gt;"",HHJ=Kataloge!I$1),CONCATENATE($H2367,"_",Kataloge!$D$5),"")</f>
        <v/>
      </c>
      <c r="N2367" s="100" t="str">
        <f>IF(AND($B2367&lt;&gt;"",HHJ=Kataloge!J$1),CONCATENATE($H2367,"_",Kataloge!$D$5),"")</f>
        <v/>
      </c>
      <c r="O2367" s="100" t="str">
        <f>IF(AND($B2367&lt;&gt;"",HHJ=Kataloge!K$1),CONCATENATE($H2367,"_",Kataloge!$D$5),"")</f>
        <v/>
      </c>
      <c r="P2367" s="100" t="str">
        <f>IF(AND($B2367&lt;&gt;"",HHJ=Kataloge!L$1),CONCATENATE($H2367,"_",Kataloge!$D$5),"")</f>
        <v/>
      </c>
      <c r="Q2367" s="100" t="str">
        <f>IF(AND($B2367&lt;&gt;"",HHJ=Kataloge!M$1),CONCATENATE($H2367,"_",Kataloge!$D$5),"")</f>
        <v/>
      </c>
    </row>
    <row r="2368" spans="1:17" ht="18" customHeight="1" x14ac:dyDescent="0.2">
      <c r="A2368" s="103" t="str">
        <f t="shared" si="74"/>
        <v/>
      </c>
      <c r="B2368" s="104" t="str">
        <f>IF(I2368=0,"",IF(I2368&lt;&gt;"",Kataloge_Import!B2367,""))</f>
        <v/>
      </c>
      <c r="C2368" s="103" t="str">
        <f t="shared" si="73"/>
        <v/>
      </c>
      <c r="D2368" s="104" t="str">
        <f>IF(I2368=0,"",IFERROR(VLOOKUP(Kataloge_Import!A2367,'Nachweis Ausgaben'!$A$27:$R$1026,4,FALSE),""))</f>
        <v/>
      </c>
      <c r="E2368" s="104" t="str">
        <f>IF(I2368=0,"",IFERROR(VLOOKUP(Kataloge_Import!A2367,'Nachweis Ausgaben'!$A$27:$R$1026,2,FALSE),""))</f>
        <v/>
      </c>
      <c r="F2368" s="105">
        <f>IF(I2368=0,"",IFERROR(VLOOKUP(Kataloge_Import!A2367,'Nachweis Ausgaben'!$A$27:$R$1026,5,FALSE),0))</f>
        <v>0</v>
      </c>
      <c r="G2368" s="106" t="str">
        <f>IFERROR(VLOOKUP(Kataloge_Import!A2367,'Nachweis Ausgaben'!$A$27:$R$1026,15,FALSE),"")</f>
        <v/>
      </c>
      <c r="H2368" s="106" t="str">
        <f>IFERROR(VLOOKUP(Kataloge_Import!A2367,'Nachweis Ausgaben'!$A$27:$R$1026,16,FALSE),"")</f>
        <v/>
      </c>
      <c r="I2368" s="106" t="str">
        <f>IFERROR(VLOOKUP(Kataloge_Import!A2367,'Nachweis Ausgaben'!$A$27:$R$1026,17,FALSE),"")</f>
        <v/>
      </c>
      <c r="J2368" s="64"/>
      <c r="K2368" s="64"/>
      <c r="L2368" s="104" t="str">
        <f>IF(AND($B2368&lt;&gt;"",HHJ=Kataloge!H$1),CONCATENATE($H2368,"_",Kataloge!$D$6),"")</f>
        <v/>
      </c>
      <c r="M2368" s="104" t="str">
        <f>IF(AND($B2368&lt;&gt;"",HHJ=Kataloge!I$1),CONCATENATE($H2368,"_",Kataloge!$D$6),"")</f>
        <v/>
      </c>
      <c r="N2368" s="104" t="str">
        <f>IF(AND($B2368&lt;&gt;"",HHJ=Kataloge!J$1),CONCATENATE($H2368,"_",Kataloge!$D$6),"")</f>
        <v/>
      </c>
      <c r="O2368" s="104" t="str">
        <f>IF(AND($B2368&lt;&gt;"",HHJ=Kataloge!K$1),CONCATENATE($H2368,"_",Kataloge!$D$6),"")</f>
        <v/>
      </c>
      <c r="P2368" s="104" t="str">
        <f>IF(AND($B2368&lt;&gt;"",HHJ=Kataloge!L$1),CONCATENATE($H2368,"_",Kataloge!$D$6),"")</f>
        <v/>
      </c>
      <c r="Q2368" s="104" t="str">
        <f>IF(AND($B2368&lt;&gt;"",HHJ=Kataloge!M$1),CONCATENATE($H2368,"_",Kataloge!$D$6),"")</f>
        <v/>
      </c>
    </row>
    <row r="2369" spans="1:17" ht="18" customHeight="1" x14ac:dyDescent="0.2">
      <c r="A2369" s="60" t="str">
        <f t="shared" si="74"/>
        <v/>
      </c>
      <c r="B2369" s="61" t="str">
        <f>IF(I2369=0,"",IF(I2369&lt;&gt;"",Kataloge_Import!B2368,""))</f>
        <v/>
      </c>
      <c r="C2369" s="60" t="str">
        <f t="shared" si="73"/>
        <v/>
      </c>
      <c r="D2369" s="61" t="str">
        <f>IF(I2369=0,"",IFERROR(VLOOKUP(Kataloge_Import!A2368,'Nachweis Ausgaben'!$A$27:$R$1026,4,FALSE),""))</f>
        <v/>
      </c>
      <c r="E2369" s="61" t="str">
        <f>IF(I2369=0,"",IFERROR(VLOOKUP(Kataloge_Import!A2368,'Nachweis Ausgaben'!$A$27:$R$1026,2,FALSE),""))</f>
        <v/>
      </c>
      <c r="F2369" s="62">
        <f>IF(I2369=0,"",IFERROR(VLOOKUP(Kataloge_Import!A2368,'Nachweis Ausgaben'!$A$27:$R$1026,5,FALSE),0))</f>
        <v>0</v>
      </c>
      <c r="G2369" s="63" t="str">
        <f>IFERROR(VLOOKUP(Kataloge_Import!A2368,'Nachweis Ausgaben'!$A$27:$R$1026,7,FALSE),"")</f>
        <v/>
      </c>
      <c r="H2369" s="63" t="str">
        <f>IFERROR(VLOOKUP(Kataloge_Import!A2368,'Nachweis Ausgaben'!$A$27:$R$1026,8,FALSE),"")</f>
        <v/>
      </c>
      <c r="I2369" s="63" t="str">
        <f>IFERROR(VLOOKUP(Kataloge_Import!A2368,'Nachweis Ausgaben'!$A$27:$R$1026,9,FALSE),"")</f>
        <v/>
      </c>
      <c r="J2369" s="64"/>
      <c r="K2369" s="64"/>
      <c r="L2369" s="61" t="str">
        <f>IF(AND($B2369&lt;&gt;"",HHJ=Kataloge!H$1),CONCATENATE($H2369,"_",$E2369),"")</f>
        <v/>
      </c>
      <c r="M2369" s="61" t="str">
        <f>IF(AND($B2369&lt;&gt;"",HHJ=Kataloge!I$1),CONCATENATE($H2369,"_",$E2369),"")</f>
        <v/>
      </c>
      <c r="N2369" s="61" t="str">
        <f>IF(AND($B2369&lt;&gt;"",HHJ=Kataloge!J$1),CONCATENATE($H2369,"_",$E2369),"")</f>
        <v/>
      </c>
      <c r="O2369" s="61" t="str">
        <f>IF(AND($B2369&lt;&gt;"",HHJ=Kataloge!K$1),CONCATENATE($H2369,"_",$E2369),"")</f>
        <v/>
      </c>
      <c r="P2369" s="61" t="str">
        <f>IF(AND($B2369&lt;&gt;"",HHJ=Kataloge!L$1),CONCATENATE($H2369,"_",$E2369),"")</f>
        <v/>
      </c>
      <c r="Q2369" s="61" t="str">
        <f>IF(AND($B2369&lt;&gt;"",HHJ=Kataloge!M$1),CONCATENATE($H2369,"_",$E2369),"")</f>
        <v/>
      </c>
    </row>
    <row r="2370" spans="1:17" ht="18" customHeight="1" x14ac:dyDescent="0.2">
      <c r="A2370" s="99" t="str">
        <f t="shared" si="74"/>
        <v/>
      </c>
      <c r="B2370" s="100" t="str">
        <f>IF(I2370=0,"",IF(I2370&lt;&gt;"",Kataloge_Import!B2369,""))</f>
        <v/>
      </c>
      <c r="C2370" s="99" t="str">
        <f t="shared" ref="C2370:C2433" si="75">IF(A2370="","",IF(I2370=0,"",HHJ))</f>
        <v/>
      </c>
      <c r="D2370" s="100" t="str">
        <f>IF(I2370=0,"",IFERROR(VLOOKUP(Kataloge_Import!A2369,'Nachweis Ausgaben'!$A$27:$R$1026,4,FALSE),""))</f>
        <v/>
      </c>
      <c r="E2370" s="100" t="str">
        <f>IF(I2370=0,"",IFERROR(VLOOKUP(Kataloge_Import!A2369,'Nachweis Ausgaben'!$A$27:$R$1026,2,FALSE),""))</f>
        <v/>
      </c>
      <c r="F2370" s="101">
        <f>IF(I2370=0,"",IFERROR(VLOOKUP(Kataloge_Import!A2369,'Nachweis Ausgaben'!$A$27:$R$1026,5,FALSE),0))</f>
        <v>0</v>
      </c>
      <c r="G2370" s="102" t="str">
        <f>IFERROR(VLOOKUP(Kataloge_Import!A2369,'Nachweis Ausgaben'!$A$27:$R$1026,11,FALSE),"")</f>
        <v/>
      </c>
      <c r="H2370" s="102" t="str">
        <f>IFERROR(VLOOKUP(Kataloge_Import!A2369,'Nachweis Ausgaben'!$A$27:$R$1026,12,FALSE),"")</f>
        <v/>
      </c>
      <c r="I2370" s="102" t="str">
        <f>IFERROR(VLOOKUP(Kataloge_Import!A2369,'Nachweis Ausgaben'!$A$27:$R$1026,13,FALSE),"")</f>
        <v/>
      </c>
      <c r="J2370" s="64"/>
      <c r="K2370" s="64"/>
      <c r="L2370" s="100" t="str">
        <f>IF(AND($B2370&lt;&gt;"",HHJ=Kataloge!H$1),CONCATENATE($H2370,"_",Kataloge!$D$5),"")</f>
        <v/>
      </c>
      <c r="M2370" s="100" t="str">
        <f>IF(AND($B2370&lt;&gt;"",HHJ=Kataloge!I$1),CONCATENATE($H2370,"_",Kataloge!$D$5),"")</f>
        <v/>
      </c>
      <c r="N2370" s="100" t="str">
        <f>IF(AND($B2370&lt;&gt;"",HHJ=Kataloge!J$1),CONCATENATE($H2370,"_",Kataloge!$D$5),"")</f>
        <v/>
      </c>
      <c r="O2370" s="100" t="str">
        <f>IF(AND($B2370&lt;&gt;"",HHJ=Kataloge!K$1),CONCATENATE($H2370,"_",Kataloge!$D$5),"")</f>
        <v/>
      </c>
      <c r="P2370" s="100" t="str">
        <f>IF(AND($B2370&lt;&gt;"",HHJ=Kataloge!L$1),CONCATENATE($H2370,"_",Kataloge!$D$5),"")</f>
        <v/>
      </c>
      <c r="Q2370" s="100" t="str">
        <f>IF(AND($B2370&lt;&gt;"",HHJ=Kataloge!M$1),CONCATENATE($H2370,"_",Kataloge!$D$5),"")</f>
        <v/>
      </c>
    </row>
    <row r="2371" spans="1:17" ht="18" customHeight="1" x14ac:dyDescent="0.2">
      <c r="A2371" s="103" t="str">
        <f t="shared" si="74"/>
        <v/>
      </c>
      <c r="B2371" s="104" t="str">
        <f>IF(I2371=0,"",IF(I2371&lt;&gt;"",Kataloge_Import!B2370,""))</f>
        <v/>
      </c>
      <c r="C2371" s="103" t="str">
        <f t="shared" si="75"/>
        <v/>
      </c>
      <c r="D2371" s="104" t="str">
        <f>IF(I2371=0,"",IFERROR(VLOOKUP(Kataloge_Import!A2370,'Nachweis Ausgaben'!$A$27:$R$1026,4,FALSE),""))</f>
        <v/>
      </c>
      <c r="E2371" s="104" t="str">
        <f>IF(I2371=0,"",IFERROR(VLOOKUP(Kataloge_Import!A2370,'Nachweis Ausgaben'!$A$27:$R$1026,2,FALSE),""))</f>
        <v/>
      </c>
      <c r="F2371" s="105">
        <f>IF(I2371=0,"",IFERROR(VLOOKUP(Kataloge_Import!A2370,'Nachweis Ausgaben'!$A$27:$R$1026,5,FALSE),0))</f>
        <v>0</v>
      </c>
      <c r="G2371" s="106" t="str">
        <f>IFERROR(VLOOKUP(Kataloge_Import!A2370,'Nachweis Ausgaben'!$A$27:$R$1026,15,FALSE),"")</f>
        <v/>
      </c>
      <c r="H2371" s="106" t="str">
        <f>IFERROR(VLOOKUP(Kataloge_Import!A2370,'Nachweis Ausgaben'!$A$27:$R$1026,16,FALSE),"")</f>
        <v/>
      </c>
      <c r="I2371" s="106" t="str">
        <f>IFERROR(VLOOKUP(Kataloge_Import!A2370,'Nachweis Ausgaben'!$A$27:$R$1026,17,FALSE),"")</f>
        <v/>
      </c>
      <c r="J2371" s="64"/>
      <c r="K2371" s="64"/>
      <c r="L2371" s="104" t="str">
        <f>IF(AND($B2371&lt;&gt;"",HHJ=Kataloge!H$1),CONCATENATE($H2371,"_",Kataloge!$D$6),"")</f>
        <v/>
      </c>
      <c r="M2371" s="104" t="str">
        <f>IF(AND($B2371&lt;&gt;"",HHJ=Kataloge!I$1),CONCATENATE($H2371,"_",Kataloge!$D$6),"")</f>
        <v/>
      </c>
      <c r="N2371" s="104" t="str">
        <f>IF(AND($B2371&lt;&gt;"",HHJ=Kataloge!J$1),CONCATENATE($H2371,"_",Kataloge!$D$6),"")</f>
        <v/>
      </c>
      <c r="O2371" s="104" t="str">
        <f>IF(AND($B2371&lt;&gt;"",HHJ=Kataloge!K$1),CONCATENATE($H2371,"_",Kataloge!$D$6),"")</f>
        <v/>
      </c>
      <c r="P2371" s="104" t="str">
        <f>IF(AND($B2371&lt;&gt;"",HHJ=Kataloge!L$1),CONCATENATE($H2371,"_",Kataloge!$D$6),"")</f>
        <v/>
      </c>
      <c r="Q2371" s="104" t="str">
        <f>IF(AND($B2371&lt;&gt;"",HHJ=Kataloge!M$1),CONCATENATE($H2371,"_",Kataloge!$D$6),"")</f>
        <v/>
      </c>
    </row>
    <row r="2372" spans="1:17" ht="18" customHeight="1" x14ac:dyDescent="0.2">
      <c r="A2372" s="60" t="str">
        <f t="shared" si="74"/>
        <v/>
      </c>
      <c r="B2372" s="61" t="str">
        <f>IF(I2372=0,"",IF(I2372&lt;&gt;"",Kataloge_Import!B2371,""))</f>
        <v/>
      </c>
      <c r="C2372" s="60" t="str">
        <f t="shared" si="75"/>
        <v/>
      </c>
      <c r="D2372" s="61" t="str">
        <f>IF(I2372=0,"",IFERROR(VLOOKUP(Kataloge_Import!A2371,'Nachweis Ausgaben'!$A$27:$R$1026,4,FALSE),""))</f>
        <v/>
      </c>
      <c r="E2372" s="61" t="str">
        <f>IF(I2372=0,"",IFERROR(VLOOKUP(Kataloge_Import!A2371,'Nachweis Ausgaben'!$A$27:$R$1026,2,FALSE),""))</f>
        <v/>
      </c>
      <c r="F2372" s="62">
        <f>IF(I2372=0,"",IFERROR(VLOOKUP(Kataloge_Import!A2371,'Nachweis Ausgaben'!$A$27:$R$1026,5,FALSE),0))</f>
        <v>0</v>
      </c>
      <c r="G2372" s="63" t="str">
        <f>IFERROR(VLOOKUP(Kataloge_Import!A2371,'Nachweis Ausgaben'!$A$27:$R$1026,7,FALSE),"")</f>
        <v/>
      </c>
      <c r="H2372" s="63" t="str">
        <f>IFERROR(VLOOKUP(Kataloge_Import!A2371,'Nachweis Ausgaben'!$A$27:$R$1026,8,FALSE),"")</f>
        <v/>
      </c>
      <c r="I2372" s="63" t="str">
        <f>IFERROR(VLOOKUP(Kataloge_Import!A2371,'Nachweis Ausgaben'!$A$27:$R$1026,9,FALSE),"")</f>
        <v/>
      </c>
      <c r="J2372" s="64"/>
      <c r="K2372" s="64"/>
      <c r="L2372" s="61" t="str">
        <f>IF(AND($B2372&lt;&gt;"",HHJ=Kataloge!H$1),CONCATENATE($H2372,"_",$E2372),"")</f>
        <v/>
      </c>
      <c r="M2372" s="61" t="str">
        <f>IF(AND($B2372&lt;&gt;"",HHJ=Kataloge!I$1),CONCATENATE($H2372,"_",$E2372),"")</f>
        <v/>
      </c>
      <c r="N2372" s="61" t="str">
        <f>IF(AND($B2372&lt;&gt;"",HHJ=Kataloge!J$1),CONCATENATE($H2372,"_",$E2372),"")</f>
        <v/>
      </c>
      <c r="O2372" s="61" t="str">
        <f>IF(AND($B2372&lt;&gt;"",HHJ=Kataloge!K$1),CONCATENATE($H2372,"_",$E2372),"")</f>
        <v/>
      </c>
      <c r="P2372" s="61" t="str">
        <f>IF(AND($B2372&lt;&gt;"",HHJ=Kataloge!L$1),CONCATENATE($H2372,"_",$E2372),"")</f>
        <v/>
      </c>
      <c r="Q2372" s="61" t="str">
        <f>IF(AND($B2372&lt;&gt;"",HHJ=Kataloge!M$1),CONCATENATE($H2372,"_",$E2372),"")</f>
        <v/>
      </c>
    </row>
    <row r="2373" spans="1:17" ht="18" customHeight="1" x14ac:dyDescent="0.2">
      <c r="A2373" s="99" t="str">
        <f t="shared" si="74"/>
        <v/>
      </c>
      <c r="B2373" s="100" t="str">
        <f>IF(I2373=0,"",IF(I2373&lt;&gt;"",Kataloge_Import!B2372,""))</f>
        <v/>
      </c>
      <c r="C2373" s="99" t="str">
        <f t="shared" si="75"/>
        <v/>
      </c>
      <c r="D2373" s="100" t="str">
        <f>IF(I2373=0,"",IFERROR(VLOOKUP(Kataloge_Import!A2372,'Nachweis Ausgaben'!$A$27:$R$1026,4,FALSE),""))</f>
        <v/>
      </c>
      <c r="E2373" s="100" t="str">
        <f>IF(I2373=0,"",IFERROR(VLOOKUP(Kataloge_Import!A2372,'Nachweis Ausgaben'!$A$27:$R$1026,2,FALSE),""))</f>
        <v/>
      </c>
      <c r="F2373" s="101">
        <f>IF(I2373=0,"",IFERROR(VLOOKUP(Kataloge_Import!A2372,'Nachweis Ausgaben'!$A$27:$R$1026,5,FALSE),0))</f>
        <v>0</v>
      </c>
      <c r="G2373" s="102" t="str">
        <f>IFERROR(VLOOKUP(Kataloge_Import!A2372,'Nachweis Ausgaben'!$A$27:$R$1026,11,FALSE),"")</f>
        <v/>
      </c>
      <c r="H2373" s="102" t="str">
        <f>IFERROR(VLOOKUP(Kataloge_Import!A2372,'Nachweis Ausgaben'!$A$27:$R$1026,12,FALSE),"")</f>
        <v/>
      </c>
      <c r="I2373" s="102" t="str">
        <f>IFERROR(VLOOKUP(Kataloge_Import!A2372,'Nachweis Ausgaben'!$A$27:$R$1026,13,FALSE),"")</f>
        <v/>
      </c>
      <c r="J2373" s="64"/>
      <c r="K2373" s="64"/>
      <c r="L2373" s="100" t="str">
        <f>IF(AND($B2373&lt;&gt;"",HHJ=Kataloge!H$1),CONCATENATE($H2373,"_",Kataloge!$D$5),"")</f>
        <v/>
      </c>
      <c r="M2373" s="100" t="str">
        <f>IF(AND($B2373&lt;&gt;"",HHJ=Kataloge!I$1),CONCATENATE($H2373,"_",Kataloge!$D$5),"")</f>
        <v/>
      </c>
      <c r="N2373" s="100" t="str">
        <f>IF(AND($B2373&lt;&gt;"",HHJ=Kataloge!J$1),CONCATENATE($H2373,"_",Kataloge!$D$5),"")</f>
        <v/>
      </c>
      <c r="O2373" s="100" t="str">
        <f>IF(AND($B2373&lt;&gt;"",HHJ=Kataloge!K$1),CONCATENATE($H2373,"_",Kataloge!$D$5),"")</f>
        <v/>
      </c>
      <c r="P2373" s="100" t="str">
        <f>IF(AND($B2373&lt;&gt;"",HHJ=Kataloge!L$1),CONCATENATE($H2373,"_",Kataloge!$D$5),"")</f>
        <v/>
      </c>
      <c r="Q2373" s="100" t="str">
        <f>IF(AND($B2373&lt;&gt;"",HHJ=Kataloge!M$1),CONCATENATE($H2373,"_",Kataloge!$D$5),"")</f>
        <v/>
      </c>
    </row>
    <row r="2374" spans="1:17" ht="18" customHeight="1" x14ac:dyDescent="0.2">
      <c r="A2374" s="103" t="str">
        <f t="shared" ref="A2374:A2437" si="76">IF(I2374=0,"",IF(I2374&lt;&gt;"","Beleg_Import_A_BT_3",""))</f>
        <v/>
      </c>
      <c r="B2374" s="104" t="str">
        <f>IF(I2374=0,"",IF(I2374&lt;&gt;"",Kataloge_Import!B2373,""))</f>
        <v/>
      </c>
      <c r="C2374" s="103" t="str">
        <f t="shared" si="75"/>
        <v/>
      </c>
      <c r="D2374" s="104" t="str">
        <f>IF(I2374=0,"",IFERROR(VLOOKUP(Kataloge_Import!A2373,'Nachweis Ausgaben'!$A$27:$R$1026,4,FALSE),""))</f>
        <v/>
      </c>
      <c r="E2374" s="104" t="str">
        <f>IF(I2374=0,"",IFERROR(VLOOKUP(Kataloge_Import!A2373,'Nachweis Ausgaben'!$A$27:$R$1026,2,FALSE),""))</f>
        <v/>
      </c>
      <c r="F2374" s="105">
        <f>IF(I2374=0,"",IFERROR(VLOOKUP(Kataloge_Import!A2373,'Nachweis Ausgaben'!$A$27:$R$1026,5,FALSE),0))</f>
        <v>0</v>
      </c>
      <c r="G2374" s="106" t="str">
        <f>IFERROR(VLOOKUP(Kataloge_Import!A2373,'Nachweis Ausgaben'!$A$27:$R$1026,15,FALSE),"")</f>
        <v/>
      </c>
      <c r="H2374" s="106" t="str">
        <f>IFERROR(VLOOKUP(Kataloge_Import!A2373,'Nachweis Ausgaben'!$A$27:$R$1026,16,FALSE),"")</f>
        <v/>
      </c>
      <c r="I2374" s="106" t="str">
        <f>IFERROR(VLOOKUP(Kataloge_Import!A2373,'Nachweis Ausgaben'!$A$27:$R$1026,17,FALSE),"")</f>
        <v/>
      </c>
      <c r="J2374" s="64"/>
      <c r="K2374" s="64"/>
      <c r="L2374" s="104" t="str">
        <f>IF(AND($B2374&lt;&gt;"",HHJ=Kataloge!H$1),CONCATENATE($H2374,"_",Kataloge!$D$6),"")</f>
        <v/>
      </c>
      <c r="M2374" s="104" t="str">
        <f>IF(AND($B2374&lt;&gt;"",HHJ=Kataloge!I$1),CONCATENATE($H2374,"_",Kataloge!$D$6),"")</f>
        <v/>
      </c>
      <c r="N2374" s="104" t="str">
        <f>IF(AND($B2374&lt;&gt;"",HHJ=Kataloge!J$1),CONCATENATE($H2374,"_",Kataloge!$D$6),"")</f>
        <v/>
      </c>
      <c r="O2374" s="104" t="str">
        <f>IF(AND($B2374&lt;&gt;"",HHJ=Kataloge!K$1),CONCATENATE($H2374,"_",Kataloge!$D$6),"")</f>
        <v/>
      </c>
      <c r="P2374" s="104" t="str">
        <f>IF(AND($B2374&lt;&gt;"",HHJ=Kataloge!L$1),CONCATENATE($H2374,"_",Kataloge!$D$6),"")</f>
        <v/>
      </c>
      <c r="Q2374" s="104" t="str">
        <f>IF(AND($B2374&lt;&gt;"",HHJ=Kataloge!M$1),CONCATENATE($H2374,"_",Kataloge!$D$6),"")</f>
        <v/>
      </c>
    </row>
    <row r="2375" spans="1:17" ht="18" customHeight="1" x14ac:dyDescent="0.2">
      <c r="A2375" s="60" t="str">
        <f t="shared" si="76"/>
        <v/>
      </c>
      <c r="B2375" s="61" t="str">
        <f>IF(I2375=0,"",IF(I2375&lt;&gt;"",Kataloge_Import!B2374,""))</f>
        <v/>
      </c>
      <c r="C2375" s="60" t="str">
        <f t="shared" si="75"/>
        <v/>
      </c>
      <c r="D2375" s="61" t="str">
        <f>IF(I2375=0,"",IFERROR(VLOOKUP(Kataloge_Import!A2374,'Nachweis Ausgaben'!$A$27:$R$1026,4,FALSE),""))</f>
        <v/>
      </c>
      <c r="E2375" s="61" t="str">
        <f>IF(I2375=0,"",IFERROR(VLOOKUP(Kataloge_Import!A2374,'Nachweis Ausgaben'!$A$27:$R$1026,2,FALSE),""))</f>
        <v/>
      </c>
      <c r="F2375" s="62">
        <f>IF(I2375=0,"",IFERROR(VLOOKUP(Kataloge_Import!A2374,'Nachweis Ausgaben'!$A$27:$R$1026,5,FALSE),0))</f>
        <v>0</v>
      </c>
      <c r="G2375" s="63" t="str">
        <f>IFERROR(VLOOKUP(Kataloge_Import!A2374,'Nachweis Ausgaben'!$A$27:$R$1026,7,FALSE),"")</f>
        <v/>
      </c>
      <c r="H2375" s="63" t="str">
        <f>IFERROR(VLOOKUP(Kataloge_Import!A2374,'Nachweis Ausgaben'!$A$27:$R$1026,8,FALSE),"")</f>
        <v/>
      </c>
      <c r="I2375" s="63" t="str">
        <f>IFERROR(VLOOKUP(Kataloge_Import!A2374,'Nachweis Ausgaben'!$A$27:$R$1026,9,FALSE),"")</f>
        <v/>
      </c>
      <c r="J2375" s="64"/>
      <c r="K2375" s="64"/>
      <c r="L2375" s="61" t="str">
        <f>IF(AND($B2375&lt;&gt;"",HHJ=Kataloge!H$1),CONCATENATE($H2375,"_",$E2375),"")</f>
        <v/>
      </c>
      <c r="M2375" s="61" t="str">
        <f>IF(AND($B2375&lt;&gt;"",HHJ=Kataloge!I$1),CONCATENATE($H2375,"_",$E2375),"")</f>
        <v/>
      </c>
      <c r="N2375" s="61" t="str">
        <f>IF(AND($B2375&lt;&gt;"",HHJ=Kataloge!J$1),CONCATENATE($H2375,"_",$E2375),"")</f>
        <v/>
      </c>
      <c r="O2375" s="61" t="str">
        <f>IF(AND($B2375&lt;&gt;"",HHJ=Kataloge!K$1),CONCATENATE($H2375,"_",$E2375),"")</f>
        <v/>
      </c>
      <c r="P2375" s="61" t="str">
        <f>IF(AND($B2375&lt;&gt;"",HHJ=Kataloge!L$1),CONCATENATE($H2375,"_",$E2375),"")</f>
        <v/>
      </c>
      <c r="Q2375" s="61" t="str">
        <f>IF(AND($B2375&lt;&gt;"",HHJ=Kataloge!M$1),CONCATENATE($H2375,"_",$E2375),"")</f>
        <v/>
      </c>
    </row>
    <row r="2376" spans="1:17" ht="18" customHeight="1" x14ac:dyDescent="0.2">
      <c r="A2376" s="99" t="str">
        <f t="shared" si="76"/>
        <v/>
      </c>
      <c r="B2376" s="100" t="str">
        <f>IF(I2376=0,"",IF(I2376&lt;&gt;"",Kataloge_Import!B2375,""))</f>
        <v/>
      </c>
      <c r="C2376" s="99" t="str">
        <f t="shared" si="75"/>
        <v/>
      </c>
      <c r="D2376" s="100" t="str">
        <f>IF(I2376=0,"",IFERROR(VLOOKUP(Kataloge_Import!A2375,'Nachweis Ausgaben'!$A$27:$R$1026,4,FALSE),""))</f>
        <v/>
      </c>
      <c r="E2376" s="100" t="str">
        <f>IF(I2376=0,"",IFERROR(VLOOKUP(Kataloge_Import!A2375,'Nachweis Ausgaben'!$A$27:$R$1026,2,FALSE),""))</f>
        <v/>
      </c>
      <c r="F2376" s="101">
        <f>IF(I2376=0,"",IFERROR(VLOOKUP(Kataloge_Import!A2375,'Nachweis Ausgaben'!$A$27:$R$1026,5,FALSE),0))</f>
        <v>0</v>
      </c>
      <c r="G2376" s="102" t="str">
        <f>IFERROR(VLOOKUP(Kataloge_Import!A2375,'Nachweis Ausgaben'!$A$27:$R$1026,11,FALSE),"")</f>
        <v/>
      </c>
      <c r="H2376" s="102" t="str">
        <f>IFERROR(VLOOKUP(Kataloge_Import!A2375,'Nachweis Ausgaben'!$A$27:$R$1026,12,FALSE),"")</f>
        <v/>
      </c>
      <c r="I2376" s="102" t="str">
        <f>IFERROR(VLOOKUP(Kataloge_Import!A2375,'Nachweis Ausgaben'!$A$27:$R$1026,13,FALSE),"")</f>
        <v/>
      </c>
      <c r="J2376" s="64"/>
      <c r="K2376" s="64"/>
      <c r="L2376" s="100" t="str">
        <f>IF(AND($B2376&lt;&gt;"",HHJ=Kataloge!H$1),CONCATENATE($H2376,"_",Kataloge!$D$5),"")</f>
        <v/>
      </c>
      <c r="M2376" s="100" t="str">
        <f>IF(AND($B2376&lt;&gt;"",HHJ=Kataloge!I$1),CONCATENATE($H2376,"_",Kataloge!$D$5),"")</f>
        <v/>
      </c>
      <c r="N2376" s="100" t="str">
        <f>IF(AND($B2376&lt;&gt;"",HHJ=Kataloge!J$1),CONCATENATE($H2376,"_",Kataloge!$D$5),"")</f>
        <v/>
      </c>
      <c r="O2376" s="100" t="str">
        <f>IF(AND($B2376&lt;&gt;"",HHJ=Kataloge!K$1),CONCATENATE($H2376,"_",Kataloge!$D$5),"")</f>
        <v/>
      </c>
      <c r="P2376" s="100" t="str">
        <f>IF(AND($B2376&lt;&gt;"",HHJ=Kataloge!L$1),CONCATENATE($H2376,"_",Kataloge!$D$5),"")</f>
        <v/>
      </c>
      <c r="Q2376" s="100" t="str">
        <f>IF(AND($B2376&lt;&gt;"",HHJ=Kataloge!M$1),CONCATENATE($H2376,"_",Kataloge!$D$5),"")</f>
        <v/>
      </c>
    </row>
    <row r="2377" spans="1:17" ht="18" customHeight="1" x14ac:dyDescent="0.2">
      <c r="A2377" s="103" t="str">
        <f t="shared" si="76"/>
        <v/>
      </c>
      <c r="B2377" s="104" t="str">
        <f>IF(I2377=0,"",IF(I2377&lt;&gt;"",Kataloge_Import!B2376,""))</f>
        <v/>
      </c>
      <c r="C2377" s="103" t="str">
        <f t="shared" si="75"/>
        <v/>
      </c>
      <c r="D2377" s="104" t="str">
        <f>IF(I2377=0,"",IFERROR(VLOOKUP(Kataloge_Import!A2376,'Nachweis Ausgaben'!$A$27:$R$1026,4,FALSE),""))</f>
        <v/>
      </c>
      <c r="E2377" s="104" t="str">
        <f>IF(I2377=0,"",IFERROR(VLOOKUP(Kataloge_Import!A2376,'Nachweis Ausgaben'!$A$27:$R$1026,2,FALSE),""))</f>
        <v/>
      </c>
      <c r="F2377" s="105">
        <f>IF(I2377=0,"",IFERROR(VLOOKUP(Kataloge_Import!A2376,'Nachweis Ausgaben'!$A$27:$R$1026,5,FALSE),0))</f>
        <v>0</v>
      </c>
      <c r="G2377" s="106" t="str">
        <f>IFERROR(VLOOKUP(Kataloge_Import!A2376,'Nachweis Ausgaben'!$A$27:$R$1026,15,FALSE),"")</f>
        <v/>
      </c>
      <c r="H2377" s="106" t="str">
        <f>IFERROR(VLOOKUP(Kataloge_Import!A2376,'Nachweis Ausgaben'!$A$27:$R$1026,16,FALSE),"")</f>
        <v/>
      </c>
      <c r="I2377" s="106" t="str">
        <f>IFERROR(VLOOKUP(Kataloge_Import!A2376,'Nachweis Ausgaben'!$A$27:$R$1026,17,FALSE),"")</f>
        <v/>
      </c>
      <c r="J2377" s="64"/>
      <c r="K2377" s="64"/>
      <c r="L2377" s="104" t="str">
        <f>IF(AND($B2377&lt;&gt;"",HHJ=Kataloge!H$1),CONCATENATE($H2377,"_",Kataloge!$D$6),"")</f>
        <v/>
      </c>
      <c r="M2377" s="104" t="str">
        <f>IF(AND($B2377&lt;&gt;"",HHJ=Kataloge!I$1),CONCATENATE($H2377,"_",Kataloge!$D$6),"")</f>
        <v/>
      </c>
      <c r="N2377" s="104" t="str">
        <f>IF(AND($B2377&lt;&gt;"",HHJ=Kataloge!J$1),CONCATENATE($H2377,"_",Kataloge!$D$6),"")</f>
        <v/>
      </c>
      <c r="O2377" s="104" t="str">
        <f>IF(AND($B2377&lt;&gt;"",HHJ=Kataloge!K$1),CONCATENATE($H2377,"_",Kataloge!$D$6),"")</f>
        <v/>
      </c>
      <c r="P2377" s="104" t="str">
        <f>IF(AND($B2377&lt;&gt;"",HHJ=Kataloge!L$1),CONCATENATE($H2377,"_",Kataloge!$D$6),"")</f>
        <v/>
      </c>
      <c r="Q2377" s="104" t="str">
        <f>IF(AND($B2377&lt;&gt;"",HHJ=Kataloge!M$1),CONCATENATE($H2377,"_",Kataloge!$D$6),"")</f>
        <v/>
      </c>
    </row>
    <row r="2378" spans="1:17" ht="18" customHeight="1" x14ac:dyDescent="0.2">
      <c r="A2378" s="60" t="str">
        <f t="shared" si="76"/>
        <v/>
      </c>
      <c r="B2378" s="61" t="str">
        <f>IF(I2378=0,"",IF(I2378&lt;&gt;"",Kataloge_Import!B2377,""))</f>
        <v/>
      </c>
      <c r="C2378" s="60" t="str">
        <f t="shared" si="75"/>
        <v/>
      </c>
      <c r="D2378" s="61" t="str">
        <f>IF(I2378=0,"",IFERROR(VLOOKUP(Kataloge_Import!A2377,'Nachweis Ausgaben'!$A$27:$R$1026,4,FALSE),""))</f>
        <v/>
      </c>
      <c r="E2378" s="61" t="str">
        <f>IF(I2378=0,"",IFERROR(VLOOKUP(Kataloge_Import!A2377,'Nachweis Ausgaben'!$A$27:$R$1026,2,FALSE),""))</f>
        <v/>
      </c>
      <c r="F2378" s="62">
        <f>IF(I2378=0,"",IFERROR(VLOOKUP(Kataloge_Import!A2377,'Nachweis Ausgaben'!$A$27:$R$1026,5,FALSE),0))</f>
        <v>0</v>
      </c>
      <c r="G2378" s="63" t="str">
        <f>IFERROR(VLOOKUP(Kataloge_Import!A2377,'Nachweis Ausgaben'!$A$27:$R$1026,7,FALSE),"")</f>
        <v/>
      </c>
      <c r="H2378" s="63" t="str">
        <f>IFERROR(VLOOKUP(Kataloge_Import!A2377,'Nachweis Ausgaben'!$A$27:$R$1026,8,FALSE),"")</f>
        <v/>
      </c>
      <c r="I2378" s="63" t="str">
        <f>IFERROR(VLOOKUP(Kataloge_Import!A2377,'Nachweis Ausgaben'!$A$27:$R$1026,9,FALSE),"")</f>
        <v/>
      </c>
      <c r="J2378" s="64"/>
      <c r="K2378" s="64"/>
      <c r="L2378" s="61" t="str">
        <f>IF(AND($B2378&lt;&gt;"",HHJ=Kataloge!H$1),CONCATENATE($H2378,"_",$E2378),"")</f>
        <v/>
      </c>
      <c r="M2378" s="61" t="str">
        <f>IF(AND($B2378&lt;&gt;"",HHJ=Kataloge!I$1),CONCATENATE($H2378,"_",$E2378),"")</f>
        <v/>
      </c>
      <c r="N2378" s="61" t="str">
        <f>IF(AND($B2378&lt;&gt;"",HHJ=Kataloge!J$1),CONCATENATE($H2378,"_",$E2378),"")</f>
        <v/>
      </c>
      <c r="O2378" s="61" t="str">
        <f>IF(AND($B2378&lt;&gt;"",HHJ=Kataloge!K$1),CONCATENATE($H2378,"_",$E2378),"")</f>
        <v/>
      </c>
      <c r="P2378" s="61" t="str">
        <f>IF(AND($B2378&lt;&gt;"",HHJ=Kataloge!L$1),CONCATENATE($H2378,"_",$E2378),"")</f>
        <v/>
      </c>
      <c r="Q2378" s="61" t="str">
        <f>IF(AND($B2378&lt;&gt;"",HHJ=Kataloge!M$1),CONCATENATE($H2378,"_",$E2378),"")</f>
        <v/>
      </c>
    </row>
    <row r="2379" spans="1:17" ht="18" customHeight="1" x14ac:dyDescent="0.2">
      <c r="A2379" s="99" t="str">
        <f t="shared" si="76"/>
        <v/>
      </c>
      <c r="B2379" s="100" t="str">
        <f>IF(I2379=0,"",IF(I2379&lt;&gt;"",Kataloge_Import!B2378,""))</f>
        <v/>
      </c>
      <c r="C2379" s="99" t="str">
        <f t="shared" si="75"/>
        <v/>
      </c>
      <c r="D2379" s="100" t="str">
        <f>IF(I2379=0,"",IFERROR(VLOOKUP(Kataloge_Import!A2378,'Nachweis Ausgaben'!$A$27:$R$1026,4,FALSE),""))</f>
        <v/>
      </c>
      <c r="E2379" s="100" t="str">
        <f>IF(I2379=0,"",IFERROR(VLOOKUP(Kataloge_Import!A2378,'Nachweis Ausgaben'!$A$27:$R$1026,2,FALSE),""))</f>
        <v/>
      </c>
      <c r="F2379" s="101">
        <f>IF(I2379=0,"",IFERROR(VLOOKUP(Kataloge_Import!A2378,'Nachweis Ausgaben'!$A$27:$R$1026,5,FALSE),0))</f>
        <v>0</v>
      </c>
      <c r="G2379" s="102" t="str">
        <f>IFERROR(VLOOKUP(Kataloge_Import!A2378,'Nachweis Ausgaben'!$A$27:$R$1026,11,FALSE),"")</f>
        <v/>
      </c>
      <c r="H2379" s="102" t="str">
        <f>IFERROR(VLOOKUP(Kataloge_Import!A2378,'Nachweis Ausgaben'!$A$27:$R$1026,12,FALSE),"")</f>
        <v/>
      </c>
      <c r="I2379" s="102" t="str">
        <f>IFERROR(VLOOKUP(Kataloge_Import!A2378,'Nachweis Ausgaben'!$A$27:$R$1026,13,FALSE),"")</f>
        <v/>
      </c>
      <c r="J2379" s="64"/>
      <c r="K2379" s="64"/>
      <c r="L2379" s="100" t="str">
        <f>IF(AND($B2379&lt;&gt;"",HHJ=Kataloge!H$1),CONCATENATE($H2379,"_",Kataloge!$D$5),"")</f>
        <v/>
      </c>
      <c r="M2379" s="100" t="str">
        <f>IF(AND($B2379&lt;&gt;"",HHJ=Kataloge!I$1),CONCATENATE($H2379,"_",Kataloge!$D$5),"")</f>
        <v/>
      </c>
      <c r="N2379" s="100" t="str">
        <f>IF(AND($B2379&lt;&gt;"",HHJ=Kataloge!J$1),CONCATENATE($H2379,"_",Kataloge!$D$5),"")</f>
        <v/>
      </c>
      <c r="O2379" s="100" t="str">
        <f>IF(AND($B2379&lt;&gt;"",HHJ=Kataloge!K$1),CONCATENATE($H2379,"_",Kataloge!$D$5),"")</f>
        <v/>
      </c>
      <c r="P2379" s="100" t="str">
        <f>IF(AND($B2379&lt;&gt;"",HHJ=Kataloge!L$1),CONCATENATE($H2379,"_",Kataloge!$D$5),"")</f>
        <v/>
      </c>
      <c r="Q2379" s="100" t="str">
        <f>IF(AND($B2379&lt;&gt;"",HHJ=Kataloge!M$1),CONCATENATE($H2379,"_",Kataloge!$D$5),"")</f>
        <v/>
      </c>
    </row>
    <row r="2380" spans="1:17" ht="18" customHeight="1" x14ac:dyDescent="0.2">
      <c r="A2380" s="103" t="str">
        <f t="shared" si="76"/>
        <v/>
      </c>
      <c r="B2380" s="104" t="str">
        <f>IF(I2380=0,"",IF(I2380&lt;&gt;"",Kataloge_Import!B2379,""))</f>
        <v/>
      </c>
      <c r="C2380" s="103" t="str">
        <f t="shared" si="75"/>
        <v/>
      </c>
      <c r="D2380" s="104" t="str">
        <f>IF(I2380=0,"",IFERROR(VLOOKUP(Kataloge_Import!A2379,'Nachweis Ausgaben'!$A$27:$R$1026,4,FALSE),""))</f>
        <v/>
      </c>
      <c r="E2380" s="104" t="str">
        <f>IF(I2380=0,"",IFERROR(VLOOKUP(Kataloge_Import!A2379,'Nachweis Ausgaben'!$A$27:$R$1026,2,FALSE),""))</f>
        <v/>
      </c>
      <c r="F2380" s="105">
        <f>IF(I2380=0,"",IFERROR(VLOOKUP(Kataloge_Import!A2379,'Nachweis Ausgaben'!$A$27:$R$1026,5,FALSE),0))</f>
        <v>0</v>
      </c>
      <c r="G2380" s="106" t="str">
        <f>IFERROR(VLOOKUP(Kataloge_Import!A2379,'Nachweis Ausgaben'!$A$27:$R$1026,15,FALSE),"")</f>
        <v/>
      </c>
      <c r="H2380" s="106" t="str">
        <f>IFERROR(VLOOKUP(Kataloge_Import!A2379,'Nachweis Ausgaben'!$A$27:$R$1026,16,FALSE),"")</f>
        <v/>
      </c>
      <c r="I2380" s="106" t="str">
        <f>IFERROR(VLOOKUP(Kataloge_Import!A2379,'Nachweis Ausgaben'!$A$27:$R$1026,17,FALSE),"")</f>
        <v/>
      </c>
      <c r="J2380" s="64"/>
      <c r="K2380" s="64"/>
      <c r="L2380" s="104" t="str">
        <f>IF(AND($B2380&lt;&gt;"",HHJ=Kataloge!H$1),CONCATENATE($H2380,"_",Kataloge!$D$6),"")</f>
        <v/>
      </c>
      <c r="M2380" s="104" t="str">
        <f>IF(AND($B2380&lt;&gt;"",HHJ=Kataloge!I$1),CONCATENATE($H2380,"_",Kataloge!$D$6),"")</f>
        <v/>
      </c>
      <c r="N2380" s="104" t="str">
        <f>IF(AND($B2380&lt;&gt;"",HHJ=Kataloge!J$1),CONCATENATE($H2380,"_",Kataloge!$D$6),"")</f>
        <v/>
      </c>
      <c r="O2380" s="104" t="str">
        <f>IF(AND($B2380&lt;&gt;"",HHJ=Kataloge!K$1),CONCATENATE($H2380,"_",Kataloge!$D$6),"")</f>
        <v/>
      </c>
      <c r="P2380" s="104" t="str">
        <f>IF(AND($B2380&lt;&gt;"",HHJ=Kataloge!L$1),CONCATENATE($H2380,"_",Kataloge!$D$6),"")</f>
        <v/>
      </c>
      <c r="Q2380" s="104" t="str">
        <f>IF(AND($B2380&lt;&gt;"",HHJ=Kataloge!M$1),CONCATENATE($H2380,"_",Kataloge!$D$6),"")</f>
        <v/>
      </c>
    </row>
    <row r="2381" spans="1:17" ht="18" customHeight="1" x14ac:dyDescent="0.2">
      <c r="A2381" s="60" t="str">
        <f t="shared" si="76"/>
        <v/>
      </c>
      <c r="B2381" s="61" t="str">
        <f>IF(I2381=0,"",IF(I2381&lt;&gt;"",Kataloge_Import!B2380,""))</f>
        <v/>
      </c>
      <c r="C2381" s="60" t="str">
        <f t="shared" si="75"/>
        <v/>
      </c>
      <c r="D2381" s="61" t="str">
        <f>IF(I2381=0,"",IFERROR(VLOOKUP(Kataloge_Import!A2380,'Nachweis Ausgaben'!$A$27:$R$1026,4,FALSE),""))</f>
        <v/>
      </c>
      <c r="E2381" s="61" t="str">
        <f>IF(I2381=0,"",IFERROR(VLOOKUP(Kataloge_Import!A2380,'Nachweis Ausgaben'!$A$27:$R$1026,2,FALSE),""))</f>
        <v/>
      </c>
      <c r="F2381" s="62">
        <f>IF(I2381=0,"",IFERROR(VLOOKUP(Kataloge_Import!A2380,'Nachweis Ausgaben'!$A$27:$R$1026,5,FALSE),0))</f>
        <v>0</v>
      </c>
      <c r="G2381" s="63" t="str">
        <f>IFERROR(VLOOKUP(Kataloge_Import!A2380,'Nachweis Ausgaben'!$A$27:$R$1026,7,FALSE),"")</f>
        <v/>
      </c>
      <c r="H2381" s="63" t="str">
        <f>IFERROR(VLOOKUP(Kataloge_Import!A2380,'Nachweis Ausgaben'!$A$27:$R$1026,8,FALSE),"")</f>
        <v/>
      </c>
      <c r="I2381" s="63" t="str">
        <f>IFERROR(VLOOKUP(Kataloge_Import!A2380,'Nachweis Ausgaben'!$A$27:$R$1026,9,FALSE),"")</f>
        <v/>
      </c>
      <c r="J2381" s="64"/>
      <c r="K2381" s="64"/>
      <c r="L2381" s="61" t="str">
        <f>IF(AND($B2381&lt;&gt;"",HHJ=Kataloge!H$1),CONCATENATE($H2381,"_",$E2381),"")</f>
        <v/>
      </c>
      <c r="M2381" s="61" t="str">
        <f>IF(AND($B2381&lt;&gt;"",HHJ=Kataloge!I$1),CONCATENATE($H2381,"_",$E2381),"")</f>
        <v/>
      </c>
      <c r="N2381" s="61" t="str">
        <f>IF(AND($B2381&lt;&gt;"",HHJ=Kataloge!J$1),CONCATENATE($H2381,"_",$E2381),"")</f>
        <v/>
      </c>
      <c r="O2381" s="61" t="str">
        <f>IF(AND($B2381&lt;&gt;"",HHJ=Kataloge!K$1),CONCATENATE($H2381,"_",$E2381),"")</f>
        <v/>
      </c>
      <c r="P2381" s="61" t="str">
        <f>IF(AND($B2381&lt;&gt;"",HHJ=Kataloge!L$1),CONCATENATE($H2381,"_",$E2381),"")</f>
        <v/>
      </c>
      <c r="Q2381" s="61" t="str">
        <f>IF(AND($B2381&lt;&gt;"",HHJ=Kataloge!M$1),CONCATENATE($H2381,"_",$E2381),"")</f>
        <v/>
      </c>
    </row>
    <row r="2382" spans="1:17" ht="18" customHeight="1" x14ac:dyDescent="0.2">
      <c r="A2382" s="99" t="str">
        <f t="shared" si="76"/>
        <v/>
      </c>
      <c r="B2382" s="100" t="str">
        <f>IF(I2382=0,"",IF(I2382&lt;&gt;"",Kataloge_Import!B2381,""))</f>
        <v/>
      </c>
      <c r="C2382" s="99" t="str">
        <f t="shared" si="75"/>
        <v/>
      </c>
      <c r="D2382" s="100" t="str">
        <f>IF(I2382=0,"",IFERROR(VLOOKUP(Kataloge_Import!A2381,'Nachweis Ausgaben'!$A$27:$R$1026,4,FALSE),""))</f>
        <v/>
      </c>
      <c r="E2382" s="100" t="str">
        <f>IF(I2382=0,"",IFERROR(VLOOKUP(Kataloge_Import!A2381,'Nachweis Ausgaben'!$A$27:$R$1026,2,FALSE),""))</f>
        <v/>
      </c>
      <c r="F2382" s="101">
        <f>IF(I2382=0,"",IFERROR(VLOOKUP(Kataloge_Import!A2381,'Nachweis Ausgaben'!$A$27:$R$1026,5,FALSE),0))</f>
        <v>0</v>
      </c>
      <c r="G2382" s="102" t="str">
        <f>IFERROR(VLOOKUP(Kataloge_Import!A2381,'Nachweis Ausgaben'!$A$27:$R$1026,11,FALSE),"")</f>
        <v/>
      </c>
      <c r="H2382" s="102" t="str">
        <f>IFERROR(VLOOKUP(Kataloge_Import!A2381,'Nachweis Ausgaben'!$A$27:$R$1026,12,FALSE),"")</f>
        <v/>
      </c>
      <c r="I2382" s="102" t="str">
        <f>IFERROR(VLOOKUP(Kataloge_Import!A2381,'Nachweis Ausgaben'!$A$27:$R$1026,13,FALSE),"")</f>
        <v/>
      </c>
      <c r="J2382" s="64"/>
      <c r="K2382" s="64"/>
      <c r="L2382" s="100" t="str">
        <f>IF(AND($B2382&lt;&gt;"",HHJ=Kataloge!H$1),CONCATENATE($H2382,"_",Kataloge!$D$5),"")</f>
        <v/>
      </c>
      <c r="M2382" s="100" t="str">
        <f>IF(AND($B2382&lt;&gt;"",HHJ=Kataloge!I$1),CONCATENATE($H2382,"_",Kataloge!$D$5),"")</f>
        <v/>
      </c>
      <c r="N2382" s="100" t="str">
        <f>IF(AND($B2382&lt;&gt;"",HHJ=Kataloge!J$1),CONCATENATE($H2382,"_",Kataloge!$D$5),"")</f>
        <v/>
      </c>
      <c r="O2382" s="100" t="str">
        <f>IF(AND($B2382&lt;&gt;"",HHJ=Kataloge!K$1),CONCATENATE($H2382,"_",Kataloge!$D$5),"")</f>
        <v/>
      </c>
      <c r="P2382" s="100" t="str">
        <f>IF(AND($B2382&lt;&gt;"",HHJ=Kataloge!L$1),CONCATENATE($H2382,"_",Kataloge!$D$5),"")</f>
        <v/>
      </c>
      <c r="Q2382" s="100" t="str">
        <f>IF(AND($B2382&lt;&gt;"",HHJ=Kataloge!M$1),CONCATENATE($H2382,"_",Kataloge!$D$5),"")</f>
        <v/>
      </c>
    </row>
    <row r="2383" spans="1:17" ht="18" customHeight="1" x14ac:dyDescent="0.2">
      <c r="A2383" s="103" t="str">
        <f t="shared" si="76"/>
        <v/>
      </c>
      <c r="B2383" s="104" t="str">
        <f>IF(I2383=0,"",IF(I2383&lt;&gt;"",Kataloge_Import!B2382,""))</f>
        <v/>
      </c>
      <c r="C2383" s="103" t="str">
        <f t="shared" si="75"/>
        <v/>
      </c>
      <c r="D2383" s="104" t="str">
        <f>IF(I2383=0,"",IFERROR(VLOOKUP(Kataloge_Import!A2382,'Nachweis Ausgaben'!$A$27:$R$1026,4,FALSE),""))</f>
        <v/>
      </c>
      <c r="E2383" s="104" t="str">
        <f>IF(I2383=0,"",IFERROR(VLOOKUP(Kataloge_Import!A2382,'Nachweis Ausgaben'!$A$27:$R$1026,2,FALSE),""))</f>
        <v/>
      </c>
      <c r="F2383" s="105">
        <f>IF(I2383=0,"",IFERROR(VLOOKUP(Kataloge_Import!A2382,'Nachweis Ausgaben'!$A$27:$R$1026,5,FALSE),0))</f>
        <v>0</v>
      </c>
      <c r="G2383" s="106" t="str">
        <f>IFERROR(VLOOKUP(Kataloge_Import!A2382,'Nachweis Ausgaben'!$A$27:$R$1026,15,FALSE),"")</f>
        <v/>
      </c>
      <c r="H2383" s="106" t="str">
        <f>IFERROR(VLOOKUP(Kataloge_Import!A2382,'Nachweis Ausgaben'!$A$27:$R$1026,16,FALSE),"")</f>
        <v/>
      </c>
      <c r="I2383" s="106" t="str">
        <f>IFERROR(VLOOKUP(Kataloge_Import!A2382,'Nachweis Ausgaben'!$A$27:$R$1026,17,FALSE),"")</f>
        <v/>
      </c>
      <c r="J2383" s="64"/>
      <c r="K2383" s="64"/>
      <c r="L2383" s="104" t="str">
        <f>IF(AND($B2383&lt;&gt;"",HHJ=Kataloge!H$1),CONCATENATE($H2383,"_",Kataloge!$D$6),"")</f>
        <v/>
      </c>
      <c r="M2383" s="104" t="str">
        <f>IF(AND($B2383&lt;&gt;"",HHJ=Kataloge!I$1),CONCATENATE($H2383,"_",Kataloge!$D$6),"")</f>
        <v/>
      </c>
      <c r="N2383" s="104" t="str">
        <f>IF(AND($B2383&lt;&gt;"",HHJ=Kataloge!J$1),CONCATENATE($H2383,"_",Kataloge!$D$6),"")</f>
        <v/>
      </c>
      <c r="O2383" s="104" t="str">
        <f>IF(AND($B2383&lt;&gt;"",HHJ=Kataloge!K$1),CONCATENATE($H2383,"_",Kataloge!$D$6),"")</f>
        <v/>
      </c>
      <c r="P2383" s="104" t="str">
        <f>IF(AND($B2383&lt;&gt;"",HHJ=Kataloge!L$1),CONCATENATE($H2383,"_",Kataloge!$D$6),"")</f>
        <v/>
      </c>
      <c r="Q2383" s="104" t="str">
        <f>IF(AND($B2383&lt;&gt;"",HHJ=Kataloge!M$1),CONCATENATE($H2383,"_",Kataloge!$D$6),"")</f>
        <v/>
      </c>
    </row>
    <row r="2384" spans="1:17" ht="18" customHeight="1" x14ac:dyDescent="0.2">
      <c r="A2384" s="60" t="str">
        <f t="shared" si="76"/>
        <v/>
      </c>
      <c r="B2384" s="61" t="str">
        <f>IF(I2384=0,"",IF(I2384&lt;&gt;"",Kataloge_Import!B2383,""))</f>
        <v/>
      </c>
      <c r="C2384" s="60" t="str">
        <f t="shared" si="75"/>
        <v/>
      </c>
      <c r="D2384" s="61" t="str">
        <f>IF(I2384=0,"",IFERROR(VLOOKUP(Kataloge_Import!A2383,'Nachweis Ausgaben'!$A$27:$R$1026,4,FALSE),""))</f>
        <v/>
      </c>
      <c r="E2384" s="61" t="str">
        <f>IF(I2384=0,"",IFERROR(VLOOKUP(Kataloge_Import!A2383,'Nachweis Ausgaben'!$A$27:$R$1026,2,FALSE),""))</f>
        <v/>
      </c>
      <c r="F2384" s="62">
        <f>IF(I2384=0,"",IFERROR(VLOOKUP(Kataloge_Import!A2383,'Nachweis Ausgaben'!$A$27:$R$1026,5,FALSE),0))</f>
        <v>0</v>
      </c>
      <c r="G2384" s="63" t="str">
        <f>IFERROR(VLOOKUP(Kataloge_Import!A2383,'Nachweis Ausgaben'!$A$27:$R$1026,7,FALSE),"")</f>
        <v/>
      </c>
      <c r="H2384" s="63" t="str">
        <f>IFERROR(VLOOKUP(Kataloge_Import!A2383,'Nachweis Ausgaben'!$A$27:$R$1026,8,FALSE),"")</f>
        <v/>
      </c>
      <c r="I2384" s="63" t="str">
        <f>IFERROR(VLOOKUP(Kataloge_Import!A2383,'Nachweis Ausgaben'!$A$27:$R$1026,9,FALSE),"")</f>
        <v/>
      </c>
      <c r="J2384" s="64"/>
      <c r="K2384" s="64"/>
      <c r="L2384" s="61" t="str">
        <f>IF(AND($B2384&lt;&gt;"",HHJ=Kataloge!H$1),CONCATENATE($H2384,"_",$E2384),"")</f>
        <v/>
      </c>
      <c r="M2384" s="61" t="str">
        <f>IF(AND($B2384&lt;&gt;"",HHJ=Kataloge!I$1),CONCATENATE($H2384,"_",$E2384),"")</f>
        <v/>
      </c>
      <c r="N2384" s="61" t="str">
        <f>IF(AND($B2384&lt;&gt;"",HHJ=Kataloge!J$1),CONCATENATE($H2384,"_",$E2384),"")</f>
        <v/>
      </c>
      <c r="O2384" s="61" t="str">
        <f>IF(AND($B2384&lt;&gt;"",HHJ=Kataloge!K$1),CONCATENATE($H2384,"_",$E2384),"")</f>
        <v/>
      </c>
      <c r="P2384" s="61" t="str">
        <f>IF(AND($B2384&lt;&gt;"",HHJ=Kataloge!L$1),CONCATENATE($H2384,"_",$E2384),"")</f>
        <v/>
      </c>
      <c r="Q2384" s="61" t="str">
        <f>IF(AND($B2384&lt;&gt;"",HHJ=Kataloge!M$1),CONCATENATE($H2384,"_",$E2384),"")</f>
        <v/>
      </c>
    </row>
    <row r="2385" spans="1:17" ht="18" customHeight="1" x14ac:dyDescent="0.2">
      <c r="A2385" s="99" t="str">
        <f t="shared" si="76"/>
        <v/>
      </c>
      <c r="B2385" s="100" t="str">
        <f>IF(I2385=0,"",IF(I2385&lt;&gt;"",Kataloge_Import!B2384,""))</f>
        <v/>
      </c>
      <c r="C2385" s="99" t="str">
        <f t="shared" si="75"/>
        <v/>
      </c>
      <c r="D2385" s="100" t="str">
        <f>IF(I2385=0,"",IFERROR(VLOOKUP(Kataloge_Import!A2384,'Nachweis Ausgaben'!$A$27:$R$1026,4,FALSE),""))</f>
        <v/>
      </c>
      <c r="E2385" s="100" t="str">
        <f>IF(I2385=0,"",IFERROR(VLOOKUP(Kataloge_Import!A2384,'Nachweis Ausgaben'!$A$27:$R$1026,2,FALSE),""))</f>
        <v/>
      </c>
      <c r="F2385" s="101">
        <f>IF(I2385=0,"",IFERROR(VLOOKUP(Kataloge_Import!A2384,'Nachweis Ausgaben'!$A$27:$R$1026,5,FALSE),0))</f>
        <v>0</v>
      </c>
      <c r="G2385" s="102" t="str">
        <f>IFERROR(VLOOKUP(Kataloge_Import!A2384,'Nachweis Ausgaben'!$A$27:$R$1026,11,FALSE),"")</f>
        <v/>
      </c>
      <c r="H2385" s="102" t="str">
        <f>IFERROR(VLOOKUP(Kataloge_Import!A2384,'Nachweis Ausgaben'!$A$27:$R$1026,12,FALSE),"")</f>
        <v/>
      </c>
      <c r="I2385" s="102" t="str">
        <f>IFERROR(VLOOKUP(Kataloge_Import!A2384,'Nachweis Ausgaben'!$A$27:$R$1026,13,FALSE),"")</f>
        <v/>
      </c>
      <c r="J2385" s="64"/>
      <c r="K2385" s="64"/>
      <c r="L2385" s="100" t="str">
        <f>IF(AND($B2385&lt;&gt;"",HHJ=Kataloge!H$1),CONCATENATE($H2385,"_",Kataloge!$D$5),"")</f>
        <v/>
      </c>
      <c r="M2385" s="100" t="str">
        <f>IF(AND($B2385&lt;&gt;"",HHJ=Kataloge!I$1),CONCATENATE($H2385,"_",Kataloge!$D$5),"")</f>
        <v/>
      </c>
      <c r="N2385" s="100" t="str">
        <f>IF(AND($B2385&lt;&gt;"",HHJ=Kataloge!J$1),CONCATENATE($H2385,"_",Kataloge!$D$5),"")</f>
        <v/>
      </c>
      <c r="O2385" s="100" t="str">
        <f>IF(AND($B2385&lt;&gt;"",HHJ=Kataloge!K$1),CONCATENATE($H2385,"_",Kataloge!$D$5),"")</f>
        <v/>
      </c>
      <c r="P2385" s="100" t="str">
        <f>IF(AND($B2385&lt;&gt;"",HHJ=Kataloge!L$1),CONCATENATE($H2385,"_",Kataloge!$D$5),"")</f>
        <v/>
      </c>
      <c r="Q2385" s="100" t="str">
        <f>IF(AND($B2385&lt;&gt;"",HHJ=Kataloge!M$1),CONCATENATE($H2385,"_",Kataloge!$D$5),"")</f>
        <v/>
      </c>
    </row>
    <row r="2386" spans="1:17" ht="18" customHeight="1" x14ac:dyDescent="0.2">
      <c r="A2386" s="103" t="str">
        <f t="shared" si="76"/>
        <v/>
      </c>
      <c r="B2386" s="104" t="str">
        <f>IF(I2386=0,"",IF(I2386&lt;&gt;"",Kataloge_Import!B2385,""))</f>
        <v/>
      </c>
      <c r="C2386" s="103" t="str">
        <f t="shared" si="75"/>
        <v/>
      </c>
      <c r="D2386" s="104" t="str">
        <f>IF(I2386=0,"",IFERROR(VLOOKUP(Kataloge_Import!A2385,'Nachweis Ausgaben'!$A$27:$R$1026,4,FALSE),""))</f>
        <v/>
      </c>
      <c r="E2386" s="104" t="str">
        <f>IF(I2386=0,"",IFERROR(VLOOKUP(Kataloge_Import!A2385,'Nachweis Ausgaben'!$A$27:$R$1026,2,FALSE),""))</f>
        <v/>
      </c>
      <c r="F2386" s="105">
        <f>IF(I2386=0,"",IFERROR(VLOOKUP(Kataloge_Import!A2385,'Nachweis Ausgaben'!$A$27:$R$1026,5,FALSE),0))</f>
        <v>0</v>
      </c>
      <c r="G2386" s="106" t="str">
        <f>IFERROR(VLOOKUP(Kataloge_Import!A2385,'Nachweis Ausgaben'!$A$27:$R$1026,15,FALSE),"")</f>
        <v/>
      </c>
      <c r="H2386" s="106" t="str">
        <f>IFERROR(VLOOKUP(Kataloge_Import!A2385,'Nachweis Ausgaben'!$A$27:$R$1026,16,FALSE),"")</f>
        <v/>
      </c>
      <c r="I2386" s="106" t="str">
        <f>IFERROR(VLOOKUP(Kataloge_Import!A2385,'Nachweis Ausgaben'!$A$27:$R$1026,17,FALSE),"")</f>
        <v/>
      </c>
      <c r="J2386" s="64"/>
      <c r="K2386" s="64"/>
      <c r="L2386" s="104" t="str">
        <f>IF(AND($B2386&lt;&gt;"",HHJ=Kataloge!H$1),CONCATENATE($H2386,"_",Kataloge!$D$6),"")</f>
        <v/>
      </c>
      <c r="M2386" s="104" t="str">
        <f>IF(AND($B2386&lt;&gt;"",HHJ=Kataloge!I$1),CONCATENATE($H2386,"_",Kataloge!$D$6),"")</f>
        <v/>
      </c>
      <c r="N2386" s="104" t="str">
        <f>IF(AND($B2386&lt;&gt;"",HHJ=Kataloge!J$1),CONCATENATE($H2386,"_",Kataloge!$D$6),"")</f>
        <v/>
      </c>
      <c r="O2386" s="104" t="str">
        <f>IF(AND($B2386&lt;&gt;"",HHJ=Kataloge!K$1),CONCATENATE($H2386,"_",Kataloge!$D$6),"")</f>
        <v/>
      </c>
      <c r="P2386" s="104" t="str">
        <f>IF(AND($B2386&lt;&gt;"",HHJ=Kataloge!L$1),CONCATENATE($H2386,"_",Kataloge!$D$6),"")</f>
        <v/>
      </c>
      <c r="Q2386" s="104" t="str">
        <f>IF(AND($B2386&lt;&gt;"",HHJ=Kataloge!M$1),CONCATENATE($H2386,"_",Kataloge!$D$6),"")</f>
        <v/>
      </c>
    </row>
    <row r="2387" spans="1:17" ht="18" customHeight="1" x14ac:dyDescent="0.2">
      <c r="A2387" s="60" t="str">
        <f t="shared" si="76"/>
        <v/>
      </c>
      <c r="B2387" s="61" t="str">
        <f>IF(I2387=0,"",IF(I2387&lt;&gt;"",Kataloge_Import!B2386,""))</f>
        <v/>
      </c>
      <c r="C2387" s="60" t="str">
        <f t="shared" si="75"/>
        <v/>
      </c>
      <c r="D2387" s="61" t="str">
        <f>IF(I2387=0,"",IFERROR(VLOOKUP(Kataloge_Import!A2386,'Nachweis Ausgaben'!$A$27:$R$1026,4,FALSE),""))</f>
        <v/>
      </c>
      <c r="E2387" s="61" t="str">
        <f>IF(I2387=0,"",IFERROR(VLOOKUP(Kataloge_Import!A2386,'Nachweis Ausgaben'!$A$27:$R$1026,2,FALSE),""))</f>
        <v/>
      </c>
      <c r="F2387" s="62">
        <f>IF(I2387=0,"",IFERROR(VLOOKUP(Kataloge_Import!A2386,'Nachweis Ausgaben'!$A$27:$R$1026,5,FALSE),0))</f>
        <v>0</v>
      </c>
      <c r="G2387" s="63" t="str">
        <f>IFERROR(VLOOKUP(Kataloge_Import!A2386,'Nachweis Ausgaben'!$A$27:$R$1026,7,FALSE),"")</f>
        <v/>
      </c>
      <c r="H2387" s="63" t="str">
        <f>IFERROR(VLOOKUP(Kataloge_Import!A2386,'Nachweis Ausgaben'!$A$27:$R$1026,8,FALSE),"")</f>
        <v/>
      </c>
      <c r="I2387" s="63" t="str">
        <f>IFERROR(VLOOKUP(Kataloge_Import!A2386,'Nachweis Ausgaben'!$A$27:$R$1026,9,FALSE),"")</f>
        <v/>
      </c>
      <c r="J2387" s="64"/>
      <c r="K2387" s="64"/>
      <c r="L2387" s="61" t="str">
        <f>IF(AND($B2387&lt;&gt;"",HHJ=Kataloge!H$1),CONCATENATE($H2387,"_",$E2387),"")</f>
        <v/>
      </c>
      <c r="M2387" s="61" t="str">
        <f>IF(AND($B2387&lt;&gt;"",HHJ=Kataloge!I$1),CONCATENATE($H2387,"_",$E2387),"")</f>
        <v/>
      </c>
      <c r="N2387" s="61" t="str">
        <f>IF(AND($B2387&lt;&gt;"",HHJ=Kataloge!J$1),CONCATENATE($H2387,"_",$E2387),"")</f>
        <v/>
      </c>
      <c r="O2387" s="61" t="str">
        <f>IF(AND($B2387&lt;&gt;"",HHJ=Kataloge!K$1),CONCATENATE($H2387,"_",$E2387),"")</f>
        <v/>
      </c>
      <c r="P2387" s="61" t="str">
        <f>IF(AND($B2387&lt;&gt;"",HHJ=Kataloge!L$1),CONCATENATE($H2387,"_",$E2387),"")</f>
        <v/>
      </c>
      <c r="Q2387" s="61" t="str">
        <f>IF(AND($B2387&lt;&gt;"",HHJ=Kataloge!M$1),CONCATENATE($H2387,"_",$E2387),"")</f>
        <v/>
      </c>
    </row>
    <row r="2388" spans="1:17" ht="18" customHeight="1" x14ac:dyDescent="0.2">
      <c r="A2388" s="99" t="str">
        <f t="shared" si="76"/>
        <v/>
      </c>
      <c r="B2388" s="100" t="str">
        <f>IF(I2388=0,"",IF(I2388&lt;&gt;"",Kataloge_Import!B2387,""))</f>
        <v/>
      </c>
      <c r="C2388" s="99" t="str">
        <f t="shared" si="75"/>
        <v/>
      </c>
      <c r="D2388" s="100" t="str">
        <f>IF(I2388=0,"",IFERROR(VLOOKUP(Kataloge_Import!A2387,'Nachweis Ausgaben'!$A$27:$R$1026,4,FALSE),""))</f>
        <v/>
      </c>
      <c r="E2388" s="100" t="str">
        <f>IF(I2388=0,"",IFERROR(VLOOKUP(Kataloge_Import!A2387,'Nachweis Ausgaben'!$A$27:$R$1026,2,FALSE),""))</f>
        <v/>
      </c>
      <c r="F2388" s="101">
        <f>IF(I2388=0,"",IFERROR(VLOOKUP(Kataloge_Import!A2387,'Nachweis Ausgaben'!$A$27:$R$1026,5,FALSE),0))</f>
        <v>0</v>
      </c>
      <c r="G2388" s="102" t="str">
        <f>IFERROR(VLOOKUP(Kataloge_Import!A2387,'Nachweis Ausgaben'!$A$27:$R$1026,11,FALSE),"")</f>
        <v/>
      </c>
      <c r="H2388" s="102" t="str">
        <f>IFERROR(VLOOKUP(Kataloge_Import!A2387,'Nachweis Ausgaben'!$A$27:$R$1026,12,FALSE),"")</f>
        <v/>
      </c>
      <c r="I2388" s="102" t="str">
        <f>IFERROR(VLOOKUP(Kataloge_Import!A2387,'Nachweis Ausgaben'!$A$27:$R$1026,13,FALSE),"")</f>
        <v/>
      </c>
      <c r="J2388" s="64"/>
      <c r="K2388" s="64"/>
      <c r="L2388" s="100" t="str">
        <f>IF(AND($B2388&lt;&gt;"",HHJ=Kataloge!H$1),CONCATENATE($H2388,"_",Kataloge!$D$5),"")</f>
        <v/>
      </c>
      <c r="M2388" s="100" t="str">
        <f>IF(AND($B2388&lt;&gt;"",HHJ=Kataloge!I$1),CONCATENATE($H2388,"_",Kataloge!$D$5),"")</f>
        <v/>
      </c>
      <c r="N2388" s="100" t="str">
        <f>IF(AND($B2388&lt;&gt;"",HHJ=Kataloge!J$1),CONCATENATE($H2388,"_",Kataloge!$D$5),"")</f>
        <v/>
      </c>
      <c r="O2388" s="100" t="str">
        <f>IF(AND($B2388&lt;&gt;"",HHJ=Kataloge!K$1),CONCATENATE($H2388,"_",Kataloge!$D$5),"")</f>
        <v/>
      </c>
      <c r="P2388" s="100" t="str">
        <f>IF(AND($B2388&lt;&gt;"",HHJ=Kataloge!L$1),CONCATENATE($H2388,"_",Kataloge!$D$5),"")</f>
        <v/>
      </c>
      <c r="Q2388" s="100" t="str">
        <f>IF(AND($B2388&lt;&gt;"",HHJ=Kataloge!M$1),CONCATENATE($H2388,"_",Kataloge!$D$5),"")</f>
        <v/>
      </c>
    </row>
    <row r="2389" spans="1:17" ht="18" customHeight="1" x14ac:dyDescent="0.2">
      <c r="A2389" s="103" t="str">
        <f t="shared" si="76"/>
        <v/>
      </c>
      <c r="B2389" s="104" t="str">
        <f>IF(I2389=0,"",IF(I2389&lt;&gt;"",Kataloge_Import!B2388,""))</f>
        <v/>
      </c>
      <c r="C2389" s="103" t="str">
        <f t="shared" si="75"/>
        <v/>
      </c>
      <c r="D2389" s="104" t="str">
        <f>IF(I2389=0,"",IFERROR(VLOOKUP(Kataloge_Import!A2388,'Nachweis Ausgaben'!$A$27:$R$1026,4,FALSE),""))</f>
        <v/>
      </c>
      <c r="E2389" s="104" t="str">
        <f>IF(I2389=0,"",IFERROR(VLOOKUP(Kataloge_Import!A2388,'Nachweis Ausgaben'!$A$27:$R$1026,2,FALSE),""))</f>
        <v/>
      </c>
      <c r="F2389" s="105">
        <f>IF(I2389=0,"",IFERROR(VLOOKUP(Kataloge_Import!A2388,'Nachweis Ausgaben'!$A$27:$R$1026,5,FALSE),0))</f>
        <v>0</v>
      </c>
      <c r="G2389" s="106" t="str">
        <f>IFERROR(VLOOKUP(Kataloge_Import!A2388,'Nachweis Ausgaben'!$A$27:$R$1026,15,FALSE),"")</f>
        <v/>
      </c>
      <c r="H2389" s="106" t="str">
        <f>IFERROR(VLOOKUP(Kataloge_Import!A2388,'Nachweis Ausgaben'!$A$27:$R$1026,16,FALSE),"")</f>
        <v/>
      </c>
      <c r="I2389" s="106" t="str">
        <f>IFERROR(VLOOKUP(Kataloge_Import!A2388,'Nachweis Ausgaben'!$A$27:$R$1026,17,FALSE),"")</f>
        <v/>
      </c>
      <c r="J2389" s="64"/>
      <c r="K2389" s="64"/>
      <c r="L2389" s="104" t="str">
        <f>IF(AND($B2389&lt;&gt;"",HHJ=Kataloge!H$1),CONCATENATE($H2389,"_",Kataloge!$D$6),"")</f>
        <v/>
      </c>
      <c r="M2389" s="104" t="str">
        <f>IF(AND($B2389&lt;&gt;"",HHJ=Kataloge!I$1),CONCATENATE($H2389,"_",Kataloge!$D$6),"")</f>
        <v/>
      </c>
      <c r="N2389" s="104" t="str">
        <f>IF(AND($B2389&lt;&gt;"",HHJ=Kataloge!J$1),CONCATENATE($H2389,"_",Kataloge!$D$6),"")</f>
        <v/>
      </c>
      <c r="O2389" s="104" t="str">
        <f>IF(AND($B2389&lt;&gt;"",HHJ=Kataloge!K$1),CONCATENATE($H2389,"_",Kataloge!$D$6),"")</f>
        <v/>
      </c>
      <c r="P2389" s="104" t="str">
        <f>IF(AND($B2389&lt;&gt;"",HHJ=Kataloge!L$1),CONCATENATE($H2389,"_",Kataloge!$D$6),"")</f>
        <v/>
      </c>
      <c r="Q2389" s="104" t="str">
        <f>IF(AND($B2389&lt;&gt;"",HHJ=Kataloge!M$1),CONCATENATE($H2389,"_",Kataloge!$D$6),"")</f>
        <v/>
      </c>
    </row>
    <row r="2390" spans="1:17" ht="18" customHeight="1" x14ac:dyDescent="0.2">
      <c r="A2390" s="60" t="str">
        <f t="shared" si="76"/>
        <v/>
      </c>
      <c r="B2390" s="61" t="str">
        <f>IF(I2390=0,"",IF(I2390&lt;&gt;"",Kataloge_Import!B2389,""))</f>
        <v/>
      </c>
      <c r="C2390" s="60" t="str">
        <f t="shared" si="75"/>
        <v/>
      </c>
      <c r="D2390" s="61" t="str">
        <f>IF(I2390=0,"",IFERROR(VLOOKUP(Kataloge_Import!A2389,'Nachweis Ausgaben'!$A$27:$R$1026,4,FALSE),""))</f>
        <v/>
      </c>
      <c r="E2390" s="61" t="str">
        <f>IF(I2390=0,"",IFERROR(VLOOKUP(Kataloge_Import!A2389,'Nachweis Ausgaben'!$A$27:$R$1026,2,FALSE),""))</f>
        <v/>
      </c>
      <c r="F2390" s="62">
        <f>IF(I2390=0,"",IFERROR(VLOOKUP(Kataloge_Import!A2389,'Nachweis Ausgaben'!$A$27:$R$1026,5,FALSE),0))</f>
        <v>0</v>
      </c>
      <c r="G2390" s="63" t="str">
        <f>IFERROR(VLOOKUP(Kataloge_Import!A2389,'Nachweis Ausgaben'!$A$27:$R$1026,7,FALSE),"")</f>
        <v/>
      </c>
      <c r="H2390" s="63" t="str">
        <f>IFERROR(VLOOKUP(Kataloge_Import!A2389,'Nachweis Ausgaben'!$A$27:$R$1026,8,FALSE),"")</f>
        <v/>
      </c>
      <c r="I2390" s="63" t="str">
        <f>IFERROR(VLOOKUP(Kataloge_Import!A2389,'Nachweis Ausgaben'!$A$27:$R$1026,9,FALSE),"")</f>
        <v/>
      </c>
      <c r="J2390" s="64"/>
      <c r="K2390" s="64"/>
      <c r="L2390" s="61" t="str">
        <f>IF(AND($B2390&lt;&gt;"",HHJ=Kataloge!H$1),CONCATENATE($H2390,"_",$E2390),"")</f>
        <v/>
      </c>
      <c r="M2390" s="61" t="str">
        <f>IF(AND($B2390&lt;&gt;"",HHJ=Kataloge!I$1),CONCATENATE($H2390,"_",$E2390),"")</f>
        <v/>
      </c>
      <c r="N2390" s="61" t="str">
        <f>IF(AND($B2390&lt;&gt;"",HHJ=Kataloge!J$1),CONCATENATE($H2390,"_",$E2390),"")</f>
        <v/>
      </c>
      <c r="O2390" s="61" t="str">
        <f>IF(AND($B2390&lt;&gt;"",HHJ=Kataloge!K$1),CONCATENATE($H2390,"_",$E2390),"")</f>
        <v/>
      </c>
      <c r="P2390" s="61" t="str">
        <f>IF(AND($B2390&lt;&gt;"",HHJ=Kataloge!L$1),CONCATENATE($H2390,"_",$E2390),"")</f>
        <v/>
      </c>
      <c r="Q2390" s="61" t="str">
        <f>IF(AND($B2390&lt;&gt;"",HHJ=Kataloge!M$1),CONCATENATE($H2390,"_",$E2390),"")</f>
        <v/>
      </c>
    </row>
    <row r="2391" spans="1:17" ht="18" customHeight="1" x14ac:dyDescent="0.2">
      <c r="A2391" s="99" t="str">
        <f t="shared" si="76"/>
        <v/>
      </c>
      <c r="B2391" s="100" t="str">
        <f>IF(I2391=0,"",IF(I2391&lt;&gt;"",Kataloge_Import!B2390,""))</f>
        <v/>
      </c>
      <c r="C2391" s="99" t="str">
        <f t="shared" si="75"/>
        <v/>
      </c>
      <c r="D2391" s="100" t="str">
        <f>IF(I2391=0,"",IFERROR(VLOOKUP(Kataloge_Import!A2390,'Nachweis Ausgaben'!$A$27:$R$1026,4,FALSE),""))</f>
        <v/>
      </c>
      <c r="E2391" s="100" t="str">
        <f>IF(I2391=0,"",IFERROR(VLOOKUP(Kataloge_Import!A2390,'Nachweis Ausgaben'!$A$27:$R$1026,2,FALSE),""))</f>
        <v/>
      </c>
      <c r="F2391" s="101">
        <f>IF(I2391=0,"",IFERROR(VLOOKUP(Kataloge_Import!A2390,'Nachweis Ausgaben'!$A$27:$R$1026,5,FALSE),0))</f>
        <v>0</v>
      </c>
      <c r="G2391" s="102" t="str">
        <f>IFERROR(VLOOKUP(Kataloge_Import!A2390,'Nachweis Ausgaben'!$A$27:$R$1026,11,FALSE),"")</f>
        <v/>
      </c>
      <c r="H2391" s="102" t="str">
        <f>IFERROR(VLOOKUP(Kataloge_Import!A2390,'Nachweis Ausgaben'!$A$27:$R$1026,12,FALSE),"")</f>
        <v/>
      </c>
      <c r="I2391" s="102" t="str">
        <f>IFERROR(VLOOKUP(Kataloge_Import!A2390,'Nachweis Ausgaben'!$A$27:$R$1026,13,FALSE),"")</f>
        <v/>
      </c>
      <c r="J2391" s="64"/>
      <c r="K2391" s="64"/>
      <c r="L2391" s="100" t="str">
        <f>IF(AND($B2391&lt;&gt;"",HHJ=Kataloge!H$1),CONCATENATE($H2391,"_",Kataloge!$D$5),"")</f>
        <v/>
      </c>
      <c r="M2391" s="100" t="str">
        <f>IF(AND($B2391&lt;&gt;"",HHJ=Kataloge!I$1),CONCATENATE($H2391,"_",Kataloge!$D$5),"")</f>
        <v/>
      </c>
      <c r="N2391" s="100" t="str">
        <f>IF(AND($B2391&lt;&gt;"",HHJ=Kataloge!J$1),CONCATENATE($H2391,"_",Kataloge!$D$5),"")</f>
        <v/>
      </c>
      <c r="O2391" s="100" t="str">
        <f>IF(AND($B2391&lt;&gt;"",HHJ=Kataloge!K$1),CONCATENATE($H2391,"_",Kataloge!$D$5),"")</f>
        <v/>
      </c>
      <c r="P2391" s="100" t="str">
        <f>IF(AND($B2391&lt;&gt;"",HHJ=Kataloge!L$1),CONCATENATE($H2391,"_",Kataloge!$D$5),"")</f>
        <v/>
      </c>
      <c r="Q2391" s="100" t="str">
        <f>IF(AND($B2391&lt;&gt;"",HHJ=Kataloge!M$1),CONCATENATE($H2391,"_",Kataloge!$D$5),"")</f>
        <v/>
      </c>
    </row>
    <row r="2392" spans="1:17" ht="18" customHeight="1" x14ac:dyDescent="0.2">
      <c r="A2392" s="103" t="str">
        <f t="shared" si="76"/>
        <v/>
      </c>
      <c r="B2392" s="104" t="str">
        <f>IF(I2392=0,"",IF(I2392&lt;&gt;"",Kataloge_Import!B2391,""))</f>
        <v/>
      </c>
      <c r="C2392" s="103" t="str">
        <f t="shared" si="75"/>
        <v/>
      </c>
      <c r="D2392" s="104" t="str">
        <f>IF(I2392=0,"",IFERROR(VLOOKUP(Kataloge_Import!A2391,'Nachweis Ausgaben'!$A$27:$R$1026,4,FALSE),""))</f>
        <v/>
      </c>
      <c r="E2392" s="104" t="str">
        <f>IF(I2392=0,"",IFERROR(VLOOKUP(Kataloge_Import!A2391,'Nachweis Ausgaben'!$A$27:$R$1026,2,FALSE),""))</f>
        <v/>
      </c>
      <c r="F2392" s="105">
        <f>IF(I2392=0,"",IFERROR(VLOOKUP(Kataloge_Import!A2391,'Nachweis Ausgaben'!$A$27:$R$1026,5,FALSE),0))</f>
        <v>0</v>
      </c>
      <c r="G2392" s="106" t="str">
        <f>IFERROR(VLOOKUP(Kataloge_Import!A2391,'Nachweis Ausgaben'!$A$27:$R$1026,15,FALSE),"")</f>
        <v/>
      </c>
      <c r="H2392" s="106" t="str">
        <f>IFERROR(VLOOKUP(Kataloge_Import!A2391,'Nachweis Ausgaben'!$A$27:$R$1026,16,FALSE),"")</f>
        <v/>
      </c>
      <c r="I2392" s="106" t="str">
        <f>IFERROR(VLOOKUP(Kataloge_Import!A2391,'Nachweis Ausgaben'!$A$27:$R$1026,17,FALSE),"")</f>
        <v/>
      </c>
      <c r="J2392" s="64"/>
      <c r="K2392" s="64"/>
      <c r="L2392" s="104" t="str">
        <f>IF(AND($B2392&lt;&gt;"",HHJ=Kataloge!H$1),CONCATENATE($H2392,"_",Kataloge!$D$6),"")</f>
        <v/>
      </c>
      <c r="M2392" s="104" t="str">
        <f>IF(AND($B2392&lt;&gt;"",HHJ=Kataloge!I$1),CONCATENATE($H2392,"_",Kataloge!$D$6),"")</f>
        <v/>
      </c>
      <c r="N2392" s="104" t="str">
        <f>IF(AND($B2392&lt;&gt;"",HHJ=Kataloge!J$1),CONCATENATE($H2392,"_",Kataloge!$D$6),"")</f>
        <v/>
      </c>
      <c r="O2392" s="104" t="str">
        <f>IF(AND($B2392&lt;&gt;"",HHJ=Kataloge!K$1),CONCATENATE($H2392,"_",Kataloge!$D$6),"")</f>
        <v/>
      </c>
      <c r="P2392" s="104" t="str">
        <f>IF(AND($B2392&lt;&gt;"",HHJ=Kataloge!L$1),CONCATENATE($H2392,"_",Kataloge!$D$6),"")</f>
        <v/>
      </c>
      <c r="Q2392" s="104" t="str">
        <f>IF(AND($B2392&lt;&gt;"",HHJ=Kataloge!M$1),CONCATENATE($H2392,"_",Kataloge!$D$6),"")</f>
        <v/>
      </c>
    </row>
    <row r="2393" spans="1:17" ht="18" customHeight="1" x14ac:dyDescent="0.2">
      <c r="A2393" s="60" t="str">
        <f t="shared" si="76"/>
        <v/>
      </c>
      <c r="B2393" s="61" t="str">
        <f>IF(I2393=0,"",IF(I2393&lt;&gt;"",Kataloge_Import!B2392,""))</f>
        <v/>
      </c>
      <c r="C2393" s="60" t="str">
        <f t="shared" si="75"/>
        <v/>
      </c>
      <c r="D2393" s="61" t="str">
        <f>IF(I2393=0,"",IFERROR(VLOOKUP(Kataloge_Import!A2392,'Nachweis Ausgaben'!$A$27:$R$1026,4,FALSE),""))</f>
        <v/>
      </c>
      <c r="E2393" s="61" t="str">
        <f>IF(I2393=0,"",IFERROR(VLOOKUP(Kataloge_Import!A2392,'Nachweis Ausgaben'!$A$27:$R$1026,2,FALSE),""))</f>
        <v/>
      </c>
      <c r="F2393" s="62">
        <f>IF(I2393=0,"",IFERROR(VLOOKUP(Kataloge_Import!A2392,'Nachweis Ausgaben'!$A$27:$R$1026,5,FALSE),0))</f>
        <v>0</v>
      </c>
      <c r="G2393" s="63" t="str">
        <f>IFERROR(VLOOKUP(Kataloge_Import!A2392,'Nachweis Ausgaben'!$A$27:$R$1026,7,FALSE),"")</f>
        <v/>
      </c>
      <c r="H2393" s="63" t="str">
        <f>IFERROR(VLOOKUP(Kataloge_Import!A2392,'Nachweis Ausgaben'!$A$27:$R$1026,8,FALSE),"")</f>
        <v/>
      </c>
      <c r="I2393" s="63" t="str">
        <f>IFERROR(VLOOKUP(Kataloge_Import!A2392,'Nachweis Ausgaben'!$A$27:$R$1026,9,FALSE),"")</f>
        <v/>
      </c>
      <c r="J2393" s="64"/>
      <c r="K2393" s="64"/>
      <c r="L2393" s="61" t="str">
        <f>IF(AND($B2393&lt;&gt;"",HHJ=Kataloge!H$1),CONCATENATE($H2393,"_",$E2393),"")</f>
        <v/>
      </c>
      <c r="M2393" s="61" t="str">
        <f>IF(AND($B2393&lt;&gt;"",HHJ=Kataloge!I$1),CONCATENATE($H2393,"_",$E2393),"")</f>
        <v/>
      </c>
      <c r="N2393" s="61" t="str">
        <f>IF(AND($B2393&lt;&gt;"",HHJ=Kataloge!J$1),CONCATENATE($H2393,"_",$E2393),"")</f>
        <v/>
      </c>
      <c r="O2393" s="61" t="str">
        <f>IF(AND($B2393&lt;&gt;"",HHJ=Kataloge!K$1),CONCATENATE($H2393,"_",$E2393),"")</f>
        <v/>
      </c>
      <c r="P2393" s="61" t="str">
        <f>IF(AND($B2393&lt;&gt;"",HHJ=Kataloge!L$1),CONCATENATE($H2393,"_",$E2393),"")</f>
        <v/>
      </c>
      <c r="Q2393" s="61" t="str">
        <f>IF(AND($B2393&lt;&gt;"",HHJ=Kataloge!M$1),CONCATENATE($H2393,"_",$E2393),"")</f>
        <v/>
      </c>
    </row>
    <row r="2394" spans="1:17" ht="18" customHeight="1" x14ac:dyDescent="0.2">
      <c r="A2394" s="99" t="str">
        <f t="shared" si="76"/>
        <v/>
      </c>
      <c r="B2394" s="100" t="str">
        <f>IF(I2394=0,"",IF(I2394&lt;&gt;"",Kataloge_Import!B2393,""))</f>
        <v/>
      </c>
      <c r="C2394" s="99" t="str">
        <f t="shared" si="75"/>
        <v/>
      </c>
      <c r="D2394" s="100" t="str">
        <f>IF(I2394=0,"",IFERROR(VLOOKUP(Kataloge_Import!A2393,'Nachweis Ausgaben'!$A$27:$R$1026,4,FALSE),""))</f>
        <v/>
      </c>
      <c r="E2394" s="100" t="str">
        <f>IF(I2394=0,"",IFERROR(VLOOKUP(Kataloge_Import!A2393,'Nachweis Ausgaben'!$A$27:$R$1026,2,FALSE),""))</f>
        <v/>
      </c>
      <c r="F2394" s="101">
        <f>IF(I2394=0,"",IFERROR(VLOOKUP(Kataloge_Import!A2393,'Nachweis Ausgaben'!$A$27:$R$1026,5,FALSE),0))</f>
        <v>0</v>
      </c>
      <c r="G2394" s="102" t="str">
        <f>IFERROR(VLOOKUP(Kataloge_Import!A2393,'Nachweis Ausgaben'!$A$27:$R$1026,11,FALSE),"")</f>
        <v/>
      </c>
      <c r="H2394" s="102" t="str">
        <f>IFERROR(VLOOKUP(Kataloge_Import!A2393,'Nachweis Ausgaben'!$A$27:$R$1026,12,FALSE),"")</f>
        <v/>
      </c>
      <c r="I2394" s="102" t="str">
        <f>IFERROR(VLOOKUP(Kataloge_Import!A2393,'Nachweis Ausgaben'!$A$27:$R$1026,13,FALSE),"")</f>
        <v/>
      </c>
      <c r="J2394" s="64"/>
      <c r="K2394" s="64"/>
      <c r="L2394" s="100" t="str">
        <f>IF(AND($B2394&lt;&gt;"",HHJ=Kataloge!H$1),CONCATENATE($H2394,"_",Kataloge!$D$5),"")</f>
        <v/>
      </c>
      <c r="M2394" s="100" t="str">
        <f>IF(AND($B2394&lt;&gt;"",HHJ=Kataloge!I$1),CONCATENATE($H2394,"_",Kataloge!$D$5),"")</f>
        <v/>
      </c>
      <c r="N2394" s="100" t="str">
        <f>IF(AND($B2394&lt;&gt;"",HHJ=Kataloge!J$1),CONCATENATE($H2394,"_",Kataloge!$D$5),"")</f>
        <v/>
      </c>
      <c r="O2394" s="100" t="str">
        <f>IF(AND($B2394&lt;&gt;"",HHJ=Kataloge!K$1),CONCATENATE($H2394,"_",Kataloge!$D$5),"")</f>
        <v/>
      </c>
      <c r="P2394" s="100" t="str">
        <f>IF(AND($B2394&lt;&gt;"",HHJ=Kataloge!L$1),CONCATENATE($H2394,"_",Kataloge!$D$5),"")</f>
        <v/>
      </c>
      <c r="Q2394" s="100" t="str">
        <f>IF(AND($B2394&lt;&gt;"",HHJ=Kataloge!M$1),CONCATENATE($H2394,"_",Kataloge!$D$5),"")</f>
        <v/>
      </c>
    </row>
    <row r="2395" spans="1:17" ht="18" customHeight="1" x14ac:dyDescent="0.2">
      <c r="A2395" s="103" t="str">
        <f t="shared" si="76"/>
        <v/>
      </c>
      <c r="B2395" s="104" t="str">
        <f>IF(I2395=0,"",IF(I2395&lt;&gt;"",Kataloge_Import!B2394,""))</f>
        <v/>
      </c>
      <c r="C2395" s="103" t="str">
        <f t="shared" si="75"/>
        <v/>
      </c>
      <c r="D2395" s="104" t="str">
        <f>IF(I2395=0,"",IFERROR(VLOOKUP(Kataloge_Import!A2394,'Nachweis Ausgaben'!$A$27:$R$1026,4,FALSE),""))</f>
        <v/>
      </c>
      <c r="E2395" s="104" t="str">
        <f>IF(I2395=0,"",IFERROR(VLOOKUP(Kataloge_Import!A2394,'Nachweis Ausgaben'!$A$27:$R$1026,2,FALSE),""))</f>
        <v/>
      </c>
      <c r="F2395" s="105">
        <f>IF(I2395=0,"",IFERROR(VLOOKUP(Kataloge_Import!A2394,'Nachweis Ausgaben'!$A$27:$R$1026,5,FALSE),0))</f>
        <v>0</v>
      </c>
      <c r="G2395" s="106" t="str">
        <f>IFERROR(VLOOKUP(Kataloge_Import!A2394,'Nachweis Ausgaben'!$A$27:$R$1026,15,FALSE),"")</f>
        <v/>
      </c>
      <c r="H2395" s="106" t="str">
        <f>IFERROR(VLOOKUP(Kataloge_Import!A2394,'Nachweis Ausgaben'!$A$27:$R$1026,16,FALSE),"")</f>
        <v/>
      </c>
      <c r="I2395" s="106" t="str">
        <f>IFERROR(VLOOKUP(Kataloge_Import!A2394,'Nachweis Ausgaben'!$A$27:$R$1026,17,FALSE),"")</f>
        <v/>
      </c>
      <c r="J2395" s="64"/>
      <c r="K2395" s="64"/>
      <c r="L2395" s="104" t="str">
        <f>IF(AND($B2395&lt;&gt;"",HHJ=Kataloge!H$1),CONCATENATE($H2395,"_",Kataloge!$D$6),"")</f>
        <v/>
      </c>
      <c r="M2395" s="104" t="str">
        <f>IF(AND($B2395&lt;&gt;"",HHJ=Kataloge!I$1),CONCATENATE($H2395,"_",Kataloge!$D$6),"")</f>
        <v/>
      </c>
      <c r="N2395" s="104" t="str">
        <f>IF(AND($B2395&lt;&gt;"",HHJ=Kataloge!J$1),CONCATENATE($H2395,"_",Kataloge!$D$6),"")</f>
        <v/>
      </c>
      <c r="O2395" s="104" t="str">
        <f>IF(AND($B2395&lt;&gt;"",HHJ=Kataloge!K$1),CONCATENATE($H2395,"_",Kataloge!$D$6),"")</f>
        <v/>
      </c>
      <c r="P2395" s="104" t="str">
        <f>IF(AND($B2395&lt;&gt;"",HHJ=Kataloge!L$1),CONCATENATE($H2395,"_",Kataloge!$D$6),"")</f>
        <v/>
      </c>
      <c r="Q2395" s="104" t="str">
        <f>IF(AND($B2395&lt;&gt;"",HHJ=Kataloge!M$1),CONCATENATE($H2395,"_",Kataloge!$D$6),"")</f>
        <v/>
      </c>
    </row>
    <row r="2396" spans="1:17" ht="18" customHeight="1" x14ac:dyDescent="0.2">
      <c r="A2396" s="60" t="str">
        <f t="shared" si="76"/>
        <v/>
      </c>
      <c r="B2396" s="61" t="str">
        <f>IF(I2396=0,"",IF(I2396&lt;&gt;"",Kataloge_Import!B2395,""))</f>
        <v/>
      </c>
      <c r="C2396" s="60" t="str">
        <f t="shared" si="75"/>
        <v/>
      </c>
      <c r="D2396" s="61" t="str">
        <f>IF(I2396=0,"",IFERROR(VLOOKUP(Kataloge_Import!A2395,'Nachweis Ausgaben'!$A$27:$R$1026,4,FALSE),""))</f>
        <v/>
      </c>
      <c r="E2396" s="61" t="str">
        <f>IF(I2396=0,"",IFERROR(VLOOKUP(Kataloge_Import!A2395,'Nachweis Ausgaben'!$A$27:$R$1026,2,FALSE),""))</f>
        <v/>
      </c>
      <c r="F2396" s="62">
        <f>IF(I2396=0,"",IFERROR(VLOOKUP(Kataloge_Import!A2395,'Nachweis Ausgaben'!$A$27:$R$1026,5,FALSE),0))</f>
        <v>0</v>
      </c>
      <c r="G2396" s="63" t="str">
        <f>IFERROR(VLOOKUP(Kataloge_Import!A2395,'Nachweis Ausgaben'!$A$27:$R$1026,7,FALSE),"")</f>
        <v/>
      </c>
      <c r="H2396" s="63" t="str">
        <f>IFERROR(VLOOKUP(Kataloge_Import!A2395,'Nachweis Ausgaben'!$A$27:$R$1026,8,FALSE),"")</f>
        <v/>
      </c>
      <c r="I2396" s="63" t="str">
        <f>IFERROR(VLOOKUP(Kataloge_Import!A2395,'Nachweis Ausgaben'!$A$27:$R$1026,9,FALSE),"")</f>
        <v/>
      </c>
      <c r="J2396" s="64"/>
      <c r="K2396" s="64"/>
      <c r="L2396" s="61" t="str">
        <f>IF(AND($B2396&lt;&gt;"",HHJ=Kataloge!H$1),CONCATENATE($H2396,"_",$E2396),"")</f>
        <v/>
      </c>
      <c r="M2396" s="61" t="str">
        <f>IF(AND($B2396&lt;&gt;"",HHJ=Kataloge!I$1),CONCATENATE($H2396,"_",$E2396),"")</f>
        <v/>
      </c>
      <c r="N2396" s="61" t="str">
        <f>IF(AND($B2396&lt;&gt;"",HHJ=Kataloge!J$1),CONCATENATE($H2396,"_",$E2396),"")</f>
        <v/>
      </c>
      <c r="O2396" s="61" t="str">
        <f>IF(AND($B2396&lt;&gt;"",HHJ=Kataloge!K$1),CONCATENATE($H2396,"_",$E2396),"")</f>
        <v/>
      </c>
      <c r="P2396" s="61" t="str">
        <f>IF(AND($B2396&lt;&gt;"",HHJ=Kataloge!L$1),CONCATENATE($H2396,"_",$E2396),"")</f>
        <v/>
      </c>
      <c r="Q2396" s="61" t="str">
        <f>IF(AND($B2396&lt;&gt;"",HHJ=Kataloge!M$1),CONCATENATE($H2396,"_",$E2396),"")</f>
        <v/>
      </c>
    </row>
    <row r="2397" spans="1:17" ht="18" customHeight="1" x14ac:dyDescent="0.2">
      <c r="A2397" s="99" t="str">
        <f t="shared" si="76"/>
        <v/>
      </c>
      <c r="B2397" s="100" t="str">
        <f>IF(I2397=0,"",IF(I2397&lt;&gt;"",Kataloge_Import!B2396,""))</f>
        <v/>
      </c>
      <c r="C2397" s="99" t="str">
        <f t="shared" si="75"/>
        <v/>
      </c>
      <c r="D2397" s="100" t="str">
        <f>IF(I2397=0,"",IFERROR(VLOOKUP(Kataloge_Import!A2396,'Nachweis Ausgaben'!$A$27:$R$1026,4,FALSE),""))</f>
        <v/>
      </c>
      <c r="E2397" s="100" t="str">
        <f>IF(I2397=0,"",IFERROR(VLOOKUP(Kataloge_Import!A2396,'Nachweis Ausgaben'!$A$27:$R$1026,2,FALSE),""))</f>
        <v/>
      </c>
      <c r="F2397" s="101">
        <f>IF(I2397=0,"",IFERROR(VLOOKUP(Kataloge_Import!A2396,'Nachweis Ausgaben'!$A$27:$R$1026,5,FALSE),0))</f>
        <v>0</v>
      </c>
      <c r="G2397" s="102" t="str">
        <f>IFERROR(VLOOKUP(Kataloge_Import!A2396,'Nachweis Ausgaben'!$A$27:$R$1026,11,FALSE),"")</f>
        <v/>
      </c>
      <c r="H2397" s="102" t="str">
        <f>IFERROR(VLOOKUP(Kataloge_Import!A2396,'Nachweis Ausgaben'!$A$27:$R$1026,12,FALSE),"")</f>
        <v/>
      </c>
      <c r="I2397" s="102" t="str">
        <f>IFERROR(VLOOKUP(Kataloge_Import!A2396,'Nachweis Ausgaben'!$A$27:$R$1026,13,FALSE),"")</f>
        <v/>
      </c>
      <c r="J2397" s="64"/>
      <c r="K2397" s="64"/>
      <c r="L2397" s="100" t="str">
        <f>IF(AND($B2397&lt;&gt;"",HHJ=Kataloge!H$1),CONCATENATE($H2397,"_",Kataloge!$D$5),"")</f>
        <v/>
      </c>
      <c r="M2397" s="100" t="str">
        <f>IF(AND($B2397&lt;&gt;"",HHJ=Kataloge!I$1),CONCATENATE($H2397,"_",Kataloge!$D$5),"")</f>
        <v/>
      </c>
      <c r="N2397" s="100" t="str">
        <f>IF(AND($B2397&lt;&gt;"",HHJ=Kataloge!J$1),CONCATENATE($H2397,"_",Kataloge!$D$5),"")</f>
        <v/>
      </c>
      <c r="O2397" s="100" t="str">
        <f>IF(AND($B2397&lt;&gt;"",HHJ=Kataloge!K$1),CONCATENATE($H2397,"_",Kataloge!$D$5),"")</f>
        <v/>
      </c>
      <c r="P2397" s="100" t="str">
        <f>IF(AND($B2397&lt;&gt;"",HHJ=Kataloge!L$1),CONCATENATE($H2397,"_",Kataloge!$D$5),"")</f>
        <v/>
      </c>
      <c r="Q2397" s="100" t="str">
        <f>IF(AND($B2397&lt;&gt;"",HHJ=Kataloge!M$1),CONCATENATE($H2397,"_",Kataloge!$D$5),"")</f>
        <v/>
      </c>
    </row>
    <row r="2398" spans="1:17" ht="18" customHeight="1" x14ac:dyDescent="0.2">
      <c r="A2398" s="103" t="str">
        <f t="shared" si="76"/>
        <v/>
      </c>
      <c r="B2398" s="104" t="str">
        <f>IF(I2398=0,"",IF(I2398&lt;&gt;"",Kataloge_Import!B2397,""))</f>
        <v/>
      </c>
      <c r="C2398" s="103" t="str">
        <f t="shared" si="75"/>
        <v/>
      </c>
      <c r="D2398" s="104" t="str">
        <f>IF(I2398=0,"",IFERROR(VLOOKUP(Kataloge_Import!A2397,'Nachweis Ausgaben'!$A$27:$R$1026,4,FALSE),""))</f>
        <v/>
      </c>
      <c r="E2398" s="104" t="str">
        <f>IF(I2398=0,"",IFERROR(VLOOKUP(Kataloge_Import!A2397,'Nachweis Ausgaben'!$A$27:$R$1026,2,FALSE),""))</f>
        <v/>
      </c>
      <c r="F2398" s="105">
        <f>IF(I2398=0,"",IFERROR(VLOOKUP(Kataloge_Import!A2397,'Nachweis Ausgaben'!$A$27:$R$1026,5,FALSE),0))</f>
        <v>0</v>
      </c>
      <c r="G2398" s="106" t="str">
        <f>IFERROR(VLOOKUP(Kataloge_Import!A2397,'Nachweis Ausgaben'!$A$27:$R$1026,15,FALSE),"")</f>
        <v/>
      </c>
      <c r="H2398" s="106" t="str">
        <f>IFERROR(VLOOKUP(Kataloge_Import!A2397,'Nachweis Ausgaben'!$A$27:$R$1026,16,FALSE),"")</f>
        <v/>
      </c>
      <c r="I2398" s="106" t="str">
        <f>IFERROR(VLOOKUP(Kataloge_Import!A2397,'Nachweis Ausgaben'!$A$27:$R$1026,17,FALSE),"")</f>
        <v/>
      </c>
      <c r="J2398" s="64"/>
      <c r="K2398" s="64"/>
      <c r="L2398" s="104" t="str">
        <f>IF(AND($B2398&lt;&gt;"",HHJ=Kataloge!H$1),CONCATENATE($H2398,"_",Kataloge!$D$6),"")</f>
        <v/>
      </c>
      <c r="M2398" s="104" t="str">
        <f>IF(AND($B2398&lt;&gt;"",HHJ=Kataloge!I$1),CONCATENATE($H2398,"_",Kataloge!$D$6),"")</f>
        <v/>
      </c>
      <c r="N2398" s="104" t="str">
        <f>IF(AND($B2398&lt;&gt;"",HHJ=Kataloge!J$1),CONCATENATE($H2398,"_",Kataloge!$D$6),"")</f>
        <v/>
      </c>
      <c r="O2398" s="104" t="str">
        <f>IF(AND($B2398&lt;&gt;"",HHJ=Kataloge!K$1),CONCATENATE($H2398,"_",Kataloge!$D$6),"")</f>
        <v/>
      </c>
      <c r="P2398" s="104" t="str">
        <f>IF(AND($B2398&lt;&gt;"",HHJ=Kataloge!L$1),CONCATENATE($H2398,"_",Kataloge!$D$6),"")</f>
        <v/>
      </c>
      <c r="Q2398" s="104" t="str">
        <f>IF(AND($B2398&lt;&gt;"",HHJ=Kataloge!M$1),CONCATENATE($H2398,"_",Kataloge!$D$6),"")</f>
        <v/>
      </c>
    </row>
    <row r="2399" spans="1:17" ht="18" customHeight="1" x14ac:dyDescent="0.2">
      <c r="A2399" s="60" t="str">
        <f t="shared" si="76"/>
        <v/>
      </c>
      <c r="B2399" s="61" t="str">
        <f>IF(I2399=0,"",IF(I2399&lt;&gt;"",Kataloge_Import!B2398,""))</f>
        <v/>
      </c>
      <c r="C2399" s="60" t="str">
        <f t="shared" si="75"/>
        <v/>
      </c>
      <c r="D2399" s="61" t="str">
        <f>IF(I2399=0,"",IFERROR(VLOOKUP(Kataloge_Import!A2398,'Nachweis Ausgaben'!$A$27:$R$1026,4,FALSE),""))</f>
        <v/>
      </c>
      <c r="E2399" s="61" t="str">
        <f>IF(I2399=0,"",IFERROR(VLOOKUP(Kataloge_Import!A2398,'Nachweis Ausgaben'!$A$27:$R$1026,2,FALSE),""))</f>
        <v/>
      </c>
      <c r="F2399" s="62">
        <f>IF(I2399=0,"",IFERROR(VLOOKUP(Kataloge_Import!A2398,'Nachweis Ausgaben'!$A$27:$R$1026,5,FALSE),0))</f>
        <v>0</v>
      </c>
      <c r="G2399" s="63" t="str">
        <f>IFERROR(VLOOKUP(Kataloge_Import!A2398,'Nachweis Ausgaben'!$A$27:$R$1026,7,FALSE),"")</f>
        <v/>
      </c>
      <c r="H2399" s="63" t="str">
        <f>IFERROR(VLOOKUP(Kataloge_Import!A2398,'Nachweis Ausgaben'!$A$27:$R$1026,8,FALSE),"")</f>
        <v/>
      </c>
      <c r="I2399" s="63" t="str">
        <f>IFERROR(VLOOKUP(Kataloge_Import!A2398,'Nachweis Ausgaben'!$A$27:$R$1026,9,FALSE),"")</f>
        <v/>
      </c>
      <c r="J2399" s="64"/>
      <c r="K2399" s="64"/>
      <c r="L2399" s="61" t="str">
        <f>IF(AND($B2399&lt;&gt;"",HHJ=Kataloge!H$1),CONCATENATE($H2399,"_",$E2399),"")</f>
        <v/>
      </c>
      <c r="M2399" s="61" t="str">
        <f>IF(AND($B2399&lt;&gt;"",HHJ=Kataloge!I$1),CONCATENATE($H2399,"_",$E2399),"")</f>
        <v/>
      </c>
      <c r="N2399" s="61" t="str">
        <f>IF(AND($B2399&lt;&gt;"",HHJ=Kataloge!J$1),CONCATENATE($H2399,"_",$E2399),"")</f>
        <v/>
      </c>
      <c r="O2399" s="61" t="str">
        <f>IF(AND($B2399&lt;&gt;"",HHJ=Kataloge!K$1),CONCATENATE($H2399,"_",$E2399),"")</f>
        <v/>
      </c>
      <c r="P2399" s="61" t="str">
        <f>IF(AND($B2399&lt;&gt;"",HHJ=Kataloge!L$1),CONCATENATE($H2399,"_",$E2399),"")</f>
        <v/>
      </c>
      <c r="Q2399" s="61" t="str">
        <f>IF(AND($B2399&lt;&gt;"",HHJ=Kataloge!M$1),CONCATENATE($H2399,"_",$E2399),"")</f>
        <v/>
      </c>
    </row>
    <row r="2400" spans="1:17" ht="18" customHeight="1" x14ac:dyDescent="0.2">
      <c r="A2400" s="99" t="str">
        <f t="shared" si="76"/>
        <v/>
      </c>
      <c r="B2400" s="100" t="str">
        <f>IF(I2400=0,"",IF(I2400&lt;&gt;"",Kataloge_Import!B2399,""))</f>
        <v/>
      </c>
      <c r="C2400" s="99" t="str">
        <f t="shared" si="75"/>
        <v/>
      </c>
      <c r="D2400" s="100" t="str">
        <f>IF(I2400=0,"",IFERROR(VLOOKUP(Kataloge_Import!A2399,'Nachweis Ausgaben'!$A$27:$R$1026,4,FALSE),""))</f>
        <v/>
      </c>
      <c r="E2400" s="100" t="str">
        <f>IF(I2400=0,"",IFERROR(VLOOKUP(Kataloge_Import!A2399,'Nachweis Ausgaben'!$A$27:$R$1026,2,FALSE),""))</f>
        <v/>
      </c>
      <c r="F2400" s="101">
        <f>IF(I2400=0,"",IFERROR(VLOOKUP(Kataloge_Import!A2399,'Nachweis Ausgaben'!$A$27:$R$1026,5,FALSE),0))</f>
        <v>0</v>
      </c>
      <c r="G2400" s="102" t="str">
        <f>IFERROR(VLOOKUP(Kataloge_Import!A2399,'Nachweis Ausgaben'!$A$27:$R$1026,11,FALSE),"")</f>
        <v/>
      </c>
      <c r="H2400" s="102" t="str">
        <f>IFERROR(VLOOKUP(Kataloge_Import!A2399,'Nachweis Ausgaben'!$A$27:$R$1026,12,FALSE),"")</f>
        <v/>
      </c>
      <c r="I2400" s="102" t="str">
        <f>IFERROR(VLOOKUP(Kataloge_Import!A2399,'Nachweis Ausgaben'!$A$27:$R$1026,13,FALSE),"")</f>
        <v/>
      </c>
      <c r="J2400" s="64"/>
      <c r="K2400" s="64"/>
      <c r="L2400" s="100" t="str">
        <f>IF(AND($B2400&lt;&gt;"",HHJ=Kataloge!H$1),CONCATENATE($H2400,"_",Kataloge!$D$5),"")</f>
        <v/>
      </c>
      <c r="M2400" s="100" t="str">
        <f>IF(AND($B2400&lt;&gt;"",HHJ=Kataloge!I$1),CONCATENATE($H2400,"_",Kataloge!$D$5),"")</f>
        <v/>
      </c>
      <c r="N2400" s="100" t="str">
        <f>IF(AND($B2400&lt;&gt;"",HHJ=Kataloge!J$1),CONCATENATE($H2400,"_",Kataloge!$D$5),"")</f>
        <v/>
      </c>
      <c r="O2400" s="100" t="str">
        <f>IF(AND($B2400&lt;&gt;"",HHJ=Kataloge!K$1),CONCATENATE($H2400,"_",Kataloge!$D$5),"")</f>
        <v/>
      </c>
      <c r="P2400" s="100" t="str">
        <f>IF(AND($B2400&lt;&gt;"",HHJ=Kataloge!L$1),CONCATENATE($H2400,"_",Kataloge!$D$5),"")</f>
        <v/>
      </c>
      <c r="Q2400" s="100" t="str">
        <f>IF(AND($B2400&lt;&gt;"",HHJ=Kataloge!M$1),CONCATENATE($H2400,"_",Kataloge!$D$5),"")</f>
        <v/>
      </c>
    </row>
    <row r="2401" spans="1:17" ht="18" customHeight="1" x14ac:dyDescent="0.2">
      <c r="A2401" s="103" t="str">
        <f t="shared" si="76"/>
        <v/>
      </c>
      <c r="B2401" s="104" t="str">
        <f>IF(I2401=0,"",IF(I2401&lt;&gt;"",Kataloge_Import!B2400,""))</f>
        <v/>
      </c>
      <c r="C2401" s="103" t="str">
        <f t="shared" si="75"/>
        <v/>
      </c>
      <c r="D2401" s="104" t="str">
        <f>IF(I2401=0,"",IFERROR(VLOOKUP(Kataloge_Import!A2400,'Nachweis Ausgaben'!$A$27:$R$1026,4,FALSE),""))</f>
        <v/>
      </c>
      <c r="E2401" s="104" t="str">
        <f>IF(I2401=0,"",IFERROR(VLOOKUP(Kataloge_Import!A2400,'Nachweis Ausgaben'!$A$27:$R$1026,2,FALSE),""))</f>
        <v/>
      </c>
      <c r="F2401" s="105">
        <f>IF(I2401=0,"",IFERROR(VLOOKUP(Kataloge_Import!A2400,'Nachweis Ausgaben'!$A$27:$R$1026,5,FALSE),0))</f>
        <v>0</v>
      </c>
      <c r="G2401" s="106" t="str">
        <f>IFERROR(VLOOKUP(Kataloge_Import!A2400,'Nachweis Ausgaben'!$A$27:$R$1026,15,FALSE),"")</f>
        <v/>
      </c>
      <c r="H2401" s="106" t="str">
        <f>IFERROR(VLOOKUP(Kataloge_Import!A2400,'Nachweis Ausgaben'!$A$27:$R$1026,16,FALSE),"")</f>
        <v/>
      </c>
      <c r="I2401" s="106" t="str">
        <f>IFERROR(VLOOKUP(Kataloge_Import!A2400,'Nachweis Ausgaben'!$A$27:$R$1026,17,FALSE),"")</f>
        <v/>
      </c>
      <c r="J2401" s="64"/>
      <c r="K2401" s="64"/>
      <c r="L2401" s="104" t="str">
        <f>IF(AND($B2401&lt;&gt;"",HHJ=Kataloge!H$1),CONCATENATE($H2401,"_",Kataloge!$D$6),"")</f>
        <v/>
      </c>
      <c r="M2401" s="104" t="str">
        <f>IF(AND($B2401&lt;&gt;"",HHJ=Kataloge!I$1),CONCATENATE($H2401,"_",Kataloge!$D$6),"")</f>
        <v/>
      </c>
      <c r="N2401" s="104" t="str">
        <f>IF(AND($B2401&lt;&gt;"",HHJ=Kataloge!J$1),CONCATENATE($H2401,"_",Kataloge!$D$6),"")</f>
        <v/>
      </c>
      <c r="O2401" s="104" t="str">
        <f>IF(AND($B2401&lt;&gt;"",HHJ=Kataloge!K$1),CONCATENATE($H2401,"_",Kataloge!$D$6),"")</f>
        <v/>
      </c>
      <c r="P2401" s="104" t="str">
        <f>IF(AND($B2401&lt;&gt;"",HHJ=Kataloge!L$1),CONCATENATE($H2401,"_",Kataloge!$D$6),"")</f>
        <v/>
      </c>
      <c r="Q2401" s="104" t="str">
        <f>IF(AND($B2401&lt;&gt;"",HHJ=Kataloge!M$1),CONCATENATE($H2401,"_",Kataloge!$D$6),"")</f>
        <v/>
      </c>
    </row>
    <row r="2402" spans="1:17" ht="18" customHeight="1" x14ac:dyDescent="0.2">
      <c r="A2402" s="60" t="str">
        <f t="shared" si="76"/>
        <v/>
      </c>
      <c r="B2402" s="61" t="str">
        <f>IF(I2402=0,"",IF(I2402&lt;&gt;"",Kataloge_Import!B2401,""))</f>
        <v/>
      </c>
      <c r="C2402" s="60" t="str">
        <f t="shared" si="75"/>
        <v/>
      </c>
      <c r="D2402" s="61" t="str">
        <f>IF(I2402=0,"",IFERROR(VLOOKUP(Kataloge_Import!A2401,'Nachweis Ausgaben'!$A$27:$R$1026,4,FALSE),""))</f>
        <v/>
      </c>
      <c r="E2402" s="61" t="str">
        <f>IF(I2402=0,"",IFERROR(VLOOKUP(Kataloge_Import!A2401,'Nachweis Ausgaben'!$A$27:$R$1026,2,FALSE),""))</f>
        <v/>
      </c>
      <c r="F2402" s="62">
        <f>IF(I2402=0,"",IFERROR(VLOOKUP(Kataloge_Import!A2401,'Nachweis Ausgaben'!$A$27:$R$1026,5,FALSE),0))</f>
        <v>0</v>
      </c>
      <c r="G2402" s="63" t="str">
        <f>IFERROR(VLOOKUP(Kataloge_Import!A2401,'Nachweis Ausgaben'!$A$27:$R$1026,7,FALSE),"")</f>
        <v/>
      </c>
      <c r="H2402" s="63" t="str">
        <f>IFERROR(VLOOKUP(Kataloge_Import!A2401,'Nachweis Ausgaben'!$A$27:$R$1026,8,FALSE),"")</f>
        <v/>
      </c>
      <c r="I2402" s="63" t="str">
        <f>IFERROR(VLOOKUP(Kataloge_Import!A2401,'Nachweis Ausgaben'!$A$27:$R$1026,9,FALSE),"")</f>
        <v/>
      </c>
      <c r="J2402" s="64"/>
      <c r="K2402" s="64"/>
      <c r="L2402" s="61" t="str">
        <f>IF(AND($B2402&lt;&gt;"",HHJ=Kataloge!H$1),CONCATENATE($H2402,"_",$E2402),"")</f>
        <v/>
      </c>
      <c r="M2402" s="61" t="str">
        <f>IF(AND($B2402&lt;&gt;"",HHJ=Kataloge!I$1),CONCATENATE($H2402,"_",$E2402),"")</f>
        <v/>
      </c>
      <c r="N2402" s="61" t="str">
        <f>IF(AND($B2402&lt;&gt;"",HHJ=Kataloge!J$1),CONCATENATE($H2402,"_",$E2402),"")</f>
        <v/>
      </c>
      <c r="O2402" s="61" t="str">
        <f>IF(AND($B2402&lt;&gt;"",HHJ=Kataloge!K$1),CONCATENATE($H2402,"_",$E2402),"")</f>
        <v/>
      </c>
      <c r="P2402" s="61" t="str">
        <f>IF(AND($B2402&lt;&gt;"",HHJ=Kataloge!L$1),CONCATENATE($H2402,"_",$E2402),"")</f>
        <v/>
      </c>
      <c r="Q2402" s="61" t="str">
        <f>IF(AND($B2402&lt;&gt;"",HHJ=Kataloge!M$1),CONCATENATE($H2402,"_",$E2402),"")</f>
        <v/>
      </c>
    </row>
    <row r="2403" spans="1:17" ht="18" customHeight="1" x14ac:dyDescent="0.2">
      <c r="A2403" s="99" t="str">
        <f t="shared" si="76"/>
        <v/>
      </c>
      <c r="B2403" s="100" t="str">
        <f>IF(I2403=0,"",IF(I2403&lt;&gt;"",Kataloge_Import!B2402,""))</f>
        <v/>
      </c>
      <c r="C2403" s="99" t="str">
        <f t="shared" si="75"/>
        <v/>
      </c>
      <c r="D2403" s="100" t="str">
        <f>IF(I2403=0,"",IFERROR(VLOOKUP(Kataloge_Import!A2402,'Nachweis Ausgaben'!$A$27:$R$1026,4,FALSE),""))</f>
        <v/>
      </c>
      <c r="E2403" s="100" t="str">
        <f>IF(I2403=0,"",IFERROR(VLOOKUP(Kataloge_Import!A2402,'Nachweis Ausgaben'!$A$27:$R$1026,2,FALSE),""))</f>
        <v/>
      </c>
      <c r="F2403" s="101">
        <f>IF(I2403=0,"",IFERROR(VLOOKUP(Kataloge_Import!A2402,'Nachweis Ausgaben'!$A$27:$R$1026,5,FALSE),0))</f>
        <v>0</v>
      </c>
      <c r="G2403" s="102" t="str">
        <f>IFERROR(VLOOKUP(Kataloge_Import!A2402,'Nachweis Ausgaben'!$A$27:$R$1026,11,FALSE),"")</f>
        <v/>
      </c>
      <c r="H2403" s="102" t="str">
        <f>IFERROR(VLOOKUP(Kataloge_Import!A2402,'Nachweis Ausgaben'!$A$27:$R$1026,12,FALSE),"")</f>
        <v/>
      </c>
      <c r="I2403" s="102" t="str">
        <f>IFERROR(VLOOKUP(Kataloge_Import!A2402,'Nachweis Ausgaben'!$A$27:$R$1026,13,FALSE),"")</f>
        <v/>
      </c>
      <c r="J2403" s="64"/>
      <c r="K2403" s="64"/>
      <c r="L2403" s="100" t="str">
        <f>IF(AND($B2403&lt;&gt;"",HHJ=Kataloge!H$1),CONCATENATE($H2403,"_",Kataloge!$D$5),"")</f>
        <v/>
      </c>
      <c r="M2403" s="100" t="str">
        <f>IF(AND($B2403&lt;&gt;"",HHJ=Kataloge!I$1),CONCATENATE($H2403,"_",Kataloge!$D$5),"")</f>
        <v/>
      </c>
      <c r="N2403" s="100" t="str">
        <f>IF(AND($B2403&lt;&gt;"",HHJ=Kataloge!J$1),CONCATENATE($H2403,"_",Kataloge!$D$5),"")</f>
        <v/>
      </c>
      <c r="O2403" s="100" t="str">
        <f>IF(AND($B2403&lt;&gt;"",HHJ=Kataloge!K$1),CONCATENATE($H2403,"_",Kataloge!$D$5),"")</f>
        <v/>
      </c>
      <c r="P2403" s="100" t="str">
        <f>IF(AND($B2403&lt;&gt;"",HHJ=Kataloge!L$1),CONCATENATE($H2403,"_",Kataloge!$D$5),"")</f>
        <v/>
      </c>
      <c r="Q2403" s="100" t="str">
        <f>IF(AND($B2403&lt;&gt;"",HHJ=Kataloge!M$1),CONCATENATE($H2403,"_",Kataloge!$D$5),"")</f>
        <v/>
      </c>
    </row>
    <row r="2404" spans="1:17" ht="18" customHeight="1" x14ac:dyDescent="0.2">
      <c r="A2404" s="103" t="str">
        <f t="shared" si="76"/>
        <v/>
      </c>
      <c r="B2404" s="104" t="str">
        <f>IF(I2404=0,"",IF(I2404&lt;&gt;"",Kataloge_Import!B2403,""))</f>
        <v/>
      </c>
      <c r="C2404" s="103" t="str">
        <f t="shared" si="75"/>
        <v/>
      </c>
      <c r="D2404" s="104" t="str">
        <f>IF(I2404=0,"",IFERROR(VLOOKUP(Kataloge_Import!A2403,'Nachweis Ausgaben'!$A$27:$R$1026,4,FALSE),""))</f>
        <v/>
      </c>
      <c r="E2404" s="104" t="str">
        <f>IF(I2404=0,"",IFERROR(VLOOKUP(Kataloge_Import!A2403,'Nachweis Ausgaben'!$A$27:$R$1026,2,FALSE),""))</f>
        <v/>
      </c>
      <c r="F2404" s="105">
        <f>IF(I2404=0,"",IFERROR(VLOOKUP(Kataloge_Import!A2403,'Nachweis Ausgaben'!$A$27:$R$1026,5,FALSE),0))</f>
        <v>0</v>
      </c>
      <c r="G2404" s="106" t="str">
        <f>IFERROR(VLOOKUP(Kataloge_Import!A2403,'Nachweis Ausgaben'!$A$27:$R$1026,15,FALSE),"")</f>
        <v/>
      </c>
      <c r="H2404" s="106" t="str">
        <f>IFERROR(VLOOKUP(Kataloge_Import!A2403,'Nachweis Ausgaben'!$A$27:$R$1026,16,FALSE),"")</f>
        <v/>
      </c>
      <c r="I2404" s="106" t="str">
        <f>IFERROR(VLOOKUP(Kataloge_Import!A2403,'Nachweis Ausgaben'!$A$27:$R$1026,17,FALSE),"")</f>
        <v/>
      </c>
      <c r="J2404" s="64"/>
      <c r="K2404" s="64"/>
      <c r="L2404" s="104" t="str">
        <f>IF(AND($B2404&lt;&gt;"",HHJ=Kataloge!H$1),CONCATENATE($H2404,"_",Kataloge!$D$6),"")</f>
        <v/>
      </c>
      <c r="M2404" s="104" t="str">
        <f>IF(AND($B2404&lt;&gt;"",HHJ=Kataloge!I$1),CONCATENATE($H2404,"_",Kataloge!$D$6),"")</f>
        <v/>
      </c>
      <c r="N2404" s="104" t="str">
        <f>IF(AND($B2404&lt;&gt;"",HHJ=Kataloge!J$1),CONCATENATE($H2404,"_",Kataloge!$D$6),"")</f>
        <v/>
      </c>
      <c r="O2404" s="104" t="str">
        <f>IF(AND($B2404&lt;&gt;"",HHJ=Kataloge!K$1),CONCATENATE($H2404,"_",Kataloge!$D$6),"")</f>
        <v/>
      </c>
      <c r="P2404" s="104" t="str">
        <f>IF(AND($B2404&lt;&gt;"",HHJ=Kataloge!L$1),CONCATENATE($H2404,"_",Kataloge!$D$6),"")</f>
        <v/>
      </c>
      <c r="Q2404" s="104" t="str">
        <f>IF(AND($B2404&lt;&gt;"",HHJ=Kataloge!M$1),CONCATENATE($H2404,"_",Kataloge!$D$6),"")</f>
        <v/>
      </c>
    </row>
    <row r="2405" spans="1:17" ht="18" customHeight="1" x14ac:dyDescent="0.2">
      <c r="A2405" s="60" t="str">
        <f t="shared" si="76"/>
        <v/>
      </c>
      <c r="B2405" s="61" t="str">
        <f>IF(I2405=0,"",IF(I2405&lt;&gt;"",Kataloge_Import!B2404,""))</f>
        <v/>
      </c>
      <c r="C2405" s="60" t="str">
        <f t="shared" si="75"/>
        <v/>
      </c>
      <c r="D2405" s="61" t="str">
        <f>IF(I2405=0,"",IFERROR(VLOOKUP(Kataloge_Import!A2404,'Nachweis Ausgaben'!$A$27:$R$1026,4,FALSE),""))</f>
        <v/>
      </c>
      <c r="E2405" s="61" t="str">
        <f>IF(I2405=0,"",IFERROR(VLOOKUP(Kataloge_Import!A2404,'Nachweis Ausgaben'!$A$27:$R$1026,2,FALSE),""))</f>
        <v/>
      </c>
      <c r="F2405" s="62">
        <f>IF(I2405=0,"",IFERROR(VLOOKUP(Kataloge_Import!A2404,'Nachweis Ausgaben'!$A$27:$R$1026,5,FALSE),0))</f>
        <v>0</v>
      </c>
      <c r="G2405" s="63" t="str">
        <f>IFERROR(VLOOKUP(Kataloge_Import!A2404,'Nachweis Ausgaben'!$A$27:$R$1026,7,FALSE),"")</f>
        <v/>
      </c>
      <c r="H2405" s="63" t="str">
        <f>IFERROR(VLOOKUP(Kataloge_Import!A2404,'Nachweis Ausgaben'!$A$27:$R$1026,8,FALSE),"")</f>
        <v/>
      </c>
      <c r="I2405" s="63" t="str">
        <f>IFERROR(VLOOKUP(Kataloge_Import!A2404,'Nachweis Ausgaben'!$A$27:$R$1026,9,FALSE),"")</f>
        <v/>
      </c>
      <c r="J2405" s="64"/>
      <c r="K2405" s="64"/>
      <c r="L2405" s="61" t="str">
        <f>IF(AND($B2405&lt;&gt;"",HHJ=Kataloge!H$1),CONCATENATE($H2405,"_",$E2405),"")</f>
        <v/>
      </c>
      <c r="M2405" s="61" t="str">
        <f>IF(AND($B2405&lt;&gt;"",HHJ=Kataloge!I$1),CONCATENATE($H2405,"_",$E2405),"")</f>
        <v/>
      </c>
      <c r="N2405" s="61" t="str">
        <f>IF(AND($B2405&lt;&gt;"",HHJ=Kataloge!J$1),CONCATENATE($H2405,"_",$E2405),"")</f>
        <v/>
      </c>
      <c r="O2405" s="61" t="str">
        <f>IF(AND($B2405&lt;&gt;"",HHJ=Kataloge!K$1),CONCATENATE($H2405,"_",$E2405),"")</f>
        <v/>
      </c>
      <c r="P2405" s="61" t="str">
        <f>IF(AND($B2405&lt;&gt;"",HHJ=Kataloge!L$1),CONCATENATE($H2405,"_",$E2405),"")</f>
        <v/>
      </c>
      <c r="Q2405" s="61" t="str">
        <f>IF(AND($B2405&lt;&gt;"",HHJ=Kataloge!M$1),CONCATENATE($H2405,"_",$E2405),"")</f>
        <v/>
      </c>
    </row>
    <row r="2406" spans="1:17" ht="18" customHeight="1" x14ac:dyDescent="0.2">
      <c r="A2406" s="99" t="str">
        <f t="shared" si="76"/>
        <v/>
      </c>
      <c r="B2406" s="100" t="str">
        <f>IF(I2406=0,"",IF(I2406&lt;&gt;"",Kataloge_Import!B2405,""))</f>
        <v/>
      </c>
      <c r="C2406" s="99" t="str">
        <f t="shared" si="75"/>
        <v/>
      </c>
      <c r="D2406" s="100" t="str">
        <f>IF(I2406=0,"",IFERROR(VLOOKUP(Kataloge_Import!A2405,'Nachweis Ausgaben'!$A$27:$R$1026,4,FALSE),""))</f>
        <v/>
      </c>
      <c r="E2406" s="100" t="str">
        <f>IF(I2406=0,"",IFERROR(VLOOKUP(Kataloge_Import!A2405,'Nachweis Ausgaben'!$A$27:$R$1026,2,FALSE),""))</f>
        <v/>
      </c>
      <c r="F2406" s="101">
        <f>IF(I2406=0,"",IFERROR(VLOOKUP(Kataloge_Import!A2405,'Nachweis Ausgaben'!$A$27:$R$1026,5,FALSE),0))</f>
        <v>0</v>
      </c>
      <c r="G2406" s="102" t="str">
        <f>IFERROR(VLOOKUP(Kataloge_Import!A2405,'Nachweis Ausgaben'!$A$27:$R$1026,11,FALSE),"")</f>
        <v/>
      </c>
      <c r="H2406" s="102" t="str">
        <f>IFERROR(VLOOKUP(Kataloge_Import!A2405,'Nachweis Ausgaben'!$A$27:$R$1026,12,FALSE),"")</f>
        <v/>
      </c>
      <c r="I2406" s="102" t="str">
        <f>IFERROR(VLOOKUP(Kataloge_Import!A2405,'Nachweis Ausgaben'!$A$27:$R$1026,13,FALSE),"")</f>
        <v/>
      </c>
      <c r="J2406" s="64"/>
      <c r="K2406" s="64"/>
      <c r="L2406" s="100" t="str">
        <f>IF(AND($B2406&lt;&gt;"",HHJ=Kataloge!H$1),CONCATENATE($H2406,"_",Kataloge!$D$5),"")</f>
        <v/>
      </c>
      <c r="M2406" s="100" t="str">
        <f>IF(AND($B2406&lt;&gt;"",HHJ=Kataloge!I$1),CONCATENATE($H2406,"_",Kataloge!$D$5),"")</f>
        <v/>
      </c>
      <c r="N2406" s="100" t="str">
        <f>IF(AND($B2406&lt;&gt;"",HHJ=Kataloge!J$1),CONCATENATE($H2406,"_",Kataloge!$D$5),"")</f>
        <v/>
      </c>
      <c r="O2406" s="100" t="str">
        <f>IF(AND($B2406&lt;&gt;"",HHJ=Kataloge!K$1),CONCATENATE($H2406,"_",Kataloge!$D$5),"")</f>
        <v/>
      </c>
      <c r="P2406" s="100" t="str">
        <f>IF(AND($B2406&lt;&gt;"",HHJ=Kataloge!L$1),CONCATENATE($H2406,"_",Kataloge!$D$5),"")</f>
        <v/>
      </c>
      <c r="Q2406" s="100" t="str">
        <f>IF(AND($B2406&lt;&gt;"",HHJ=Kataloge!M$1),CONCATENATE($H2406,"_",Kataloge!$D$5),"")</f>
        <v/>
      </c>
    </row>
    <row r="2407" spans="1:17" ht="18" customHeight="1" x14ac:dyDescent="0.2">
      <c r="A2407" s="103" t="str">
        <f t="shared" si="76"/>
        <v/>
      </c>
      <c r="B2407" s="104" t="str">
        <f>IF(I2407=0,"",IF(I2407&lt;&gt;"",Kataloge_Import!B2406,""))</f>
        <v/>
      </c>
      <c r="C2407" s="103" t="str">
        <f t="shared" si="75"/>
        <v/>
      </c>
      <c r="D2407" s="104" t="str">
        <f>IF(I2407=0,"",IFERROR(VLOOKUP(Kataloge_Import!A2406,'Nachweis Ausgaben'!$A$27:$R$1026,4,FALSE),""))</f>
        <v/>
      </c>
      <c r="E2407" s="104" t="str">
        <f>IF(I2407=0,"",IFERROR(VLOOKUP(Kataloge_Import!A2406,'Nachweis Ausgaben'!$A$27:$R$1026,2,FALSE),""))</f>
        <v/>
      </c>
      <c r="F2407" s="105">
        <f>IF(I2407=0,"",IFERROR(VLOOKUP(Kataloge_Import!A2406,'Nachweis Ausgaben'!$A$27:$R$1026,5,FALSE),0))</f>
        <v>0</v>
      </c>
      <c r="G2407" s="106" t="str">
        <f>IFERROR(VLOOKUP(Kataloge_Import!A2406,'Nachweis Ausgaben'!$A$27:$R$1026,15,FALSE),"")</f>
        <v/>
      </c>
      <c r="H2407" s="106" t="str">
        <f>IFERROR(VLOOKUP(Kataloge_Import!A2406,'Nachweis Ausgaben'!$A$27:$R$1026,16,FALSE),"")</f>
        <v/>
      </c>
      <c r="I2407" s="106" t="str">
        <f>IFERROR(VLOOKUP(Kataloge_Import!A2406,'Nachweis Ausgaben'!$A$27:$R$1026,17,FALSE),"")</f>
        <v/>
      </c>
      <c r="J2407" s="64"/>
      <c r="K2407" s="64"/>
      <c r="L2407" s="104" t="str">
        <f>IF(AND($B2407&lt;&gt;"",HHJ=Kataloge!H$1),CONCATENATE($H2407,"_",Kataloge!$D$6),"")</f>
        <v/>
      </c>
      <c r="M2407" s="104" t="str">
        <f>IF(AND($B2407&lt;&gt;"",HHJ=Kataloge!I$1),CONCATENATE($H2407,"_",Kataloge!$D$6),"")</f>
        <v/>
      </c>
      <c r="N2407" s="104" t="str">
        <f>IF(AND($B2407&lt;&gt;"",HHJ=Kataloge!J$1),CONCATENATE($H2407,"_",Kataloge!$D$6),"")</f>
        <v/>
      </c>
      <c r="O2407" s="104" t="str">
        <f>IF(AND($B2407&lt;&gt;"",HHJ=Kataloge!K$1),CONCATENATE($H2407,"_",Kataloge!$D$6),"")</f>
        <v/>
      </c>
      <c r="P2407" s="104" t="str">
        <f>IF(AND($B2407&lt;&gt;"",HHJ=Kataloge!L$1),CONCATENATE($H2407,"_",Kataloge!$D$6),"")</f>
        <v/>
      </c>
      <c r="Q2407" s="104" t="str">
        <f>IF(AND($B2407&lt;&gt;"",HHJ=Kataloge!M$1),CONCATENATE($H2407,"_",Kataloge!$D$6),"")</f>
        <v/>
      </c>
    </row>
    <row r="2408" spans="1:17" ht="18" customHeight="1" x14ac:dyDescent="0.2">
      <c r="A2408" s="60" t="str">
        <f t="shared" si="76"/>
        <v/>
      </c>
      <c r="B2408" s="61" t="str">
        <f>IF(I2408=0,"",IF(I2408&lt;&gt;"",Kataloge_Import!B2407,""))</f>
        <v/>
      </c>
      <c r="C2408" s="60" t="str">
        <f t="shared" si="75"/>
        <v/>
      </c>
      <c r="D2408" s="61" t="str">
        <f>IF(I2408=0,"",IFERROR(VLOOKUP(Kataloge_Import!A2407,'Nachweis Ausgaben'!$A$27:$R$1026,4,FALSE),""))</f>
        <v/>
      </c>
      <c r="E2408" s="61" t="str">
        <f>IF(I2408=0,"",IFERROR(VLOOKUP(Kataloge_Import!A2407,'Nachweis Ausgaben'!$A$27:$R$1026,2,FALSE),""))</f>
        <v/>
      </c>
      <c r="F2408" s="62">
        <f>IF(I2408=0,"",IFERROR(VLOOKUP(Kataloge_Import!A2407,'Nachweis Ausgaben'!$A$27:$R$1026,5,FALSE),0))</f>
        <v>0</v>
      </c>
      <c r="G2408" s="63" t="str">
        <f>IFERROR(VLOOKUP(Kataloge_Import!A2407,'Nachweis Ausgaben'!$A$27:$R$1026,7,FALSE),"")</f>
        <v/>
      </c>
      <c r="H2408" s="63" t="str">
        <f>IFERROR(VLOOKUP(Kataloge_Import!A2407,'Nachweis Ausgaben'!$A$27:$R$1026,8,FALSE),"")</f>
        <v/>
      </c>
      <c r="I2408" s="63" t="str">
        <f>IFERROR(VLOOKUP(Kataloge_Import!A2407,'Nachweis Ausgaben'!$A$27:$R$1026,9,FALSE),"")</f>
        <v/>
      </c>
      <c r="J2408" s="64"/>
      <c r="K2408" s="64"/>
      <c r="L2408" s="61" t="str">
        <f>IF(AND($B2408&lt;&gt;"",HHJ=Kataloge!H$1),CONCATENATE($H2408,"_",$E2408),"")</f>
        <v/>
      </c>
      <c r="M2408" s="61" t="str">
        <f>IF(AND($B2408&lt;&gt;"",HHJ=Kataloge!I$1),CONCATENATE($H2408,"_",$E2408),"")</f>
        <v/>
      </c>
      <c r="N2408" s="61" t="str">
        <f>IF(AND($B2408&lt;&gt;"",HHJ=Kataloge!J$1),CONCATENATE($H2408,"_",$E2408),"")</f>
        <v/>
      </c>
      <c r="O2408" s="61" t="str">
        <f>IF(AND($B2408&lt;&gt;"",HHJ=Kataloge!K$1),CONCATENATE($H2408,"_",$E2408),"")</f>
        <v/>
      </c>
      <c r="P2408" s="61" t="str">
        <f>IF(AND($B2408&lt;&gt;"",HHJ=Kataloge!L$1),CONCATENATE($H2408,"_",$E2408),"")</f>
        <v/>
      </c>
      <c r="Q2408" s="61" t="str">
        <f>IF(AND($B2408&lt;&gt;"",HHJ=Kataloge!M$1),CONCATENATE($H2408,"_",$E2408),"")</f>
        <v/>
      </c>
    </row>
    <row r="2409" spans="1:17" ht="18" customHeight="1" x14ac:dyDescent="0.2">
      <c r="A2409" s="99" t="str">
        <f t="shared" si="76"/>
        <v/>
      </c>
      <c r="B2409" s="100" t="str">
        <f>IF(I2409=0,"",IF(I2409&lt;&gt;"",Kataloge_Import!B2408,""))</f>
        <v/>
      </c>
      <c r="C2409" s="99" t="str">
        <f t="shared" si="75"/>
        <v/>
      </c>
      <c r="D2409" s="100" t="str">
        <f>IF(I2409=0,"",IFERROR(VLOOKUP(Kataloge_Import!A2408,'Nachweis Ausgaben'!$A$27:$R$1026,4,FALSE),""))</f>
        <v/>
      </c>
      <c r="E2409" s="100" t="str">
        <f>IF(I2409=0,"",IFERROR(VLOOKUP(Kataloge_Import!A2408,'Nachweis Ausgaben'!$A$27:$R$1026,2,FALSE),""))</f>
        <v/>
      </c>
      <c r="F2409" s="101">
        <f>IF(I2409=0,"",IFERROR(VLOOKUP(Kataloge_Import!A2408,'Nachweis Ausgaben'!$A$27:$R$1026,5,FALSE),0))</f>
        <v>0</v>
      </c>
      <c r="G2409" s="102" t="str">
        <f>IFERROR(VLOOKUP(Kataloge_Import!A2408,'Nachweis Ausgaben'!$A$27:$R$1026,11,FALSE),"")</f>
        <v/>
      </c>
      <c r="H2409" s="102" t="str">
        <f>IFERROR(VLOOKUP(Kataloge_Import!A2408,'Nachweis Ausgaben'!$A$27:$R$1026,12,FALSE),"")</f>
        <v/>
      </c>
      <c r="I2409" s="102" t="str">
        <f>IFERROR(VLOOKUP(Kataloge_Import!A2408,'Nachweis Ausgaben'!$A$27:$R$1026,13,FALSE),"")</f>
        <v/>
      </c>
      <c r="J2409" s="64"/>
      <c r="K2409" s="64"/>
      <c r="L2409" s="100" t="str">
        <f>IF(AND($B2409&lt;&gt;"",HHJ=Kataloge!H$1),CONCATENATE($H2409,"_",Kataloge!$D$5),"")</f>
        <v/>
      </c>
      <c r="M2409" s="100" t="str">
        <f>IF(AND($B2409&lt;&gt;"",HHJ=Kataloge!I$1),CONCATENATE($H2409,"_",Kataloge!$D$5),"")</f>
        <v/>
      </c>
      <c r="N2409" s="100" t="str">
        <f>IF(AND($B2409&lt;&gt;"",HHJ=Kataloge!J$1),CONCATENATE($H2409,"_",Kataloge!$D$5),"")</f>
        <v/>
      </c>
      <c r="O2409" s="100" t="str">
        <f>IF(AND($B2409&lt;&gt;"",HHJ=Kataloge!K$1),CONCATENATE($H2409,"_",Kataloge!$D$5),"")</f>
        <v/>
      </c>
      <c r="P2409" s="100" t="str">
        <f>IF(AND($B2409&lt;&gt;"",HHJ=Kataloge!L$1),CONCATENATE($H2409,"_",Kataloge!$D$5),"")</f>
        <v/>
      </c>
      <c r="Q2409" s="100" t="str">
        <f>IF(AND($B2409&lt;&gt;"",HHJ=Kataloge!M$1),CONCATENATE($H2409,"_",Kataloge!$D$5),"")</f>
        <v/>
      </c>
    </row>
    <row r="2410" spans="1:17" ht="18" customHeight="1" x14ac:dyDescent="0.2">
      <c r="A2410" s="103" t="str">
        <f t="shared" si="76"/>
        <v/>
      </c>
      <c r="B2410" s="104" t="str">
        <f>IF(I2410=0,"",IF(I2410&lt;&gt;"",Kataloge_Import!B2409,""))</f>
        <v/>
      </c>
      <c r="C2410" s="103" t="str">
        <f t="shared" si="75"/>
        <v/>
      </c>
      <c r="D2410" s="104" t="str">
        <f>IF(I2410=0,"",IFERROR(VLOOKUP(Kataloge_Import!A2409,'Nachweis Ausgaben'!$A$27:$R$1026,4,FALSE),""))</f>
        <v/>
      </c>
      <c r="E2410" s="104" t="str">
        <f>IF(I2410=0,"",IFERROR(VLOOKUP(Kataloge_Import!A2409,'Nachweis Ausgaben'!$A$27:$R$1026,2,FALSE),""))</f>
        <v/>
      </c>
      <c r="F2410" s="105">
        <f>IF(I2410=0,"",IFERROR(VLOOKUP(Kataloge_Import!A2409,'Nachweis Ausgaben'!$A$27:$R$1026,5,FALSE),0))</f>
        <v>0</v>
      </c>
      <c r="G2410" s="106" t="str">
        <f>IFERROR(VLOOKUP(Kataloge_Import!A2409,'Nachweis Ausgaben'!$A$27:$R$1026,15,FALSE),"")</f>
        <v/>
      </c>
      <c r="H2410" s="106" t="str">
        <f>IFERROR(VLOOKUP(Kataloge_Import!A2409,'Nachweis Ausgaben'!$A$27:$R$1026,16,FALSE),"")</f>
        <v/>
      </c>
      <c r="I2410" s="106" t="str">
        <f>IFERROR(VLOOKUP(Kataloge_Import!A2409,'Nachweis Ausgaben'!$A$27:$R$1026,17,FALSE),"")</f>
        <v/>
      </c>
      <c r="J2410" s="64"/>
      <c r="K2410" s="64"/>
      <c r="L2410" s="104" t="str">
        <f>IF(AND($B2410&lt;&gt;"",HHJ=Kataloge!H$1),CONCATENATE($H2410,"_",Kataloge!$D$6),"")</f>
        <v/>
      </c>
      <c r="M2410" s="104" t="str">
        <f>IF(AND($B2410&lt;&gt;"",HHJ=Kataloge!I$1),CONCATENATE($H2410,"_",Kataloge!$D$6),"")</f>
        <v/>
      </c>
      <c r="N2410" s="104" t="str">
        <f>IF(AND($B2410&lt;&gt;"",HHJ=Kataloge!J$1),CONCATENATE($H2410,"_",Kataloge!$D$6),"")</f>
        <v/>
      </c>
      <c r="O2410" s="104" t="str">
        <f>IF(AND($B2410&lt;&gt;"",HHJ=Kataloge!K$1),CONCATENATE($H2410,"_",Kataloge!$D$6),"")</f>
        <v/>
      </c>
      <c r="P2410" s="104" t="str">
        <f>IF(AND($B2410&lt;&gt;"",HHJ=Kataloge!L$1),CONCATENATE($H2410,"_",Kataloge!$D$6),"")</f>
        <v/>
      </c>
      <c r="Q2410" s="104" t="str">
        <f>IF(AND($B2410&lt;&gt;"",HHJ=Kataloge!M$1),CONCATENATE($H2410,"_",Kataloge!$D$6),"")</f>
        <v/>
      </c>
    </row>
    <row r="2411" spans="1:17" ht="18" customHeight="1" x14ac:dyDescent="0.2">
      <c r="A2411" s="60" t="str">
        <f t="shared" si="76"/>
        <v/>
      </c>
      <c r="B2411" s="61" t="str">
        <f>IF(I2411=0,"",IF(I2411&lt;&gt;"",Kataloge_Import!B2410,""))</f>
        <v/>
      </c>
      <c r="C2411" s="60" t="str">
        <f t="shared" si="75"/>
        <v/>
      </c>
      <c r="D2411" s="61" t="str">
        <f>IF(I2411=0,"",IFERROR(VLOOKUP(Kataloge_Import!A2410,'Nachweis Ausgaben'!$A$27:$R$1026,4,FALSE),""))</f>
        <v/>
      </c>
      <c r="E2411" s="61" t="str">
        <f>IF(I2411=0,"",IFERROR(VLOOKUP(Kataloge_Import!A2410,'Nachweis Ausgaben'!$A$27:$R$1026,2,FALSE),""))</f>
        <v/>
      </c>
      <c r="F2411" s="62">
        <f>IF(I2411=0,"",IFERROR(VLOOKUP(Kataloge_Import!A2410,'Nachweis Ausgaben'!$A$27:$R$1026,5,FALSE),0))</f>
        <v>0</v>
      </c>
      <c r="G2411" s="63" t="str">
        <f>IFERROR(VLOOKUP(Kataloge_Import!A2410,'Nachweis Ausgaben'!$A$27:$R$1026,7,FALSE),"")</f>
        <v/>
      </c>
      <c r="H2411" s="63" t="str">
        <f>IFERROR(VLOOKUP(Kataloge_Import!A2410,'Nachweis Ausgaben'!$A$27:$R$1026,8,FALSE),"")</f>
        <v/>
      </c>
      <c r="I2411" s="63" t="str">
        <f>IFERROR(VLOOKUP(Kataloge_Import!A2410,'Nachweis Ausgaben'!$A$27:$R$1026,9,FALSE),"")</f>
        <v/>
      </c>
      <c r="J2411" s="64"/>
      <c r="K2411" s="64"/>
      <c r="L2411" s="61" t="str">
        <f>IF(AND($B2411&lt;&gt;"",HHJ=Kataloge!H$1),CONCATENATE($H2411,"_",$E2411),"")</f>
        <v/>
      </c>
      <c r="M2411" s="61" t="str">
        <f>IF(AND($B2411&lt;&gt;"",HHJ=Kataloge!I$1),CONCATENATE($H2411,"_",$E2411),"")</f>
        <v/>
      </c>
      <c r="N2411" s="61" t="str">
        <f>IF(AND($B2411&lt;&gt;"",HHJ=Kataloge!J$1),CONCATENATE($H2411,"_",$E2411),"")</f>
        <v/>
      </c>
      <c r="O2411" s="61" t="str">
        <f>IF(AND($B2411&lt;&gt;"",HHJ=Kataloge!K$1),CONCATENATE($H2411,"_",$E2411),"")</f>
        <v/>
      </c>
      <c r="P2411" s="61" t="str">
        <f>IF(AND($B2411&lt;&gt;"",HHJ=Kataloge!L$1),CONCATENATE($H2411,"_",$E2411),"")</f>
        <v/>
      </c>
      <c r="Q2411" s="61" t="str">
        <f>IF(AND($B2411&lt;&gt;"",HHJ=Kataloge!M$1),CONCATENATE($H2411,"_",$E2411),"")</f>
        <v/>
      </c>
    </row>
    <row r="2412" spans="1:17" ht="18" customHeight="1" x14ac:dyDescent="0.2">
      <c r="A2412" s="99" t="str">
        <f t="shared" si="76"/>
        <v/>
      </c>
      <c r="B2412" s="100" t="str">
        <f>IF(I2412=0,"",IF(I2412&lt;&gt;"",Kataloge_Import!B2411,""))</f>
        <v/>
      </c>
      <c r="C2412" s="99" t="str">
        <f t="shared" si="75"/>
        <v/>
      </c>
      <c r="D2412" s="100" t="str">
        <f>IF(I2412=0,"",IFERROR(VLOOKUP(Kataloge_Import!A2411,'Nachweis Ausgaben'!$A$27:$R$1026,4,FALSE),""))</f>
        <v/>
      </c>
      <c r="E2412" s="100" t="str">
        <f>IF(I2412=0,"",IFERROR(VLOOKUP(Kataloge_Import!A2411,'Nachweis Ausgaben'!$A$27:$R$1026,2,FALSE),""))</f>
        <v/>
      </c>
      <c r="F2412" s="101">
        <f>IF(I2412=0,"",IFERROR(VLOOKUP(Kataloge_Import!A2411,'Nachweis Ausgaben'!$A$27:$R$1026,5,FALSE),0))</f>
        <v>0</v>
      </c>
      <c r="G2412" s="102" t="str">
        <f>IFERROR(VLOOKUP(Kataloge_Import!A2411,'Nachweis Ausgaben'!$A$27:$R$1026,11,FALSE),"")</f>
        <v/>
      </c>
      <c r="H2412" s="102" t="str">
        <f>IFERROR(VLOOKUP(Kataloge_Import!A2411,'Nachweis Ausgaben'!$A$27:$R$1026,12,FALSE),"")</f>
        <v/>
      </c>
      <c r="I2412" s="102" t="str">
        <f>IFERROR(VLOOKUP(Kataloge_Import!A2411,'Nachweis Ausgaben'!$A$27:$R$1026,13,FALSE),"")</f>
        <v/>
      </c>
      <c r="J2412" s="64"/>
      <c r="K2412" s="64"/>
      <c r="L2412" s="100" t="str">
        <f>IF(AND($B2412&lt;&gt;"",HHJ=Kataloge!H$1),CONCATENATE($H2412,"_",Kataloge!$D$5),"")</f>
        <v/>
      </c>
      <c r="M2412" s="100" t="str">
        <f>IF(AND($B2412&lt;&gt;"",HHJ=Kataloge!I$1),CONCATENATE($H2412,"_",Kataloge!$D$5),"")</f>
        <v/>
      </c>
      <c r="N2412" s="100" t="str">
        <f>IF(AND($B2412&lt;&gt;"",HHJ=Kataloge!J$1),CONCATENATE($H2412,"_",Kataloge!$D$5),"")</f>
        <v/>
      </c>
      <c r="O2412" s="100" t="str">
        <f>IF(AND($B2412&lt;&gt;"",HHJ=Kataloge!K$1),CONCATENATE($H2412,"_",Kataloge!$D$5),"")</f>
        <v/>
      </c>
      <c r="P2412" s="100" t="str">
        <f>IF(AND($B2412&lt;&gt;"",HHJ=Kataloge!L$1),CONCATENATE($H2412,"_",Kataloge!$D$5),"")</f>
        <v/>
      </c>
      <c r="Q2412" s="100" t="str">
        <f>IF(AND($B2412&lt;&gt;"",HHJ=Kataloge!M$1),CONCATENATE($H2412,"_",Kataloge!$D$5),"")</f>
        <v/>
      </c>
    </row>
    <row r="2413" spans="1:17" ht="18" customHeight="1" x14ac:dyDescent="0.2">
      <c r="A2413" s="103" t="str">
        <f t="shared" si="76"/>
        <v/>
      </c>
      <c r="B2413" s="104" t="str">
        <f>IF(I2413=0,"",IF(I2413&lt;&gt;"",Kataloge_Import!B2412,""))</f>
        <v/>
      </c>
      <c r="C2413" s="103" t="str">
        <f t="shared" si="75"/>
        <v/>
      </c>
      <c r="D2413" s="104" t="str">
        <f>IF(I2413=0,"",IFERROR(VLOOKUP(Kataloge_Import!A2412,'Nachweis Ausgaben'!$A$27:$R$1026,4,FALSE),""))</f>
        <v/>
      </c>
      <c r="E2413" s="104" t="str">
        <f>IF(I2413=0,"",IFERROR(VLOOKUP(Kataloge_Import!A2412,'Nachweis Ausgaben'!$A$27:$R$1026,2,FALSE),""))</f>
        <v/>
      </c>
      <c r="F2413" s="105">
        <f>IF(I2413=0,"",IFERROR(VLOOKUP(Kataloge_Import!A2412,'Nachweis Ausgaben'!$A$27:$R$1026,5,FALSE),0))</f>
        <v>0</v>
      </c>
      <c r="G2413" s="106" t="str">
        <f>IFERROR(VLOOKUP(Kataloge_Import!A2412,'Nachweis Ausgaben'!$A$27:$R$1026,15,FALSE),"")</f>
        <v/>
      </c>
      <c r="H2413" s="106" t="str">
        <f>IFERROR(VLOOKUP(Kataloge_Import!A2412,'Nachweis Ausgaben'!$A$27:$R$1026,16,FALSE),"")</f>
        <v/>
      </c>
      <c r="I2413" s="106" t="str">
        <f>IFERROR(VLOOKUP(Kataloge_Import!A2412,'Nachweis Ausgaben'!$A$27:$R$1026,17,FALSE),"")</f>
        <v/>
      </c>
      <c r="J2413" s="64"/>
      <c r="K2413" s="64"/>
      <c r="L2413" s="104" t="str">
        <f>IF(AND($B2413&lt;&gt;"",HHJ=Kataloge!H$1),CONCATENATE($H2413,"_",Kataloge!$D$6),"")</f>
        <v/>
      </c>
      <c r="M2413" s="104" t="str">
        <f>IF(AND($B2413&lt;&gt;"",HHJ=Kataloge!I$1),CONCATENATE($H2413,"_",Kataloge!$D$6),"")</f>
        <v/>
      </c>
      <c r="N2413" s="104" t="str">
        <f>IF(AND($B2413&lt;&gt;"",HHJ=Kataloge!J$1),CONCATENATE($H2413,"_",Kataloge!$D$6),"")</f>
        <v/>
      </c>
      <c r="O2413" s="104" t="str">
        <f>IF(AND($B2413&lt;&gt;"",HHJ=Kataloge!K$1),CONCATENATE($H2413,"_",Kataloge!$D$6),"")</f>
        <v/>
      </c>
      <c r="P2413" s="104" t="str">
        <f>IF(AND($B2413&lt;&gt;"",HHJ=Kataloge!L$1),CONCATENATE($H2413,"_",Kataloge!$D$6),"")</f>
        <v/>
      </c>
      <c r="Q2413" s="104" t="str">
        <f>IF(AND($B2413&lt;&gt;"",HHJ=Kataloge!M$1),CONCATENATE($H2413,"_",Kataloge!$D$6),"")</f>
        <v/>
      </c>
    </row>
    <row r="2414" spans="1:17" ht="18" customHeight="1" x14ac:dyDescent="0.2">
      <c r="A2414" s="60" t="str">
        <f t="shared" si="76"/>
        <v/>
      </c>
      <c r="B2414" s="61" t="str">
        <f>IF(I2414=0,"",IF(I2414&lt;&gt;"",Kataloge_Import!B2413,""))</f>
        <v/>
      </c>
      <c r="C2414" s="60" t="str">
        <f t="shared" si="75"/>
        <v/>
      </c>
      <c r="D2414" s="61" t="str">
        <f>IF(I2414=0,"",IFERROR(VLOOKUP(Kataloge_Import!A2413,'Nachweis Ausgaben'!$A$27:$R$1026,4,FALSE),""))</f>
        <v/>
      </c>
      <c r="E2414" s="61" t="str">
        <f>IF(I2414=0,"",IFERROR(VLOOKUP(Kataloge_Import!A2413,'Nachweis Ausgaben'!$A$27:$R$1026,2,FALSE),""))</f>
        <v/>
      </c>
      <c r="F2414" s="62">
        <f>IF(I2414=0,"",IFERROR(VLOOKUP(Kataloge_Import!A2413,'Nachweis Ausgaben'!$A$27:$R$1026,5,FALSE),0))</f>
        <v>0</v>
      </c>
      <c r="G2414" s="63" t="str">
        <f>IFERROR(VLOOKUP(Kataloge_Import!A2413,'Nachweis Ausgaben'!$A$27:$R$1026,7,FALSE),"")</f>
        <v/>
      </c>
      <c r="H2414" s="63" t="str">
        <f>IFERROR(VLOOKUP(Kataloge_Import!A2413,'Nachweis Ausgaben'!$A$27:$R$1026,8,FALSE),"")</f>
        <v/>
      </c>
      <c r="I2414" s="63" t="str">
        <f>IFERROR(VLOOKUP(Kataloge_Import!A2413,'Nachweis Ausgaben'!$A$27:$R$1026,9,FALSE),"")</f>
        <v/>
      </c>
      <c r="J2414" s="64"/>
      <c r="K2414" s="64"/>
      <c r="L2414" s="61" t="str">
        <f>IF(AND($B2414&lt;&gt;"",HHJ=Kataloge!H$1),CONCATENATE($H2414,"_",$E2414),"")</f>
        <v/>
      </c>
      <c r="M2414" s="61" t="str">
        <f>IF(AND($B2414&lt;&gt;"",HHJ=Kataloge!I$1),CONCATENATE($H2414,"_",$E2414),"")</f>
        <v/>
      </c>
      <c r="N2414" s="61" t="str">
        <f>IF(AND($B2414&lt;&gt;"",HHJ=Kataloge!J$1),CONCATENATE($H2414,"_",$E2414),"")</f>
        <v/>
      </c>
      <c r="O2414" s="61" t="str">
        <f>IF(AND($B2414&lt;&gt;"",HHJ=Kataloge!K$1),CONCATENATE($H2414,"_",$E2414),"")</f>
        <v/>
      </c>
      <c r="P2414" s="61" t="str">
        <f>IF(AND($B2414&lt;&gt;"",HHJ=Kataloge!L$1),CONCATENATE($H2414,"_",$E2414),"")</f>
        <v/>
      </c>
      <c r="Q2414" s="61" t="str">
        <f>IF(AND($B2414&lt;&gt;"",HHJ=Kataloge!M$1),CONCATENATE($H2414,"_",$E2414),"")</f>
        <v/>
      </c>
    </row>
    <row r="2415" spans="1:17" ht="18" customHeight="1" x14ac:dyDescent="0.2">
      <c r="A2415" s="99" t="str">
        <f t="shared" si="76"/>
        <v/>
      </c>
      <c r="B2415" s="100" t="str">
        <f>IF(I2415=0,"",IF(I2415&lt;&gt;"",Kataloge_Import!B2414,""))</f>
        <v/>
      </c>
      <c r="C2415" s="99" t="str">
        <f t="shared" si="75"/>
        <v/>
      </c>
      <c r="D2415" s="100" t="str">
        <f>IF(I2415=0,"",IFERROR(VLOOKUP(Kataloge_Import!A2414,'Nachweis Ausgaben'!$A$27:$R$1026,4,FALSE),""))</f>
        <v/>
      </c>
      <c r="E2415" s="100" t="str">
        <f>IF(I2415=0,"",IFERROR(VLOOKUP(Kataloge_Import!A2414,'Nachweis Ausgaben'!$A$27:$R$1026,2,FALSE),""))</f>
        <v/>
      </c>
      <c r="F2415" s="101">
        <f>IF(I2415=0,"",IFERROR(VLOOKUP(Kataloge_Import!A2414,'Nachweis Ausgaben'!$A$27:$R$1026,5,FALSE),0))</f>
        <v>0</v>
      </c>
      <c r="G2415" s="102" t="str">
        <f>IFERROR(VLOOKUP(Kataloge_Import!A2414,'Nachweis Ausgaben'!$A$27:$R$1026,11,FALSE),"")</f>
        <v/>
      </c>
      <c r="H2415" s="102" t="str">
        <f>IFERROR(VLOOKUP(Kataloge_Import!A2414,'Nachweis Ausgaben'!$A$27:$R$1026,12,FALSE),"")</f>
        <v/>
      </c>
      <c r="I2415" s="102" t="str">
        <f>IFERROR(VLOOKUP(Kataloge_Import!A2414,'Nachweis Ausgaben'!$A$27:$R$1026,13,FALSE),"")</f>
        <v/>
      </c>
      <c r="J2415" s="64"/>
      <c r="K2415" s="64"/>
      <c r="L2415" s="100" t="str">
        <f>IF(AND($B2415&lt;&gt;"",HHJ=Kataloge!H$1),CONCATENATE($H2415,"_",Kataloge!$D$5),"")</f>
        <v/>
      </c>
      <c r="M2415" s="100" t="str">
        <f>IF(AND($B2415&lt;&gt;"",HHJ=Kataloge!I$1),CONCATENATE($H2415,"_",Kataloge!$D$5),"")</f>
        <v/>
      </c>
      <c r="N2415" s="100" t="str">
        <f>IF(AND($B2415&lt;&gt;"",HHJ=Kataloge!J$1),CONCATENATE($H2415,"_",Kataloge!$D$5),"")</f>
        <v/>
      </c>
      <c r="O2415" s="100" t="str">
        <f>IF(AND($B2415&lt;&gt;"",HHJ=Kataloge!K$1),CONCATENATE($H2415,"_",Kataloge!$D$5),"")</f>
        <v/>
      </c>
      <c r="P2415" s="100" t="str">
        <f>IF(AND($B2415&lt;&gt;"",HHJ=Kataloge!L$1),CONCATENATE($H2415,"_",Kataloge!$D$5),"")</f>
        <v/>
      </c>
      <c r="Q2415" s="100" t="str">
        <f>IF(AND($B2415&lt;&gt;"",HHJ=Kataloge!M$1),CONCATENATE($H2415,"_",Kataloge!$D$5),"")</f>
        <v/>
      </c>
    </row>
    <row r="2416" spans="1:17" ht="18" customHeight="1" x14ac:dyDescent="0.2">
      <c r="A2416" s="103" t="str">
        <f t="shared" si="76"/>
        <v/>
      </c>
      <c r="B2416" s="104" t="str">
        <f>IF(I2416=0,"",IF(I2416&lt;&gt;"",Kataloge_Import!B2415,""))</f>
        <v/>
      </c>
      <c r="C2416" s="103" t="str">
        <f t="shared" si="75"/>
        <v/>
      </c>
      <c r="D2416" s="104" t="str">
        <f>IF(I2416=0,"",IFERROR(VLOOKUP(Kataloge_Import!A2415,'Nachweis Ausgaben'!$A$27:$R$1026,4,FALSE),""))</f>
        <v/>
      </c>
      <c r="E2416" s="104" t="str">
        <f>IF(I2416=0,"",IFERROR(VLOOKUP(Kataloge_Import!A2415,'Nachweis Ausgaben'!$A$27:$R$1026,2,FALSE),""))</f>
        <v/>
      </c>
      <c r="F2416" s="105">
        <f>IF(I2416=0,"",IFERROR(VLOOKUP(Kataloge_Import!A2415,'Nachweis Ausgaben'!$A$27:$R$1026,5,FALSE),0))</f>
        <v>0</v>
      </c>
      <c r="G2416" s="106" t="str">
        <f>IFERROR(VLOOKUP(Kataloge_Import!A2415,'Nachweis Ausgaben'!$A$27:$R$1026,15,FALSE),"")</f>
        <v/>
      </c>
      <c r="H2416" s="106" t="str">
        <f>IFERROR(VLOOKUP(Kataloge_Import!A2415,'Nachweis Ausgaben'!$A$27:$R$1026,16,FALSE),"")</f>
        <v/>
      </c>
      <c r="I2416" s="106" t="str">
        <f>IFERROR(VLOOKUP(Kataloge_Import!A2415,'Nachweis Ausgaben'!$A$27:$R$1026,17,FALSE),"")</f>
        <v/>
      </c>
      <c r="J2416" s="64"/>
      <c r="K2416" s="64"/>
      <c r="L2416" s="104" t="str">
        <f>IF(AND($B2416&lt;&gt;"",HHJ=Kataloge!H$1),CONCATENATE($H2416,"_",Kataloge!$D$6),"")</f>
        <v/>
      </c>
      <c r="M2416" s="104" t="str">
        <f>IF(AND($B2416&lt;&gt;"",HHJ=Kataloge!I$1),CONCATENATE($H2416,"_",Kataloge!$D$6),"")</f>
        <v/>
      </c>
      <c r="N2416" s="104" t="str">
        <f>IF(AND($B2416&lt;&gt;"",HHJ=Kataloge!J$1),CONCATENATE($H2416,"_",Kataloge!$D$6),"")</f>
        <v/>
      </c>
      <c r="O2416" s="104" t="str">
        <f>IF(AND($B2416&lt;&gt;"",HHJ=Kataloge!K$1),CONCATENATE($H2416,"_",Kataloge!$D$6),"")</f>
        <v/>
      </c>
      <c r="P2416" s="104" t="str">
        <f>IF(AND($B2416&lt;&gt;"",HHJ=Kataloge!L$1),CONCATENATE($H2416,"_",Kataloge!$D$6),"")</f>
        <v/>
      </c>
      <c r="Q2416" s="104" t="str">
        <f>IF(AND($B2416&lt;&gt;"",HHJ=Kataloge!M$1),CONCATENATE($H2416,"_",Kataloge!$D$6),"")</f>
        <v/>
      </c>
    </row>
    <row r="2417" spans="1:17" ht="18" customHeight="1" x14ac:dyDescent="0.2">
      <c r="A2417" s="60" t="str">
        <f t="shared" si="76"/>
        <v/>
      </c>
      <c r="B2417" s="61" t="str">
        <f>IF(I2417=0,"",IF(I2417&lt;&gt;"",Kataloge_Import!B2416,""))</f>
        <v/>
      </c>
      <c r="C2417" s="60" t="str">
        <f t="shared" si="75"/>
        <v/>
      </c>
      <c r="D2417" s="61" t="str">
        <f>IF(I2417=0,"",IFERROR(VLOOKUP(Kataloge_Import!A2416,'Nachweis Ausgaben'!$A$27:$R$1026,4,FALSE),""))</f>
        <v/>
      </c>
      <c r="E2417" s="61" t="str">
        <f>IF(I2417=0,"",IFERROR(VLOOKUP(Kataloge_Import!A2416,'Nachweis Ausgaben'!$A$27:$R$1026,2,FALSE),""))</f>
        <v/>
      </c>
      <c r="F2417" s="62">
        <f>IF(I2417=0,"",IFERROR(VLOOKUP(Kataloge_Import!A2416,'Nachweis Ausgaben'!$A$27:$R$1026,5,FALSE),0))</f>
        <v>0</v>
      </c>
      <c r="G2417" s="63" t="str">
        <f>IFERROR(VLOOKUP(Kataloge_Import!A2416,'Nachweis Ausgaben'!$A$27:$R$1026,7,FALSE),"")</f>
        <v/>
      </c>
      <c r="H2417" s="63" t="str">
        <f>IFERROR(VLOOKUP(Kataloge_Import!A2416,'Nachweis Ausgaben'!$A$27:$R$1026,8,FALSE),"")</f>
        <v/>
      </c>
      <c r="I2417" s="63" t="str">
        <f>IFERROR(VLOOKUP(Kataloge_Import!A2416,'Nachweis Ausgaben'!$A$27:$R$1026,9,FALSE),"")</f>
        <v/>
      </c>
      <c r="J2417" s="64"/>
      <c r="K2417" s="64"/>
      <c r="L2417" s="61" t="str">
        <f>IF(AND($B2417&lt;&gt;"",HHJ=Kataloge!H$1),CONCATENATE($H2417,"_",$E2417),"")</f>
        <v/>
      </c>
      <c r="M2417" s="61" t="str">
        <f>IF(AND($B2417&lt;&gt;"",HHJ=Kataloge!I$1),CONCATENATE($H2417,"_",$E2417),"")</f>
        <v/>
      </c>
      <c r="N2417" s="61" t="str">
        <f>IF(AND($B2417&lt;&gt;"",HHJ=Kataloge!J$1),CONCATENATE($H2417,"_",$E2417),"")</f>
        <v/>
      </c>
      <c r="O2417" s="61" t="str">
        <f>IF(AND($B2417&lt;&gt;"",HHJ=Kataloge!K$1),CONCATENATE($H2417,"_",$E2417),"")</f>
        <v/>
      </c>
      <c r="P2417" s="61" t="str">
        <f>IF(AND($B2417&lt;&gt;"",HHJ=Kataloge!L$1),CONCATENATE($H2417,"_",$E2417),"")</f>
        <v/>
      </c>
      <c r="Q2417" s="61" t="str">
        <f>IF(AND($B2417&lt;&gt;"",HHJ=Kataloge!M$1),CONCATENATE($H2417,"_",$E2417),"")</f>
        <v/>
      </c>
    </row>
    <row r="2418" spans="1:17" ht="18" customHeight="1" x14ac:dyDescent="0.2">
      <c r="A2418" s="99" t="str">
        <f t="shared" si="76"/>
        <v/>
      </c>
      <c r="B2418" s="100" t="str">
        <f>IF(I2418=0,"",IF(I2418&lt;&gt;"",Kataloge_Import!B2417,""))</f>
        <v/>
      </c>
      <c r="C2418" s="99" t="str">
        <f t="shared" si="75"/>
        <v/>
      </c>
      <c r="D2418" s="100" t="str">
        <f>IF(I2418=0,"",IFERROR(VLOOKUP(Kataloge_Import!A2417,'Nachweis Ausgaben'!$A$27:$R$1026,4,FALSE),""))</f>
        <v/>
      </c>
      <c r="E2418" s="100" t="str">
        <f>IF(I2418=0,"",IFERROR(VLOOKUP(Kataloge_Import!A2417,'Nachweis Ausgaben'!$A$27:$R$1026,2,FALSE),""))</f>
        <v/>
      </c>
      <c r="F2418" s="101">
        <f>IF(I2418=0,"",IFERROR(VLOOKUP(Kataloge_Import!A2417,'Nachweis Ausgaben'!$A$27:$R$1026,5,FALSE),0))</f>
        <v>0</v>
      </c>
      <c r="G2418" s="102" t="str">
        <f>IFERROR(VLOOKUP(Kataloge_Import!A2417,'Nachweis Ausgaben'!$A$27:$R$1026,11,FALSE),"")</f>
        <v/>
      </c>
      <c r="H2418" s="102" t="str">
        <f>IFERROR(VLOOKUP(Kataloge_Import!A2417,'Nachweis Ausgaben'!$A$27:$R$1026,12,FALSE),"")</f>
        <v/>
      </c>
      <c r="I2418" s="102" t="str">
        <f>IFERROR(VLOOKUP(Kataloge_Import!A2417,'Nachweis Ausgaben'!$A$27:$R$1026,13,FALSE),"")</f>
        <v/>
      </c>
      <c r="J2418" s="64"/>
      <c r="K2418" s="64"/>
      <c r="L2418" s="100" t="str">
        <f>IF(AND($B2418&lt;&gt;"",HHJ=Kataloge!H$1),CONCATENATE($H2418,"_",Kataloge!$D$5),"")</f>
        <v/>
      </c>
      <c r="M2418" s="100" t="str">
        <f>IF(AND($B2418&lt;&gt;"",HHJ=Kataloge!I$1),CONCATENATE($H2418,"_",Kataloge!$D$5),"")</f>
        <v/>
      </c>
      <c r="N2418" s="100" t="str">
        <f>IF(AND($B2418&lt;&gt;"",HHJ=Kataloge!J$1),CONCATENATE($H2418,"_",Kataloge!$D$5),"")</f>
        <v/>
      </c>
      <c r="O2418" s="100" t="str">
        <f>IF(AND($B2418&lt;&gt;"",HHJ=Kataloge!K$1),CONCATENATE($H2418,"_",Kataloge!$D$5),"")</f>
        <v/>
      </c>
      <c r="P2418" s="100" t="str">
        <f>IF(AND($B2418&lt;&gt;"",HHJ=Kataloge!L$1),CONCATENATE($H2418,"_",Kataloge!$D$5),"")</f>
        <v/>
      </c>
      <c r="Q2418" s="100" t="str">
        <f>IF(AND($B2418&lt;&gt;"",HHJ=Kataloge!M$1),CONCATENATE($H2418,"_",Kataloge!$D$5),"")</f>
        <v/>
      </c>
    </row>
    <row r="2419" spans="1:17" ht="18" customHeight="1" x14ac:dyDescent="0.2">
      <c r="A2419" s="103" t="str">
        <f t="shared" si="76"/>
        <v/>
      </c>
      <c r="B2419" s="104" t="str">
        <f>IF(I2419=0,"",IF(I2419&lt;&gt;"",Kataloge_Import!B2418,""))</f>
        <v/>
      </c>
      <c r="C2419" s="103" t="str">
        <f t="shared" si="75"/>
        <v/>
      </c>
      <c r="D2419" s="104" t="str">
        <f>IF(I2419=0,"",IFERROR(VLOOKUP(Kataloge_Import!A2418,'Nachweis Ausgaben'!$A$27:$R$1026,4,FALSE),""))</f>
        <v/>
      </c>
      <c r="E2419" s="104" t="str">
        <f>IF(I2419=0,"",IFERROR(VLOOKUP(Kataloge_Import!A2418,'Nachweis Ausgaben'!$A$27:$R$1026,2,FALSE),""))</f>
        <v/>
      </c>
      <c r="F2419" s="105">
        <f>IF(I2419=0,"",IFERROR(VLOOKUP(Kataloge_Import!A2418,'Nachweis Ausgaben'!$A$27:$R$1026,5,FALSE),0))</f>
        <v>0</v>
      </c>
      <c r="G2419" s="106" t="str">
        <f>IFERROR(VLOOKUP(Kataloge_Import!A2418,'Nachweis Ausgaben'!$A$27:$R$1026,15,FALSE),"")</f>
        <v/>
      </c>
      <c r="H2419" s="106" t="str">
        <f>IFERROR(VLOOKUP(Kataloge_Import!A2418,'Nachweis Ausgaben'!$A$27:$R$1026,16,FALSE),"")</f>
        <v/>
      </c>
      <c r="I2419" s="106" t="str">
        <f>IFERROR(VLOOKUP(Kataloge_Import!A2418,'Nachweis Ausgaben'!$A$27:$R$1026,17,FALSE),"")</f>
        <v/>
      </c>
      <c r="J2419" s="64"/>
      <c r="K2419" s="64"/>
      <c r="L2419" s="104" t="str">
        <f>IF(AND($B2419&lt;&gt;"",HHJ=Kataloge!H$1),CONCATENATE($H2419,"_",Kataloge!$D$6),"")</f>
        <v/>
      </c>
      <c r="M2419" s="104" t="str">
        <f>IF(AND($B2419&lt;&gt;"",HHJ=Kataloge!I$1),CONCATENATE($H2419,"_",Kataloge!$D$6),"")</f>
        <v/>
      </c>
      <c r="N2419" s="104" t="str">
        <f>IF(AND($B2419&lt;&gt;"",HHJ=Kataloge!J$1),CONCATENATE($H2419,"_",Kataloge!$D$6),"")</f>
        <v/>
      </c>
      <c r="O2419" s="104" t="str">
        <f>IF(AND($B2419&lt;&gt;"",HHJ=Kataloge!K$1),CONCATENATE($H2419,"_",Kataloge!$D$6),"")</f>
        <v/>
      </c>
      <c r="P2419" s="104" t="str">
        <f>IF(AND($B2419&lt;&gt;"",HHJ=Kataloge!L$1),CONCATENATE($H2419,"_",Kataloge!$D$6),"")</f>
        <v/>
      </c>
      <c r="Q2419" s="104" t="str">
        <f>IF(AND($B2419&lt;&gt;"",HHJ=Kataloge!M$1),CONCATENATE($H2419,"_",Kataloge!$D$6),"")</f>
        <v/>
      </c>
    </row>
    <row r="2420" spans="1:17" ht="18" customHeight="1" x14ac:dyDescent="0.2">
      <c r="A2420" s="60" t="str">
        <f t="shared" si="76"/>
        <v/>
      </c>
      <c r="B2420" s="61" t="str">
        <f>IF(I2420=0,"",IF(I2420&lt;&gt;"",Kataloge_Import!B2419,""))</f>
        <v/>
      </c>
      <c r="C2420" s="60" t="str">
        <f t="shared" si="75"/>
        <v/>
      </c>
      <c r="D2420" s="61" t="str">
        <f>IF(I2420=0,"",IFERROR(VLOOKUP(Kataloge_Import!A2419,'Nachweis Ausgaben'!$A$27:$R$1026,4,FALSE),""))</f>
        <v/>
      </c>
      <c r="E2420" s="61" t="str">
        <f>IF(I2420=0,"",IFERROR(VLOOKUP(Kataloge_Import!A2419,'Nachweis Ausgaben'!$A$27:$R$1026,2,FALSE),""))</f>
        <v/>
      </c>
      <c r="F2420" s="62">
        <f>IF(I2420=0,"",IFERROR(VLOOKUP(Kataloge_Import!A2419,'Nachweis Ausgaben'!$A$27:$R$1026,5,FALSE),0))</f>
        <v>0</v>
      </c>
      <c r="G2420" s="63" t="str">
        <f>IFERROR(VLOOKUP(Kataloge_Import!A2419,'Nachweis Ausgaben'!$A$27:$R$1026,7,FALSE),"")</f>
        <v/>
      </c>
      <c r="H2420" s="63" t="str">
        <f>IFERROR(VLOOKUP(Kataloge_Import!A2419,'Nachweis Ausgaben'!$A$27:$R$1026,8,FALSE),"")</f>
        <v/>
      </c>
      <c r="I2420" s="63" t="str">
        <f>IFERROR(VLOOKUP(Kataloge_Import!A2419,'Nachweis Ausgaben'!$A$27:$R$1026,9,FALSE),"")</f>
        <v/>
      </c>
      <c r="J2420" s="64"/>
      <c r="K2420" s="64"/>
      <c r="L2420" s="61" t="str">
        <f>IF(AND($B2420&lt;&gt;"",HHJ=Kataloge!H$1),CONCATENATE($H2420,"_",$E2420),"")</f>
        <v/>
      </c>
      <c r="M2420" s="61" t="str">
        <f>IF(AND($B2420&lt;&gt;"",HHJ=Kataloge!I$1),CONCATENATE($H2420,"_",$E2420),"")</f>
        <v/>
      </c>
      <c r="N2420" s="61" t="str">
        <f>IF(AND($B2420&lt;&gt;"",HHJ=Kataloge!J$1),CONCATENATE($H2420,"_",$E2420),"")</f>
        <v/>
      </c>
      <c r="O2420" s="61" t="str">
        <f>IF(AND($B2420&lt;&gt;"",HHJ=Kataloge!K$1),CONCATENATE($H2420,"_",$E2420),"")</f>
        <v/>
      </c>
      <c r="P2420" s="61" t="str">
        <f>IF(AND($B2420&lt;&gt;"",HHJ=Kataloge!L$1),CONCATENATE($H2420,"_",$E2420),"")</f>
        <v/>
      </c>
      <c r="Q2420" s="61" t="str">
        <f>IF(AND($B2420&lt;&gt;"",HHJ=Kataloge!M$1),CONCATENATE($H2420,"_",$E2420),"")</f>
        <v/>
      </c>
    </row>
    <row r="2421" spans="1:17" ht="18" customHeight="1" x14ac:dyDescent="0.2">
      <c r="A2421" s="99" t="str">
        <f t="shared" si="76"/>
        <v/>
      </c>
      <c r="B2421" s="100" t="str">
        <f>IF(I2421=0,"",IF(I2421&lt;&gt;"",Kataloge_Import!B2420,""))</f>
        <v/>
      </c>
      <c r="C2421" s="99" t="str">
        <f t="shared" si="75"/>
        <v/>
      </c>
      <c r="D2421" s="100" t="str">
        <f>IF(I2421=0,"",IFERROR(VLOOKUP(Kataloge_Import!A2420,'Nachweis Ausgaben'!$A$27:$R$1026,4,FALSE),""))</f>
        <v/>
      </c>
      <c r="E2421" s="100" t="str">
        <f>IF(I2421=0,"",IFERROR(VLOOKUP(Kataloge_Import!A2420,'Nachweis Ausgaben'!$A$27:$R$1026,2,FALSE),""))</f>
        <v/>
      </c>
      <c r="F2421" s="101">
        <f>IF(I2421=0,"",IFERROR(VLOOKUP(Kataloge_Import!A2420,'Nachweis Ausgaben'!$A$27:$R$1026,5,FALSE),0))</f>
        <v>0</v>
      </c>
      <c r="G2421" s="102" t="str">
        <f>IFERROR(VLOOKUP(Kataloge_Import!A2420,'Nachweis Ausgaben'!$A$27:$R$1026,11,FALSE),"")</f>
        <v/>
      </c>
      <c r="H2421" s="102" t="str">
        <f>IFERROR(VLOOKUP(Kataloge_Import!A2420,'Nachweis Ausgaben'!$A$27:$R$1026,12,FALSE),"")</f>
        <v/>
      </c>
      <c r="I2421" s="102" t="str">
        <f>IFERROR(VLOOKUP(Kataloge_Import!A2420,'Nachweis Ausgaben'!$A$27:$R$1026,13,FALSE),"")</f>
        <v/>
      </c>
      <c r="J2421" s="64"/>
      <c r="K2421" s="64"/>
      <c r="L2421" s="100" t="str">
        <f>IF(AND($B2421&lt;&gt;"",HHJ=Kataloge!H$1),CONCATENATE($H2421,"_",Kataloge!$D$5),"")</f>
        <v/>
      </c>
      <c r="M2421" s="100" t="str">
        <f>IF(AND($B2421&lt;&gt;"",HHJ=Kataloge!I$1),CONCATENATE($H2421,"_",Kataloge!$D$5),"")</f>
        <v/>
      </c>
      <c r="N2421" s="100" t="str">
        <f>IF(AND($B2421&lt;&gt;"",HHJ=Kataloge!J$1),CONCATENATE($H2421,"_",Kataloge!$D$5),"")</f>
        <v/>
      </c>
      <c r="O2421" s="100" t="str">
        <f>IF(AND($B2421&lt;&gt;"",HHJ=Kataloge!K$1),CONCATENATE($H2421,"_",Kataloge!$D$5),"")</f>
        <v/>
      </c>
      <c r="P2421" s="100" t="str">
        <f>IF(AND($B2421&lt;&gt;"",HHJ=Kataloge!L$1),CONCATENATE($H2421,"_",Kataloge!$D$5),"")</f>
        <v/>
      </c>
      <c r="Q2421" s="100" t="str">
        <f>IF(AND($B2421&lt;&gt;"",HHJ=Kataloge!M$1),CONCATENATE($H2421,"_",Kataloge!$D$5),"")</f>
        <v/>
      </c>
    </row>
    <row r="2422" spans="1:17" ht="18" customHeight="1" x14ac:dyDescent="0.2">
      <c r="A2422" s="103" t="str">
        <f t="shared" si="76"/>
        <v/>
      </c>
      <c r="B2422" s="104" t="str">
        <f>IF(I2422=0,"",IF(I2422&lt;&gt;"",Kataloge_Import!B2421,""))</f>
        <v/>
      </c>
      <c r="C2422" s="103" t="str">
        <f t="shared" si="75"/>
        <v/>
      </c>
      <c r="D2422" s="104" t="str">
        <f>IF(I2422=0,"",IFERROR(VLOOKUP(Kataloge_Import!A2421,'Nachweis Ausgaben'!$A$27:$R$1026,4,FALSE),""))</f>
        <v/>
      </c>
      <c r="E2422" s="104" t="str">
        <f>IF(I2422=0,"",IFERROR(VLOOKUP(Kataloge_Import!A2421,'Nachweis Ausgaben'!$A$27:$R$1026,2,FALSE),""))</f>
        <v/>
      </c>
      <c r="F2422" s="105">
        <f>IF(I2422=0,"",IFERROR(VLOOKUP(Kataloge_Import!A2421,'Nachweis Ausgaben'!$A$27:$R$1026,5,FALSE),0))</f>
        <v>0</v>
      </c>
      <c r="G2422" s="106" t="str">
        <f>IFERROR(VLOOKUP(Kataloge_Import!A2421,'Nachweis Ausgaben'!$A$27:$R$1026,15,FALSE),"")</f>
        <v/>
      </c>
      <c r="H2422" s="106" t="str">
        <f>IFERROR(VLOOKUP(Kataloge_Import!A2421,'Nachweis Ausgaben'!$A$27:$R$1026,16,FALSE),"")</f>
        <v/>
      </c>
      <c r="I2422" s="106" t="str">
        <f>IFERROR(VLOOKUP(Kataloge_Import!A2421,'Nachweis Ausgaben'!$A$27:$R$1026,17,FALSE),"")</f>
        <v/>
      </c>
      <c r="J2422" s="64"/>
      <c r="K2422" s="64"/>
      <c r="L2422" s="104" t="str">
        <f>IF(AND($B2422&lt;&gt;"",HHJ=Kataloge!H$1),CONCATENATE($H2422,"_",Kataloge!$D$6),"")</f>
        <v/>
      </c>
      <c r="M2422" s="104" t="str">
        <f>IF(AND($B2422&lt;&gt;"",HHJ=Kataloge!I$1),CONCATENATE($H2422,"_",Kataloge!$D$6),"")</f>
        <v/>
      </c>
      <c r="N2422" s="104" t="str">
        <f>IF(AND($B2422&lt;&gt;"",HHJ=Kataloge!J$1),CONCATENATE($H2422,"_",Kataloge!$D$6),"")</f>
        <v/>
      </c>
      <c r="O2422" s="104" t="str">
        <f>IF(AND($B2422&lt;&gt;"",HHJ=Kataloge!K$1),CONCATENATE($H2422,"_",Kataloge!$D$6),"")</f>
        <v/>
      </c>
      <c r="P2422" s="104" t="str">
        <f>IF(AND($B2422&lt;&gt;"",HHJ=Kataloge!L$1),CONCATENATE($H2422,"_",Kataloge!$D$6),"")</f>
        <v/>
      </c>
      <c r="Q2422" s="104" t="str">
        <f>IF(AND($B2422&lt;&gt;"",HHJ=Kataloge!M$1),CONCATENATE($H2422,"_",Kataloge!$D$6),"")</f>
        <v/>
      </c>
    </row>
    <row r="2423" spans="1:17" ht="18" customHeight="1" x14ac:dyDescent="0.2">
      <c r="A2423" s="60" t="str">
        <f t="shared" si="76"/>
        <v/>
      </c>
      <c r="B2423" s="61" t="str">
        <f>IF(I2423=0,"",IF(I2423&lt;&gt;"",Kataloge_Import!B2422,""))</f>
        <v/>
      </c>
      <c r="C2423" s="60" t="str">
        <f t="shared" si="75"/>
        <v/>
      </c>
      <c r="D2423" s="61" t="str">
        <f>IF(I2423=0,"",IFERROR(VLOOKUP(Kataloge_Import!A2422,'Nachweis Ausgaben'!$A$27:$R$1026,4,FALSE),""))</f>
        <v/>
      </c>
      <c r="E2423" s="61" t="str">
        <f>IF(I2423=0,"",IFERROR(VLOOKUP(Kataloge_Import!A2422,'Nachweis Ausgaben'!$A$27:$R$1026,2,FALSE),""))</f>
        <v/>
      </c>
      <c r="F2423" s="62">
        <f>IF(I2423=0,"",IFERROR(VLOOKUP(Kataloge_Import!A2422,'Nachweis Ausgaben'!$A$27:$R$1026,5,FALSE),0))</f>
        <v>0</v>
      </c>
      <c r="G2423" s="63" t="str">
        <f>IFERROR(VLOOKUP(Kataloge_Import!A2422,'Nachweis Ausgaben'!$A$27:$R$1026,7,FALSE),"")</f>
        <v/>
      </c>
      <c r="H2423" s="63" t="str">
        <f>IFERROR(VLOOKUP(Kataloge_Import!A2422,'Nachweis Ausgaben'!$A$27:$R$1026,8,FALSE),"")</f>
        <v/>
      </c>
      <c r="I2423" s="63" t="str">
        <f>IFERROR(VLOOKUP(Kataloge_Import!A2422,'Nachweis Ausgaben'!$A$27:$R$1026,9,FALSE),"")</f>
        <v/>
      </c>
      <c r="J2423" s="64"/>
      <c r="K2423" s="64"/>
      <c r="L2423" s="61" t="str">
        <f>IF(AND($B2423&lt;&gt;"",HHJ=Kataloge!H$1),CONCATENATE($H2423,"_",$E2423),"")</f>
        <v/>
      </c>
      <c r="M2423" s="61" t="str">
        <f>IF(AND($B2423&lt;&gt;"",HHJ=Kataloge!I$1),CONCATENATE($H2423,"_",$E2423),"")</f>
        <v/>
      </c>
      <c r="N2423" s="61" t="str">
        <f>IF(AND($B2423&lt;&gt;"",HHJ=Kataloge!J$1),CONCATENATE($H2423,"_",$E2423),"")</f>
        <v/>
      </c>
      <c r="O2423" s="61" t="str">
        <f>IF(AND($B2423&lt;&gt;"",HHJ=Kataloge!K$1),CONCATENATE($H2423,"_",$E2423),"")</f>
        <v/>
      </c>
      <c r="P2423" s="61" t="str">
        <f>IF(AND($B2423&lt;&gt;"",HHJ=Kataloge!L$1),CONCATENATE($H2423,"_",$E2423),"")</f>
        <v/>
      </c>
      <c r="Q2423" s="61" t="str">
        <f>IF(AND($B2423&lt;&gt;"",HHJ=Kataloge!M$1),CONCATENATE($H2423,"_",$E2423),"")</f>
        <v/>
      </c>
    </row>
    <row r="2424" spans="1:17" ht="18" customHeight="1" x14ac:dyDescent="0.2">
      <c r="A2424" s="99" t="str">
        <f t="shared" si="76"/>
        <v/>
      </c>
      <c r="B2424" s="100" t="str">
        <f>IF(I2424=0,"",IF(I2424&lt;&gt;"",Kataloge_Import!B2423,""))</f>
        <v/>
      </c>
      <c r="C2424" s="99" t="str">
        <f t="shared" si="75"/>
        <v/>
      </c>
      <c r="D2424" s="100" t="str">
        <f>IF(I2424=0,"",IFERROR(VLOOKUP(Kataloge_Import!A2423,'Nachweis Ausgaben'!$A$27:$R$1026,4,FALSE),""))</f>
        <v/>
      </c>
      <c r="E2424" s="100" t="str">
        <f>IF(I2424=0,"",IFERROR(VLOOKUP(Kataloge_Import!A2423,'Nachweis Ausgaben'!$A$27:$R$1026,2,FALSE),""))</f>
        <v/>
      </c>
      <c r="F2424" s="101">
        <f>IF(I2424=0,"",IFERROR(VLOOKUP(Kataloge_Import!A2423,'Nachweis Ausgaben'!$A$27:$R$1026,5,FALSE),0))</f>
        <v>0</v>
      </c>
      <c r="G2424" s="102" t="str">
        <f>IFERROR(VLOOKUP(Kataloge_Import!A2423,'Nachweis Ausgaben'!$A$27:$R$1026,11,FALSE),"")</f>
        <v/>
      </c>
      <c r="H2424" s="102" t="str">
        <f>IFERROR(VLOOKUP(Kataloge_Import!A2423,'Nachweis Ausgaben'!$A$27:$R$1026,12,FALSE),"")</f>
        <v/>
      </c>
      <c r="I2424" s="102" t="str">
        <f>IFERROR(VLOOKUP(Kataloge_Import!A2423,'Nachweis Ausgaben'!$A$27:$R$1026,13,FALSE),"")</f>
        <v/>
      </c>
      <c r="J2424" s="64"/>
      <c r="K2424" s="64"/>
      <c r="L2424" s="100" t="str">
        <f>IF(AND($B2424&lt;&gt;"",HHJ=Kataloge!H$1),CONCATENATE($H2424,"_",Kataloge!$D$5),"")</f>
        <v/>
      </c>
      <c r="M2424" s="100" t="str">
        <f>IF(AND($B2424&lt;&gt;"",HHJ=Kataloge!I$1),CONCATENATE($H2424,"_",Kataloge!$D$5),"")</f>
        <v/>
      </c>
      <c r="N2424" s="100" t="str">
        <f>IF(AND($B2424&lt;&gt;"",HHJ=Kataloge!J$1),CONCATENATE($H2424,"_",Kataloge!$D$5),"")</f>
        <v/>
      </c>
      <c r="O2424" s="100" t="str">
        <f>IF(AND($B2424&lt;&gt;"",HHJ=Kataloge!K$1),CONCATENATE($H2424,"_",Kataloge!$D$5),"")</f>
        <v/>
      </c>
      <c r="P2424" s="100" t="str">
        <f>IF(AND($B2424&lt;&gt;"",HHJ=Kataloge!L$1),CONCATENATE($H2424,"_",Kataloge!$D$5),"")</f>
        <v/>
      </c>
      <c r="Q2424" s="100" t="str">
        <f>IF(AND($B2424&lt;&gt;"",HHJ=Kataloge!M$1),CONCATENATE($H2424,"_",Kataloge!$D$5),"")</f>
        <v/>
      </c>
    </row>
    <row r="2425" spans="1:17" ht="18" customHeight="1" x14ac:dyDescent="0.2">
      <c r="A2425" s="103" t="str">
        <f t="shared" si="76"/>
        <v/>
      </c>
      <c r="B2425" s="104" t="str">
        <f>IF(I2425=0,"",IF(I2425&lt;&gt;"",Kataloge_Import!B2424,""))</f>
        <v/>
      </c>
      <c r="C2425" s="103" t="str">
        <f t="shared" si="75"/>
        <v/>
      </c>
      <c r="D2425" s="104" t="str">
        <f>IF(I2425=0,"",IFERROR(VLOOKUP(Kataloge_Import!A2424,'Nachweis Ausgaben'!$A$27:$R$1026,4,FALSE),""))</f>
        <v/>
      </c>
      <c r="E2425" s="104" t="str">
        <f>IF(I2425=0,"",IFERROR(VLOOKUP(Kataloge_Import!A2424,'Nachweis Ausgaben'!$A$27:$R$1026,2,FALSE),""))</f>
        <v/>
      </c>
      <c r="F2425" s="105">
        <f>IF(I2425=0,"",IFERROR(VLOOKUP(Kataloge_Import!A2424,'Nachweis Ausgaben'!$A$27:$R$1026,5,FALSE),0))</f>
        <v>0</v>
      </c>
      <c r="G2425" s="106" t="str">
        <f>IFERROR(VLOOKUP(Kataloge_Import!A2424,'Nachweis Ausgaben'!$A$27:$R$1026,15,FALSE),"")</f>
        <v/>
      </c>
      <c r="H2425" s="106" t="str">
        <f>IFERROR(VLOOKUP(Kataloge_Import!A2424,'Nachweis Ausgaben'!$A$27:$R$1026,16,FALSE),"")</f>
        <v/>
      </c>
      <c r="I2425" s="106" t="str">
        <f>IFERROR(VLOOKUP(Kataloge_Import!A2424,'Nachweis Ausgaben'!$A$27:$R$1026,17,FALSE),"")</f>
        <v/>
      </c>
      <c r="J2425" s="64"/>
      <c r="K2425" s="64"/>
      <c r="L2425" s="104" t="str">
        <f>IF(AND($B2425&lt;&gt;"",HHJ=Kataloge!H$1),CONCATENATE($H2425,"_",Kataloge!$D$6),"")</f>
        <v/>
      </c>
      <c r="M2425" s="104" t="str">
        <f>IF(AND($B2425&lt;&gt;"",HHJ=Kataloge!I$1),CONCATENATE($H2425,"_",Kataloge!$D$6),"")</f>
        <v/>
      </c>
      <c r="N2425" s="104" t="str">
        <f>IF(AND($B2425&lt;&gt;"",HHJ=Kataloge!J$1),CONCATENATE($H2425,"_",Kataloge!$D$6),"")</f>
        <v/>
      </c>
      <c r="O2425" s="104" t="str">
        <f>IF(AND($B2425&lt;&gt;"",HHJ=Kataloge!K$1),CONCATENATE($H2425,"_",Kataloge!$D$6),"")</f>
        <v/>
      </c>
      <c r="P2425" s="104" t="str">
        <f>IF(AND($B2425&lt;&gt;"",HHJ=Kataloge!L$1),CONCATENATE($H2425,"_",Kataloge!$D$6),"")</f>
        <v/>
      </c>
      <c r="Q2425" s="104" t="str">
        <f>IF(AND($B2425&lt;&gt;"",HHJ=Kataloge!M$1),CONCATENATE($H2425,"_",Kataloge!$D$6),"")</f>
        <v/>
      </c>
    </row>
    <row r="2426" spans="1:17" ht="18" customHeight="1" x14ac:dyDescent="0.2">
      <c r="A2426" s="60" t="str">
        <f t="shared" si="76"/>
        <v/>
      </c>
      <c r="B2426" s="61" t="str">
        <f>IF(I2426=0,"",IF(I2426&lt;&gt;"",Kataloge_Import!B2425,""))</f>
        <v/>
      </c>
      <c r="C2426" s="60" t="str">
        <f t="shared" si="75"/>
        <v/>
      </c>
      <c r="D2426" s="61" t="str">
        <f>IF(I2426=0,"",IFERROR(VLOOKUP(Kataloge_Import!A2425,'Nachweis Ausgaben'!$A$27:$R$1026,4,FALSE),""))</f>
        <v/>
      </c>
      <c r="E2426" s="61" t="str">
        <f>IF(I2426=0,"",IFERROR(VLOOKUP(Kataloge_Import!A2425,'Nachweis Ausgaben'!$A$27:$R$1026,2,FALSE),""))</f>
        <v/>
      </c>
      <c r="F2426" s="62">
        <f>IF(I2426=0,"",IFERROR(VLOOKUP(Kataloge_Import!A2425,'Nachweis Ausgaben'!$A$27:$R$1026,5,FALSE),0))</f>
        <v>0</v>
      </c>
      <c r="G2426" s="63" t="str">
        <f>IFERROR(VLOOKUP(Kataloge_Import!A2425,'Nachweis Ausgaben'!$A$27:$R$1026,7,FALSE),"")</f>
        <v/>
      </c>
      <c r="H2426" s="63" t="str">
        <f>IFERROR(VLOOKUP(Kataloge_Import!A2425,'Nachweis Ausgaben'!$A$27:$R$1026,8,FALSE),"")</f>
        <v/>
      </c>
      <c r="I2426" s="63" t="str">
        <f>IFERROR(VLOOKUP(Kataloge_Import!A2425,'Nachweis Ausgaben'!$A$27:$R$1026,9,FALSE),"")</f>
        <v/>
      </c>
      <c r="J2426" s="64"/>
      <c r="K2426" s="64"/>
      <c r="L2426" s="61" t="str">
        <f>IF(AND($B2426&lt;&gt;"",HHJ=Kataloge!H$1),CONCATENATE($H2426,"_",$E2426),"")</f>
        <v/>
      </c>
      <c r="M2426" s="61" t="str">
        <f>IF(AND($B2426&lt;&gt;"",HHJ=Kataloge!I$1),CONCATENATE($H2426,"_",$E2426),"")</f>
        <v/>
      </c>
      <c r="N2426" s="61" t="str">
        <f>IF(AND($B2426&lt;&gt;"",HHJ=Kataloge!J$1),CONCATENATE($H2426,"_",$E2426),"")</f>
        <v/>
      </c>
      <c r="O2426" s="61" t="str">
        <f>IF(AND($B2426&lt;&gt;"",HHJ=Kataloge!K$1),CONCATENATE($H2426,"_",$E2426),"")</f>
        <v/>
      </c>
      <c r="P2426" s="61" t="str">
        <f>IF(AND($B2426&lt;&gt;"",HHJ=Kataloge!L$1),CONCATENATE($H2426,"_",$E2426),"")</f>
        <v/>
      </c>
      <c r="Q2426" s="61" t="str">
        <f>IF(AND($B2426&lt;&gt;"",HHJ=Kataloge!M$1),CONCATENATE($H2426,"_",$E2426),"")</f>
        <v/>
      </c>
    </row>
    <row r="2427" spans="1:17" ht="18" customHeight="1" x14ac:dyDescent="0.2">
      <c r="A2427" s="99" t="str">
        <f t="shared" si="76"/>
        <v/>
      </c>
      <c r="B2427" s="100" t="str">
        <f>IF(I2427=0,"",IF(I2427&lt;&gt;"",Kataloge_Import!B2426,""))</f>
        <v/>
      </c>
      <c r="C2427" s="99" t="str">
        <f t="shared" si="75"/>
        <v/>
      </c>
      <c r="D2427" s="100" t="str">
        <f>IF(I2427=0,"",IFERROR(VLOOKUP(Kataloge_Import!A2426,'Nachweis Ausgaben'!$A$27:$R$1026,4,FALSE),""))</f>
        <v/>
      </c>
      <c r="E2427" s="100" t="str">
        <f>IF(I2427=0,"",IFERROR(VLOOKUP(Kataloge_Import!A2426,'Nachweis Ausgaben'!$A$27:$R$1026,2,FALSE),""))</f>
        <v/>
      </c>
      <c r="F2427" s="101">
        <f>IF(I2427=0,"",IFERROR(VLOOKUP(Kataloge_Import!A2426,'Nachweis Ausgaben'!$A$27:$R$1026,5,FALSE),0))</f>
        <v>0</v>
      </c>
      <c r="G2427" s="102" t="str">
        <f>IFERROR(VLOOKUP(Kataloge_Import!A2426,'Nachweis Ausgaben'!$A$27:$R$1026,11,FALSE),"")</f>
        <v/>
      </c>
      <c r="H2427" s="102" t="str">
        <f>IFERROR(VLOOKUP(Kataloge_Import!A2426,'Nachweis Ausgaben'!$A$27:$R$1026,12,FALSE),"")</f>
        <v/>
      </c>
      <c r="I2427" s="102" t="str">
        <f>IFERROR(VLOOKUP(Kataloge_Import!A2426,'Nachweis Ausgaben'!$A$27:$R$1026,13,FALSE),"")</f>
        <v/>
      </c>
      <c r="J2427" s="64"/>
      <c r="K2427" s="64"/>
      <c r="L2427" s="100" t="str">
        <f>IF(AND($B2427&lt;&gt;"",HHJ=Kataloge!H$1),CONCATENATE($H2427,"_",Kataloge!$D$5),"")</f>
        <v/>
      </c>
      <c r="M2427" s="100" t="str">
        <f>IF(AND($B2427&lt;&gt;"",HHJ=Kataloge!I$1),CONCATENATE($H2427,"_",Kataloge!$D$5),"")</f>
        <v/>
      </c>
      <c r="N2427" s="100" t="str">
        <f>IF(AND($B2427&lt;&gt;"",HHJ=Kataloge!J$1),CONCATENATE($H2427,"_",Kataloge!$D$5),"")</f>
        <v/>
      </c>
      <c r="O2427" s="100" t="str">
        <f>IF(AND($B2427&lt;&gt;"",HHJ=Kataloge!K$1),CONCATENATE($H2427,"_",Kataloge!$D$5),"")</f>
        <v/>
      </c>
      <c r="P2427" s="100" t="str">
        <f>IF(AND($B2427&lt;&gt;"",HHJ=Kataloge!L$1),CONCATENATE($H2427,"_",Kataloge!$D$5),"")</f>
        <v/>
      </c>
      <c r="Q2427" s="100" t="str">
        <f>IF(AND($B2427&lt;&gt;"",HHJ=Kataloge!M$1),CONCATENATE($H2427,"_",Kataloge!$D$5),"")</f>
        <v/>
      </c>
    </row>
    <row r="2428" spans="1:17" ht="18" customHeight="1" x14ac:dyDescent="0.2">
      <c r="A2428" s="103" t="str">
        <f t="shared" si="76"/>
        <v/>
      </c>
      <c r="B2428" s="104" t="str">
        <f>IF(I2428=0,"",IF(I2428&lt;&gt;"",Kataloge_Import!B2427,""))</f>
        <v/>
      </c>
      <c r="C2428" s="103" t="str">
        <f t="shared" si="75"/>
        <v/>
      </c>
      <c r="D2428" s="104" t="str">
        <f>IF(I2428=0,"",IFERROR(VLOOKUP(Kataloge_Import!A2427,'Nachweis Ausgaben'!$A$27:$R$1026,4,FALSE),""))</f>
        <v/>
      </c>
      <c r="E2428" s="104" t="str">
        <f>IF(I2428=0,"",IFERROR(VLOOKUP(Kataloge_Import!A2427,'Nachweis Ausgaben'!$A$27:$R$1026,2,FALSE),""))</f>
        <v/>
      </c>
      <c r="F2428" s="105">
        <f>IF(I2428=0,"",IFERROR(VLOOKUP(Kataloge_Import!A2427,'Nachweis Ausgaben'!$A$27:$R$1026,5,FALSE),0))</f>
        <v>0</v>
      </c>
      <c r="G2428" s="106" t="str">
        <f>IFERROR(VLOOKUP(Kataloge_Import!A2427,'Nachweis Ausgaben'!$A$27:$R$1026,15,FALSE),"")</f>
        <v/>
      </c>
      <c r="H2428" s="106" t="str">
        <f>IFERROR(VLOOKUP(Kataloge_Import!A2427,'Nachweis Ausgaben'!$A$27:$R$1026,16,FALSE),"")</f>
        <v/>
      </c>
      <c r="I2428" s="106" t="str">
        <f>IFERROR(VLOOKUP(Kataloge_Import!A2427,'Nachweis Ausgaben'!$A$27:$R$1026,17,FALSE),"")</f>
        <v/>
      </c>
      <c r="J2428" s="64"/>
      <c r="K2428" s="64"/>
      <c r="L2428" s="104" t="str">
        <f>IF(AND($B2428&lt;&gt;"",HHJ=Kataloge!H$1),CONCATENATE($H2428,"_",Kataloge!$D$6),"")</f>
        <v/>
      </c>
      <c r="M2428" s="104" t="str">
        <f>IF(AND($B2428&lt;&gt;"",HHJ=Kataloge!I$1),CONCATENATE($H2428,"_",Kataloge!$D$6),"")</f>
        <v/>
      </c>
      <c r="N2428" s="104" t="str">
        <f>IF(AND($B2428&lt;&gt;"",HHJ=Kataloge!J$1),CONCATENATE($H2428,"_",Kataloge!$D$6),"")</f>
        <v/>
      </c>
      <c r="O2428" s="104" t="str">
        <f>IF(AND($B2428&lt;&gt;"",HHJ=Kataloge!K$1),CONCATENATE($H2428,"_",Kataloge!$D$6),"")</f>
        <v/>
      </c>
      <c r="P2428" s="104" t="str">
        <f>IF(AND($B2428&lt;&gt;"",HHJ=Kataloge!L$1),CONCATENATE($H2428,"_",Kataloge!$D$6),"")</f>
        <v/>
      </c>
      <c r="Q2428" s="104" t="str">
        <f>IF(AND($B2428&lt;&gt;"",HHJ=Kataloge!M$1),CONCATENATE($H2428,"_",Kataloge!$D$6),"")</f>
        <v/>
      </c>
    </row>
    <row r="2429" spans="1:17" ht="18" customHeight="1" x14ac:dyDescent="0.2">
      <c r="A2429" s="60" t="str">
        <f t="shared" si="76"/>
        <v/>
      </c>
      <c r="B2429" s="61" t="str">
        <f>IF(I2429=0,"",IF(I2429&lt;&gt;"",Kataloge_Import!B2428,""))</f>
        <v/>
      </c>
      <c r="C2429" s="60" t="str">
        <f t="shared" si="75"/>
        <v/>
      </c>
      <c r="D2429" s="61" t="str">
        <f>IF(I2429=0,"",IFERROR(VLOOKUP(Kataloge_Import!A2428,'Nachweis Ausgaben'!$A$27:$R$1026,4,FALSE),""))</f>
        <v/>
      </c>
      <c r="E2429" s="61" t="str">
        <f>IF(I2429=0,"",IFERROR(VLOOKUP(Kataloge_Import!A2428,'Nachweis Ausgaben'!$A$27:$R$1026,2,FALSE),""))</f>
        <v/>
      </c>
      <c r="F2429" s="62">
        <f>IF(I2429=0,"",IFERROR(VLOOKUP(Kataloge_Import!A2428,'Nachweis Ausgaben'!$A$27:$R$1026,5,FALSE),0))</f>
        <v>0</v>
      </c>
      <c r="G2429" s="63" t="str">
        <f>IFERROR(VLOOKUP(Kataloge_Import!A2428,'Nachweis Ausgaben'!$A$27:$R$1026,7,FALSE),"")</f>
        <v/>
      </c>
      <c r="H2429" s="63" t="str">
        <f>IFERROR(VLOOKUP(Kataloge_Import!A2428,'Nachweis Ausgaben'!$A$27:$R$1026,8,FALSE),"")</f>
        <v/>
      </c>
      <c r="I2429" s="63" t="str">
        <f>IFERROR(VLOOKUP(Kataloge_Import!A2428,'Nachweis Ausgaben'!$A$27:$R$1026,9,FALSE),"")</f>
        <v/>
      </c>
      <c r="J2429" s="64"/>
      <c r="K2429" s="64"/>
      <c r="L2429" s="61" t="str">
        <f>IF(AND($B2429&lt;&gt;"",HHJ=Kataloge!H$1),CONCATENATE($H2429,"_",$E2429),"")</f>
        <v/>
      </c>
      <c r="M2429" s="61" t="str">
        <f>IF(AND($B2429&lt;&gt;"",HHJ=Kataloge!I$1),CONCATENATE($H2429,"_",$E2429),"")</f>
        <v/>
      </c>
      <c r="N2429" s="61" t="str">
        <f>IF(AND($B2429&lt;&gt;"",HHJ=Kataloge!J$1),CONCATENATE($H2429,"_",$E2429),"")</f>
        <v/>
      </c>
      <c r="O2429" s="61" t="str">
        <f>IF(AND($B2429&lt;&gt;"",HHJ=Kataloge!K$1),CONCATENATE($H2429,"_",$E2429),"")</f>
        <v/>
      </c>
      <c r="P2429" s="61" t="str">
        <f>IF(AND($B2429&lt;&gt;"",HHJ=Kataloge!L$1),CONCATENATE($H2429,"_",$E2429),"")</f>
        <v/>
      </c>
      <c r="Q2429" s="61" t="str">
        <f>IF(AND($B2429&lt;&gt;"",HHJ=Kataloge!M$1),CONCATENATE($H2429,"_",$E2429),"")</f>
        <v/>
      </c>
    </row>
    <row r="2430" spans="1:17" ht="18" customHeight="1" x14ac:dyDescent="0.2">
      <c r="A2430" s="99" t="str">
        <f t="shared" si="76"/>
        <v/>
      </c>
      <c r="B2430" s="100" t="str">
        <f>IF(I2430=0,"",IF(I2430&lt;&gt;"",Kataloge_Import!B2429,""))</f>
        <v/>
      </c>
      <c r="C2430" s="99" t="str">
        <f t="shared" si="75"/>
        <v/>
      </c>
      <c r="D2430" s="100" t="str">
        <f>IF(I2430=0,"",IFERROR(VLOOKUP(Kataloge_Import!A2429,'Nachweis Ausgaben'!$A$27:$R$1026,4,FALSE),""))</f>
        <v/>
      </c>
      <c r="E2430" s="100" t="str">
        <f>IF(I2430=0,"",IFERROR(VLOOKUP(Kataloge_Import!A2429,'Nachweis Ausgaben'!$A$27:$R$1026,2,FALSE),""))</f>
        <v/>
      </c>
      <c r="F2430" s="101">
        <f>IF(I2430=0,"",IFERROR(VLOOKUP(Kataloge_Import!A2429,'Nachweis Ausgaben'!$A$27:$R$1026,5,FALSE),0))</f>
        <v>0</v>
      </c>
      <c r="G2430" s="102" t="str">
        <f>IFERROR(VLOOKUP(Kataloge_Import!A2429,'Nachweis Ausgaben'!$A$27:$R$1026,11,FALSE),"")</f>
        <v/>
      </c>
      <c r="H2430" s="102" t="str">
        <f>IFERROR(VLOOKUP(Kataloge_Import!A2429,'Nachweis Ausgaben'!$A$27:$R$1026,12,FALSE),"")</f>
        <v/>
      </c>
      <c r="I2430" s="102" t="str">
        <f>IFERROR(VLOOKUP(Kataloge_Import!A2429,'Nachweis Ausgaben'!$A$27:$R$1026,13,FALSE),"")</f>
        <v/>
      </c>
      <c r="J2430" s="64"/>
      <c r="K2430" s="64"/>
      <c r="L2430" s="100" t="str">
        <f>IF(AND($B2430&lt;&gt;"",HHJ=Kataloge!H$1),CONCATENATE($H2430,"_",Kataloge!$D$5),"")</f>
        <v/>
      </c>
      <c r="M2430" s="100" t="str">
        <f>IF(AND($B2430&lt;&gt;"",HHJ=Kataloge!I$1),CONCATENATE($H2430,"_",Kataloge!$D$5),"")</f>
        <v/>
      </c>
      <c r="N2430" s="100" t="str">
        <f>IF(AND($B2430&lt;&gt;"",HHJ=Kataloge!J$1),CONCATENATE($H2430,"_",Kataloge!$D$5),"")</f>
        <v/>
      </c>
      <c r="O2430" s="100" t="str">
        <f>IF(AND($B2430&lt;&gt;"",HHJ=Kataloge!K$1),CONCATENATE($H2430,"_",Kataloge!$D$5),"")</f>
        <v/>
      </c>
      <c r="P2430" s="100" t="str">
        <f>IF(AND($B2430&lt;&gt;"",HHJ=Kataloge!L$1),CONCATENATE($H2430,"_",Kataloge!$D$5),"")</f>
        <v/>
      </c>
      <c r="Q2430" s="100" t="str">
        <f>IF(AND($B2430&lt;&gt;"",HHJ=Kataloge!M$1),CONCATENATE($H2430,"_",Kataloge!$D$5),"")</f>
        <v/>
      </c>
    </row>
    <row r="2431" spans="1:17" ht="18" customHeight="1" x14ac:dyDescent="0.2">
      <c r="A2431" s="103" t="str">
        <f t="shared" si="76"/>
        <v/>
      </c>
      <c r="B2431" s="104" t="str">
        <f>IF(I2431=0,"",IF(I2431&lt;&gt;"",Kataloge_Import!B2430,""))</f>
        <v/>
      </c>
      <c r="C2431" s="103" t="str">
        <f t="shared" si="75"/>
        <v/>
      </c>
      <c r="D2431" s="104" t="str">
        <f>IF(I2431=0,"",IFERROR(VLOOKUP(Kataloge_Import!A2430,'Nachweis Ausgaben'!$A$27:$R$1026,4,FALSE),""))</f>
        <v/>
      </c>
      <c r="E2431" s="104" t="str">
        <f>IF(I2431=0,"",IFERROR(VLOOKUP(Kataloge_Import!A2430,'Nachweis Ausgaben'!$A$27:$R$1026,2,FALSE),""))</f>
        <v/>
      </c>
      <c r="F2431" s="105">
        <f>IF(I2431=0,"",IFERROR(VLOOKUP(Kataloge_Import!A2430,'Nachweis Ausgaben'!$A$27:$R$1026,5,FALSE),0))</f>
        <v>0</v>
      </c>
      <c r="G2431" s="106" t="str">
        <f>IFERROR(VLOOKUP(Kataloge_Import!A2430,'Nachweis Ausgaben'!$A$27:$R$1026,15,FALSE),"")</f>
        <v/>
      </c>
      <c r="H2431" s="106" t="str">
        <f>IFERROR(VLOOKUP(Kataloge_Import!A2430,'Nachweis Ausgaben'!$A$27:$R$1026,16,FALSE),"")</f>
        <v/>
      </c>
      <c r="I2431" s="106" t="str">
        <f>IFERROR(VLOOKUP(Kataloge_Import!A2430,'Nachweis Ausgaben'!$A$27:$R$1026,17,FALSE),"")</f>
        <v/>
      </c>
      <c r="J2431" s="64"/>
      <c r="K2431" s="64"/>
      <c r="L2431" s="104" t="str">
        <f>IF(AND($B2431&lt;&gt;"",HHJ=Kataloge!H$1),CONCATENATE($H2431,"_",Kataloge!$D$6),"")</f>
        <v/>
      </c>
      <c r="M2431" s="104" t="str">
        <f>IF(AND($B2431&lt;&gt;"",HHJ=Kataloge!I$1),CONCATENATE($H2431,"_",Kataloge!$D$6),"")</f>
        <v/>
      </c>
      <c r="N2431" s="104" t="str">
        <f>IF(AND($B2431&lt;&gt;"",HHJ=Kataloge!J$1),CONCATENATE($H2431,"_",Kataloge!$D$6),"")</f>
        <v/>
      </c>
      <c r="O2431" s="104" t="str">
        <f>IF(AND($B2431&lt;&gt;"",HHJ=Kataloge!K$1),CONCATENATE($H2431,"_",Kataloge!$D$6),"")</f>
        <v/>
      </c>
      <c r="P2431" s="104" t="str">
        <f>IF(AND($B2431&lt;&gt;"",HHJ=Kataloge!L$1),CONCATENATE($H2431,"_",Kataloge!$D$6),"")</f>
        <v/>
      </c>
      <c r="Q2431" s="104" t="str">
        <f>IF(AND($B2431&lt;&gt;"",HHJ=Kataloge!M$1),CONCATENATE($H2431,"_",Kataloge!$D$6),"")</f>
        <v/>
      </c>
    </row>
    <row r="2432" spans="1:17" ht="18" customHeight="1" x14ac:dyDescent="0.2">
      <c r="A2432" s="60" t="str">
        <f t="shared" si="76"/>
        <v/>
      </c>
      <c r="B2432" s="61" t="str">
        <f>IF(I2432=0,"",IF(I2432&lt;&gt;"",Kataloge_Import!B2431,""))</f>
        <v/>
      </c>
      <c r="C2432" s="60" t="str">
        <f t="shared" si="75"/>
        <v/>
      </c>
      <c r="D2432" s="61" t="str">
        <f>IF(I2432=0,"",IFERROR(VLOOKUP(Kataloge_Import!A2431,'Nachweis Ausgaben'!$A$27:$R$1026,4,FALSE),""))</f>
        <v/>
      </c>
      <c r="E2432" s="61" t="str">
        <f>IF(I2432=0,"",IFERROR(VLOOKUP(Kataloge_Import!A2431,'Nachweis Ausgaben'!$A$27:$R$1026,2,FALSE),""))</f>
        <v/>
      </c>
      <c r="F2432" s="62">
        <f>IF(I2432=0,"",IFERROR(VLOOKUP(Kataloge_Import!A2431,'Nachweis Ausgaben'!$A$27:$R$1026,5,FALSE),0))</f>
        <v>0</v>
      </c>
      <c r="G2432" s="63" t="str">
        <f>IFERROR(VLOOKUP(Kataloge_Import!A2431,'Nachweis Ausgaben'!$A$27:$R$1026,7,FALSE),"")</f>
        <v/>
      </c>
      <c r="H2432" s="63" t="str">
        <f>IFERROR(VLOOKUP(Kataloge_Import!A2431,'Nachweis Ausgaben'!$A$27:$R$1026,8,FALSE),"")</f>
        <v/>
      </c>
      <c r="I2432" s="63" t="str">
        <f>IFERROR(VLOOKUP(Kataloge_Import!A2431,'Nachweis Ausgaben'!$A$27:$R$1026,9,FALSE),"")</f>
        <v/>
      </c>
      <c r="J2432" s="64"/>
      <c r="K2432" s="64"/>
      <c r="L2432" s="61" t="str">
        <f>IF(AND($B2432&lt;&gt;"",HHJ=Kataloge!H$1),CONCATENATE($H2432,"_",$E2432),"")</f>
        <v/>
      </c>
      <c r="M2432" s="61" t="str">
        <f>IF(AND($B2432&lt;&gt;"",HHJ=Kataloge!I$1),CONCATENATE($H2432,"_",$E2432),"")</f>
        <v/>
      </c>
      <c r="N2432" s="61" t="str">
        <f>IF(AND($B2432&lt;&gt;"",HHJ=Kataloge!J$1),CONCATENATE($H2432,"_",$E2432),"")</f>
        <v/>
      </c>
      <c r="O2432" s="61" t="str">
        <f>IF(AND($B2432&lt;&gt;"",HHJ=Kataloge!K$1),CONCATENATE($H2432,"_",$E2432),"")</f>
        <v/>
      </c>
      <c r="P2432" s="61" t="str">
        <f>IF(AND($B2432&lt;&gt;"",HHJ=Kataloge!L$1),CONCATENATE($H2432,"_",$E2432),"")</f>
        <v/>
      </c>
      <c r="Q2432" s="61" t="str">
        <f>IF(AND($B2432&lt;&gt;"",HHJ=Kataloge!M$1),CONCATENATE($H2432,"_",$E2432),"")</f>
        <v/>
      </c>
    </row>
    <row r="2433" spans="1:17" ht="18" customHeight="1" x14ac:dyDescent="0.2">
      <c r="A2433" s="99" t="str">
        <f t="shared" si="76"/>
        <v/>
      </c>
      <c r="B2433" s="100" t="str">
        <f>IF(I2433=0,"",IF(I2433&lt;&gt;"",Kataloge_Import!B2432,""))</f>
        <v/>
      </c>
      <c r="C2433" s="99" t="str">
        <f t="shared" si="75"/>
        <v/>
      </c>
      <c r="D2433" s="100" t="str">
        <f>IF(I2433=0,"",IFERROR(VLOOKUP(Kataloge_Import!A2432,'Nachweis Ausgaben'!$A$27:$R$1026,4,FALSE),""))</f>
        <v/>
      </c>
      <c r="E2433" s="100" t="str">
        <f>IF(I2433=0,"",IFERROR(VLOOKUP(Kataloge_Import!A2432,'Nachweis Ausgaben'!$A$27:$R$1026,2,FALSE),""))</f>
        <v/>
      </c>
      <c r="F2433" s="101">
        <f>IF(I2433=0,"",IFERROR(VLOOKUP(Kataloge_Import!A2432,'Nachweis Ausgaben'!$A$27:$R$1026,5,FALSE),0))</f>
        <v>0</v>
      </c>
      <c r="G2433" s="102" t="str">
        <f>IFERROR(VLOOKUP(Kataloge_Import!A2432,'Nachweis Ausgaben'!$A$27:$R$1026,11,FALSE),"")</f>
        <v/>
      </c>
      <c r="H2433" s="102" t="str">
        <f>IFERROR(VLOOKUP(Kataloge_Import!A2432,'Nachweis Ausgaben'!$A$27:$R$1026,12,FALSE),"")</f>
        <v/>
      </c>
      <c r="I2433" s="102" t="str">
        <f>IFERROR(VLOOKUP(Kataloge_Import!A2432,'Nachweis Ausgaben'!$A$27:$R$1026,13,FALSE),"")</f>
        <v/>
      </c>
      <c r="J2433" s="64"/>
      <c r="K2433" s="64"/>
      <c r="L2433" s="100" t="str">
        <f>IF(AND($B2433&lt;&gt;"",HHJ=Kataloge!H$1),CONCATENATE($H2433,"_",Kataloge!$D$5),"")</f>
        <v/>
      </c>
      <c r="M2433" s="100" t="str">
        <f>IF(AND($B2433&lt;&gt;"",HHJ=Kataloge!I$1),CONCATENATE($H2433,"_",Kataloge!$D$5),"")</f>
        <v/>
      </c>
      <c r="N2433" s="100" t="str">
        <f>IF(AND($B2433&lt;&gt;"",HHJ=Kataloge!J$1),CONCATENATE($H2433,"_",Kataloge!$D$5),"")</f>
        <v/>
      </c>
      <c r="O2433" s="100" t="str">
        <f>IF(AND($B2433&lt;&gt;"",HHJ=Kataloge!K$1),CONCATENATE($H2433,"_",Kataloge!$D$5),"")</f>
        <v/>
      </c>
      <c r="P2433" s="100" t="str">
        <f>IF(AND($B2433&lt;&gt;"",HHJ=Kataloge!L$1),CONCATENATE($H2433,"_",Kataloge!$D$5),"")</f>
        <v/>
      </c>
      <c r="Q2433" s="100" t="str">
        <f>IF(AND($B2433&lt;&gt;"",HHJ=Kataloge!M$1),CONCATENATE($H2433,"_",Kataloge!$D$5),"")</f>
        <v/>
      </c>
    </row>
    <row r="2434" spans="1:17" ht="18" customHeight="1" x14ac:dyDescent="0.2">
      <c r="A2434" s="103" t="str">
        <f t="shared" si="76"/>
        <v/>
      </c>
      <c r="B2434" s="104" t="str">
        <f>IF(I2434=0,"",IF(I2434&lt;&gt;"",Kataloge_Import!B2433,""))</f>
        <v/>
      </c>
      <c r="C2434" s="103" t="str">
        <f t="shared" ref="C2434:C2497" si="77">IF(A2434="","",IF(I2434=0,"",HHJ))</f>
        <v/>
      </c>
      <c r="D2434" s="104" t="str">
        <f>IF(I2434=0,"",IFERROR(VLOOKUP(Kataloge_Import!A2433,'Nachweis Ausgaben'!$A$27:$R$1026,4,FALSE),""))</f>
        <v/>
      </c>
      <c r="E2434" s="104" t="str">
        <f>IF(I2434=0,"",IFERROR(VLOOKUP(Kataloge_Import!A2433,'Nachweis Ausgaben'!$A$27:$R$1026,2,FALSE),""))</f>
        <v/>
      </c>
      <c r="F2434" s="105">
        <f>IF(I2434=0,"",IFERROR(VLOOKUP(Kataloge_Import!A2433,'Nachweis Ausgaben'!$A$27:$R$1026,5,FALSE),0))</f>
        <v>0</v>
      </c>
      <c r="G2434" s="106" t="str">
        <f>IFERROR(VLOOKUP(Kataloge_Import!A2433,'Nachweis Ausgaben'!$A$27:$R$1026,15,FALSE),"")</f>
        <v/>
      </c>
      <c r="H2434" s="106" t="str">
        <f>IFERROR(VLOOKUP(Kataloge_Import!A2433,'Nachweis Ausgaben'!$A$27:$R$1026,16,FALSE),"")</f>
        <v/>
      </c>
      <c r="I2434" s="106" t="str">
        <f>IFERROR(VLOOKUP(Kataloge_Import!A2433,'Nachweis Ausgaben'!$A$27:$R$1026,17,FALSE),"")</f>
        <v/>
      </c>
      <c r="J2434" s="64"/>
      <c r="K2434" s="64"/>
      <c r="L2434" s="104" t="str">
        <f>IF(AND($B2434&lt;&gt;"",HHJ=Kataloge!H$1),CONCATENATE($H2434,"_",Kataloge!$D$6),"")</f>
        <v/>
      </c>
      <c r="M2434" s="104" t="str">
        <f>IF(AND($B2434&lt;&gt;"",HHJ=Kataloge!I$1),CONCATENATE($H2434,"_",Kataloge!$D$6),"")</f>
        <v/>
      </c>
      <c r="N2434" s="104" t="str">
        <f>IF(AND($B2434&lt;&gt;"",HHJ=Kataloge!J$1),CONCATENATE($H2434,"_",Kataloge!$D$6),"")</f>
        <v/>
      </c>
      <c r="O2434" s="104" t="str">
        <f>IF(AND($B2434&lt;&gt;"",HHJ=Kataloge!K$1),CONCATENATE($H2434,"_",Kataloge!$D$6),"")</f>
        <v/>
      </c>
      <c r="P2434" s="104" t="str">
        <f>IF(AND($B2434&lt;&gt;"",HHJ=Kataloge!L$1),CONCATENATE($H2434,"_",Kataloge!$D$6),"")</f>
        <v/>
      </c>
      <c r="Q2434" s="104" t="str">
        <f>IF(AND($B2434&lt;&gt;"",HHJ=Kataloge!M$1),CONCATENATE($H2434,"_",Kataloge!$D$6),"")</f>
        <v/>
      </c>
    </row>
    <row r="2435" spans="1:17" ht="18" customHeight="1" x14ac:dyDescent="0.2">
      <c r="A2435" s="60" t="str">
        <f t="shared" si="76"/>
        <v/>
      </c>
      <c r="B2435" s="61" t="str">
        <f>IF(I2435=0,"",IF(I2435&lt;&gt;"",Kataloge_Import!B2434,""))</f>
        <v/>
      </c>
      <c r="C2435" s="60" t="str">
        <f t="shared" si="77"/>
        <v/>
      </c>
      <c r="D2435" s="61" t="str">
        <f>IF(I2435=0,"",IFERROR(VLOOKUP(Kataloge_Import!A2434,'Nachweis Ausgaben'!$A$27:$R$1026,4,FALSE),""))</f>
        <v/>
      </c>
      <c r="E2435" s="61" t="str">
        <f>IF(I2435=0,"",IFERROR(VLOOKUP(Kataloge_Import!A2434,'Nachweis Ausgaben'!$A$27:$R$1026,2,FALSE),""))</f>
        <v/>
      </c>
      <c r="F2435" s="62">
        <f>IF(I2435=0,"",IFERROR(VLOOKUP(Kataloge_Import!A2434,'Nachweis Ausgaben'!$A$27:$R$1026,5,FALSE),0))</f>
        <v>0</v>
      </c>
      <c r="G2435" s="63" t="str">
        <f>IFERROR(VLOOKUP(Kataloge_Import!A2434,'Nachweis Ausgaben'!$A$27:$R$1026,7,FALSE),"")</f>
        <v/>
      </c>
      <c r="H2435" s="63" t="str">
        <f>IFERROR(VLOOKUP(Kataloge_Import!A2434,'Nachweis Ausgaben'!$A$27:$R$1026,8,FALSE),"")</f>
        <v/>
      </c>
      <c r="I2435" s="63" t="str">
        <f>IFERROR(VLOOKUP(Kataloge_Import!A2434,'Nachweis Ausgaben'!$A$27:$R$1026,9,FALSE),"")</f>
        <v/>
      </c>
      <c r="J2435" s="64"/>
      <c r="K2435" s="64"/>
      <c r="L2435" s="61" t="str">
        <f>IF(AND($B2435&lt;&gt;"",HHJ=Kataloge!H$1),CONCATENATE($H2435,"_",$E2435),"")</f>
        <v/>
      </c>
      <c r="M2435" s="61" t="str">
        <f>IF(AND($B2435&lt;&gt;"",HHJ=Kataloge!I$1),CONCATENATE($H2435,"_",$E2435),"")</f>
        <v/>
      </c>
      <c r="N2435" s="61" t="str">
        <f>IF(AND($B2435&lt;&gt;"",HHJ=Kataloge!J$1),CONCATENATE($H2435,"_",$E2435),"")</f>
        <v/>
      </c>
      <c r="O2435" s="61" t="str">
        <f>IF(AND($B2435&lt;&gt;"",HHJ=Kataloge!K$1),CONCATENATE($H2435,"_",$E2435),"")</f>
        <v/>
      </c>
      <c r="P2435" s="61" t="str">
        <f>IF(AND($B2435&lt;&gt;"",HHJ=Kataloge!L$1),CONCATENATE($H2435,"_",$E2435),"")</f>
        <v/>
      </c>
      <c r="Q2435" s="61" t="str">
        <f>IF(AND($B2435&lt;&gt;"",HHJ=Kataloge!M$1),CONCATENATE($H2435,"_",$E2435),"")</f>
        <v/>
      </c>
    </row>
    <row r="2436" spans="1:17" ht="18" customHeight="1" x14ac:dyDescent="0.2">
      <c r="A2436" s="99" t="str">
        <f t="shared" si="76"/>
        <v/>
      </c>
      <c r="B2436" s="100" t="str">
        <f>IF(I2436=0,"",IF(I2436&lt;&gt;"",Kataloge_Import!B2435,""))</f>
        <v/>
      </c>
      <c r="C2436" s="99" t="str">
        <f t="shared" si="77"/>
        <v/>
      </c>
      <c r="D2436" s="100" t="str">
        <f>IF(I2436=0,"",IFERROR(VLOOKUP(Kataloge_Import!A2435,'Nachweis Ausgaben'!$A$27:$R$1026,4,FALSE),""))</f>
        <v/>
      </c>
      <c r="E2436" s="100" t="str">
        <f>IF(I2436=0,"",IFERROR(VLOOKUP(Kataloge_Import!A2435,'Nachweis Ausgaben'!$A$27:$R$1026,2,FALSE),""))</f>
        <v/>
      </c>
      <c r="F2436" s="101">
        <f>IF(I2436=0,"",IFERROR(VLOOKUP(Kataloge_Import!A2435,'Nachweis Ausgaben'!$A$27:$R$1026,5,FALSE),0))</f>
        <v>0</v>
      </c>
      <c r="G2436" s="102" t="str">
        <f>IFERROR(VLOOKUP(Kataloge_Import!A2435,'Nachweis Ausgaben'!$A$27:$R$1026,11,FALSE),"")</f>
        <v/>
      </c>
      <c r="H2436" s="102" t="str">
        <f>IFERROR(VLOOKUP(Kataloge_Import!A2435,'Nachweis Ausgaben'!$A$27:$R$1026,12,FALSE),"")</f>
        <v/>
      </c>
      <c r="I2436" s="102" t="str">
        <f>IFERROR(VLOOKUP(Kataloge_Import!A2435,'Nachweis Ausgaben'!$A$27:$R$1026,13,FALSE),"")</f>
        <v/>
      </c>
      <c r="J2436" s="64"/>
      <c r="K2436" s="64"/>
      <c r="L2436" s="100" t="str">
        <f>IF(AND($B2436&lt;&gt;"",HHJ=Kataloge!H$1),CONCATENATE($H2436,"_",Kataloge!$D$5),"")</f>
        <v/>
      </c>
      <c r="M2436" s="100" t="str">
        <f>IF(AND($B2436&lt;&gt;"",HHJ=Kataloge!I$1),CONCATENATE($H2436,"_",Kataloge!$D$5),"")</f>
        <v/>
      </c>
      <c r="N2436" s="100" t="str">
        <f>IF(AND($B2436&lt;&gt;"",HHJ=Kataloge!J$1),CONCATENATE($H2436,"_",Kataloge!$D$5),"")</f>
        <v/>
      </c>
      <c r="O2436" s="100" t="str">
        <f>IF(AND($B2436&lt;&gt;"",HHJ=Kataloge!K$1),CONCATENATE($H2436,"_",Kataloge!$D$5),"")</f>
        <v/>
      </c>
      <c r="P2436" s="100" t="str">
        <f>IF(AND($B2436&lt;&gt;"",HHJ=Kataloge!L$1),CONCATENATE($H2436,"_",Kataloge!$D$5),"")</f>
        <v/>
      </c>
      <c r="Q2436" s="100" t="str">
        <f>IF(AND($B2436&lt;&gt;"",HHJ=Kataloge!M$1),CONCATENATE($H2436,"_",Kataloge!$D$5),"")</f>
        <v/>
      </c>
    </row>
    <row r="2437" spans="1:17" ht="18" customHeight="1" x14ac:dyDescent="0.2">
      <c r="A2437" s="103" t="str">
        <f t="shared" si="76"/>
        <v/>
      </c>
      <c r="B2437" s="104" t="str">
        <f>IF(I2437=0,"",IF(I2437&lt;&gt;"",Kataloge_Import!B2436,""))</f>
        <v/>
      </c>
      <c r="C2437" s="103" t="str">
        <f t="shared" si="77"/>
        <v/>
      </c>
      <c r="D2437" s="104" t="str">
        <f>IF(I2437=0,"",IFERROR(VLOOKUP(Kataloge_Import!A2436,'Nachweis Ausgaben'!$A$27:$R$1026,4,FALSE),""))</f>
        <v/>
      </c>
      <c r="E2437" s="104" t="str">
        <f>IF(I2437=0,"",IFERROR(VLOOKUP(Kataloge_Import!A2436,'Nachweis Ausgaben'!$A$27:$R$1026,2,FALSE),""))</f>
        <v/>
      </c>
      <c r="F2437" s="105">
        <f>IF(I2437=0,"",IFERROR(VLOOKUP(Kataloge_Import!A2436,'Nachweis Ausgaben'!$A$27:$R$1026,5,FALSE),0))</f>
        <v>0</v>
      </c>
      <c r="G2437" s="106" t="str">
        <f>IFERROR(VLOOKUP(Kataloge_Import!A2436,'Nachweis Ausgaben'!$A$27:$R$1026,15,FALSE),"")</f>
        <v/>
      </c>
      <c r="H2437" s="106" t="str">
        <f>IFERROR(VLOOKUP(Kataloge_Import!A2436,'Nachweis Ausgaben'!$A$27:$R$1026,16,FALSE),"")</f>
        <v/>
      </c>
      <c r="I2437" s="106" t="str">
        <f>IFERROR(VLOOKUP(Kataloge_Import!A2436,'Nachweis Ausgaben'!$A$27:$R$1026,17,FALSE),"")</f>
        <v/>
      </c>
      <c r="J2437" s="64"/>
      <c r="K2437" s="64"/>
      <c r="L2437" s="104" t="str">
        <f>IF(AND($B2437&lt;&gt;"",HHJ=Kataloge!H$1),CONCATENATE($H2437,"_",Kataloge!$D$6),"")</f>
        <v/>
      </c>
      <c r="M2437" s="104" t="str">
        <f>IF(AND($B2437&lt;&gt;"",HHJ=Kataloge!I$1),CONCATENATE($H2437,"_",Kataloge!$D$6),"")</f>
        <v/>
      </c>
      <c r="N2437" s="104" t="str">
        <f>IF(AND($B2437&lt;&gt;"",HHJ=Kataloge!J$1),CONCATENATE($H2437,"_",Kataloge!$D$6),"")</f>
        <v/>
      </c>
      <c r="O2437" s="104" t="str">
        <f>IF(AND($B2437&lt;&gt;"",HHJ=Kataloge!K$1),CONCATENATE($H2437,"_",Kataloge!$D$6),"")</f>
        <v/>
      </c>
      <c r="P2437" s="104" t="str">
        <f>IF(AND($B2437&lt;&gt;"",HHJ=Kataloge!L$1),CONCATENATE($H2437,"_",Kataloge!$D$6),"")</f>
        <v/>
      </c>
      <c r="Q2437" s="104" t="str">
        <f>IF(AND($B2437&lt;&gt;"",HHJ=Kataloge!M$1),CONCATENATE($H2437,"_",Kataloge!$D$6),"")</f>
        <v/>
      </c>
    </row>
    <row r="2438" spans="1:17" ht="18" customHeight="1" x14ac:dyDescent="0.2">
      <c r="A2438" s="60" t="str">
        <f t="shared" ref="A2438:A2501" si="78">IF(I2438=0,"",IF(I2438&lt;&gt;"","Beleg_Import_A_BT_3",""))</f>
        <v/>
      </c>
      <c r="B2438" s="61" t="str">
        <f>IF(I2438=0,"",IF(I2438&lt;&gt;"",Kataloge_Import!B2437,""))</f>
        <v/>
      </c>
      <c r="C2438" s="60" t="str">
        <f t="shared" si="77"/>
        <v/>
      </c>
      <c r="D2438" s="61" t="str">
        <f>IF(I2438=0,"",IFERROR(VLOOKUP(Kataloge_Import!A2437,'Nachweis Ausgaben'!$A$27:$R$1026,4,FALSE),""))</f>
        <v/>
      </c>
      <c r="E2438" s="61" t="str">
        <f>IF(I2438=0,"",IFERROR(VLOOKUP(Kataloge_Import!A2437,'Nachweis Ausgaben'!$A$27:$R$1026,2,FALSE),""))</f>
        <v/>
      </c>
      <c r="F2438" s="62">
        <f>IF(I2438=0,"",IFERROR(VLOOKUP(Kataloge_Import!A2437,'Nachweis Ausgaben'!$A$27:$R$1026,5,FALSE),0))</f>
        <v>0</v>
      </c>
      <c r="G2438" s="63" t="str">
        <f>IFERROR(VLOOKUP(Kataloge_Import!A2437,'Nachweis Ausgaben'!$A$27:$R$1026,7,FALSE),"")</f>
        <v/>
      </c>
      <c r="H2438" s="63" t="str">
        <f>IFERROR(VLOOKUP(Kataloge_Import!A2437,'Nachweis Ausgaben'!$A$27:$R$1026,8,FALSE),"")</f>
        <v/>
      </c>
      <c r="I2438" s="63" t="str">
        <f>IFERROR(VLOOKUP(Kataloge_Import!A2437,'Nachweis Ausgaben'!$A$27:$R$1026,9,FALSE),"")</f>
        <v/>
      </c>
      <c r="J2438" s="64"/>
      <c r="K2438" s="64"/>
      <c r="L2438" s="61" t="str">
        <f>IF(AND($B2438&lt;&gt;"",HHJ=Kataloge!H$1),CONCATENATE($H2438,"_",$E2438),"")</f>
        <v/>
      </c>
      <c r="M2438" s="61" t="str">
        <f>IF(AND($B2438&lt;&gt;"",HHJ=Kataloge!I$1),CONCATENATE($H2438,"_",$E2438),"")</f>
        <v/>
      </c>
      <c r="N2438" s="61" t="str">
        <f>IF(AND($B2438&lt;&gt;"",HHJ=Kataloge!J$1),CONCATENATE($H2438,"_",$E2438),"")</f>
        <v/>
      </c>
      <c r="O2438" s="61" t="str">
        <f>IF(AND($B2438&lt;&gt;"",HHJ=Kataloge!K$1),CONCATENATE($H2438,"_",$E2438),"")</f>
        <v/>
      </c>
      <c r="P2438" s="61" t="str">
        <f>IF(AND($B2438&lt;&gt;"",HHJ=Kataloge!L$1),CONCATENATE($H2438,"_",$E2438),"")</f>
        <v/>
      </c>
      <c r="Q2438" s="61" t="str">
        <f>IF(AND($B2438&lt;&gt;"",HHJ=Kataloge!M$1),CONCATENATE($H2438,"_",$E2438),"")</f>
        <v/>
      </c>
    </row>
    <row r="2439" spans="1:17" ht="18" customHeight="1" x14ac:dyDescent="0.2">
      <c r="A2439" s="99" t="str">
        <f t="shared" si="78"/>
        <v/>
      </c>
      <c r="B2439" s="100" t="str">
        <f>IF(I2439=0,"",IF(I2439&lt;&gt;"",Kataloge_Import!B2438,""))</f>
        <v/>
      </c>
      <c r="C2439" s="99" t="str">
        <f t="shared" si="77"/>
        <v/>
      </c>
      <c r="D2439" s="100" t="str">
        <f>IF(I2439=0,"",IFERROR(VLOOKUP(Kataloge_Import!A2438,'Nachweis Ausgaben'!$A$27:$R$1026,4,FALSE),""))</f>
        <v/>
      </c>
      <c r="E2439" s="100" t="str">
        <f>IF(I2439=0,"",IFERROR(VLOOKUP(Kataloge_Import!A2438,'Nachweis Ausgaben'!$A$27:$R$1026,2,FALSE),""))</f>
        <v/>
      </c>
      <c r="F2439" s="101">
        <f>IF(I2439=0,"",IFERROR(VLOOKUP(Kataloge_Import!A2438,'Nachweis Ausgaben'!$A$27:$R$1026,5,FALSE),0))</f>
        <v>0</v>
      </c>
      <c r="G2439" s="102" t="str">
        <f>IFERROR(VLOOKUP(Kataloge_Import!A2438,'Nachweis Ausgaben'!$A$27:$R$1026,11,FALSE),"")</f>
        <v/>
      </c>
      <c r="H2439" s="102" t="str">
        <f>IFERROR(VLOOKUP(Kataloge_Import!A2438,'Nachweis Ausgaben'!$A$27:$R$1026,12,FALSE),"")</f>
        <v/>
      </c>
      <c r="I2439" s="102" t="str">
        <f>IFERROR(VLOOKUP(Kataloge_Import!A2438,'Nachweis Ausgaben'!$A$27:$R$1026,13,FALSE),"")</f>
        <v/>
      </c>
      <c r="J2439" s="64"/>
      <c r="K2439" s="64"/>
      <c r="L2439" s="100" t="str">
        <f>IF(AND($B2439&lt;&gt;"",HHJ=Kataloge!H$1),CONCATENATE($H2439,"_",Kataloge!$D$5),"")</f>
        <v/>
      </c>
      <c r="M2439" s="100" t="str">
        <f>IF(AND($B2439&lt;&gt;"",HHJ=Kataloge!I$1),CONCATENATE($H2439,"_",Kataloge!$D$5),"")</f>
        <v/>
      </c>
      <c r="N2439" s="100" t="str">
        <f>IF(AND($B2439&lt;&gt;"",HHJ=Kataloge!J$1),CONCATENATE($H2439,"_",Kataloge!$D$5),"")</f>
        <v/>
      </c>
      <c r="O2439" s="100" t="str">
        <f>IF(AND($B2439&lt;&gt;"",HHJ=Kataloge!K$1),CONCATENATE($H2439,"_",Kataloge!$D$5),"")</f>
        <v/>
      </c>
      <c r="P2439" s="100" t="str">
        <f>IF(AND($B2439&lt;&gt;"",HHJ=Kataloge!L$1),CONCATENATE($H2439,"_",Kataloge!$D$5),"")</f>
        <v/>
      </c>
      <c r="Q2439" s="100" t="str">
        <f>IF(AND($B2439&lt;&gt;"",HHJ=Kataloge!M$1),CONCATENATE($H2439,"_",Kataloge!$D$5),"")</f>
        <v/>
      </c>
    </row>
    <row r="2440" spans="1:17" ht="18" customHeight="1" x14ac:dyDescent="0.2">
      <c r="A2440" s="103" t="str">
        <f t="shared" si="78"/>
        <v/>
      </c>
      <c r="B2440" s="104" t="str">
        <f>IF(I2440=0,"",IF(I2440&lt;&gt;"",Kataloge_Import!B2439,""))</f>
        <v/>
      </c>
      <c r="C2440" s="103" t="str">
        <f t="shared" si="77"/>
        <v/>
      </c>
      <c r="D2440" s="104" t="str">
        <f>IF(I2440=0,"",IFERROR(VLOOKUP(Kataloge_Import!A2439,'Nachweis Ausgaben'!$A$27:$R$1026,4,FALSE),""))</f>
        <v/>
      </c>
      <c r="E2440" s="104" t="str">
        <f>IF(I2440=0,"",IFERROR(VLOOKUP(Kataloge_Import!A2439,'Nachweis Ausgaben'!$A$27:$R$1026,2,FALSE),""))</f>
        <v/>
      </c>
      <c r="F2440" s="105">
        <f>IF(I2440=0,"",IFERROR(VLOOKUP(Kataloge_Import!A2439,'Nachweis Ausgaben'!$A$27:$R$1026,5,FALSE),0))</f>
        <v>0</v>
      </c>
      <c r="G2440" s="106" t="str">
        <f>IFERROR(VLOOKUP(Kataloge_Import!A2439,'Nachweis Ausgaben'!$A$27:$R$1026,15,FALSE),"")</f>
        <v/>
      </c>
      <c r="H2440" s="106" t="str">
        <f>IFERROR(VLOOKUP(Kataloge_Import!A2439,'Nachweis Ausgaben'!$A$27:$R$1026,16,FALSE),"")</f>
        <v/>
      </c>
      <c r="I2440" s="106" t="str">
        <f>IFERROR(VLOOKUP(Kataloge_Import!A2439,'Nachweis Ausgaben'!$A$27:$R$1026,17,FALSE),"")</f>
        <v/>
      </c>
      <c r="J2440" s="64"/>
      <c r="K2440" s="64"/>
      <c r="L2440" s="104" t="str">
        <f>IF(AND($B2440&lt;&gt;"",HHJ=Kataloge!H$1),CONCATENATE($H2440,"_",Kataloge!$D$6),"")</f>
        <v/>
      </c>
      <c r="M2440" s="104" t="str">
        <f>IF(AND($B2440&lt;&gt;"",HHJ=Kataloge!I$1),CONCATENATE($H2440,"_",Kataloge!$D$6),"")</f>
        <v/>
      </c>
      <c r="N2440" s="104" t="str">
        <f>IF(AND($B2440&lt;&gt;"",HHJ=Kataloge!J$1),CONCATENATE($H2440,"_",Kataloge!$D$6),"")</f>
        <v/>
      </c>
      <c r="O2440" s="104" t="str">
        <f>IF(AND($B2440&lt;&gt;"",HHJ=Kataloge!K$1),CONCATENATE($H2440,"_",Kataloge!$D$6),"")</f>
        <v/>
      </c>
      <c r="P2440" s="104" t="str">
        <f>IF(AND($B2440&lt;&gt;"",HHJ=Kataloge!L$1),CONCATENATE($H2440,"_",Kataloge!$D$6),"")</f>
        <v/>
      </c>
      <c r="Q2440" s="104" t="str">
        <f>IF(AND($B2440&lt;&gt;"",HHJ=Kataloge!M$1),CONCATENATE($H2440,"_",Kataloge!$D$6),"")</f>
        <v/>
      </c>
    </row>
    <row r="2441" spans="1:17" ht="18" customHeight="1" x14ac:dyDescent="0.2">
      <c r="A2441" s="60" t="str">
        <f t="shared" si="78"/>
        <v/>
      </c>
      <c r="B2441" s="61" t="str">
        <f>IF(I2441=0,"",IF(I2441&lt;&gt;"",Kataloge_Import!B2440,""))</f>
        <v/>
      </c>
      <c r="C2441" s="60" t="str">
        <f t="shared" si="77"/>
        <v/>
      </c>
      <c r="D2441" s="61" t="str">
        <f>IF(I2441=0,"",IFERROR(VLOOKUP(Kataloge_Import!A2440,'Nachweis Ausgaben'!$A$27:$R$1026,4,FALSE),""))</f>
        <v/>
      </c>
      <c r="E2441" s="61" t="str">
        <f>IF(I2441=0,"",IFERROR(VLOOKUP(Kataloge_Import!A2440,'Nachweis Ausgaben'!$A$27:$R$1026,2,FALSE),""))</f>
        <v/>
      </c>
      <c r="F2441" s="62">
        <f>IF(I2441=0,"",IFERROR(VLOOKUP(Kataloge_Import!A2440,'Nachweis Ausgaben'!$A$27:$R$1026,5,FALSE),0))</f>
        <v>0</v>
      </c>
      <c r="G2441" s="63" t="str">
        <f>IFERROR(VLOOKUP(Kataloge_Import!A2440,'Nachweis Ausgaben'!$A$27:$R$1026,7,FALSE),"")</f>
        <v/>
      </c>
      <c r="H2441" s="63" t="str">
        <f>IFERROR(VLOOKUP(Kataloge_Import!A2440,'Nachweis Ausgaben'!$A$27:$R$1026,8,FALSE),"")</f>
        <v/>
      </c>
      <c r="I2441" s="63" t="str">
        <f>IFERROR(VLOOKUP(Kataloge_Import!A2440,'Nachweis Ausgaben'!$A$27:$R$1026,9,FALSE),"")</f>
        <v/>
      </c>
      <c r="J2441" s="64"/>
      <c r="K2441" s="64"/>
      <c r="L2441" s="61" t="str">
        <f>IF(AND($B2441&lt;&gt;"",HHJ=Kataloge!H$1),CONCATENATE($H2441,"_",$E2441),"")</f>
        <v/>
      </c>
      <c r="M2441" s="61" t="str">
        <f>IF(AND($B2441&lt;&gt;"",HHJ=Kataloge!I$1),CONCATENATE($H2441,"_",$E2441),"")</f>
        <v/>
      </c>
      <c r="N2441" s="61" t="str">
        <f>IF(AND($B2441&lt;&gt;"",HHJ=Kataloge!J$1),CONCATENATE($H2441,"_",$E2441),"")</f>
        <v/>
      </c>
      <c r="O2441" s="61" t="str">
        <f>IF(AND($B2441&lt;&gt;"",HHJ=Kataloge!K$1),CONCATENATE($H2441,"_",$E2441),"")</f>
        <v/>
      </c>
      <c r="P2441" s="61" t="str">
        <f>IF(AND($B2441&lt;&gt;"",HHJ=Kataloge!L$1),CONCATENATE($H2441,"_",$E2441),"")</f>
        <v/>
      </c>
      <c r="Q2441" s="61" t="str">
        <f>IF(AND($B2441&lt;&gt;"",HHJ=Kataloge!M$1),CONCATENATE($H2441,"_",$E2441),"")</f>
        <v/>
      </c>
    </row>
    <row r="2442" spans="1:17" ht="18" customHeight="1" x14ac:dyDescent="0.2">
      <c r="A2442" s="99" t="str">
        <f t="shared" si="78"/>
        <v/>
      </c>
      <c r="B2442" s="100" t="str">
        <f>IF(I2442=0,"",IF(I2442&lt;&gt;"",Kataloge_Import!B2441,""))</f>
        <v/>
      </c>
      <c r="C2442" s="99" t="str">
        <f t="shared" si="77"/>
        <v/>
      </c>
      <c r="D2442" s="100" t="str">
        <f>IF(I2442=0,"",IFERROR(VLOOKUP(Kataloge_Import!A2441,'Nachweis Ausgaben'!$A$27:$R$1026,4,FALSE),""))</f>
        <v/>
      </c>
      <c r="E2442" s="100" t="str">
        <f>IF(I2442=0,"",IFERROR(VLOOKUP(Kataloge_Import!A2441,'Nachweis Ausgaben'!$A$27:$R$1026,2,FALSE),""))</f>
        <v/>
      </c>
      <c r="F2442" s="101">
        <f>IF(I2442=0,"",IFERROR(VLOOKUP(Kataloge_Import!A2441,'Nachweis Ausgaben'!$A$27:$R$1026,5,FALSE),0))</f>
        <v>0</v>
      </c>
      <c r="G2442" s="102" t="str">
        <f>IFERROR(VLOOKUP(Kataloge_Import!A2441,'Nachweis Ausgaben'!$A$27:$R$1026,11,FALSE),"")</f>
        <v/>
      </c>
      <c r="H2442" s="102" t="str">
        <f>IFERROR(VLOOKUP(Kataloge_Import!A2441,'Nachweis Ausgaben'!$A$27:$R$1026,12,FALSE),"")</f>
        <v/>
      </c>
      <c r="I2442" s="102" t="str">
        <f>IFERROR(VLOOKUP(Kataloge_Import!A2441,'Nachweis Ausgaben'!$A$27:$R$1026,13,FALSE),"")</f>
        <v/>
      </c>
      <c r="J2442" s="64"/>
      <c r="K2442" s="64"/>
      <c r="L2442" s="100" t="str">
        <f>IF(AND($B2442&lt;&gt;"",HHJ=Kataloge!H$1),CONCATENATE($H2442,"_",Kataloge!$D$5),"")</f>
        <v/>
      </c>
      <c r="M2442" s="100" t="str">
        <f>IF(AND($B2442&lt;&gt;"",HHJ=Kataloge!I$1),CONCATENATE($H2442,"_",Kataloge!$D$5),"")</f>
        <v/>
      </c>
      <c r="N2442" s="100" t="str">
        <f>IF(AND($B2442&lt;&gt;"",HHJ=Kataloge!J$1),CONCATENATE($H2442,"_",Kataloge!$D$5),"")</f>
        <v/>
      </c>
      <c r="O2442" s="100" t="str">
        <f>IF(AND($B2442&lt;&gt;"",HHJ=Kataloge!K$1),CONCATENATE($H2442,"_",Kataloge!$D$5),"")</f>
        <v/>
      </c>
      <c r="P2442" s="100" t="str">
        <f>IF(AND($B2442&lt;&gt;"",HHJ=Kataloge!L$1),CONCATENATE($H2442,"_",Kataloge!$D$5),"")</f>
        <v/>
      </c>
      <c r="Q2442" s="100" t="str">
        <f>IF(AND($B2442&lt;&gt;"",HHJ=Kataloge!M$1),CONCATENATE($H2442,"_",Kataloge!$D$5),"")</f>
        <v/>
      </c>
    </row>
    <row r="2443" spans="1:17" ht="18" customHeight="1" x14ac:dyDescent="0.2">
      <c r="A2443" s="103" t="str">
        <f t="shared" si="78"/>
        <v/>
      </c>
      <c r="B2443" s="104" t="str">
        <f>IF(I2443=0,"",IF(I2443&lt;&gt;"",Kataloge_Import!B2442,""))</f>
        <v/>
      </c>
      <c r="C2443" s="103" t="str">
        <f t="shared" si="77"/>
        <v/>
      </c>
      <c r="D2443" s="104" t="str">
        <f>IF(I2443=0,"",IFERROR(VLOOKUP(Kataloge_Import!A2442,'Nachweis Ausgaben'!$A$27:$R$1026,4,FALSE),""))</f>
        <v/>
      </c>
      <c r="E2443" s="104" t="str">
        <f>IF(I2443=0,"",IFERROR(VLOOKUP(Kataloge_Import!A2442,'Nachweis Ausgaben'!$A$27:$R$1026,2,FALSE),""))</f>
        <v/>
      </c>
      <c r="F2443" s="105">
        <f>IF(I2443=0,"",IFERROR(VLOOKUP(Kataloge_Import!A2442,'Nachweis Ausgaben'!$A$27:$R$1026,5,FALSE),0))</f>
        <v>0</v>
      </c>
      <c r="G2443" s="106" t="str">
        <f>IFERROR(VLOOKUP(Kataloge_Import!A2442,'Nachweis Ausgaben'!$A$27:$R$1026,15,FALSE),"")</f>
        <v/>
      </c>
      <c r="H2443" s="106" t="str">
        <f>IFERROR(VLOOKUP(Kataloge_Import!A2442,'Nachweis Ausgaben'!$A$27:$R$1026,16,FALSE),"")</f>
        <v/>
      </c>
      <c r="I2443" s="106" t="str">
        <f>IFERROR(VLOOKUP(Kataloge_Import!A2442,'Nachweis Ausgaben'!$A$27:$R$1026,17,FALSE),"")</f>
        <v/>
      </c>
      <c r="J2443" s="64"/>
      <c r="K2443" s="64"/>
      <c r="L2443" s="104" t="str">
        <f>IF(AND($B2443&lt;&gt;"",HHJ=Kataloge!H$1),CONCATENATE($H2443,"_",Kataloge!$D$6),"")</f>
        <v/>
      </c>
      <c r="M2443" s="104" t="str">
        <f>IF(AND($B2443&lt;&gt;"",HHJ=Kataloge!I$1),CONCATENATE($H2443,"_",Kataloge!$D$6),"")</f>
        <v/>
      </c>
      <c r="N2443" s="104" t="str">
        <f>IF(AND($B2443&lt;&gt;"",HHJ=Kataloge!J$1),CONCATENATE($H2443,"_",Kataloge!$D$6),"")</f>
        <v/>
      </c>
      <c r="O2443" s="104" t="str">
        <f>IF(AND($B2443&lt;&gt;"",HHJ=Kataloge!K$1),CONCATENATE($H2443,"_",Kataloge!$D$6),"")</f>
        <v/>
      </c>
      <c r="P2443" s="104" t="str">
        <f>IF(AND($B2443&lt;&gt;"",HHJ=Kataloge!L$1),CONCATENATE($H2443,"_",Kataloge!$D$6),"")</f>
        <v/>
      </c>
      <c r="Q2443" s="104" t="str">
        <f>IF(AND($B2443&lt;&gt;"",HHJ=Kataloge!M$1),CONCATENATE($H2443,"_",Kataloge!$D$6),"")</f>
        <v/>
      </c>
    </row>
    <row r="2444" spans="1:17" ht="18" customHeight="1" x14ac:dyDescent="0.2">
      <c r="A2444" s="60" t="str">
        <f t="shared" si="78"/>
        <v/>
      </c>
      <c r="B2444" s="61" t="str">
        <f>IF(I2444=0,"",IF(I2444&lt;&gt;"",Kataloge_Import!B2443,""))</f>
        <v/>
      </c>
      <c r="C2444" s="60" t="str">
        <f t="shared" si="77"/>
        <v/>
      </c>
      <c r="D2444" s="61" t="str">
        <f>IF(I2444=0,"",IFERROR(VLOOKUP(Kataloge_Import!A2443,'Nachweis Ausgaben'!$A$27:$R$1026,4,FALSE),""))</f>
        <v/>
      </c>
      <c r="E2444" s="61" t="str">
        <f>IF(I2444=0,"",IFERROR(VLOOKUP(Kataloge_Import!A2443,'Nachweis Ausgaben'!$A$27:$R$1026,2,FALSE),""))</f>
        <v/>
      </c>
      <c r="F2444" s="62">
        <f>IF(I2444=0,"",IFERROR(VLOOKUP(Kataloge_Import!A2443,'Nachweis Ausgaben'!$A$27:$R$1026,5,FALSE),0))</f>
        <v>0</v>
      </c>
      <c r="G2444" s="63" t="str">
        <f>IFERROR(VLOOKUP(Kataloge_Import!A2443,'Nachweis Ausgaben'!$A$27:$R$1026,7,FALSE),"")</f>
        <v/>
      </c>
      <c r="H2444" s="63" t="str">
        <f>IFERROR(VLOOKUP(Kataloge_Import!A2443,'Nachweis Ausgaben'!$A$27:$R$1026,8,FALSE),"")</f>
        <v/>
      </c>
      <c r="I2444" s="63" t="str">
        <f>IFERROR(VLOOKUP(Kataloge_Import!A2443,'Nachweis Ausgaben'!$A$27:$R$1026,9,FALSE),"")</f>
        <v/>
      </c>
      <c r="J2444" s="64"/>
      <c r="K2444" s="64"/>
      <c r="L2444" s="61" t="str">
        <f>IF(AND($B2444&lt;&gt;"",HHJ=Kataloge!H$1),CONCATENATE($H2444,"_",$E2444),"")</f>
        <v/>
      </c>
      <c r="M2444" s="61" t="str">
        <f>IF(AND($B2444&lt;&gt;"",HHJ=Kataloge!I$1),CONCATENATE($H2444,"_",$E2444),"")</f>
        <v/>
      </c>
      <c r="N2444" s="61" t="str">
        <f>IF(AND($B2444&lt;&gt;"",HHJ=Kataloge!J$1),CONCATENATE($H2444,"_",$E2444),"")</f>
        <v/>
      </c>
      <c r="O2444" s="61" t="str">
        <f>IF(AND($B2444&lt;&gt;"",HHJ=Kataloge!K$1),CONCATENATE($H2444,"_",$E2444),"")</f>
        <v/>
      </c>
      <c r="P2444" s="61" t="str">
        <f>IF(AND($B2444&lt;&gt;"",HHJ=Kataloge!L$1),CONCATENATE($H2444,"_",$E2444),"")</f>
        <v/>
      </c>
      <c r="Q2444" s="61" t="str">
        <f>IF(AND($B2444&lt;&gt;"",HHJ=Kataloge!M$1),CONCATENATE($H2444,"_",$E2444),"")</f>
        <v/>
      </c>
    </row>
    <row r="2445" spans="1:17" ht="18" customHeight="1" x14ac:dyDescent="0.2">
      <c r="A2445" s="99" t="str">
        <f t="shared" si="78"/>
        <v/>
      </c>
      <c r="B2445" s="100" t="str">
        <f>IF(I2445=0,"",IF(I2445&lt;&gt;"",Kataloge_Import!B2444,""))</f>
        <v/>
      </c>
      <c r="C2445" s="99" t="str">
        <f t="shared" si="77"/>
        <v/>
      </c>
      <c r="D2445" s="100" t="str">
        <f>IF(I2445=0,"",IFERROR(VLOOKUP(Kataloge_Import!A2444,'Nachweis Ausgaben'!$A$27:$R$1026,4,FALSE),""))</f>
        <v/>
      </c>
      <c r="E2445" s="100" t="str">
        <f>IF(I2445=0,"",IFERROR(VLOOKUP(Kataloge_Import!A2444,'Nachweis Ausgaben'!$A$27:$R$1026,2,FALSE),""))</f>
        <v/>
      </c>
      <c r="F2445" s="101">
        <f>IF(I2445=0,"",IFERROR(VLOOKUP(Kataloge_Import!A2444,'Nachweis Ausgaben'!$A$27:$R$1026,5,FALSE),0))</f>
        <v>0</v>
      </c>
      <c r="G2445" s="102" t="str">
        <f>IFERROR(VLOOKUP(Kataloge_Import!A2444,'Nachweis Ausgaben'!$A$27:$R$1026,11,FALSE),"")</f>
        <v/>
      </c>
      <c r="H2445" s="102" t="str">
        <f>IFERROR(VLOOKUP(Kataloge_Import!A2444,'Nachweis Ausgaben'!$A$27:$R$1026,12,FALSE),"")</f>
        <v/>
      </c>
      <c r="I2445" s="102" t="str">
        <f>IFERROR(VLOOKUP(Kataloge_Import!A2444,'Nachweis Ausgaben'!$A$27:$R$1026,13,FALSE),"")</f>
        <v/>
      </c>
      <c r="J2445" s="64"/>
      <c r="K2445" s="64"/>
      <c r="L2445" s="100" t="str">
        <f>IF(AND($B2445&lt;&gt;"",HHJ=Kataloge!H$1),CONCATENATE($H2445,"_",Kataloge!$D$5),"")</f>
        <v/>
      </c>
      <c r="M2445" s="100" t="str">
        <f>IF(AND($B2445&lt;&gt;"",HHJ=Kataloge!I$1),CONCATENATE($H2445,"_",Kataloge!$D$5),"")</f>
        <v/>
      </c>
      <c r="N2445" s="100" t="str">
        <f>IF(AND($B2445&lt;&gt;"",HHJ=Kataloge!J$1),CONCATENATE($H2445,"_",Kataloge!$D$5),"")</f>
        <v/>
      </c>
      <c r="O2445" s="100" t="str">
        <f>IF(AND($B2445&lt;&gt;"",HHJ=Kataloge!K$1),CONCATENATE($H2445,"_",Kataloge!$D$5),"")</f>
        <v/>
      </c>
      <c r="P2445" s="100" t="str">
        <f>IF(AND($B2445&lt;&gt;"",HHJ=Kataloge!L$1),CONCATENATE($H2445,"_",Kataloge!$D$5),"")</f>
        <v/>
      </c>
      <c r="Q2445" s="100" t="str">
        <f>IF(AND($B2445&lt;&gt;"",HHJ=Kataloge!M$1),CONCATENATE($H2445,"_",Kataloge!$D$5),"")</f>
        <v/>
      </c>
    </row>
    <row r="2446" spans="1:17" ht="18" customHeight="1" x14ac:dyDescent="0.2">
      <c r="A2446" s="103" t="str">
        <f t="shared" si="78"/>
        <v/>
      </c>
      <c r="B2446" s="104" t="str">
        <f>IF(I2446=0,"",IF(I2446&lt;&gt;"",Kataloge_Import!B2445,""))</f>
        <v/>
      </c>
      <c r="C2446" s="103" t="str">
        <f t="shared" si="77"/>
        <v/>
      </c>
      <c r="D2446" s="104" t="str">
        <f>IF(I2446=0,"",IFERROR(VLOOKUP(Kataloge_Import!A2445,'Nachweis Ausgaben'!$A$27:$R$1026,4,FALSE),""))</f>
        <v/>
      </c>
      <c r="E2446" s="104" t="str">
        <f>IF(I2446=0,"",IFERROR(VLOOKUP(Kataloge_Import!A2445,'Nachweis Ausgaben'!$A$27:$R$1026,2,FALSE),""))</f>
        <v/>
      </c>
      <c r="F2446" s="105">
        <f>IF(I2446=0,"",IFERROR(VLOOKUP(Kataloge_Import!A2445,'Nachweis Ausgaben'!$A$27:$R$1026,5,FALSE),0))</f>
        <v>0</v>
      </c>
      <c r="G2446" s="106" t="str">
        <f>IFERROR(VLOOKUP(Kataloge_Import!A2445,'Nachweis Ausgaben'!$A$27:$R$1026,15,FALSE),"")</f>
        <v/>
      </c>
      <c r="H2446" s="106" t="str">
        <f>IFERROR(VLOOKUP(Kataloge_Import!A2445,'Nachweis Ausgaben'!$A$27:$R$1026,16,FALSE),"")</f>
        <v/>
      </c>
      <c r="I2446" s="106" t="str">
        <f>IFERROR(VLOOKUP(Kataloge_Import!A2445,'Nachweis Ausgaben'!$A$27:$R$1026,17,FALSE),"")</f>
        <v/>
      </c>
      <c r="J2446" s="64"/>
      <c r="K2446" s="64"/>
      <c r="L2446" s="104" t="str">
        <f>IF(AND($B2446&lt;&gt;"",HHJ=Kataloge!H$1),CONCATENATE($H2446,"_",Kataloge!$D$6),"")</f>
        <v/>
      </c>
      <c r="M2446" s="104" t="str">
        <f>IF(AND($B2446&lt;&gt;"",HHJ=Kataloge!I$1),CONCATENATE($H2446,"_",Kataloge!$D$6),"")</f>
        <v/>
      </c>
      <c r="N2446" s="104" t="str">
        <f>IF(AND($B2446&lt;&gt;"",HHJ=Kataloge!J$1),CONCATENATE($H2446,"_",Kataloge!$D$6),"")</f>
        <v/>
      </c>
      <c r="O2446" s="104" t="str">
        <f>IF(AND($B2446&lt;&gt;"",HHJ=Kataloge!K$1),CONCATENATE($H2446,"_",Kataloge!$D$6),"")</f>
        <v/>
      </c>
      <c r="P2446" s="104" t="str">
        <f>IF(AND($B2446&lt;&gt;"",HHJ=Kataloge!L$1),CONCATENATE($H2446,"_",Kataloge!$D$6),"")</f>
        <v/>
      </c>
      <c r="Q2446" s="104" t="str">
        <f>IF(AND($B2446&lt;&gt;"",HHJ=Kataloge!M$1),CONCATENATE($H2446,"_",Kataloge!$D$6),"")</f>
        <v/>
      </c>
    </row>
    <row r="2447" spans="1:17" ht="18" customHeight="1" x14ac:dyDescent="0.2">
      <c r="A2447" s="60" t="str">
        <f t="shared" si="78"/>
        <v/>
      </c>
      <c r="B2447" s="61" t="str">
        <f>IF(I2447=0,"",IF(I2447&lt;&gt;"",Kataloge_Import!B2446,""))</f>
        <v/>
      </c>
      <c r="C2447" s="60" t="str">
        <f t="shared" si="77"/>
        <v/>
      </c>
      <c r="D2447" s="61" t="str">
        <f>IF(I2447=0,"",IFERROR(VLOOKUP(Kataloge_Import!A2446,'Nachweis Ausgaben'!$A$27:$R$1026,4,FALSE),""))</f>
        <v/>
      </c>
      <c r="E2447" s="61" t="str">
        <f>IF(I2447=0,"",IFERROR(VLOOKUP(Kataloge_Import!A2446,'Nachweis Ausgaben'!$A$27:$R$1026,2,FALSE),""))</f>
        <v/>
      </c>
      <c r="F2447" s="62">
        <f>IF(I2447=0,"",IFERROR(VLOOKUP(Kataloge_Import!A2446,'Nachweis Ausgaben'!$A$27:$R$1026,5,FALSE),0))</f>
        <v>0</v>
      </c>
      <c r="G2447" s="63" t="str">
        <f>IFERROR(VLOOKUP(Kataloge_Import!A2446,'Nachweis Ausgaben'!$A$27:$R$1026,7,FALSE),"")</f>
        <v/>
      </c>
      <c r="H2447" s="63" t="str">
        <f>IFERROR(VLOOKUP(Kataloge_Import!A2446,'Nachweis Ausgaben'!$A$27:$R$1026,8,FALSE),"")</f>
        <v/>
      </c>
      <c r="I2447" s="63" t="str">
        <f>IFERROR(VLOOKUP(Kataloge_Import!A2446,'Nachweis Ausgaben'!$A$27:$R$1026,9,FALSE),"")</f>
        <v/>
      </c>
      <c r="J2447" s="64"/>
      <c r="K2447" s="64"/>
      <c r="L2447" s="61" t="str">
        <f>IF(AND($B2447&lt;&gt;"",HHJ=Kataloge!H$1),CONCATENATE($H2447,"_",$E2447),"")</f>
        <v/>
      </c>
      <c r="M2447" s="61" t="str">
        <f>IF(AND($B2447&lt;&gt;"",HHJ=Kataloge!I$1),CONCATENATE($H2447,"_",$E2447),"")</f>
        <v/>
      </c>
      <c r="N2447" s="61" t="str">
        <f>IF(AND($B2447&lt;&gt;"",HHJ=Kataloge!J$1),CONCATENATE($H2447,"_",$E2447),"")</f>
        <v/>
      </c>
      <c r="O2447" s="61" t="str">
        <f>IF(AND($B2447&lt;&gt;"",HHJ=Kataloge!K$1),CONCATENATE($H2447,"_",$E2447),"")</f>
        <v/>
      </c>
      <c r="P2447" s="61" t="str">
        <f>IF(AND($B2447&lt;&gt;"",HHJ=Kataloge!L$1),CONCATENATE($H2447,"_",$E2447),"")</f>
        <v/>
      </c>
      <c r="Q2447" s="61" t="str">
        <f>IF(AND($B2447&lt;&gt;"",HHJ=Kataloge!M$1),CONCATENATE($H2447,"_",$E2447),"")</f>
        <v/>
      </c>
    </row>
    <row r="2448" spans="1:17" ht="18" customHeight="1" x14ac:dyDescent="0.2">
      <c r="A2448" s="99" t="str">
        <f t="shared" si="78"/>
        <v/>
      </c>
      <c r="B2448" s="100" t="str">
        <f>IF(I2448=0,"",IF(I2448&lt;&gt;"",Kataloge_Import!B2447,""))</f>
        <v/>
      </c>
      <c r="C2448" s="99" t="str">
        <f t="shared" si="77"/>
        <v/>
      </c>
      <c r="D2448" s="100" t="str">
        <f>IF(I2448=0,"",IFERROR(VLOOKUP(Kataloge_Import!A2447,'Nachweis Ausgaben'!$A$27:$R$1026,4,FALSE),""))</f>
        <v/>
      </c>
      <c r="E2448" s="100" t="str">
        <f>IF(I2448=0,"",IFERROR(VLOOKUP(Kataloge_Import!A2447,'Nachweis Ausgaben'!$A$27:$R$1026,2,FALSE),""))</f>
        <v/>
      </c>
      <c r="F2448" s="101">
        <f>IF(I2448=0,"",IFERROR(VLOOKUP(Kataloge_Import!A2447,'Nachweis Ausgaben'!$A$27:$R$1026,5,FALSE),0))</f>
        <v>0</v>
      </c>
      <c r="G2448" s="102" t="str">
        <f>IFERROR(VLOOKUP(Kataloge_Import!A2447,'Nachweis Ausgaben'!$A$27:$R$1026,11,FALSE),"")</f>
        <v/>
      </c>
      <c r="H2448" s="102" t="str">
        <f>IFERROR(VLOOKUP(Kataloge_Import!A2447,'Nachweis Ausgaben'!$A$27:$R$1026,12,FALSE),"")</f>
        <v/>
      </c>
      <c r="I2448" s="102" t="str">
        <f>IFERROR(VLOOKUP(Kataloge_Import!A2447,'Nachweis Ausgaben'!$A$27:$R$1026,13,FALSE),"")</f>
        <v/>
      </c>
      <c r="J2448" s="64"/>
      <c r="K2448" s="64"/>
      <c r="L2448" s="100" t="str">
        <f>IF(AND($B2448&lt;&gt;"",HHJ=Kataloge!H$1),CONCATENATE($H2448,"_",Kataloge!$D$5),"")</f>
        <v/>
      </c>
      <c r="M2448" s="100" t="str">
        <f>IF(AND($B2448&lt;&gt;"",HHJ=Kataloge!I$1),CONCATENATE($H2448,"_",Kataloge!$D$5),"")</f>
        <v/>
      </c>
      <c r="N2448" s="100" t="str">
        <f>IF(AND($B2448&lt;&gt;"",HHJ=Kataloge!J$1),CONCATENATE($H2448,"_",Kataloge!$D$5),"")</f>
        <v/>
      </c>
      <c r="O2448" s="100" t="str">
        <f>IF(AND($B2448&lt;&gt;"",HHJ=Kataloge!K$1),CONCATENATE($H2448,"_",Kataloge!$D$5),"")</f>
        <v/>
      </c>
      <c r="P2448" s="100" t="str">
        <f>IF(AND($B2448&lt;&gt;"",HHJ=Kataloge!L$1),CONCATENATE($H2448,"_",Kataloge!$D$5),"")</f>
        <v/>
      </c>
      <c r="Q2448" s="100" t="str">
        <f>IF(AND($B2448&lt;&gt;"",HHJ=Kataloge!M$1),CONCATENATE($H2448,"_",Kataloge!$D$5),"")</f>
        <v/>
      </c>
    </row>
    <row r="2449" spans="1:17" ht="18" customHeight="1" x14ac:dyDescent="0.2">
      <c r="A2449" s="103" t="str">
        <f t="shared" si="78"/>
        <v/>
      </c>
      <c r="B2449" s="104" t="str">
        <f>IF(I2449=0,"",IF(I2449&lt;&gt;"",Kataloge_Import!B2448,""))</f>
        <v/>
      </c>
      <c r="C2449" s="103" t="str">
        <f t="shared" si="77"/>
        <v/>
      </c>
      <c r="D2449" s="104" t="str">
        <f>IF(I2449=0,"",IFERROR(VLOOKUP(Kataloge_Import!A2448,'Nachweis Ausgaben'!$A$27:$R$1026,4,FALSE),""))</f>
        <v/>
      </c>
      <c r="E2449" s="104" t="str">
        <f>IF(I2449=0,"",IFERROR(VLOOKUP(Kataloge_Import!A2448,'Nachweis Ausgaben'!$A$27:$R$1026,2,FALSE),""))</f>
        <v/>
      </c>
      <c r="F2449" s="105">
        <f>IF(I2449=0,"",IFERROR(VLOOKUP(Kataloge_Import!A2448,'Nachweis Ausgaben'!$A$27:$R$1026,5,FALSE),0))</f>
        <v>0</v>
      </c>
      <c r="G2449" s="106" t="str">
        <f>IFERROR(VLOOKUP(Kataloge_Import!A2448,'Nachweis Ausgaben'!$A$27:$R$1026,15,FALSE),"")</f>
        <v/>
      </c>
      <c r="H2449" s="106" t="str">
        <f>IFERROR(VLOOKUP(Kataloge_Import!A2448,'Nachweis Ausgaben'!$A$27:$R$1026,16,FALSE),"")</f>
        <v/>
      </c>
      <c r="I2449" s="106" t="str">
        <f>IFERROR(VLOOKUP(Kataloge_Import!A2448,'Nachweis Ausgaben'!$A$27:$R$1026,17,FALSE),"")</f>
        <v/>
      </c>
      <c r="J2449" s="64"/>
      <c r="K2449" s="64"/>
      <c r="L2449" s="104" t="str">
        <f>IF(AND($B2449&lt;&gt;"",HHJ=Kataloge!H$1),CONCATENATE($H2449,"_",Kataloge!$D$6),"")</f>
        <v/>
      </c>
      <c r="M2449" s="104" t="str">
        <f>IF(AND($B2449&lt;&gt;"",HHJ=Kataloge!I$1),CONCATENATE($H2449,"_",Kataloge!$D$6),"")</f>
        <v/>
      </c>
      <c r="N2449" s="104" t="str">
        <f>IF(AND($B2449&lt;&gt;"",HHJ=Kataloge!J$1),CONCATENATE($H2449,"_",Kataloge!$D$6),"")</f>
        <v/>
      </c>
      <c r="O2449" s="104" t="str">
        <f>IF(AND($B2449&lt;&gt;"",HHJ=Kataloge!K$1),CONCATENATE($H2449,"_",Kataloge!$D$6),"")</f>
        <v/>
      </c>
      <c r="P2449" s="104" t="str">
        <f>IF(AND($B2449&lt;&gt;"",HHJ=Kataloge!L$1),CONCATENATE($H2449,"_",Kataloge!$D$6),"")</f>
        <v/>
      </c>
      <c r="Q2449" s="104" t="str">
        <f>IF(AND($B2449&lt;&gt;"",HHJ=Kataloge!M$1),CONCATENATE($H2449,"_",Kataloge!$D$6),"")</f>
        <v/>
      </c>
    </row>
    <row r="2450" spans="1:17" ht="18" customHeight="1" x14ac:dyDescent="0.2">
      <c r="A2450" s="60" t="str">
        <f t="shared" si="78"/>
        <v/>
      </c>
      <c r="B2450" s="61" t="str">
        <f>IF(I2450=0,"",IF(I2450&lt;&gt;"",Kataloge_Import!B2449,""))</f>
        <v/>
      </c>
      <c r="C2450" s="60" t="str">
        <f t="shared" si="77"/>
        <v/>
      </c>
      <c r="D2450" s="61" t="str">
        <f>IF(I2450=0,"",IFERROR(VLOOKUP(Kataloge_Import!A2449,'Nachweis Ausgaben'!$A$27:$R$1026,4,FALSE),""))</f>
        <v/>
      </c>
      <c r="E2450" s="61" t="str">
        <f>IF(I2450=0,"",IFERROR(VLOOKUP(Kataloge_Import!A2449,'Nachweis Ausgaben'!$A$27:$R$1026,2,FALSE),""))</f>
        <v/>
      </c>
      <c r="F2450" s="62">
        <f>IF(I2450=0,"",IFERROR(VLOOKUP(Kataloge_Import!A2449,'Nachweis Ausgaben'!$A$27:$R$1026,5,FALSE),0))</f>
        <v>0</v>
      </c>
      <c r="G2450" s="63" t="str">
        <f>IFERROR(VLOOKUP(Kataloge_Import!A2449,'Nachweis Ausgaben'!$A$27:$R$1026,7,FALSE),"")</f>
        <v/>
      </c>
      <c r="H2450" s="63" t="str">
        <f>IFERROR(VLOOKUP(Kataloge_Import!A2449,'Nachweis Ausgaben'!$A$27:$R$1026,8,FALSE),"")</f>
        <v/>
      </c>
      <c r="I2450" s="63" t="str">
        <f>IFERROR(VLOOKUP(Kataloge_Import!A2449,'Nachweis Ausgaben'!$A$27:$R$1026,9,FALSE),"")</f>
        <v/>
      </c>
      <c r="J2450" s="64"/>
      <c r="K2450" s="64"/>
      <c r="L2450" s="61" t="str">
        <f>IF(AND($B2450&lt;&gt;"",HHJ=Kataloge!H$1),CONCATENATE($H2450,"_",$E2450),"")</f>
        <v/>
      </c>
      <c r="M2450" s="61" t="str">
        <f>IF(AND($B2450&lt;&gt;"",HHJ=Kataloge!I$1),CONCATENATE($H2450,"_",$E2450),"")</f>
        <v/>
      </c>
      <c r="N2450" s="61" t="str">
        <f>IF(AND($B2450&lt;&gt;"",HHJ=Kataloge!J$1),CONCATENATE($H2450,"_",$E2450),"")</f>
        <v/>
      </c>
      <c r="O2450" s="61" t="str">
        <f>IF(AND($B2450&lt;&gt;"",HHJ=Kataloge!K$1),CONCATENATE($H2450,"_",$E2450),"")</f>
        <v/>
      </c>
      <c r="P2450" s="61" t="str">
        <f>IF(AND($B2450&lt;&gt;"",HHJ=Kataloge!L$1),CONCATENATE($H2450,"_",$E2450),"")</f>
        <v/>
      </c>
      <c r="Q2450" s="61" t="str">
        <f>IF(AND($B2450&lt;&gt;"",HHJ=Kataloge!M$1),CONCATENATE($H2450,"_",$E2450),"")</f>
        <v/>
      </c>
    </row>
    <row r="2451" spans="1:17" ht="18" customHeight="1" x14ac:dyDescent="0.2">
      <c r="A2451" s="99" t="str">
        <f t="shared" si="78"/>
        <v/>
      </c>
      <c r="B2451" s="100" t="str">
        <f>IF(I2451=0,"",IF(I2451&lt;&gt;"",Kataloge_Import!B2450,""))</f>
        <v/>
      </c>
      <c r="C2451" s="99" t="str">
        <f t="shared" si="77"/>
        <v/>
      </c>
      <c r="D2451" s="100" t="str">
        <f>IF(I2451=0,"",IFERROR(VLOOKUP(Kataloge_Import!A2450,'Nachweis Ausgaben'!$A$27:$R$1026,4,FALSE),""))</f>
        <v/>
      </c>
      <c r="E2451" s="100" t="str">
        <f>IF(I2451=0,"",IFERROR(VLOOKUP(Kataloge_Import!A2450,'Nachweis Ausgaben'!$A$27:$R$1026,2,FALSE),""))</f>
        <v/>
      </c>
      <c r="F2451" s="101">
        <f>IF(I2451=0,"",IFERROR(VLOOKUP(Kataloge_Import!A2450,'Nachweis Ausgaben'!$A$27:$R$1026,5,FALSE),0))</f>
        <v>0</v>
      </c>
      <c r="G2451" s="102" t="str">
        <f>IFERROR(VLOOKUP(Kataloge_Import!A2450,'Nachweis Ausgaben'!$A$27:$R$1026,11,FALSE),"")</f>
        <v/>
      </c>
      <c r="H2451" s="102" t="str">
        <f>IFERROR(VLOOKUP(Kataloge_Import!A2450,'Nachweis Ausgaben'!$A$27:$R$1026,12,FALSE),"")</f>
        <v/>
      </c>
      <c r="I2451" s="102" t="str">
        <f>IFERROR(VLOOKUP(Kataloge_Import!A2450,'Nachweis Ausgaben'!$A$27:$R$1026,13,FALSE),"")</f>
        <v/>
      </c>
      <c r="J2451" s="64"/>
      <c r="K2451" s="64"/>
      <c r="L2451" s="100" t="str">
        <f>IF(AND($B2451&lt;&gt;"",HHJ=Kataloge!H$1),CONCATENATE($H2451,"_",Kataloge!$D$5),"")</f>
        <v/>
      </c>
      <c r="M2451" s="100" t="str">
        <f>IF(AND($B2451&lt;&gt;"",HHJ=Kataloge!I$1),CONCATENATE($H2451,"_",Kataloge!$D$5),"")</f>
        <v/>
      </c>
      <c r="N2451" s="100" t="str">
        <f>IF(AND($B2451&lt;&gt;"",HHJ=Kataloge!J$1),CONCATENATE($H2451,"_",Kataloge!$D$5),"")</f>
        <v/>
      </c>
      <c r="O2451" s="100" t="str">
        <f>IF(AND($B2451&lt;&gt;"",HHJ=Kataloge!K$1),CONCATENATE($H2451,"_",Kataloge!$D$5),"")</f>
        <v/>
      </c>
      <c r="P2451" s="100" t="str">
        <f>IF(AND($B2451&lt;&gt;"",HHJ=Kataloge!L$1),CONCATENATE($H2451,"_",Kataloge!$D$5),"")</f>
        <v/>
      </c>
      <c r="Q2451" s="100" t="str">
        <f>IF(AND($B2451&lt;&gt;"",HHJ=Kataloge!M$1),CONCATENATE($H2451,"_",Kataloge!$D$5),"")</f>
        <v/>
      </c>
    </row>
    <row r="2452" spans="1:17" ht="18" customHeight="1" x14ac:dyDescent="0.2">
      <c r="A2452" s="103" t="str">
        <f t="shared" si="78"/>
        <v/>
      </c>
      <c r="B2452" s="104" t="str">
        <f>IF(I2452=0,"",IF(I2452&lt;&gt;"",Kataloge_Import!B2451,""))</f>
        <v/>
      </c>
      <c r="C2452" s="103" t="str">
        <f t="shared" si="77"/>
        <v/>
      </c>
      <c r="D2452" s="104" t="str">
        <f>IF(I2452=0,"",IFERROR(VLOOKUP(Kataloge_Import!A2451,'Nachweis Ausgaben'!$A$27:$R$1026,4,FALSE),""))</f>
        <v/>
      </c>
      <c r="E2452" s="104" t="str">
        <f>IF(I2452=0,"",IFERROR(VLOOKUP(Kataloge_Import!A2451,'Nachweis Ausgaben'!$A$27:$R$1026,2,FALSE),""))</f>
        <v/>
      </c>
      <c r="F2452" s="105">
        <f>IF(I2452=0,"",IFERROR(VLOOKUP(Kataloge_Import!A2451,'Nachweis Ausgaben'!$A$27:$R$1026,5,FALSE),0))</f>
        <v>0</v>
      </c>
      <c r="G2452" s="106" t="str">
        <f>IFERROR(VLOOKUP(Kataloge_Import!A2451,'Nachweis Ausgaben'!$A$27:$R$1026,15,FALSE),"")</f>
        <v/>
      </c>
      <c r="H2452" s="106" t="str">
        <f>IFERROR(VLOOKUP(Kataloge_Import!A2451,'Nachweis Ausgaben'!$A$27:$R$1026,16,FALSE),"")</f>
        <v/>
      </c>
      <c r="I2452" s="106" t="str">
        <f>IFERROR(VLOOKUP(Kataloge_Import!A2451,'Nachweis Ausgaben'!$A$27:$R$1026,17,FALSE),"")</f>
        <v/>
      </c>
      <c r="J2452" s="64"/>
      <c r="K2452" s="64"/>
      <c r="L2452" s="104" t="str">
        <f>IF(AND($B2452&lt;&gt;"",HHJ=Kataloge!H$1),CONCATENATE($H2452,"_",Kataloge!$D$6),"")</f>
        <v/>
      </c>
      <c r="M2452" s="104" t="str">
        <f>IF(AND($B2452&lt;&gt;"",HHJ=Kataloge!I$1),CONCATENATE($H2452,"_",Kataloge!$D$6),"")</f>
        <v/>
      </c>
      <c r="N2452" s="104" t="str">
        <f>IF(AND($B2452&lt;&gt;"",HHJ=Kataloge!J$1),CONCATENATE($H2452,"_",Kataloge!$D$6),"")</f>
        <v/>
      </c>
      <c r="O2452" s="104" t="str">
        <f>IF(AND($B2452&lt;&gt;"",HHJ=Kataloge!K$1),CONCATENATE($H2452,"_",Kataloge!$D$6),"")</f>
        <v/>
      </c>
      <c r="P2452" s="104" t="str">
        <f>IF(AND($B2452&lt;&gt;"",HHJ=Kataloge!L$1),CONCATENATE($H2452,"_",Kataloge!$D$6),"")</f>
        <v/>
      </c>
      <c r="Q2452" s="104" t="str">
        <f>IF(AND($B2452&lt;&gt;"",HHJ=Kataloge!M$1),CONCATENATE($H2452,"_",Kataloge!$D$6),"")</f>
        <v/>
      </c>
    </row>
    <row r="2453" spans="1:17" ht="18" customHeight="1" x14ac:dyDescent="0.2">
      <c r="A2453" s="60" t="str">
        <f t="shared" si="78"/>
        <v/>
      </c>
      <c r="B2453" s="61" t="str">
        <f>IF(I2453=0,"",IF(I2453&lt;&gt;"",Kataloge_Import!B2452,""))</f>
        <v/>
      </c>
      <c r="C2453" s="60" t="str">
        <f t="shared" si="77"/>
        <v/>
      </c>
      <c r="D2453" s="61" t="str">
        <f>IF(I2453=0,"",IFERROR(VLOOKUP(Kataloge_Import!A2452,'Nachweis Ausgaben'!$A$27:$R$1026,4,FALSE),""))</f>
        <v/>
      </c>
      <c r="E2453" s="61" t="str">
        <f>IF(I2453=0,"",IFERROR(VLOOKUP(Kataloge_Import!A2452,'Nachweis Ausgaben'!$A$27:$R$1026,2,FALSE),""))</f>
        <v/>
      </c>
      <c r="F2453" s="62">
        <f>IF(I2453=0,"",IFERROR(VLOOKUP(Kataloge_Import!A2452,'Nachweis Ausgaben'!$A$27:$R$1026,5,FALSE),0))</f>
        <v>0</v>
      </c>
      <c r="G2453" s="63" t="str">
        <f>IFERROR(VLOOKUP(Kataloge_Import!A2452,'Nachweis Ausgaben'!$A$27:$R$1026,7,FALSE),"")</f>
        <v/>
      </c>
      <c r="H2453" s="63" t="str">
        <f>IFERROR(VLOOKUP(Kataloge_Import!A2452,'Nachweis Ausgaben'!$A$27:$R$1026,8,FALSE),"")</f>
        <v/>
      </c>
      <c r="I2453" s="63" t="str">
        <f>IFERROR(VLOOKUP(Kataloge_Import!A2452,'Nachweis Ausgaben'!$A$27:$R$1026,9,FALSE),"")</f>
        <v/>
      </c>
      <c r="J2453" s="64"/>
      <c r="K2453" s="64"/>
      <c r="L2453" s="61" t="str">
        <f>IF(AND($B2453&lt;&gt;"",HHJ=Kataloge!H$1),CONCATENATE($H2453,"_",$E2453),"")</f>
        <v/>
      </c>
      <c r="M2453" s="61" t="str">
        <f>IF(AND($B2453&lt;&gt;"",HHJ=Kataloge!I$1),CONCATENATE($H2453,"_",$E2453),"")</f>
        <v/>
      </c>
      <c r="N2453" s="61" t="str">
        <f>IF(AND($B2453&lt;&gt;"",HHJ=Kataloge!J$1),CONCATENATE($H2453,"_",$E2453),"")</f>
        <v/>
      </c>
      <c r="O2453" s="61" t="str">
        <f>IF(AND($B2453&lt;&gt;"",HHJ=Kataloge!K$1),CONCATENATE($H2453,"_",$E2453),"")</f>
        <v/>
      </c>
      <c r="P2453" s="61" t="str">
        <f>IF(AND($B2453&lt;&gt;"",HHJ=Kataloge!L$1),CONCATENATE($H2453,"_",$E2453),"")</f>
        <v/>
      </c>
      <c r="Q2453" s="61" t="str">
        <f>IF(AND($B2453&lt;&gt;"",HHJ=Kataloge!M$1),CONCATENATE($H2453,"_",$E2453),"")</f>
        <v/>
      </c>
    </row>
    <row r="2454" spans="1:17" ht="18" customHeight="1" x14ac:dyDescent="0.2">
      <c r="A2454" s="99" t="str">
        <f t="shared" si="78"/>
        <v/>
      </c>
      <c r="B2454" s="100" t="str">
        <f>IF(I2454=0,"",IF(I2454&lt;&gt;"",Kataloge_Import!B2453,""))</f>
        <v/>
      </c>
      <c r="C2454" s="99" t="str">
        <f t="shared" si="77"/>
        <v/>
      </c>
      <c r="D2454" s="100" t="str">
        <f>IF(I2454=0,"",IFERROR(VLOOKUP(Kataloge_Import!A2453,'Nachweis Ausgaben'!$A$27:$R$1026,4,FALSE),""))</f>
        <v/>
      </c>
      <c r="E2454" s="100" t="str">
        <f>IF(I2454=0,"",IFERROR(VLOOKUP(Kataloge_Import!A2453,'Nachweis Ausgaben'!$A$27:$R$1026,2,FALSE),""))</f>
        <v/>
      </c>
      <c r="F2454" s="101">
        <f>IF(I2454=0,"",IFERROR(VLOOKUP(Kataloge_Import!A2453,'Nachweis Ausgaben'!$A$27:$R$1026,5,FALSE),0))</f>
        <v>0</v>
      </c>
      <c r="G2454" s="102" t="str">
        <f>IFERROR(VLOOKUP(Kataloge_Import!A2453,'Nachweis Ausgaben'!$A$27:$R$1026,11,FALSE),"")</f>
        <v/>
      </c>
      <c r="H2454" s="102" t="str">
        <f>IFERROR(VLOOKUP(Kataloge_Import!A2453,'Nachweis Ausgaben'!$A$27:$R$1026,12,FALSE),"")</f>
        <v/>
      </c>
      <c r="I2454" s="102" t="str">
        <f>IFERROR(VLOOKUP(Kataloge_Import!A2453,'Nachweis Ausgaben'!$A$27:$R$1026,13,FALSE),"")</f>
        <v/>
      </c>
      <c r="J2454" s="64"/>
      <c r="K2454" s="64"/>
      <c r="L2454" s="100" t="str">
        <f>IF(AND($B2454&lt;&gt;"",HHJ=Kataloge!H$1),CONCATENATE($H2454,"_",Kataloge!$D$5),"")</f>
        <v/>
      </c>
      <c r="M2454" s="100" t="str">
        <f>IF(AND($B2454&lt;&gt;"",HHJ=Kataloge!I$1),CONCATENATE($H2454,"_",Kataloge!$D$5),"")</f>
        <v/>
      </c>
      <c r="N2454" s="100" t="str">
        <f>IF(AND($B2454&lt;&gt;"",HHJ=Kataloge!J$1),CONCATENATE($H2454,"_",Kataloge!$D$5),"")</f>
        <v/>
      </c>
      <c r="O2454" s="100" t="str">
        <f>IF(AND($B2454&lt;&gt;"",HHJ=Kataloge!K$1),CONCATENATE($H2454,"_",Kataloge!$D$5),"")</f>
        <v/>
      </c>
      <c r="P2454" s="100" t="str">
        <f>IF(AND($B2454&lt;&gt;"",HHJ=Kataloge!L$1),CONCATENATE($H2454,"_",Kataloge!$D$5),"")</f>
        <v/>
      </c>
      <c r="Q2454" s="100" t="str">
        <f>IF(AND($B2454&lt;&gt;"",HHJ=Kataloge!M$1),CONCATENATE($H2454,"_",Kataloge!$D$5),"")</f>
        <v/>
      </c>
    </row>
    <row r="2455" spans="1:17" ht="18" customHeight="1" x14ac:dyDescent="0.2">
      <c r="A2455" s="103" t="str">
        <f t="shared" si="78"/>
        <v/>
      </c>
      <c r="B2455" s="104" t="str">
        <f>IF(I2455=0,"",IF(I2455&lt;&gt;"",Kataloge_Import!B2454,""))</f>
        <v/>
      </c>
      <c r="C2455" s="103" t="str">
        <f t="shared" si="77"/>
        <v/>
      </c>
      <c r="D2455" s="104" t="str">
        <f>IF(I2455=0,"",IFERROR(VLOOKUP(Kataloge_Import!A2454,'Nachweis Ausgaben'!$A$27:$R$1026,4,FALSE),""))</f>
        <v/>
      </c>
      <c r="E2455" s="104" t="str">
        <f>IF(I2455=0,"",IFERROR(VLOOKUP(Kataloge_Import!A2454,'Nachweis Ausgaben'!$A$27:$R$1026,2,FALSE),""))</f>
        <v/>
      </c>
      <c r="F2455" s="105">
        <f>IF(I2455=0,"",IFERROR(VLOOKUP(Kataloge_Import!A2454,'Nachweis Ausgaben'!$A$27:$R$1026,5,FALSE),0))</f>
        <v>0</v>
      </c>
      <c r="G2455" s="106" t="str">
        <f>IFERROR(VLOOKUP(Kataloge_Import!A2454,'Nachweis Ausgaben'!$A$27:$R$1026,15,FALSE),"")</f>
        <v/>
      </c>
      <c r="H2455" s="106" t="str">
        <f>IFERROR(VLOOKUP(Kataloge_Import!A2454,'Nachweis Ausgaben'!$A$27:$R$1026,16,FALSE),"")</f>
        <v/>
      </c>
      <c r="I2455" s="106" t="str">
        <f>IFERROR(VLOOKUP(Kataloge_Import!A2454,'Nachweis Ausgaben'!$A$27:$R$1026,17,FALSE),"")</f>
        <v/>
      </c>
      <c r="J2455" s="64"/>
      <c r="K2455" s="64"/>
      <c r="L2455" s="104" t="str">
        <f>IF(AND($B2455&lt;&gt;"",HHJ=Kataloge!H$1),CONCATENATE($H2455,"_",Kataloge!$D$6),"")</f>
        <v/>
      </c>
      <c r="M2455" s="104" t="str">
        <f>IF(AND($B2455&lt;&gt;"",HHJ=Kataloge!I$1),CONCATENATE($H2455,"_",Kataloge!$D$6),"")</f>
        <v/>
      </c>
      <c r="N2455" s="104" t="str">
        <f>IF(AND($B2455&lt;&gt;"",HHJ=Kataloge!J$1),CONCATENATE($H2455,"_",Kataloge!$D$6),"")</f>
        <v/>
      </c>
      <c r="O2455" s="104" t="str">
        <f>IF(AND($B2455&lt;&gt;"",HHJ=Kataloge!K$1),CONCATENATE($H2455,"_",Kataloge!$D$6),"")</f>
        <v/>
      </c>
      <c r="P2455" s="104" t="str">
        <f>IF(AND($B2455&lt;&gt;"",HHJ=Kataloge!L$1),CONCATENATE($H2455,"_",Kataloge!$D$6),"")</f>
        <v/>
      </c>
      <c r="Q2455" s="104" t="str">
        <f>IF(AND($B2455&lt;&gt;"",HHJ=Kataloge!M$1),CONCATENATE($H2455,"_",Kataloge!$D$6),"")</f>
        <v/>
      </c>
    </row>
    <row r="2456" spans="1:17" ht="18" customHeight="1" x14ac:dyDescent="0.2">
      <c r="A2456" s="60" t="str">
        <f t="shared" si="78"/>
        <v/>
      </c>
      <c r="B2456" s="61" t="str">
        <f>IF(I2456=0,"",IF(I2456&lt;&gt;"",Kataloge_Import!B2455,""))</f>
        <v/>
      </c>
      <c r="C2456" s="60" t="str">
        <f t="shared" si="77"/>
        <v/>
      </c>
      <c r="D2456" s="61" t="str">
        <f>IF(I2456=0,"",IFERROR(VLOOKUP(Kataloge_Import!A2455,'Nachweis Ausgaben'!$A$27:$R$1026,4,FALSE),""))</f>
        <v/>
      </c>
      <c r="E2456" s="61" t="str">
        <f>IF(I2456=0,"",IFERROR(VLOOKUP(Kataloge_Import!A2455,'Nachweis Ausgaben'!$A$27:$R$1026,2,FALSE),""))</f>
        <v/>
      </c>
      <c r="F2456" s="62">
        <f>IF(I2456=0,"",IFERROR(VLOOKUP(Kataloge_Import!A2455,'Nachweis Ausgaben'!$A$27:$R$1026,5,FALSE),0))</f>
        <v>0</v>
      </c>
      <c r="G2456" s="63" t="str">
        <f>IFERROR(VLOOKUP(Kataloge_Import!A2455,'Nachweis Ausgaben'!$A$27:$R$1026,7,FALSE),"")</f>
        <v/>
      </c>
      <c r="H2456" s="63" t="str">
        <f>IFERROR(VLOOKUP(Kataloge_Import!A2455,'Nachweis Ausgaben'!$A$27:$R$1026,8,FALSE),"")</f>
        <v/>
      </c>
      <c r="I2456" s="63" t="str">
        <f>IFERROR(VLOOKUP(Kataloge_Import!A2455,'Nachweis Ausgaben'!$A$27:$R$1026,9,FALSE),"")</f>
        <v/>
      </c>
      <c r="J2456" s="64"/>
      <c r="K2456" s="64"/>
      <c r="L2456" s="61" t="str">
        <f>IF(AND($B2456&lt;&gt;"",HHJ=Kataloge!H$1),CONCATENATE($H2456,"_",$E2456),"")</f>
        <v/>
      </c>
      <c r="M2456" s="61" t="str">
        <f>IF(AND($B2456&lt;&gt;"",HHJ=Kataloge!I$1),CONCATENATE($H2456,"_",$E2456),"")</f>
        <v/>
      </c>
      <c r="N2456" s="61" t="str">
        <f>IF(AND($B2456&lt;&gt;"",HHJ=Kataloge!J$1),CONCATENATE($H2456,"_",$E2456),"")</f>
        <v/>
      </c>
      <c r="O2456" s="61" t="str">
        <f>IF(AND($B2456&lt;&gt;"",HHJ=Kataloge!K$1),CONCATENATE($H2456,"_",$E2456),"")</f>
        <v/>
      </c>
      <c r="P2456" s="61" t="str">
        <f>IF(AND($B2456&lt;&gt;"",HHJ=Kataloge!L$1),CONCATENATE($H2456,"_",$E2456),"")</f>
        <v/>
      </c>
      <c r="Q2456" s="61" t="str">
        <f>IF(AND($B2456&lt;&gt;"",HHJ=Kataloge!M$1),CONCATENATE($H2456,"_",$E2456),"")</f>
        <v/>
      </c>
    </row>
    <row r="2457" spans="1:17" ht="18" customHeight="1" x14ac:dyDescent="0.2">
      <c r="A2457" s="99" t="str">
        <f t="shared" si="78"/>
        <v/>
      </c>
      <c r="B2457" s="100" t="str">
        <f>IF(I2457=0,"",IF(I2457&lt;&gt;"",Kataloge_Import!B2456,""))</f>
        <v/>
      </c>
      <c r="C2457" s="99" t="str">
        <f t="shared" si="77"/>
        <v/>
      </c>
      <c r="D2457" s="100" t="str">
        <f>IF(I2457=0,"",IFERROR(VLOOKUP(Kataloge_Import!A2456,'Nachweis Ausgaben'!$A$27:$R$1026,4,FALSE),""))</f>
        <v/>
      </c>
      <c r="E2457" s="100" t="str">
        <f>IF(I2457=0,"",IFERROR(VLOOKUP(Kataloge_Import!A2456,'Nachweis Ausgaben'!$A$27:$R$1026,2,FALSE),""))</f>
        <v/>
      </c>
      <c r="F2457" s="101">
        <f>IF(I2457=0,"",IFERROR(VLOOKUP(Kataloge_Import!A2456,'Nachweis Ausgaben'!$A$27:$R$1026,5,FALSE),0))</f>
        <v>0</v>
      </c>
      <c r="G2457" s="102" t="str">
        <f>IFERROR(VLOOKUP(Kataloge_Import!A2456,'Nachweis Ausgaben'!$A$27:$R$1026,11,FALSE),"")</f>
        <v/>
      </c>
      <c r="H2457" s="102" t="str">
        <f>IFERROR(VLOOKUP(Kataloge_Import!A2456,'Nachweis Ausgaben'!$A$27:$R$1026,12,FALSE),"")</f>
        <v/>
      </c>
      <c r="I2457" s="102" t="str">
        <f>IFERROR(VLOOKUP(Kataloge_Import!A2456,'Nachweis Ausgaben'!$A$27:$R$1026,13,FALSE),"")</f>
        <v/>
      </c>
      <c r="J2457" s="64"/>
      <c r="K2457" s="64"/>
      <c r="L2457" s="100" t="str">
        <f>IF(AND($B2457&lt;&gt;"",HHJ=Kataloge!H$1),CONCATENATE($H2457,"_",Kataloge!$D$5),"")</f>
        <v/>
      </c>
      <c r="M2457" s="100" t="str">
        <f>IF(AND($B2457&lt;&gt;"",HHJ=Kataloge!I$1),CONCATENATE($H2457,"_",Kataloge!$D$5),"")</f>
        <v/>
      </c>
      <c r="N2457" s="100" t="str">
        <f>IF(AND($B2457&lt;&gt;"",HHJ=Kataloge!J$1),CONCATENATE($H2457,"_",Kataloge!$D$5),"")</f>
        <v/>
      </c>
      <c r="O2457" s="100" t="str">
        <f>IF(AND($B2457&lt;&gt;"",HHJ=Kataloge!K$1),CONCATENATE($H2457,"_",Kataloge!$D$5),"")</f>
        <v/>
      </c>
      <c r="P2457" s="100" t="str">
        <f>IF(AND($B2457&lt;&gt;"",HHJ=Kataloge!L$1),CONCATENATE($H2457,"_",Kataloge!$D$5),"")</f>
        <v/>
      </c>
      <c r="Q2457" s="100" t="str">
        <f>IF(AND($B2457&lt;&gt;"",HHJ=Kataloge!M$1),CONCATENATE($H2457,"_",Kataloge!$D$5),"")</f>
        <v/>
      </c>
    </row>
    <row r="2458" spans="1:17" ht="18" customHeight="1" x14ac:dyDescent="0.2">
      <c r="A2458" s="103" t="str">
        <f t="shared" si="78"/>
        <v/>
      </c>
      <c r="B2458" s="104" t="str">
        <f>IF(I2458=0,"",IF(I2458&lt;&gt;"",Kataloge_Import!B2457,""))</f>
        <v/>
      </c>
      <c r="C2458" s="103" t="str">
        <f t="shared" si="77"/>
        <v/>
      </c>
      <c r="D2458" s="104" t="str">
        <f>IF(I2458=0,"",IFERROR(VLOOKUP(Kataloge_Import!A2457,'Nachweis Ausgaben'!$A$27:$R$1026,4,FALSE),""))</f>
        <v/>
      </c>
      <c r="E2458" s="104" t="str">
        <f>IF(I2458=0,"",IFERROR(VLOOKUP(Kataloge_Import!A2457,'Nachweis Ausgaben'!$A$27:$R$1026,2,FALSE),""))</f>
        <v/>
      </c>
      <c r="F2458" s="105">
        <f>IF(I2458=0,"",IFERROR(VLOOKUP(Kataloge_Import!A2457,'Nachweis Ausgaben'!$A$27:$R$1026,5,FALSE),0))</f>
        <v>0</v>
      </c>
      <c r="G2458" s="106" t="str">
        <f>IFERROR(VLOOKUP(Kataloge_Import!A2457,'Nachweis Ausgaben'!$A$27:$R$1026,15,FALSE),"")</f>
        <v/>
      </c>
      <c r="H2458" s="106" t="str">
        <f>IFERROR(VLOOKUP(Kataloge_Import!A2457,'Nachweis Ausgaben'!$A$27:$R$1026,16,FALSE),"")</f>
        <v/>
      </c>
      <c r="I2458" s="106" t="str">
        <f>IFERROR(VLOOKUP(Kataloge_Import!A2457,'Nachweis Ausgaben'!$A$27:$R$1026,17,FALSE),"")</f>
        <v/>
      </c>
      <c r="J2458" s="64"/>
      <c r="K2458" s="64"/>
      <c r="L2458" s="104" t="str">
        <f>IF(AND($B2458&lt;&gt;"",HHJ=Kataloge!H$1),CONCATENATE($H2458,"_",Kataloge!$D$6),"")</f>
        <v/>
      </c>
      <c r="M2458" s="104" t="str">
        <f>IF(AND($B2458&lt;&gt;"",HHJ=Kataloge!I$1),CONCATENATE($H2458,"_",Kataloge!$D$6),"")</f>
        <v/>
      </c>
      <c r="N2458" s="104" t="str">
        <f>IF(AND($B2458&lt;&gt;"",HHJ=Kataloge!J$1),CONCATENATE($H2458,"_",Kataloge!$D$6),"")</f>
        <v/>
      </c>
      <c r="O2458" s="104" t="str">
        <f>IF(AND($B2458&lt;&gt;"",HHJ=Kataloge!K$1),CONCATENATE($H2458,"_",Kataloge!$D$6),"")</f>
        <v/>
      </c>
      <c r="P2458" s="104" t="str">
        <f>IF(AND($B2458&lt;&gt;"",HHJ=Kataloge!L$1),CONCATENATE($H2458,"_",Kataloge!$D$6),"")</f>
        <v/>
      </c>
      <c r="Q2458" s="104" t="str">
        <f>IF(AND($B2458&lt;&gt;"",HHJ=Kataloge!M$1),CONCATENATE($H2458,"_",Kataloge!$D$6),"")</f>
        <v/>
      </c>
    </row>
    <row r="2459" spans="1:17" ht="18" customHeight="1" x14ac:dyDescent="0.2">
      <c r="A2459" s="60" t="str">
        <f t="shared" si="78"/>
        <v/>
      </c>
      <c r="B2459" s="61" t="str">
        <f>IF(I2459=0,"",IF(I2459&lt;&gt;"",Kataloge_Import!B2458,""))</f>
        <v/>
      </c>
      <c r="C2459" s="60" t="str">
        <f t="shared" si="77"/>
        <v/>
      </c>
      <c r="D2459" s="61" t="str">
        <f>IF(I2459=0,"",IFERROR(VLOOKUP(Kataloge_Import!A2458,'Nachweis Ausgaben'!$A$27:$R$1026,4,FALSE),""))</f>
        <v/>
      </c>
      <c r="E2459" s="61" t="str">
        <f>IF(I2459=0,"",IFERROR(VLOOKUP(Kataloge_Import!A2458,'Nachweis Ausgaben'!$A$27:$R$1026,2,FALSE),""))</f>
        <v/>
      </c>
      <c r="F2459" s="62">
        <f>IF(I2459=0,"",IFERROR(VLOOKUP(Kataloge_Import!A2458,'Nachweis Ausgaben'!$A$27:$R$1026,5,FALSE),0))</f>
        <v>0</v>
      </c>
      <c r="G2459" s="63" t="str">
        <f>IFERROR(VLOOKUP(Kataloge_Import!A2458,'Nachweis Ausgaben'!$A$27:$R$1026,7,FALSE),"")</f>
        <v/>
      </c>
      <c r="H2459" s="63" t="str">
        <f>IFERROR(VLOOKUP(Kataloge_Import!A2458,'Nachweis Ausgaben'!$A$27:$R$1026,8,FALSE),"")</f>
        <v/>
      </c>
      <c r="I2459" s="63" t="str">
        <f>IFERROR(VLOOKUP(Kataloge_Import!A2458,'Nachweis Ausgaben'!$A$27:$R$1026,9,FALSE),"")</f>
        <v/>
      </c>
      <c r="J2459" s="64"/>
      <c r="K2459" s="64"/>
      <c r="L2459" s="61" t="str">
        <f>IF(AND($B2459&lt;&gt;"",HHJ=Kataloge!H$1),CONCATENATE($H2459,"_",$E2459),"")</f>
        <v/>
      </c>
      <c r="M2459" s="61" t="str">
        <f>IF(AND($B2459&lt;&gt;"",HHJ=Kataloge!I$1),CONCATENATE($H2459,"_",$E2459),"")</f>
        <v/>
      </c>
      <c r="N2459" s="61" t="str">
        <f>IF(AND($B2459&lt;&gt;"",HHJ=Kataloge!J$1),CONCATENATE($H2459,"_",$E2459),"")</f>
        <v/>
      </c>
      <c r="O2459" s="61" t="str">
        <f>IF(AND($B2459&lt;&gt;"",HHJ=Kataloge!K$1),CONCATENATE($H2459,"_",$E2459),"")</f>
        <v/>
      </c>
      <c r="P2459" s="61" t="str">
        <f>IF(AND($B2459&lt;&gt;"",HHJ=Kataloge!L$1),CONCATENATE($H2459,"_",$E2459),"")</f>
        <v/>
      </c>
      <c r="Q2459" s="61" t="str">
        <f>IF(AND($B2459&lt;&gt;"",HHJ=Kataloge!M$1),CONCATENATE($H2459,"_",$E2459),"")</f>
        <v/>
      </c>
    </row>
    <row r="2460" spans="1:17" ht="18" customHeight="1" x14ac:dyDescent="0.2">
      <c r="A2460" s="99" t="str">
        <f t="shared" si="78"/>
        <v/>
      </c>
      <c r="B2460" s="100" t="str">
        <f>IF(I2460=0,"",IF(I2460&lt;&gt;"",Kataloge_Import!B2459,""))</f>
        <v/>
      </c>
      <c r="C2460" s="99" t="str">
        <f t="shared" si="77"/>
        <v/>
      </c>
      <c r="D2460" s="100" t="str">
        <f>IF(I2460=0,"",IFERROR(VLOOKUP(Kataloge_Import!A2459,'Nachweis Ausgaben'!$A$27:$R$1026,4,FALSE),""))</f>
        <v/>
      </c>
      <c r="E2460" s="100" t="str">
        <f>IF(I2460=0,"",IFERROR(VLOOKUP(Kataloge_Import!A2459,'Nachweis Ausgaben'!$A$27:$R$1026,2,FALSE),""))</f>
        <v/>
      </c>
      <c r="F2460" s="101">
        <f>IF(I2460=0,"",IFERROR(VLOOKUP(Kataloge_Import!A2459,'Nachweis Ausgaben'!$A$27:$R$1026,5,FALSE),0))</f>
        <v>0</v>
      </c>
      <c r="G2460" s="102" t="str">
        <f>IFERROR(VLOOKUP(Kataloge_Import!A2459,'Nachweis Ausgaben'!$A$27:$R$1026,11,FALSE),"")</f>
        <v/>
      </c>
      <c r="H2460" s="102" t="str">
        <f>IFERROR(VLOOKUP(Kataloge_Import!A2459,'Nachweis Ausgaben'!$A$27:$R$1026,12,FALSE),"")</f>
        <v/>
      </c>
      <c r="I2460" s="102" t="str">
        <f>IFERROR(VLOOKUP(Kataloge_Import!A2459,'Nachweis Ausgaben'!$A$27:$R$1026,13,FALSE),"")</f>
        <v/>
      </c>
      <c r="J2460" s="64"/>
      <c r="K2460" s="64"/>
      <c r="L2460" s="100" t="str">
        <f>IF(AND($B2460&lt;&gt;"",HHJ=Kataloge!H$1),CONCATENATE($H2460,"_",Kataloge!$D$5),"")</f>
        <v/>
      </c>
      <c r="M2460" s="100" t="str">
        <f>IF(AND($B2460&lt;&gt;"",HHJ=Kataloge!I$1),CONCATENATE($H2460,"_",Kataloge!$D$5),"")</f>
        <v/>
      </c>
      <c r="N2460" s="100" t="str">
        <f>IF(AND($B2460&lt;&gt;"",HHJ=Kataloge!J$1),CONCATENATE($H2460,"_",Kataloge!$D$5),"")</f>
        <v/>
      </c>
      <c r="O2460" s="100" t="str">
        <f>IF(AND($B2460&lt;&gt;"",HHJ=Kataloge!K$1),CONCATENATE($H2460,"_",Kataloge!$D$5),"")</f>
        <v/>
      </c>
      <c r="P2460" s="100" t="str">
        <f>IF(AND($B2460&lt;&gt;"",HHJ=Kataloge!L$1),CONCATENATE($H2460,"_",Kataloge!$D$5),"")</f>
        <v/>
      </c>
      <c r="Q2460" s="100" t="str">
        <f>IF(AND($B2460&lt;&gt;"",HHJ=Kataloge!M$1),CONCATENATE($H2460,"_",Kataloge!$D$5),"")</f>
        <v/>
      </c>
    </row>
    <row r="2461" spans="1:17" ht="18" customHeight="1" x14ac:dyDescent="0.2">
      <c r="A2461" s="103" t="str">
        <f t="shared" si="78"/>
        <v/>
      </c>
      <c r="B2461" s="104" t="str">
        <f>IF(I2461=0,"",IF(I2461&lt;&gt;"",Kataloge_Import!B2460,""))</f>
        <v/>
      </c>
      <c r="C2461" s="103" t="str">
        <f t="shared" si="77"/>
        <v/>
      </c>
      <c r="D2461" s="104" t="str">
        <f>IF(I2461=0,"",IFERROR(VLOOKUP(Kataloge_Import!A2460,'Nachweis Ausgaben'!$A$27:$R$1026,4,FALSE),""))</f>
        <v/>
      </c>
      <c r="E2461" s="104" t="str">
        <f>IF(I2461=0,"",IFERROR(VLOOKUP(Kataloge_Import!A2460,'Nachweis Ausgaben'!$A$27:$R$1026,2,FALSE),""))</f>
        <v/>
      </c>
      <c r="F2461" s="105">
        <f>IF(I2461=0,"",IFERROR(VLOOKUP(Kataloge_Import!A2460,'Nachweis Ausgaben'!$A$27:$R$1026,5,FALSE),0))</f>
        <v>0</v>
      </c>
      <c r="G2461" s="106" t="str">
        <f>IFERROR(VLOOKUP(Kataloge_Import!A2460,'Nachweis Ausgaben'!$A$27:$R$1026,15,FALSE),"")</f>
        <v/>
      </c>
      <c r="H2461" s="106" t="str">
        <f>IFERROR(VLOOKUP(Kataloge_Import!A2460,'Nachweis Ausgaben'!$A$27:$R$1026,16,FALSE),"")</f>
        <v/>
      </c>
      <c r="I2461" s="106" t="str">
        <f>IFERROR(VLOOKUP(Kataloge_Import!A2460,'Nachweis Ausgaben'!$A$27:$R$1026,17,FALSE),"")</f>
        <v/>
      </c>
      <c r="J2461" s="64"/>
      <c r="K2461" s="64"/>
      <c r="L2461" s="104" t="str">
        <f>IF(AND($B2461&lt;&gt;"",HHJ=Kataloge!H$1),CONCATENATE($H2461,"_",Kataloge!$D$6),"")</f>
        <v/>
      </c>
      <c r="M2461" s="104" t="str">
        <f>IF(AND($B2461&lt;&gt;"",HHJ=Kataloge!I$1),CONCATENATE($H2461,"_",Kataloge!$D$6),"")</f>
        <v/>
      </c>
      <c r="N2461" s="104" t="str">
        <f>IF(AND($B2461&lt;&gt;"",HHJ=Kataloge!J$1),CONCATENATE($H2461,"_",Kataloge!$D$6),"")</f>
        <v/>
      </c>
      <c r="O2461" s="104" t="str">
        <f>IF(AND($B2461&lt;&gt;"",HHJ=Kataloge!K$1),CONCATENATE($H2461,"_",Kataloge!$D$6),"")</f>
        <v/>
      </c>
      <c r="P2461" s="104" t="str">
        <f>IF(AND($B2461&lt;&gt;"",HHJ=Kataloge!L$1),CONCATENATE($H2461,"_",Kataloge!$D$6),"")</f>
        <v/>
      </c>
      <c r="Q2461" s="104" t="str">
        <f>IF(AND($B2461&lt;&gt;"",HHJ=Kataloge!M$1),CONCATENATE($H2461,"_",Kataloge!$D$6),"")</f>
        <v/>
      </c>
    </row>
    <row r="2462" spans="1:17" ht="18" customHeight="1" x14ac:dyDescent="0.2">
      <c r="A2462" s="60" t="str">
        <f t="shared" si="78"/>
        <v/>
      </c>
      <c r="B2462" s="61" t="str">
        <f>IF(I2462=0,"",IF(I2462&lt;&gt;"",Kataloge_Import!B2461,""))</f>
        <v/>
      </c>
      <c r="C2462" s="60" t="str">
        <f t="shared" si="77"/>
        <v/>
      </c>
      <c r="D2462" s="61" t="str">
        <f>IF(I2462=0,"",IFERROR(VLOOKUP(Kataloge_Import!A2461,'Nachweis Ausgaben'!$A$27:$R$1026,4,FALSE),""))</f>
        <v/>
      </c>
      <c r="E2462" s="61" t="str">
        <f>IF(I2462=0,"",IFERROR(VLOOKUP(Kataloge_Import!A2461,'Nachweis Ausgaben'!$A$27:$R$1026,2,FALSE),""))</f>
        <v/>
      </c>
      <c r="F2462" s="62">
        <f>IF(I2462=0,"",IFERROR(VLOOKUP(Kataloge_Import!A2461,'Nachweis Ausgaben'!$A$27:$R$1026,5,FALSE),0))</f>
        <v>0</v>
      </c>
      <c r="G2462" s="63" t="str">
        <f>IFERROR(VLOOKUP(Kataloge_Import!A2461,'Nachweis Ausgaben'!$A$27:$R$1026,7,FALSE),"")</f>
        <v/>
      </c>
      <c r="H2462" s="63" t="str">
        <f>IFERROR(VLOOKUP(Kataloge_Import!A2461,'Nachweis Ausgaben'!$A$27:$R$1026,8,FALSE),"")</f>
        <v/>
      </c>
      <c r="I2462" s="63" t="str">
        <f>IFERROR(VLOOKUP(Kataloge_Import!A2461,'Nachweis Ausgaben'!$A$27:$R$1026,9,FALSE),"")</f>
        <v/>
      </c>
      <c r="J2462" s="64"/>
      <c r="K2462" s="64"/>
      <c r="L2462" s="61" t="str">
        <f>IF(AND($B2462&lt;&gt;"",HHJ=Kataloge!H$1),CONCATENATE($H2462,"_",$E2462),"")</f>
        <v/>
      </c>
      <c r="M2462" s="61" t="str">
        <f>IF(AND($B2462&lt;&gt;"",HHJ=Kataloge!I$1),CONCATENATE($H2462,"_",$E2462),"")</f>
        <v/>
      </c>
      <c r="N2462" s="61" t="str">
        <f>IF(AND($B2462&lt;&gt;"",HHJ=Kataloge!J$1),CONCATENATE($H2462,"_",$E2462),"")</f>
        <v/>
      </c>
      <c r="O2462" s="61" t="str">
        <f>IF(AND($B2462&lt;&gt;"",HHJ=Kataloge!K$1),CONCATENATE($H2462,"_",$E2462),"")</f>
        <v/>
      </c>
      <c r="P2462" s="61" t="str">
        <f>IF(AND($B2462&lt;&gt;"",HHJ=Kataloge!L$1),CONCATENATE($H2462,"_",$E2462),"")</f>
        <v/>
      </c>
      <c r="Q2462" s="61" t="str">
        <f>IF(AND($B2462&lt;&gt;"",HHJ=Kataloge!M$1),CONCATENATE($H2462,"_",$E2462),"")</f>
        <v/>
      </c>
    </row>
    <row r="2463" spans="1:17" ht="18" customHeight="1" x14ac:dyDescent="0.2">
      <c r="A2463" s="99" t="str">
        <f t="shared" si="78"/>
        <v/>
      </c>
      <c r="B2463" s="100" t="str">
        <f>IF(I2463=0,"",IF(I2463&lt;&gt;"",Kataloge_Import!B2462,""))</f>
        <v/>
      </c>
      <c r="C2463" s="99" t="str">
        <f t="shared" si="77"/>
        <v/>
      </c>
      <c r="D2463" s="100" t="str">
        <f>IF(I2463=0,"",IFERROR(VLOOKUP(Kataloge_Import!A2462,'Nachweis Ausgaben'!$A$27:$R$1026,4,FALSE),""))</f>
        <v/>
      </c>
      <c r="E2463" s="100" t="str">
        <f>IF(I2463=0,"",IFERROR(VLOOKUP(Kataloge_Import!A2462,'Nachweis Ausgaben'!$A$27:$R$1026,2,FALSE),""))</f>
        <v/>
      </c>
      <c r="F2463" s="101">
        <f>IF(I2463=0,"",IFERROR(VLOOKUP(Kataloge_Import!A2462,'Nachweis Ausgaben'!$A$27:$R$1026,5,FALSE),0))</f>
        <v>0</v>
      </c>
      <c r="G2463" s="102" t="str">
        <f>IFERROR(VLOOKUP(Kataloge_Import!A2462,'Nachweis Ausgaben'!$A$27:$R$1026,11,FALSE),"")</f>
        <v/>
      </c>
      <c r="H2463" s="102" t="str">
        <f>IFERROR(VLOOKUP(Kataloge_Import!A2462,'Nachweis Ausgaben'!$A$27:$R$1026,12,FALSE),"")</f>
        <v/>
      </c>
      <c r="I2463" s="102" t="str">
        <f>IFERROR(VLOOKUP(Kataloge_Import!A2462,'Nachweis Ausgaben'!$A$27:$R$1026,13,FALSE),"")</f>
        <v/>
      </c>
      <c r="J2463" s="64"/>
      <c r="K2463" s="64"/>
      <c r="L2463" s="100" t="str">
        <f>IF(AND($B2463&lt;&gt;"",HHJ=Kataloge!H$1),CONCATENATE($H2463,"_",Kataloge!$D$5),"")</f>
        <v/>
      </c>
      <c r="M2463" s="100" t="str">
        <f>IF(AND($B2463&lt;&gt;"",HHJ=Kataloge!I$1),CONCATENATE($H2463,"_",Kataloge!$D$5),"")</f>
        <v/>
      </c>
      <c r="N2463" s="100" t="str">
        <f>IF(AND($B2463&lt;&gt;"",HHJ=Kataloge!J$1),CONCATENATE($H2463,"_",Kataloge!$D$5),"")</f>
        <v/>
      </c>
      <c r="O2463" s="100" t="str">
        <f>IF(AND($B2463&lt;&gt;"",HHJ=Kataloge!K$1),CONCATENATE($H2463,"_",Kataloge!$D$5),"")</f>
        <v/>
      </c>
      <c r="P2463" s="100" t="str">
        <f>IF(AND($B2463&lt;&gt;"",HHJ=Kataloge!L$1),CONCATENATE($H2463,"_",Kataloge!$D$5),"")</f>
        <v/>
      </c>
      <c r="Q2463" s="100" t="str">
        <f>IF(AND($B2463&lt;&gt;"",HHJ=Kataloge!M$1),CONCATENATE($H2463,"_",Kataloge!$D$5),"")</f>
        <v/>
      </c>
    </row>
    <row r="2464" spans="1:17" ht="18" customHeight="1" x14ac:dyDescent="0.2">
      <c r="A2464" s="103" t="str">
        <f t="shared" si="78"/>
        <v/>
      </c>
      <c r="B2464" s="104" t="str">
        <f>IF(I2464=0,"",IF(I2464&lt;&gt;"",Kataloge_Import!B2463,""))</f>
        <v/>
      </c>
      <c r="C2464" s="103" t="str">
        <f t="shared" si="77"/>
        <v/>
      </c>
      <c r="D2464" s="104" t="str">
        <f>IF(I2464=0,"",IFERROR(VLOOKUP(Kataloge_Import!A2463,'Nachweis Ausgaben'!$A$27:$R$1026,4,FALSE),""))</f>
        <v/>
      </c>
      <c r="E2464" s="104" t="str">
        <f>IF(I2464=0,"",IFERROR(VLOOKUP(Kataloge_Import!A2463,'Nachweis Ausgaben'!$A$27:$R$1026,2,FALSE),""))</f>
        <v/>
      </c>
      <c r="F2464" s="105">
        <f>IF(I2464=0,"",IFERROR(VLOOKUP(Kataloge_Import!A2463,'Nachweis Ausgaben'!$A$27:$R$1026,5,FALSE),0))</f>
        <v>0</v>
      </c>
      <c r="G2464" s="106" t="str">
        <f>IFERROR(VLOOKUP(Kataloge_Import!A2463,'Nachweis Ausgaben'!$A$27:$R$1026,15,FALSE),"")</f>
        <v/>
      </c>
      <c r="H2464" s="106" t="str">
        <f>IFERROR(VLOOKUP(Kataloge_Import!A2463,'Nachweis Ausgaben'!$A$27:$R$1026,16,FALSE),"")</f>
        <v/>
      </c>
      <c r="I2464" s="106" t="str">
        <f>IFERROR(VLOOKUP(Kataloge_Import!A2463,'Nachweis Ausgaben'!$A$27:$R$1026,17,FALSE),"")</f>
        <v/>
      </c>
      <c r="J2464" s="64"/>
      <c r="K2464" s="64"/>
      <c r="L2464" s="104" t="str">
        <f>IF(AND($B2464&lt;&gt;"",HHJ=Kataloge!H$1),CONCATENATE($H2464,"_",Kataloge!$D$6),"")</f>
        <v/>
      </c>
      <c r="M2464" s="104" t="str">
        <f>IF(AND($B2464&lt;&gt;"",HHJ=Kataloge!I$1),CONCATENATE($H2464,"_",Kataloge!$D$6),"")</f>
        <v/>
      </c>
      <c r="N2464" s="104" t="str">
        <f>IF(AND($B2464&lt;&gt;"",HHJ=Kataloge!J$1),CONCATENATE($H2464,"_",Kataloge!$D$6),"")</f>
        <v/>
      </c>
      <c r="O2464" s="104" t="str">
        <f>IF(AND($B2464&lt;&gt;"",HHJ=Kataloge!K$1),CONCATENATE($H2464,"_",Kataloge!$D$6),"")</f>
        <v/>
      </c>
      <c r="P2464" s="104" t="str">
        <f>IF(AND($B2464&lt;&gt;"",HHJ=Kataloge!L$1),CONCATENATE($H2464,"_",Kataloge!$D$6),"")</f>
        <v/>
      </c>
      <c r="Q2464" s="104" t="str">
        <f>IF(AND($B2464&lt;&gt;"",HHJ=Kataloge!M$1),CONCATENATE($H2464,"_",Kataloge!$D$6),"")</f>
        <v/>
      </c>
    </row>
    <row r="2465" spans="1:17" ht="18" customHeight="1" x14ac:dyDescent="0.2">
      <c r="A2465" s="60" t="str">
        <f t="shared" si="78"/>
        <v/>
      </c>
      <c r="B2465" s="61" t="str">
        <f>IF(I2465=0,"",IF(I2465&lt;&gt;"",Kataloge_Import!B2464,""))</f>
        <v/>
      </c>
      <c r="C2465" s="60" t="str">
        <f t="shared" si="77"/>
        <v/>
      </c>
      <c r="D2465" s="61" t="str">
        <f>IF(I2465=0,"",IFERROR(VLOOKUP(Kataloge_Import!A2464,'Nachweis Ausgaben'!$A$27:$R$1026,4,FALSE),""))</f>
        <v/>
      </c>
      <c r="E2465" s="61" t="str">
        <f>IF(I2465=0,"",IFERROR(VLOOKUP(Kataloge_Import!A2464,'Nachweis Ausgaben'!$A$27:$R$1026,2,FALSE),""))</f>
        <v/>
      </c>
      <c r="F2465" s="62">
        <f>IF(I2465=0,"",IFERROR(VLOOKUP(Kataloge_Import!A2464,'Nachweis Ausgaben'!$A$27:$R$1026,5,FALSE),0))</f>
        <v>0</v>
      </c>
      <c r="G2465" s="63" t="str">
        <f>IFERROR(VLOOKUP(Kataloge_Import!A2464,'Nachweis Ausgaben'!$A$27:$R$1026,7,FALSE),"")</f>
        <v/>
      </c>
      <c r="H2465" s="63" t="str">
        <f>IFERROR(VLOOKUP(Kataloge_Import!A2464,'Nachweis Ausgaben'!$A$27:$R$1026,8,FALSE),"")</f>
        <v/>
      </c>
      <c r="I2465" s="63" t="str">
        <f>IFERROR(VLOOKUP(Kataloge_Import!A2464,'Nachweis Ausgaben'!$A$27:$R$1026,9,FALSE),"")</f>
        <v/>
      </c>
      <c r="J2465" s="64"/>
      <c r="K2465" s="64"/>
      <c r="L2465" s="61" t="str">
        <f>IF(AND($B2465&lt;&gt;"",HHJ=Kataloge!H$1),CONCATENATE($H2465,"_",$E2465),"")</f>
        <v/>
      </c>
      <c r="M2465" s="61" t="str">
        <f>IF(AND($B2465&lt;&gt;"",HHJ=Kataloge!I$1),CONCATENATE($H2465,"_",$E2465),"")</f>
        <v/>
      </c>
      <c r="N2465" s="61" t="str">
        <f>IF(AND($B2465&lt;&gt;"",HHJ=Kataloge!J$1),CONCATENATE($H2465,"_",$E2465),"")</f>
        <v/>
      </c>
      <c r="O2465" s="61" t="str">
        <f>IF(AND($B2465&lt;&gt;"",HHJ=Kataloge!K$1),CONCATENATE($H2465,"_",$E2465),"")</f>
        <v/>
      </c>
      <c r="P2465" s="61" t="str">
        <f>IF(AND($B2465&lt;&gt;"",HHJ=Kataloge!L$1),CONCATENATE($H2465,"_",$E2465),"")</f>
        <v/>
      </c>
      <c r="Q2465" s="61" t="str">
        <f>IF(AND($B2465&lt;&gt;"",HHJ=Kataloge!M$1),CONCATENATE($H2465,"_",$E2465),"")</f>
        <v/>
      </c>
    </row>
    <row r="2466" spans="1:17" ht="18" customHeight="1" x14ac:dyDescent="0.2">
      <c r="A2466" s="99" t="str">
        <f t="shared" si="78"/>
        <v/>
      </c>
      <c r="B2466" s="100" t="str">
        <f>IF(I2466=0,"",IF(I2466&lt;&gt;"",Kataloge_Import!B2465,""))</f>
        <v/>
      </c>
      <c r="C2466" s="99" t="str">
        <f t="shared" si="77"/>
        <v/>
      </c>
      <c r="D2466" s="100" t="str">
        <f>IF(I2466=0,"",IFERROR(VLOOKUP(Kataloge_Import!A2465,'Nachweis Ausgaben'!$A$27:$R$1026,4,FALSE),""))</f>
        <v/>
      </c>
      <c r="E2466" s="100" t="str">
        <f>IF(I2466=0,"",IFERROR(VLOOKUP(Kataloge_Import!A2465,'Nachweis Ausgaben'!$A$27:$R$1026,2,FALSE),""))</f>
        <v/>
      </c>
      <c r="F2466" s="101">
        <f>IF(I2466=0,"",IFERROR(VLOOKUP(Kataloge_Import!A2465,'Nachweis Ausgaben'!$A$27:$R$1026,5,FALSE),0))</f>
        <v>0</v>
      </c>
      <c r="G2466" s="102" t="str">
        <f>IFERROR(VLOOKUP(Kataloge_Import!A2465,'Nachweis Ausgaben'!$A$27:$R$1026,11,FALSE),"")</f>
        <v/>
      </c>
      <c r="H2466" s="102" t="str">
        <f>IFERROR(VLOOKUP(Kataloge_Import!A2465,'Nachweis Ausgaben'!$A$27:$R$1026,12,FALSE),"")</f>
        <v/>
      </c>
      <c r="I2466" s="102" t="str">
        <f>IFERROR(VLOOKUP(Kataloge_Import!A2465,'Nachweis Ausgaben'!$A$27:$R$1026,13,FALSE),"")</f>
        <v/>
      </c>
      <c r="J2466" s="64"/>
      <c r="K2466" s="64"/>
      <c r="L2466" s="100" t="str">
        <f>IF(AND($B2466&lt;&gt;"",HHJ=Kataloge!H$1),CONCATENATE($H2466,"_",Kataloge!$D$5),"")</f>
        <v/>
      </c>
      <c r="M2466" s="100" t="str">
        <f>IF(AND($B2466&lt;&gt;"",HHJ=Kataloge!I$1),CONCATENATE($H2466,"_",Kataloge!$D$5),"")</f>
        <v/>
      </c>
      <c r="N2466" s="100" t="str">
        <f>IF(AND($B2466&lt;&gt;"",HHJ=Kataloge!J$1),CONCATENATE($H2466,"_",Kataloge!$D$5),"")</f>
        <v/>
      </c>
      <c r="O2466" s="100" t="str">
        <f>IF(AND($B2466&lt;&gt;"",HHJ=Kataloge!K$1),CONCATENATE($H2466,"_",Kataloge!$D$5),"")</f>
        <v/>
      </c>
      <c r="P2466" s="100" t="str">
        <f>IF(AND($B2466&lt;&gt;"",HHJ=Kataloge!L$1),CONCATENATE($H2466,"_",Kataloge!$D$5),"")</f>
        <v/>
      </c>
      <c r="Q2466" s="100" t="str">
        <f>IF(AND($B2466&lt;&gt;"",HHJ=Kataloge!M$1),CONCATENATE($H2466,"_",Kataloge!$D$5),"")</f>
        <v/>
      </c>
    </row>
    <row r="2467" spans="1:17" ht="18" customHeight="1" x14ac:dyDescent="0.2">
      <c r="A2467" s="103" t="str">
        <f t="shared" si="78"/>
        <v/>
      </c>
      <c r="B2467" s="104" t="str">
        <f>IF(I2467=0,"",IF(I2467&lt;&gt;"",Kataloge_Import!B2466,""))</f>
        <v/>
      </c>
      <c r="C2467" s="103" t="str">
        <f t="shared" si="77"/>
        <v/>
      </c>
      <c r="D2467" s="104" t="str">
        <f>IF(I2467=0,"",IFERROR(VLOOKUP(Kataloge_Import!A2466,'Nachweis Ausgaben'!$A$27:$R$1026,4,FALSE),""))</f>
        <v/>
      </c>
      <c r="E2467" s="104" t="str">
        <f>IF(I2467=0,"",IFERROR(VLOOKUP(Kataloge_Import!A2466,'Nachweis Ausgaben'!$A$27:$R$1026,2,FALSE),""))</f>
        <v/>
      </c>
      <c r="F2467" s="105">
        <f>IF(I2467=0,"",IFERROR(VLOOKUP(Kataloge_Import!A2466,'Nachweis Ausgaben'!$A$27:$R$1026,5,FALSE),0))</f>
        <v>0</v>
      </c>
      <c r="G2467" s="106" t="str">
        <f>IFERROR(VLOOKUP(Kataloge_Import!A2466,'Nachweis Ausgaben'!$A$27:$R$1026,15,FALSE),"")</f>
        <v/>
      </c>
      <c r="H2467" s="106" t="str">
        <f>IFERROR(VLOOKUP(Kataloge_Import!A2466,'Nachweis Ausgaben'!$A$27:$R$1026,16,FALSE),"")</f>
        <v/>
      </c>
      <c r="I2467" s="106" t="str">
        <f>IFERROR(VLOOKUP(Kataloge_Import!A2466,'Nachweis Ausgaben'!$A$27:$R$1026,17,FALSE),"")</f>
        <v/>
      </c>
      <c r="J2467" s="64"/>
      <c r="K2467" s="64"/>
      <c r="L2467" s="104" t="str">
        <f>IF(AND($B2467&lt;&gt;"",HHJ=Kataloge!H$1),CONCATENATE($H2467,"_",Kataloge!$D$6),"")</f>
        <v/>
      </c>
      <c r="M2467" s="104" t="str">
        <f>IF(AND($B2467&lt;&gt;"",HHJ=Kataloge!I$1),CONCATENATE($H2467,"_",Kataloge!$D$6),"")</f>
        <v/>
      </c>
      <c r="N2467" s="104" t="str">
        <f>IF(AND($B2467&lt;&gt;"",HHJ=Kataloge!J$1),CONCATENATE($H2467,"_",Kataloge!$D$6),"")</f>
        <v/>
      </c>
      <c r="O2467" s="104" t="str">
        <f>IF(AND($B2467&lt;&gt;"",HHJ=Kataloge!K$1),CONCATENATE($H2467,"_",Kataloge!$D$6),"")</f>
        <v/>
      </c>
      <c r="P2467" s="104" t="str">
        <f>IF(AND($B2467&lt;&gt;"",HHJ=Kataloge!L$1),CONCATENATE($H2467,"_",Kataloge!$D$6),"")</f>
        <v/>
      </c>
      <c r="Q2467" s="104" t="str">
        <f>IF(AND($B2467&lt;&gt;"",HHJ=Kataloge!M$1),CONCATENATE($H2467,"_",Kataloge!$D$6),"")</f>
        <v/>
      </c>
    </row>
    <row r="2468" spans="1:17" ht="18" customHeight="1" x14ac:dyDescent="0.2">
      <c r="A2468" s="60" t="str">
        <f t="shared" si="78"/>
        <v/>
      </c>
      <c r="B2468" s="61" t="str">
        <f>IF(I2468=0,"",IF(I2468&lt;&gt;"",Kataloge_Import!B2467,""))</f>
        <v/>
      </c>
      <c r="C2468" s="60" t="str">
        <f t="shared" si="77"/>
        <v/>
      </c>
      <c r="D2468" s="61" t="str">
        <f>IF(I2468=0,"",IFERROR(VLOOKUP(Kataloge_Import!A2467,'Nachweis Ausgaben'!$A$27:$R$1026,4,FALSE),""))</f>
        <v/>
      </c>
      <c r="E2468" s="61" t="str">
        <f>IF(I2468=0,"",IFERROR(VLOOKUP(Kataloge_Import!A2467,'Nachweis Ausgaben'!$A$27:$R$1026,2,FALSE),""))</f>
        <v/>
      </c>
      <c r="F2468" s="62">
        <f>IF(I2468=0,"",IFERROR(VLOOKUP(Kataloge_Import!A2467,'Nachweis Ausgaben'!$A$27:$R$1026,5,FALSE),0))</f>
        <v>0</v>
      </c>
      <c r="G2468" s="63" t="str">
        <f>IFERROR(VLOOKUP(Kataloge_Import!A2467,'Nachweis Ausgaben'!$A$27:$R$1026,7,FALSE),"")</f>
        <v/>
      </c>
      <c r="H2468" s="63" t="str">
        <f>IFERROR(VLOOKUP(Kataloge_Import!A2467,'Nachweis Ausgaben'!$A$27:$R$1026,8,FALSE),"")</f>
        <v/>
      </c>
      <c r="I2468" s="63" t="str">
        <f>IFERROR(VLOOKUP(Kataloge_Import!A2467,'Nachweis Ausgaben'!$A$27:$R$1026,9,FALSE),"")</f>
        <v/>
      </c>
      <c r="J2468" s="64"/>
      <c r="K2468" s="64"/>
      <c r="L2468" s="61" t="str">
        <f>IF(AND($B2468&lt;&gt;"",HHJ=Kataloge!H$1),CONCATENATE($H2468,"_",$E2468),"")</f>
        <v/>
      </c>
      <c r="M2468" s="61" t="str">
        <f>IF(AND($B2468&lt;&gt;"",HHJ=Kataloge!I$1),CONCATENATE($H2468,"_",$E2468),"")</f>
        <v/>
      </c>
      <c r="N2468" s="61" t="str">
        <f>IF(AND($B2468&lt;&gt;"",HHJ=Kataloge!J$1),CONCATENATE($H2468,"_",$E2468),"")</f>
        <v/>
      </c>
      <c r="O2468" s="61" t="str">
        <f>IF(AND($B2468&lt;&gt;"",HHJ=Kataloge!K$1),CONCATENATE($H2468,"_",$E2468),"")</f>
        <v/>
      </c>
      <c r="P2468" s="61" t="str">
        <f>IF(AND($B2468&lt;&gt;"",HHJ=Kataloge!L$1),CONCATENATE($H2468,"_",$E2468),"")</f>
        <v/>
      </c>
      <c r="Q2468" s="61" t="str">
        <f>IF(AND($B2468&lt;&gt;"",HHJ=Kataloge!M$1),CONCATENATE($H2468,"_",$E2468),"")</f>
        <v/>
      </c>
    </row>
    <row r="2469" spans="1:17" ht="18" customHeight="1" x14ac:dyDescent="0.2">
      <c r="A2469" s="99" t="str">
        <f t="shared" si="78"/>
        <v/>
      </c>
      <c r="B2469" s="100" t="str">
        <f>IF(I2469=0,"",IF(I2469&lt;&gt;"",Kataloge_Import!B2468,""))</f>
        <v/>
      </c>
      <c r="C2469" s="99" t="str">
        <f t="shared" si="77"/>
        <v/>
      </c>
      <c r="D2469" s="100" t="str">
        <f>IF(I2469=0,"",IFERROR(VLOOKUP(Kataloge_Import!A2468,'Nachweis Ausgaben'!$A$27:$R$1026,4,FALSE),""))</f>
        <v/>
      </c>
      <c r="E2469" s="100" t="str">
        <f>IF(I2469=0,"",IFERROR(VLOOKUP(Kataloge_Import!A2468,'Nachweis Ausgaben'!$A$27:$R$1026,2,FALSE),""))</f>
        <v/>
      </c>
      <c r="F2469" s="101">
        <f>IF(I2469=0,"",IFERROR(VLOOKUP(Kataloge_Import!A2468,'Nachweis Ausgaben'!$A$27:$R$1026,5,FALSE),0))</f>
        <v>0</v>
      </c>
      <c r="G2469" s="102" t="str">
        <f>IFERROR(VLOOKUP(Kataloge_Import!A2468,'Nachweis Ausgaben'!$A$27:$R$1026,11,FALSE),"")</f>
        <v/>
      </c>
      <c r="H2469" s="102" t="str">
        <f>IFERROR(VLOOKUP(Kataloge_Import!A2468,'Nachweis Ausgaben'!$A$27:$R$1026,12,FALSE),"")</f>
        <v/>
      </c>
      <c r="I2469" s="102" t="str">
        <f>IFERROR(VLOOKUP(Kataloge_Import!A2468,'Nachweis Ausgaben'!$A$27:$R$1026,13,FALSE),"")</f>
        <v/>
      </c>
      <c r="J2469" s="64"/>
      <c r="K2469" s="64"/>
      <c r="L2469" s="100" t="str">
        <f>IF(AND($B2469&lt;&gt;"",HHJ=Kataloge!H$1),CONCATENATE($H2469,"_",Kataloge!$D$5),"")</f>
        <v/>
      </c>
      <c r="M2469" s="100" t="str">
        <f>IF(AND($B2469&lt;&gt;"",HHJ=Kataloge!I$1),CONCATENATE($H2469,"_",Kataloge!$D$5),"")</f>
        <v/>
      </c>
      <c r="N2469" s="100" t="str">
        <f>IF(AND($B2469&lt;&gt;"",HHJ=Kataloge!J$1),CONCATENATE($H2469,"_",Kataloge!$D$5),"")</f>
        <v/>
      </c>
      <c r="O2469" s="100" t="str">
        <f>IF(AND($B2469&lt;&gt;"",HHJ=Kataloge!K$1),CONCATENATE($H2469,"_",Kataloge!$D$5),"")</f>
        <v/>
      </c>
      <c r="P2469" s="100" t="str">
        <f>IF(AND($B2469&lt;&gt;"",HHJ=Kataloge!L$1),CONCATENATE($H2469,"_",Kataloge!$D$5),"")</f>
        <v/>
      </c>
      <c r="Q2469" s="100" t="str">
        <f>IF(AND($B2469&lt;&gt;"",HHJ=Kataloge!M$1),CONCATENATE($H2469,"_",Kataloge!$D$5),"")</f>
        <v/>
      </c>
    </row>
    <row r="2470" spans="1:17" ht="18" customHeight="1" x14ac:dyDescent="0.2">
      <c r="A2470" s="103" t="str">
        <f t="shared" si="78"/>
        <v/>
      </c>
      <c r="B2470" s="104" t="str">
        <f>IF(I2470=0,"",IF(I2470&lt;&gt;"",Kataloge_Import!B2469,""))</f>
        <v/>
      </c>
      <c r="C2470" s="103" t="str">
        <f t="shared" si="77"/>
        <v/>
      </c>
      <c r="D2470" s="104" t="str">
        <f>IF(I2470=0,"",IFERROR(VLOOKUP(Kataloge_Import!A2469,'Nachweis Ausgaben'!$A$27:$R$1026,4,FALSE),""))</f>
        <v/>
      </c>
      <c r="E2470" s="104" t="str">
        <f>IF(I2470=0,"",IFERROR(VLOOKUP(Kataloge_Import!A2469,'Nachweis Ausgaben'!$A$27:$R$1026,2,FALSE),""))</f>
        <v/>
      </c>
      <c r="F2470" s="105">
        <f>IF(I2470=0,"",IFERROR(VLOOKUP(Kataloge_Import!A2469,'Nachweis Ausgaben'!$A$27:$R$1026,5,FALSE),0))</f>
        <v>0</v>
      </c>
      <c r="G2470" s="106" t="str">
        <f>IFERROR(VLOOKUP(Kataloge_Import!A2469,'Nachweis Ausgaben'!$A$27:$R$1026,15,FALSE),"")</f>
        <v/>
      </c>
      <c r="H2470" s="106" t="str">
        <f>IFERROR(VLOOKUP(Kataloge_Import!A2469,'Nachweis Ausgaben'!$A$27:$R$1026,16,FALSE),"")</f>
        <v/>
      </c>
      <c r="I2470" s="106" t="str">
        <f>IFERROR(VLOOKUP(Kataloge_Import!A2469,'Nachweis Ausgaben'!$A$27:$R$1026,17,FALSE),"")</f>
        <v/>
      </c>
      <c r="J2470" s="64"/>
      <c r="K2470" s="64"/>
      <c r="L2470" s="104" t="str">
        <f>IF(AND($B2470&lt;&gt;"",HHJ=Kataloge!H$1),CONCATENATE($H2470,"_",Kataloge!$D$6),"")</f>
        <v/>
      </c>
      <c r="M2470" s="104" t="str">
        <f>IF(AND($B2470&lt;&gt;"",HHJ=Kataloge!I$1),CONCATENATE($H2470,"_",Kataloge!$D$6),"")</f>
        <v/>
      </c>
      <c r="N2470" s="104" t="str">
        <f>IF(AND($B2470&lt;&gt;"",HHJ=Kataloge!J$1),CONCATENATE($H2470,"_",Kataloge!$D$6),"")</f>
        <v/>
      </c>
      <c r="O2470" s="104" t="str">
        <f>IF(AND($B2470&lt;&gt;"",HHJ=Kataloge!K$1),CONCATENATE($H2470,"_",Kataloge!$D$6),"")</f>
        <v/>
      </c>
      <c r="P2470" s="104" t="str">
        <f>IF(AND($B2470&lt;&gt;"",HHJ=Kataloge!L$1),CONCATENATE($H2470,"_",Kataloge!$D$6),"")</f>
        <v/>
      </c>
      <c r="Q2470" s="104" t="str">
        <f>IF(AND($B2470&lt;&gt;"",HHJ=Kataloge!M$1),CONCATENATE($H2470,"_",Kataloge!$D$6),"")</f>
        <v/>
      </c>
    </row>
    <row r="2471" spans="1:17" ht="18" customHeight="1" x14ac:dyDescent="0.2">
      <c r="A2471" s="60" t="str">
        <f t="shared" si="78"/>
        <v/>
      </c>
      <c r="B2471" s="61" t="str">
        <f>IF(I2471=0,"",IF(I2471&lt;&gt;"",Kataloge_Import!B2470,""))</f>
        <v/>
      </c>
      <c r="C2471" s="60" t="str">
        <f t="shared" si="77"/>
        <v/>
      </c>
      <c r="D2471" s="61" t="str">
        <f>IF(I2471=0,"",IFERROR(VLOOKUP(Kataloge_Import!A2470,'Nachweis Ausgaben'!$A$27:$R$1026,4,FALSE),""))</f>
        <v/>
      </c>
      <c r="E2471" s="61" t="str">
        <f>IF(I2471=0,"",IFERROR(VLOOKUP(Kataloge_Import!A2470,'Nachweis Ausgaben'!$A$27:$R$1026,2,FALSE),""))</f>
        <v/>
      </c>
      <c r="F2471" s="62">
        <f>IF(I2471=0,"",IFERROR(VLOOKUP(Kataloge_Import!A2470,'Nachweis Ausgaben'!$A$27:$R$1026,5,FALSE),0))</f>
        <v>0</v>
      </c>
      <c r="G2471" s="63" t="str">
        <f>IFERROR(VLOOKUP(Kataloge_Import!A2470,'Nachweis Ausgaben'!$A$27:$R$1026,7,FALSE),"")</f>
        <v/>
      </c>
      <c r="H2471" s="63" t="str">
        <f>IFERROR(VLOOKUP(Kataloge_Import!A2470,'Nachweis Ausgaben'!$A$27:$R$1026,8,FALSE),"")</f>
        <v/>
      </c>
      <c r="I2471" s="63" t="str">
        <f>IFERROR(VLOOKUP(Kataloge_Import!A2470,'Nachweis Ausgaben'!$A$27:$R$1026,9,FALSE),"")</f>
        <v/>
      </c>
      <c r="J2471" s="64"/>
      <c r="K2471" s="64"/>
      <c r="L2471" s="61" t="str">
        <f>IF(AND($B2471&lt;&gt;"",HHJ=Kataloge!H$1),CONCATENATE($H2471,"_",$E2471),"")</f>
        <v/>
      </c>
      <c r="M2471" s="61" t="str">
        <f>IF(AND($B2471&lt;&gt;"",HHJ=Kataloge!I$1),CONCATENATE($H2471,"_",$E2471),"")</f>
        <v/>
      </c>
      <c r="N2471" s="61" t="str">
        <f>IF(AND($B2471&lt;&gt;"",HHJ=Kataloge!J$1),CONCATENATE($H2471,"_",$E2471),"")</f>
        <v/>
      </c>
      <c r="O2471" s="61" t="str">
        <f>IF(AND($B2471&lt;&gt;"",HHJ=Kataloge!K$1),CONCATENATE($H2471,"_",$E2471),"")</f>
        <v/>
      </c>
      <c r="P2471" s="61" t="str">
        <f>IF(AND($B2471&lt;&gt;"",HHJ=Kataloge!L$1),CONCATENATE($H2471,"_",$E2471),"")</f>
        <v/>
      </c>
      <c r="Q2471" s="61" t="str">
        <f>IF(AND($B2471&lt;&gt;"",HHJ=Kataloge!M$1),CONCATENATE($H2471,"_",$E2471),"")</f>
        <v/>
      </c>
    </row>
    <row r="2472" spans="1:17" ht="18" customHeight="1" x14ac:dyDescent="0.2">
      <c r="A2472" s="99" t="str">
        <f t="shared" si="78"/>
        <v/>
      </c>
      <c r="B2472" s="100" t="str">
        <f>IF(I2472=0,"",IF(I2472&lt;&gt;"",Kataloge_Import!B2471,""))</f>
        <v/>
      </c>
      <c r="C2472" s="99" t="str">
        <f t="shared" si="77"/>
        <v/>
      </c>
      <c r="D2472" s="100" t="str">
        <f>IF(I2472=0,"",IFERROR(VLOOKUP(Kataloge_Import!A2471,'Nachweis Ausgaben'!$A$27:$R$1026,4,FALSE),""))</f>
        <v/>
      </c>
      <c r="E2472" s="100" t="str">
        <f>IF(I2472=0,"",IFERROR(VLOOKUP(Kataloge_Import!A2471,'Nachweis Ausgaben'!$A$27:$R$1026,2,FALSE),""))</f>
        <v/>
      </c>
      <c r="F2472" s="101">
        <f>IF(I2472=0,"",IFERROR(VLOOKUP(Kataloge_Import!A2471,'Nachweis Ausgaben'!$A$27:$R$1026,5,FALSE),0))</f>
        <v>0</v>
      </c>
      <c r="G2472" s="102" t="str">
        <f>IFERROR(VLOOKUP(Kataloge_Import!A2471,'Nachweis Ausgaben'!$A$27:$R$1026,11,FALSE),"")</f>
        <v/>
      </c>
      <c r="H2472" s="102" t="str">
        <f>IFERROR(VLOOKUP(Kataloge_Import!A2471,'Nachweis Ausgaben'!$A$27:$R$1026,12,FALSE),"")</f>
        <v/>
      </c>
      <c r="I2472" s="102" t="str">
        <f>IFERROR(VLOOKUP(Kataloge_Import!A2471,'Nachweis Ausgaben'!$A$27:$R$1026,13,FALSE),"")</f>
        <v/>
      </c>
      <c r="J2472" s="64"/>
      <c r="K2472" s="64"/>
      <c r="L2472" s="100" t="str">
        <f>IF(AND($B2472&lt;&gt;"",HHJ=Kataloge!H$1),CONCATENATE($H2472,"_",Kataloge!$D$5),"")</f>
        <v/>
      </c>
      <c r="M2472" s="100" t="str">
        <f>IF(AND($B2472&lt;&gt;"",HHJ=Kataloge!I$1),CONCATENATE($H2472,"_",Kataloge!$D$5),"")</f>
        <v/>
      </c>
      <c r="N2472" s="100" t="str">
        <f>IF(AND($B2472&lt;&gt;"",HHJ=Kataloge!J$1),CONCATENATE($H2472,"_",Kataloge!$D$5),"")</f>
        <v/>
      </c>
      <c r="O2472" s="100" t="str">
        <f>IF(AND($B2472&lt;&gt;"",HHJ=Kataloge!K$1),CONCATENATE($H2472,"_",Kataloge!$D$5),"")</f>
        <v/>
      </c>
      <c r="P2472" s="100" t="str">
        <f>IF(AND($B2472&lt;&gt;"",HHJ=Kataloge!L$1),CONCATENATE($H2472,"_",Kataloge!$D$5),"")</f>
        <v/>
      </c>
      <c r="Q2472" s="100" t="str">
        <f>IF(AND($B2472&lt;&gt;"",HHJ=Kataloge!M$1),CONCATENATE($H2472,"_",Kataloge!$D$5),"")</f>
        <v/>
      </c>
    </row>
    <row r="2473" spans="1:17" ht="18" customHeight="1" x14ac:dyDescent="0.2">
      <c r="A2473" s="103" t="str">
        <f t="shared" si="78"/>
        <v/>
      </c>
      <c r="B2473" s="104" t="str">
        <f>IF(I2473=0,"",IF(I2473&lt;&gt;"",Kataloge_Import!B2472,""))</f>
        <v/>
      </c>
      <c r="C2473" s="103" t="str">
        <f t="shared" si="77"/>
        <v/>
      </c>
      <c r="D2473" s="104" t="str">
        <f>IF(I2473=0,"",IFERROR(VLOOKUP(Kataloge_Import!A2472,'Nachweis Ausgaben'!$A$27:$R$1026,4,FALSE),""))</f>
        <v/>
      </c>
      <c r="E2473" s="104" t="str">
        <f>IF(I2473=0,"",IFERROR(VLOOKUP(Kataloge_Import!A2472,'Nachweis Ausgaben'!$A$27:$R$1026,2,FALSE),""))</f>
        <v/>
      </c>
      <c r="F2473" s="105">
        <f>IF(I2473=0,"",IFERROR(VLOOKUP(Kataloge_Import!A2472,'Nachweis Ausgaben'!$A$27:$R$1026,5,FALSE),0))</f>
        <v>0</v>
      </c>
      <c r="G2473" s="106" t="str">
        <f>IFERROR(VLOOKUP(Kataloge_Import!A2472,'Nachweis Ausgaben'!$A$27:$R$1026,15,FALSE),"")</f>
        <v/>
      </c>
      <c r="H2473" s="106" t="str">
        <f>IFERROR(VLOOKUP(Kataloge_Import!A2472,'Nachweis Ausgaben'!$A$27:$R$1026,16,FALSE),"")</f>
        <v/>
      </c>
      <c r="I2473" s="106" t="str">
        <f>IFERROR(VLOOKUP(Kataloge_Import!A2472,'Nachweis Ausgaben'!$A$27:$R$1026,17,FALSE),"")</f>
        <v/>
      </c>
      <c r="J2473" s="64"/>
      <c r="K2473" s="64"/>
      <c r="L2473" s="104" t="str">
        <f>IF(AND($B2473&lt;&gt;"",HHJ=Kataloge!H$1),CONCATENATE($H2473,"_",Kataloge!$D$6),"")</f>
        <v/>
      </c>
      <c r="M2473" s="104" t="str">
        <f>IF(AND($B2473&lt;&gt;"",HHJ=Kataloge!I$1),CONCATENATE($H2473,"_",Kataloge!$D$6),"")</f>
        <v/>
      </c>
      <c r="N2473" s="104" t="str">
        <f>IF(AND($B2473&lt;&gt;"",HHJ=Kataloge!J$1),CONCATENATE($H2473,"_",Kataloge!$D$6),"")</f>
        <v/>
      </c>
      <c r="O2473" s="104" t="str">
        <f>IF(AND($B2473&lt;&gt;"",HHJ=Kataloge!K$1),CONCATENATE($H2473,"_",Kataloge!$D$6),"")</f>
        <v/>
      </c>
      <c r="P2473" s="104" t="str">
        <f>IF(AND($B2473&lt;&gt;"",HHJ=Kataloge!L$1),CONCATENATE($H2473,"_",Kataloge!$D$6),"")</f>
        <v/>
      </c>
      <c r="Q2473" s="104" t="str">
        <f>IF(AND($B2473&lt;&gt;"",HHJ=Kataloge!M$1),CONCATENATE($H2473,"_",Kataloge!$D$6),"")</f>
        <v/>
      </c>
    </row>
    <row r="2474" spans="1:17" ht="18" customHeight="1" x14ac:dyDescent="0.2">
      <c r="A2474" s="60" t="str">
        <f t="shared" si="78"/>
        <v/>
      </c>
      <c r="B2474" s="61" t="str">
        <f>IF(I2474=0,"",IF(I2474&lt;&gt;"",Kataloge_Import!B2473,""))</f>
        <v/>
      </c>
      <c r="C2474" s="60" t="str">
        <f t="shared" si="77"/>
        <v/>
      </c>
      <c r="D2474" s="61" t="str">
        <f>IF(I2474=0,"",IFERROR(VLOOKUP(Kataloge_Import!A2473,'Nachweis Ausgaben'!$A$27:$R$1026,4,FALSE),""))</f>
        <v/>
      </c>
      <c r="E2474" s="61" t="str">
        <f>IF(I2474=0,"",IFERROR(VLOOKUP(Kataloge_Import!A2473,'Nachweis Ausgaben'!$A$27:$R$1026,2,FALSE),""))</f>
        <v/>
      </c>
      <c r="F2474" s="62">
        <f>IF(I2474=0,"",IFERROR(VLOOKUP(Kataloge_Import!A2473,'Nachweis Ausgaben'!$A$27:$R$1026,5,FALSE),0))</f>
        <v>0</v>
      </c>
      <c r="G2474" s="63" t="str">
        <f>IFERROR(VLOOKUP(Kataloge_Import!A2473,'Nachweis Ausgaben'!$A$27:$R$1026,7,FALSE),"")</f>
        <v/>
      </c>
      <c r="H2474" s="63" t="str">
        <f>IFERROR(VLOOKUP(Kataloge_Import!A2473,'Nachweis Ausgaben'!$A$27:$R$1026,8,FALSE),"")</f>
        <v/>
      </c>
      <c r="I2474" s="63" t="str">
        <f>IFERROR(VLOOKUP(Kataloge_Import!A2473,'Nachweis Ausgaben'!$A$27:$R$1026,9,FALSE),"")</f>
        <v/>
      </c>
      <c r="J2474" s="64"/>
      <c r="K2474" s="64"/>
      <c r="L2474" s="61" t="str">
        <f>IF(AND($B2474&lt;&gt;"",HHJ=Kataloge!H$1),CONCATENATE($H2474,"_",$E2474),"")</f>
        <v/>
      </c>
      <c r="M2474" s="61" t="str">
        <f>IF(AND($B2474&lt;&gt;"",HHJ=Kataloge!I$1),CONCATENATE($H2474,"_",$E2474),"")</f>
        <v/>
      </c>
      <c r="N2474" s="61" t="str">
        <f>IF(AND($B2474&lt;&gt;"",HHJ=Kataloge!J$1),CONCATENATE($H2474,"_",$E2474),"")</f>
        <v/>
      </c>
      <c r="O2474" s="61" t="str">
        <f>IF(AND($B2474&lt;&gt;"",HHJ=Kataloge!K$1),CONCATENATE($H2474,"_",$E2474),"")</f>
        <v/>
      </c>
      <c r="P2474" s="61" t="str">
        <f>IF(AND($B2474&lt;&gt;"",HHJ=Kataloge!L$1),CONCATENATE($H2474,"_",$E2474),"")</f>
        <v/>
      </c>
      <c r="Q2474" s="61" t="str">
        <f>IF(AND($B2474&lt;&gt;"",HHJ=Kataloge!M$1),CONCATENATE($H2474,"_",$E2474),"")</f>
        <v/>
      </c>
    </row>
    <row r="2475" spans="1:17" ht="18" customHeight="1" x14ac:dyDescent="0.2">
      <c r="A2475" s="99" t="str">
        <f t="shared" si="78"/>
        <v/>
      </c>
      <c r="B2475" s="100" t="str">
        <f>IF(I2475=0,"",IF(I2475&lt;&gt;"",Kataloge_Import!B2474,""))</f>
        <v/>
      </c>
      <c r="C2475" s="99" t="str">
        <f t="shared" si="77"/>
        <v/>
      </c>
      <c r="D2475" s="100" t="str">
        <f>IF(I2475=0,"",IFERROR(VLOOKUP(Kataloge_Import!A2474,'Nachweis Ausgaben'!$A$27:$R$1026,4,FALSE),""))</f>
        <v/>
      </c>
      <c r="E2475" s="100" t="str">
        <f>IF(I2475=0,"",IFERROR(VLOOKUP(Kataloge_Import!A2474,'Nachweis Ausgaben'!$A$27:$R$1026,2,FALSE),""))</f>
        <v/>
      </c>
      <c r="F2475" s="101">
        <f>IF(I2475=0,"",IFERROR(VLOOKUP(Kataloge_Import!A2474,'Nachweis Ausgaben'!$A$27:$R$1026,5,FALSE),0))</f>
        <v>0</v>
      </c>
      <c r="G2475" s="102" t="str">
        <f>IFERROR(VLOOKUP(Kataloge_Import!A2474,'Nachweis Ausgaben'!$A$27:$R$1026,11,FALSE),"")</f>
        <v/>
      </c>
      <c r="H2475" s="102" t="str">
        <f>IFERROR(VLOOKUP(Kataloge_Import!A2474,'Nachweis Ausgaben'!$A$27:$R$1026,12,FALSE),"")</f>
        <v/>
      </c>
      <c r="I2475" s="102" t="str">
        <f>IFERROR(VLOOKUP(Kataloge_Import!A2474,'Nachweis Ausgaben'!$A$27:$R$1026,13,FALSE),"")</f>
        <v/>
      </c>
      <c r="J2475" s="64"/>
      <c r="K2475" s="64"/>
      <c r="L2475" s="100" t="str">
        <f>IF(AND($B2475&lt;&gt;"",HHJ=Kataloge!H$1),CONCATENATE($H2475,"_",Kataloge!$D$5),"")</f>
        <v/>
      </c>
      <c r="M2475" s="100" t="str">
        <f>IF(AND($B2475&lt;&gt;"",HHJ=Kataloge!I$1),CONCATENATE($H2475,"_",Kataloge!$D$5),"")</f>
        <v/>
      </c>
      <c r="N2475" s="100" t="str">
        <f>IF(AND($B2475&lt;&gt;"",HHJ=Kataloge!J$1),CONCATENATE($H2475,"_",Kataloge!$D$5),"")</f>
        <v/>
      </c>
      <c r="O2475" s="100" t="str">
        <f>IF(AND($B2475&lt;&gt;"",HHJ=Kataloge!K$1),CONCATENATE($H2475,"_",Kataloge!$D$5),"")</f>
        <v/>
      </c>
      <c r="P2475" s="100" t="str">
        <f>IF(AND($B2475&lt;&gt;"",HHJ=Kataloge!L$1),CONCATENATE($H2475,"_",Kataloge!$D$5),"")</f>
        <v/>
      </c>
      <c r="Q2475" s="100" t="str">
        <f>IF(AND($B2475&lt;&gt;"",HHJ=Kataloge!M$1),CONCATENATE($H2475,"_",Kataloge!$D$5),"")</f>
        <v/>
      </c>
    </row>
    <row r="2476" spans="1:17" ht="18" customHeight="1" x14ac:dyDescent="0.2">
      <c r="A2476" s="103" t="str">
        <f t="shared" si="78"/>
        <v/>
      </c>
      <c r="B2476" s="104" t="str">
        <f>IF(I2476=0,"",IF(I2476&lt;&gt;"",Kataloge_Import!B2475,""))</f>
        <v/>
      </c>
      <c r="C2476" s="103" t="str">
        <f t="shared" si="77"/>
        <v/>
      </c>
      <c r="D2476" s="104" t="str">
        <f>IF(I2476=0,"",IFERROR(VLOOKUP(Kataloge_Import!A2475,'Nachweis Ausgaben'!$A$27:$R$1026,4,FALSE),""))</f>
        <v/>
      </c>
      <c r="E2476" s="104" t="str">
        <f>IF(I2476=0,"",IFERROR(VLOOKUP(Kataloge_Import!A2475,'Nachweis Ausgaben'!$A$27:$R$1026,2,FALSE),""))</f>
        <v/>
      </c>
      <c r="F2476" s="105">
        <f>IF(I2476=0,"",IFERROR(VLOOKUP(Kataloge_Import!A2475,'Nachweis Ausgaben'!$A$27:$R$1026,5,FALSE),0))</f>
        <v>0</v>
      </c>
      <c r="G2476" s="106" t="str">
        <f>IFERROR(VLOOKUP(Kataloge_Import!A2475,'Nachweis Ausgaben'!$A$27:$R$1026,15,FALSE),"")</f>
        <v/>
      </c>
      <c r="H2476" s="106" t="str">
        <f>IFERROR(VLOOKUP(Kataloge_Import!A2475,'Nachweis Ausgaben'!$A$27:$R$1026,16,FALSE),"")</f>
        <v/>
      </c>
      <c r="I2476" s="106" t="str">
        <f>IFERROR(VLOOKUP(Kataloge_Import!A2475,'Nachweis Ausgaben'!$A$27:$R$1026,17,FALSE),"")</f>
        <v/>
      </c>
      <c r="J2476" s="64"/>
      <c r="K2476" s="64"/>
      <c r="L2476" s="104" t="str">
        <f>IF(AND($B2476&lt;&gt;"",HHJ=Kataloge!H$1),CONCATENATE($H2476,"_",Kataloge!$D$6),"")</f>
        <v/>
      </c>
      <c r="M2476" s="104" t="str">
        <f>IF(AND($B2476&lt;&gt;"",HHJ=Kataloge!I$1),CONCATENATE($H2476,"_",Kataloge!$D$6),"")</f>
        <v/>
      </c>
      <c r="N2476" s="104" t="str">
        <f>IF(AND($B2476&lt;&gt;"",HHJ=Kataloge!J$1),CONCATENATE($H2476,"_",Kataloge!$D$6),"")</f>
        <v/>
      </c>
      <c r="O2476" s="104" t="str">
        <f>IF(AND($B2476&lt;&gt;"",HHJ=Kataloge!K$1),CONCATENATE($H2476,"_",Kataloge!$D$6),"")</f>
        <v/>
      </c>
      <c r="P2476" s="104" t="str">
        <f>IF(AND($B2476&lt;&gt;"",HHJ=Kataloge!L$1),CONCATENATE($H2476,"_",Kataloge!$D$6),"")</f>
        <v/>
      </c>
      <c r="Q2476" s="104" t="str">
        <f>IF(AND($B2476&lt;&gt;"",HHJ=Kataloge!M$1),CONCATENATE($H2476,"_",Kataloge!$D$6),"")</f>
        <v/>
      </c>
    </row>
    <row r="2477" spans="1:17" ht="18" customHeight="1" x14ac:dyDescent="0.2">
      <c r="A2477" s="60" t="str">
        <f t="shared" si="78"/>
        <v/>
      </c>
      <c r="B2477" s="61" t="str">
        <f>IF(I2477=0,"",IF(I2477&lt;&gt;"",Kataloge_Import!B2476,""))</f>
        <v/>
      </c>
      <c r="C2477" s="60" t="str">
        <f t="shared" si="77"/>
        <v/>
      </c>
      <c r="D2477" s="61" t="str">
        <f>IF(I2477=0,"",IFERROR(VLOOKUP(Kataloge_Import!A2476,'Nachweis Ausgaben'!$A$27:$R$1026,4,FALSE),""))</f>
        <v/>
      </c>
      <c r="E2477" s="61" t="str">
        <f>IF(I2477=0,"",IFERROR(VLOOKUP(Kataloge_Import!A2476,'Nachweis Ausgaben'!$A$27:$R$1026,2,FALSE),""))</f>
        <v/>
      </c>
      <c r="F2477" s="62">
        <f>IF(I2477=0,"",IFERROR(VLOOKUP(Kataloge_Import!A2476,'Nachweis Ausgaben'!$A$27:$R$1026,5,FALSE),0))</f>
        <v>0</v>
      </c>
      <c r="G2477" s="63" t="str">
        <f>IFERROR(VLOOKUP(Kataloge_Import!A2476,'Nachweis Ausgaben'!$A$27:$R$1026,7,FALSE),"")</f>
        <v/>
      </c>
      <c r="H2477" s="63" t="str">
        <f>IFERROR(VLOOKUP(Kataloge_Import!A2476,'Nachweis Ausgaben'!$A$27:$R$1026,8,FALSE),"")</f>
        <v/>
      </c>
      <c r="I2477" s="63" t="str">
        <f>IFERROR(VLOOKUP(Kataloge_Import!A2476,'Nachweis Ausgaben'!$A$27:$R$1026,9,FALSE),"")</f>
        <v/>
      </c>
      <c r="J2477" s="64"/>
      <c r="K2477" s="64"/>
      <c r="L2477" s="61" t="str">
        <f>IF(AND($B2477&lt;&gt;"",HHJ=Kataloge!H$1),CONCATENATE($H2477,"_",$E2477),"")</f>
        <v/>
      </c>
      <c r="M2477" s="61" t="str">
        <f>IF(AND($B2477&lt;&gt;"",HHJ=Kataloge!I$1),CONCATENATE($H2477,"_",$E2477),"")</f>
        <v/>
      </c>
      <c r="N2477" s="61" t="str">
        <f>IF(AND($B2477&lt;&gt;"",HHJ=Kataloge!J$1),CONCATENATE($H2477,"_",$E2477),"")</f>
        <v/>
      </c>
      <c r="O2477" s="61" t="str">
        <f>IF(AND($B2477&lt;&gt;"",HHJ=Kataloge!K$1),CONCATENATE($H2477,"_",$E2477),"")</f>
        <v/>
      </c>
      <c r="P2477" s="61" t="str">
        <f>IF(AND($B2477&lt;&gt;"",HHJ=Kataloge!L$1),CONCATENATE($H2477,"_",$E2477),"")</f>
        <v/>
      </c>
      <c r="Q2477" s="61" t="str">
        <f>IF(AND($B2477&lt;&gt;"",HHJ=Kataloge!M$1),CONCATENATE($H2477,"_",$E2477),"")</f>
        <v/>
      </c>
    </row>
    <row r="2478" spans="1:17" ht="18" customHeight="1" x14ac:dyDescent="0.2">
      <c r="A2478" s="99" t="str">
        <f t="shared" si="78"/>
        <v/>
      </c>
      <c r="B2478" s="100" t="str">
        <f>IF(I2478=0,"",IF(I2478&lt;&gt;"",Kataloge_Import!B2477,""))</f>
        <v/>
      </c>
      <c r="C2478" s="99" t="str">
        <f t="shared" si="77"/>
        <v/>
      </c>
      <c r="D2478" s="100" t="str">
        <f>IF(I2478=0,"",IFERROR(VLOOKUP(Kataloge_Import!A2477,'Nachweis Ausgaben'!$A$27:$R$1026,4,FALSE),""))</f>
        <v/>
      </c>
      <c r="E2478" s="100" t="str">
        <f>IF(I2478=0,"",IFERROR(VLOOKUP(Kataloge_Import!A2477,'Nachweis Ausgaben'!$A$27:$R$1026,2,FALSE),""))</f>
        <v/>
      </c>
      <c r="F2478" s="101">
        <f>IF(I2478=0,"",IFERROR(VLOOKUP(Kataloge_Import!A2477,'Nachweis Ausgaben'!$A$27:$R$1026,5,FALSE),0))</f>
        <v>0</v>
      </c>
      <c r="G2478" s="102" t="str">
        <f>IFERROR(VLOOKUP(Kataloge_Import!A2477,'Nachweis Ausgaben'!$A$27:$R$1026,11,FALSE),"")</f>
        <v/>
      </c>
      <c r="H2478" s="102" t="str">
        <f>IFERROR(VLOOKUP(Kataloge_Import!A2477,'Nachweis Ausgaben'!$A$27:$R$1026,12,FALSE),"")</f>
        <v/>
      </c>
      <c r="I2478" s="102" t="str">
        <f>IFERROR(VLOOKUP(Kataloge_Import!A2477,'Nachweis Ausgaben'!$A$27:$R$1026,13,FALSE),"")</f>
        <v/>
      </c>
      <c r="J2478" s="64"/>
      <c r="K2478" s="64"/>
      <c r="L2478" s="100" t="str">
        <f>IF(AND($B2478&lt;&gt;"",HHJ=Kataloge!H$1),CONCATENATE($H2478,"_",Kataloge!$D$5),"")</f>
        <v/>
      </c>
      <c r="M2478" s="100" t="str">
        <f>IF(AND($B2478&lt;&gt;"",HHJ=Kataloge!I$1),CONCATENATE($H2478,"_",Kataloge!$D$5),"")</f>
        <v/>
      </c>
      <c r="N2478" s="100" t="str">
        <f>IF(AND($B2478&lt;&gt;"",HHJ=Kataloge!J$1),CONCATENATE($H2478,"_",Kataloge!$D$5),"")</f>
        <v/>
      </c>
      <c r="O2478" s="100" t="str">
        <f>IF(AND($B2478&lt;&gt;"",HHJ=Kataloge!K$1),CONCATENATE($H2478,"_",Kataloge!$D$5),"")</f>
        <v/>
      </c>
      <c r="P2478" s="100" t="str">
        <f>IF(AND($B2478&lt;&gt;"",HHJ=Kataloge!L$1),CONCATENATE($H2478,"_",Kataloge!$D$5),"")</f>
        <v/>
      </c>
      <c r="Q2478" s="100" t="str">
        <f>IF(AND($B2478&lt;&gt;"",HHJ=Kataloge!M$1),CONCATENATE($H2478,"_",Kataloge!$D$5),"")</f>
        <v/>
      </c>
    </row>
    <row r="2479" spans="1:17" ht="18" customHeight="1" x14ac:dyDescent="0.2">
      <c r="A2479" s="103" t="str">
        <f t="shared" si="78"/>
        <v/>
      </c>
      <c r="B2479" s="104" t="str">
        <f>IF(I2479=0,"",IF(I2479&lt;&gt;"",Kataloge_Import!B2478,""))</f>
        <v/>
      </c>
      <c r="C2479" s="103" t="str">
        <f t="shared" si="77"/>
        <v/>
      </c>
      <c r="D2479" s="104" t="str">
        <f>IF(I2479=0,"",IFERROR(VLOOKUP(Kataloge_Import!A2478,'Nachweis Ausgaben'!$A$27:$R$1026,4,FALSE),""))</f>
        <v/>
      </c>
      <c r="E2479" s="104" t="str">
        <f>IF(I2479=0,"",IFERROR(VLOOKUP(Kataloge_Import!A2478,'Nachweis Ausgaben'!$A$27:$R$1026,2,FALSE),""))</f>
        <v/>
      </c>
      <c r="F2479" s="105">
        <f>IF(I2479=0,"",IFERROR(VLOOKUP(Kataloge_Import!A2478,'Nachweis Ausgaben'!$A$27:$R$1026,5,FALSE),0))</f>
        <v>0</v>
      </c>
      <c r="G2479" s="106" t="str">
        <f>IFERROR(VLOOKUP(Kataloge_Import!A2478,'Nachweis Ausgaben'!$A$27:$R$1026,15,FALSE),"")</f>
        <v/>
      </c>
      <c r="H2479" s="106" t="str">
        <f>IFERROR(VLOOKUP(Kataloge_Import!A2478,'Nachweis Ausgaben'!$A$27:$R$1026,16,FALSE),"")</f>
        <v/>
      </c>
      <c r="I2479" s="106" t="str">
        <f>IFERROR(VLOOKUP(Kataloge_Import!A2478,'Nachweis Ausgaben'!$A$27:$R$1026,17,FALSE),"")</f>
        <v/>
      </c>
      <c r="J2479" s="64"/>
      <c r="K2479" s="64"/>
      <c r="L2479" s="104" t="str">
        <f>IF(AND($B2479&lt;&gt;"",HHJ=Kataloge!H$1),CONCATENATE($H2479,"_",Kataloge!$D$6),"")</f>
        <v/>
      </c>
      <c r="M2479" s="104" t="str">
        <f>IF(AND($B2479&lt;&gt;"",HHJ=Kataloge!I$1),CONCATENATE($H2479,"_",Kataloge!$D$6),"")</f>
        <v/>
      </c>
      <c r="N2479" s="104" t="str">
        <f>IF(AND($B2479&lt;&gt;"",HHJ=Kataloge!J$1),CONCATENATE($H2479,"_",Kataloge!$D$6),"")</f>
        <v/>
      </c>
      <c r="O2479" s="104" t="str">
        <f>IF(AND($B2479&lt;&gt;"",HHJ=Kataloge!K$1),CONCATENATE($H2479,"_",Kataloge!$D$6),"")</f>
        <v/>
      </c>
      <c r="P2479" s="104" t="str">
        <f>IF(AND($B2479&lt;&gt;"",HHJ=Kataloge!L$1),CONCATENATE($H2479,"_",Kataloge!$D$6),"")</f>
        <v/>
      </c>
      <c r="Q2479" s="104" t="str">
        <f>IF(AND($B2479&lt;&gt;"",HHJ=Kataloge!M$1),CONCATENATE($H2479,"_",Kataloge!$D$6),"")</f>
        <v/>
      </c>
    </row>
    <row r="2480" spans="1:17" ht="18" customHeight="1" x14ac:dyDescent="0.2">
      <c r="A2480" s="60" t="str">
        <f t="shared" si="78"/>
        <v/>
      </c>
      <c r="B2480" s="61" t="str">
        <f>IF(I2480=0,"",IF(I2480&lt;&gt;"",Kataloge_Import!B2479,""))</f>
        <v/>
      </c>
      <c r="C2480" s="60" t="str">
        <f t="shared" si="77"/>
        <v/>
      </c>
      <c r="D2480" s="61" t="str">
        <f>IF(I2480=0,"",IFERROR(VLOOKUP(Kataloge_Import!A2479,'Nachweis Ausgaben'!$A$27:$R$1026,4,FALSE),""))</f>
        <v/>
      </c>
      <c r="E2480" s="61" t="str">
        <f>IF(I2480=0,"",IFERROR(VLOOKUP(Kataloge_Import!A2479,'Nachweis Ausgaben'!$A$27:$R$1026,2,FALSE),""))</f>
        <v/>
      </c>
      <c r="F2480" s="62">
        <f>IF(I2480=0,"",IFERROR(VLOOKUP(Kataloge_Import!A2479,'Nachweis Ausgaben'!$A$27:$R$1026,5,FALSE),0))</f>
        <v>0</v>
      </c>
      <c r="G2480" s="63" t="str">
        <f>IFERROR(VLOOKUP(Kataloge_Import!A2479,'Nachweis Ausgaben'!$A$27:$R$1026,7,FALSE),"")</f>
        <v/>
      </c>
      <c r="H2480" s="63" t="str">
        <f>IFERROR(VLOOKUP(Kataloge_Import!A2479,'Nachweis Ausgaben'!$A$27:$R$1026,8,FALSE),"")</f>
        <v/>
      </c>
      <c r="I2480" s="63" t="str">
        <f>IFERROR(VLOOKUP(Kataloge_Import!A2479,'Nachweis Ausgaben'!$A$27:$R$1026,9,FALSE),"")</f>
        <v/>
      </c>
      <c r="J2480" s="64"/>
      <c r="K2480" s="64"/>
      <c r="L2480" s="61" t="str">
        <f>IF(AND($B2480&lt;&gt;"",HHJ=Kataloge!H$1),CONCATENATE($H2480,"_",$E2480),"")</f>
        <v/>
      </c>
      <c r="M2480" s="61" t="str">
        <f>IF(AND($B2480&lt;&gt;"",HHJ=Kataloge!I$1),CONCATENATE($H2480,"_",$E2480),"")</f>
        <v/>
      </c>
      <c r="N2480" s="61" t="str">
        <f>IF(AND($B2480&lt;&gt;"",HHJ=Kataloge!J$1),CONCATENATE($H2480,"_",$E2480),"")</f>
        <v/>
      </c>
      <c r="O2480" s="61" t="str">
        <f>IF(AND($B2480&lt;&gt;"",HHJ=Kataloge!K$1),CONCATENATE($H2480,"_",$E2480),"")</f>
        <v/>
      </c>
      <c r="P2480" s="61" t="str">
        <f>IF(AND($B2480&lt;&gt;"",HHJ=Kataloge!L$1),CONCATENATE($H2480,"_",$E2480),"")</f>
        <v/>
      </c>
      <c r="Q2480" s="61" t="str">
        <f>IF(AND($B2480&lt;&gt;"",HHJ=Kataloge!M$1),CONCATENATE($H2480,"_",$E2480),"")</f>
        <v/>
      </c>
    </row>
    <row r="2481" spans="1:17" ht="18" customHeight="1" x14ac:dyDescent="0.2">
      <c r="A2481" s="99" t="str">
        <f t="shared" si="78"/>
        <v/>
      </c>
      <c r="B2481" s="100" t="str">
        <f>IF(I2481=0,"",IF(I2481&lt;&gt;"",Kataloge_Import!B2480,""))</f>
        <v/>
      </c>
      <c r="C2481" s="99" t="str">
        <f t="shared" si="77"/>
        <v/>
      </c>
      <c r="D2481" s="100" t="str">
        <f>IF(I2481=0,"",IFERROR(VLOOKUP(Kataloge_Import!A2480,'Nachweis Ausgaben'!$A$27:$R$1026,4,FALSE),""))</f>
        <v/>
      </c>
      <c r="E2481" s="100" t="str">
        <f>IF(I2481=0,"",IFERROR(VLOOKUP(Kataloge_Import!A2480,'Nachweis Ausgaben'!$A$27:$R$1026,2,FALSE),""))</f>
        <v/>
      </c>
      <c r="F2481" s="101">
        <f>IF(I2481=0,"",IFERROR(VLOOKUP(Kataloge_Import!A2480,'Nachweis Ausgaben'!$A$27:$R$1026,5,FALSE),0))</f>
        <v>0</v>
      </c>
      <c r="G2481" s="102" t="str">
        <f>IFERROR(VLOOKUP(Kataloge_Import!A2480,'Nachweis Ausgaben'!$A$27:$R$1026,11,FALSE),"")</f>
        <v/>
      </c>
      <c r="H2481" s="102" t="str">
        <f>IFERROR(VLOOKUP(Kataloge_Import!A2480,'Nachweis Ausgaben'!$A$27:$R$1026,12,FALSE),"")</f>
        <v/>
      </c>
      <c r="I2481" s="102" t="str">
        <f>IFERROR(VLOOKUP(Kataloge_Import!A2480,'Nachweis Ausgaben'!$A$27:$R$1026,13,FALSE),"")</f>
        <v/>
      </c>
      <c r="J2481" s="64"/>
      <c r="K2481" s="64"/>
      <c r="L2481" s="100" t="str">
        <f>IF(AND($B2481&lt;&gt;"",HHJ=Kataloge!H$1),CONCATENATE($H2481,"_",Kataloge!$D$5),"")</f>
        <v/>
      </c>
      <c r="M2481" s="100" t="str">
        <f>IF(AND($B2481&lt;&gt;"",HHJ=Kataloge!I$1),CONCATENATE($H2481,"_",Kataloge!$D$5),"")</f>
        <v/>
      </c>
      <c r="N2481" s="100" t="str">
        <f>IF(AND($B2481&lt;&gt;"",HHJ=Kataloge!J$1),CONCATENATE($H2481,"_",Kataloge!$D$5),"")</f>
        <v/>
      </c>
      <c r="O2481" s="100" t="str">
        <f>IF(AND($B2481&lt;&gt;"",HHJ=Kataloge!K$1),CONCATENATE($H2481,"_",Kataloge!$D$5),"")</f>
        <v/>
      </c>
      <c r="P2481" s="100" t="str">
        <f>IF(AND($B2481&lt;&gt;"",HHJ=Kataloge!L$1),CONCATENATE($H2481,"_",Kataloge!$D$5),"")</f>
        <v/>
      </c>
      <c r="Q2481" s="100" t="str">
        <f>IF(AND($B2481&lt;&gt;"",HHJ=Kataloge!M$1),CONCATENATE($H2481,"_",Kataloge!$D$5),"")</f>
        <v/>
      </c>
    </row>
    <row r="2482" spans="1:17" ht="18" customHeight="1" x14ac:dyDescent="0.2">
      <c r="A2482" s="103" t="str">
        <f t="shared" si="78"/>
        <v/>
      </c>
      <c r="B2482" s="104" t="str">
        <f>IF(I2482=0,"",IF(I2482&lt;&gt;"",Kataloge_Import!B2481,""))</f>
        <v/>
      </c>
      <c r="C2482" s="103" t="str">
        <f t="shared" si="77"/>
        <v/>
      </c>
      <c r="D2482" s="104" t="str">
        <f>IF(I2482=0,"",IFERROR(VLOOKUP(Kataloge_Import!A2481,'Nachweis Ausgaben'!$A$27:$R$1026,4,FALSE),""))</f>
        <v/>
      </c>
      <c r="E2482" s="104" t="str">
        <f>IF(I2482=0,"",IFERROR(VLOOKUP(Kataloge_Import!A2481,'Nachweis Ausgaben'!$A$27:$R$1026,2,FALSE),""))</f>
        <v/>
      </c>
      <c r="F2482" s="105">
        <f>IF(I2482=0,"",IFERROR(VLOOKUP(Kataloge_Import!A2481,'Nachweis Ausgaben'!$A$27:$R$1026,5,FALSE),0))</f>
        <v>0</v>
      </c>
      <c r="G2482" s="106" t="str">
        <f>IFERROR(VLOOKUP(Kataloge_Import!A2481,'Nachweis Ausgaben'!$A$27:$R$1026,15,FALSE),"")</f>
        <v/>
      </c>
      <c r="H2482" s="106" t="str">
        <f>IFERROR(VLOOKUP(Kataloge_Import!A2481,'Nachweis Ausgaben'!$A$27:$R$1026,16,FALSE),"")</f>
        <v/>
      </c>
      <c r="I2482" s="106" t="str">
        <f>IFERROR(VLOOKUP(Kataloge_Import!A2481,'Nachweis Ausgaben'!$A$27:$R$1026,17,FALSE),"")</f>
        <v/>
      </c>
      <c r="J2482" s="64"/>
      <c r="K2482" s="64"/>
      <c r="L2482" s="104" t="str">
        <f>IF(AND($B2482&lt;&gt;"",HHJ=Kataloge!H$1),CONCATENATE($H2482,"_",Kataloge!$D$6),"")</f>
        <v/>
      </c>
      <c r="M2482" s="104" t="str">
        <f>IF(AND($B2482&lt;&gt;"",HHJ=Kataloge!I$1),CONCATENATE($H2482,"_",Kataloge!$D$6),"")</f>
        <v/>
      </c>
      <c r="N2482" s="104" t="str">
        <f>IF(AND($B2482&lt;&gt;"",HHJ=Kataloge!J$1),CONCATENATE($H2482,"_",Kataloge!$D$6),"")</f>
        <v/>
      </c>
      <c r="O2482" s="104" t="str">
        <f>IF(AND($B2482&lt;&gt;"",HHJ=Kataloge!K$1),CONCATENATE($H2482,"_",Kataloge!$D$6),"")</f>
        <v/>
      </c>
      <c r="P2482" s="104" t="str">
        <f>IF(AND($B2482&lt;&gt;"",HHJ=Kataloge!L$1),CONCATENATE($H2482,"_",Kataloge!$D$6),"")</f>
        <v/>
      </c>
      <c r="Q2482" s="104" t="str">
        <f>IF(AND($B2482&lt;&gt;"",HHJ=Kataloge!M$1),CONCATENATE($H2482,"_",Kataloge!$D$6),"")</f>
        <v/>
      </c>
    </row>
    <row r="2483" spans="1:17" ht="18" customHeight="1" x14ac:dyDescent="0.2">
      <c r="A2483" s="60" t="str">
        <f t="shared" si="78"/>
        <v/>
      </c>
      <c r="B2483" s="61" t="str">
        <f>IF(I2483=0,"",IF(I2483&lt;&gt;"",Kataloge_Import!B2482,""))</f>
        <v/>
      </c>
      <c r="C2483" s="60" t="str">
        <f t="shared" si="77"/>
        <v/>
      </c>
      <c r="D2483" s="61" t="str">
        <f>IF(I2483=0,"",IFERROR(VLOOKUP(Kataloge_Import!A2482,'Nachweis Ausgaben'!$A$27:$R$1026,4,FALSE),""))</f>
        <v/>
      </c>
      <c r="E2483" s="61" t="str">
        <f>IF(I2483=0,"",IFERROR(VLOOKUP(Kataloge_Import!A2482,'Nachweis Ausgaben'!$A$27:$R$1026,2,FALSE),""))</f>
        <v/>
      </c>
      <c r="F2483" s="62">
        <f>IF(I2483=0,"",IFERROR(VLOOKUP(Kataloge_Import!A2482,'Nachweis Ausgaben'!$A$27:$R$1026,5,FALSE),0))</f>
        <v>0</v>
      </c>
      <c r="G2483" s="63" t="str">
        <f>IFERROR(VLOOKUP(Kataloge_Import!A2482,'Nachweis Ausgaben'!$A$27:$R$1026,7,FALSE),"")</f>
        <v/>
      </c>
      <c r="H2483" s="63" t="str">
        <f>IFERROR(VLOOKUP(Kataloge_Import!A2482,'Nachweis Ausgaben'!$A$27:$R$1026,8,FALSE),"")</f>
        <v/>
      </c>
      <c r="I2483" s="63" t="str">
        <f>IFERROR(VLOOKUP(Kataloge_Import!A2482,'Nachweis Ausgaben'!$A$27:$R$1026,9,FALSE),"")</f>
        <v/>
      </c>
      <c r="J2483" s="64"/>
      <c r="K2483" s="64"/>
      <c r="L2483" s="61" t="str">
        <f>IF(AND($B2483&lt;&gt;"",HHJ=Kataloge!H$1),CONCATENATE($H2483,"_",$E2483),"")</f>
        <v/>
      </c>
      <c r="M2483" s="61" t="str">
        <f>IF(AND($B2483&lt;&gt;"",HHJ=Kataloge!I$1),CONCATENATE($H2483,"_",$E2483),"")</f>
        <v/>
      </c>
      <c r="N2483" s="61" t="str">
        <f>IF(AND($B2483&lt;&gt;"",HHJ=Kataloge!J$1),CONCATENATE($H2483,"_",$E2483),"")</f>
        <v/>
      </c>
      <c r="O2483" s="61" t="str">
        <f>IF(AND($B2483&lt;&gt;"",HHJ=Kataloge!K$1),CONCATENATE($H2483,"_",$E2483),"")</f>
        <v/>
      </c>
      <c r="P2483" s="61" t="str">
        <f>IF(AND($B2483&lt;&gt;"",HHJ=Kataloge!L$1),CONCATENATE($H2483,"_",$E2483),"")</f>
        <v/>
      </c>
      <c r="Q2483" s="61" t="str">
        <f>IF(AND($B2483&lt;&gt;"",HHJ=Kataloge!M$1),CONCATENATE($H2483,"_",$E2483),"")</f>
        <v/>
      </c>
    </row>
    <row r="2484" spans="1:17" ht="18" customHeight="1" x14ac:dyDescent="0.2">
      <c r="A2484" s="99" t="str">
        <f t="shared" si="78"/>
        <v/>
      </c>
      <c r="B2484" s="100" t="str">
        <f>IF(I2484=0,"",IF(I2484&lt;&gt;"",Kataloge_Import!B2483,""))</f>
        <v/>
      </c>
      <c r="C2484" s="99" t="str">
        <f t="shared" si="77"/>
        <v/>
      </c>
      <c r="D2484" s="100" t="str">
        <f>IF(I2484=0,"",IFERROR(VLOOKUP(Kataloge_Import!A2483,'Nachweis Ausgaben'!$A$27:$R$1026,4,FALSE),""))</f>
        <v/>
      </c>
      <c r="E2484" s="100" t="str">
        <f>IF(I2484=0,"",IFERROR(VLOOKUP(Kataloge_Import!A2483,'Nachweis Ausgaben'!$A$27:$R$1026,2,FALSE),""))</f>
        <v/>
      </c>
      <c r="F2484" s="101">
        <f>IF(I2484=0,"",IFERROR(VLOOKUP(Kataloge_Import!A2483,'Nachweis Ausgaben'!$A$27:$R$1026,5,FALSE),0))</f>
        <v>0</v>
      </c>
      <c r="G2484" s="102" t="str">
        <f>IFERROR(VLOOKUP(Kataloge_Import!A2483,'Nachweis Ausgaben'!$A$27:$R$1026,11,FALSE),"")</f>
        <v/>
      </c>
      <c r="H2484" s="102" t="str">
        <f>IFERROR(VLOOKUP(Kataloge_Import!A2483,'Nachweis Ausgaben'!$A$27:$R$1026,12,FALSE),"")</f>
        <v/>
      </c>
      <c r="I2484" s="102" t="str">
        <f>IFERROR(VLOOKUP(Kataloge_Import!A2483,'Nachweis Ausgaben'!$A$27:$R$1026,13,FALSE),"")</f>
        <v/>
      </c>
      <c r="J2484" s="64"/>
      <c r="K2484" s="64"/>
      <c r="L2484" s="100" t="str">
        <f>IF(AND($B2484&lt;&gt;"",HHJ=Kataloge!H$1),CONCATENATE($H2484,"_",Kataloge!$D$5),"")</f>
        <v/>
      </c>
      <c r="M2484" s="100" t="str">
        <f>IF(AND($B2484&lt;&gt;"",HHJ=Kataloge!I$1),CONCATENATE($H2484,"_",Kataloge!$D$5),"")</f>
        <v/>
      </c>
      <c r="N2484" s="100" t="str">
        <f>IF(AND($B2484&lt;&gt;"",HHJ=Kataloge!J$1),CONCATENATE($H2484,"_",Kataloge!$D$5),"")</f>
        <v/>
      </c>
      <c r="O2484" s="100" t="str">
        <f>IF(AND($B2484&lt;&gt;"",HHJ=Kataloge!K$1),CONCATENATE($H2484,"_",Kataloge!$D$5),"")</f>
        <v/>
      </c>
      <c r="P2484" s="100" t="str">
        <f>IF(AND($B2484&lt;&gt;"",HHJ=Kataloge!L$1),CONCATENATE($H2484,"_",Kataloge!$D$5),"")</f>
        <v/>
      </c>
      <c r="Q2484" s="100" t="str">
        <f>IF(AND($B2484&lt;&gt;"",HHJ=Kataloge!M$1),CONCATENATE($H2484,"_",Kataloge!$D$5),"")</f>
        <v/>
      </c>
    </row>
    <row r="2485" spans="1:17" ht="18" customHeight="1" x14ac:dyDescent="0.2">
      <c r="A2485" s="103" t="str">
        <f t="shared" si="78"/>
        <v/>
      </c>
      <c r="B2485" s="104" t="str">
        <f>IF(I2485=0,"",IF(I2485&lt;&gt;"",Kataloge_Import!B2484,""))</f>
        <v/>
      </c>
      <c r="C2485" s="103" t="str">
        <f t="shared" si="77"/>
        <v/>
      </c>
      <c r="D2485" s="104" t="str">
        <f>IF(I2485=0,"",IFERROR(VLOOKUP(Kataloge_Import!A2484,'Nachweis Ausgaben'!$A$27:$R$1026,4,FALSE),""))</f>
        <v/>
      </c>
      <c r="E2485" s="104" t="str">
        <f>IF(I2485=0,"",IFERROR(VLOOKUP(Kataloge_Import!A2484,'Nachweis Ausgaben'!$A$27:$R$1026,2,FALSE),""))</f>
        <v/>
      </c>
      <c r="F2485" s="105">
        <f>IF(I2485=0,"",IFERROR(VLOOKUP(Kataloge_Import!A2484,'Nachweis Ausgaben'!$A$27:$R$1026,5,FALSE),0))</f>
        <v>0</v>
      </c>
      <c r="G2485" s="106" t="str">
        <f>IFERROR(VLOOKUP(Kataloge_Import!A2484,'Nachweis Ausgaben'!$A$27:$R$1026,15,FALSE),"")</f>
        <v/>
      </c>
      <c r="H2485" s="106" t="str">
        <f>IFERROR(VLOOKUP(Kataloge_Import!A2484,'Nachweis Ausgaben'!$A$27:$R$1026,16,FALSE),"")</f>
        <v/>
      </c>
      <c r="I2485" s="106" t="str">
        <f>IFERROR(VLOOKUP(Kataloge_Import!A2484,'Nachweis Ausgaben'!$A$27:$R$1026,17,FALSE),"")</f>
        <v/>
      </c>
      <c r="J2485" s="64"/>
      <c r="K2485" s="64"/>
      <c r="L2485" s="104" t="str">
        <f>IF(AND($B2485&lt;&gt;"",HHJ=Kataloge!H$1),CONCATENATE($H2485,"_",Kataloge!$D$6),"")</f>
        <v/>
      </c>
      <c r="M2485" s="104" t="str">
        <f>IF(AND($B2485&lt;&gt;"",HHJ=Kataloge!I$1),CONCATENATE($H2485,"_",Kataloge!$D$6),"")</f>
        <v/>
      </c>
      <c r="N2485" s="104" t="str">
        <f>IF(AND($B2485&lt;&gt;"",HHJ=Kataloge!J$1),CONCATENATE($H2485,"_",Kataloge!$D$6),"")</f>
        <v/>
      </c>
      <c r="O2485" s="104" t="str">
        <f>IF(AND($B2485&lt;&gt;"",HHJ=Kataloge!K$1),CONCATENATE($H2485,"_",Kataloge!$D$6),"")</f>
        <v/>
      </c>
      <c r="P2485" s="104" t="str">
        <f>IF(AND($B2485&lt;&gt;"",HHJ=Kataloge!L$1),CONCATENATE($H2485,"_",Kataloge!$D$6),"")</f>
        <v/>
      </c>
      <c r="Q2485" s="104" t="str">
        <f>IF(AND($B2485&lt;&gt;"",HHJ=Kataloge!M$1),CONCATENATE($H2485,"_",Kataloge!$D$6),"")</f>
        <v/>
      </c>
    </row>
    <row r="2486" spans="1:17" ht="18" customHeight="1" x14ac:dyDescent="0.2">
      <c r="A2486" s="60" t="str">
        <f t="shared" si="78"/>
        <v/>
      </c>
      <c r="B2486" s="61" t="str">
        <f>IF(I2486=0,"",IF(I2486&lt;&gt;"",Kataloge_Import!B2485,""))</f>
        <v/>
      </c>
      <c r="C2486" s="60" t="str">
        <f t="shared" si="77"/>
        <v/>
      </c>
      <c r="D2486" s="61" t="str">
        <f>IF(I2486=0,"",IFERROR(VLOOKUP(Kataloge_Import!A2485,'Nachweis Ausgaben'!$A$27:$R$1026,4,FALSE),""))</f>
        <v/>
      </c>
      <c r="E2486" s="61" t="str">
        <f>IF(I2486=0,"",IFERROR(VLOOKUP(Kataloge_Import!A2485,'Nachweis Ausgaben'!$A$27:$R$1026,2,FALSE),""))</f>
        <v/>
      </c>
      <c r="F2486" s="62">
        <f>IF(I2486=0,"",IFERROR(VLOOKUP(Kataloge_Import!A2485,'Nachweis Ausgaben'!$A$27:$R$1026,5,FALSE),0))</f>
        <v>0</v>
      </c>
      <c r="G2486" s="63" t="str">
        <f>IFERROR(VLOOKUP(Kataloge_Import!A2485,'Nachweis Ausgaben'!$A$27:$R$1026,7,FALSE),"")</f>
        <v/>
      </c>
      <c r="H2486" s="63" t="str">
        <f>IFERROR(VLOOKUP(Kataloge_Import!A2485,'Nachweis Ausgaben'!$A$27:$R$1026,8,FALSE),"")</f>
        <v/>
      </c>
      <c r="I2486" s="63" t="str">
        <f>IFERROR(VLOOKUP(Kataloge_Import!A2485,'Nachweis Ausgaben'!$A$27:$R$1026,9,FALSE),"")</f>
        <v/>
      </c>
      <c r="J2486" s="64"/>
      <c r="K2486" s="64"/>
      <c r="L2486" s="61" t="str">
        <f>IF(AND($B2486&lt;&gt;"",HHJ=Kataloge!H$1),CONCATENATE($H2486,"_",$E2486),"")</f>
        <v/>
      </c>
      <c r="M2486" s="61" t="str">
        <f>IF(AND($B2486&lt;&gt;"",HHJ=Kataloge!I$1),CONCATENATE($H2486,"_",$E2486),"")</f>
        <v/>
      </c>
      <c r="N2486" s="61" t="str">
        <f>IF(AND($B2486&lt;&gt;"",HHJ=Kataloge!J$1),CONCATENATE($H2486,"_",$E2486),"")</f>
        <v/>
      </c>
      <c r="O2486" s="61" t="str">
        <f>IF(AND($B2486&lt;&gt;"",HHJ=Kataloge!K$1),CONCATENATE($H2486,"_",$E2486),"")</f>
        <v/>
      </c>
      <c r="P2486" s="61" t="str">
        <f>IF(AND($B2486&lt;&gt;"",HHJ=Kataloge!L$1),CONCATENATE($H2486,"_",$E2486),"")</f>
        <v/>
      </c>
      <c r="Q2486" s="61" t="str">
        <f>IF(AND($B2486&lt;&gt;"",HHJ=Kataloge!M$1),CONCATENATE($H2486,"_",$E2486),"")</f>
        <v/>
      </c>
    </row>
    <row r="2487" spans="1:17" ht="18" customHeight="1" x14ac:dyDescent="0.2">
      <c r="A2487" s="99" t="str">
        <f t="shared" si="78"/>
        <v/>
      </c>
      <c r="B2487" s="100" t="str">
        <f>IF(I2487=0,"",IF(I2487&lt;&gt;"",Kataloge_Import!B2486,""))</f>
        <v/>
      </c>
      <c r="C2487" s="99" t="str">
        <f t="shared" si="77"/>
        <v/>
      </c>
      <c r="D2487" s="100" t="str">
        <f>IF(I2487=0,"",IFERROR(VLOOKUP(Kataloge_Import!A2486,'Nachweis Ausgaben'!$A$27:$R$1026,4,FALSE),""))</f>
        <v/>
      </c>
      <c r="E2487" s="100" t="str">
        <f>IF(I2487=0,"",IFERROR(VLOOKUP(Kataloge_Import!A2486,'Nachweis Ausgaben'!$A$27:$R$1026,2,FALSE),""))</f>
        <v/>
      </c>
      <c r="F2487" s="101">
        <f>IF(I2487=0,"",IFERROR(VLOOKUP(Kataloge_Import!A2486,'Nachweis Ausgaben'!$A$27:$R$1026,5,FALSE),0))</f>
        <v>0</v>
      </c>
      <c r="G2487" s="102" t="str">
        <f>IFERROR(VLOOKUP(Kataloge_Import!A2486,'Nachweis Ausgaben'!$A$27:$R$1026,11,FALSE),"")</f>
        <v/>
      </c>
      <c r="H2487" s="102" t="str">
        <f>IFERROR(VLOOKUP(Kataloge_Import!A2486,'Nachweis Ausgaben'!$A$27:$R$1026,12,FALSE),"")</f>
        <v/>
      </c>
      <c r="I2487" s="102" t="str">
        <f>IFERROR(VLOOKUP(Kataloge_Import!A2486,'Nachweis Ausgaben'!$A$27:$R$1026,13,FALSE),"")</f>
        <v/>
      </c>
      <c r="J2487" s="64"/>
      <c r="K2487" s="64"/>
      <c r="L2487" s="100" t="str">
        <f>IF(AND($B2487&lt;&gt;"",HHJ=Kataloge!H$1),CONCATENATE($H2487,"_",Kataloge!$D$5),"")</f>
        <v/>
      </c>
      <c r="M2487" s="100" t="str">
        <f>IF(AND($B2487&lt;&gt;"",HHJ=Kataloge!I$1),CONCATENATE($H2487,"_",Kataloge!$D$5),"")</f>
        <v/>
      </c>
      <c r="N2487" s="100" t="str">
        <f>IF(AND($B2487&lt;&gt;"",HHJ=Kataloge!J$1),CONCATENATE($H2487,"_",Kataloge!$D$5),"")</f>
        <v/>
      </c>
      <c r="O2487" s="100" t="str">
        <f>IF(AND($B2487&lt;&gt;"",HHJ=Kataloge!K$1),CONCATENATE($H2487,"_",Kataloge!$D$5),"")</f>
        <v/>
      </c>
      <c r="P2487" s="100" t="str">
        <f>IF(AND($B2487&lt;&gt;"",HHJ=Kataloge!L$1),CONCATENATE($H2487,"_",Kataloge!$D$5),"")</f>
        <v/>
      </c>
      <c r="Q2487" s="100" t="str">
        <f>IF(AND($B2487&lt;&gt;"",HHJ=Kataloge!M$1),CONCATENATE($H2487,"_",Kataloge!$D$5),"")</f>
        <v/>
      </c>
    </row>
    <row r="2488" spans="1:17" ht="18" customHeight="1" x14ac:dyDescent="0.2">
      <c r="A2488" s="103" t="str">
        <f t="shared" si="78"/>
        <v/>
      </c>
      <c r="B2488" s="104" t="str">
        <f>IF(I2488=0,"",IF(I2488&lt;&gt;"",Kataloge_Import!B2487,""))</f>
        <v/>
      </c>
      <c r="C2488" s="103" t="str">
        <f t="shared" si="77"/>
        <v/>
      </c>
      <c r="D2488" s="104" t="str">
        <f>IF(I2488=0,"",IFERROR(VLOOKUP(Kataloge_Import!A2487,'Nachweis Ausgaben'!$A$27:$R$1026,4,FALSE),""))</f>
        <v/>
      </c>
      <c r="E2488" s="104" t="str">
        <f>IF(I2488=0,"",IFERROR(VLOOKUP(Kataloge_Import!A2487,'Nachweis Ausgaben'!$A$27:$R$1026,2,FALSE),""))</f>
        <v/>
      </c>
      <c r="F2488" s="105">
        <f>IF(I2488=0,"",IFERROR(VLOOKUP(Kataloge_Import!A2487,'Nachweis Ausgaben'!$A$27:$R$1026,5,FALSE),0))</f>
        <v>0</v>
      </c>
      <c r="G2488" s="106" t="str">
        <f>IFERROR(VLOOKUP(Kataloge_Import!A2487,'Nachweis Ausgaben'!$A$27:$R$1026,15,FALSE),"")</f>
        <v/>
      </c>
      <c r="H2488" s="106" t="str">
        <f>IFERROR(VLOOKUP(Kataloge_Import!A2487,'Nachweis Ausgaben'!$A$27:$R$1026,16,FALSE),"")</f>
        <v/>
      </c>
      <c r="I2488" s="106" t="str">
        <f>IFERROR(VLOOKUP(Kataloge_Import!A2487,'Nachweis Ausgaben'!$A$27:$R$1026,17,FALSE),"")</f>
        <v/>
      </c>
      <c r="J2488" s="64"/>
      <c r="K2488" s="64"/>
      <c r="L2488" s="104" t="str">
        <f>IF(AND($B2488&lt;&gt;"",HHJ=Kataloge!H$1),CONCATENATE($H2488,"_",Kataloge!$D$6),"")</f>
        <v/>
      </c>
      <c r="M2488" s="104" t="str">
        <f>IF(AND($B2488&lt;&gt;"",HHJ=Kataloge!I$1),CONCATENATE($H2488,"_",Kataloge!$D$6),"")</f>
        <v/>
      </c>
      <c r="N2488" s="104" t="str">
        <f>IF(AND($B2488&lt;&gt;"",HHJ=Kataloge!J$1),CONCATENATE($H2488,"_",Kataloge!$D$6),"")</f>
        <v/>
      </c>
      <c r="O2488" s="104" t="str">
        <f>IF(AND($B2488&lt;&gt;"",HHJ=Kataloge!K$1),CONCATENATE($H2488,"_",Kataloge!$D$6),"")</f>
        <v/>
      </c>
      <c r="P2488" s="104" t="str">
        <f>IF(AND($B2488&lt;&gt;"",HHJ=Kataloge!L$1),CONCATENATE($H2488,"_",Kataloge!$D$6),"")</f>
        <v/>
      </c>
      <c r="Q2488" s="104" t="str">
        <f>IF(AND($B2488&lt;&gt;"",HHJ=Kataloge!M$1),CONCATENATE($H2488,"_",Kataloge!$D$6),"")</f>
        <v/>
      </c>
    </row>
    <row r="2489" spans="1:17" ht="18" customHeight="1" x14ac:dyDescent="0.2">
      <c r="A2489" s="60" t="str">
        <f t="shared" si="78"/>
        <v/>
      </c>
      <c r="B2489" s="61" t="str">
        <f>IF(I2489=0,"",IF(I2489&lt;&gt;"",Kataloge_Import!B2488,""))</f>
        <v/>
      </c>
      <c r="C2489" s="60" t="str">
        <f t="shared" si="77"/>
        <v/>
      </c>
      <c r="D2489" s="61" t="str">
        <f>IF(I2489=0,"",IFERROR(VLOOKUP(Kataloge_Import!A2488,'Nachweis Ausgaben'!$A$27:$R$1026,4,FALSE),""))</f>
        <v/>
      </c>
      <c r="E2489" s="61" t="str">
        <f>IF(I2489=0,"",IFERROR(VLOOKUP(Kataloge_Import!A2488,'Nachweis Ausgaben'!$A$27:$R$1026,2,FALSE),""))</f>
        <v/>
      </c>
      <c r="F2489" s="62">
        <f>IF(I2489=0,"",IFERROR(VLOOKUP(Kataloge_Import!A2488,'Nachweis Ausgaben'!$A$27:$R$1026,5,FALSE),0))</f>
        <v>0</v>
      </c>
      <c r="G2489" s="63" t="str">
        <f>IFERROR(VLOOKUP(Kataloge_Import!A2488,'Nachweis Ausgaben'!$A$27:$R$1026,7,FALSE),"")</f>
        <v/>
      </c>
      <c r="H2489" s="63" t="str">
        <f>IFERROR(VLOOKUP(Kataloge_Import!A2488,'Nachweis Ausgaben'!$A$27:$R$1026,8,FALSE),"")</f>
        <v/>
      </c>
      <c r="I2489" s="63" t="str">
        <f>IFERROR(VLOOKUP(Kataloge_Import!A2488,'Nachweis Ausgaben'!$A$27:$R$1026,9,FALSE),"")</f>
        <v/>
      </c>
      <c r="J2489" s="64"/>
      <c r="K2489" s="64"/>
      <c r="L2489" s="61" t="str">
        <f>IF(AND($B2489&lt;&gt;"",HHJ=Kataloge!H$1),CONCATENATE($H2489,"_",$E2489),"")</f>
        <v/>
      </c>
      <c r="M2489" s="61" t="str">
        <f>IF(AND($B2489&lt;&gt;"",HHJ=Kataloge!I$1),CONCATENATE($H2489,"_",$E2489),"")</f>
        <v/>
      </c>
      <c r="N2489" s="61" t="str">
        <f>IF(AND($B2489&lt;&gt;"",HHJ=Kataloge!J$1),CONCATENATE($H2489,"_",$E2489),"")</f>
        <v/>
      </c>
      <c r="O2489" s="61" t="str">
        <f>IF(AND($B2489&lt;&gt;"",HHJ=Kataloge!K$1),CONCATENATE($H2489,"_",$E2489),"")</f>
        <v/>
      </c>
      <c r="P2489" s="61" t="str">
        <f>IF(AND($B2489&lt;&gt;"",HHJ=Kataloge!L$1),CONCATENATE($H2489,"_",$E2489),"")</f>
        <v/>
      </c>
      <c r="Q2489" s="61" t="str">
        <f>IF(AND($B2489&lt;&gt;"",HHJ=Kataloge!M$1),CONCATENATE($H2489,"_",$E2489),"")</f>
        <v/>
      </c>
    </row>
    <row r="2490" spans="1:17" ht="18" customHeight="1" x14ac:dyDescent="0.2">
      <c r="A2490" s="99" t="str">
        <f t="shared" si="78"/>
        <v/>
      </c>
      <c r="B2490" s="100" t="str">
        <f>IF(I2490=0,"",IF(I2490&lt;&gt;"",Kataloge_Import!B2489,""))</f>
        <v/>
      </c>
      <c r="C2490" s="99" t="str">
        <f t="shared" si="77"/>
        <v/>
      </c>
      <c r="D2490" s="100" t="str">
        <f>IF(I2490=0,"",IFERROR(VLOOKUP(Kataloge_Import!A2489,'Nachweis Ausgaben'!$A$27:$R$1026,4,FALSE),""))</f>
        <v/>
      </c>
      <c r="E2490" s="100" t="str">
        <f>IF(I2490=0,"",IFERROR(VLOOKUP(Kataloge_Import!A2489,'Nachweis Ausgaben'!$A$27:$R$1026,2,FALSE),""))</f>
        <v/>
      </c>
      <c r="F2490" s="101">
        <f>IF(I2490=0,"",IFERROR(VLOOKUP(Kataloge_Import!A2489,'Nachweis Ausgaben'!$A$27:$R$1026,5,FALSE),0))</f>
        <v>0</v>
      </c>
      <c r="G2490" s="102" t="str">
        <f>IFERROR(VLOOKUP(Kataloge_Import!A2489,'Nachweis Ausgaben'!$A$27:$R$1026,11,FALSE),"")</f>
        <v/>
      </c>
      <c r="H2490" s="102" t="str">
        <f>IFERROR(VLOOKUP(Kataloge_Import!A2489,'Nachweis Ausgaben'!$A$27:$R$1026,12,FALSE),"")</f>
        <v/>
      </c>
      <c r="I2490" s="102" t="str">
        <f>IFERROR(VLOOKUP(Kataloge_Import!A2489,'Nachweis Ausgaben'!$A$27:$R$1026,13,FALSE),"")</f>
        <v/>
      </c>
      <c r="J2490" s="64"/>
      <c r="K2490" s="64"/>
      <c r="L2490" s="100" t="str">
        <f>IF(AND($B2490&lt;&gt;"",HHJ=Kataloge!H$1),CONCATENATE($H2490,"_",Kataloge!$D$5),"")</f>
        <v/>
      </c>
      <c r="M2490" s="100" t="str">
        <f>IF(AND($B2490&lt;&gt;"",HHJ=Kataloge!I$1),CONCATENATE($H2490,"_",Kataloge!$D$5),"")</f>
        <v/>
      </c>
      <c r="N2490" s="100" t="str">
        <f>IF(AND($B2490&lt;&gt;"",HHJ=Kataloge!J$1),CONCATENATE($H2490,"_",Kataloge!$D$5),"")</f>
        <v/>
      </c>
      <c r="O2490" s="100" t="str">
        <f>IF(AND($B2490&lt;&gt;"",HHJ=Kataloge!K$1),CONCATENATE($H2490,"_",Kataloge!$D$5),"")</f>
        <v/>
      </c>
      <c r="P2490" s="100" t="str">
        <f>IF(AND($B2490&lt;&gt;"",HHJ=Kataloge!L$1),CONCATENATE($H2490,"_",Kataloge!$D$5),"")</f>
        <v/>
      </c>
      <c r="Q2490" s="100" t="str">
        <f>IF(AND($B2490&lt;&gt;"",HHJ=Kataloge!M$1),CONCATENATE($H2490,"_",Kataloge!$D$5),"")</f>
        <v/>
      </c>
    </row>
    <row r="2491" spans="1:17" ht="18" customHeight="1" x14ac:dyDescent="0.2">
      <c r="A2491" s="103" t="str">
        <f t="shared" si="78"/>
        <v/>
      </c>
      <c r="B2491" s="104" t="str">
        <f>IF(I2491=0,"",IF(I2491&lt;&gt;"",Kataloge_Import!B2490,""))</f>
        <v/>
      </c>
      <c r="C2491" s="103" t="str">
        <f t="shared" si="77"/>
        <v/>
      </c>
      <c r="D2491" s="104" t="str">
        <f>IF(I2491=0,"",IFERROR(VLOOKUP(Kataloge_Import!A2490,'Nachweis Ausgaben'!$A$27:$R$1026,4,FALSE),""))</f>
        <v/>
      </c>
      <c r="E2491" s="104" t="str">
        <f>IF(I2491=0,"",IFERROR(VLOOKUP(Kataloge_Import!A2490,'Nachweis Ausgaben'!$A$27:$R$1026,2,FALSE),""))</f>
        <v/>
      </c>
      <c r="F2491" s="105">
        <f>IF(I2491=0,"",IFERROR(VLOOKUP(Kataloge_Import!A2490,'Nachweis Ausgaben'!$A$27:$R$1026,5,FALSE),0))</f>
        <v>0</v>
      </c>
      <c r="G2491" s="106" t="str">
        <f>IFERROR(VLOOKUP(Kataloge_Import!A2490,'Nachweis Ausgaben'!$A$27:$R$1026,15,FALSE),"")</f>
        <v/>
      </c>
      <c r="H2491" s="106" t="str">
        <f>IFERROR(VLOOKUP(Kataloge_Import!A2490,'Nachweis Ausgaben'!$A$27:$R$1026,16,FALSE),"")</f>
        <v/>
      </c>
      <c r="I2491" s="106" t="str">
        <f>IFERROR(VLOOKUP(Kataloge_Import!A2490,'Nachweis Ausgaben'!$A$27:$R$1026,17,FALSE),"")</f>
        <v/>
      </c>
      <c r="J2491" s="64"/>
      <c r="K2491" s="64"/>
      <c r="L2491" s="104" t="str">
        <f>IF(AND($B2491&lt;&gt;"",HHJ=Kataloge!H$1),CONCATENATE($H2491,"_",Kataloge!$D$6),"")</f>
        <v/>
      </c>
      <c r="M2491" s="104" t="str">
        <f>IF(AND($B2491&lt;&gt;"",HHJ=Kataloge!I$1),CONCATENATE($H2491,"_",Kataloge!$D$6),"")</f>
        <v/>
      </c>
      <c r="N2491" s="104" t="str">
        <f>IF(AND($B2491&lt;&gt;"",HHJ=Kataloge!J$1),CONCATENATE($H2491,"_",Kataloge!$D$6),"")</f>
        <v/>
      </c>
      <c r="O2491" s="104" t="str">
        <f>IF(AND($B2491&lt;&gt;"",HHJ=Kataloge!K$1),CONCATENATE($H2491,"_",Kataloge!$D$6),"")</f>
        <v/>
      </c>
      <c r="P2491" s="104" t="str">
        <f>IF(AND($B2491&lt;&gt;"",HHJ=Kataloge!L$1),CONCATENATE($H2491,"_",Kataloge!$D$6),"")</f>
        <v/>
      </c>
      <c r="Q2491" s="104" t="str">
        <f>IF(AND($B2491&lt;&gt;"",HHJ=Kataloge!M$1),CONCATENATE($H2491,"_",Kataloge!$D$6),"")</f>
        <v/>
      </c>
    </row>
    <row r="2492" spans="1:17" ht="18" customHeight="1" x14ac:dyDescent="0.2">
      <c r="A2492" s="60" t="str">
        <f t="shared" si="78"/>
        <v/>
      </c>
      <c r="B2492" s="61" t="str">
        <f>IF(I2492=0,"",IF(I2492&lt;&gt;"",Kataloge_Import!B2491,""))</f>
        <v/>
      </c>
      <c r="C2492" s="60" t="str">
        <f t="shared" si="77"/>
        <v/>
      </c>
      <c r="D2492" s="61" t="str">
        <f>IF(I2492=0,"",IFERROR(VLOOKUP(Kataloge_Import!A2491,'Nachweis Ausgaben'!$A$27:$R$1026,4,FALSE),""))</f>
        <v/>
      </c>
      <c r="E2492" s="61" t="str">
        <f>IF(I2492=0,"",IFERROR(VLOOKUP(Kataloge_Import!A2491,'Nachweis Ausgaben'!$A$27:$R$1026,2,FALSE),""))</f>
        <v/>
      </c>
      <c r="F2492" s="62">
        <f>IF(I2492=0,"",IFERROR(VLOOKUP(Kataloge_Import!A2491,'Nachweis Ausgaben'!$A$27:$R$1026,5,FALSE),0))</f>
        <v>0</v>
      </c>
      <c r="G2492" s="63" t="str">
        <f>IFERROR(VLOOKUP(Kataloge_Import!A2491,'Nachweis Ausgaben'!$A$27:$R$1026,7,FALSE),"")</f>
        <v/>
      </c>
      <c r="H2492" s="63" t="str">
        <f>IFERROR(VLOOKUP(Kataloge_Import!A2491,'Nachweis Ausgaben'!$A$27:$R$1026,8,FALSE),"")</f>
        <v/>
      </c>
      <c r="I2492" s="63" t="str">
        <f>IFERROR(VLOOKUP(Kataloge_Import!A2491,'Nachweis Ausgaben'!$A$27:$R$1026,9,FALSE),"")</f>
        <v/>
      </c>
      <c r="J2492" s="64"/>
      <c r="K2492" s="64"/>
      <c r="L2492" s="61" t="str">
        <f>IF(AND($B2492&lt;&gt;"",HHJ=Kataloge!H$1),CONCATENATE($H2492,"_",$E2492),"")</f>
        <v/>
      </c>
      <c r="M2492" s="61" t="str">
        <f>IF(AND($B2492&lt;&gt;"",HHJ=Kataloge!I$1),CONCATENATE($H2492,"_",$E2492),"")</f>
        <v/>
      </c>
      <c r="N2492" s="61" t="str">
        <f>IF(AND($B2492&lt;&gt;"",HHJ=Kataloge!J$1),CONCATENATE($H2492,"_",$E2492),"")</f>
        <v/>
      </c>
      <c r="O2492" s="61" t="str">
        <f>IF(AND($B2492&lt;&gt;"",HHJ=Kataloge!K$1),CONCATENATE($H2492,"_",$E2492),"")</f>
        <v/>
      </c>
      <c r="P2492" s="61" t="str">
        <f>IF(AND($B2492&lt;&gt;"",HHJ=Kataloge!L$1),CONCATENATE($H2492,"_",$E2492),"")</f>
        <v/>
      </c>
      <c r="Q2492" s="61" t="str">
        <f>IF(AND($B2492&lt;&gt;"",HHJ=Kataloge!M$1),CONCATENATE($H2492,"_",$E2492),"")</f>
        <v/>
      </c>
    </row>
    <row r="2493" spans="1:17" ht="18" customHeight="1" x14ac:dyDescent="0.2">
      <c r="A2493" s="99" t="str">
        <f t="shared" si="78"/>
        <v/>
      </c>
      <c r="B2493" s="100" t="str">
        <f>IF(I2493=0,"",IF(I2493&lt;&gt;"",Kataloge_Import!B2492,""))</f>
        <v/>
      </c>
      <c r="C2493" s="99" t="str">
        <f t="shared" si="77"/>
        <v/>
      </c>
      <c r="D2493" s="100" t="str">
        <f>IF(I2493=0,"",IFERROR(VLOOKUP(Kataloge_Import!A2492,'Nachweis Ausgaben'!$A$27:$R$1026,4,FALSE),""))</f>
        <v/>
      </c>
      <c r="E2493" s="100" t="str">
        <f>IF(I2493=0,"",IFERROR(VLOOKUP(Kataloge_Import!A2492,'Nachweis Ausgaben'!$A$27:$R$1026,2,FALSE),""))</f>
        <v/>
      </c>
      <c r="F2493" s="101">
        <f>IF(I2493=0,"",IFERROR(VLOOKUP(Kataloge_Import!A2492,'Nachweis Ausgaben'!$A$27:$R$1026,5,FALSE),0))</f>
        <v>0</v>
      </c>
      <c r="G2493" s="102" t="str">
        <f>IFERROR(VLOOKUP(Kataloge_Import!A2492,'Nachweis Ausgaben'!$A$27:$R$1026,11,FALSE),"")</f>
        <v/>
      </c>
      <c r="H2493" s="102" t="str">
        <f>IFERROR(VLOOKUP(Kataloge_Import!A2492,'Nachweis Ausgaben'!$A$27:$R$1026,12,FALSE),"")</f>
        <v/>
      </c>
      <c r="I2493" s="102" t="str">
        <f>IFERROR(VLOOKUP(Kataloge_Import!A2492,'Nachweis Ausgaben'!$A$27:$R$1026,13,FALSE),"")</f>
        <v/>
      </c>
      <c r="J2493" s="64"/>
      <c r="K2493" s="64"/>
      <c r="L2493" s="100" t="str">
        <f>IF(AND($B2493&lt;&gt;"",HHJ=Kataloge!H$1),CONCATENATE($H2493,"_",Kataloge!$D$5),"")</f>
        <v/>
      </c>
      <c r="M2493" s="100" t="str">
        <f>IF(AND($B2493&lt;&gt;"",HHJ=Kataloge!I$1),CONCATENATE($H2493,"_",Kataloge!$D$5),"")</f>
        <v/>
      </c>
      <c r="N2493" s="100" t="str">
        <f>IF(AND($B2493&lt;&gt;"",HHJ=Kataloge!J$1),CONCATENATE($H2493,"_",Kataloge!$D$5),"")</f>
        <v/>
      </c>
      <c r="O2493" s="100" t="str">
        <f>IF(AND($B2493&lt;&gt;"",HHJ=Kataloge!K$1),CONCATENATE($H2493,"_",Kataloge!$D$5),"")</f>
        <v/>
      </c>
      <c r="P2493" s="100" t="str">
        <f>IF(AND($B2493&lt;&gt;"",HHJ=Kataloge!L$1),CONCATENATE($H2493,"_",Kataloge!$D$5),"")</f>
        <v/>
      </c>
      <c r="Q2493" s="100" t="str">
        <f>IF(AND($B2493&lt;&gt;"",HHJ=Kataloge!M$1),CONCATENATE($H2493,"_",Kataloge!$D$5),"")</f>
        <v/>
      </c>
    </row>
    <row r="2494" spans="1:17" ht="18" customHeight="1" x14ac:dyDescent="0.2">
      <c r="A2494" s="103" t="str">
        <f t="shared" si="78"/>
        <v/>
      </c>
      <c r="B2494" s="104" t="str">
        <f>IF(I2494=0,"",IF(I2494&lt;&gt;"",Kataloge_Import!B2493,""))</f>
        <v/>
      </c>
      <c r="C2494" s="103" t="str">
        <f t="shared" si="77"/>
        <v/>
      </c>
      <c r="D2494" s="104" t="str">
        <f>IF(I2494=0,"",IFERROR(VLOOKUP(Kataloge_Import!A2493,'Nachweis Ausgaben'!$A$27:$R$1026,4,FALSE),""))</f>
        <v/>
      </c>
      <c r="E2494" s="104" t="str">
        <f>IF(I2494=0,"",IFERROR(VLOOKUP(Kataloge_Import!A2493,'Nachweis Ausgaben'!$A$27:$R$1026,2,FALSE),""))</f>
        <v/>
      </c>
      <c r="F2494" s="105">
        <f>IF(I2494=0,"",IFERROR(VLOOKUP(Kataloge_Import!A2493,'Nachweis Ausgaben'!$A$27:$R$1026,5,FALSE),0))</f>
        <v>0</v>
      </c>
      <c r="G2494" s="106" t="str">
        <f>IFERROR(VLOOKUP(Kataloge_Import!A2493,'Nachweis Ausgaben'!$A$27:$R$1026,15,FALSE),"")</f>
        <v/>
      </c>
      <c r="H2494" s="106" t="str">
        <f>IFERROR(VLOOKUP(Kataloge_Import!A2493,'Nachweis Ausgaben'!$A$27:$R$1026,16,FALSE),"")</f>
        <v/>
      </c>
      <c r="I2494" s="106" t="str">
        <f>IFERROR(VLOOKUP(Kataloge_Import!A2493,'Nachweis Ausgaben'!$A$27:$R$1026,17,FALSE),"")</f>
        <v/>
      </c>
      <c r="J2494" s="64"/>
      <c r="K2494" s="64"/>
      <c r="L2494" s="104" t="str">
        <f>IF(AND($B2494&lt;&gt;"",HHJ=Kataloge!H$1),CONCATENATE($H2494,"_",Kataloge!$D$6),"")</f>
        <v/>
      </c>
      <c r="M2494" s="104" t="str">
        <f>IF(AND($B2494&lt;&gt;"",HHJ=Kataloge!I$1),CONCATENATE($H2494,"_",Kataloge!$D$6),"")</f>
        <v/>
      </c>
      <c r="N2494" s="104" t="str">
        <f>IF(AND($B2494&lt;&gt;"",HHJ=Kataloge!J$1),CONCATENATE($H2494,"_",Kataloge!$D$6),"")</f>
        <v/>
      </c>
      <c r="O2494" s="104" t="str">
        <f>IF(AND($B2494&lt;&gt;"",HHJ=Kataloge!K$1),CONCATENATE($H2494,"_",Kataloge!$D$6),"")</f>
        <v/>
      </c>
      <c r="P2494" s="104" t="str">
        <f>IF(AND($B2494&lt;&gt;"",HHJ=Kataloge!L$1),CONCATENATE($H2494,"_",Kataloge!$D$6),"")</f>
        <v/>
      </c>
      <c r="Q2494" s="104" t="str">
        <f>IF(AND($B2494&lt;&gt;"",HHJ=Kataloge!M$1),CONCATENATE($H2494,"_",Kataloge!$D$6),"")</f>
        <v/>
      </c>
    </row>
    <row r="2495" spans="1:17" ht="18" customHeight="1" x14ac:dyDescent="0.2">
      <c r="A2495" s="60" t="str">
        <f t="shared" si="78"/>
        <v/>
      </c>
      <c r="B2495" s="61" t="str">
        <f>IF(I2495=0,"",IF(I2495&lt;&gt;"",Kataloge_Import!B2494,""))</f>
        <v/>
      </c>
      <c r="C2495" s="60" t="str">
        <f t="shared" si="77"/>
        <v/>
      </c>
      <c r="D2495" s="61" t="str">
        <f>IF(I2495=0,"",IFERROR(VLOOKUP(Kataloge_Import!A2494,'Nachweis Ausgaben'!$A$27:$R$1026,4,FALSE),""))</f>
        <v/>
      </c>
      <c r="E2495" s="61" t="str">
        <f>IF(I2495=0,"",IFERROR(VLOOKUP(Kataloge_Import!A2494,'Nachweis Ausgaben'!$A$27:$R$1026,2,FALSE),""))</f>
        <v/>
      </c>
      <c r="F2495" s="62">
        <f>IF(I2495=0,"",IFERROR(VLOOKUP(Kataloge_Import!A2494,'Nachweis Ausgaben'!$A$27:$R$1026,5,FALSE),0))</f>
        <v>0</v>
      </c>
      <c r="G2495" s="63" t="str">
        <f>IFERROR(VLOOKUP(Kataloge_Import!A2494,'Nachweis Ausgaben'!$A$27:$R$1026,7,FALSE),"")</f>
        <v/>
      </c>
      <c r="H2495" s="63" t="str">
        <f>IFERROR(VLOOKUP(Kataloge_Import!A2494,'Nachweis Ausgaben'!$A$27:$R$1026,8,FALSE),"")</f>
        <v/>
      </c>
      <c r="I2495" s="63" t="str">
        <f>IFERROR(VLOOKUP(Kataloge_Import!A2494,'Nachweis Ausgaben'!$A$27:$R$1026,9,FALSE),"")</f>
        <v/>
      </c>
      <c r="J2495" s="64"/>
      <c r="K2495" s="64"/>
      <c r="L2495" s="61" t="str">
        <f>IF(AND($B2495&lt;&gt;"",HHJ=Kataloge!H$1),CONCATENATE($H2495,"_",$E2495),"")</f>
        <v/>
      </c>
      <c r="M2495" s="61" t="str">
        <f>IF(AND($B2495&lt;&gt;"",HHJ=Kataloge!I$1),CONCATENATE($H2495,"_",$E2495),"")</f>
        <v/>
      </c>
      <c r="N2495" s="61" t="str">
        <f>IF(AND($B2495&lt;&gt;"",HHJ=Kataloge!J$1),CONCATENATE($H2495,"_",$E2495),"")</f>
        <v/>
      </c>
      <c r="O2495" s="61" t="str">
        <f>IF(AND($B2495&lt;&gt;"",HHJ=Kataloge!K$1),CONCATENATE($H2495,"_",$E2495),"")</f>
        <v/>
      </c>
      <c r="P2495" s="61" t="str">
        <f>IF(AND($B2495&lt;&gt;"",HHJ=Kataloge!L$1),CONCATENATE($H2495,"_",$E2495),"")</f>
        <v/>
      </c>
      <c r="Q2495" s="61" t="str">
        <f>IF(AND($B2495&lt;&gt;"",HHJ=Kataloge!M$1),CONCATENATE($H2495,"_",$E2495),"")</f>
        <v/>
      </c>
    </row>
    <row r="2496" spans="1:17" ht="18" customHeight="1" x14ac:dyDescent="0.2">
      <c r="A2496" s="99" t="str">
        <f t="shared" si="78"/>
        <v/>
      </c>
      <c r="B2496" s="100" t="str">
        <f>IF(I2496=0,"",IF(I2496&lt;&gt;"",Kataloge_Import!B2495,""))</f>
        <v/>
      </c>
      <c r="C2496" s="99" t="str">
        <f t="shared" si="77"/>
        <v/>
      </c>
      <c r="D2496" s="100" t="str">
        <f>IF(I2496=0,"",IFERROR(VLOOKUP(Kataloge_Import!A2495,'Nachweis Ausgaben'!$A$27:$R$1026,4,FALSE),""))</f>
        <v/>
      </c>
      <c r="E2496" s="100" t="str">
        <f>IF(I2496=0,"",IFERROR(VLOOKUP(Kataloge_Import!A2495,'Nachweis Ausgaben'!$A$27:$R$1026,2,FALSE),""))</f>
        <v/>
      </c>
      <c r="F2496" s="101">
        <f>IF(I2496=0,"",IFERROR(VLOOKUP(Kataloge_Import!A2495,'Nachweis Ausgaben'!$A$27:$R$1026,5,FALSE),0))</f>
        <v>0</v>
      </c>
      <c r="G2496" s="102" t="str">
        <f>IFERROR(VLOOKUP(Kataloge_Import!A2495,'Nachweis Ausgaben'!$A$27:$R$1026,11,FALSE),"")</f>
        <v/>
      </c>
      <c r="H2496" s="102" t="str">
        <f>IFERROR(VLOOKUP(Kataloge_Import!A2495,'Nachweis Ausgaben'!$A$27:$R$1026,12,FALSE),"")</f>
        <v/>
      </c>
      <c r="I2496" s="102" t="str">
        <f>IFERROR(VLOOKUP(Kataloge_Import!A2495,'Nachweis Ausgaben'!$A$27:$R$1026,13,FALSE),"")</f>
        <v/>
      </c>
      <c r="J2496" s="64"/>
      <c r="K2496" s="64"/>
      <c r="L2496" s="100" t="str">
        <f>IF(AND($B2496&lt;&gt;"",HHJ=Kataloge!H$1),CONCATENATE($H2496,"_",Kataloge!$D$5),"")</f>
        <v/>
      </c>
      <c r="M2496" s="100" t="str">
        <f>IF(AND($B2496&lt;&gt;"",HHJ=Kataloge!I$1),CONCATENATE($H2496,"_",Kataloge!$D$5),"")</f>
        <v/>
      </c>
      <c r="N2496" s="100" t="str">
        <f>IF(AND($B2496&lt;&gt;"",HHJ=Kataloge!J$1),CONCATENATE($H2496,"_",Kataloge!$D$5),"")</f>
        <v/>
      </c>
      <c r="O2496" s="100" t="str">
        <f>IF(AND($B2496&lt;&gt;"",HHJ=Kataloge!K$1),CONCATENATE($H2496,"_",Kataloge!$D$5),"")</f>
        <v/>
      </c>
      <c r="P2496" s="100" t="str">
        <f>IF(AND($B2496&lt;&gt;"",HHJ=Kataloge!L$1),CONCATENATE($H2496,"_",Kataloge!$D$5),"")</f>
        <v/>
      </c>
      <c r="Q2496" s="100" t="str">
        <f>IF(AND($B2496&lt;&gt;"",HHJ=Kataloge!M$1),CONCATENATE($H2496,"_",Kataloge!$D$5),"")</f>
        <v/>
      </c>
    </row>
    <row r="2497" spans="1:17" ht="18" customHeight="1" x14ac:dyDescent="0.2">
      <c r="A2497" s="103" t="str">
        <f t="shared" si="78"/>
        <v/>
      </c>
      <c r="B2497" s="104" t="str">
        <f>IF(I2497=0,"",IF(I2497&lt;&gt;"",Kataloge_Import!B2496,""))</f>
        <v/>
      </c>
      <c r="C2497" s="103" t="str">
        <f t="shared" si="77"/>
        <v/>
      </c>
      <c r="D2497" s="104" t="str">
        <f>IF(I2497=0,"",IFERROR(VLOOKUP(Kataloge_Import!A2496,'Nachweis Ausgaben'!$A$27:$R$1026,4,FALSE),""))</f>
        <v/>
      </c>
      <c r="E2497" s="104" t="str">
        <f>IF(I2497=0,"",IFERROR(VLOOKUP(Kataloge_Import!A2496,'Nachweis Ausgaben'!$A$27:$R$1026,2,FALSE),""))</f>
        <v/>
      </c>
      <c r="F2497" s="105">
        <f>IF(I2497=0,"",IFERROR(VLOOKUP(Kataloge_Import!A2496,'Nachweis Ausgaben'!$A$27:$R$1026,5,FALSE),0))</f>
        <v>0</v>
      </c>
      <c r="G2497" s="106" t="str">
        <f>IFERROR(VLOOKUP(Kataloge_Import!A2496,'Nachweis Ausgaben'!$A$27:$R$1026,15,FALSE),"")</f>
        <v/>
      </c>
      <c r="H2497" s="106" t="str">
        <f>IFERROR(VLOOKUP(Kataloge_Import!A2496,'Nachweis Ausgaben'!$A$27:$R$1026,16,FALSE),"")</f>
        <v/>
      </c>
      <c r="I2497" s="106" t="str">
        <f>IFERROR(VLOOKUP(Kataloge_Import!A2496,'Nachweis Ausgaben'!$A$27:$R$1026,17,FALSE),"")</f>
        <v/>
      </c>
      <c r="J2497" s="64"/>
      <c r="K2497" s="64"/>
      <c r="L2497" s="104" t="str">
        <f>IF(AND($B2497&lt;&gt;"",HHJ=Kataloge!H$1),CONCATENATE($H2497,"_",Kataloge!$D$6),"")</f>
        <v/>
      </c>
      <c r="M2497" s="104" t="str">
        <f>IF(AND($B2497&lt;&gt;"",HHJ=Kataloge!I$1),CONCATENATE($H2497,"_",Kataloge!$D$6),"")</f>
        <v/>
      </c>
      <c r="N2497" s="104" t="str">
        <f>IF(AND($B2497&lt;&gt;"",HHJ=Kataloge!J$1),CONCATENATE($H2497,"_",Kataloge!$D$6),"")</f>
        <v/>
      </c>
      <c r="O2497" s="104" t="str">
        <f>IF(AND($B2497&lt;&gt;"",HHJ=Kataloge!K$1),CONCATENATE($H2497,"_",Kataloge!$D$6),"")</f>
        <v/>
      </c>
      <c r="P2497" s="104" t="str">
        <f>IF(AND($B2497&lt;&gt;"",HHJ=Kataloge!L$1),CONCATENATE($H2497,"_",Kataloge!$D$6),"")</f>
        <v/>
      </c>
      <c r="Q2497" s="104" t="str">
        <f>IF(AND($B2497&lt;&gt;"",HHJ=Kataloge!M$1),CONCATENATE($H2497,"_",Kataloge!$D$6),"")</f>
        <v/>
      </c>
    </row>
    <row r="2498" spans="1:17" ht="18" customHeight="1" x14ac:dyDescent="0.2">
      <c r="A2498" s="60" t="str">
        <f t="shared" si="78"/>
        <v/>
      </c>
      <c r="B2498" s="61" t="str">
        <f>IF(I2498=0,"",IF(I2498&lt;&gt;"",Kataloge_Import!B2497,""))</f>
        <v/>
      </c>
      <c r="C2498" s="60" t="str">
        <f t="shared" ref="C2498:C2561" si="79">IF(A2498="","",IF(I2498=0,"",HHJ))</f>
        <v/>
      </c>
      <c r="D2498" s="61" t="str">
        <f>IF(I2498=0,"",IFERROR(VLOOKUP(Kataloge_Import!A2497,'Nachweis Ausgaben'!$A$27:$R$1026,4,FALSE),""))</f>
        <v/>
      </c>
      <c r="E2498" s="61" t="str">
        <f>IF(I2498=0,"",IFERROR(VLOOKUP(Kataloge_Import!A2497,'Nachweis Ausgaben'!$A$27:$R$1026,2,FALSE),""))</f>
        <v/>
      </c>
      <c r="F2498" s="62">
        <f>IF(I2498=0,"",IFERROR(VLOOKUP(Kataloge_Import!A2497,'Nachweis Ausgaben'!$A$27:$R$1026,5,FALSE),0))</f>
        <v>0</v>
      </c>
      <c r="G2498" s="63" t="str">
        <f>IFERROR(VLOOKUP(Kataloge_Import!A2497,'Nachweis Ausgaben'!$A$27:$R$1026,7,FALSE),"")</f>
        <v/>
      </c>
      <c r="H2498" s="63" t="str">
        <f>IFERROR(VLOOKUP(Kataloge_Import!A2497,'Nachweis Ausgaben'!$A$27:$R$1026,8,FALSE),"")</f>
        <v/>
      </c>
      <c r="I2498" s="63" t="str">
        <f>IFERROR(VLOOKUP(Kataloge_Import!A2497,'Nachweis Ausgaben'!$A$27:$R$1026,9,FALSE),"")</f>
        <v/>
      </c>
      <c r="J2498" s="64"/>
      <c r="K2498" s="64"/>
      <c r="L2498" s="61" t="str">
        <f>IF(AND($B2498&lt;&gt;"",HHJ=Kataloge!H$1),CONCATENATE($H2498,"_",$E2498),"")</f>
        <v/>
      </c>
      <c r="M2498" s="61" t="str">
        <f>IF(AND($B2498&lt;&gt;"",HHJ=Kataloge!I$1),CONCATENATE($H2498,"_",$E2498),"")</f>
        <v/>
      </c>
      <c r="N2498" s="61" t="str">
        <f>IF(AND($B2498&lt;&gt;"",HHJ=Kataloge!J$1),CONCATENATE($H2498,"_",$E2498),"")</f>
        <v/>
      </c>
      <c r="O2498" s="61" t="str">
        <f>IF(AND($B2498&lt;&gt;"",HHJ=Kataloge!K$1),CONCATENATE($H2498,"_",$E2498),"")</f>
        <v/>
      </c>
      <c r="P2498" s="61" t="str">
        <f>IF(AND($B2498&lt;&gt;"",HHJ=Kataloge!L$1),CONCATENATE($H2498,"_",$E2498),"")</f>
        <v/>
      </c>
      <c r="Q2498" s="61" t="str">
        <f>IF(AND($B2498&lt;&gt;"",HHJ=Kataloge!M$1),CONCATENATE($H2498,"_",$E2498),"")</f>
        <v/>
      </c>
    </row>
    <row r="2499" spans="1:17" ht="18" customHeight="1" x14ac:dyDescent="0.2">
      <c r="A2499" s="99" t="str">
        <f t="shared" si="78"/>
        <v/>
      </c>
      <c r="B2499" s="100" t="str">
        <f>IF(I2499=0,"",IF(I2499&lt;&gt;"",Kataloge_Import!B2498,""))</f>
        <v/>
      </c>
      <c r="C2499" s="99" t="str">
        <f t="shared" si="79"/>
        <v/>
      </c>
      <c r="D2499" s="100" t="str">
        <f>IF(I2499=0,"",IFERROR(VLOOKUP(Kataloge_Import!A2498,'Nachweis Ausgaben'!$A$27:$R$1026,4,FALSE),""))</f>
        <v/>
      </c>
      <c r="E2499" s="100" t="str">
        <f>IF(I2499=0,"",IFERROR(VLOOKUP(Kataloge_Import!A2498,'Nachweis Ausgaben'!$A$27:$R$1026,2,FALSE),""))</f>
        <v/>
      </c>
      <c r="F2499" s="101">
        <f>IF(I2499=0,"",IFERROR(VLOOKUP(Kataloge_Import!A2498,'Nachweis Ausgaben'!$A$27:$R$1026,5,FALSE),0))</f>
        <v>0</v>
      </c>
      <c r="G2499" s="102" t="str">
        <f>IFERROR(VLOOKUP(Kataloge_Import!A2498,'Nachweis Ausgaben'!$A$27:$R$1026,11,FALSE),"")</f>
        <v/>
      </c>
      <c r="H2499" s="102" t="str">
        <f>IFERROR(VLOOKUP(Kataloge_Import!A2498,'Nachweis Ausgaben'!$A$27:$R$1026,12,FALSE),"")</f>
        <v/>
      </c>
      <c r="I2499" s="102" t="str">
        <f>IFERROR(VLOOKUP(Kataloge_Import!A2498,'Nachweis Ausgaben'!$A$27:$R$1026,13,FALSE),"")</f>
        <v/>
      </c>
      <c r="J2499" s="64"/>
      <c r="K2499" s="64"/>
      <c r="L2499" s="100" t="str">
        <f>IF(AND($B2499&lt;&gt;"",HHJ=Kataloge!H$1),CONCATENATE($H2499,"_",Kataloge!$D$5),"")</f>
        <v/>
      </c>
      <c r="M2499" s="100" t="str">
        <f>IF(AND($B2499&lt;&gt;"",HHJ=Kataloge!I$1),CONCATENATE($H2499,"_",Kataloge!$D$5),"")</f>
        <v/>
      </c>
      <c r="N2499" s="100" t="str">
        <f>IF(AND($B2499&lt;&gt;"",HHJ=Kataloge!J$1),CONCATENATE($H2499,"_",Kataloge!$D$5),"")</f>
        <v/>
      </c>
      <c r="O2499" s="100" t="str">
        <f>IF(AND($B2499&lt;&gt;"",HHJ=Kataloge!K$1),CONCATENATE($H2499,"_",Kataloge!$D$5),"")</f>
        <v/>
      </c>
      <c r="P2499" s="100" t="str">
        <f>IF(AND($B2499&lt;&gt;"",HHJ=Kataloge!L$1),CONCATENATE($H2499,"_",Kataloge!$D$5),"")</f>
        <v/>
      </c>
      <c r="Q2499" s="100" t="str">
        <f>IF(AND($B2499&lt;&gt;"",HHJ=Kataloge!M$1),CONCATENATE($H2499,"_",Kataloge!$D$5),"")</f>
        <v/>
      </c>
    </row>
    <row r="2500" spans="1:17" ht="18" customHeight="1" x14ac:dyDescent="0.2">
      <c r="A2500" s="103" t="str">
        <f t="shared" si="78"/>
        <v/>
      </c>
      <c r="B2500" s="104" t="str">
        <f>IF(I2500=0,"",IF(I2500&lt;&gt;"",Kataloge_Import!B2499,""))</f>
        <v/>
      </c>
      <c r="C2500" s="103" t="str">
        <f t="shared" si="79"/>
        <v/>
      </c>
      <c r="D2500" s="104" t="str">
        <f>IF(I2500=0,"",IFERROR(VLOOKUP(Kataloge_Import!A2499,'Nachweis Ausgaben'!$A$27:$R$1026,4,FALSE),""))</f>
        <v/>
      </c>
      <c r="E2500" s="104" t="str">
        <f>IF(I2500=0,"",IFERROR(VLOOKUP(Kataloge_Import!A2499,'Nachweis Ausgaben'!$A$27:$R$1026,2,FALSE),""))</f>
        <v/>
      </c>
      <c r="F2500" s="105">
        <f>IF(I2500=0,"",IFERROR(VLOOKUP(Kataloge_Import!A2499,'Nachweis Ausgaben'!$A$27:$R$1026,5,FALSE),0))</f>
        <v>0</v>
      </c>
      <c r="G2500" s="106" t="str">
        <f>IFERROR(VLOOKUP(Kataloge_Import!A2499,'Nachweis Ausgaben'!$A$27:$R$1026,15,FALSE),"")</f>
        <v/>
      </c>
      <c r="H2500" s="106" t="str">
        <f>IFERROR(VLOOKUP(Kataloge_Import!A2499,'Nachweis Ausgaben'!$A$27:$R$1026,16,FALSE),"")</f>
        <v/>
      </c>
      <c r="I2500" s="106" t="str">
        <f>IFERROR(VLOOKUP(Kataloge_Import!A2499,'Nachweis Ausgaben'!$A$27:$R$1026,17,FALSE),"")</f>
        <v/>
      </c>
      <c r="J2500" s="64"/>
      <c r="K2500" s="64"/>
      <c r="L2500" s="104" t="str">
        <f>IF(AND($B2500&lt;&gt;"",HHJ=Kataloge!H$1),CONCATENATE($H2500,"_",Kataloge!$D$6),"")</f>
        <v/>
      </c>
      <c r="M2500" s="104" t="str">
        <f>IF(AND($B2500&lt;&gt;"",HHJ=Kataloge!I$1),CONCATENATE($H2500,"_",Kataloge!$D$6),"")</f>
        <v/>
      </c>
      <c r="N2500" s="104" t="str">
        <f>IF(AND($B2500&lt;&gt;"",HHJ=Kataloge!J$1),CONCATENATE($H2500,"_",Kataloge!$D$6),"")</f>
        <v/>
      </c>
      <c r="O2500" s="104" t="str">
        <f>IF(AND($B2500&lt;&gt;"",HHJ=Kataloge!K$1),CONCATENATE($H2500,"_",Kataloge!$D$6),"")</f>
        <v/>
      </c>
      <c r="P2500" s="104" t="str">
        <f>IF(AND($B2500&lt;&gt;"",HHJ=Kataloge!L$1),CONCATENATE($H2500,"_",Kataloge!$D$6),"")</f>
        <v/>
      </c>
      <c r="Q2500" s="104" t="str">
        <f>IF(AND($B2500&lt;&gt;"",HHJ=Kataloge!M$1),CONCATENATE($H2500,"_",Kataloge!$D$6),"")</f>
        <v/>
      </c>
    </row>
    <row r="2501" spans="1:17" ht="18" customHeight="1" x14ac:dyDescent="0.2">
      <c r="A2501" s="60" t="str">
        <f t="shared" si="78"/>
        <v/>
      </c>
      <c r="B2501" s="61" t="str">
        <f>IF(I2501=0,"",IF(I2501&lt;&gt;"",Kataloge_Import!B2500,""))</f>
        <v/>
      </c>
      <c r="C2501" s="60" t="str">
        <f t="shared" si="79"/>
        <v/>
      </c>
      <c r="D2501" s="61" t="str">
        <f>IF(I2501=0,"",IFERROR(VLOOKUP(Kataloge_Import!A2500,'Nachweis Ausgaben'!$A$27:$R$1026,4,FALSE),""))</f>
        <v/>
      </c>
      <c r="E2501" s="61" t="str">
        <f>IF(I2501=0,"",IFERROR(VLOOKUP(Kataloge_Import!A2500,'Nachweis Ausgaben'!$A$27:$R$1026,2,FALSE),""))</f>
        <v/>
      </c>
      <c r="F2501" s="62">
        <f>IF(I2501=0,"",IFERROR(VLOOKUP(Kataloge_Import!A2500,'Nachweis Ausgaben'!$A$27:$R$1026,5,FALSE),0))</f>
        <v>0</v>
      </c>
      <c r="G2501" s="63" t="str">
        <f>IFERROR(VLOOKUP(Kataloge_Import!A2500,'Nachweis Ausgaben'!$A$27:$R$1026,7,FALSE),"")</f>
        <v/>
      </c>
      <c r="H2501" s="63" t="str">
        <f>IFERROR(VLOOKUP(Kataloge_Import!A2500,'Nachweis Ausgaben'!$A$27:$R$1026,8,FALSE),"")</f>
        <v/>
      </c>
      <c r="I2501" s="63" t="str">
        <f>IFERROR(VLOOKUP(Kataloge_Import!A2500,'Nachweis Ausgaben'!$A$27:$R$1026,9,FALSE),"")</f>
        <v/>
      </c>
      <c r="J2501" s="64"/>
      <c r="K2501" s="64"/>
      <c r="L2501" s="61" t="str">
        <f>IF(AND($B2501&lt;&gt;"",HHJ=Kataloge!H$1),CONCATENATE($H2501,"_",$E2501),"")</f>
        <v/>
      </c>
      <c r="M2501" s="61" t="str">
        <f>IF(AND($B2501&lt;&gt;"",HHJ=Kataloge!I$1),CONCATENATE($H2501,"_",$E2501),"")</f>
        <v/>
      </c>
      <c r="N2501" s="61" t="str">
        <f>IF(AND($B2501&lt;&gt;"",HHJ=Kataloge!J$1),CONCATENATE($H2501,"_",$E2501),"")</f>
        <v/>
      </c>
      <c r="O2501" s="61" t="str">
        <f>IF(AND($B2501&lt;&gt;"",HHJ=Kataloge!K$1),CONCATENATE($H2501,"_",$E2501),"")</f>
        <v/>
      </c>
      <c r="P2501" s="61" t="str">
        <f>IF(AND($B2501&lt;&gt;"",HHJ=Kataloge!L$1),CONCATENATE($H2501,"_",$E2501),"")</f>
        <v/>
      </c>
      <c r="Q2501" s="61" t="str">
        <f>IF(AND($B2501&lt;&gt;"",HHJ=Kataloge!M$1),CONCATENATE($H2501,"_",$E2501),"")</f>
        <v/>
      </c>
    </row>
    <row r="2502" spans="1:17" ht="18" customHeight="1" x14ac:dyDescent="0.2">
      <c r="A2502" s="99" t="str">
        <f t="shared" ref="A2502:A2565" si="80">IF(I2502=0,"",IF(I2502&lt;&gt;"","Beleg_Import_A_BT_3",""))</f>
        <v/>
      </c>
      <c r="B2502" s="100" t="str">
        <f>IF(I2502=0,"",IF(I2502&lt;&gt;"",Kataloge_Import!B2501,""))</f>
        <v/>
      </c>
      <c r="C2502" s="99" t="str">
        <f t="shared" si="79"/>
        <v/>
      </c>
      <c r="D2502" s="100" t="str">
        <f>IF(I2502=0,"",IFERROR(VLOOKUP(Kataloge_Import!A2501,'Nachweis Ausgaben'!$A$27:$R$1026,4,FALSE),""))</f>
        <v/>
      </c>
      <c r="E2502" s="100" t="str">
        <f>IF(I2502=0,"",IFERROR(VLOOKUP(Kataloge_Import!A2501,'Nachweis Ausgaben'!$A$27:$R$1026,2,FALSE),""))</f>
        <v/>
      </c>
      <c r="F2502" s="101">
        <f>IF(I2502=0,"",IFERROR(VLOOKUP(Kataloge_Import!A2501,'Nachweis Ausgaben'!$A$27:$R$1026,5,FALSE),0))</f>
        <v>0</v>
      </c>
      <c r="G2502" s="102" t="str">
        <f>IFERROR(VLOOKUP(Kataloge_Import!A2501,'Nachweis Ausgaben'!$A$27:$R$1026,11,FALSE),"")</f>
        <v/>
      </c>
      <c r="H2502" s="102" t="str">
        <f>IFERROR(VLOOKUP(Kataloge_Import!A2501,'Nachweis Ausgaben'!$A$27:$R$1026,12,FALSE),"")</f>
        <v/>
      </c>
      <c r="I2502" s="102" t="str">
        <f>IFERROR(VLOOKUP(Kataloge_Import!A2501,'Nachweis Ausgaben'!$A$27:$R$1026,13,FALSE),"")</f>
        <v/>
      </c>
      <c r="J2502" s="64"/>
      <c r="K2502" s="64"/>
      <c r="L2502" s="100" t="str">
        <f>IF(AND($B2502&lt;&gt;"",HHJ=Kataloge!H$1),CONCATENATE($H2502,"_",Kataloge!$D$5),"")</f>
        <v/>
      </c>
      <c r="M2502" s="100" t="str">
        <f>IF(AND($B2502&lt;&gt;"",HHJ=Kataloge!I$1),CONCATENATE($H2502,"_",Kataloge!$D$5),"")</f>
        <v/>
      </c>
      <c r="N2502" s="100" t="str">
        <f>IF(AND($B2502&lt;&gt;"",HHJ=Kataloge!J$1),CONCATENATE($H2502,"_",Kataloge!$D$5),"")</f>
        <v/>
      </c>
      <c r="O2502" s="100" t="str">
        <f>IF(AND($B2502&lt;&gt;"",HHJ=Kataloge!K$1),CONCATENATE($H2502,"_",Kataloge!$D$5),"")</f>
        <v/>
      </c>
      <c r="P2502" s="100" t="str">
        <f>IF(AND($B2502&lt;&gt;"",HHJ=Kataloge!L$1),CONCATENATE($H2502,"_",Kataloge!$D$5),"")</f>
        <v/>
      </c>
      <c r="Q2502" s="100" t="str">
        <f>IF(AND($B2502&lt;&gt;"",HHJ=Kataloge!M$1),CONCATENATE($H2502,"_",Kataloge!$D$5),"")</f>
        <v/>
      </c>
    </row>
    <row r="2503" spans="1:17" ht="18" customHeight="1" x14ac:dyDescent="0.2">
      <c r="A2503" s="103" t="str">
        <f t="shared" si="80"/>
        <v/>
      </c>
      <c r="B2503" s="104" t="str">
        <f>IF(I2503=0,"",IF(I2503&lt;&gt;"",Kataloge_Import!B2502,""))</f>
        <v/>
      </c>
      <c r="C2503" s="103" t="str">
        <f t="shared" si="79"/>
        <v/>
      </c>
      <c r="D2503" s="104" t="str">
        <f>IF(I2503=0,"",IFERROR(VLOOKUP(Kataloge_Import!A2502,'Nachweis Ausgaben'!$A$27:$R$1026,4,FALSE),""))</f>
        <v/>
      </c>
      <c r="E2503" s="104" t="str">
        <f>IF(I2503=0,"",IFERROR(VLOOKUP(Kataloge_Import!A2502,'Nachweis Ausgaben'!$A$27:$R$1026,2,FALSE),""))</f>
        <v/>
      </c>
      <c r="F2503" s="105">
        <f>IF(I2503=0,"",IFERROR(VLOOKUP(Kataloge_Import!A2502,'Nachweis Ausgaben'!$A$27:$R$1026,5,FALSE),0))</f>
        <v>0</v>
      </c>
      <c r="G2503" s="106" t="str">
        <f>IFERROR(VLOOKUP(Kataloge_Import!A2502,'Nachweis Ausgaben'!$A$27:$R$1026,15,FALSE),"")</f>
        <v/>
      </c>
      <c r="H2503" s="106" t="str">
        <f>IFERROR(VLOOKUP(Kataloge_Import!A2502,'Nachweis Ausgaben'!$A$27:$R$1026,16,FALSE),"")</f>
        <v/>
      </c>
      <c r="I2503" s="106" t="str">
        <f>IFERROR(VLOOKUP(Kataloge_Import!A2502,'Nachweis Ausgaben'!$A$27:$R$1026,17,FALSE),"")</f>
        <v/>
      </c>
      <c r="J2503" s="64"/>
      <c r="K2503" s="64"/>
      <c r="L2503" s="104" t="str">
        <f>IF(AND($B2503&lt;&gt;"",HHJ=Kataloge!H$1),CONCATENATE($H2503,"_",Kataloge!$D$6),"")</f>
        <v/>
      </c>
      <c r="M2503" s="104" t="str">
        <f>IF(AND($B2503&lt;&gt;"",HHJ=Kataloge!I$1),CONCATENATE($H2503,"_",Kataloge!$D$6),"")</f>
        <v/>
      </c>
      <c r="N2503" s="104" t="str">
        <f>IF(AND($B2503&lt;&gt;"",HHJ=Kataloge!J$1),CONCATENATE($H2503,"_",Kataloge!$D$6),"")</f>
        <v/>
      </c>
      <c r="O2503" s="104" t="str">
        <f>IF(AND($B2503&lt;&gt;"",HHJ=Kataloge!K$1),CONCATENATE($H2503,"_",Kataloge!$D$6),"")</f>
        <v/>
      </c>
      <c r="P2503" s="104" t="str">
        <f>IF(AND($B2503&lt;&gt;"",HHJ=Kataloge!L$1),CONCATENATE($H2503,"_",Kataloge!$D$6),"")</f>
        <v/>
      </c>
      <c r="Q2503" s="104" t="str">
        <f>IF(AND($B2503&lt;&gt;"",HHJ=Kataloge!M$1),CONCATENATE($H2503,"_",Kataloge!$D$6),"")</f>
        <v/>
      </c>
    </row>
    <row r="2504" spans="1:17" ht="18" customHeight="1" x14ac:dyDescent="0.2">
      <c r="A2504" s="60" t="str">
        <f t="shared" si="80"/>
        <v/>
      </c>
      <c r="B2504" s="61" t="str">
        <f>IF(I2504=0,"",IF(I2504&lt;&gt;"",Kataloge_Import!B2503,""))</f>
        <v/>
      </c>
      <c r="C2504" s="60" t="str">
        <f t="shared" si="79"/>
        <v/>
      </c>
      <c r="D2504" s="61" t="str">
        <f>IF(I2504=0,"",IFERROR(VLOOKUP(Kataloge_Import!A2503,'Nachweis Ausgaben'!$A$27:$R$1026,4,FALSE),""))</f>
        <v/>
      </c>
      <c r="E2504" s="61" t="str">
        <f>IF(I2504=0,"",IFERROR(VLOOKUP(Kataloge_Import!A2503,'Nachweis Ausgaben'!$A$27:$R$1026,2,FALSE),""))</f>
        <v/>
      </c>
      <c r="F2504" s="62">
        <f>IF(I2504=0,"",IFERROR(VLOOKUP(Kataloge_Import!A2503,'Nachweis Ausgaben'!$A$27:$R$1026,5,FALSE),0))</f>
        <v>0</v>
      </c>
      <c r="G2504" s="63" t="str">
        <f>IFERROR(VLOOKUP(Kataloge_Import!A2503,'Nachweis Ausgaben'!$A$27:$R$1026,7,FALSE),"")</f>
        <v/>
      </c>
      <c r="H2504" s="63" t="str">
        <f>IFERROR(VLOOKUP(Kataloge_Import!A2503,'Nachweis Ausgaben'!$A$27:$R$1026,8,FALSE),"")</f>
        <v/>
      </c>
      <c r="I2504" s="63" t="str">
        <f>IFERROR(VLOOKUP(Kataloge_Import!A2503,'Nachweis Ausgaben'!$A$27:$R$1026,9,FALSE),"")</f>
        <v/>
      </c>
      <c r="J2504" s="64"/>
      <c r="K2504" s="64"/>
      <c r="L2504" s="61" t="str">
        <f>IF(AND($B2504&lt;&gt;"",HHJ=Kataloge!H$1),CONCATENATE($H2504,"_",$E2504),"")</f>
        <v/>
      </c>
      <c r="M2504" s="61" t="str">
        <f>IF(AND($B2504&lt;&gt;"",HHJ=Kataloge!I$1),CONCATENATE($H2504,"_",$E2504),"")</f>
        <v/>
      </c>
      <c r="N2504" s="61" t="str">
        <f>IF(AND($B2504&lt;&gt;"",HHJ=Kataloge!J$1),CONCATENATE($H2504,"_",$E2504),"")</f>
        <v/>
      </c>
      <c r="O2504" s="61" t="str">
        <f>IF(AND($B2504&lt;&gt;"",HHJ=Kataloge!K$1),CONCATENATE($H2504,"_",$E2504),"")</f>
        <v/>
      </c>
      <c r="P2504" s="61" t="str">
        <f>IF(AND($B2504&lt;&gt;"",HHJ=Kataloge!L$1),CONCATENATE($H2504,"_",$E2504),"")</f>
        <v/>
      </c>
      <c r="Q2504" s="61" t="str">
        <f>IF(AND($B2504&lt;&gt;"",HHJ=Kataloge!M$1),CONCATENATE($H2504,"_",$E2504),"")</f>
        <v/>
      </c>
    </row>
    <row r="2505" spans="1:17" ht="18" customHeight="1" x14ac:dyDescent="0.2">
      <c r="A2505" s="99" t="str">
        <f t="shared" si="80"/>
        <v/>
      </c>
      <c r="B2505" s="100" t="str">
        <f>IF(I2505=0,"",IF(I2505&lt;&gt;"",Kataloge_Import!B2504,""))</f>
        <v/>
      </c>
      <c r="C2505" s="99" t="str">
        <f t="shared" si="79"/>
        <v/>
      </c>
      <c r="D2505" s="100" t="str">
        <f>IF(I2505=0,"",IFERROR(VLOOKUP(Kataloge_Import!A2504,'Nachweis Ausgaben'!$A$27:$R$1026,4,FALSE),""))</f>
        <v/>
      </c>
      <c r="E2505" s="100" t="str">
        <f>IF(I2505=0,"",IFERROR(VLOOKUP(Kataloge_Import!A2504,'Nachweis Ausgaben'!$A$27:$R$1026,2,FALSE),""))</f>
        <v/>
      </c>
      <c r="F2505" s="101">
        <f>IF(I2505=0,"",IFERROR(VLOOKUP(Kataloge_Import!A2504,'Nachweis Ausgaben'!$A$27:$R$1026,5,FALSE),0))</f>
        <v>0</v>
      </c>
      <c r="G2505" s="102" t="str">
        <f>IFERROR(VLOOKUP(Kataloge_Import!A2504,'Nachweis Ausgaben'!$A$27:$R$1026,11,FALSE),"")</f>
        <v/>
      </c>
      <c r="H2505" s="102" t="str">
        <f>IFERROR(VLOOKUP(Kataloge_Import!A2504,'Nachweis Ausgaben'!$A$27:$R$1026,12,FALSE),"")</f>
        <v/>
      </c>
      <c r="I2505" s="102" t="str">
        <f>IFERROR(VLOOKUP(Kataloge_Import!A2504,'Nachweis Ausgaben'!$A$27:$R$1026,13,FALSE),"")</f>
        <v/>
      </c>
      <c r="J2505" s="64"/>
      <c r="K2505" s="64"/>
      <c r="L2505" s="100" t="str">
        <f>IF(AND($B2505&lt;&gt;"",HHJ=Kataloge!H$1),CONCATENATE($H2505,"_",Kataloge!$D$5),"")</f>
        <v/>
      </c>
      <c r="M2505" s="100" t="str">
        <f>IF(AND($B2505&lt;&gt;"",HHJ=Kataloge!I$1),CONCATENATE($H2505,"_",Kataloge!$D$5),"")</f>
        <v/>
      </c>
      <c r="N2505" s="100" t="str">
        <f>IF(AND($B2505&lt;&gt;"",HHJ=Kataloge!J$1),CONCATENATE($H2505,"_",Kataloge!$D$5),"")</f>
        <v/>
      </c>
      <c r="O2505" s="100" t="str">
        <f>IF(AND($B2505&lt;&gt;"",HHJ=Kataloge!K$1),CONCATENATE($H2505,"_",Kataloge!$D$5),"")</f>
        <v/>
      </c>
      <c r="P2505" s="100" t="str">
        <f>IF(AND($B2505&lt;&gt;"",HHJ=Kataloge!L$1),CONCATENATE($H2505,"_",Kataloge!$D$5),"")</f>
        <v/>
      </c>
      <c r="Q2505" s="100" t="str">
        <f>IF(AND($B2505&lt;&gt;"",HHJ=Kataloge!M$1),CONCATENATE($H2505,"_",Kataloge!$D$5),"")</f>
        <v/>
      </c>
    </row>
    <row r="2506" spans="1:17" ht="18" customHeight="1" x14ac:dyDescent="0.2">
      <c r="A2506" s="103" t="str">
        <f t="shared" si="80"/>
        <v/>
      </c>
      <c r="B2506" s="104" t="str">
        <f>IF(I2506=0,"",IF(I2506&lt;&gt;"",Kataloge_Import!B2505,""))</f>
        <v/>
      </c>
      <c r="C2506" s="103" t="str">
        <f t="shared" si="79"/>
        <v/>
      </c>
      <c r="D2506" s="104" t="str">
        <f>IF(I2506=0,"",IFERROR(VLOOKUP(Kataloge_Import!A2505,'Nachweis Ausgaben'!$A$27:$R$1026,4,FALSE),""))</f>
        <v/>
      </c>
      <c r="E2506" s="104" t="str">
        <f>IF(I2506=0,"",IFERROR(VLOOKUP(Kataloge_Import!A2505,'Nachweis Ausgaben'!$A$27:$R$1026,2,FALSE),""))</f>
        <v/>
      </c>
      <c r="F2506" s="105">
        <f>IF(I2506=0,"",IFERROR(VLOOKUP(Kataloge_Import!A2505,'Nachweis Ausgaben'!$A$27:$R$1026,5,FALSE),0))</f>
        <v>0</v>
      </c>
      <c r="G2506" s="106" t="str">
        <f>IFERROR(VLOOKUP(Kataloge_Import!A2505,'Nachweis Ausgaben'!$A$27:$R$1026,15,FALSE),"")</f>
        <v/>
      </c>
      <c r="H2506" s="106" t="str">
        <f>IFERROR(VLOOKUP(Kataloge_Import!A2505,'Nachweis Ausgaben'!$A$27:$R$1026,16,FALSE),"")</f>
        <v/>
      </c>
      <c r="I2506" s="106" t="str">
        <f>IFERROR(VLOOKUP(Kataloge_Import!A2505,'Nachweis Ausgaben'!$A$27:$R$1026,17,FALSE),"")</f>
        <v/>
      </c>
      <c r="J2506" s="64"/>
      <c r="K2506" s="64"/>
      <c r="L2506" s="104" t="str">
        <f>IF(AND($B2506&lt;&gt;"",HHJ=Kataloge!H$1),CONCATENATE($H2506,"_",Kataloge!$D$6),"")</f>
        <v/>
      </c>
      <c r="M2506" s="104" t="str">
        <f>IF(AND($B2506&lt;&gt;"",HHJ=Kataloge!I$1),CONCATENATE($H2506,"_",Kataloge!$D$6),"")</f>
        <v/>
      </c>
      <c r="N2506" s="104" t="str">
        <f>IF(AND($B2506&lt;&gt;"",HHJ=Kataloge!J$1),CONCATENATE($H2506,"_",Kataloge!$D$6),"")</f>
        <v/>
      </c>
      <c r="O2506" s="104" t="str">
        <f>IF(AND($B2506&lt;&gt;"",HHJ=Kataloge!K$1),CONCATENATE($H2506,"_",Kataloge!$D$6),"")</f>
        <v/>
      </c>
      <c r="P2506" s="104" t="str">
        <f>IF(AND($B2506&lt;&gt;"",HHJ=Kataloge!L$1),CONCATENATE($H2506,"_",Kataloge!$D$6),"")</f>
        <v/>
      </c>
      <c r="Q2506" s="104" t="str">
        <f>IF(AND($B2506&lt;&gt;"",HHJ=Kataloge!M$1),CONCATENATE($H2506,"_",Kataloge!$D$6),"")</f>
        <v/>
      </c>
    </row>
    <row r="2507" spans="1:17" ht="18" customHeight="1" x14ac:dyDescent="0.2">
      <c r="A2507" s="60" t="str">
        <f t="shared" si="80"/>
        <v/>
      </c>
      <c r="B2507" s="61" t="str">
        <f>IF(I2507=0,"",IF(I2507&lt;&gt;"",Kataloge_Import!B2506,""))</f>
        <v/>
      </c>
      <c r="C2507" s="60" t="str">
        <f t="shared" si="79"/>
        <v/>
      </c>
      <c r="D2507" s="61" t="str">
        <f>IF(I2507=0,"",IFERROR(VLOOKUP(Kataloge_Import!A2506,'Nachweis Ausgaben'!$A$27:$R$1026,4,FALSE),""))</f>
        <v/>
      </c>
      <c r="E2507" s="61" t="str">
        <f>IF(I2507=0,"",IFERROR(VLOOKUP(Kataloge_Import!A2506,'Nachweis Ausgaben'!$A$27:$R$1026,2,FALSE),""))</f>
        <v/>
      </c>
      <c r="F2507" s="62">
        <f>IF(I2507=0,"",IFERROR(VLOOKUP(Kataloge_Import!A2506,'Nachweis Ausgaben'!$A$27:$R$1026,5,FALSE),0))</f>
        <v>0</v>
      </c>
      <c r="G2507" s="63" t="str">
        <f>IFERROR(VLOOKUP(Kataloge_Import!A2506,'Nachweis Ausgaben'!$A$27:$R$1026,7,FALSE),"")</f>
        <v/>
      </c>
      <c r="H2507" s="63" t="str">
        <f>IFERROR(VLOOKUP(Kataloge_Import!A2506,'Nachweis Ausgaben'!$A$27:$R$1026,8,FALSE),"")</f>
        <v/>
      </c>
      <c r="I2507" s="63" t="str">
        <f>IFERROR(VLOOKUP(Kataloge_Import!A2506,'Nachweis Ausgaben'!$A$27:$R$1026,9,FALSE),"")</f>
        <v/>
      </c>
      <c r="J2507" s="64"/>
      <c r="K2507" s="64"/>
      <c r="L2507" s="61" t="str">
        <f>IF(AND($B2507&lt;&gt;"",HHJ=Kataloge!H$1),CONCATENATE($H2507,"_",$E2507),"")</f>
        <v/>
      </c>
      <c r="M2507" s="61" t="str">
        <f>IF(AND($B2507&lt;&gt;"",HHJ=Kataloge!I$1),CONCATENATE($H2507,"_",$E2507),"")</f>
        <v/>
      </c>
      <c r="N2507" s="61" t="str">
        <f>IF(AND($B2507&lt;&gt;"",HHJ=Kataloge!J$1),CONCATENATE($H2507,"_",$E2507),"")</f>
        <v/>
      </c>
      <c r="O2507" s="61" t="str">
        <f>IF(AND($B2507&lt;&gt;"",HHJ=Kataloge!K$1),CONCATENATE($H2507,"_",$E2507),"")</f>
        <v/>
      </c>
      <c r="P2507" s="61" t="str">
        <f>IF(AND($B2507&lt;&gt;"",HHJ=Kataloge!L$1),CONCATENATE($H2507,"_",$E2507),"")</f>
        <v/>
      </c>
      <c r="Q2507" s="61" t="str">
        <f>IF(AND($B2507&lt;&gt;"",HHJ=Kataloge!M$1),CONCATENATE($H2507,"_",$E2507),"")</f>
        <v/>
      </c>
    </row>
    <row r="2508" spans="1:17" ht="18" customHeight="1" x14ac:dyDescent="0.2">
      <c r="A2508" s="99" t="str">
        <f t="shared" si="80"/>
        <v/>
      </c>
      <c r="B2508" s="100" t="str">
        <f>IF(I2508=0,"",IF(I2508&lt;&gt;"",Kataloge_Import!B2507,""))</f>
        <v/>
      </c>
      <c r="C2508" s="99" t="str">
        <f t="shared" si="79"/>
        <v/>
      </c>
      <c r="D2508" s="100" t="str">
        <f>IF(I2508=0,"",IFERROR(VLOOKUP(Kataloge_Import!A2507,'Nachweis Ausgaben'!$A$27:$R$1026,4,FALSE),""))</f>
        <v/>
      </c>
      <c r="E2508" s="100" t="str">
        <f>IF(I2508=0,"",IFERROR(VLOOKUP(Kataloge_Import!A2507,'Nachweis Ausgaben'!$A$27:$R$1026,2,FALSE),""))</f>
        <v/>
      </c>
      <c r="F2508" s="101">
        <f>IF(I2508=0,"",IFERROR(VLOOKUP(Kataloge_Import!A2507,'Nachweis Ausgaben'!$A$27:$R$1026,5,FALSE),0))</f>
        <v>0</v>
      </c>
      <c r="G2508" s="102" t="str">
        <f>IFERROR(VLOOKUP(Kataloge_Import!A2507,'Nachweis Ausgaben'!$A$27:$R$1026,11,FALSE),"")</f>
        <v/>
      </c>
      <c r="H2508" s="102" t="str">
        <f>IFERROR(VLOOKUP(Kataloge_Import!A2507,'Nachweis Ausgaben'!$A$27:$R$1026,12,FALSE),"")</f>
        <v/>
      </c>
      <c r="I2508" s="102" t="str">
        <f>IFERROR(VLOOKUP(Kataloge_Import!A2507,'Nachweis Ausgaben'!$A$27:$R$1026,13,FALSE),"")</f>
        <v/>
      </c>
      <c r="J2508" s="64"/>
      <c r="K2508" s="64"/>
      <c r="L2508" s="100" t="str">
        <f>IF(AND($B2508&lt;&gt;"",HHJ=Kataloge!H$1),CONCATENATE($H2508,"_",Kataloge!$D$5),"")</f>
        <v/>
      </c>
      <c r="M2508" s="100" t="str">
        <f>IF(AND($B2508&lt;&gt;"",HHJ=Kataloge!I$1),CONCATENATE($H2508,"_",Kataloge!$D$5),"")</f>
        <v/>
      </c>
      <c r="N2508" s="100" t="str">
        <f>IF(AND($B2508&lt;&gt;"",HHJ=Kataloge!J$1),CONCATENATE($H2508,"_",Kataloge!$D$5),"")</f>
        <v/>
      </c>
      <c r="O2508" s="100" t="str">
        <f>IF(AND($B2508&lt;&gt;"",HHJ=Kataloge!K$1),CONCATENATE($H2508,"_",Kataloge!$D$5),"")</f>
        <v/>
      </c>
      <c r="P2508" s="100" t="str">
        <f>IF(AND($B2508&lt;&gt;"",HHJ=Kataloge!L$1),CONCATENATE($H2508,"_",Kataloge!$D$5),"")</f>
        <v/>
      </c>
      <c r="Q2508" s="100" t="str">
        <f>IF(AND($B2508&lt;&gt;"",HHJ=Kataloge!M$1),CONCATENATE($H2508,"_",Kataloge!$D$5),"")</f>
        <v/>
      </c>
    </row>
    <row r="2509" spans="1:17" ht="18" customHeight="1" x14ac:dyDescent="0.2">
      <c r="A2509" s="103" t="str">
        <f t="shared" si="80"/>
        <v/>
      </c>
      <c r="B2509" s="104" t="str">
        <f>IF(I2509=0,"",IF(I2509&lt;&gt;"",Kataloge_Import!B2508,""))</f>
        <v/>
      </c>
      <c r="C2509" s="103" t="str">
        <f t="shared" si="79"/>
        <v/>
      </c>
      <c r="D2509" s="104" t="str">
        <f>IF(I2509=0,"",IFERROR(VLOOKUP(Kataloge_Import!A2508,'Nachweis Ausgaben'!$A$27:$R$1026,4,FALSE),""))</f>
        <v/>
      </c>
      <c r="E2509" s="104" t="str">
        <f>IF(I2509=0,"",IFERROR(VLOOKUP(Kataloge_Import!A2508,'Nachweis Ausgaben'!$A$27:$R$1026,2,FALSE),""))</f>
        <v/>
      </c>
      <c r="F2509" s="105">
        <f>IF(I2509=0,"",IFERROR(VLOOKUP(Kataloge_Import!A2508,'Nachweis Ausgaben'!$A$27:$R$1026,5,FALSE),0))</f>
        <v>0</v>
      </c>
      <c r="G2509" s="106" t="str">
        <f>IFERROR(VLOOKUP(Kataloge_Import!A2508,'Nachweis Ausgaben'!$A$27:$R$1026,15,FALSE),"")</f>
        <v/>
      </c>
      <c r="H2509" s="106" t="str">
        <f>IFERROR(VLOOKUP(Kataloge_Import!A2508,'Nachweis Ausgaben'!$A$27:$R$1026,16,FALSE),"")</f>
        <v/>
      </c>
      <c r="I2509" s="106" t="str">
        <f>IFERROR(VLOOKUP(Kataloge_Import!A2508,'Nachweis Ausgaben'!$A$27:$R$1026,17,FALSE),"")</f>
        <v/>
      </c>
      <c r="J2509" s="64"/>
      <c r="K2509" s="64"/>
      <c r="L2509" s="104" t="str">
        <f>IF(AND($B2509&lt;&gt;"",HHJ=Kataloge!H$1),CONCATENATE($H2509,"_",Kataloge!$D$6),"")</f>
        <v/>
      </c>
      <c r="M2509" s="104" t="str">
        <f>IF(AND($B2509&lt;&gt;"",HHJ=Kataloge!I$1),CONCATENATE($H2509,"_",Kataloge!$D$6),"")</f>
        <v/>
      </c>
      <c r="N2509" s="104" t="str">
        <f>IF(AND($B2509&lt;&gt;"",HHJ=Kataloge!J$1),CONCATENATE($H2509,"_",Kataloge!$D$6),"")</f>
        <v/>
      </c>
      <c r="O2509" s="104" t="str">
        <f>IF(AND($B2509&lt;&gt;"",HHJ=Kataloge!K$1),CONCATENATE($H2509,"_",Kataloge!$D$6),"")</f>
        <v/>
      </c>
      <c r="P2509" s="104" t="str">
        <f>IF(AND($B2509&lt;&gt;"",HHJ=Kataloge!L$1),CONCATENATE($H2509,"_",Kataloge!$D$6),"")</f>
        <v/>
      </c>
      <c r="Q2509" s="104" t="str">
        <f>IF(AND($B2509&lt;&gt;"",HHJ=Kataloge!M$1),CONCATENATE($H2509,"_",Kataloge!$D$6),"")</f>
        <v/>
      </c>
    </row>
    <row r="2510" spans="1:17" ht="18" customHeight="1" x14ac:dyDescent="0.2">
      <c r="A2510" s="60" t="str">
        <f t="shared" si="80"/>
        <v/>
      </c>
      <c r="B2510" s="61" t="str">
        <f>IF(I2510=0,"",IF(I2510&lt;&gt;"",Kataloge_Import!B2509,""))</f>
        <v/>
      </c>
      <c r="C2510" s="60" t="str">
        <f t="shared" si="79"/>
        <v/>
      </c>
      <c r="D2510" s="61" t="str">
        <f>IF(I2510=0,"",IFERROR(VLOOKUP(Kataloge_Import!A2509,'Nachweis Ausgaben'!$A$27:$R$1026,4,FALSE),""))</f>
        <v/>
      </c>
      <c r="E2510" s="61" t="str">
        <f>IF(I2510=0,"",IFERROR(VLOOKUP(Kataloge_Import!A2509,'Nachweis Ausgaben'!$A$27:$R$1026,2,FALSE),""))</f>
        <v/>
      </c>
      <c r="F2510" s="62">
        <f>IF(I2510=0,"",IFERROR(VLOOKUP(Kataloge_Import!A2509,'Nachweis Ausgaben'!$A$27:$R$1026,5,FALSE),0))</f>
        <v>0</v>
      </c>
      <c r="G2510" s="63" t="str">
        <f>IFERROR(VLOOKUP(Kataloge_Import!A2509,'Nachweis Ausgaben'!$A$27:$R$1026,7,FALSE),"")</f>
        <v/>
      </c>
      <c r="H2510" s="63" t="str">
        <f>IFERROR(VLOOKUP(Kataloge_Import!A2509,'Nachweis Ausgaben'!$A$27:$R$1026,8,FALSE),"")</f>
        <v/>
      </c>
      <c r="I2510" s="63" t="str">
        <f>IFERROR(VLOOKUP(Kataloge_Import!A2509,'Nachweis Ausgaben'!$A$27:$R$1026,9,FALSE),"")</f>
        <v/>
      </c>
      <c r="J2510" s="64"/>
      <c r="K2510" s="64"/>
      <c r="L2510" s="61" t="str">
        <f>IF(AND($B2510&lt;&gt;"",HHJ=Kataloge!H$1),CONCATENATE($H2510,"_",$E2510),"")</f>
        <v/>
      </c>
      <c r="M2510" s="61" t="str">
        <f>IF(AND($B2510&lt;&gt;"",HHJ=Kataloge!I$1),CONCATENATE($H2510,"_",$E2510),"")</f>
        <v/>
      </c>
      <c r="N2510" s="61" t="str">
        <f>IF(AND($B2510&lt;&gt;"",HHJ=Kataloge!J$1),CONCATENATE($H2510,"_",$E2510),"")</f>
        <v/>
      </c>
      <c r="O2510" s="61" t="str">
        <f>IF(AND($B2510&lt;&gt;"",HHJ=Kataloge!K$1),CONCATENATE($H2510,"_",$E2510),"")</f>
        <v/>
      </c>
      <c r="P2510" s="61" t="str">
        <f>IF(AND($B2510&lt;&gt;"",HHJ=Kataloge!L$1),CONCATENATE($H2510,"_",$E2510),"")</f>
        <v/>
      </c>
      <c r="Q2510" s="61" t="str">
        <f>IF(AND($B2510&lt;&gt;"",HHJ=Kataloge!M$1),CONCATENATE($H2510,"_",$E2510),"")</f>
        <v/>
      </c>
    </row>
    <row r="2511" spans="1:17" ht="18" customHeight="1" x14ac:dyDescent="0.2">
      <c r="A2511" s="99" t="str">
        <f t="shared" si="80"/>
        <v/>
      </c>
      <c r="B2511" s="100" t="str">
        <f>IF(I2511=0,"",IF(I2511&lt;&gt;"",Kataloge_Import!B2510,""))</f>
        <v/>
      </c>
      <c r="C2511" s="99" t="str">
        <f t="shared" si="79"/>
        <v/>
      </c>
      <c r="D2511" s="100" t="str">
        <f>IF(I2511=0,"",IFERROR(VLOOKUP(Kataloge_Import!A2510,'Nachweis Ausgaben'!$A$27:$R$1026,4,FALSE),""))</f>
        <v/>
      </c>
      <c r="E2511" s="100" t="str">
        <f>IF(I2511=0,"",IFERROR(VLOOKUP(Kataloge_Import!A2510,'Nachweis Ausgaben'!$A$27:$R$1026,2,FALSE),""))</f>
        <v/>
      </c>
      <c r="F2511" s="101">
        <f>IF(I2511=0,"",IFERROR(VLOOKUP(Kataloge_Import!A2510,'Nachweis Ausgaben'!$A$27:$R$1026,5,FALSE),0))</f>
        <v>0</v>
      </c>
      <c r="G2511" s="102" t="str">
        <f>IFERROR(VLOOKUP(Kataloge_Import!A2510,'Nachweis Ausgaben'!$A$27:$R$1026,11,FALSE),"")</f>
        <v/>
      </c>
      <c r="H2511" s="102" t="str">
        <f>IFERROR(VLOOKUP(Kataloge_Import!A2510,'Nachweis Ausgaben'!$A$27:$R$1026,12,FALSE),"")</f>
        <v/>
      </c>
      <c r="I2511" s="102" t="str">
        <f>IFERROR(VLOOKUP(Kataloge_Import!A2510,'Nachweis Ausgaben'!$A$27:$R$1026,13,FALSE),"")</f>
        <v/>
      </c>
      <c r="J2511" s="64"/>
      <c r="K2511" s="64"/>
      <c r="L2511" s="100" t="str">
        <f>IF(AND($B2511&lt;&gt;"",HHJ=Kataloge!H$1),CONCATENATE($H2511,"_",Kataloge!$D$5),"")</f>
        <v/>
      </c>
      <c r="M2511" s="100" t="str">
        <f>IF(AND($B2511&lt;&gt;"",HHJ=Kataloge!I$1),CONCATENATE($H2511,"_",Kataloge!$D$5),"")</f>
        <v/>
      </c>
      <c r="N2511" s="100" t="str">
        <f>IF(AND($B2511&lt;&gt;"",HHJ=Kataloge!J$1),CONCATENATE($H2511,"_",Kataloge!$D$5),"")</f>
        <v/>
      </c>
      <c r="O2511" s="100" t="str">
        <f>IF(AND($B2511&lt;&gt;"",HHJ=Kataloge!K$1),CONCATENATE($H2511,"_",Kataloge!$D$5),"")</f>
        <v/>
      </c>
      <c r="P2511" s="100" t="str">
        <f>IF(AND($B2511&lt;&gt;"",HHJ=Kataloge!L$1),CONCATENATE($H2511,"_",Kataloge!$D$5),"")</f>
        <v/>
      </c>
      <c r="Q2511" s="100" t="str">
        <f>IF(AND($B2511&lt;&gt;"",HHJ=Kataloge!M$1),CONCATENATE($H2511,"_",Kataloge!$D$5),"")</f>
        <v/>
      </c>
    </row>
    <row r="2512" spans="1:17" ht="18" customHeight="1" x14ac:dyDescent="0.2">
      <c r="A2512" s="103" t="str">
        <f t="shared" si="80"/>
        <v/>
      </c>
      <c r="B2512" s="104" t="str">
        <f>IF(I2512=0,"",IF(I2512&lt;&gt;"",Kataloge_Import!B2511,""))</f>
        <v/>
      </c>
      <c r="C2512" s="103" t="str">
        <f t="shared" si="79"/>
        <v/>
      </c>
      <c r="D2512" s="104" t="str">
        <f>IF(I2512=0,"",IFERROR(VLOOKUP(Kataloge_Import!A2511,'Nachweis Ausgaben'!$A$27:$R$1026,4,FALSE),""))</f>
        <v/>
      </c>
      <c r="E2512" s="104" t="str">
        <f>IF(I2512=0,"",IFERROR(VLOOKUP(Kataloge_Import!A2511,'Nachweis Ausgaben'!$A$27:$R$1026,2,FALSE),""))</f>
        <v/>
      </c>
      <c r="F2512" s="105">
        <f>IF(I2512=0,"",IFERROR(VLOOKUP(Kataloge_Import!A2511,'Nachweis Ausgaben'!$A$27:$R$1026,5,FALSE),0))</f>
        <v>0</v>
      </c>
      <c r="G2512" s="106" t="str">
        <f>IFERROR(VLOOKUP(Kataloge_Import!A2511,'Nachweis Ausgaben'!$A$27:$R$1026,15,FALSE),"")</f>
        <v/>
      </c>
      <c r="H2512" s="106" t="str">
        <f>IFERROR(VLOOKUP(Kataloge_Import!A2511,'Nachweis Ausgaben'!$A$27:$R$1026,16,FALSE),"")</f>
        <v/>
      </c>
      <c r="I2512" s="106" t="str">
        <f>IFERROR(VLOOKUP(Kataloge_Import!A2511,'Nachweis Ausgaben'!$A$27:$R$1026,17,FALSE),"")</f>
        <v/>
      </c>
      <c r="J2512" s="64"/>
      <c r="K2512" s="64"/>
      <c r="L2512" s="104" t="str">
        <f>IF(AND($B2512&lt;&gt;"",HHJ=Kataloge!H$1),CONCATENATE($H2512,"_",Kataloge!$D$6),"")</f>
        <v/>
      </c>
      <c r="M2512" s="104" t="str">
        <f>IF(AND($B2512&lt;&gt;"",HHJ=Kataloge!I$1),CONCATENATE($H2512,"_",Kataloge!$D$6),"")</f>
        <v/>
      </c>
      <c r="N2512" s="104" t="str">
        <f>IF(AND($B2512&lt;&gt;"",HHJ=Kataloge!J$1),CONCATENATE($H2512,"_",Kataloge!$D$6),"")</f>
        <v/>
      </c>
      <c r="O2512" s="104" t="str">
        <f>IF(AND($B2512&lt;&gt;"",HHJ=Kataloge!K$1),CONCATENATE($H2512,"_",Kataloge!$D$6),"")</f>
        <v/>
      </c>
      <c r="P2512" s="104" t="str">
        <f>IF(AND($B2512&lt;&gt;"",HHJ=Kataloge!L$1),CONCATENATE($H2512,"_",Kataloge!$D$6),"")</f>
        <v/>
      </c>
      <c r="Q2512" s="104" t="str">
        <f>IF(AND($B2512&lt;&gt;"",HHJ=Kataloge!M$1),CONCATENATE($H2512,"_",Kataloge!$D$6),"")</f>
        <v/>
      </c>
    </row>
    <row r="2513" spans="1:17" ht="18" customHeight="1" x14ac:dyDescent="0.2">
      <c r="A2513" s="60" t="str">
        <f t="shared" si="80"/>
        <v/>
      </c>
      <c r="B2513" s="61" t="str">
        <f>IF(I2513=0,"",IF(I2513&lt;&gt;"",Kataloge_Import!B2512,""))</f>
        <v/>
      </c>
      <c r="C2513" s="60" t="str">
        <f t="shared" si="79"/>
        <v/>
      </c>
      <c r="D2513" s="61" t="str">
        <f>IF(I2513=0,"",IFERROR(VLOOKUP(Kataloge_Import!A2512,'Nachweis Ausgaben'!$A$27:$R$1026,4,FALSE),""))</f>
        <v/>
      </c>
      <c r="E2513" s="61" t="str">
        <f>IF(I2513=0,"",IFERROR(VLOOKUP(Kataloge_Import!A2512,'Nachweis Ausgaben'!$A$27:$R$1026,2,FALSE),""))</f>
        <v/>
      </c>
      <c r="F2513" s="62">
        <f>IF(I2513=0,"",IFERROR(VLOOKUP(Kataloge_Import!A2512,'Nachweis Ausgaben'!$A$27:$R$1026,5,FALSE),0))</f>
        <v>0</v>
      </c>
      <c r="G2513" s="63" t="str">
        <f>IFERROR(VLOOKUP(Kataloge_Import!A2512,'Nachweis Ausgaben'!$A$27:$R$1026,7,FALSE),"")</f>
        <v/>
      </c>
      <c r="H2513" s="63" t="str">
        <f>IFERROR(VLOOKUP(Kataloge_Import!A2512,'Nachweis Ausgaben'!$A$27:$R$1026,8,FALSE),"")</f>
        <v/>
      </c>
      <c r="I2513" s="63" t="str">
        <f>IFERROR(VLOOKUP(Kataloge_Import!A2512,'Nachweis Ausgaben'!$A$27:$R$1026,9,FALSE),"")</f>
        <v/>
      </c>
      <c r="J2513" s="64"/>
      <c r="K2513" s="64"/>
      <c r="L2513" s="61" t="str">
        <f>IF(AND($B2513&lt;&gt;"",HHJ=Kataloge!H$1),CONCATENATE($H2513,"_",$E2513),"")</f>
        <v/>
      </c>
      <c r="M2513" s="61" t="str">
        <f>IF(AND($B2513&lt;&gt;"",HHJ=Kataloge!I$1),CONCATENATE($H2513,"_",$E2513),"")</f>
        <v/>
      </c>
      <c r="N2513" s="61" t="str">
        <f>IF(AND($B2513&lt;&gt;"",HHJ=Kataloge!J$1),CONCATENATE($H2513,"_",$E2513),"")</f>
        <v/>
      </c>
      <c r="O2513" s="61" t="str">
        <f>IF(AND($B2513&lt;&gt;"",HHJ=Kataloge!K$1),CONCATENATE($H2513,"_",$E2513),"")</f>
        <v/>
      </c>
      <c r="P2513" s="61" t="str">
        <f>IF(AND($B2513&lt;&gt;"",HHJ=Kataloge!L$1),CONCATENATE($H2513,"_",$E2513),"")</f>
        <v/>
      </c>
      <c r="Q2513" s="61" t="str">
        <f>IF(AND($B2513&lt;&gt;"",HHJ=Kataloge!M$1),CONCATENATE($H2513,"_",$E2513),"")</f>
        <v/>
      </c>
    </row>
    <row r="2514" spans="1:17" ht="18" customHeight="1" x14ac:dyDescent="0.2">
      <c r="A2514" s="99" t="str">
        <f t="shared" si="80"/>
        <v/>
      </c>
      <c r="B2514" s="100" t="str">
        <f>IF(I2514=0,"",IF(I2514&lt;&gt;"",Kataloge_Import!B2513,""))</f>
        <v/>
      </c>
      <c r="C2514" s="99" t="str">
        <f t="shared" si="79"/>
        <v/>
      </c>
      <c r="D2514" s="100" t="str">
        <f>IF(I2514=0,"",IFERROR(VLOOKUP(Kataloge_Import!A2513,'Nachweis Ausgaben'!$A$27:$R$1026,4,FALSE),""))</f>
        <v/>
      </c>
      <c r="E2514" s="100" t="str">
        <f>IF(I2514=0,"",IFERROR(VLOOKUP(Kataloge_Import!A2513,'Nachweis Ausgaben'!$A$27:$R$1026,2,FALSE),""))</f>
        <v/>
      </c>
      <c r="F2514" s="101">
        <f>IF(I2514=0,"",IFERROR(VLOOKUP(Kataloge_Import!A2513,'Nachweis Ausgaben'!$A$27:$R$1026,5,FALSE),0))</f>
        <v>0</v>
      </c>
      <c r="G2514" s="102" t="str">
        <f>IFERROR(VLOOKUP(Kataloge_Import!A2513,'Nachweis Ausgaben'!$A$27:$R$1026,11,FALSE),"")</f>
        <v/>
      </c>
      <c r="H2514" s="102" t="str">
        <f>IFERROR(VLOOKUP(Kataloge_Import!A2513,'Nachweis Ausgaben'!$A$27:$R$1026,12,FALSE),"")</f>
        <v/>
      </c>
      <c r="I2514" s="102" t="str">
        <f>IFERROR(VLOOKUP(Kataloge_Import!A2513,'Nachweis Ausgaben'!$A$27:$R$1026,13,FALSE),"")</f>
        <v/>
      </c>
      <c r="J2514" s="64"/>
      <c r="K2514" s="64"/>
      <c r="L2514" s="100" t="str">
        <f>IF(AND($B2514&lt;&gt;"",HHJ=Kataloge!H$1),CONCATENATE($H2514,"_",Kataloge!$D$5),"")</f>
        <v/>
      </c>
      <c r="M2514" s="100" t="str">
        <f>IF(AND($B2514&lt;&gt;"",HHJ=Kataloge!I$1),CONCATENATE($H2514,"_",Kataloge!$D$5),"")</f>
        <v/>
      </c>
      <c r="N2514" s="100" t="str">
        <f>IF(AND($B2514&lt;&gt;"",HHJ=Kataloge!J$1),CONCATENATE($H2514,"_",Kataloge!$D$5),"")</f>
        <v/>
      </c>
      <c r="O2514" s="100" t="str">
        <f>IF(AND($B2514&lt;&gt;"",HHJ=Kataloge!K$1),CONCATENATE($H2514,"_",Kataloge!$D$5),"")</f>
        <v/>
      </c>
      <c r="P2514" s="100" t="str">
        <f>IF(AND($B2514&lt;&gt;"",HHJ=Kataloge!L$1),CONCATENATE($H2514,"_",Kataloge!$D$5),"")</f>
        <v/>
      </c>
      <c r="Q2514" s="100" t="str">
        <f>IF(AND($B2514&lt;&gt;"",HHJ=Kataloge!M$1),CONCATENATE($H2514,"_",Kataloge!$D$5),"")</f>
        <v/>
      </c>
    </row>
    <row r="2515" spans="1:17" ht="18" customHeight="1" x14ac:dyDescent="0.2">
      <c r="A2515" s="103" t="str">
        <f t="shared" si="80"/>
        <v/>
      </c>
      <c r="B2515" s="104" t="str">
        <f>IF(I2515=0,"",IF(I2515&lt;&gt;"",Kataloge_Import!B2514,""))</f>
        <v/>
      </c>
      <c r="C2515" s="103" t="str">
        <f t="shared" si="79"/>
        <v/>
      </c>
      <c r="D2515" s="104" t="str">
        <f>IF(I2515=0,"",IFERROR(VLOOKUP(Kataloge_Import!A2514,'Nachweis Ausgaben'!$A$27:$R$1026,4,FALSE),""))</f>
        <v/>
      </c>
      <c r="E2515" s="104" t="str">
        <f>IF(I2515=0,"",IFERROR(VLOOKUP(Kataloge_Import!A2514,'Nachweis Ausgaben'!$A$27:$R$1026,2,FALSE),""))</f>
        <v/>
      </c>
      <c r="F2515" s="105">
        <f>IF(I2515=0,"",IFERROR(VLOOKUP(Kataloge_Import!A2514,'Nachweis Ausgaben'!$A$27:$R$1026,5,FALSE),0))</f>
        <v>0</v>
      </c>
      <c r="G2515" s="106" t="str">
        <f>IFERROR(VLOOKUP(Kataloge_Import!A2514,'Nachweis Ausgaben'!$A$27:$R$1026,15,FALSE),"")</f>
        <v/>
      </c>
      <c r="H2515" s="106" t="str">
        <f>IFERROR(VLOOKUP(Kataloge_Import!A2514,'Nachweis Ausgaben'!$A$27:$R$1026,16,FALSE),"")</f>
        <v/>
      </c>
      <c r="I2515" s="106" t="str">
        <f>IFERROR(VLOOKUP(Kataloge_Import!A2514,'Nachweis Ausgaben'!$A$27:$R$1026,17,FALSE),"")</f>
        <v/>
      </c>
      <c r="J2515" s="64"/>
      <c r="K2515" s="64"/>
      <c r="L2515" s="104" t="str">
        <f>IF(AND($B2515&lt;&gt;"",HHJ=Kataloge!H$1),CONCATENATE($H2515,"_",Kataloge!$D$6),"")</f>
        <v/>
      </c>
      <c r="M2515" s="104" t="str">
        <f>IF(AND($B2515&lt;&gt;"",HHJ=Kataloge!I$1),CONCATENATE($H2515,"_",Kataloge!$D$6),"")</f>
        <v/>
      </c>
      <c r="N2515" s="104" t="str">
        <f>IF(AND($B2515&lt;&gt;"",HHJ=Kataloge!J$1),CONCATENATE($H2515,"_",Kataloge!$D$6),"")</f>
        <v/>
      </c>
      <c r="O2515" s="104" t="str">
        <f>IF(AND($B2515&lt;&gt;"",HHJ=Kataloge!K$1),CONCATENATE($H2515,"_",Kataloge!$D$6),"")</f>
        <v/>
      </c>
      <c r="P2515" s="104" t="str">
        <f>IF(AND($B2515&lt;&gt;"",HHJ=Kataloge!L$1),CONCATENATE($H2515,"_",Kataloge!$D$6),"")</f>
        <v/>
      </c>
      <c r="Q2515" s="104" t="str">
        <f>IF(AND($B2515&lt;&gt;"",HHJ=Kataloge!M$1),CONCATENATE($H2515,"_",Kataloge!$D$6),"")</f>
        <v/>
      </c>
    </row>
    <row r="2516" spans="1:17" ht="18" customHeight="1" x14ac:dyDescent="0.2">
      <c r="A2516" s="60" t="str">
        <f t="shared" si="80"/>
        <v/>
      </c>
      <c r="B2516" s="61" t="str">
        <f>IF(I2516=0,"",IF(I2516&lt;&gt;"",Kataloge_Import!B2515,""))</f>
        <v/>
      </c>
      <c r="C2516" s="60" t="str">
        <f t="shared" si="79"/>
        <v/>
      </c>
      <c r="D2516" s="61" t="str">
        <f>IF(I2516=0,"",IFERROR(VLOOKUP(Kataloge_Import!A2515,'Nachweis Ausgaben'!$A$27:$R$1026,4,FALSE),""))</f>
        <v/>
      </c>
      <c r="E2516" s="61" t="str">
        <f>IF(I2516=0,"",IFERROR(VLOOKUP(Kataloge_Import!A2515,'Nachweis Ausgaben'!$A$27:$R$1026,2,FALSE),""))</f>
        <v/>
      </c>
      <c r="F2516" s="62">
        <f>IF(I2516=0,"",IFERROR(VLOOKUP(Kataloge_Import!A2515,'Nachweis Ausgaben'!$A$27:$R$1026,5,FALSE),0))</f>
        <v>0</v>
      </c>
      <c r="G2516" s="63" t="str">
        <f>IFERROR(VLOOKUP(Kataloge_Import!A2515,'Nachweis Ausgaben'!$A$27:$R$1026,7,FALSE),"")</f>
        <v/>
      </c>
      <c r="H2516" s="63" t="str">
        <f>IFERROR(VLOOKUP(Kataloge_Import!A2515,'Nachweis Ausgaben'!$A$27:$R$1026,8,FALSE),"")</f>
        <v/>
      </c>
      <c r="I2516" s="63" t="str">
        <f>IFERROR(VLOOKUP(Kataloge_Import!A2515,'Nachweis Ausgaben'!$A$27:$R$1026,9,FALSE),"")</f>
        <v/>
      </c>
      <c r="J2516" s="64"/>
      <c r="K2516" s="64"/>
      <c r="L2516" s="61" t="str">
        <f>IF(AND($B2516&lt;&gt;"",HHJ=Kataloge!H$1),CONCATENATE($H2516,"_",$E2516),"")</f>
        <v/>
      </c>
      <c r="M2516" s="61" t="str">
        <f>IF(AND($B2516&lt;&gt;"",HHJ=Kataloge!I$1),CONCATENATE($H2516,"_",$E2516),"")</f>
        <v/>
      </c>
      <c r="N2516" s="61" t="str">
        <f>IF(AND($B2516&lt;&gt;"",HHJ=Kataloge!J$1),CONCATENATE($H2516,"_",$E2516),"")</f>
        <v/>
      </c>
      <c r="O2516" s="61" t="str">
        <f>IF(AND($B2516&lt;&gt;"",HHJ=Kataloge!K$1),CONCATENATE($H2516,"_",$E2516),"")</f>
        <v/>
      </c>
      <c r="P2516" s="61" t="str">
        <f>IF(AND($B2516&lt;&gt;"",HHJ=Kataloge!L$1),CONCATENATE($H2516,"_",$E2516),"")</f>
        <v/>
      </c>
      <c r="Q2516" s="61" t="str">
        <f>IF(AND($B2516&lt;&gt;"",HHJ=Kataloge!M$1),CONCATENATE($H2516,"_",$E2516),"")</f>
        <v/>
      </c>
    </row>
    <row r="2517" spans="1:17" ht="18" customHeight="1" x14ac:dyDescent="0.2">
      <c r="A2517" s="99" t="str">
        <f t="shared" si="80"/>
        <v/>
      </c>
      <c r="B2517" s="100" t="str">
        <f>IF(I2517=0,"",IF(I2517&lt;&gt;"",Kataloge_Import!B2516,""))</f>
        <v/>
      </c>
      <c r="C2517" s="99" t="str">
        <f t="shared" si="79"/>
        <v/>
      </c>
      <c r="D2517" s="100" t="str">
        <f>IF(I2517=0,"",IFERROR(VLOOKUP(Kataloge_Import!A2516,'Nachweis Ausgaben'!$A$27:$R$1026,4,FALSE),""))</f>
        <v/>
      </c>
      <c r="E2517" s="100" t="str">
        <f>IF(I2517=0,"",IFERROR(VLOOKUP(Kataloge_Import!A2516,'Nachweis Ausgaben'!$A$27:$R$1026,2,FALSE),""))</f>
        <v/>
      </c>
      <c r="F2517" s="101">
        <f>IF(I2517=0,"",IFERROR(VLOOKUP(Kataloge_Import!A2516,'Nachweis Ausgaben'!$A$27:$R$1026,5,FALSE),0))</f>
        <v>0</v>
      </c>
      <c r="G2517" s="102" t="str">
        <f>IFERROR(VLOOKUP(Kataloge_Import!A2516,'Nachweis Ausgaben'!$A$27:$R$1026,11,FALSE),"")</f>
        <v/>
      </c>
      <c r="H2517" s="102" t="str">
        <f>IFERROR(VLOOKUP(Kataloge_Import!A2516,'Nachweis Ausgaben'!$A$27:$R$1026,12,FALSE),"")</f>
        <v/>
      </c>
      <c r="I2517" s="102" t="str">
        <f>IFERROR(VLOOKUP(Kataloge_Import!A2516,'Nachweis Ausgaben'!$A$27:$R$1026,13,FALSE),"")</f>
        <v/>
      </c>
      <c r="J2517" s="64"/>
      <c r="K2517" s="64"/>
      <c r="L2517" s="100" t="str">
        <f>IF(AND($B2517&lt;&gt;"",HHJ=Kataloge!H$1),CONCATENATE($H2517,"_",Kataloge!$D$5),"")</f>
        <v/>
      </c>
      <c r="M2517" s="100" t="str">
        <f>IF(AND($B2517&lt;&gt;"",HHJ=Kataloge!I$1),CONCATENATE($H2517,"_",Kataloge!$D$5),"")</f>
        <v/>
      </c>
      <c r="N2517" s="100" t="str">
        <f>IF(AND($B2517&lt;&gt;"",HHJ=Kataloge!J$1),CONCATENATE($H2517,"_",Kataloge!$D$5),"")</f>
        <v/>
      </c>
      <c r="O2517" s="100" t="str">
        <f>IF(AND($B2517&lt;&gt;"",HHJ=Kataloge!K$1),CONCATENATE($H2517,"_",Kataloge!$D$5),"")</f>
        <v/>
      </c>
      <c r="P2517" s="100" t="str">
        <f>IF(AND($B2517&lt;&gt;"",HHJ=Kataloge!L$1),CONCATENATE($H2517,"_",Kataloge!$D$5),"")</f>
        <v/>
      </c>
      <c r="Q2517" s="100" t="str">
        <f>IF(AND($B2517&lt;&gt;"",HHJ=Kataloge!M$1),CONCATENATE($H2517,"_",Kataloge!$D$5),"")</f>
        <v/>
      </c>
    </row>
    <row r="2518" spans="1:17" ht="18" customHeight="1" x14ac:dyDescent="0.2">
      <c r="A2518" s="103" t="str">
        <f t="shared" si="80"/>
        <v/>
      </c>
      <c r="B2518" s="104" t="str">
        <f>IF(I2518=0,"",IF(I2518&lt;&gt;"",Kataloge_Import!B2517,""))</f>
        <v/>
      </c>
      <c r="C2518" s="103" t="str">
        <f t="shared" si="79"/>
        <v/>
      </c>
      <c r="D2518" s="104" t="str">
        <f>IF(I2518=0,"",IFERROR(VLOOKUP(Kataloge_Import!A2517,'Nachweis Ausgaben'!$A$27:$R$1026,4,FALSE),""))</f>
        <v/>
      </c>
      <c r="E2518" s="104" t="str">
        <f>IF(I2518=0,"",IFERROR(VLOOKUP(Kataloge_Import!A2517,'Nachweis Ausgaben'!$A$27:$R$1026,2,FALSE),""))</f>
        <v/>
      </c>
      <c r="F2518" s="105">
        <f>IF(I2518=0,"",IFERROR(VLOOKUP(Kataloge_Import!A2517,'Nachweis Ausgaben'!$A$27:$R$1026,5,FALSE),0))</f>
        <v>0</v>
      </c>
      <c r="G2518" s="106" t="str">
        <f>IFERROR(VLOOKUP(Kataloge_Import!A2517,'Nachweis Ausgaben'!$A$27:$R$1026,15,FALSE),"")</f>
        <v/>
      </c>
      <c r="H2518" s="106" t="str">
        <f>IFERROR(VLOOKUP(Kataloge_Import!A2517,'Nachweis Ausgaben'!$A$27:$R$1026,16,FALSE),"")</f>
        <v/>
      </c>
      <c r="I2518" s="106" t="str">
        <f>IFERROR(VLOOKUP(Kataloge_Import!A2517,'Nachweis Ausgaben'!$A$27:$R$1026,17,FALSE),"")</f>
        <v/>
      </c>
      <c r="J2518" s="64"/>
      <c r="K2518" s="64"/>
      <c r="L2518" s="104" t="str">
        <f>IF(AND($B2518&lt;&gt;"",HHJ=Kataloge!H$1),CONCATENATE($H2518,"_",Kataloge!$D$6),"")</f>
        <v/>
      </c>
      <c r="M2518" s="104" t="str">
        <f>IF(AND($B2518&lt;&gt;"",HHJ=Kataloge!I$1),CONCATENATE($H2518,"_",Kataloge!$D$6),"")</f>
        <v/>
      </c>
      <c r="N2518" s="104" t="str">
        <f>IF(AND($B2518&lt;&gt;"",HHJ=Kataloge!J$1),CONCATENATE($H2518,"_",Kataloge!$D$6),"")</f>
        <v/>
      </c>
      <c r="O2518" s="104" t="str">
        <f>IF(AND($B2518&lt;&gt;"",HHJ=Kataloge!K$1),CONCATENATE($H2518,"_",Kataloge!$D$6),"")</f>
        <v/>
      </c>
      <c r="P2518" s="104" t="str">
        <f>IF(AND($B2518&lt;&gt;"",HHJ=Kataloge!L$1),CONCATENATE($H2518,"_",Kataloge!$D$6),"")</f>
        <v/>
      </c>
      <c r="Q2518" s="104" t="str">
        <f>IF(AND($B2518&lt;&gt;"",HHJ=Kataloge!M$1),CONCATENATE($H2518,"_",Kataloge!$D$6),"")</f>
        <v/>
      </c>
    </row>
    <row r="2519" spans="1:17" ht="18" customHeight="1" x14ac:dyDescent="0.2">
      <c r="A2519" s="60" t="str">
        <f t="shared" si="80"/>
        <v/>
      </c>
      <c r="B2519" s="61" t="str">
        <f>IF(I2519=0,"",IF(I2519&lt;&gt;"",Kataloge_Import!B2518,""))</f>
        <v/>
      </c>
      <c r="C2519" s="60" t="str">
        <f t="shared" si="79"/>
        <v/>
      </c>
      <c r="D2519" s="61" t="str">
        <f>IF(I2519=0,"",IFERROR(VLOOKUP(Kataloge_Import!A2518,'Nachweis Ausgaben'!$A$27:$R$1026,4,FALSE),""))</f>
        <v/>
      </c>
      <c r="E2519" s="61" t="str">
        <f>IF(I2519=0,"",IFERROR(VLOOKUP(Kataloge_Import!A2518,'Nachweis Ausgaben'!$A$27:$R$1026,2,FALSE),""))</f>
        <v/>
      </c>
      <c r="F2519" s="62">
        <f>IF(I2519=0,"",IFERROR(VLOOKUP(Kataloge_Import!A2518,'Nachweis Ausgaben'!$A$27:$R$1026,5,FALSE),0))</f>
        <v>0</v>
      </c>
      <c r="G2519" s="63" t="str">
        <f>IFERROR(VLOOKUP(Kataloge_Import!A2518,'Nachweis Ausgaben'!$A$27:$R$1026,7,FALSE),"")</f>
        <v/>
      </c>
      <c r="H2519" s="63" t="str">
        <f>IFERROR(VLOOKUP(Kataloge_Import!A2518,'Nachweis Ausgaben'!$A$27:$R$1026,8,FALSE),"")</f>
        <v/>
      </c>
      <c r="I2519" s="63" t="str">
        <f>IFERROR(VLOOKUP(Kataloge_Import!A2518,'Nachweis Ausgaben'!$A$27:$R$1026,9,FALSE),"")</f>
        <v/>
      </c>
      <c r="J2519" s="64"/>
      <c r="K2519" s="64"/>
      <c r="L2519" s="61" t="str">
        <f>IF(AND($B2519&lt;&gt;"",HHJ=Kataloge!H$1),CONCATENATE($H2519,"_",$E2519),"")</f>
        <v/>
      </c>
      <c r="M2519" s="61" t="str">
        <f>IF(AND($B2519&lt;&gt;"",HHJ=Kataloge!I$1),CONCATENATE($H2519,"_",$E2519),"")</f>
        <v/>
      </c>
      <c r="N2519" s="61" t="str">
        <f>IF(AND($B2519&lt;&gt;"",HHJ=Kataloge!J$1),CONCATENATE($H2519,"_",$E2519),"")</f>
        <v/>
      </c>
      <c r="O2519" s="61" t="str">
        <f>IF(AND($B2519&lt;&gt;"",HHJ=Kataloge!K$1),CONCATENATE($H2519,"_",$E2519),"")</f>
        <v/>
      </c>
      <c r="P2519" s="61" t="str">
        <f>IF(AND($B2519&lt;&gt;"",HHJ=Kataloge!L$1),CONCATENATE($H2519,"_",$E2519),"")</f>
        <v/>
      </c>
      <c r="Q2519" s="61" t="str">
        <f>IF(AND($B2519&lt;&gt;"",HHJ=Kataloge!M$1),CONCATENATE($H2519,"_",$E2519),"")</f>
        <v/>
      </c>
    </row>
    <row r="2520" spans="1:17" ht="18" customHeight="1" x14ac:dyDescent="0.2">
      <c r="A2520" s="99" t="str">
        <f t="shared" si="80"/>
        <v/>
      </c>
      <c r="B2520" s="100" t="str">
        <f>IF(I2520=0,"",IF(I2520&lt;&gt;"",Kataloge_Import!B2519,""))</f>
        <v/>
      </c>
      <c r="C2520" s="99" t="str">
        <f t="shared" si="79"/>
        <v/>
      </c>
      <c r="D2520" s="100" t="str">
        <f>IF(I2520=0,"",IFERROR(VLOOKUP(Kataloge_Import!A2519,'Nachweis Ausgaben'!$A$27:$R$1026,4,FALSE),""))</f>
        <v/>
      </c>
      <c r="E2520" s="100" t="str">
        <f>IF(I2520=0,"",IFERROR(VLOOKUP(Kataloge_Import!A2519,'Nachweis Ausgaben'!$A$27:$R$1026,2,FALSE),""))</f>
        <v/>
      </c>
      <c r="F2520" s="101">
        <f>IF(I2520=0,"",IFERROR(VLOOKUP(Kataloge_Import!A2519,'Nachweis Ausgaben'!$A$27:$R$1026,5,FALSE),0))</f>
        <v>0</v>
      </c>
      <c r="G2520" s="102" t="str">
        <f>IFERROR(VLOOKUP(Kataloge_Import!A2519,'Nachweis Ausgaben'!$A$27:$R$1026,11,FALSE),"")</f>
        <v/>
      </c>
      <c r="H2520" s="102" t="str">
        <f>IFERROR(VLOOKUP(Kataloge_Import!A2519,'Nachweis Ausgaben'!$A$27:$R$1026,12,FALSE),"")</f>
        <v/>
      </c>
      <c r="I2520" s="102" t="str">
        <f>IFERROR(VLOOKUP(Kataloge_Import!A2519,'Nachweis Ausgaben'!$A$27:$R$1026,13,FALSE),"")</f>
        <v/>
      </c>
      <c r="J2520" s="64"/>
      <c r="K2520" s="64"/>
      <c r="L2520" s="100" t="str">
        <f>IF(AND($B2520&lt;&gt;"",HHJ=Kataloge!H$1),CONCATENATE($H2520,"_",Kataloge!$D$5),"")</f>
        <v/>
      </c>
      <c r="M2520" s="100" t="str">
        <f>IF(AND($B2520&lt;&gt;"",HHJ=Kataloge!I$1),CONCATENATE($H2520,"_",Kataloge!$D$5),"")</f>
        <v/>
      </c>
      <c r="N2520" s="100" t="str">
        <f>IF(AND($B2520&lt;&gt;"",HHJ=Kataloge!J$1),CONCATENATE($H2520,"_",Kataloge!$D$5),"")</f>
        <v/>
      </c>
      <c r="O2520" s="100" t="str">
        <f>IF(AND($B2520&lt;&gt;"",HHJ=Kataloge!K$1),CONCATENATE($H2520,"_",Kataloge!$D$5),"")</f>
        <v/>
      </c>
      <c r="P2520" s="100" t="str">
        <f>IF(AND($B2520&lt;&gt;"",HHJ=Kataloge!L$1),CONCATENATE($H2520,"_",Kataloge!$D$5),"")</f>
        <v/>
      </c>
      <c r="Q2520" s="100" t="str">
        <f>IF(AND($B2520&lt;&gt;"",HHJ=Kataloge!M$1),CONCATENATE($H2520,"_",Kataloge!$D$5),"")</f>
        <v/>
      </c>
    </row>
    <row r="2521" spans="1:17" ht="18" customHeight="1" x14ac:dyDescent="0.2">
      <c r="A2521" s="103" t="str">
        <f t="shared" si="80"/>
        <v/>
      </c>
      <c r="B2521" s="104" t="str">
        <f>IF(I2521=0,"",IF(I2521&lt;&gt;"",Kataloge_Import!B2520,""))</f>
        <v/>
      </c>
      <c r="C2521" s="103" t="str">
        <f t="shared" si="79"/>
        <v/>
      </c>
      <c r="D2521" s="104" t="str">
        <f>IF(I2521=0,"",IFERROR(VLOOKUP(Kataloge_Import!A2520,'Nachweis Ausgaben'!$A$27:$R$1026,4,FALSE),""))</f>
        <v/>
      </c>
      <c r="E2521" s="104" t="str">
        <f>IF(I2521=0,"",IFERROR(VLOOKUP(Kataloge_Import!A2520,'Nachweis Ausgaben'!$A$27:$R$1026,2,FALSE),""))</f>
        <v/>
      </c>
      <c r="F2521" s="105">
        <f>IF(I2521=0,"",IFERROR(VLOOKUP(Kataloge_Import!A2520,'Nachweis Ausgaben'!$A$27:$R$1026,5,FALSE),0))</f>
        <v>0</v>
      </c>
      <c r="G2521" s="106" t="str">
        <f>IFERROR(VLOOKUP(Kataloge_Import!A2520,'Nachweis Ausgaben'!$A$27:$R$1026,15,FALSE),"")</f>
        <v/>
      </c>
      <c r="H2521" s="106" t="str">
        <f>IFERROR(VLOOKUP(Kataloge_Import!A2520,'Nachweis Ausgaben'!$A$27:$R$1026,16,FALSE),"")</f>
        <v/>
      </c>
      <c r="I2521" s="106" t="str">
        <f>IFERROR(VLOOKUP(Kataloge_Import!A2520,'Nachweis Ausgaben'!$A$27:$R$1026,17,FALSE),"")</f>
        <v/>
      </c>
      <c r="J2521" s="64"/>
      <c r="K2521" s="64"/>
      <c r="L2521" s="104" t="str">
        <f>IF(AND($B2521&lt;&gt;"",HHJ=Kataloge!H$1),CONCATENATE($H2521,"_",Kataloge!$D$6),"")</f>
        <v/>
      </c>
      <c r="M2521" s="104" t="str">
        <f>IF(AND($B2521&lt;&gt;"",HHJ=Kataloge!I$1),CONCATENATE($H2521,"_",Kataloge!$D$6),"")</f>
        <v/>
      </c>
      <c r="N2521" s="104" t="str">
        <f>IF(AND($B2521&lt;&gt;"",HHJ=Kataloge!J$1),CONCATENATE($H2521,"_",Kataloge!$D$6),"")</f>
        <v/>
      </c>
      <c r="O2521" s="104" t="str">
        <f>IF(AND($B2521&lt;&gt;"",HHJ=Kataloge!K$1),CONCATENATE($H2521,"_",Kataloge!$D$6),"")</f>
        <v/>
      </c>
      <c r="P2521" s="104" t="str">
        <f>IF(AND($B2521&lt;&gt;"",HHJ=Kataloge!L$1),CONCATENATE($H2521,"_",Kataloge!$D$6),"")</f>
        <v/>
      </c>
      <c r="Q2521" s="104" t="str">
        <f>IF(AND($B2521&lt;&gt;"",HHJ=Kataloge!M$1),CONCATENATE($H2521,"_",Kataloge!$D$6),"")</f>
        <v/>
      </c>
    </row>
    <row r="2522" spans="1:17" ht="18" customHeight="1" x14ac:dyDescent="0.2">
      <c r="A2522" s="60" t="str">
        <f t="shared" si="80"/>
        <v/>
      </c>
      <c r="B2522" s="61" t="str">
        <f>IF(I2522=0,"",IF(I2522&lt;&gt;"",Kataloge_Import!B2521,""))</f>
        <v/>
      </c>
      <c r="C2522" s="60" t="str">
        <f t="shared" si="79"/>
        <v/>
      </c>
      <c r="D2522" s="61" t="str">
        <f>IF(I2522=0,"",IFERROR(VLOOKUP(Kataloge_Import!A2521,'Nachweis Ausgaben'!$A$27:$R$1026,4,FALSE),""))</f>
        <v/>
      </c>
      <c r="E2522" s="61" t="str">
        <f>IF(I2522=0,"",IFERROR(VLOOKUP(Kataloge_Import!A2521,'Nachweis Ausgaben'!$A$27:$R$1026,2,FALSE),""))</f>
        <v/>
      </c>
      <c r="F2522" s="62">
        <f>IF(I2522=0,"",IFERROR(VLOOKUP(Kataloge_Import!A2521,'Nachweis Ausgaben'!$A$27:$R$1026,5,FALSE),0))</f>
        <v>0</v>
      </c>
      <c r="G2522" s="63" t="str">
        <f>IFERROR(VLOOKUP(Kataloge_Import!A2521,'Nachweis Ausgaben'!$A$27:$R$1026,7,FALSE),"")</f>
        <v/>
      </c>
      <c r="H2522" s="63" t="str">
        <f>IFERROR(VLOOKUP(Kataloge_Import!A2521,'Nachweis Ausgaben'!$A$27:$R$1026,8,FALSE),"")</f>
        <v/>
      </c>
      <c r="I2522" s="63" t="str">
        <f>IFERROR(VLOOKUP(Kataloge_Import!A2521,'Nachweis Ausgaben'!$A$27:$R$1026,9,FALSE),"")</f>
        <v/>
      </c>
      <c r="J2522" s="64"/>
      <c r="K2522" s="64"/>
      <c r="L2522" s="61" t="str">
        <f>IF(AND($B2522&lt;&gt;"",HHJ=Kataloge!H$1),CONCATENATE($H2522,"_",$E2522),"")</f>
        <v/>
      </c>
      <c r="M2522" s="61" t="str">
        <f>IF(AND($B2522&lt;&gt;"",HHJ=Kataloge!I$1),CONCATENATE($H2522,"_",$E2522),"")</f>
        <v/>
      </c>
      <c r="N2522" s="61" t="str">
        <f>IF(AND($B2522&lt;&gt;"",HHJ=Kataloge!J$1),CONCATENATE($H2522,"_",$E2522),"")</f>
        <v/>
      </c>
      <c r="O2522" s="61" t="str">
        <f>IF(AND($B2522&lt;&gt;"",HHJ=Kataloge!K$1),CONCATENATE($H2522,"_",$E2522),"")</f>
        <v/>
      </c>
      <c r="P2522" s="61" t="str">
        <f>IF(AND($B2522&lt;&gt;"",HHJ=Kataloge!L$1),CONCATENATE($H2522,"_",$E2522),"")</f>
        <v/>
      </c>
      <c r="Q2522" s="61" t="str">
        <f>IF(AND($B2522&lt;&gt;"",HHJ=Kataloge!M$1),CONCATENATE($H2522,"_",$E2522),"")</f>
        <v/>
      </c>
    </row>
    <row r="2523" spans="1:17" ht="18" customHeight="1" x14ac:dyDescent="0.2">
      <c r="A2523" s="99" t="str">
        <f t="shared" si="80"/>
        <v/>
      </c>
      <c r="B2523" s="100" t="str">
        <f>IF(I2523=0,"",IF(I2523&lt;&gt;"",Kataloge_Import!B2522,""))</f>
        <v/>
      </c>
      <c r="C2523" s="99" t="str">
        <f t="shared" si="79"/>
        <v/>
      </c>
      <c r="D2523" s="100" t="str">
        <f>IF(I2523=0,"",IFERROR(VLOOKUP(Kataloge_Import!A2522,'Nachweis Ausgaben'!$A$27:$R$1026,4,FALSE),""))</f>
        <v/>
      </c>
      <c r="E2523" s="100" t="str">
        <f>IF(I2523=0,"",IFERROR(VLOOKUP(Kataloge_Import!A2522,'Nachweis Ausgaben'!$A$27:$R$1026,2,FALSE),""))</f>
        <v/>
      </c>
      <c r="F2523" s="101">
        <f>IF(I2523=0,"",IFERROR(VLOOKUP(Kataloge_Import!A2522,'Nachweis Ausgaben'!$A$27:$R$1026,5,FALSE),0))</f>
        <v>0</v>
      </c>
      <c r="G2523" s="102" t="str">
        <f>IFERROR(VLOOKUP(Kataloge_Import!A2522,'Nachweis Ausgaben'!$A$27:$R$1026,11,FALSE),"")</f>
        <v/>
      </c>
      <c r="H2523" s="102" t="str">
        <f>IFERROR(VLOOKUP(Kataloge_Import!A2522,'Nachweis Ausgaben'!$A$27:$R$1026,12,FALSE),"")</f>
        <v/>
      </c>
      <c r="I2523" s="102" t="str">
        <f>IFERROR(VLOOKUP(Kataloge_Import!A2522,'Nachweis Ausgaben'!$A$27:$R$1026,13,FALSE),"")</f>
        <v/>
      </c>
      <c r="J2523" s="64"/>
      <c r="K2523" s="64"/>
      <c r="L2523" s="100" t="str">
        <f>IF(AND($B2523&lt;&gt;"",HHJ=Kataloge!H$1),CONCATENATE($H2523,"_",Kataloge!$D$5),"")</f>
        <v/>
      </c>
      <c r="M2523" s="100" t="str">
        <f>IF(AND($B2523&lt;&gt;"",HHJ=Kataloge!I$1),CONCATENATE($H2523,"_",Kataloge!$D$5),"")</f>
        <v/>
      </c>
      <c r="N2523" s="100" t="str">
        <f>IF(AND($B2523&lt;&gt;"",HHJ=Kataloge!J$1),CONCATENATE($H2523,"_",Kataloge!$D$5),"")</f>
        <v/>
      </c>
      <c r="O2523" s="100" t="str">
        <f>IF(AND($B2523&lt;&gt;"",HHJ=Kataloge!K$1),CONCATENATE($H2523,"_",Kataloge!$D$5),"")</f>
        <v/>
      </c>
      <c r="P2523" s="100" t="str">
        <f>IF(AND($B2523&lt;&gt;"",HHJ=Kataloge!L$1),CONCATENATE($H2523,"_",Kataloge!$D$5),"")</f>
        <v/>
      </c>
      <c r="Q2523" s="100" t="str">
        <f>IF(AND($B2523&lt;&gt;"",HHJ=Kataloge!M$1),CONCATENATE($H2523,"_",Kataloge!$D$5),"")</f>
        <v/>
      </c>
    </row>
    <row r="2524" spans="1:17" ht="18" customHeight="1" x14ac:dyDescent="0.2">
      <c r="A2524" s="103" t="str">
        <f t="shared" si="80"/>
        <v/>
      </c>
      <c r="B2524" s="104" t="str">
        <f>IF(I2524=0,"",IF(I2524&lt;&gt;"",Kataloge_Import!B2523,""))</f>
        <v/>
      </c>
      <c r="C2524" s="103" t="str">
        <f t="shared" si="79"/>
        <v/>
      </c>
      <c r="D2524" s="104" t="str">
        <f>IF(I2524=0,"",IFERROR(VLOOKUP(Kataloge_Import!A2523,'Nachweis Ausgaben'!$A$27:$R$1026,4,FALSE),""))</f>
        <v/>
      </c>
      <c r="E2524" s="104" t="str">
        <f>IF(I2524=0,"",IFERROR(VLOOKUP(Kataloge_Import!A2523,'Nachweis Ausgaben'!$A$27:$R$1026,2,FALSE),""))</f>
        <v/>
      </c>
      <c r="F2524" s="105">
        <f>IF(I2524=0,"",IFERROR(VLOOKUP(Kataloge_Import!A2523,'Nachweis Ausgaben'!$A$27:$R$1026,5,FALSE),0))</f>
        <v>0</v>
      </c>
      <c r="G2524" s="106" t="str">
        <f>IFERROR(VLOOKUP(Kataloge_Import!A2523,'Nachweis Ausgaben'!$A$27:$R$1026,15,FALSE),"")</f>
        <v/>
      </c>
      <c r="H2524" s="106" t="str">
        <f>IFERROR(VLOOKUP(Kataloge_Import!A2523,'Nachweis Ausgaben'!$A$27:$R$1026,16,FALSE),"")</f>
        <v/>
      </c>
      <c r="I2524" s="106" t="str">
        <f>IFERROR(VLOOKUP(Kataloge_Import!A2523,'Nachweis Ausgaben'!$A$27:$R$1026,17,FALSE),"")</f>
        <v/>
      </c>
      <c r="J2524" s="64"/>
      <c r="K2524" s="64"/>
      <c r="L2524" s="104" t="str">
        <f>IF(AND($B2524&lt;&gt;"",HHJ=Kataloge!H$1),CONCATENATE($H2524,"_",Kataloge!$D$6),"")</f>
        <v/>
      </c>
      <c r="M2524" s="104" t="str">
        <f>IF(AND($B2524&lt;&gt;"",HHJ=Kataloge!I$1),CONCATENATE($H2524,"_",Kataloge!$D$6),"")</f>
        <v/>
      </c>
      <c r="N2524" s="104" t="str">
        <f>IF(AND($B2524&lt;&gt;"",HHJ=Kataloge!J$1),CONCATENATE($H2524,"_",Kataloge!$D$6),"")</f>
        <v/>
      </c>
      <c r="O2524" s="104" t="str">
        <f>IF(AND($B2524&lt;&gt;"",HHJ=Kataloge!K$1),CONCATENATE($H2524,"_",Kataloge!$D$6),"")</f>
        <v/>
      </c>
      <c r="P2524" s="104" t="str">
        <f>IF(AND($B2524&lt;&gt;"",HHJ=Kataloge!L$1),CONCATENATE($H2524,"_",Kataloge!$D$6),"")</f>
        <v/>
      </c>
      <c r="Q2524" s="104" t="str">
        <f>IF(AND($B2524&lt;&gt;"",HHJ=Kataloge!M$1),CONCATENATE($H2524,"_",Kataloge!$D$6),"")</f>
        <v/>
      </c>
    </row>
    <row r="2525" spans="1:17" ht="18" customHeight="1" x14ac:dyDescent="0.2">
      <c r="A2525" s="60" t="str">
        <f t="shared" si="80"/>
        <v/>
      </c>
      <c r="B2525" s="61" t="str">
        <f>IF(I2525=0,"",IF(I2525&lt;&gt;"",Kataloge_Import!B2524,""))</f>
        <v/>
      </c>
      <c r="C2525" s="60" t="str">
        <f t="shared" si="79"/>
        <v/>
      </c>
      <c r="D2525" s="61" t="str">
        <f>IF(I2525=0,"",IFERROR(VLOOKUP(Kataloge_Import!A2524,'Nachweis Ausgaben'!$A$27:$R$1026,4,FALSE),""))</f>
        <v/>
      </c>
      <c r="E2525" s="61" t="str">
        <f>IF(I2525=0,"",IFERROR(VLOOKUP(Kataloge_Import!A2524,'Nachweis Ausgaben'!$A$27:$R$1026,2,FALSE),""))</f>
        <v/>
      </c>
      <c r="F2525" s="62">
        <f>IF(I2525=0,"",IFERROR(VLOOKUP(Kataloge_Import!A2524,'Nachweis Ausgaben'!$A$27:$R$1026,5,FALSE),0))</f>
        <v>0</v>
      </c>
      <c r="G2525" s="63" t="str">
        <f>IFERROR(VLOOKUP(Kataloge_Import!A2524,'Nachweis Ausgaben'!$A$27:$R$1026,7,FALSE),"")</f>
        <v/>
      </c>
      <c r="H2525" s="63" t="str">
        <f>IFERROR(VLOOKUP(Kataloge_Import!A2524,'Nachweis Ausgaben'!$A$27:$R$1026,8,FALSE),"")</f>
        <v/>
      </c>
      <c r="I2525" s="63" t="str">
        <f>IFERROR(VLOOKUP(Kataloge_Import!A2524,'Nachweis Ausgaben'!$A$27:$R$1026,9,FALSE),"")</f>
        <v/>
      </c>
      <c r="J2525" s="64"/>
      <c r="K2525" s="64"/>
      <c r="L2525" s="61" t="str">
        <f>IF(AND($B2525&lt;&gt;"",HHJ=Kataloge!H$1),CONCATENATE($H2525,"_",$E2525),"")</f>
        <v/>
      </c>
      <c r="M2525" s="61" t="str">
        <f>IF(AND($B2525&lt;&gt;"",HHJ=Kataloge!I$1),CONCATENATE($H2525,"_",$E2525),"")</f>
        <v/>
      </c>
      <c r="N2525" s="61" t="str">
        <f>IF(AND($B2525&lt;&gt;"",HHJ=Kataloge!J$1),CONCATENATE($H2525,"_",$E2525),"")</f>
        <v/>
      </c>
      <c r="O2525" s="61" t="str">
        <f>IF(AND($B2525&lt;&gt;"",HHJ=Kataloge!K$1),CONCATENATE($H2525,"_",$E2525),"")</f>
        <v/>
      </c>
      <c r="P2525" s="61" t="str">
        <f>IF(AND($B2525&lt;&gt;"",HHJ=Kataloge!L$1),CONCATENATE($H2525,"_",$E2525),"")</f>
        <v/>
      </c>
      <c r="Q2525" s="61" t="str">
        <f>IF(AND($B2525&lt;&gt;"",HHJ=Kataloge!M$1),CONCATENATE($H2525,"_",$E2525),"")</f>
        <v/>
      </c>
    </row>
    <row r="2526" spans="1:17" ht="18" customHeight="1" x14ac:dyDescent="0.2">
      <c r="A2526" s="99" t="str">
        <f t="shared" si="80"/>
        <v/>
      </c>
      <c r="B2526" s="100" t="str">
        <f>IF(I2526=0,"",IF(I2526&lt;&gt;"",Kataloge_Import!B2525,""))</f>
        <v/>
      </c>
      <c r="C2526" s="99" t="str">
        <f t="shared" si="79"/>
        <v/>
      </c>
      <c r="D2526" s="100" t="str">
        <f>IF(I2526=0,"",IFERROR(VLOOKUP(Kataloge_Import!A2525,'Nachweis Ausgaben'!$A$27:$R$1026,4,FALSE),""))</f>
        <v/>
      </c>
      <c r="E2526" s="100" t="str">
        <f>IF(I2526=0,"",IFERROR(VLOOKUP(Kataloge_Import!A2525,'Nachweis Ausgaben'!$A$27:$R$1026,2,FALSE),""))</f>
        <v/>
      </c>
      <c r="F2526" s="101">
        <f>IF(I2526=0,"",IFERROR(VLOOKUP(Kataloge_Import!A2525,'Nachweis Ausgaben'!$A$27:$R$1026,5,FALSE),0))</f>
        <v>0</v>
      </c>
      <c r="G2526" s="102" t="str">
        <f>IFERROR(VLOOKUP(Kataloge_Import!A2525,'Nachweis Ausgaben'!$A$27:$R$1026,11,FALSE),"")</f>
        <v/>
      </c>
      <c r="H2526" s="102" t="str">
        <f>IFERROR(VLOOKUP(Kataloge_Import!A2525,'Nachweis Ausgaben'!$A$27:$R$1026,12,FALSE),"")</f>
        <v/>
      </c>
      <c r="I2526" s="102" t="str">
        <f>IFERROR(VLOOKUP(Kataloge_Import!A2525,'Nachweis Ausgaben'!$A$27:$R$1026,13,FALSE),"")</f>
        <v/>
      </c>
      <c r="J2526" s="64"/>
      <c r="K2526" s="64"/>
      <c r="L2526" s="100" t="str">
        <f>IF(AND($B2526&lt;&gt;"",HHJ=Kataloge!H$1),CONCATENATE($H2526,"_",Kataloge!$D$5),"")</f>
        <v/>
      </c>
      <c r="M2526" s="100" t="str">
        <f>IF(AND($B2526&lt;&gt;"",HHJ=Kataloge!I$1),CONCATENATE($H2526,"_",Kataloge!$D$5),"")</f>
        <v/>
      </c>
      <c r="N2526" s="100" t="str">
        <f>IF(AND($B2526&lt;&gt;"",HHJ=Kataloge!J$1),CONCATENATE($H2526,"_",Kataloge!$D$5),"")</f>
        <v/>
      </c>
      <c r="O2526" s="100" t="str">
        <f>IF(AND($B2526&lt;&gt;"",HHJ=Kataloge!K$1),CONCATENATE($H2526,"_",Kataloge!$D$5),"")</f>
        <v/>
      </c>
      <c r="P2526" s="100" t="str">
        <f>IF(AND($B2526&lt;&gt;"",HHJ=Kataloge!L$1),CONCATENATE($H2526,"_",Kataloge!$D$5),"")</f>
        <v/>
      </c>
      <c r="Q2526" s="100" t="str">
        <f>IF(AND($B2526&lt;&gt;"",HHJ=Kataloge!M$1),CONCATENATE($H2526,"_",Kataloge!$D$5),"")</f>
        <v/>
      </c>
    </row>
    <row r="2527" spans="1:17" ht="18" customHeight="1" x14ac:dyDescent="0.2">
      <c r="A2527" s="103" t="str">
        <f t="shared" si="80"/>
        <v/>
      </c>
      <c r="B2527" s="104" t="str">
        <f>IF(I2527=0,"",IF(I2527&lt;&gt;"",Kataloge_Import!B2526,""))</f>
        <v/>
      </c>
      <c r="C2527" s="103" t="str">
        <f t="shared" si="79"/>
        <v/>
      </c>
      <c r="D2527" s="104" t="str">
        <f>IF(I2527=0,"",IFERROR(VLOOKUP(Kataloge_Import!A2526,'Nachweis Ausgaben'!$A$27:$R$1026,4,FALSE),""))</f>
        <v/>
      </c>
      <c r="E2527" s="104" t="str">
        <f>IF(I2527=0,"",IFERROR(VLOOKUP(Kataloge_Import!A2526,'Nachweis Ausgaben'!$A$27:$R$1026,2,FALSE),""))</f>
        <v/>
      </c>
      <c r="F2527" s="105">
        <f>IF(I2527=0,"",IFERROR(VLOOKUP(Kataloge_Import!A2526,'Nachweis Ausgaben'!$A$27:$R$1026,5,FALSE),0))</f>
        <v>0</v>
      </c>
      <c r="G2527" s="106" t="str">
        <f>IFERROR(VLOOKUP(Kataloge_Import!A2526,'Nachweis Ausgaben'!$A$27:$R$1026,15,FALSE),"")</f>
        <v/>
      </c>
      <c r="H2527" s="106" t="str">
        <f>IFERROR(VLOOKUP(Kataloge_Import!A2526,'Nachweis Ausgaben'!$A$27:$R$1026,16,FALSE),"")</f>
        <v/>
      </c>
      <c r="I2527" s="106" t="str">
        <f>IFERROR(VLOOKUP(Kataloge_Import!A2526,'Nachweis Ausgaben'!$A$27:$R$1026,17,FALSE),"")</f>
        <v/>
      </c>
      <c r="J2527" s="64"/>
      <c r="K2527" s="64"/>
      <c r="L2527" s="104" t="str">
        <f>IF(AND($B2527&lt;&gt;"",HHJ=Kataloge!H$1),CONCATENATE($H2527,"_",Kataloge!$D$6),"")</f>
        <v/>
      </c>
      <c r="M2527" s="104" t="str">
        <f>IF(AND($B2527&lt;&gt;"",HHJ=Kataloge!I$1),CONCATENATE($H2527,"_",Kataloge!$D$6),"")</f>
        <v/>
      </c>
      <c r="N2527" s="104" t="str">
        <f>IF(AND($B2527&lt;&gt;"",HHJ=Kataloge!J$1),CONCATENATE($H2527,"_",Kataloge!$D$6),"")</f>
        <v/>
      </c>
      <c r="O2527" s="104" t="str">
        <f>IF(AND($B2527&lt;&gt;"",HHJ=Kataloge!K$1),CONCATENATE($H2527,"_",Kataloge!$D$6),"")</f>
        <v/>
      </c>
      <c r="P2527" s="104" t="str">
        <f>IF(AND($B2527&lt;&gt;"",HHJ=Kataloge!L$1),CONCATENATE($H2527,"_",Kataloge!$D$6),"")</f>
        <v/>
      </c>
      <c r="Q2527" s="104" t="str">
        <f>IF(AND($B2527&lt;&gt;"",HHJ=Kataloge!M$1),CONCATENATE($H2527,"_",Kataloge!$D$6),"")</f>
        <v/>
      </c>
    </row>
    <row r="2528" spans="1:17" ht="18" customHeight="1" x14ac:dyDescent="0.2">
      <c r="A2528" s="60" t="str">
        <f t="shared" si="80"/>
        <v/>
      </c>
      <c r="B2528" s="61" t="str">
        <f>IF(I2528=0,"",IF(I2528&lt;&gt;"",Kataloge_Import!B2527,""))</f>
        <v/>
      </c>
      <c r="C2528" s="60" t="str">
        <f t="shared" si="79"/>
        <v/>
      </c>
      <c r="D2528" s="61" t="str">
        <f>IF(I2528=0,"",IFERROR(VLOOKUP(Kataloge_Import!A2527,'Nachweis Ausgaben'!$A$27:$R$1026,4,FALSE),""))</f>
        <v/>
      </c>
      <c r="E2528" s="61" t="str">
        <f>IF(I2528=0,"",IFERROR(VLOOKUP(Kataloge_Import!A2527,'Nachweis Ausgaben'!$A$27:$R$1026,2,FALSE),""))</f>
        <v/>
      </c>
      <c r="F2528" s="62">
        <f>IF(I2528=0,"",IFERROR(VLOOKUP(Kataloge_Import!A2527,'Nachweis Ausgaben'!$A$27:$R$1026,5,FALSE),0))</f>
        <v>0</v>
      </c>
      <c r="G2528" s="63" t="str">
        <f>IFERROR(VLOOKUP(Kataloge_Import!A2527,'Nachweis Ausgaben'!$A$27:$R$1026,7,FALSE),"")</f>
        <v/>
      </c>
      <c r="H2528" s="63" t="str">
        <f>IFERROR(VLOOKUP(Kataloge_Import!A2527,'Nachweis Ausgaben'!$A$27:$R$1026,8,FALSE),"")</f>
        <v/>
      </c>
      <c r="I2528" s="63" t="str">
        <f>IFERROR(VLOOKUP(Kataloge_Import!A2527,'Nachweis Ausgaben'!$A$27:$R$1026,9,FALSE),"")</f>
        <v/>
      </c>
      <c r="J2528" s="64"/>
      <c r="K2528" s="64"/>
      <c r="L2528" s="61" t="str">
        <f>IF(AND($B2528&lt;&gt;"",HHJ=Kataloge!H$1),CONCATENATE($H2528,"_",$E2528),"")</f>
        <v/>
      </c>
      <c r="M2528" s="61" t="str">
        <f>IF(AND($B2528&lt;&gt;"",HHJ=Kataloge!I$1),CONCATENATE($H2528,"_",$E2528),"")</f>
        <v/>
      </c>
      <c r="N2528" s="61" t="str">
        <f>IF(AND($B2528&lt;&gt;"",HHJ=Kataloge!J$1),CONCATENATE($H2528,"_",$E2528),"")</f>
        <v/>
      </c>
      <c r="O2528" s="61" t="str">
        <f>IF(AND($B2528&lt;&gt;"",HHJ=Kataloge!K$1),CONCATENATE($H2528,"_",$E2528),"")</f>
        <v/>
      </c>
      <c r="P2528" s="61" t="str">
        <f>IF(AND($B2528&lt;&gt;"",HHJ=Kataloge!L$1),CONCATENATE($H2528,"_",$E2528),"")</f>
        <v/>
      </c>
      <c r="Q2528" s="61" t="str">
        <f>IF(AND($B2528&lt;&gt;"",HHJ=Kataloge!M$1),CONCATENATE($H2528,"_",$E2528),"")</f>
        <v/>
      </c>
    </row>
    <row r="2529" spans="1:17" ht="18" customHeight="1" x14ac:dyDescent="0.2">
      <c r="A2529" s="99" t="str">
        <f t="shared" si="80"/>
        <v/>
      </c>
      <c r="B2529" s="100" t="str">
        <f>IF(I2529=0,"",IF(I2529&lt;&gt;"",Kataloge_Import!B2528,""))</f>
        <v/>
      </c>
      <c r="C2529" s="99" t="str">
        <f t="shared" si="79"/>
        <v/>
      </c>
      <c r="D2529" s="100" t="str">
        <f>IF(I2529=0,"",IFERROR(VLOOKUP(Kataloge_Import!A2528,'Nachweis Ausgaben'!$A$27:$R$1026,4,FALSE),""))</f>
        <v/>
      </c>
      <c r="E2529" s="100" t="str">
        <f>IF(I2529=0,"",IFERROR(VLOOKUP(Kataloge_Import!A2528,'Nachweis Ausgaben'!$A$27:$R$1026,2,FALSE),""))</f>
        <v/>
      </c>
      <c r="F2529" s="101">
        <f>IF(I2529=0,"",IFERROR(VLOOKUP(Kataloge_Import!A2528,'Nachweis Ausgaben'!$A$27:$R$1026,5,FALSE),0))</f>
        <v>0</v>
      </c>
      <c r="G2529" s="102" t="str">
        <f>IFERROR(VLOOKUP(Kataloge_Import!A2528,'Nachweis Ausgaben'!$A$27:$R$1026,11,FALSE),"")</f>
        <v/>
      </c>
      <c r="H2529" s="102" t="str">
        <f>IFERROR(VLOOKUP(Kataloge_Import!A2528,'Nachweis Ausgaben'!$A$27:$R$1026,12,FALSE),"")</f>
        <v/>
      </c>
      <c r="I2529" s="102" t="str">
        <f>IFERROR(VLOOKUP(Kataloge_Import!A2528,'Nachweis Ausgaben'!$A$27:$R$1026,13,FALSE),"")</f>
        <v/>
      </c>
      <c r="J2529" s="64"/>
      <c r="K2529" s="64"/>
      <c r="L2529" s="100" t="str">
        <f>IF(AND($B2529&lt;&gt;"",HHJ=Kataloge!H$1),CONCATENATE($H2529,"_",Kataloge!$D$5),"")</f>
        <v/>
      </c>
      <c r="M2529" s="100" t="str">
        <f>IF(AND($B2529&lt;&gt;"",HHJ=Kataloge!I$1),CONCATENATE($H2529,"_",Kataloge!$D$5),"")</f>
        <v/>
      </c>
      <c r="N2529" s="100" t="str">
        <f>IF(AND($B2529&lt;&gt;"",HHJ=Kataloge!J$1),CONCATENATE($H2529,"_",Kataloge!$D$5),"")</f>
        <v/>
      </c>
      <c r="O2529" s="100" t="str">
        <f>IF(AND($B2529&lt;&gt;"",HHJ=Kataloge!K$1),CONCATENATE($H2529,"_",Kataloge!$D$5),"")</f>
        <v/>
      </c>
      <c r="P2529" s="100" t="str">
        <f>IF(AND($B2529&lt;&gt;"",HHJ=Kataloge!L$1),CONCATENATE($H2529,"_",Kataloge!$D$5),"")</f>
        <v/>
      </c>
      <c r="Q2529" s="100" t="str">
        <f>IF(AND($B2529&lt;&gt;"",HHJ=Kataloge!M$1),CONCATENATE($H2529,"_",Kataloge!$D$5),"")</f>
        <v/>
      </c>
    </row>
    <row r="2530" spans="1:17" ht="18" customHeight="1" x14ac:dyDescent="0.2">
      <c r="A2530" s="103" t="str">
        <f t="shared" si="80"/>
        <v/>
      </c>
      <c r="B2530" s="104" t="str">
        <f>IF(I2530=0,"",IF(I2530&lt;&gt;"",Kataloge_Import!B2529,""))</f>
        <v/>
      </c>
      <c r="C2530" s="103" t="str">
        <f t="shared" si="79"/>
        <v/>
      </c>
      <c r="D2530" s="104" t="str">
        <f>IF(I2530=0,"",IFERROR(VLOOKUP(Kataloge_Import!A2529,'Nachweis Ausgaben'!$A$27:$R$1026,4,FALSE),""))</f>
        <v/>
      </c>
      <c r="E2530" s="104" t="str">
        <f>IF(I2530=0,"",IFERROR(VLOOKUP(Kataloge_Import!A2529,'Nachweis Ausgaben'!$A$27:$R$1026,2,FALSE),""))</f>
        <v/>
      </c>
      <c r="F2530" s="105">
        <f>IF(I2530=0,"",IFERROR(VLOOKUP(Kataloge_Import!A2529,'Nachweis Ausgaben'!$A$27:$R$1026,5,FALSE),0))</f>
        <v>0</v>
      </c>
      <c r="G2530" s="106" t="str">
        <f>IFERROR(VLOOKUP(Kataloge_Import!A2529,'Nachweis Ausgaben'!$A$27:$R$1026,15,FALSE),"")</f>
        <v/>
      </c>
      <c r="H2530" s="106" t="str">
        <f>IFERROR(VLOOKUP(Kataloge_Import!A2529,'Nachweis Ausgaben'!$A$27:$R$1026,16,FALSE),"")</f>
        <v/>
      </c>
      <c r="I2530" s="106" t="str">
        <f>IFERROR(VLOOKUP(Kataloge_Import!A2529,'Nachweis Ausgaben'!$A$27:$R$1026,17,FALSE),"")</f>
        <v/>
      </c>
      <c r="J2530" s="64"/>
      <c r="K2530" s="64"/>
      <c r="L2530" s="104" t="str">
        <f>IF(AND($B2530&lt;&gt;"",HHJ=Kataloge!H$1),CONCATENATE($H2530,"_",Kataloge!$D$6),"")</f>
        <v/>
      </c>
      <c r="M2530" s="104" t="str">
        <f>IF(AND($B2530&lt;&gt;"",HHJ=Kataloge!I$1),CONCATENATE($H2530,"_",Kataloge!$D$6),"")</f>
        <v/>
      </c>
      <c r="N2530" s="104" t="str">
        <f>IF(AND($B2530&lt;&gt;"",HHJ=Kataloge!J$1),CONCATENATE($H2530,"_",Kataloge!$D$6),"")</f>
        <v/>
      </c>
      <c r="O2530" s="104" t="str">
        <f>IF(AND($B2530&lt;&gt;"",HHJ=Kataloge!K$1),CONCATENATE($H2530,"_",Kataloge!$D$6),"")</f>
        <v/>
      </c>
      <c r="P2530" s="104" t="str">
        <f>IF(AND($B2530&lt;&gt;"",HHJ=Kataloge!L$1),CONCATENATE($H2530,"_",Kataloge!$D$6),"")</f>
        <v/>
      </c>
      <c r="Q2530" s="104" t="str">
        <f>IF(AND($B2530&lt;&gt;"",HHJ=Kataloge!M$1),CONCATENATE($H2530,"_",Kataloge!$D$6),"")</f>
        <v/>
      </c>
    </row>
    <row r="2531" spans="1:17" ht="18" customHeight="1" x14ac:dyDescent="0.2">
      <c r="A2531" s="60" t="str">
        <f t="shared" si="80"/>
        <v/>
      </c>
      <c r="B2531" s="61" t="str">
        <f>IF(I2531=0,"",IF(I2531&lt;&gt;"",Kataloge_Import!B2530,""))</f>
        <v/>
      </c>
      <c r="C2531" s="60" t="str">
        <f t="shared" si="79"/>
        <v/>
      </c>
      <c r="D2531" s="61" t="str">
        <f>IF(I2531=0,"",IFERROR(VLOOKUP(Kataloge_Import!A2530,'Nachweis Ausgaben'!$A$27:$R$1026,4,FALSE),""))</f>
        <v/>
      </c>
      <c r="E2531" s="61" t="str">
        <f>IF(I2531=0,"",IFERROR(VLOOKUP(Kataloge_Import!A2530,'Nachweis Ausgaben'!$A$27:$R$1026,2,FALSE),""))</f>
        <v/>
      </c>
      <c r="F2531" s="62">
        <f>IF(I2531=0,"",IFERROR(VLOOKUP(Kataloge_Import!A2530,'Nachweis Ausgaben'!$A$27:$R$1026,5,FALSE),0))</f>
        <v>0</v>
      </c>
      <c r="G2531" s="63" t="str">
        <f>IFERROR(VLOOKUP(Kataloge_Import!A2530,'Nachweis Ausgaben'!$A$27:$R$1026,7,FALSE),"")</f>
        <v/>
      </c>
      <c r="H2531" s="63" t="str">
        <f>IFERROR(VLOOKUP(Kataloge_Import!A2530,'Nachweis Ausgaben'!$A$27:$R$1026,8,FALSE),"")</f>
        <v/>
      </c>
      <c r="I2531" s="63" t="str">
        <f>IFERROR(VLOOKUP(Kataloge_Import!A2530,'Nachweis Ausgaben'!$A$27:$R$1026,9,FALSE),"")</f>
        <v/>
      </c>
      <c r="J2531" s="64"/>
      <c r="K2531" s="64"/>
      <c r="L2531" s="61" t="str">
        <f>IF(AND($B2531&lt;&gt;"",HHJ=Kataloge!H$1),CONCATENATE($H2531,"_",$E2531),"")</f>
        <v/>
      </c>
      <c r="M2531" s="61" t="str">
        <f>IF(AND($B2531&lt;&gt;"",HHJ=Kataloge!I$1),CONCATENATE($H2531,"_",$E2531),"")</f>
        <v/>
      </c>
      <c r="N2531" s="61" t="str">
        <f>IF(AND($B2531&lt;&gt;"",HHJ=Kataloge!J$1),CONCATENATE($H2531,"_",$E2531),"")</f>
        <v/>
      </c>
      <c r="O2531" s="61" t="str">
        <f>IF(AND($B2531&lt;&gt;"",HHJ=Kataloge!K$1),CONCATENATE($H2531,"_",$E2531),"")</f>
        <v/>
      </c>
      <c r="P2531" s="61" t="str">
        <f>IF(AND($B2531&lt;&gt;"",HHJ=Kataloge!L$1),CONCATENATE($H2531,"_",$E2531),"")</f>
        <v/>
      </c>
      <c r="Q2531" s="61" t="str">
        <f>IF(AND($B2531&lt;&gt;"",HHJ=Kataloge!M$1),CONCATENATE($H2531,"_",$E2531),"")</f>
        <v/>
      </c>
    </row>
    <row r="2532" spans="1:17" ht="18" customHeight="1" x14ac:dyDescent="0.2">
      <c r="A2532" s="99" t="str">
        <f t="shared" si="80"/>
        <v/>
      </c>
      <c r="B2532" s="100" t="str">
        <f>IF(I2532=0,"",IF(I2532&lt;&gt;"",Kataloge_Import!B2531,""))</f>
        <v/>
      </c>
      <c r="C2532" s="99" t="str">
        <f t="shared" si="79"/>
        <v/>
      </c>
      <c r="D2532" s="100" t="str">
        <f>IF(I2532=0,"",IFERROR(VLOOKUP(Kataloge_Import!A2531,'Nachweis Ausgaben'!$A$27:$R$1026,4,FALSE),""))</f>
        <v/>
      </c>
      <c r="E2532" s="100" t="str">
        <f>IF(I2532=0,"",IFERROR(VLOOKUP(Kataloge_Import!A2531,'Nachweis Ausgaben'!$A$27:$R$1026,2,FALSE),""))</f>
        <v/>
      </c>
      <c r="F2532" s="101">
        <f>IF(I2532=0,"",IFERROR(VLOOKUP(Kataloge_Import!A2531,'Nachweis Ausgaben'!$A$27:$R$1026,5,FALSE),0))</f>
        <v>0</v>
      </c>
      <c r="G2532" s="102" t="str">
        <f>IFERROR(VLOOKUP(Kataloge_Import!A2531,'Nachweis Ausgaben'!$A$27:$R$1026,11,FALSE),"")</f>
        <v/>
      </c>
      <c r="H2532" s="102" t="str">
        <f>IFERROR(VLOOKUP(Kataloge_Import!A2531,'Nachweis Ausgaben'!$A$27:$R$1026,12,FALSE),"")</f>
        <v/>
      </c>
      <c r="I2532" s="102" t="str">
        <f>IFERROR(VLOOKUP(Kataloge_Import!A2531,'Nachweis Ausgaben'!$A$27:$R$1026,13,FALSE),"")</f>
        <v/>
      </c>
      <c r="J2532" s="64"/>
      <c r="K2532" s="64"/>
      <c r="L2532" s="100" t="str">
        <f>IF(AND($B2532&lt;&gt;"",HHJ=Kataloge!H$1),CONCATENATE($H2532,"_",Kataloge!$D$5),"")</f>
        <v/>
      </c>
      <c r="M2532" s="100" t="str">
        <f>IF(AND($B2532&lt;&gt;"",HHJ=Kataloge!I$1),CONCATENATE($H2532,"_",Kataloge!$D$5),"")</f>
        <v/>
      </c>
      <c r="N2532" s="100" t="str">
        <f>IF(AND($B2532&lt;&gt;"",HHJ=Kataloge!J$1),CONCATENATE($H2532,"_",Kataloge!$D$5),"")</f>
        <v/>
      </c>
      <c r="O2532" s="100" t="str">
        <f>IF(AND($B2532&lt;&gt;"",HHJ=Kataloge!K$1),CONCATENATE($H2532,"_",Kataloge!$D$5),"")</f>
        <v/>
      </c>
      <c r="P2532" s="100" t="str">
        <f>IF(AND($B2532&lt;&gt;"",HHJ=Kataloge!L$1),CONCATENATE($H2532,"_",Kataloge!$D$5),"")</f>
        <v/>
      </c>
      <c r="Q2532" s="100" t="str">
        <f>IF(AND($B2532&lt;&gt;"",HHJ=Kataloge!M$1),CONCATENATE($H2532,"_",Kataloge!$D$5),"")</f>
        <v/>
      </c>
    </row>
    <row r="2533" spans="1:17" ht="18" customHeight="1" x14ac:dyDescent="0.2">
      <c r="A2533" s="103" t="str">
        <f t="shared" si="80"/>
        <v/>
      </c>
      <c r="B2533" s="104" t="str">
        <f>IF(I2533=0,"",IF(I2533&lt;&gt;"",Kataloge_Import!B2532,""))</f>
        <v/>
      </c>
      <c r="C2533" s="103" t="str">
        <f t="shared" si="79"/>
        <v/>
      </c>
      <c r="D2533" s="104" t="str">
        <f>IF(I2533=0,"",IFERROR(VLOOKUP(Kataloge_Import!A2532,'Nachweis Ausgaben'!$A$27:$R$1026,4,FALSE),""))</f>
        <v/>
      </c>
      <c r="E2533" s="104" t="str">
        <f>IF(I2533=0,"",IFERROR(VLOOKUP(Kataloge_Import!A2532,'Nachweis Ausgaben'!$A$27:$R$1026,2,FALSE),""))</f>
        <v/>
      </c>
      <c r="F2533" s="105">
        <f>IF(I2533=0,"",IFERROR(VLOOKUP(Kataloge_Import!A2532,'Nachweis Ausgaben'!$A$27:$R$1026,5,FALSE),0))</f>
        <v>0</v>
      </c>
      <c r="G2533" s="106" t="str">
        <f>IFERROR(VLOOKUP(Kataloge_Import!A2532,'Nachweis Ausgaben'!$A$27:$R$1026,15,FALSE),"")</f>
        <v/>
      </c>
      <c r="H2533" s="106" t="str">
        <f>IFERROR(VLOOKUP(Kataloge_Import!A2532,'Nachweis Ausgaben'!$A$27:$R$1026,16,FALSE),"")</f>
        <v/>
      </c>
      <c r="I2533" s="106" t="str">
        <f>IFERROR(VLOOKUP(Kataloge_Import!A2532,'Nachweis Ausgaben'!$A$27:$R$1026,17,FALSE),"")</f>
        <v/>
      </c>
      <c r="J2533" s="64"/>
      <c r="K2533" s="64"/>
      <c r="L2533" s="104" t="str">
        <f>IF(AND($B2533&lt;&gt;"",HHJ=Kataloge!H$1),CONCATENATE($H2533,"_",Kataloge!$D$6),"")</f>
        <v/>
      </c>
      <c r="M2533" s="104" t="str">
        <f>IF(AND($B2533&lt;&gt;"",HHJ=Kataloge!I$1),CONCATENATE($H2533,"_",Kataloge!$D$6),"")</f>
        <v/>
      </c>
      <c r="N2533" s="104" t="str">
        <f>IF(AND($B2533&lt;&gt;"",HHJ=Kataloge!J$1),CONCATENATE($H2533,"_",Kataloge!$D$6),"")</f>
        <v/>
      </c>
      <c r="O2533" s="104" t="str">
        <f>IF(AND($B2533&lt;&gt;"",HHJ=Kataloge!K$1),CONCATENATE($H2533,"_",Kataloge!$D$6),"")</f>
        <v/>
      </c>
      <c r="P2533" s="104" t="str">
        <f>IF(AND($B2533&lt;&gt;"",HHJ=Kataloge!L$1),CONCATENATE($H2533,"_",Kataloge!$D$6),"")</f>
        <v/>
      </c>
      <c r="Q2533" s="104" t="str">
        <f>IF(AND($B2533&lt;&gt;"",HHJ=Kataloge!M$1),CONCATENATE($H2533,"_",Kataloge!$D$6),"")</f>
        <v/>
      </c>
    </row>
    <row r="2534" spans="1:17" ht="18" customHeight="1" x14ac:dyDescent="0.2">
      <c r="A2534" s="60" t="str">
        <f t="shared" si="80"/>
        <v/>
      </c>
      <c r="B2534" s="61" t="str">
        <f>IF(I2534=0,"",IF(I2534&lt;&gt;"",Kataloge_Import!B2533,""))</f>
        <v/>
      </c>
      <c r="C2534" s="60" t="str">
        <f t="shared" si="79"/>
        <v/>
      </c>
      <c r="D2534" s="61" t="str">
        <f>IF(I2534=0,"",IFERROR(VLOOKUP(Kataloge_Import!A2533,'Nachweis Ausgaben'!$A$27:$R$1026,4,FALSE),""))</f>
        <v/>
      </c>
      <c r="E2534" s="61" t="str">
        <f>IF(I2534=0,"",IFERROR(VLOOKUP(Kataloge_Import!A2533,'Nachweis Ausgaben'!$A$27:$R$1026,2,FALSE),""))</f>
        <v/>
      </c>
      <c r="F2534" s="62">
        <f>IF(I2534=0,"",IFERROR(VLOOKUP(Kataloge_Import!A2533,'Nachweis Ausgaben'!$A$27:$R$1026,5,FALSE),0))</f>
        <v>0</v>
      </c>
      <c r="G2534" s="63" t="str">
        <f>IFERROR(VLOOKUP(Kataloge_Import!A2533,'Nachweis Ausgaben'!$A$27:$R$1026,7,FALSE),"")</f>
        <v/>
      </c>
      <c r="H2534" s="63" t="str">
        <f>IFERROR(VLOOKUP(Kataloge_Import!A2533,'Nachweis Ausgaben'!$A$27:$R$1026,8,FALSE),"")</f>
        <v/>
      </c>
      <c r="I2534" s="63" t="str">
        <f>IFERROR(VLOOKUP(Kataloge_Import!A2533,'Nachweis Ausgaben'!$A$27:$R$1026,9,FALSE),"")</f>
        <v/>
      </c>
      <c r="J2534" s="64"/>
      <c r="K2534" s="64"/>
      <c r="L2534" s="61" t="str">
        <f>IF(AND($B2534&lt;&gt;"",HHJ=Kataloge!H$1),CONCATENATE($H2534,"_",$E2534),"")</f>
        <v/>
      </c>
      <c r="M2534" s="61" t="str">
        <f>IF(AND($B2534&lt;&gt;"",HHJ=Kataloge!I$1),CONCATENATE($H2534,"_",$E2534),"")</f>
        <v/>
      </c>
      <c r="N2534" s="61" t="str">
        <f>IF(AND($B2534&lt;&gt;"",HHJ=Kataloge!J$1),CONCATENATE($H2534,"_",$E2534),"")</f>
        <v/>
      </c>
      <c r="O2534" s="61" t="str">
        <f>IF(AND($B2534&lt;&gt;"",HHJ=Kataloge!K$1),CONCATENATE($H2534,"_",$E2534),"")</f>
        <v/>
      </c>
      <c r="P2534" s="61" t="str">
        <f>IF(AND($B2534&lt;&gt;"",HHJ=Kataloge!L$1),CONCATENATE($H2534,"_",$E2534),"")</f>
        <v/>
      </c>
      <c r="Q2534" s="61" t="str">
        <f>IF(AND($B2534&lt;&gt;"",HHJ=Kataloge!M$1),CONCATENATE($H2534,"_",$E2534),"")</f>
        <v/>
      </c>
    </row>
    <row r="2535" spans="1:17" ht="18" customHeight="1" x14ac:dyDescent="0.2">
      <c r="A2535" s="99" t="str">
        <f t="shared" si="80"/>
        <v/>
      </c>
      <c r="B2535" s="100" t="str">
        <f>IF(I2535=0,"",IF(I2535&lt;&gt;"",Kataloge_Import!B2534,""))</f>
        <v/>
      </c>
      <c r="C2535" s="99" t="str">
        <f t="shared" si="79"/>
        <v/>
      </c>
      <c r="D2535" s="100" t="str">
        <f>IF(I2535=0,"",IFERROR(VLOOKUP(Kataloge_Import!A2534,'Nachweis Ausgaben'!$A$27:$R$1026,4,FALSE),""))</f>
        <v/>
      </c>
      <c r="E2535" s="100" t="str">
        <f>IF(I2535=0,"",IFERROR(VLOOKUP(Kataloge_Import!A2534,'Nachweis Ausgaben'!$A$27:$R$1026,2,FALSE),""))</f>
        <v/>
      </c>
      <c r="F2535" s="101">
        <f>IF(I2535=0,"",IFERROR(VLOOKUP(Kataloge_Import!A2534,'Nachweis Ausgaben'!$A$27:$R$1026,5,FALSE),0))</f>
        <v>0</v>
      </c>
      <c r="G2535" s="102" t="str">
        <f>IFERROR(VLOOKUP(Kataloge_Import!A2534,'Nachweis Ausgaben'!$A$27:$R$1026,11,FALSE),"")</f>
        <v/>
      </c>
      <c r="H2535" s="102" t="str">
        <f>IFERROR(VLOOKUP(Kataloge_Import!A2534,'Nachweis Ausgaben'!$A$27:$R$1026,12,FALSE),"")</f>
        <v/>
      </c>
      <c r="I2535" s="102" t="str">
        <f>IFERROR(VLOOKUP(Kataloge_Import!A2534,'Nachweis Ausgaben'!$A$27:$R$1026,13,FALSE),"")</f>
        <v/>
      </c>
      <c r="J2535" s="64"/>
      <c r="K2535" s="64"/>
      <c r="L2535" s="100" t="str">
        <f>IF(AND($B2535&lt;&gt;"",HHJ=Kataloge!H$1),CONCATENATE($H2535,"_",Kataloge!$D$5),"")</f>
        <v/>
      </c>
      <c r="M2535" s="100" t="str">
        <f>IF(AND($B2535&lt;&gt;"",HHJ=Kataloge!I$1),CONCATENATE($H2535,"_",Kataloge!$D$5),"")</f>
        <v/>
      </c>
      <c r="N2535" s="100" t="str">
        <f>IF(AND($B2535&lt;&gt;"",HHJ=Kataloge!J$1),CONCATENATE($H2535,"_",Kataloge!$D$5),"")</f>
        <v/>
      </c>
      <c r="O2535" s="100" t="str">
        <f>IF(AND($B2535&lt;&gt;"",HHJ=Kataloge!K$1),CONCATENATE($H2535,"_",Kataloge!$D$5),"")</f>
        <v/>
      </c>
      <c r="P2535" s="100" t="str">
        <f>IF(AND($B2535&lt;&gt;"",HHJ=Kataloge!L$1),CONCATENATE($H2535,"_",Kataloge!$D$5),"")</f>
        <v/>
      </c>
      <c r="Q2535" s="100" t="str">
        <f>IF(AND($B2535&lt;&gt;"",HHJ=Kataloge!M$1),CONCATENATE($H2535,"_",Kataloge!$D$5),"")</f>
        <v/>
      </c>
    </row>
    <row r="2536" spans="1:17" ht="18" customHeight="1" x14ac:dyDescent="0.2">
      <c r="A2536" s="103" t="str">
        <f t="shared" si="80"/>
        <v/>
      </c>
      <c r="B2536" s="104" t="str">
        <f>IF(I2536=0,"",IF(I2536&lt;&gt;"",Kataloge_Import!B2535,""))</f>
        <v/>
      </c>
      <c r="C2536" s="103" t="str">
        <f t="shared" si="79"/>
        <v/>
      </c>
      <c r="D2536" s="104" t="str">
        <f>IF(I2536=0,"",IFERROR(VLOOKUP(Kataloge_Import!A2535,'Nachweis Ausgaben'!$A$27:$R$1026,4,FALSE),""))</f>
        <v/>
      </c>
      <c r="E2536" s="104" t="str">
        <f>IF(I2536=0,"",IFERROR(VLOOKUP(Kataloge_Import!A2535,'Nachweis Ausgaben'!$A$27:$R$1026,2,FALSE),""))</f>
        <v/>
      </c>
      <c r="F2536" s="105">
        <f>IF(I2536=0,"",IFERROR(VLOOKUP(Kataloge_Import!A2535,'Nachweis Ausgaben'!$A$27:$R$1026,5,FALSE),0))</f>
        <v>0</v>
      </c>
      <c r="G2536" s="106" t="str">
        <f>IFERROR(VLOOKUP(Kataloge_Import!A2535,'Nachweis Ausgaben'!$A$27:$R$1026,15,FALSE),"")</f>
        <v/>
      </c>
      <c r="H2536" s="106" t="str">
        <f>IFERROR(VLOOKUP(Kataloge_Import!A2535,'Nachweis Ausgaben'!$A$27:$R$1026,16,FALSE),"")</f>
        <v/>
      </c>
      <c r="I2536" s="106" t="str">
        <f>IFERROR(VLOOKUP(Kataloge_Import!A2535,'Nachweis Ausgaben'!$A$27:$R$1026,17,FALSE),"")</f>
        <v/>
      </c>
      <c r="J2536" s="64"/>
      <c r="K2536" s="64"/>
      <c r="L2536" s="104" t="str">
        <f>IF(AND($B2536&lt;&gt;"",HHJ=Kataloge!H$1),CONCATENATE($H2536,"_",Kataloge!$D$6),"")</f>
        <v/>
      </c>
      <c r="M2536" s="104" t="str">
        <f>IF(AND($B2536&lt;&gt;"",HHJ=Kataloge!I$1),CONCATENATE($H2536,"_",Kataloge!$D$6),"")</f>
        <v/>
      </c>
      <c r="N2536" s="104" t="str">
        <f>IF(AND($B2536&lt;&gt;"",HHJ=Kataloge!J$1),CONCATENATE($H2536,"_",Kataloge!$D$6),"")</f>
        <v/>
      </c>
      <c r="O2536" s="104" t="str">
        <f>IF(AND($B2536&lt;&gt;"",HHJ=Kataloge!K$1),CONCATENATE($H2536,"_",Kataloge!$D$6),"")</f>
        <v/>
      </c>
      <c r="P2536" s="104" t="str">
        <f>IF(AND($B2536&lt;&gt;"",HHJ=Kataloge!L$1),CONCATENATE($H2536,"_",Kataloge!$D$6),"")</f>
        <v/>
      </c>
      <c r="Q2536" s="104" t="str">
        <f>IF(AND($B2536&lt;&gt;"",HHJ=Kataloge!M$1),CONCATENATE($H2536,"_",Kataloge!$D$6),"")</f>
        <v/>
      </c>
    </row>
    <row r="2537" spans="1:17" ht="18" customHeight="1" x14ac:dyDescent="0.2">
      <c r="A2537" s="60" t="str">
        <f t="shared" si="80"/>
        <v/>
      </c>
      <c r="B2537" s="61" t="str">
        <f>IF(I2537=0,"",IF(I2537&lt;&gt;"",Kataloge_Import!B2536,""))</f>
        <v/>
      </c>
      <c r="C2537" s="60" t="str">
        <f t="shared" si="79"/>
        <v/>
      </c>
      <c r="D2537" s="61" t="str">
        <f>IF(I2537=0,"",IFERROR(VLOOKUP(Kataloge_Import!A2536,'Nachweis Ausgaben'!$A$27:$R$1026,4,FALSE),""))</f>
        <v/>
      </c>
      <c r="E2537" s="61" t="str">
        <f>IF(I2537=0,"",IFERROR(VLOOKUP(Kataloge_Import!A2536,'Nachweis Ausgaben'!$A$27:$R$1026,2,FALSE),""))</f>
        <v/>
      </c>
      <c r="F2537" s="62">
        <f>IF(I2537=0,"",IFERROR(VLOOKUP(Kataloge_Import!A2536,'Nachweis Ausgaben'!$A$27:$R$1026,5,FALSE),0))</f>
        <v>0</v>
      </c>
      <c r="G2537" s="63" t="str">
        <f>IFERROR(VLOOKUP(Kataloge_Import!A2536,'Nachweis Ausgaben'!$A$27:$R$1026,7,FALSE),"")</f>
        <v/>
      </c>
      <c r="H2537" s="63" t="str">
        <f>IFERROR(VLOOKUP(Kataloge_Import!A2536,'Nachweis Ausgaben'!$A$27:$R$1026,8,FALSE),"")</f>
        <v/>
      </c>
      <c r="I2537" s="63" t="str">
        <f>IFERROR(VLOOKUP(Kataloge_Import!A2536,'Nachweis Ausgaben'!$A$27:$R$1026,9,FALSE),"")</f>
        <v/>
      </c>
      <c r="J2537" s="64"/>
      <c r="K2537" s="64"/>
      <c r="L2537" s="61" t="str">
        <f>IF(AND($B2537&lt;&gt;"",HHJ=Kataloge!H$1),CONCATENATE($H2537,"_",$E2537),"")</f>
        <v/>
      </c>
      <c r="M2537" s="61" t="str">
        <f>IF(AND($B2537&lt;&gt;"",HHJ=Kataloge!I$1),CONCATENATE($H2537,"_",$E2537),"")</f>
        <v/>
      </c>
      <c r="N2537" s="61" t="str">
        <f>IF(AND($B2537&lt;&gt;"",HHJ=Kataloge!J$1),CONCATENATE($H2537,"_",$E2537),"")</f>
        <v/>
      </c>
      <c r="O2537" s="61" t="str">
        <f>IF(AND($B2537&lt;&gt;"",HHJ=Kataloge!K$1),CONCATENATE($H2537,"_",$E2537),"")</f>
        <v/>
      </c>
      <c r="P2537" s="61" t="str">
        <f>IF(AND($B2537&lt;&gt;"",HHJ=Kataloge!L$1),CONCATENATE($H2537,"_",$E2537),"")</f>
        <v/>
      </c>
      <c r="Q2537" s="61" t="str">
        <f>IF(AND($B2537&lt;&gt;"",HHJ=Kataloge!M$1),CONCATENATE($H2537,"_",$E2537),"")</f>
        <v/>
      </c>
    </row>
    <row r="2538" spans="1:17" ht="18" customHeight="1" x14ac:dyDescent="0.2">
      <c r="A2538" s="99" t="str">
        <f t="shared" si="80"/>
        <v/>
      </c>
      <c r="B2538" s="100" t="str">
        <f>IF(I2538=0,"",IF(I2538&lt;&gt;"",Kataloge_Import!B2537,""))</f>
        <v/>
      </c>
      <c r="C2538" s="99" t="str">
        <f t="shared" si="79"/>
        <v/>
      </c>
      <c r="D2538" s="100" t="str">
        <f>IF(I2538=0,"",IFERROR(VLOOKUP(Kataloge_Import!A2537,'Nachweis Ausgaben'!$A$27:$R$1026,4,FALSE),""))</f>
        <v/>
      </c>
      <c r="E2538" s="100" t="str">
        <f>IF(I2538=0,"",IFERROR(VLOOKUP(Kataloge_Import!A2537,'Nachweis Ausgaben'!$A$27:$R$1026,2,FALSE),""))</f>
        <v/>
      </c>
      <c r="F2538" s="101">
        <f>IF(I2538=0,"",IFERROR(VLOOKUP(Kataloge_Import!A2537,'Nachweis Ausgaben'!$A$27:$R$1026,5,FALSE),0))</f>
        <v>0</v>
      </c>
      <c r="G2538" s="102" t="str">
        <f>IFERROR(VLOOKUP(Kataloge_Import!A2537,'Nachweis Ausgaben'!$A$27:$R$1026,11,FALSE),"")</f>
        <v/>
      </c>
      <c r="H2538" s="102" t="str">
        <f>IFERROR(VLOOKUP(Kataloge_Import!A2537,'Nachweis Ausgaben'!$A$27:$R$1026,12,FALSE),"")</f>
        <v/>
      </c>
      <c r="I2538" s="102" t="str">
        <f>IFERROR(VLOOKUP(Kataloge_Import!A2537,'Nachweis Ausgaben'!$A$27:$R$1026,13,FALSE),"")</f>
        <v/>
      </c>
      <c r="J2538" s="64"/>
      <c r="K2538" s="64"/>
      <c r="L2538" s="100" t="str">
        <f>IF(AND($B2538&lt;&gt;"",HHJ=Kataloge!H$1),CONCATENATE($H2538,"_",Kataloge!$D$5),"")</f>
        <v/>
      </c>
      <c r="M2538" s="100" t="str">
        <f>IF(AND($B2538&lt;&gt;"",HHJ=Kataloge!I$1),CONCATENATE($H2538,"_",Kataloge!$D$5),"")</f>
        <v/>
      </c>
      <c r="N2538" s="100" t="str">
        <f>IF(AND($B2538&lt;&gt;"",HHJ=Kataloge!J$1),CONCATENATE($H2538,"_",Kataloge!$D$5),"")</f>
        <v/>
      </c>
      <c r="O2538" s="100" t="str">
        <f>IF(AND($B2538&lt;&gt;"",HHJ=Kataloge!K$1),CONCATENATE($H2538,"_",Kataloge!$D$5),"")</f>
        <v/>
      </c>
      <c r="P2538" s="100" t="str">
        <f>IF(AND($B2538&lt;&gt;"",HHJ=Kataloge!L$1),CONCATENATE($H2538,"_",Kataloge!$D$5),"")</f>
        <v/>
      </c>
      <c r="Q2538" s="100" t="str">
        <f>IF(AND($B2538&lt;&gt;"",HHJ=Kataloge!M$1),CONCATENATE($H2538,"_",Kataloge!$D$5),"")</f>
        <v/>
      </c>
    </row>
    <row r="2539" spans="1:17" ht="18" customHeight="1" x14ac:dyDescent="0.2">
      <c r="A2539" s="103" t="str">
        <f t="shared" si="80"/>
        <v/>
      </c>
      <c r="B2539" s="104" t="str">
        <f>IF(I2539=0,"",IF(I2539&lt;&gt;"",Kataloge_Import!B2538,""))</f>
        <v/>
      </c>
      <c r="C2539" s="103" t="str">
        <f t="shared" si="79"/>
        <v/>
      </c>
      <c r="D2539" s="104" t="str">
        <f>IF(I2539=0,"",IFERROR(VLOOKUP(Kataloge_Import!A2538,'Nachweis Ausgaben'!$A$27:$R$1026,4,FALSE),""))</f>
        <v/>
      </c>
      <c r="E2539" s="104" t="str">
        <f>IF(I2539=0,"",IFERROR(VLOOKUP(Kataloge_Import!A2538,'Nachweis Ausgaben'!$A$27:$R$1026,2,FALSE),""))</f>
        <v/>
      </c>
      <c r="F2539" s="105">
        <f>IF(I2539=0,"",IFERROR(VLOOKUP(Kataloge_Import!A2538,'Nachweis Ausgaben'!$A$27:$R$1026,5,FALSE),0))</f>
        <v>0</v>
      </c>
      <c r="G2539" s="106" t="str">
        <f>IFERROR(VLOOKUP(Kataloge_Import!A2538,'Nachweis Ausgaben'!$A$27:$R$1026,15,FALSE),"")</f>
        <v/>
      </c>
      <c r="H2539" s="106" t="str">
        <f>IFERROR(VLOOKUP(Kataloge_Import!A2538,'Nachweis Ausgaben'!$A$27:$R$1026,16,FALSE),"")</f>
        <v/>
      </c>
      <c r="I2539" s="106" t="str">
        <f>IFERROR(VLOOKUP(Kataloge_Import!A2538,'Nachweis Ausgaben'!$A$27:$R$1026,17,FALSE),"")</f>
        <v/>
      </c>
      <c r="J2539" s="64"/>
      <c r="K2539" s="64"/>
      <c r="L2539" s="104" t="str">
        <f>IF(AND($B2539&lt;&gt;"",HHJ=Kataloge!H$1),CONCATENATE($H2539,"_",Kataloge!$D$6),"")</f>
        <v/>
      </c>
      <c r="M2539" s="104" t="str">
        <f>IF(AND($B2539&lt;&gt;"",HHJ=Kataloge!I$1),CONCATENATE($H2539,"_",Kataloge!$D$6),"")</f>
        <v/>
      </c>
      <c r="N2539" s="104" t="str">
        <f>IF(AND($B2539&lt;&gt;"",HHJ=Kataloge!J$1),CONCATENATE($H2539,"_",Kataloge!$D$6),"")</f>
        <v/>
      </c>
      <c r="O2539" s="104" t="str">
        <f>IF(AND($B2539&lt;&gt;"",HHJ=Kataloge!K$1),CONCATENATE($H2539,"_",Kataloge!$D$6),"")</f>
        <v/>
      </c>
      <c r="P2539" s="104" t="str">
        <f>IF(AND($B2539&lt;&gt;"",HHJ=Kataloge!L$1),CONCATENATE($H2539,"_",Kataloge!$D$6),"")</f>
        <v/>
      </c>
      <c r="Q2539" s="104" t="str">
        <f>IF(AND($B2539&lt;&gt;"",HHJ=Kataloge!M$1),CONCATENATE($H2539,"_",Kataloge!$D$6),"")</f>
        <v/>
      </c>
    </row>
    <row r="2540" spans="1:17" ht="18" customHeight="1" x14ac:dyDescent="0.2">
      <c r="A2540" s="60" t="str">
        <f t="shared" si="80"/>
        <v/>
      </c>
      <c r="B2540" s="61" t="str">
        <f>IF(I2540=0,"",IF(I2540&lt;&gt;"",Kataloge_Import!B2539,""))</f>
        <v/>
      </c>
      <c r="C2540" s="60" t="str">
        <f t="shared" si="79"/>
        <v/>
      </c>
      <c r="D2540" s="61" t="str">
        <f>IF(I2540=0,"",IFERROR(VLOOKUP(Kataloge_Import!A2539,'Nachweis Ausgaben'!$A$27:$R$1026,4,FALSE),""))</f>
        <v/>
      </c>
      <c r="E2540" s="61" t="str">
        <f>IF(I2540=0,"",IFERROR(VLOOKUP(Kataloge_Import!A2539,'Nachweis Ausgaben'!$A$27:$R$1026,2,FALSE),""))</f>
        <v/>
      </c>
      <c r="F2540" s="62">
        <f>IF(I2540=0,"",IFERROR(VLOOKUP(Kataloge_Import!A2539,'Nachweis Ausgaben'!$A$27:$R$1026,5,FALSE),0))</f>
        <v>0</v>
      </c>
      <c r="G2540" s="63" t="str">
        <f>IFERROR(VLOOKUP(Kataloge_Import!A2539,'Nachweis Ausgaben'!$A$27:$R$1026,7,FALSE),"")</f>
        <v/>
      </c>
      <c r="H2540" s="63" t="str">
        <f>IFERROR(VLOOKUP(Kataloge_Import!A2539,'Nachweis Ausgaben'!$A$27:$R$1026,8,FALSE),"")</f>
        <v/>
      </c>
      <c r="I2540" s="63" t="str">
        <f>IFERROR(VLOOKUP(Kataloge_Import!A2539,'Nachweis Ausgaben'!$A$27:$R$1026,9,FALSE),"")</f>
        <v/>
      </c>
      <c r="J2540" s="64"/>
      <c r="K2540" s="64"/>
      <c r="L2540" s="61" t="str">
        <f>IF(AND($B2540&lt;&gt;"",HHJ=Kataloge!H$1),CONCATENATE($H2540,"_",$E2540),"")</f>
        <v/>
      </c>
      <c r="M2540" s="61" t="str">
        <f>IF(AND($B2540&lt;&gt;"",HHJ=Kataloge!I$1),CONCATENATE($H2540,"_",$E2540),"")</f>
        <v/>
      </c>
      <c r="N2540" s="61" t="str">
        <f>IF(AND($B2540&lt;&gt;"",HHJ=Kataloge!J$1),CONCATENATE($H2540,"_",$E2540),"")</f>
        <v/>
      </c>
      <c r="O2540" s="61" t="str">
        <f>IF(AND($B2540&lt;&gt;"",HHJ=Kataloge!K$1),CONCATENATE($H2540,"_",$E2540),"")</f>
        <v/>
      </c>
      <c r="P2540" s="61" t="str">
        <f>IF(AND($B2540&lt;&gt;"",HHJ=Kataloge!L$1),CONCATENATE($H2540,"_",$E2540),"")</f>
        <v/>
      </c>
      <c r="Q2540" s="61" t="str">
        <f>IF(AND($B2540&lt;&gt;"",HHJ=Kataloge!M$1),CONCATENATE($H2540,"_",$E2540),"")</f>
        <v/>
      </c>
    </row>
    <row r="2541" spans="1:17" ht="18" customHeight="1" x14ac:dyDescent="0.2">
      <c r="A2541" s="99" t="str">
        <f t="shared" si="80"/>
        <v/>
      </c>
      <c r="B2541" s="100" t="str">
        <f>IF(I2541=0,"",IF(I2541&lt;&gt;"",Kataloge_Import!B2540,""))</f>
        <v/>
      </c>
      <c r="C2541" s="99" t="str">
        <f t="shared" si="79"/>
        <v/>
      </c>
      <c r="D2541" s="100" t="str">
        <f>IF(I2541=0,"",IFERROR(VLOOKUP(Kataloge_Import!A2540,'Nachweis Ausgaben'!$A$27:$R$1026,4,FALSE),""))</f>
        <v/>
      </c>
      <c r="E2541" s="100" t="str">
        <f>IF(I2541=0,"",IFERROR(VLOOKUP(Kataloge_Import!A2540,'Nachweis Ausgaben'!$A$27:$R$1026,2,FALSE),""))</f>
        <v/>
      </c>
      <c r="F2541" s="101">
        <f>IF(I2541=0,"",IFERROR(VLOOKUP(Kataloge_Import!A2540,'Nachweis Ausgaben'!$A$27:$R$1026,5,FALSE),0))</f>
        <v>0</v>
      </c>
      <c r="G2541" s="102" t="str">
        <f>IFERROR(VLOOKUP(Kataloge_Import!A2540,'Nachweis Ausgaben'!$A$27:$R$1026,11,FALSE),"")</f>
        <v/>
      </c>
      <c r="H2541" s="102" t="str">
        <f>IFERROR(VLOOKUP(Kataloge_Import!A2540,'Nachweis Ausgaben'!$A$27:$R$1026,12,FALSE),"")</f>
        <v/>
      </c>
      <c r="I2541" s="102" t="str">
        <f>IFERROR(VLOOKUP(Kataloge_Import!A2540,'Nachweis Ausgaben'!$A$27:$R$1026,13,FALSE),"")</f>
        <v/>
      </c>
      <c r="J2541" s="64"/>
      <c r="K2541" s="64"/>
      <c r="L2541" s="100" t="str">
        <f>IF(AND($B2541&lt;&gt;"",HHJ=Kataloge!H$1),CONCATENATE($H2541,"_",Kataloge!$D$5),"")</f>
        <v/>
      </c>
      <c r="M2541" s="100" t="str">
        <f>IF(AND($B2541&lt;&gt;"",HHJ=Kataloge!I$1),CONCATENATE($H2541,"_",Kataloge!$D$5),"")</f>
        <v/>
      </c>
      <c r="N2541" s="100" t="str">
        <f>IF(AND($B2541&lt;&gt;"",HHJ=Kataloge!J$1),CONCATENATE($H2541,"_",Kataloge!$D$5),"")</f>
        <v/>
      </c>
      <c r="O2541" s="100" t="str">
        <f>IF(AND($B2541&lt;&gt;"",HHJ=Kataloge!K$1),CONCATENATE($H2541,"_",Kataloge!$D$5),"")</f>
        <v/>
      </c>
      <c r="P2541" s="100" t="str">
        <f>IF(AND($B2541&lt;&gt;"",HHJ=Kataloge!L$1),CONCATENATE($H2541,"_",Kataloge!$D$5),"")</f>
        <v/>
      </c>
      <c r="Q2541" s="100" t="str">
        <f>IF(AND($B2541&lt;&gt;"",HHJ=Kataloge!M$1),CONCATENATE($H2541,"_",Kataloge!$D$5),"")</f>
        <v/>
      </c>
    </row>
    <row r="2542" spans="1:17" ht="18" customHeight="1" x14ac:dyDescent="0.2">
      <c r="A2542" s="103" t="str">
        <f t="shared" si="80"/>
        <v/>
      </c>
      <c r="B2542" s="104" t="str">
        <f>IF(I2542=0,"",IF(I2542&lt;&gt;"",Kataloge_Import!B2541,""))</f>
        <v/>
      </c>
      <c r="C2542" s="103" t="str">
        <f t="shared" si="79"/>
        <v/>
      </c>
      <c r="D2542" s="104" t="str">
        <f>IF(I2542=0,"",IFERROR(VLOOKUP(Kataloge_Import!A2541,'Nachweis Ausgaben'!$A$27:$R$1026,4,FALSE),""))</f>
        <v/>
      </c>
      <c r="E2542" s="104" t="str">
        <f>IF(I2542=0,"",IFERROR(VLOOKUP(Kataloge_Import!A2541,'Nachweis Ausgaben'!$A$27:$R$1026,2,FALSE),""))</f>
        <v/>
      </c>
      <c r="F2542" s="105">
        <f>IF(I2542=0,"",IFERROR(VLOOKUP(Kataloge_Import!A2541,'Nachweis Ausgaben'!$A$27:$R$1026,5,FALSE),0))</f>
        <v>0</v>
      </c>
      <c r="G2542" s="106" t="str">
        <f>IFERROR(VLOOKUP(Kataloge_Import!A2541,'Nachweis Ausgaben'!$A$27:$R$1026,15,FALSE),"")</f>
        <v/>
      </c>
      <c r="H2542" s="106" t="str">
        <f>IFERROR(VLOOKUP(Kataloge_Import!A2541,'Nachweis Ausgaben'!$A$27:$R$1026,16,FALSE),"")</f>
        <v/>
      </c>
      <c r="I2542" s="106" t="str">
        <f>IFERROR(VLOOKUP(Kataloge_Import!A2541,'Nachweis Ausgaben'!$A$27:$R$1026,17,FALSE),"")</f>
        <v/>
      </c>
      <c r="J2542" s="64"/>
      <c r="K2542" s="64"/>
      <c r="L2542" s="104" t="str">
        <f>IF(AND($B2542&lt;&gt;"",HHJ=Kataloge!H$1),CONCATENATE($H2542,"_",Kataloge!$D$6),"")</f>
        <v/>
      </c>
      <c r="M2542" s="104" t="str">
        <f>IF(AND($B2542&lt;&gt;"",HHJ=Kataloge!I$1),CONCATENATE($H2542,"_",Kataloge!$D$6),"")</f>
        <v/>
      </c>
      <c r="N2542" s="104" t="str">
        <f>IF(AND($B2542&lt;&gt;"",HHJ=Kataloge!J$1),CONCATENATE($H2542,"_",Kataloge!$D$6),"")</f>
        <v/>
      </c>
      <c r="O2542" s="104" t="str">
        <f>IF(AND($B2542&lt;&gt;"",HHJ=Kataloge!K$1),CONCATENATE($H2542,"_",Kataloge!$D$6),"")</f>
        <v/>
      </c>
      <c r="P2542" s="104" t="str">
        <f>IF(AND($B2542&lt;&gt;"",HHJ=Kataloge!L$1),CONCATENATE($H2542,"_",Kataloge!$D$6),"")</f>
        <v/>
      </c>
      <c r="Q2542" s="104" t="str">
        <f>IF(AND($B2542&lt;&gt;"",HHJ=Kataloge!M$1),CONCATENATE($H2542,"_",Kataloge!$D$6),"")</f>
        <v/>
      </c>
    </row>
    <row r="2543" spans="1:17" ht="18" customHeight="1" x14ac:dyDescent="0.2">
      <c r="A2543" s="60" t="str">
        <f t="shared" si="80"/>
        <v/>
      </c>
      <c r="B2543" s="61" t="str">
        <f>IF(I2543=0,"",IF(I2543&lt;&gt;"",Kataloge_Import!B2542,""))</f>
        <v/>
      </c>
      <c r="C2543" s="60" t="str">
        <f t="shared" si="79"/>
        <v/>
      </c>
      <c r="D2543" s="61" t="str">
        <f>IF(I2543=0,"",IFERROR(VLOOKUP(Kataloge_Import!A2542,'Nachweis Ausgaben'!$A$27:$R$1026,4,FALSE),""))</f>
        <v/>
      </c>
      <c r="E2543" s="61" t="str">
        <f>IF(I2543=0,"",IFERROR(VLOOKUP(Kataloge_Import!A2542,'Nachweis Ausgaben'!$A$27:$R$1026,2,FALSE),""))</f>
        <v/>
      </c>
      <c r="F2543" s="62">
        <f>IF(I2543=0,"",IFERROR(VLOOKUP(Kataloge_Import!A2542,'Nachweis Ausgaben'!$A$27:$R$1026,5,FALSE),0))</f>
        <v>0</v>
      </c>
      <c r="G2543" s="63" t="str">
        <f>IFERROR(VLOOKUP(Kataloge_Import!A2542,'Nachweis Ausgaben'!$A$27:$R$1026,7,FALSE),"")</f>
        <v/>
      </c>
      <c r="H2543" s="63" t="str">
        <f>IFERROR(VLOOKUP(Kataloge_Import!A2542,'Nachweis Ausgaben'!$A$27:$R$1026,8,FALSE),"")</f>
        <v/>
      </c>
      <c r="I2543" s="63" t="str">
        <f>IFERROR(VLOOKUP(Kataloge_Import!A2542,'Nachweis Ausgaben'!$A$27:$R$1026,9,FALSE),"")</f>
        <v/>
      </c>
      <c r="J2543" s="64"/>
      <c r="K2543" s="64"/>
      <c r="L2543" s="61" t="str">
        <f>IF(AND($B2543&lt;&gt;"",HHJ=Kataloge!H$1),CONCATENATE($H2543,"_",$E2543),"")</f>
        <v/>
      </c>
      <c r="M2543" s="61" t="str">
        <f>IF(AND($B2543&lt;&gt;"",HHJ=Kataloge!I$1),CONCATENATE($H2543,"_",$E2543),"")</f>
        <v/>
      </c>
      <c r="N2543" s="61" t="str">
        <f>IF(AND($B2543&lt;&gt;"",HHJ=Kataloge!J$1),CONCATENATE($H2543,"_",$E2543),"")</f>
        <v/>
      </c>
      <c r="O2543" s="61" t="str">
        <f>IF(AND($B2543&lt;&gt;"",HHJ=Kataloge!K$1),CONCATENATE($H2543,"_",$E2543),"")</f>
        <v/>
      </c>
      <c r="P2543" s="61" t="str">
        <f>IF(AND($B2543&lt;&gt;"",HHJ=Kataloge!L$1),CONCATENATE($H2543,"_",$E2543),"")</f>
        <v/>
      </c>
      <c r="Q2543" s="61" t="str">
        <f>IF(AND($B2543&lt;&gt;"",HHJ=Kataloge!M$1),CONCATENATE($H2543,"_",$E2543),"")</f>
        <v/>
      </c>
    </row>
    <row r="2544" spans="1:17" ht="18" customHeight="1" x14ac:dyDescent="0.2">
      <c r="A2544" s="99" t="str">
        <f t="shared" si="80"/>
        <v/>
      </c>
      <c r="B2544" s="100" t="str">
        <f>IF(I2544=0,"",IF(I2544&lt;&gt;"",Kataloge_Import!B2543,""))</f>
        <v/>
      </c>
      <c r="C2544" s="99" t="str">
        <f t="shared" si="79"/>
        <v/>
      </c>
      <c r="D2544" s="100" t="str">
        <f>IF(I2544=0,"",IFERROR(VLOOKUP(Kataloge_Import!A2543,'Nachweis Ausgaben'!$A$27:$R$1026,4,FALSE),""))</f>
        <v/>
      </c>
      <c r="E2544" s="100" t="str">
        <f>IF(I2544=0,"",IFERROR(VLOOKUP(Kataloge_Import!A2543,'Nachweis Ausgaben'!$A$27:$R$1026,2,FALSE),""))</f>
        <v/>
      </c>
      <c r="F2544" s="101">
        <f>IF(I2544=0,"",IFERROR(VLOOKUP(Kataloge_Import!A2543,'Nachweis Ausgaben'!$A$27:$R$1026,5,FALSE),0))</f>
        <v>0</v>
      </c>
      <c r="G2544" s="102" t="str">
        <f>IFERROR(VLOOKUP(Kataloge_Import!A2543,'Nachweis Ausgaben'!$A$27:$R$1026,11,FALSE),"")</f>
        <v/>
      </c>
      <c r="H2544" s="102" t="str">
        <f>IFERROR(VLOOKUP(Kataloge_Import!A2543,'Nachweis Ausgaben'!$A$27:$R$1026,12,FALSE),"")</f>
        <v/>
      </c>
      <c r="I2544" s="102" t="str">
        <f>IFERROR(VLOOKUP(Kataloge_Import!A2543,'Nachweis Ausgaben'!$A$27:$R$1026,13,FALSE),"")</f>
        <v/>
      </c>
      <c r="J2544" s="64"/>
      <c r="K2544" s="64"/>
      <c r="L2544" s="100" t="str">
        <f>IF(AND($B2544&lt;&gt;"",HHJ=Kataloge!H$1),CONCATENATE($H2544,"_",Kataloge!$D$5),"")</f>
        <v/>
      </c>
      <c r="M2544" s="100" t="str">
        <f>IF(AND($B2544&lt;&gt;"",HHJ=Kataloge!I$1),CONCATENATE($H2544,"_",Kataloge!$D$5),"")</f>
        <v/>
      </c>
      <c r="N2544" s="100" t="str">
        <f>IF(AND($B2544&lt;&gt;"",HHJ=Kataloge!J$1),CONCATENATE($H2544,"_",Kataloge!$D$5),"")</f>
        <v/>
      </c>
      <c r="O2544" s="100" t="str">
        <f>IF(AND($B2544&lt;&gt;"",HHJ=Kataloge!K$1),CONCATENATE($H2544,"_",Kataloge!$D$5),"")</f>
        <v/>
      </c>
      <c r="P2544" s="100" t="str">
        <f>IF(AND($B2544&lt;&gt;"",HHJ=Kataloge!L$1),CONCATENATE($H2544,"_",Kataloge!$D$5),"")</f>
        <v/>
      </c>
      <c r="Q2544" s="100" t="str">
        <f>IF(AND($B2544&lt;&gt;"",HHJ=Kataloge!M$1),CONCATENATE($H2544,"_",Kataloge!$D$5),"")</f>
        <v/>
      </c>
    </row>
    <row r="2545" spans="1:17" ht="18" customHeight="1" x14ac:dyDescent="0.2">
      <c r="A2545" s="103" t="str">
        <f t="shared" si="80"/>
        <v/>
      </c>
      <c r="B2545" s="104" t="str">
        <f>IF(I2545=0,"",IF(I2545&lt;&gt;"",Kataloge_Import!B2544,""))</f>
        <v/>
      </c>
      <c r="C2545" s="103" t="str">
        <f t="shared" si="79"/>
        <v/>
      </c>
      <c r="D2545" s="104" t="str">
        <f>IF(I2545=0,"",IFERROR(VLOOKUP(Kataloge_Import!A2544,'Nachweis Ausgaben'!$A$27:$R$1026,4,FALSE),""))</f>
        <v/>
      </c>
      <c r="E2545" s="104" t="str">
        <f>IF(I2545=0,"",IFERROR(VLOOKUP(Kataloge_Import!A2544,'Nachweis Ausgaben'!$A$27:$R$1026,2,FALSE),""))</f>
        <v/>
      </c>
      <c r="F2545" s="105">
        <f>IF(I2545=0,"",IFERROR(VLOOKUP(Kataloge_Import!A2544,'Nachweis Ausgaben'!$A$27:$R$1026,5,FALSE),0))</f>
        <v>0</v>
      </c>
      <c r="G2545" s="106" t="str">
        <f>IFERROR(VLOOKUP(Kataloge_Import!A2544,'Nachweis Ausgaben'!$A$27:$R$1026,15,FALSE),"")</f>
        <v/>
      </c>
      <c r="H2545" s="106" t="str">
        <f>IFERROR(VLOOKUP(Kataloge_Import!A2544,'Nachweis Ausgaben'!$A$27:$R$1026,16,FALSE),"")</f>
        <v/>
      </c>
      <c r="I2545" s="106" t="str">
        <f>IFERROR(VLOOKUP(Kataloge_Import!A2544,'Nachweis Ausgaben'!$A$27:$R$1026,17,FALSE),"")</f>
        <v/>
      </c>
      <c r="J2545" s="64"/>
      <c r="K2545" s="64"/>
      <c r="L2545" s="104" t="str">
        <f>IF(AND($B2545&lt;&gt;"",HHJ=Kataloge!H$1),CONCATENATE($H2545,"_",Kataloge!$D$6),"")</f>
        <v/>
      </c>
      <c r="M2545" s="104" t="str">
        <f>IF(AND($B2545&lt;&gt;"",HHJ=Kataloge!I$1),CONCATENATE($H2545,"_",Kataloge!$D$6),"")</f>
        <v/>
      </c>
      <c r="N2545" s="104" t="str">
        <f>IF(AND($B2545&lt;&gt;"",HHJ=Kataloge!J$1),CONCATENATE($H2545,"_",Kataloge!$D$6),"")</f>
        <v/>
      </c>
      <c r="O2545" s="104" t="str">
        <f>IF(AND($B2545&lt;&gt;"",HHJ=Kataloge!K$1),CONCATENATE($H2545,"_",Kataloge!$D$6),"")</f>
        <v/>
      </c>
      <c r="P2545" s="104" t="str">
        <f>IF(AND($B2545&lt;&gt;"",HHJ=Kataloge!L$1),CONCATENATE($H2545,"_",Kataloge!$D$6),"")</f>
        <v/>
      </c>
      <c r="Q2545" s="104" t="str">
        <f>IF(AND($B2545&lt;&gt;"",HHJ=Kataloge!M$1),CONCATENATE($H2545,"_",Kataloge!$D$6),"")</f>
        <v/>
      </c>
    </row>
    <row r="2546" spans="1:17" ht="18" customHeight="1" x14ac:dyDescent="0.2">
      <c r="A2546" s="60" t="str">
        <f t="shared" si="80"/>
        <v/>
      </c>
      <c r="B2546" s="61" t="str">
        <f>IF(I2546=0,"",IF(I2546&lt;&gt;"",Kataloge_Import!B2545,""))</f>
        <v/>
      </c>
      <c r="C2546" s="60" t="str">
        <f t="shared" si="79"/>
        <v/>
      </c>
      <c r="D2546" s="61" t="str">
        <f>IF(I2546=0,"",IFERROR(VLOOKUP(Kataloge_Import!A2545,'Nachweis Ausgaben'!$A$27:$R$1026,4,FALSE),""))</f>
        <v/>
      </c>
      <c r="E2546" s="61" t="str">
        <f>IF(I2546=0,"",IFERROR(VLOOKUP(Kataloge_Import!A2545,'Nachweis Ausgaben'!$A$27:$R$1026,2,FALSE),""))</f>
        <v/>
      </c>
      <c r="F2546" s="62">
        <f>IF(I2546=0,"",IFERROR(VLOOKUP(Kataloge_Import!A2545,'Nachweis Ausgaben'!$A$27:$R$1026,5,FALSE),0))</f>
        <v>0</v>
      </c>
      <c r="G2546" s="63" t="str">
        <f>IFERROR(VLOOKUP(Kataloge_Import!A2545,'Nachweis Ausgaben'!$A$27:$R$1026,7,FALSE),"")</f>
        <v/>
      </c>
      <c r="H2546" s="63" t="str">
        <f>IFERROR(VLOOKUP(Kataloge_Import!A2545,'Nachweis Ausgaben'!$A$27:$R$1026,8,FALSE),"")</f>
        <v/>
      </c>
      <c r="I2546" s="63" t="str">
        <f>IFERROR(VLOOKUP(Kataloge_Import!A2545,'Nachweis Ausgaben'!$A$27:$R$1026,9,FALSE),"")</f>
        <v/>
      </c>
      <c r="J2546" s="64"/>
      <c r="K2546" s="64"/>
      <c r="L2546" s="61" t="str">
        <f>IF(AND($B2546&lt;&gt;"",HHJ=Kataloge!H$1),CONCATENATE($H2546,"_",$E2546),"")</f>
        <v/>
      </c>
      <c r="M2546" s="61" t="str">
        <f>IF(AND($B2546&lt;&gt;"",HHJ=Kataloge!I$1),CONCATENATE($H2546,"_",$E2546),"")</f>
        <v/>
      </c>
      <c r="N2546" s="61" t="str">
        <f>IF(AND($B2546&lt;&gt;"",HHJ=Kataloge!J$1),CONCATENATE($H2546,"_",$E2546),"")</f>
        <v/>
      </c>
      <c r="O2546" s="61" t="str">
        <f>IF(AND($B2546&lt;&gt;"",HHJ=Kataloge!K$1),CONCATENATE($H2546,"_",$E2546),"")</f>
        <v/>
      </c>
      <c r="P2546" s="61" t="str">
        <f>IF(AND($B2546&lt;&gt;"",HHJ=Kataloge!L$1),CONCATENATE($H2546,"_",$E2546),"")</f>
        <v/>
      </c>
      <c r="Q2546" s="61" t="str">
        <f>IF(AND($B2546&lt;&gt;"",HHJ=Kataloge!M$1),CONCATENATE($H2546,"_",$E2546),"")</f>
        <v/>
      </c>
    </row>
    <row r="2547" spans="1:17" ht="18" customHeight="1" x14ac:dyDescent="0.2">
      <c r="A2547" s="99" t="str">
        <f t="shared" si="80"/>
        <v/>
      </c>
      <c r="B2547" s="100" t="str">
        <f>IF(I2547=0,"",IF(I2547&lt;&gt;"",Kataloge_Import!B2546,""))</f>
        <v/>
      </c>
      <c r="C2547" s="99" t="str">
        <f t="shared" si="79"/>
        <v/>
      </c>
      <c r="D2547" s="100" t="str">
        <f>IF(I2547=0,"",IFERROR(VLOOKUP(Kataloge_Import!A2546,'Nachweis Ausgaben'!$A$27:$R$1026,4,FALSE),""))</f>
        <v/>
      </c>
      <c r="E2547" s="100" t="str">
        <f>IF(I2547=0,"",IFERROR(VLOOKUP(Kataloge_Import!A2546,'Nachweis Ausgaben'!$A$27:$R$1026,2,FALSE),""))</f>
        <v/>
      </c>
      <c r="F2547" s="101">
        <f>IF(I2547=0,"",IFERROR(VLOOKUP(Kataloge_Import!A2546,'Nachweis Ausgaben'!$A$27:$R$1026,5,FALSE),0))</f>
        <v>0</v>
      </c>
      <c r="G2547" s="102" t="str">
        <f>IFERROR(VLOOKUP(Kataloge_Import!A2546,'Nachweis Ausgaben'!$A$27:$R$1026,11,FALSE),"")</f>
        <v/>
      </c>
      <c r="H2547" s="102" t="str">
        <f>IFERROR(VLOOKUP(Kataloge_Import!A2546,'Nachweis Ausgaben'!$A$27:$R$1026,12,FALSE),"")</f>
        <v/>
      </c>
      <c r="I2547" s="102" t="str">
        <f>IFERROR(VLOOKUP(Kataloge_Import!A2546,'Nachweis Ausgaben'!$A$27:$R$1026,13,FALSE),"")</f>
        <v/>
      </c>
      <c r="J2547" s="64"/>
      <c r="K2547" s="64"/>
      <c r="L2547" s="100" t="str">
        <f>IF(AND($B2547&lt;&gt;"",HHJ=Kataloge!H$1),CONCATENATE($H2547,"_",Kataloge!$D$5),"")</f>
        <v/>
      </c>
      <c r="M2547" s="100" t="str">
        <f>IF(AND($B2547&lt;&gt;"",HHJ=Kataloge!I$1),CONCATENATE($H2547,"_",Kataloge!$D$5),"")</f>
        <v/>
      </c>
      <c r="N2547" s="100" t="str">
        <f>IF(AND($B2547&lt;&gt;"",HHJ=Kataloge!J$1),CONCATENATE($H2547,"_",Kataloge!$D$5),"")</f>
        <v/>
      </c>
      <c r="O2547" s="100" t="str">
        <f>IF(AND($B2547&lt;&gt;"",HHJ=Kataloge!K$1),CONCATENATE($H2547,"_",Kataloge!$D$5),"")</f>
        <v/>
      </c>
      <c r="P2547" s="100" t="str">
        <f>IF(AND($B2547&lt;&gt;"",HHJ=Kataloge!L$1),CONCATENATE($H2547,"_",Kataloge!$D$5),"")</f>
        <v/>
      </c>
      <c r="Q2547" s="100" t="str">
        <f>IF(AND($B2547&lt;&gt;"",HHJ=Kataloge!M$1),CONCATENATE($H2547,"_",Kataloge!$D$5),"")</f>
        <v/>
      </c>
    </row>
    <row r="2548" spans="1:17" ht="18" customHeight="1" x14ac:dyDescent="0.2">
      <c r="A2548" s="103" t="str">
        <f t="shared" si="80"/>
        <v/>
      </c>
      <c r="B2548" s="104" t="str">
        <f>IF(I2548=0,"",IF(I2548&lt;&gt;"",Kataloge_Import!B2547,""))</f>
        <v/>
      </c>
      <c r="C2548" s="103" t="str">
        <f t="shared" si="79"/>
        <v/>
      </c>
      <c r="D2548" s="104" t="str">
        <f>IF(I2548=0,"",IFERROR(VLOOKUP(Kataloge_Import!A2547,'Nachweis Ausgaben'!$A$27:$R$1026,4,FALSE),""))</f>
        <v/>
      </c>
      <c r="E2548" s="104" t="str">
        <f>IF(I2548=0,"",IFERROR(VLOOKUP(Kataloge_Import!A2547,'Nachweis Ausgaben'!$A$27:$R$1026,2,FALSE),""))</f>
        <v/>
      </c>
      <c r="F2548" s="105">
        <f>IF(I2548=0,"",IFERROR(VLOOKUP(Kataloge_Import!A2547,'Nachweis Ausgaben'!$A$27:$R$1026,5,FALSE),0))</f>
        <v>0</v>
      </c>
      <c r="G2548" s="106" t="str">
        <f>IFERROR(VLOOKUP(Kataloge_Import!A2547,'Nachweis Ausgaben'!$A$27:$R$1026,15,FALSE),"")</f>
        <v/>
      </c>
      <c r="H2548" s="106" t="str">
        <f>IFERROR(VLOOKUP(Kataloge_Import!A2547,'Nachweis Ausgaben'!$A$27:$R$1026,16,FALSE),"")</f>
        <v/>
      </c>
      <c r="I2548" s="106" t="str">
        <f>IFERROR(VLOOKUP(Kataloge_Import!A2547,'Nachweis Ausgaben'!$A$27:$R$1026,17,FALSE),"")</f>
        <v/>
      </c>
      <c r="J2548" s="64"/>
      <c r="K2548" s="64"/>
      <c r="L2548" s="104" t="str">
        <f>IF(AND($B2548&lt;&gt;"",HHJ=Kataloge!H$1),CONCATENATE($H2548,"_",Kataloge!$D$6),"")</f>
        <v/>
      </c>
      <c r="M2548" s="104" t="str">
        <f>IF(AND($B2548&lt;&gt;"",HHJ=Kataloge!I$1),CONCATENATE($H2548,"_",Kataloge!$D$6),"")</f>
        <v/>
      </c>
      <c r="N2548" s="104" t="str">
        <f>IF(AND($B2548&lt;&gt;"",HHJ=Kataloge!J$1),CONCATENATE($H2548,"_",Kataloge!$D$6),"")</f>
        <v/>
      </c>
      <c r="O2548" s="104" t="str">
        <f>IF(AND($B2548&lt;&gt;"",HHJ=Kataloge!K$1),CONCATENATE($H2548,"_",Kataloge!$D$6),"")</f>
        <v/>
      </c>
      <c r="P2548" s="104" t="str">
        <f>IF(AND($B2548&lt;&gt;"",HHJ=Kataloge!L$1),CONCATENATE($H2548,"_",Kataloge!$D$6),"")</f>
        <v/>
      </c>
      <c r="Q2548" s="104" t="str">
        <f>IF(AND($B2548&lt;&gt;"",HHJ=Kataloge!M$1),CONCATENATE($H2548,"_",Kataloge!$D$6),"")</f>
        <v/>
      </c>
    </row>
    <row r="2549" spans="1:17" ht="18" customHeight="1" x14ac:dyDescent="0.2">
      <c r="A2549" s="60" t="str">
        <f t="shared" si="80"/>
        <v/>
      </c>
      <c r="B2549" s="61" t="str">
        <f>IF(I2549=0,"",IF(I2549&lt;&gt;"",Kataloge_Import!B2548,""))</f>
        <v/>
      </c>
      <c r="C2549" s="60" t="str">
        <f t="shared" si="79"/>
        <v/>
      </c>
      <c r="D2549" s="61" t="str">
        <f>IF(I2549=0,"",IFERROR(VLOOKUP(Kataloge_Import!A2548,'Nachweis Ausgaben'!$A$27:$R$1026,4,FALSE),""))</f>
        <v/>
      </c>
      <c r="E2549" s="61" t="str">
        <f>IF(I2549=0,"",IFERROR(VLOOKUP(Kataloge_Import!A2548,'Nachweis Ausgaben'!$A$27:$R$1026,2,FALSE),""))</f>
        <v/>
      </c>
      <c r="F2549" s="62">
        <f>IF(I2549=0,"",IFERROR(VLOOKUP(Kataloge_Import!A2548,'Nachweis Ausgaben'!$A$27:$R$1026,5,FALSE),0))</f>
        <v>0</v>
      </c>
      <c r="G2549" s="63" t="str">
        <f>IFERROR(VLOOKUP(Kataloge_Import!A2548,'Nachweis Ausgaben'!$A$27:$R$1026,7,FALSE),"")</f>
        <v/>
      </c>
      <c r="H2549" s="63" t="str">
        <f>IFERROR(VLOOKUP(Kataloge_Import!A2548,'Nachweis Ausgaben'!$A$27:$R$1026,8,FALSE),"")</f>
        <v/>
      </c>
      <c r="I2549" s="63" t="str">
        <f>IFERROR(VLOOKUP(Kataloge_Import!A2548,'Nachweis Ausgaben'!$A$27:$R$1026,9,FALSE),"")</f>
        <v/>
      </c>
      <c r="J2549" s="64"/>
      <c r="K2549" s="64"/>
      <c r="L2549" s="61" t="str">
        <f>IF(AND($B2549&lt;&gt;"",HHJ=Kataloge!H$1),CONCATENATE($H2549,"_",$E2549),"")</f>
        <v/>
      </c>
      <c r="M2549" s="61" t="str">
        <f>IF(AND($B2549&lt;&gt;"",HHJ=Kataloge!I$1),CONCATENATE($H2549,"_",$E2549),"")</f>
        <v/>
      </c>
      <c r="N2549" s="61" t="str">
        <f>IF(AND($B2549&lt;&gt;"",HHJ=Kataloge!J$1),CONCATENATE($H2549,"_",$E2549),"")</f>
        <v/>
      </c>
      <c r="O2549" s="61" t="str">
        <f>IF(AND($B2549&lt;&gt;"",HHJ=Kataloge!K$1),CONCATENATE($H2549,"_",$E2549),"")</f>
        <v/>
      </c>
      <c r="P2549" s="61" t="str">
        <f>IF(AND($B2549&lt;&gt;"",HHJ=Kataloge!L$1),CONCATENATE($H2549,"_",$E2549),"")</f>
        <v/>
      </c>
      <c r="Q2549" s="61" t="str">
        <f>IF(AND($B2549&lt;&gt;"",HHJ=Kataloge!M$1),CONCATENATE($H2549,"_",$E2549),"")</f>
        <v/>
      </c>
    </row>
    <row r="2550" spans="1:17" ht="18" customHeight="1" x14ac:dyDescent="0.2">
      <c r="A2550" s="99" t="str">
        <f t="shared" si="80"/>
        <v/>
      </c>
      <c r="B2550" s="100" t="str">
        <f>IF(I2550=0,"",IF(I2550&lt;&gt;"",Kataloge_Import!B2549,""))</f>
        <v/>
      </c>
      <c r="C2550" s="99" t="str">
        <f t="shared" si="79"/>
        <v/>
      </c>
      <c r="D2550" s="100" t="str">
        <f>IF(I2550=0,"",IFERROR(VLOOKUP(Kataloge_Import!A2549,'Nachweis Ausgaben'!$A$27:$R$1026,4,FALSE),""))</f>
        <v/>
      </c>
      <c r="E2550" s="100" t="str">
        <f>IF(I2550=0,"",IFERROR(VLOOKUP(Kataloge_Import!A2549,'Nachweis Ausgaben'!$A$27:$R$1026,2,FALSE),""))</f>
        <v/>
      </c>
      <c r="F2550" s="101">
        <f>IF(I2550=0,"",IFERROR(VLOOKUP(Kataloge_Import!A2549,'Nachweis Ausgaben'!$A$27:$R$1026,5,FALSE),0))</f>
        <v>0</v>
      </c>
      <c r="G2550" s="102" t="str">
        <f>IFERROR(VLOOKUP(Kataloge_Import!A2549,'Nachweis Ausgaben'!$A$27:$R$1026,11,FALSE),"")</f>
        <v/>
      </c>
      <c r="H2550" s="102" t="str">
        <f>IFERROR(VLOOKUP(Kataloge_Import!A2549,'Nachweis Ausgaben'!$A$27:$R$1026,12,FALSE),"")</f>
        <v/>
      </c>
      <c r="I2550" s="102" t="str">
        <f>IFERROR(VLOOKUP(Kataloge_Import!A2549,'Nachweis Ausgaben'!$A$27:$R$1026,13,FALSE),"")</f>
        <v/>
      </c>
      <c r="J2550" s="64"/>
      <c r="K2550" s="64"/>
      <c r="L2550" s="100" t="str">
        <f>IF(AND($B2550&lt;&gt;"",HHJ=Kataloge!H$1),CONCATENATE($H2550,"_",Kataloge!$D$5),"")</f>
        <v/>
      </c>
      <c r="M2550" s="100" t="str">
        <f>IF(AND($B2550&lt;&gt;"",HHJ=Kataloge!I$1),CONCATENATE($H2550,"_",Kataloge!$D$5),"")</f>
        <v/>
      </c>
      <c r="N2550" s="100" t="str">
        <f>IF(AND($B2550&lt;&gt;"",HHJ=Kataloge!J$1),CONCATENATE($H2550,"_",Kataloge!$D$5),"")</f>
        <v/>
      </c>
      <c r="O2550" s="100" t="str">
        <f>IF(AND($B2550&lt;&gt;"",HHJ=Kataloge!K$1),CONCATENATE($H2550,"_",Kataloge!$D$5),"")</f>
        <v/>
      </c>
      <c r="P2550" s="100" t="str">
        <f>IF(AND($B2550&lt;&gt;"",HHJ=Kataloge!L$1),CONCATENATE($H2550,"_",Kataloge!$D$5),"")</f>
        <v/>
      </c>
      <c r="Q2550" s="100" t="str">
        <f>IF(AND($B2550&lt;&gt;"",HHJ=Kataloge!M$1),CONCATENATE($H2550,"_",Kataloge!$D$5),"")</f>
        <v/>
      </c>
    </row>
    <row r="2551" spans="1:17" ht="18" customHeight="1" x14ac:dyDescent="0.2">
      <c r="A2551" s="103" t="str">
        <f t="shared" si="80"/>
        <v/>
      </c>
      <c r="B2551" s="104" t="str">
        <f>IF(I2551=0,"",IF(I2551&lt;&gt;"",Kataloge_Import!B2550,""))</f>
        <v/>
      </c>
      <c r="C2551" s="103" t="str">
        <f t="shared" si="79"/>
        <v/>
      </c>
      <c r="D2551" s="104" t="str">
        <f>IF(I2551=0,"",IFERROR(VLOOKUP(Kataloge_Import!A2550,'Nachweis Ausgaben'!$A$27:$R$1026,4,FALSE),""))</f>
        <v/>
      </c>
      <c r="E2551" s="104" t="str">
        <f>IF(I2551=0,"",IFERROR(VLOOKUP(Kataloge_Import!A2550,'Nachweis Ausgaben'!$A$27:$R$1026,2,FALSE),""))</f>
        <v/>
      </c>
      <c r="F2551" s="105">
        <f>IF(I2551=0,"",IFERROR(VLOOKUP(Kataloge_Import!A2550,'Nachweis Ausgaben'!$A$27:$R$1026,5,FALSE),0))</f>
        <v>0</v>
      </c>
      <c r="G2551" s="106" t="str">
        <f>IFERROR(VLOOKUP(Kataloge_Import!A2550,'Nachweis Ausgaben'!$A$27:$R$1026,15,FALSE),"")</f>
        <v/>
      </c>
      <c r="H2551" s="106" t="str">
        <f>IFERROR(VLOOKUP(Kataloge_Import!A2550,'Nachweis Ausgaben'!$A$27:$R$1026,16,FALSE),"")</f>
        <v/>
      </c>
      <c r="I2551" s="106" t="str">
        <f>IFERROR(VLOOKUP(Kataloge_Import!A2550,'Nachweis Ausgaben'!$A$27:$R$1026,17,FALSE),"")</f>
        <v/>
      </c>
      <c r="J2551" s="64"/>
      <c r="K2551" s="64"/>
      <c r="L2551" s="104" t="str">
        <f>IF(AND($B2551&lt;&gt;"",HHJ=Kataloge!H$1),CONCATENATE($H2551,"_",Kataloge!$D$6),"")</f>
        <v/>
      </c>
      <c r="M2551" s="104" t="str">
        <f>IF(AND($B2551&lt;&gt;"",HHJ=Kataloge!I$1),CONCATENATE($H2551,"_",Kataloge!$D$6),"")</f>
        <v/>
      </c>
      <c r="N2551" s="104" t="str">
        <f>IF(AND($B2551&lt;&gt;"",HHJ=Kataloge!J$1),CONCATENATE($H2551,"_",Kataloge!$D$6),"")</f>
        <v/>
      </c>
      <c r="O2551" s="104" t="str">
        <f>IF(AND($B2551&lt;&gt;"",HHJ=Kataloge!K$1),CONCATENATE($H2551,"_",Kataloge!$D$6),"")</f>
        <v/>
      </c>
      <c r="P2551" s="104" t="str">
        <f>IF(AND($B2551&lt;&gt;"",HHJ=Kataloge!L$1),CONCATENATE($H2551,"_",Kataloge!$D$6),"")</f>
        <v/>
      </c>
      <c r="Q2551" s="104" t="str">
        <f>IF(AND($B2551&lt;&gt;"",HHJ=Kataloge!M$1),CONCATENATE($H2551,"_",Kataloge!$D$6),"")</f>
        <v/>
      </c>
    </row>
    <row r="2552" spans="1:17" ht="18" customHeight="1" x14ac:dyDescent="0.2">
      <c r="A2552" s="60" t="str">
        <f t="shared" si="80"/>
        <v/>
      </c>
      <c r="B2552" s="61" t="str">
        <f>IF(I2552=0,"",IF(I2552&lt;&gt;"",Kataloge_Import!B2551,""))</f>
        <v/>
      </c>
      <c r="C2552" s="60" t="str">
        <f t="shared" si="79"/>
        <v/>
      </c>
      <c r="D2552" s="61" t="str">
        <f>IF(I2552=0,"",IFERROR(VLOOKUP(Kataloge_Import!A2551,'Nachweis Ausgaben'!$A$27:$R$1026,4,FALSE),""))</f>
        <v/>
      </c>
      <c r="E2552" s="61" t="str">
        <f>IF(I2552=0,"",IFERROR(VLOOKUP(Kataloge_Import!A2551,'Nachweis Ausgaben'!$A$27:$R$1026,2,FALSE),""))</f>
        <v/>
      </c>
      <c r="F2552" s="62">
        <f>IF(I2552=0,"",IFERROR(VLOOKUP(Kataloge_Import!A2551,'Nachweis Ausgaben'!$A$27:$R$1026,5,FALSE),0))</f>
        <v>0</v>
      </c>
      <c r="G2552" s="63" t="str">
        <f>IFERROR(VLOOKUP(Kataloge_Import!A2551,'Nachweis Ausgaben'!$A$27:$R$1026,7,FALSE),"")</f>
        <v/>
      </c>
      <c r="H2552" s="63" t="str">
        <f>IFERROR(VLOOKUP(Kataloge_Import!A2551,'Nachweis Ausgaben'!$A$27:$R$1026,8,FALSE),"")</f>
        <v/>
      </c>
      <c r="I2552" s="63" t="str">
        <f>IFERROR(VLOOKUP(Kataloge_Import!A2551,'Nachweis Ausgaben'!$A$27:$R$1026,9,FALSE),"")</f>
        <v/>
      </c>
      <c r="J2552" s="64"/>
      <c r="K2552" s="64"/>
      <c r="L2552" s="61" t="str">
        <f>IF(AND($B2552&lt;&gt;"",HHJ=Kataloge!H$1),CONCATENATE($H2552,"_",$E2552),"")</f>
        <v/>
      </c>
      <c r="M2552" s="61" t="str">
        <f>IF(AND($B2552&lt;&gt;"",HHJ=Kataloge!I$1),CONCATENATE($H2552,"_",$E2552),"")</f>
        <v/>
      </c>
      <c r="N2552" s="61" t="str">
        <f>IF(AND($B2552&lt;&gt;"",HHJ=Kataloge!J$1),CONCATENATE($H2552,"_",$E2552),"")</f>
        <v/>
      </c>
      <c r="O2552" s="61" t="str">
        <f>IF(AND($B2552&lt;&gt;"",HHJ=Kataloge!K$1),CONCATENATE($H2552,"_",$E2552),"")</f>
        <v/>
      </c>
      <c r="P2552" s="61" t="str">
        <f>IF(AND($B2552&lt;&gt;"",HHJ=Kataloge!L$1),CONCATENATE($H2552,"_",$E2552),"")</f>
        <v/>
      </c>
      <c r="Q2552" s="61" t="str">
        <f>IF(AND($B2552&lt;&gt;"",HHJ=Kataloge!M$1),CONCATENATE($H2552,"_",$E2552),"")</f>
        <v/>
      </c>
    </row>
    <row r="2553" spans="1:17" ht="18" customHeight="1" x14ac:dyDescent="0.2">
      <c r="A2553" s="99" t="str">
        <f t="shared" si="80"/>
        <v/>
      </c>
      <c r="B2553" s="100" t="str">
        <f>IF(I2553=0,"",IF(I2553&lt;&gt;"",Kataloge_Import!B2552,""))</f>
        <v/>
      </c>
      <c r="C2553" s="99" t="str">
        <f t="shared" si="79"/>
        <v/>
      </c>
      <c r="D2553" s="100" t="str">
        <f>IF(I2553=0,"",IFERROR(VLOOKUP(Kataloge_Import!A2552,'Nachweis Ausgaben'!$A$27:$R$1026,4,FALSE),""))</f>
        <v/>
      </c>
      <c r="E2553" s="100" t="str">
        <f>IF(I2553=0,"",IFERROR(VLOOKUP(Kataloge_Import!A2552,'Nachweis Ausgaben'!$A$27:$R$1026,2,FALSE),""))</f>
        <v/>
      </c>
      <c r="F2553" s="101">
        <f>IF(I2553=0,"",IFERROR(VLOOKUP(Kataloge_Import!A2552,'Nachweis Ausgaben'!$A$27:$R$1026,5,FALSE),0))</f>
        <v>0</v>
      </c>
      <c r="G2553" s="102" t="str">
        <f>IFERROR(VLOOKUP(Kataloge_Import!A2552,'Nachweis Ausgaben'!$A$27:$R$1026,11,FALSE),"")</f>
        <v/>
      </c>
      <c r="H2553" s="102" t="str">
        <f>IFERROR(VLOOKUP(Kataloge_Import!A2552,'Nachweis Ausgaben'!$A$27:$R$1026,12,FALSE),"")</f>
        <v/>
      </c>
      <c r="I2553" s="102" t="str">
        <f>IFERROR(VLOOKUP(Kataloge_Import!A2552,'Nachweis Ausgaben'!$A$27:$R$1026,13,FALSE),"")</f>
        <v/>
      </c>
      <c r="J2553" s="64"/>
      <c r="K2553" s="64"/>
      <c r="L2553" s="100" t="str">
        <f>IF(AND($B2553&lt;&gt;"",HHJ=Kataloge!H$1),CONCATENATE($H2553,"_",Kataloge!$D$5),"")</f>
        <v/>
      </c>
      <c r="M2553" s="100" t="str">
        <f>IF(AND($B2553&lt;&gt;"",HHJ=Kataloge!I$1),CONCATENATE($H2553,"_",Kataloge!$D$5),"")</f>
        <v/>
      </c>
      <c r="N2553" s="100" t="str">
        <f>IF(AND($B2553&lt;&gt;"",HHJ=Kataloge!J$1),CONCATENATE($H2553,"_",Kataloge!$D$5),"")</f>
        <v/>
      </c>
      <c r="O2553" s="100" t="str">
        <f>IF(AND($B2553&lt;&gt;"",HHJ=Kataloge!K$1),CONCATENATE($H2553,"_",Kataloge!$D$5),"")</f>
        <v/>
      </c>
      <c r="P2553" s="100" t="str">
        <f>IF(AND($B2553&lt;&gt;"",HHJ=Kataloge!L$1),CONCATENATE($H2553,"_",Kataloge!$D$5),"")</f>
        <v/>
      </c>
      <c r="Q2553" s="100" t="str">
        <f>IF(AND($B2553&lt;&gt;"",HHJ=Kataloge!M$1),CONCATENATE($H2553,"_",Kataloge!$D$5),"")</f>
        <v/>
      </c>
    </row>
    <row r="2554" spans="1:17" ht="18" customHeight="1" x14ac:dyDescent="0.2">
      <c r="A2554" s="103" t="str">
        <f t="shared" si="80"/>
        <v/>
      </c>
      <c r="B2554" s="104" t="str">
        <f>IF(I2554=0,"",IF(I2554&lt;&gt;"",Kataloge_Import!B2553,""))</f>
        <v/>
      </c>
      <c r="C2554" s="103" t="str">
        <f t="shared" si="79"/>
        <v/>
      </c>
      <c r="D2554" s="104" t="str">
        <f>IF(I2554=0,"",IFERROR(VLOOKUP(Kataloge_Import!A2553,'Nachweis Ausgaben'!$A$27:$R$1026,4,FALSE),""))</f>
        <v/>
      </c>
      <c r="E2554" s="104" t="str">
        <f>IF(I2554=0,"",IFERROR(VLOOKUP(Kataloge_Import!A2553,'Nachweis Ausgaben'!$A$27:$R$1026,2,FALSE),""))</f>
        <v/>
      </c>
      <c r="F2554" s="105">
        <f>IF(I2554=0,"",IFERROR(VLOOKUP(Kataloge_Import!A2553,'Nachweis Ausgaben'!$A$27:$R$1026,5,FALSE),0))</f>
        <v>0</v>
      </c>
      <c r="G2554" s="106" t="str">
        <f>IFERROR(VLOOKUP(Kataloge_Import!A2553,'Nachweis Ausgaben'!$A$27:$R$1026,15,FALSE),"")</f>
        <v/>
      </c>
      <c r="H2554" s="106" t="str">
        <f>IFERROR(VLOOKUP(Kataloge_Import!A2553,'Nachweis Ausgaben'!$A$27:$R$1026,16,FALSE),"")</f>
        <v/>
      </c>
      <c r="I2554" s="106" t="str">
        <f>IFERROR(VLOOKUP(Kataloge_Import!A2553,'Nachweis Ausgaben'!$A$27:$R$1026,17,FALSE),"")</f>
        <v/>
      </c>
      <c r="J2554" s="64"/>
      <c r="K2554" s="64"/>
      <c r="L2554" s="104" t="str">
        <f>IF(AND($B2554&lt;&gt;"",HHJ=Kataloge!H$1),CONCATENATE($H2554,"_",Kataloge!$D$6),"")</f>
        <v/>
      </c>
      <c r="M2554" s="104" t="str">
        <f>IF(AND($B2554&lt;&gt;"",HHJ=Kataloge!I$1),CONCATENATE($H2554,"_",Kataloge!$D$6),"")</f>
        <v/>
      </c>
      <c r="N2554" s="104" t="str">
        <f>IF(AND($B2554&lt;&gt;"",HHJ=Kataloge!J$1),CONCATENATE($H2554,"_",Kataloge!$D$6),"")</f>
        <v/>
      </c>
      <c r="O2554" s="104" t="str">
        <f>IF(AND($B2554&lt;&gt;"",HHJ=Kataloge!K$1),CONCATENATE($H2554,"_",Kataloge!$D$6),"")</f>
        <v/>
      </c>
      <c r="P2554" s="104" t="str">
        <f>IF(AND($B2554&lt;&gt;"",HHJ=Kataloge!L$1),CONCATENATE($H2554,"_",Kataloge!$D$6),"")</f>
        <v/>
      </c>
      <c r="Q2554" s="104" t="str">
        <f>IF(AND($B2554&lt;&gt;"",HHJ=Kataloge!M$1),CONCATENATE($H2554,"_",Kataloge!$D$6),"")</f>
        <v/>
      </c>
    </row>
    <row r="2555" spans="1:17" ht="18" customHeight="1" x14ac:dyDescent="0.2">
      <c r="A2555" s="60" t="str">
        <f t="shared" si="80"/>
        <v/>
      </c>
      <c r="B2555" s="61" t="str">
        <f>IF(I2555=0,"",IF(I2555&lt;&gt;"",Kataloge_Import!B2554,""))</f>
        <v/>
      </c>
      <c r="C2555" s="60" t="str">
        <f t="shared" si="79"/>
        <v/>
      </c>
      <c r="D2555" s="61" t="str">
        <f>IF(I2555=0,"",IFERROR(VLOOKUP(Kataloge_Import!A2554,'Nachweis Ausgaben'!$A$27:$R$1026,4,FALSE),""))</f>
        <v/>
      </c>
      <c r="E2555" s="61" t="str">
        <f>IF(I2555=0,"",IFERROR(VLOOKUP(Kataloge_Import!A2554,'Nachweis Ausgaben'!$A$27:$R$1026,2,FALSE),""))</f>
        <v/>
      </c>
      <c r="F2555" s="62">
        <f>IF(I2555=0,"",IFERROR(VLOOKUP(Kataloge_Import!A2554,'Nachweis Ausgaben'!$A$27:$R$1026,5,FALSE),0))</f>
        <v>0</v>
      </c>
      <c r="G2555" s="63" t="str">
        <f>IFERROR(VLOOKUP(Kataloge_Import!A2554,'Nachweis Ausgaben'!$A$27:$R$1026,7,FALSE),"")</f>
        <v/>
      </c>
      <c r="H2555" s="63" t="str">
        <f>IFERROR(VLOOKUP(Kataloge_Import!A2554,'Nachweis Ausgaben'!$A$27:$R$1026,8,FALSE),"")</f>
        <v/>
      </c>
      <c r="I2555" s="63" t="str">
        <f>IFERROR(VLOOKUP(Kataloge_Import!A2554,'Nachweis Ausgaben'!$A$27:$R$1026,9,FALSE),"")</f>
        <v/>
      </c>
      <c r="J2555" s="64"/>
      <c r="K2555" s="64"/>
      <c r="L2555" s="61" t="str">
        <f>IF(AND($B2555&lt;&gt;"",HHJ=Kataloge!H$1),CONCATENATE($H2555,"_",$E2555),"")</f>
        <v/>
      </c>
      <c r="M2555" s="61" t="str">
        <f>IF(AND($B2555&lt;&gt;"",HHJ=Kataloge!I$1),CONCATENATE($H2555,"_",$E2555),"")</f>
        <v/>
      </c>
      <c r="N2555" s="61" t="str">
        <f>IF(AND($B2555&lt;&gt;"",HHJ=Kataloge!J$1),CONCATENATE($H2555,"_",$E2555),"")</f>
        <v/>
      </c>
      <c r="O2555" s="61" t="str">
        <f>IF(AND($B2555&lt;&gt;"",HHJ=Kataloge!K$1),CONCATENATE($H2555,"_",$E2555),"")</f>
        <v/>
      </c>
      <c r="P2555" s="61" t="str">
        <f>IF(AND($B2555&lt;&gt;"",HHJ=Kataloge!L$1),CONCATENATE($H2555,"_",$E2555),"")</f>
        <v/>
      </c>
      <c r="Q2555" s="61" t="str">
        <f>IF(AND($B2555&lt;&gt;"",HHJ=Kataloge!M$1),CONCATENATE($H2555,"_",$E2555),"")</f>
        <v/>
      </c>
    </row>
    <row r="2556" spans="1:17" ht="18" customHeight="1" x14ac:dyDescent="0.2">
      <c r="A2556" s="99" t="str">
        <f t="shared" si="80"/>
        <v/>
      </c>
      <c r="B2556" s="100" t="str">
        <f>IF(I2556=0,"",IF(I2556&lt;&gt;"",Kataloge_Import!B2555,""))</f>
        <v/>
      </c>
      <c r="C2556" s="99" t="str">
        <f t="shared" si="79"/>
        <v/>
      </c>
      <c r="D2556" s="100" t="str">
        <f>IF(I2556=0,"",IFERROR(VLOOKUP(Kataloge_Import!A2555,'Nachweis Ausgaben'!$A$27:$R$1026,4,FALSE),""))</f>
        <v/>
      </c>
      <c r="E2556" s="100" t="str">
        <f>IF(I2556=0,"",IFERROR(VLOOKUP(Kataloge_Import!A2555,'Nachweis Ausgaben'!$A$27:$R$1026,2,FALSE),""))</f>
        <v/>
      </c>
      <c r="F2556" s="101">
        <f>IF(I2556=0,"",IFERROR(VLOOKUP(Kataloge_Import!A2555,'Nachweis Ausgaben'!$A$27:$R$1026,5,FALSE),0))</f>
        <v>0</v>
      </c>
      <c r="G2556" s="102" t="str">
        <f>IFERROR(VLOOKUP(Kataloge_Import!A2555,'Nachweis Ausgaben'!$A$27:$R$1026,11,FALSE),"")</f>
        <v/>
      </c>
      <c r="H2556" s="102" t="str">
        <f>IFERROR(VLOOKUP(Kataloge_Import!A2555,'Nachweis Ausgaben'!$A$27:$R$1026,12,FALSE),"")</f>
        <v/>
      </c>
      <c r="I2556" s="102" t="str">
        <f>IFERROR(VLOOKUP(Kataloge_Import!A2555,'Nachweis Ausgaben'!$A$27:$R$1026,13,FALSE),"")</f>
        <v/>
      </c>
      <c r="J2556" s="64"/>
      <c r="K2556" s="64"/>
      <c r="L2556" s="100" t="str">
        <f>IF(AND($B2556&lt;&gt;"",HHJ=Kataloge!H$1),CONCATENATE($H2556,"_",Kataloge!$D$5),"")</f>
        <v/>
      </c>
      <c r="M2556" s="100" t="str">
        <f>IF(AND($B2556&lt;&gt;"",HHJ=Kataloge!I$1),CONCATENATE($H2556,"_",Kataloge!$D$5),"")</f>
        <v/>
      </c>
      <c r="N2556" s="100" t="str">
        <f>IF(AND($B2556&lt;&gt;"",HHJ=Kataloge!J$1),CONCATENATE($H2556,"_",Kataloge!$D$5),"")</f>
        <v/>
      </c>
      <c r="O2556" s="100" t="str">
        <f>IF(AND($B2556&lt;&gt;"",HHJ=Kataloge!K$1),CONCATENATE($H2556,"_",Kataloge!$D$5),"")</f>
        <v/>
      </c>
      <c r="P2556" s="100" t="str">
        <f>IF(AND($B2556&lt;&gt;"",HHJ=Kataloge!L$1),CONCATENATE($H2556,"_",Kataloge!$D$5),"")</f>
        <v/>
      </c>
      <c r="Q2556" s="100" t="str">
        <f>IF(AND($B2556&lt;&gt;"",HHJ=Kataloge!M$1),CONCATENATE($H2556,"_",Kataloge!$D$5),"")</f>
        <v/>
      </c>
    </row>
    <row r="2557" spans="1:17" ht="18" customHeight="1" x14ac:dyDescent="0.2">
      <c r="A2557" s="103" t="str">
        <f t="shared" si="80"/>
        <v/>
      </c>
      <c r="B2557" s="104" t="str">
        <f>IF(I2557=0,"",IF(I2557&lt;&gt;"",Kataloge_Import!B2556,""))</f>
        <v/>
      </c>
      <c r="C2557" s="103" t="str">
        <f t="shared" si="79"/>
        <v/>
      </c>
      <c r="D2557" s="104" t="str">
        <f>IF(I2557=0,"",IFERROR(VLOOKUP(Kataloge_Import!A2556,'Nachweis Ausgaben'!$A$27:$R$1026,4,FALSE),""))</f>
        <v/>
      </c>
      <c r="E2557" s="104" t="str">
        <f>IF(I2557=0,"",IFERROR(VLOOKUP(Kataloge_Import!A2556,'Nachweis Ausgaben'!$A$27:$R$1026,2,FALSE),""))</f>
        <v/>
      </c>
      <c r="F2557" s="105">
        <f>IF(I2557=0,"",IFERROR(VLOOKUP(Kataloge_Import!A2556,'Nachweis Ausgaben'!$A$27:$R$1026,5,FALSE),0))</f>
        <v>0</v>
      </c>
      <c r="G2557" s="106" t="str">
        <f>IFERROR(VLOOKUP(Kataloge_Import!A2556,'Nachweis Ausgaben'!$A$27:$R$1026,15,FALSE),"")</f>
        <v/>
      </c>
      <c r="H2557" s="106" t="str">
        <f>IFERROR(VLOOKUP(Kataloge_Import!A2556,'Nachweis Ausgaben'!$A$27:$R$1026,16,FALSE),"")</f>
        <v/>
      </c>
      <c r="I2557" s="106" t="str">
        <f>IFERROR(VLOOKUP(Kataloge_Import!A2556,'Nachweis Ausgaben'!$A$27:$R$1026,17,FALSE),"")</f>
        <v/>
      </c>
      <c r="J2557" s="64"/>
      <c r="K2557" s="64"/>
      <c r="L2557" s="104" t="str">
        <f>IF(AND($B2557&lt;&gt;"",HHJ=Kataloge!H$1),CONCATENATE($H2557,"_",Kataloge!$D$6),"")</f>
        <v/>
      </c>
      <c r="M2557" s="104" t="str">
        <f>IF(AND($B2557&lt;&gt;"",HHJ=Kataloge!I$1),CONCATENATE($H2557,"_",Kataloge!$D$6),"")</f>
        <v/>
      </c>
      <c r="N2557" s="104" t="str">
        <f>IF(AND($B2557&lt;&gt;"",HHJ=Kataloge!J$1),CONCATENATE($H2557,"_",Kataloge!$D$6),"")</f>
        <v/>
      </c>
      <c r="O2557" s="104" t="str">
        <f>IF(AND($B2557&lt;&gt;"",HHJ=Kataloge!K$1),CONCATENATE($H2557,"_",Kataloge!$D$6),"")</f>
        <v/>
      </c>
      <c r="P2557" s="104" t="str">
        <f>IF(AND($B2557&lt;&gt;"",HHJ=Kataloge!L$1),CONCATENATE($H2557,"_",Kataloge!$D$6),"")</f>
        <v/>
      </c>
      <c r="Q2557" s="104" t="str">
        <f>IF(AND($B2557&lt;&gt;"",HHJ=Kataloge!M$1),CONCATENATE($H2557,"_",Kataloge!$D$6),"")</f>
        <v/>
      </c>
    </row>
    <row r="2558" spans="1:17" ht="18" customHeight="1" x14ac:dyDescent="0.2">
      <c r="A2558" s="60" t="str">
        <f t="shared" si="80"/>
        <v/>
      </c>
      <c r="B2558" s="61" t="str">
        <f>IF(I2558=0,"",IF(I2558&lt;&gt;"",Kataloge_Import!B2557,""))</f>
        <v/>
      </c>
      <c r="C2558" s="60" t="str">
        <f t="shared" si="79"/>
        <v/>
      </c>
      <c r="D2558" s="61" t="str">
        <f>IF(I2558=0,"",IFERROR(VLOOKUP(Kataloge_Import!A2557,'Nachweis Ausgaben'!$A$27:$R$1026,4,FALSE),""))</f>
        <v/>
      </c>
      <c r="E2558" s="61" t="str">
        <f>IF(I2558=0,"",IFERROR(VLOOKUP(Kataloge_Import!A2557,'Nachweis Ausgaben'!$A$27:$R$1026,2,FALSE),""))</f>
        <v/>
      </c>
      <c r="F2558" s="62">
        <f>IF(I2558=0,"",IFERROR(VLOOKUP(Kataloge_Import!A2557,'Nachweis Ausgaben'!$A$27:$R$1026,5,FALSE),0))</f>
        <v>0</v>
      </c>
      <c r="G2558" s="63" t="str">
        <f>IFERROR(VLOOKUP(Kataloge_Import!A2557,'Nachweis Ausgaben'!$A$27:$R$1026,7,FALSE),"")</f>
        <v/>
      </c>
      <c r="H2558" s="63" t="str">
        <f>IFERROR(VLOOKUP(Kataloge_Import!A2557,'Nachweis Ausgaben'!$A$27:$R$1026,8,FALSE),"")</f>
        <v/>
      </c>
      <c r="I2558" s="63" t="str">
        <f>IFERROR(VLOOKUP(Kataloge_Import!A2557,'Nachweis Ausgaben'!$A$27:$R$1026,9,FALSE),"")</f>
        <v/>
      </c>
      <c r="J2558" s="64"/>
      <c r="K2558" s="64"/>
      <c r="L2558" s="61" t="str">
        <f>IF(AND($B2558&lt;&gt;"",HHJ=Kataloge!H$1),CONCATENATE($H2558,"_",$E2558),"")</f>
        <v/>
      </c>
      <c r="M2558" s="61" t="str">
        <f>IF(AND($B2558&lt;&gt;"",HHJ=Kataloge!I$1),CONCATENATE($H2558,"_",$E2558),"")</f>
        <v/>
      </c>
      <c r="N2558" s="61" t="str">
        <f>IF(AND($B2558&lt;&gt;"",HHJ=Kataloge!J$1),CONCATENATE($H2558,"_",$E2558),"")</f>
        <v/>
      </c>
      <c r="O2558" s="61" t="str">
        <f>IF(AND($B2558&lt;&gt;"",HHJ=Kataloge!K$1),CONCATENATE($H2558,"_",$E2558),"")</f>
        <v/>
      </c>
      <c r="P2558" s="61" t="str">
        <f>IF(AND($B2558&lt;&gt;"",HHJ=Kataloge!L$1),CONCATENATE($H2558,"_",$E2558),"")</f>
        <v/>
      </c>
      <c r="Q2558" s="61" t="str">
        <f>IF(AND($B2558&lt;&gt;"",HHJ=Kataloge!M$1),CONCATENATE($H2558,"_",$E2558),"")</f>
        <v/>
      </c>
    </row>
    <row r="2559" spans="1:17" ht="18" customHeight="1" x14ac:dyDescent="0.2">
      <c r="A2559" s="99" t="str">
        <f t="shared" si="80"/>
        <v/>
      </c>
      <c r="B2559" s="100" t="str">
        <f>IF(I2559=0,"",IF(I2559&lt;&gt;"",Kataloge_Import!B2558,""))</f>
        <v/>
      </c>
      <c r="C2559" s="99" t="str">
        <f t="shared" si="79"/>
        <v/>
      </c>
      <c r="D2559" s="100" t="str">
        <f>IF(I2559=0,"",IFERROR(VLOOKUP(Kataloge_Import!A2558,'Nachweis Ausgaben'!$A$27:$R$1026,4,FALSE),""))</f>
        <v/>
      </c>
      <c r="E2559" s="100" t="str">
        <f>IF(I2559=0,"",IFERROR(VLOOKUP(Kataloge_Import!A2558,'Nachweis Ausgaben'!$A$27:$R$1026,2,FALSE),""))</f>
        <v/>
      </c>
      <c r="F2559" s="101">
        <f>IF(I2559=0,"",IFERROR(VLOOKUP(Kataloge_Import!A2558,'Nachweis Ausgaben'!$A$27:$R$1026,5,FALSE),0))</f>
        <v>0</v>
      </c>
      <c r="G2559" s="102" t="str">
        <f>IFERROR(VLOOKUP(Kataloge_Import!A2558,'Nachweis Ausgaben'!$A$27:$R$1026,11,FALSE),"")</f>
        <v/>
      </c>
      <c r="H2559" s="102" t="str">
        <f>IFERROR(VLOOKUP(Kataloge_Import!A2558,'Nachweis Ausgaben'!$A$27:$R$1026,12,FALSE),"")</f>
        <v/>
      </c>
      <c r="I2559" s="102" t="str">
        <f>IFERROR(VLOOKUP(Kataloge_Import!A2558,'Nachweis Ausgaben'!$A$27:$R$1026,13,FALSE),"")</f>
        <v/>
      </c>
      <c r="J2559" s="64"/>
      <c r="K2559" s="64"/>
      <c r="L2559" s="100" t="str">
        <f>IF(AND($B2559&lt;&gt;"",HHJ=Kataloge!H$1),CONCATENATE($H2559,"_",Kataloge!$D$5),"")</f>
        <v/>
      </c>
      <c r="M2559" s="100" t="str">
        <f>IF(AND($B2559&lt;&gt;"",HHJ=Kataloge!I$1),CONCATENATE($H2559,"_",Kataloge!$D$5),"")</f>
        <v/>
      </c>
      <c r="N2559" s="100" t="str">
        <f>IF(AND($B2559&lt;&gt;"",HHJ=Kataloge!J$1),CONCATENATE($H2559,"_",Kataloge!$D$5),"")</f>
        <v/>
      </c>
      <c r="O2559" s="100" t="str">
        <f>IF(AND($B2559&lt;&gt;"",HHJ=Kataloge!K$1),CONCATENATE($H2559,"_",Kataloge!$D$5),"")</f>
        <v/>
      </c>
      <c r="P2559" s="100" t="str">
        <f>IF(AND($B2559&lt;&gt;"",HHJ=Kataloge!L$1),CONCATENATE($H2559,"_",Kataloge!$D$5),"")</f>
        <v/>
      </c>
      <c r="Q2559" s="100" t="str">
        <f>IF(AND($B2559&lt;&gt;"",HHJ=Kataloge!M$1),CONCATENATE($H2559,"_",Kataloge!$D$5),"")</f>
        <v/>
      </c>
    </row>
    <row r="2560" spans="1:17" ht="18" customHeight="1" x14ac:dyDescent="0.2">
      <c r="A2560" s="103" t="str">
        <f t="shared" si="80"/>
        <v/>
      </c>
      <c r="B2560" s="104" t="str">
        <f>IF(I2560=0,"",IF(I2560&lt;&gt;"",Kataloge_Import!B2559,""))</f>
        <v/>
      </c>
      <c r="C2560" s="103" t="str">
        <f t="shared" si="79"/>
        <v/>
      </c>
      <c r="D2560" s="104" t="str">
        <f>IF(I2560=0,"",IFERROR(VLOOKUP(Kataloge_Import!A2559,'Nachweis Ausgaben'!$A$27:$R$1026,4,FALSE),""))</f>
        <v/>
      </c>
      <c r="E2560" s="104" t="str">
        <f>IF(I2560=0,"",IFERROR(VLOOKUP(Kataloge_Import!A2559,'Nachweis Ausgaben'!$A$27:$R$1026,2,FALSE),""))</f>
        <v/>
      </c>
      <c r="F2560" s="105">
        <f>IF(I2560=0,"",IFERROR(VLOOKUP(Kataloge_Import!A2559,'Nachweis Ausgaben'!$A$27:$R$1026,5,FALSE),0))</f>
        <v>0</v>
      </c>
      <c r="G2560" s="106" t="str">
        <f>IFERROR(VLOOKUP(Kataloge_Import!A2559,'Nachweis Ausgaben'!$A$27:$R$1026,15,FALSE),"")</f>
        <v/>
      </c>
      <c r="H2560" s="106" t="str">
        <f>IFERROR(VLOOKUP(Kataloge_Import!A2559,'Nachweis Ausgaben'!$A$27:$R$1026,16,FALSE),"")</f>
        <v/>
      </c>
      <c r="I2560" s="106" t="str">
        <f>IFERROR(VLOOKUP(Kataloge_Import!A2559,'Nachweis Ausgaben'!$A$27:$R$1026,17,FALSE),"")</f>
        <v/>
      </c>
      <c r="J2560" s="64"/>
      <c r="K2560" s="64"/>
      <c r="L2560" s="104" t="str">
        <f>IF(AND($B2560&lt;&gt;"",HHJ=Kataloge!H$1),CONCATENATE($H2560,"_",Kataloge!$D$6),"")</f>
        <v/>
      </c>
      <c r="M2560" s="104" t="str">
        <f>IF(AND($B2560&lt;&gt;"",HHJ=Kataloge!I$1),CONCATENATE($H2560,"_",Kataloge!$D$6),"")</f>
        <v/>
      </c>
      <c r="N2560" s="104" t="str">
        <f>IF(AND($B2560&lt;&gt;"",HHJ=Kataloge!J$1),CONCATENATE($H2560,"_",Kataloge!$D$6),"")</f>
        <v/>
      </c>
      <c r="O2560" s="104" t="str">
        <f>IF(AND($B2560&lt;&gt;"",HHJ=Kataloge!K$1),CONCATENATE($H2560,"_",Kataloge!$D$6),"")</f>
        <v/>
      </c>
      <c r="P2560" s="104" t="str">
        <f>IF(AND($B2560&lt;&gt;"",HHJ=Kataloge!L$1),CONCATENATE($H2560,"_",Kataloge!$D$6),"")</f>
        <v/>
      </c>
      <c r="Q2560" s="104" t="str">
        <f>IF(AND($B2560&lt;&gt;"",HHJ=Kataloge!M$1),CONCATENATE($H2560,"_",Kataloge!$D$6),"")</f>
        <v/>
      </c>
    </row>
    <row r="2561" spans="1:17" ht="18" customHeight="1" x14ac:dyDescent="0.2">
      <c r="A2561" s="60" t="str">
        <f t="shared" si="80"/>
        <v/>
      </c>
      <c r="B2561" s="61" t="str">
        <f>IF(I2561=0,"",IF(I2561&lt;&gt;"",Kataloge_Import!B2560,""))</f>
        <v/>
      </c>
      <c r="C2561" s="60" t="str">
        <f t="shared" si="79"/>
        <v/>
      </c>
      <c r="D2561" s="61" t="str">
        <f>IF(I2561=0,"",IFERROR(VLOOKUP(Kataloge_Import!A2560,'Nachweis Ausgaben'!$A$27:$R$1026,4,FALSE),""))</f>
        <v/>
      </c>
      <c r="E2561" s="61" t="str">
        <f>IF(I2561=0,"",IFERROR(VLOOKUP(Kataloge_Import!A2560,'Nachweis Ausgaben'!$A$27:$R$1026,2,FALSE),""))</f>
        <v/>
      </c>
      <c r="F2561" s="62">
        <f>IF(I2561=0,"",IFERROR(VLOOKUP(Kataloge_Import!A2560,'Nachweis Ausgaben'!$A$27:$R$1026,5,FALSE),0))</f>
        <v>0</v>
      </c>
      <c r="G2561" s="63" t="str">
        <f>IFERROR(VLOOKUP(Kataloge_Import!A2560,'Nachweis Ausgaben'!$A$27:$R$1026,7,FALSE),"")</f>
        <v/>
      </c>
      <c r="H2561" s="63" t="str">
        <f>IFERROR(VLOOKUP(Kataloge_Import!A2560,'Nachweis Ausgaben'!$A$27:$R$1026,8,FALSE),"")</f>
        <v/>
      </c>
      <c r="I2561" s="63" t="str">
        <f>IFERROR(VLOOKUP(Kataloge_Import!A2560,'Nachweis Ausgaben'!$A$27:$R$1026,9,FALSE),"")</f>
        <v/>
      </c>
      <c r="J2561" s="64"/>
      <c r="K2561" s="64"/>
      <c r="L2561" s="61" t="str">
        <f>IF(AND($B2561&lt;&gt;"",HHJ=Kataloge!H$1),CONCATENATE($H2561,"_",$E2561),"")</f>
        <v/>
      </c>
      <c r="M2561" s="61" t="str">
        <f>IF(AND($B2561&lt;&gt;"",HHJ=Kataloge!I$1),CONCATENATE($H2561,"_",$E2561),"")</f>
        <v/>
      </c>
      <c r="N2561" s="61" t="str">
        <f>IF(AND($B2561&lt;&gt;"",HHJ=Kataloge!J$1),CONCATENATE($H2561,"_",$E2561),"")</f>
        <v/>
      </c>
      <c r="O2561" s="61" t="str">
        <f>IF(AND($B2561&lt;&gt;"",HHJ=Kataloge!K$1),CONCATENATE($H2561,"_",$E2561),"")</f>
        <v/>
      </c>
      <c r="P2561" s="61" t="str">
        <f>IF(AND($B2561&lt;&gt;"",HHJ=Kataloge!L$1),CONCATENATE($H2561,"_",$E2561),"")</f>
        <v/>
      </c>
      <c r="Q2561" s="61" t="str">
        <f>IF(AND($B2561&lt;&gt;"",HHJ=Kataloge!M$1),CONCATENATE($H2561,"_",$E2561),"")</f>
        <v/>
      </c>
    </row>
    <row r="2562" spans="1:17" ht="18" customHeight="1" x14ac:dyDescent="0.2">
      <c r="A2562" s="99" t="str">
        <f t="shared" si="80"/>
        <v/>
      </c>
      <c r="B2562" s="100" t="str">
        <f>IF(I2562=0,"",IF(I2562&lt;&gt;"",Kataloge_Import!B2561,""))</f>
        <v/>
      </c>
      <c r="C2562" s="99" t="str">
        <f t="shared" ref="C2562:C2625" si="81">IF(A2562="","",IF(I2562=0,"",HHJ))</f>
        <v/>
      </c>
      <c r="D2562" s="100" t="str">
        <f>IF(I2562=0,"",IFERROR(VLOOKUP(Kataloge_Import!A2561,'Nachweis Ausgaben'!$A$27:$R$1026,4,FALSE),""))</f>
        <v/>
      </c>
      <c r="E2562" s="100" t="str">
        <f>IF(I2562=0,"",IFERROR(VLOOKUP(Kataloge_Import!A2561,'Nachweis Ausgaben'!$A$27:$R$1026,2,FALSE),""))</f>
        <v/>
      </c>
      <c r="F2562" s="101">
        <f>IF(I2562=0,"",IFERROR(VLOOKUP(Kataloge_Import!A2561,'Nachweis Ausgaben'!$A$27:$R$1026,5,FALSE),0))</f>
        <v>0</v>
      </c>
      <c r="G2562" s="102" t="str">
        <f>IFERROR(VLOOKUP(Kataloge_Import!A2561,'Nachweis Ausgaben'!$A$27:$R$1026,11,FALSE),"")</f>
        <v/>
      </c>
      <c r="H2562" s="102" t="str">
        <f>IFERROR(VLOOKUP(Kataloge_Import!A2561,'Nachweis Ausgaben'!$A$27:$R$1026,12,FALSE),"")</f>
        <v/>
      </c>
      <c r="I2562" s="102" t="str">
        <f>IFERROR(VLOOKUP(Kataloge_Import!A2561,'Nachweis Ausgaben'!$A$27:$R$1026,13,FALSE),"")</f>
        <v/>
      </c>
      <c r="J2562" s="64"/>
      <c r="K2562" s="64"/>
      <c r="L2562" s="100" t="str">
        <f>IF(AND($B2562&lt;&gt;"",HHJ=Kataloge!H$1),CONCATENATE($H2562,"_",Kataloge!$D$5),"")</f>
        <v/>
      </c>
      <c r="M2562" s="100" t="str">
        <f>IF(AND($B2562&lt;&gt;"",HHJ=Kataloge!I$1),CONCATENATE($H2562,"_",Kataloge!$D$5),"")</f>
        <v/>
      </c>
      <c r="N2562" s="100" t="str">
        <f>IF(AND($B2562&lt;&gt;"",HHJ=Kataloge!J$1),CONCATENATE($H2562,"_",Kataloge!$D$5),"")</f>
        <v/>
      </c>
      <c r="O2562" s="100" t="str">
        <f>IF(AND($B2562&lt;&gt;"",HHJ=Kataloge!K$1),CONCATENATE($H2562,"_",Kataloge!$D$5),"")</f>
        <v/>
      </c>
      <c r="P2562" s="100" t="str">
        <f>IF(AND($B2562&lt;&gt;"",HHJ=Kataloge!L$1),CONCATENATE($H2562,"_",Kataloge!$D$5),"")</f>
        <v/>
      </c>
      <c r="Q2562" s="100" t="str">
        <f>IF(AND($B2562&lt;&gt;"",HHJ=Kataloge!M$1),CONCATENATE($H2562,"_",Kataloge!$D$5),"")</f>
        <v/>
      </c>
    </row>
    <row r="2563" spans="1:17" ht="18" customHeight="1" x14ac:dyDescent="0.2">
      <c r="A2563" s="103" t="str">
        <f t="shared" si="80"/>
        <v/>
      </c>
      <c r="B2563" s="104" t="str">
        <f>IF(I2563=0,"",IF(I2563&lt;&gt;"",Kataloge_Import!B2562,""))</f>
        <v/>
      </c>
      <c r="C2563" s="103" t="str">
        <f t="shared" si="81"/>
        <v/>
      </c>
      <c r="D2563" s="104" t="str">
        <f>IF(I2563=0,"",IFERROR(VLOOKUP(Kataloge_Import!A2562,'Nachweis Ausgaben'!$A$27:$R$1026,4,FALSE),""))</f>
        <v/>
      </c>
      <c r="E2563" s="104" t="str">
        <f>IF(I2563=0,"",IFERROR(VLOOKUP(Kataloge_Import!A2562,'Nachweis Ausgaben'!$A$27:$R$1026,2,FALSE),""))</f>
        <v/>
      </c>
      <c r="F2563" s="105">
        <f>IF(I2563=0,"",IFERROR(VLOOKUP(Kataloge_Import!A2562,'Nachweis Ausgaben'!$A$27:$R$1026,5,FALSE),0))</f>
        <v>0</v>
      </c>
      <c r="G2563" s="106" t="str">
        <f>IFERROR(VLOOKUP(Kataloge_Import!A2562,'Nachweis Ausgaben'!$A$27:$R$1026,15,FALSE),"")</f>
        <v/>
      </c>
      <c r="H2563" s="106" t="str">
        <f>IFERROR(VLOOKUP(Kataloge_Import!A2562,'Nachweis Ausgaben'!$A$27:$R$1026,16,FALSE),"")</f>
        <v/>
      </c>
      <c r="I2563" s="106" t="str">
        <f>IFERROR(VLOOKUP(Kataloge_Import!A2562,'Nachweis Ausgaben'!$A$27:$R$1026,17,FALSE),"")</f>
        <v/>
      </c>
      <c r="J2563" s="64"/>
      <c r="K2563" s="64"/>
      <c r="L2563" s="104" t="str">
        <f>IF(AND($B2563&lt;&gt;"",HHJ=Kataloge!H$1),CONCATENATE($H2563,"_",Kataloge!$D$6),"")</f>
        <v/>
      </c>
      <c r="M2563" s="104" t="str">
        <f>IF(AND($B2563&lt;&gt;"",HHJ=Kataloge!I$1),CONCATENATE($H2563,"_",Kataloge!$D$6),"")</f>
        <v/>
      </c>
      <c r="N2563" s="104" t="str">
        <f>IF(AND($B2563&lt;&gt;"",HHJ=Kataloge!J$1),CONCATENATE($H2563,"_",Kataloge!$D$6),"")</f>
        <v/>
      </c>
      <c r="O2563" s="104" t="str">
        <f>IF(AND($B2563&lt;&gt;"",HHJ=Kataloge!K$1),CONCATENATE($H2563,"_",Kataloge!$D$6),"")</f>
        <v/>
      </c>
      <c r="P2563" s="104" t="str">
        <f>IF(AND($B2563&lt;&gt;"",HHJ=Kataloge!L$1),CONCATENATE($H2563,"_",Kataloge!$D$6),"")</f>
        <v/>
      </c>
      <c r="Q2563" s="104" t="str">
        <f>IF(AND($B2563&lt;&gt;"",HHJ=Kataloge!M$1),CONCATENATE($H2563,"_",Kataloge!$D$6),"")</f>
        <v/>
      </c>
    </row>
    <row r="2564" spans="1:17" ht="18" customHeight="1" x14ac:dyDescent="0.2">
      <c r="A2564" s="60" t="str">
        <f t="shared" si="80"/>
        <v/>
      </c>
      <c r="B2564" s="61" t="str">
        <f>IF(I2564=0,"",IF(I2564&lt;&gt;"",Kataloge_Import!B2563,""))</f>
        <v/>
      </c>
      <c r="C2564" s="60" t="str">
        <f t="shared" si="81"/>
        <v/>
      </c>
      <c r="D2564" s="61" t="str">
        <f>IF(I2564=0,"",IFERROR(VLOOKUP(Kataloge_Import!A2563,'Nachweis Ausgaben'!$A$27:$R$1026,4,FALSE),""))</f>
        <v/>
      </c>
      <c r="E2564" s="61" t="str">
        <f>IF(I2564=0,"",IFERROR(VLOOKUP(Kataloge_Import!A2563,'Nachweis Ausgaben'!$A$27:$R$1026,2,FALSE),""))</f>
        <v/>
      </c>
      <c r="F2564" s="62">
        <f>IF(I2564=0,"",IFERROR(VLOOKUP(Kataloge_Import!A2563,'Nachweis Ausgaben'!$A$27:$R$1026,5,FALSE),0))</f>
        <v>0</v>
      </c>
      <c r="G2564" s="63" t="str">
        <f>IFERROR(VLOOKUP(Kataloge_Import!A2563,'Nachweis Ausgaben'!$A$27:$R$1026,7,FALSE),"")</f>
        <v/>
      </c>
      <c r="H2564" s="63" t="str">
        <f>IFERROR(VLOOKUP(Kataloge_Import!A2563,'Nachweis Ausgaben'!$A$27:$R$1026,8,FALSE),"")</f>
        <v/>
      </c>
      <c r="I2564" s="63" t="str">
        <f>IFERROR(VLOOKUP(Kataloge_Import!A2563,'Nachweis Ausgaben'!$A$27:$R$1026,9,FALSE),"")</f>
        <v/>
      </c>
      <c r="J2564" s="64"/>
      <c r="K2564" s="64"/>
      <c r="L2564" s="61" t="str">
        <f>IF(AND($B2564&lt;&gt;"",HHJ=Kataloge!H$1),CONCATENATE($H2564,"_",$E2564),"")</f>
        <v/>
      </c>
      <c r="M2564" s="61" t="str">
        <f>IF(AND($B2564&lt;&gt;"",HHJ=Kataloge!I$1),CONCATENATE($H2564,"_",$E2564),"")</f>
        <v/>
      </c>
      <c r="N2564" s="61" t="str">
        <f>IF(AND($B2564&lt;&gt;"",HHJ=Kataloge!J$1),CONCATENATE($H2564,"_",$E2564),"")</f>
        <v/>
      </c>
      <c r="O2564" s="61" t="str">
        <f>IF(AND($B2564&lt;&gt;"",HHJ=Kataloge!K$1),CONCATENATE($H2564,"_",$E2564),"")</f>
        <v/>
      </c>
      <c r="P2564" s="61" t="str">
        <f>IF(AND($B2564&lt;&gt;"",HHJ=Kataloge!L$1),CONCATENATE($H2564,"_",$E2564),"")</f>
        <v/>
      </c>
      <c r="Q2564" s="61" t="str">
        <f>IF(AND($B2564&lt;&gt;"",HHJ=Kataloge!M$1),CONCATENATE($H2564,"_",$E2564),"")</f>
        <v/>
      </c>
    </row>
    <row r="2565" spans="1:17" ht="18" customHeight="1" x14ac:dyDescent="0.2">
      <c r="A2565" s="99" t="str">
        <f t="shared" si="80"/>
        <v/>
      </c>
      <c r="B2565" s="100" t="str">
        <f>IF(I2565=0,"",IF(I2565&lt;&gt;"",Kataloge_Import!B2564,""))</f>
        <v/>
      </c>
      <c r="C2565" s="99" t="str">
        <f t="shared" si="81"/>
        <v/>
      </c>
      <c r="D2565" s="100" t="str">
        <f>IF(I2565=0,"",IFERROR(VLOOKUP(Kataloge_Import!A2564,'Nachweis Ausgaben'!$A$27:$R$1026,4,FALSE),""))</f>
        <v/>
      </c>
      <c r="E2565" s="100" t="str">
        <f>IF(I2565=0,"",IFERROR(VLOOKUP(Kataloge_Import!A2564,'Nachweis Ausgaben'!$A$27:$R$1026,2,FALSE),""))</f>
        <v/>
      </c>
      <c r="F2565" s="101">
        <f>IF(I2565=0,"",IFERROR(VLOOKUP(Kataloge_Import!A2564,'Nachweis Ausgaben'!$A$27:$R$1026,5,FALSE),0))</f>
        <v>0</v>
      </c>
      <c r="G2565" s="102" t="str">
        <f>IFERROR(VLOOKUP(Kataloge_Import!A2564,'Nachweis Ausgaben'!$A$27:$R$1026,11,FALSE),"")</f>
        <v/>
      </c>
      <c r="H2565" s="102" t="str">
        <f>IFERROR(VLOOKUP(Kataloge_Import!A2564,'Nachweis Ausgaben'!$A$27:$R$1026,12,FALSE),"")</f>
        <v/>
      </c>
      <c r="I2565" s="102" t="str">
        <f>IFERROR(VLOOKUP(Kataloge_Import!A2564,'Nachweis Ausgaben'!$A$27:$R$1026,13,FALSE),"")</f>
        <v/>
      </c>
      <c r="J2565" s="64"/>
      <c r="K2565" s="64"/>
      <c r="L2565" s="100" t="str">
        <f>IF(AND($B2565&lt;&gt;"",HHJ=Kataloge!H$1),CONCATENATE($H2565,"_",Kataloge!$D$5),"")</f>
        <v/>
      </c>
      <c r="M2565" s="100" t="str">
        <f>IF(AND($B2565&lt;&gt;"",HHJ=Kataloge!I$1),CONCATENATE($H2565,"_",Kataloge!$D$5),"")</f>
        <v/>
      </c>
      <c r="N2565" s="100" t="str">
        <f>IF(AND($B2565&lt;&gt;"",HHJ=Kataloge!J$1),CONCATENATE($H2565,"_",Kataloge!$D$5),"")</f>
        <v/>
      </c>
      <c r="O2565" s="100" t="str">
        <f>IF(AND($B2565&lt;&gt;"",HHJ=Kataloge!K$1),CONCATENATE($H2565,"_",Kataloge!$D$5),"")</f>
        <v/>
      </c>
      <c r="P2565" s="100" t="str">
        <f>IF(AND($B2565&lt;&gt;"",HHJ=Kataloge!L$1),CONCATENATE($H2565,"_",Kataloge!$D$5),"")</f>
        <v/>
      </c>
      <c r="Q2565" s="100" t="str">
        <f>IF(AND($B2565&lt;&gt;"",HHJ=Kataloge!M$1),CONCATENATE($H2565,"_",Kataloge!$D$5),"")</f>
        <v/>
      </c>
    </row>
    <row r="2566" spans="1:17" ht="18" customHeight="1" x14ac:dyDescent="0.2">
      <c r="A2566" s="103" t="str">
        <f t="shared" ref="A2566:A2629" si="82">IF(I2566=0,"",IF(I2566&lt;&gt;"","Beleg_Import_A_BT_3",""))</f>
        <v/>
      </c>
      <c r="B2566" s="104" t="str">
        <f>IF(I2566=0,"",IF(I2566&lt;&gt;"",Kataloge_Import!B2565,""))</f>
        <v/>
      </c>
      <c r="C2566" s="103" t="str">
        <f t="shared" si="81"/>
        <v/>
      </c>
      <c r="D2566" s="104" t="str">
        <f>IF(I2566=0,"",IFERROR(VLOOKUP(Kataloge_Import!A2565,'Nachweis Ausgaben'!$A$27:$R$1026,4,FALSE),""))</f>
        <v/>
      </c>
      <c r="E2566" s="104" t="str">
        <f>IF(I2566=0,"",IFERROR(VLOOKUP(Kataloge_Import!A2565,'Nachweis Ausgaben'!$A$27:$R$1026,2,FALSE),""))</f>
        <v/>
      </c>
      <c r="F2566" s="105">
        <f>IF(I2566=0,"",IFERROR(VLOOKUP(Kataloge_Import!A2565,'Nachweis Ausgaben'!$A$27:$R$1026,5,FALSE),0))</f>
        <v>0</v>
      </c>
      <c r="G2566" s="106" t="str">
        <f>IFERROR(VLOOKUP(Kataloge_Import!A2565,'Nachweis Ausgaben'!$A$27:$R$1026,15,FALSE),"")</f>
        <v/>
      </c>
      <c r="H2566" s="106" t="str">
        <f>IFERROR(VLOOKUP(Kataloge_Import!A2565,'Nachweis Ausgaben'!$A$27:$R$1026,16,FALSE),"")</f>
        <v/>
      </c>
      <c r="I2566" s="106" t="str">
        <f>IFERROR(VLOOKUP(Kataloge_Import!A2565,'Nachweis Ausgaben'!$A$27:$R$1026,17,FALSE),"")</f>
        <v/>
      </c>
      <c r="J2566" s="64"/>
      <c r="K2566" s="64"/>
      <c r="L2566" s="104" t="str">
        <f>IF(AND($B2566&lt;&gt;"",HHJ=Kataloge!H$1),CONCATENATE($H2566,"_",Kataloge!$D$6),"")</f>
        <v/>
      </c>
      <c r="M2566" s="104" t="str">
        <f>IF(AND($B2566&lt;&gt;"",HHJ=Kataloge!I$1),CONCATENATE($H2566,"_",Kataloge!$D$6),"")</f>
        <v/>
      </c>
      <c r="N2566" s="104" t="str">
        <f>IF(AND($B2566&lt;&gt;"",HHJ=Kataloge!J$1),CONCATENATE($H2566,"_",Kataloge!$D$6),"")</f>
        <v/>
      </c>
      <c r="O2566" s="104" t="str">
        <f>IF(AND($B2566&lt;&gt;"",HHJ=Kataloge!K$1),CONCATENATE($H2566,"_",Kataloge!$D$6),"")</f>
        <v/>
      </c>
      <c r="P2566" s="104" t="str">
        <f>IF(AND($B2566&lt;&gt;"",HHJ=Kataloge!L$1),CONCATENATE($H2566,"_",Kataloge!$D$6),"")</f>
        <v/>
      </c>
      <c r="Q2566" s="104" t="str">
        <f>IF(AND($B2566&lt;&gt;"",HHJ=Kataloge!M$1),CONCATENATE($H2566,"_",Kataloge!$D$6),"")</f>
        <v/>
      </c>
    </row>
    <row r="2567" spans="1:17" ht="18" customHeight="1" x14ac:dyDescent="0.2">
      <c r="A2567" s="60" t="str">
        <f t="shared" si="82"/>
        <v/>
      </c>
      <c r="B2567" s="61" t="str">
        <f>IF(I2567=0,"",IF(I2567&lt;&gt;"",Kataloge_Import!B2566,""))</f>
        <v/>
      </c>
      <c r="C2567" s="60" t="str">
        <f t="shared" si="81"/>
        <v/>
      </c>
      <c r="D2567" s="61" t="str">
        <f>IF(I2567=0,"",IFERROR(VLOOKUP(Kataloge_Import!A2566,'Nachweis Ausgaben'!$A$27:$R$1026,4,FALSE),""))</f>
        <v/>
      </c>
      <c r="E2567" s="61" t="str">
        <f>IF(I2567=0,"",IFERROR(VLOOKUP(Kataloge_Import!A2566,'Nachweis Ausgaben'!$A$27:$R$1026,2,FALSE),""))</f>
        <v/>
      </c>
      <c r="F2567" s="62">
        <f>IF(I2567=0,"",IFERROR(VLOOKUP(Kataloge_Import!A2566,'Nachweis Ausgaben'!$A$27:$R$1026,5,FALSE),0))</f>
        <v>0</v>
      </c>
      <c r="G2567" s="63" t="str">
        <f>IFERROR(VLOOKUP(Kataloge_Import!A2566,'Nachweis Ausgaben'!$A$27:$R$1026,7,FALSE),"")</f>
        <v/>
      </c>
      <c r="H2567" s="63" t="str">
        <f>IFERROR(VLOOKUP(Kataloge_Import!A2566,'Nachweis Ausgaben'!$A$27:$R$1026,8,FALSE),"")</f>
        <v/>
      </c>
      <c r="I2567" s="63" t="str">
        <f>IFERROR(VLOOKUP(Kataloge_Import!A2566,'Nachweis Ausgaben'!$A$27:$R$1026,9,FALSE),"")</f>
        <v/>
      </c>
      <c r="J2567" s="64"/>
      <c r="K2567" s="64"/>
      <c r="L2567" s="61" t="str">
        <f>IF(AND($B2567&lt;&gt;"",HHJ=Kataloge!H$1),CONCATENATE($H2567,"_",$E2567),"")</f>
        <v/>
      </c>
      <c r="M2567" s="61" t="str">
        <f>IF(AND($B2567&lt;&gt;"",HHJ=Kataloge!I$1),CONCATENATE($H2567,"_",$E2567),"")</f>
        <v/>
      </c>
      <c r="N2567" s="61" t="str">
        <f>IF(AND($B2567&lt;&gt;"",HHJ=Kataloge!J$1),CONCATENATE($H2567,"_",$E2567),"")</f>
        <v/>
      </c>
      <c r="O2567" s="61" t="str">
        <f>IF(AND($B2567&lt;&gt;"",HHJ=Kataloge!K$1),CONCATENATE($H2567,"_",$E2567),"")</f>
        <v/>
      </c>
      <c r="P2567" s="61" t="str">
        <f>IF(AND($B2567&lt;&gt;"",HHJ=Kataloge!L$1),CONCATENATE($H2567,"_",$E2567),"")</f>
        <v/>
      </c>
      <c r="Q2567" s="61" t="str">
        <f>IF(AND($B2567&lt;&gt;"",HHJ=Kataloge!M$1),CONCATENATE($H2567,"_",$E2567),"")</f>
        <v/>
      </c>
    </row>
    <row r="2568" spans="1:17" ht="18" customHeight="1" x14ac:dyDescent="0.2">
      <c r="A2568" s="99" t="str">
        <f t="shared" si="82"/>
        <v/>
      </c>
      <c r="B2568" s="100" t="str">
        <f>IF(I2568=0,"",IF(I2568&lt;&gt;"",Kataloge_Import!B2567,""))</f>
        <v/>
      </c>
      <c r="C2568" s="99" t="str">
        <f t="shared" si="81"/>
        <v/>
      </c>
      <c r="D2568" s="100" t="str">
        <f>IF(I2568=0,"",IFERROR(VLOOKUP(Kataloge_Import!A2567,'Nachweis Ausgaben'!$A$27:$R$1026,4,FALSE),""))</f>
        <v/>
      </c>
      <c r="E2568" s="100" t="str">
        <f>IF(I2568=0,"",IFERROR(VLOOKUP(Kataloge_Import!A2567,'Nachweis Ausgaben'!$A$27:$R$1026,2,FALSE),""))</f>
        <v/>
      </c>
      <c r="F2568" s="101">
        <f>IF(I2568=0,"",IFERROR(VLOOKUP(Kataloge_Import!A2567,'Nachweis Ausgaben'!$A$27:$R$1026,5,FALSE),0))</f>
        <v>0</v>
      </c>
      <c r="G2568" s="102" t="str">
        <f>IFERROR(VLOOKUP(Kataloge_Import!A2567,'Nachweis Ausgaben'!$A$27:$R$1026,11,FALSE),"")</f>
        <v/>
      </c>
      <c r="H2568" s="102" t="str">
        <f>IFERROR(VLOOKUP(Kataloge_Import!A2567,'Nachweis Ausgaben'!$A$27:$R$1026,12,FALSE),"")</f>
        <v/>
      </c>
      <c r="I2568" s="102" t="str">
        <f>IFERROR(VLOOKUP(Kataloge_Import!A2567,'Nachweis Ausgaben'!$A$27:$R$1026,13,FALSE),"")</f>
        <v/>
      </c>
      <c r="J2568" s="64"/>
      <c r="K2568" s="64"/>
      <c r="L2568" s="100" t="str">
        <f>IF(AND($B2568&lt;&gt;"",HHJ=Kataloge!H$1),CONCATENATE($H2568,"_",Kataloge!$D$5),"")</f>
        <v/>
      </c>
      <c r="M2568" s="100" t="str">
        <f>IF(AND($B2568&lt;&gt;"",HHJ=Kataloge!I$1),CONCATENATE($H2568,"_",Kataloge!$D$5),"")</f>
        <v/>
      </c>
      <c r="N2568" s="100" t="str">
        <f>IF(AND($B2568&lt;&gt;"",HHJ=Kataloge!J$1),CONCATENATE($H2568,"_",Kataloge!$D$5),"")</f>
        <v/>
      </c>
      <c r="O2568" s="100" t="str">
        <f>IF(AND($B2568&lt;&gt;"",HHJ=Kataloge!K$1),CONCATENATE($H2568,"_",Kataloge!$D$5),"")</f>
        <v/>
      </c>
      <c r="P2568" s="100" t="str">
        <f>IF(AND($B2568&lt;&gt;"",HHJ=Kataloge!L$1),CONCATENATE($H2568,"_",Kataloge!$D$5),"")</f>
        <v/>
      </c>
      <c r="Q2568" s="100" t="str">
        <f>IF(AND($B2568&lt;&gt;"",HHJ=Kataloge!M$1),CONCATENATE($H2568,"_",Kataloge!$D$5),"")</f>
        <v/>
      </c>
    </row>
    <row r="2569" spans="1:17" ht="18" customHeight="1" x14ac:dyDescent="0.2">
      <c r="A2569" s="103" t="str">
        <f t="shared" si="82"/>
        <v/>
      </c>
      <c r="B2569" s="104" t="str">
        <f>IF(I2569=0,"",IF(I2569&lt;&gt;"",Kataloge_Import!B2568,""))</f>
        <v/>
      </c>
      <c r="C2569" s="103" t="str">
        <f t="shared" si="81"/>
        <v/>
      </c>
      <c r="D2569" s="104" t="str">
        <f>IF(I2569=0,"",IFERROR(VLOOKUP(Kataloge_Import!A2568,'Nachweis Ausgaben'!$A$27:$R$1026,4,FALSE),""))</f>
        <v/>
      </c>
      <c r="E2569" s="104" t="str">
        <f>IF(I2569=0,"",IFERROR(VLOOKUP(Kataloge_Import!A2568,'Nachweis Ausgaben'!$A$27:$R$1026,2,FALSE),""))</f>
        <v/>
      </c>
      <c r="F2569" s="105">
        <f>IF(I2569=0,"",IFERROR(VLOOKUP(Kataloge_Import!A2568,'Nachweis Ausgaben'!$A$27:$R$1026,5,FALSE),0))</f>
        <v>0</v>
      </c>
      <c r="G2569" s="106" t="str">
        <f>IFERROR(VLOOKUP(Kataloge_Import!A2568,'Nachweis Ausgaben'!$A$27:$R$1026,15,FALSE),"")</f>
        <v/>
      </c>
      <c r="H2569" s="106" t="str">
        <f>IFERROR(VLOOKUP(Kataloge_Import!A2568,'Nachweis Ausgaben'!$A$27:$R$1026,16,FALSE),"")</f>
        <v/>
      </c>
      <c r="I2569" s="106" t="str">
        <f>IFERROR(VLOOKUP(Kataloge_Import!A2568,'Nachweis Ausgaben'!$A$27:$R$1026,17,FALSE),"")</f>
        <v/>
      </c>
      <c r="J2569" s="64"/>
      <c r="K2569" s="64"/>
      <c r="L2569" s="104" t="str">
        <f>IF(AND($B2569&lt;&gt;"",HHJ=Kataloge!H$1),CONCATENATE($H2569,"_",Kataloge!$D$6),"")</f>
        <v/>
      </c>
      <c r="M2569" s="104" t="str">
        <f>IF(AND($B2569&lt;&gt;"",HHJ=Kataloge!I$1),CONCATENATE($H2569,"_",Kataloge!$D$6),"")</f>
        <v/>
      </c>
      <c r="N2569" s="104" t="str">
        <f>IF(AND($B2569&lt;&gt;"",HHJ=Kataloge!J$1),CONCATENATE($H2569,"_",Kataloge!$D$6),"")</f>
        <v/>
      </c>
      <c r="O2569" s="104" t="str">
        <f>IF(AND($B2569&lt;&gt;"",HHJ=Kataloge!K$1),CONCATENATE($H2569,"_",Kataloge!$D$6),"")</f>
        <v/>
      </c>
      <c r="P2569" s="104" t="str">
        <f>IF(AND($B2569&lt;&gt;"",HHJ=Kataloge!L$1),CONCATENATE($H2569,"_",Kataloge!$D$6),"")</f>
        <v/>
      </c>
      <c r="Q2569" s="104" t="str">
        <f>IF(AND($B2569&lt;&gt;"",HHJ=Kataloge!M$1),CONCATENATE($H2569,"_",Kataloge!$D$6),"")</f>
        <v/>
      </c>
    </row>
    <row r="2570" spans="1:17" ht="18" customHeight="1" x14ac:dyDescent="0.2">
      <c r="A2570" s="60" t="str">
        <f t="shared" si="82"/>
        <v/>
      </c>
      <c r="B2570" s="61" t="str">
        <f>IF(I2570=0,"",IF(I2570&lt;&gt;"",Kataloge_Import!B2569,""))</f>
        <v/>
      </c>
      <c r="C2570" s="60" t="str">
        <f t="shared" si="81"/>
        <v/>
      </c>
      <c r="D2570" s="61" t="str">
        <f>IF(I2570=0,"",IFERROR(VLOOKUP(Kataloge_Import!A2569,'Nachweis Ausgaben'!$A$27:$R$1026,4,FALSE),""))</f>
        <v/>
      </c>
      <c r="E2570" s="61" t="str">
        <f>IF(I2570=0,"",IFERROR(VLOOKUP(Kataloge_Import!A2569,'Nachweis Ausgaben'!$A$27:$R$1026,2,FALSE),""))</f>
        <v/>
      </c>
      <c r="F2570" s="62">
        <f>IF(I2570=0,"",IFERROR(VLOOKUP(Kataloge_Import!A2569,'Nachweis Ausgaben'!$A$27:$R$1026,5,FALSE),0))</f>
        <v>0</v>
      </c>
      <c r="G2570" s="63" t="str">
        <f>IFERROR(VLOOKUP(Kataloge_Import!A2569,'Nachweis Ausgaben'!$A$27:$R$1026,7,FALSE),"")</f>
        <v/>
      </c>
      <c r="H2570" s="63" t="str">
        <f>IFERROR(VLOOKUP(Kataloge_Import!A2569,'Nachweis Ausgaben'!$A$27:$R$1026,8,FALSE),"")</f>
        <v/>
      </c>
      <c r="I2570" s="63" t="str">
        <f>IFERROR(VLOOKUP(Kataloge_Import!A2569,'Nachweis Ausgaben'!$A$27:$R$1026,9,FALSE),"")</f>
        <v/>
      </c>
      <c r="J2570" s="64"/>
      <c r="K2570" s="64"/>
      <c r="L2570" s="61" t="str">
        <f>IF(AND($B2570&lt;&gt;"",HHJ=Kataloge!H$1),CONCATENATE($H2570,"_",$E2570),"")</f>
        <v/>
      </c>
      <c r="M2570" s="61" t="str">
        <f>IF(AND($B2570&lt;&gt;"",HHJ=Kataloge!I$1),CONCATENATE($H2570,"_",$E2570),"")</f>
        <v/>
      </c>
      <c r="N2570" s="61" t="str">
        <f>IF(AND($B2570&lt;&gt;"",HHJ=Kataloge!J$1),CONCATENATE($H2570,"_",$E2570),"")</f>
        <v/>
      </c>
      <c r="O2570" s="61" t="str">
        <f>IF(AND($B2570&lt;&gt;"",HHJ=Kataloge!K$1),CONCATENATE($H2570,"_",$E2570),"")</f>
        <v/>
      </c>
      <c r="P2570" s="61" t="str">
        <f>IF(AND($B2570&lt;&gt;"",HHJ=Kataloge!L$1),CONCATENATE($H2570,"_",$E2570),"")</f>
        <v/>
      </c>
      <c r="Q2570" s="61" t="str">
        <f>IF(AND($B2570&lt;&gt;"",HHJ=Kataloge!M$1),CONCATENATE($H2570,"_",$E2570),"")</f>
        <v/>
      </c>
    </row>
    <row r="2571" spans="1:17" ht="18" customHeight="1" x14ac:dyDescent="0.2">
      <c r="A2571" s="99" t="str">
        <f t="shared" si="82"/>
        <v/>
      </c>
      <c r="B2571" s="100" t="str">
        <f>IF(I2571=0,"",IF(I2571&lt;&gt;"",Kataloge_Import!B2570,""))</f>
        <v/>
      </c>
      <c r="C2571" s="99" t="str">
        <f t="shared" si="81"/>
        <v/>
      </c>
      <c r="D2571" s="100" t="str">
        <f>IF(I2571=0,"",IFERROR(VLOOKUP(Kataloge_Import!A2570,'Nachweis Ausgaben'!$A$27:$R$1026,4,FALSE),""))</f>
        <v/>
      </c>
      <c r="E2571" s="100" t="str">
        <f>IF(I2571=0,"",IFERROR(VLOOKUP(Kataloge_Import!A2570,'Nachweis Ausgaben'!$A$27:$R$1026,2,FALSE),""))</f>
        <v/>
      </c>
      <c r="F2571" s="101">
        <f>IF(I2571=0,"",IFERROR(VLOOKUP(Kataloge_Import!A2570,'Nachweis Ausgaben'!$A$27:$R$1026,5,FALSE),0))</f>
        <v>0</v>
      </c>
      <c r="G2571" s="102" t="str">
        <f>IFERROR(VLOOKUP(Kataloge_Import!A2570,'Nachweis Ausgaben'!$A$27:$R$1026,11,FALSE),"")</f>
        <v/>
      </c>
      <c r="H2571" s="102" t="str">
        <f>IFERROR(VLOOKUP(Kataloge_Import!A2570,'Nachweis Ausgaben'!$A$27:$R$1026,12,FALSE),"")</f>
        <v/>
      </c>
      <c r="I2571" s="102" t="str">
        <f>IFERROR(VLOOKUP(Kataloge_Import!A2570,'Nachweis Ausgaben'!$A$27:$R$1026,13,FALSE),"")</f>
        <v/>
      </c>
      <c r="J2571" s="64"/>
      <c r="K2571" s="64"/>
      <c r="L2571" s="100" t="str">
        <f>IF(AND($B2571&lt;&gt;"",HHJ=Kataloge!H$1),CONCATENATE($H2571,"_",Kataloge!$D$5),"")</f>
        <v/>
      </c>
      <c r="M2571" s="100" t="str">
        <f>IF(AND($B2571&lt;&gt;"",HHJ=Kataloge!I$1),CONCATENATE($H2571,"_",Kataloge!$D$5),"")</f>
        <v/>
      </c>
      <c r="N2571" s="100" t="str">
        <f>IF(AND($B2571&lt;&gt;"",HHJ=Kataloge!J$1),CONCATENATE($H2571,"_",Kataloge!$D$5),"")</f>
        <v/>
      </c>
      <c r="O2571" s="100" t="str">
        <f>IF(AND($B2571&lt;&gt;"",HHJ=Kataloge!K$1),CONCATENATE($H2571,"_",Kataloge!$D$5),"")</f>
        <v/>
      </c>
      <c r="P2571" s="100" t="str">
        <f>IF(AND($B2571&lt;&gt;"",HHJ=Kataloge!L$1),CONCATENATE($H2571,"_",Kataloge!$D$5),"")</f>
        <v/>
      </c>
      <c r="Q2571" s="100" t="str">
        <f>IF(AND($B2571&lt;&gt;"",HHJ=Kataloge!M$1),CONCATENATE($H2571,"_",Kataloge!$D$5),"")</f>
        <v/>
      </c>
    </row>
    <row r="2572" spans="1:17" ht="18" customHeight="1" x14ac:dyDescent="0.2">
      <c r="A2572" s="103" t="str">
        <f t="shared" si="82"/>
        <v/>
      </c>
      <c r="B2572" s="104" t="str">
        <f>IF(I2572=0,"",IF(I2572&lt;&gt;"",Kataloge_Import!B2571,""))</f>
        <v/>
      </c>
      <c r="C2572" s="103" t="str">
        <f t="shared" si="81"/>
        <v/>
      </c>
      <c r="D2572" s="104" t="str">
        <f>IF(I2572=0,"",IFERROR(VLOOKUP(Kataloge_Import!A2571,'Nachweis Ausgaben'!$A$27:$R$1026,4,FALSE),""))</f>
        <v/>
      </c>
      <c r="E2572" s="104" t="str">
        <f>IF(I2572=0,"",IFERROR(VLOOKUP(Kataloge_Import!A2571,'Nachweis Ausgaben'!$A$27:$R$1026,2,FALSE),""))</f>
        <v/>
      </c>
      <c r="F2572" s="105">
        <f>IF(I2572=0,"",IFERROR(VLOOKUP(Kataloge_Import!A2571,'Nachweis Ausgaben'!$A$27:$R$1026,5,FALSE),0))</f>
        <v>0</v>
      </c>
      <c r="G2572" s="106" t="str">
        <f>IFERROR(VLOOKUP(Kataloge_Import!A2571,'Nachweis Ausgaben'!$A$27:$R$1026,15,FALSE),"")</f>
        <v/>
      </c>
      <c r="H2572" s="106" t="str">
        <f>IFERROR(VLOOKUP(Kataloge_Import!A2571,'Nachweis Ausgaben'!$A$27:$R$1026,16,FALSE),"")</f>
        <v/>
      </c>
      <c r="I2572" s="106" t="str">
        <f>IFERROR(VLOOKUP(Kataloge_Import!A2571,'Nachweis Ausgaben'!$A$27:$R$1026,17,FALSE),"")</f>
        <v/>
      </c>
      <c r="J2572" s="64"/>
      <c r="K2572" s="64"/>
      <c r="L2572" s="104" t="str">
        <f>IF(AND($B2572&lt;&gt;"",HHJ=Kataloge!H$1),CONCATENATE($H2572,"_",Kataloge!$D$6),"")</f>
        <v/>
      </c>
      <c r="M2572" s="104" t="str">
        <f>IF(AND($B2572&lt;&gt;"",HHJ=Kataloge!I$1),CONCATENATE($H2572,"_",Kataloge!$D$6),"")</f>
        <v/>
      </c>
      <c r="N2572" s="104" t="str">
        <f>IF(AND($B2572&lt;&gt;"",HHJ=Kataloge!J$1),CONCATENATE($H2572,"_",Kataloge!$D$6),"")</f>
        <v/>
      </c>
      <c r="O2572" s="104" t="str">
        <f>IF(AND($B2572&lt;&gt;"",HHJ=Kataloge!K$1),CONCATENATE($H2572,"_",Kataloge!$D$6),"")</f>
        <v/>
      </c>
      <c r="P2572" s="104" t="str">
        <f>IF(AND($B2572&lt;&gt;"",HHJ=Kataloge!L$1),CONCATENATE($H2572,"_",Kataloge!$D$6),"")</f>
        <v/>
      </c>
      <c r="Q2572" s="104" t="str">
        <f>IF(AND($B2572&lt;&gt;"",HHJ=Kataloge!M$1),CONCATENATE($H2572,"_",Kataloge!$D$6),"")</f>
        <v/>
      </c>
    </row>
    <row r="2573" spans="1:17" ht="18" customHeight="1" x14ac:dyDescent="0.2">
      <c r="A2573" s="60" t="str">
        <f t="shared" si="82"/>
        <v/>
      </c>
      <c r="B2573" s="61" t="str">
        <f>IF(I2573=0,"",IF(I2573&lt;&gt;"",Kataloge_Import!B2572,""))</f>
        <v/>
      </c>
      <c r="C2573" s="60" t="str">
        <f t="shared" si="81"/>
        <v/>
      </c>
      <c r="D2573" s="61" t="str">
        <f>IF(I2573=0,"",IFERROR(VLOOKUP(Kataloge_Import!A2572,'Nachweis Ausgaben'!$A$27:$R$1026,4,FALSE),""))</f>
        <v/>
      </c>
      <c r="E2573" s="61" t="str">
        <f>IF(I2573=0,"",IFERROR(VLOOKUP(Kataloge_Import!A2572,'Nachweis Ausgaben'!$A$27:$R$1026,2,FALSE),""))</f>
        <v/>
      </c>
      <c r="F2573" s="62">
        <f>IF(I2573=0,"",IFERROR(VLOOKUP(Kataloge_Import!A2572,'Nachweis Ausgaben'!$A$27:$R$1026,5,FALSE),0))</f>
        <v>0</v>
      </c>
      <c r="G2573" s="63" t="str">
        <f>IFERROR(VLOOKUP(Kataloge_Import!A2572,'Nachweis Ausgaben'!$A$27:$R$1026,7,FALSE),"")</f>
        <v/>
      </c>
      <c r="H2573" s="63" t="str">
        <f>IFERROR(VLOOKUP(Kataloge_Import!A2572,'Nachweis Ausgaben'!$A$27:$R$1026,8,FALSE),"")</f>
        <v/>
      </c>
      <c r="I2573" s="63" t="str">
        <f>IFERROR(VLOOKUP(Kataloge_Import!A2572,'Nachweis Ausgaben'!$A$27:$R$1026,9,FALSE),"")</f>
        <v/>
      </c>
      <c r="J2573" s="64"/>
      <c r="K2573" s="64"/>
      <c r="L2573" s="61" t="str">
        <f>IF(AND($B2573&lt;&gt;"",HHJ=Kataloge!H$1),CONCATENATE($H2573,"_",$E2573),"")</f>
        <v/>
      </c>
      <c r="M2573" s="61" t="str">
        <f>IF(AND($B2573&lt;&gt;"",HHJ=Kataloge!I$1),CONCATENATE($H2573,"_",$E2573),"")</f>
        <v/>
      </c>
      <c r="N2573" s="61" t="str">
        <f>IF(AND($B2573&lt;&gt;"",HHJ=Kataloge!J$1),CONCATENATE($H2573,"_",$E2573),"")</f>
        <v/>
      </c>
      <c r="O2573" s="61" t="str">
        <f>IF(AND($B2573&lt;&gt;"",HHJ=Kataloge!K$1),CONCATENATE($H2573,"_",$E2573),"")</f>
        <v/>
      </c>
      <c r="P2573" s="61" t="str">
        <f>IF(AND($B2573&lt;&gt;"",HHJ=Kataloge!L$1),CONCATENATE($H2573,"_",$E2573),"")</f>
        <v/>
      </c>
      <c r="Q2573" s="61" t="str">
        <f>IF(AND($B2573&lt;&gt;"",HHJ=Kataloge!M$1),CONCATENATE($H2573,"_",$E2573),"")</f>
        <v/>
      </c>
    </row>
    <row r="2574" spans="1:17" ht="18" customHeight="1" x14ac:dyDescent="0.2">
      <c r="A2574" s="99" t="str">
        <f t="shared" si="82"/>
        <v/>
      </c>
      <c r="B2574" s="100" t="str">
        <f>IF(I2574=0,"",IF(I2574&lt;&gt;"",Kataloge_Import!B2573,""))</f>
        <v/>
      </c>
      <c r="C2574" s="99" t="str">
        <f t="shared" si="81"/>
        <v/>
      </c>
      <c r="D2574" s="100" t="str">
        <f>IF(I2574=0,"",IFERROR(VLOOKUP(Kataloge_Import!A2573,'Nachweis Ausgaben'!$A$27:$R$1026,4,FALSE),""))</f>
        <v/>
      </c>
      <c r="E2574" s="100" t="str">
        <f>IF(I2574=0,"",IFERROR(VLOOKUP(Kataloge_Import!A2573,'Nachweis Ausgaben'!$A$27:$R$1026,2,FALSE),""))</f>
        <v/>
      </c>
      <c r="F2574" s="101">
        <f>IF(I2574=0,"",IFERROR(VLOOKUP(Kataloge_Import!A2573,'Nachweis Ausgaben'!$A$27:$R$1026,5,FALSE),0))</f>
        <v>0</v>
      </c>
      <c r="G2574" s="102" t="str">
        <f>IFERROR(VLOOKUP(Kataloge_Import!A2573,'Nachweis Ausgaben'!$A$27:$R$1026,11,FALSE),"")</f>
        <v/>
      </c>
      <c r="H2574" s="102" t="str">
        <f>IFERROR(VLOOKUP(Kataloge_Import!A2573,'Nachweis Ausgaben'!$A$27:$R$1026,12,FALSE),"")</f>
        <v/>
      </c>
      <c r="I2574" s="102" t="str">
        <f>IFERROR(VLOOKUP(Kataloge_Import!A2573,'Nachweis Ausgaben'!$A$27:$R$1026,13,FALSE),"")</f>
        <v/>
      </c>
      <c r="J2574" s="64"/>
      <c r="K2574" s="64"/>
      <c r="L2574" s="100" t="str">
        <f>IF(AND($B2574&lt;&gt;"",HHJ=Kataloge!H$1),CONCATENATE($H2574,"_",Kataloge!$D$5),"")</f>
        <v/>
      </c>
      <c r="M2574" s="100" t="str">
        <f>IF(AND($B2574&lt;&gt;"",HHJ=Kataloge!I$1),CONCATENATE($H2574,"_",Kataloge!$D$5),"")</f>
        <v/>
      </c>
      <c r="N2574" s="100" t="str">
        <f>IF(AND($B2574&lt;&gt;"",HHJ=Kataloge!J$1),CONCATENATE($H2574,"_",Kataloge!$D$5),"")</f>
        <v/>
      </c>
      <c r="O2574" s="100" t="str">
        <f>IF(AND($B2574&lt;&gt;"",HHJ=Kataloge!K$1),CONCATENATE($H2574,"_",Kataloge!$D$5),"")</f>
        <v/>
      </c>
      <c r="P2574" s="100" t="str">
        <f>IF(AND($B2574&lt;&gt;"",HHJ=Kataloge!L$1),CONCATENATE($H2574,"_",Kataloge!$D$5),"")</f>
        <v/>
      </c>
      <c r="Q2574" s="100" t="str">
        <f>IF(AND($B2574&lt;&gt;"",HHJ=Kataloge!M$1),CONCATENATE($H2574,"_",Kataloge!$D$5),"")</f>
        <v/>
      </c>
    </row>
    <row r="2575" spans="1:17" ht="18" customHeight="1" x14ac:dyDescent="0.2">
      <c r="A2575" s="103" t="str">
        <f t="shared" si="82"/>
        <v/>
      </c>
      <c r="B2575" s="104" t="str">
        <f>IF(I2575=0,"",IF(I2575&lt;&gt;"",Kataloge_Import!B2574,""))</f>
        <v/>
      </c>
      <c r="C2575" s="103" t="str">
        <f t="shared" si="81"/>
        <v/>
      </c>
      <c r="D2575" s="104" t="str">
        <f>IF(I2575=0,"",IFERROR(VLOOKUP(Kataloge_Import!A2574,'Nachweis Ausgaben'!$A$27:$R$1026,4,FALSE),""))</f>
        <v/>
      </c>
      <c r="E2575" s="104" t="str">
        <f>IF(I2575=0,"",IFERROR(VLOOKUP(Kataloge_Import!A2574,'Nachweis Ausgaben'!$A$27:$R$1026,2,FALSE),""))</f>
        <v/>
      </c>
      <c r="F2575" s="105">
        <f>IF(I2575=0,"",IFERROR(VLOOKUP(Kataloge_Import!A2574,'Nachweis Ausgaben'!$A$27:$R$1026,5,FALSE),0))</f>
        <v>0</v>
      </c>
      <c r="G2575" s="106" t="str">
        <f>IFERROR(VLOOKUP(Kataloge_Import!A2574,'Nachweis Ausgaben'!$A$27:$R$1026,15,FALSE),"")</f>
        <v/>
      </c>
      <c r="H2575" s="106" t="str">
        <f>IFERROR(VLOOKUP(Kataloge_Import!A2574,'Nachweis Ausgaben'!$A$27:$R$1026,16,FALSE),"")</f>
        <v/>
      </c>
      <c r="I2575" s="106" t="str">
        <f>IFERROR(VLOOKUP(Kataloge_Import!A2574,'Nachweis Ausgaben'!$A$27:$R$1026,17,FALSE),"")</f>
        <v/>
      </c>
      <c r="J2575" s="64"/>
      <c r="K2575" s="64"/>
      <c r="L2575" s="104" t="str">
        <f>IF(AND($B2575&lt;&gt;"",HHJ=Kataloge!H$1),CONCATENATE($H2575,"_",Kataloge!$D$6),"")</f>
        <v/>
      </c>
      <c r="M2575" s="104" t="str">
        <f>IF(AND($B2575&lt;&gt;"",HHJ=Kataloge!I$1),CONCATENATE($H2575,"_",Kataloge!$D$6),"")</f>
        <v/>
      </c>
      <c r="N2575" s="104" t="str">
        <f>IF(AND($B2575&lt;&gt;"",HHJ=Kataloge!J$1),CONCATENATE($H2575,"_",Kataloge!$D$6),"")</f>
        <v/>
      </c>
      <c r="O2575" s="104" t="str">
        <f>IF(AND($B2575&lt;&gt;"",HHJ=Kataloge!K$1),CONCATENATE($H2575,"_",Kataloge!$D$6),"")</f>
        <v/>
      </c>
      <c r="P2575" s="104" t="str">
        <f>IF(AND($B2575&lt;&gt;"",HHJ=Kataloge!L$1),CONCATENATE($H2575,"_",Kataloge!$D$6),"")</f>
        <v/>
      </c>
      <c r="Q2575" s="104" t="str">
        <f>IF(AND($B2575&lt;&gt;"",HHJ=Kataloge!M$1),CONCATENATE($H2575,"_",Kataloge!$D$6),"")</f>
        <v/>
      </c>
    </row>
    <row r="2576" spans="1:17" ht="18" customHeight="1" x14ac:dyDescent="0.2">
      <c r="A2576" s="60" t="str">
        <f t="shared" si="82"/>
        <v/>
      </c>
      <c r="B2576" s="61" t="str">
        <f>IF(I2576=0,"",IF(I2576&lt;&gt;"",Kataloge_Import!B2575,""))</f>
        <v/>
      </c>
      <c r="C2576" s="60" t="str">
        <f t="shared" si="81"/>
        <v/>
      </c>
      <c r="D2576" s="61" t="str">
        <f>IF(I2576=0,"",IFERROR(VLOOKUP(Kataloge_Import!A2575,'Nachweis Ausgaben'!$A$27:$R$1026,4,FALSE),""))</f>
        <v/>
      </c>
      <c r="E2576" s="61" t="str">
        <f>IF(I2576=0,"",IFERROR(VLOOKUP(Kataloge_Import!A2575,'Nachweis Ausgaben'!$A$27:$R$1026,2,FALSE),""))</f>
        <v/>
      </c>
      <c r="F2576" s="62">
        <f>IF(I2576=0,"",IFERROR(VLOOKUP(Kataloge_Import!A2575,'Nachweis Ausgaben'!$A$27:$R$1026,5,FALSE),0))</f>
        <v>0</v>
      </c>
      <c r="G2576" s="63" t="str">
        <f>IFERROR(VLOOKUP(Kataloge_Import!A2575,'Nachweis Ausgaben'!$A$27:$R$1026,7,FALSE),"")</f>
        <v/>
      </c>
      <c r="H2576" s="63" t="str">
        <f>IFERROR(VLOOKUP(Kataloge_Import!A2575,'Nachweis Ausgaben'!$A$27:$R$1026,8,FALSE),"")</f>
        <v/>
      </c>
      <c r="I2576" s="63" t="str">
        <f>IFERROR(VLOOKUP(Kataloge_Import!A2575,'Nachweis Ausgaben'!$A$27:$R$1026,9,FALSE),"")</f>
        <v/>
      </c>
      <c r="J2576" s="64"/>
      <c r="K2576" s="64"/>
      <c r="L2576" s="61" t="str">
        <f>IF(AND($B2576&lt;&gt;"",HHJ=Kataloge!H$1),CONCATENATE($H2576,"_",$E2576),"")</f>
        <v/>
      </c>
      <c r="M2576" s="61" t="str">
        <f>IF(AND($B2576&lt;&gt;"",HHJ=Kataloge!I$1),CONCATENATE($H2576,"_",$E2576),"")</f>
        <v/>
      </c>
      <c r="N2576" s="61" t="str">
        <f>IF(AND($B2576&lt;&gt;"",HHJ=Kataloge!J$1),CONCATENATE($H2576,"_",$E2576),"")</f>
        <v/>
      </c>
      <c r="O2576" s="61" t="str">
        <f>IF(AND($B2576&lt;&gt;"",HHJ=Kataloge!K$1),CONCATENATE($H2576,"_",$E2576),"")</f>
        <v/>
      </c>
      <c r="P2576" s="61" t="str">
        <f>IF(AND($B2576&lt;&gt;"",HHJ=Kataloge!L$1),CONCATENATE($H2576,"_",$E2576),"")</f>
        <v/>
      </c>
      <c r="Q2576" s="61" t="str">
        <f>IF(AND($B2576&lt;&gt;"",HHJ=Kataloge!M$1),CONCATENATE($H2576,"_",$E2576),"")</f>
        <v/>
      </c>
    </row>
    <row r="2577" spans="1:17" ht="18" customHeight="1" x14ac:dyDescent="0.2">
      <c r="A2577" s="99" t="str">
        <f t="shared" si="82"/>
        <v/>
      </c>
      <c r="B2577" s="100" t="str">
        <f>IF(I2577=0,"",IF(I2577&lt;&gt;"",Kataloge_Import!B2576,""))</f>
        <v/>
      </c>
      <c r="C2577" s="99" t="str">
        <f t="shared" si="81"/>
        <v/>
      </c>
      <c r="D2577" s="100" t="str">
        <f>IF(I2577=0,"",IFERROR(VLOOKUP(Kataloge_Import!A2576,'Nachweis Ausgaben'!$A$27:$R$1026,4,FALSE),""))</f>
        <v/>
      </c>
      <c r="E2577" s="100" t="str">
        <f>IF(I2577=0,"",IFERROR(VLOOKUP(Kataloge_Import!A2576,'Nachweis Ausgaben'!$A$27:$R$1026,2,FALSE),""))</f>
        <v/>
      </c>
      <c r="F2577" s="101">
        <f>IF(I2577=0,"",IFERROR(VLOOKUP(Kataloge_Import!A2576,'Nachweis Ausgaben'!$A$27:$R$1026,5,FALSE),0))</f>
        <v>0</v>
      </c>
      <c r="G2577" s="102" t="str">
        <f>IFERROR(VLOOKUP(Kataloge_Import!A2576,'Nachweis Ausgaben'!$A$27:$R$1026,11,FALSE),"")</f>
        <v/>
      </c>
      <c r="H2577" s="102" t="str">
        <f>IFERROR(VLOOKUP(Kataloge_Import!A2576,'Nachweis Ausgaben'!$A$27:$R$1026,12,FALSE),"")</f>
        <v/>
      </c>
      <c r="I2577" s="102" t="str">
        <f>IFERROR(VLOOKUP(Kataloge_Import!A2576,'Nachweis Ausgaben'!$A$27:$R$1026,13,FALSE),"")</f>
        <v/>
      </c>
      <c r="J2577" s="64"/>
      <c r="K2577" s="64"/>
      <c r="L2577" s="100" t="str">
        <f>IF(AND($B2577&lt;&gt;"",HHJ=Kataloge!H$1),CONCATENATE($H2577,"_",Kataloge!$D$5),"")</f>
        <v/>
      </c>
      <c r="M2577" s="100" t="str">
        <f>IF(AND($B2577&lt;&gt;"",HHJ=Kataloge!I$1),CONCATENATE($H2577,"_",Kataloge!$D$5),"")</f>
        <v/>
      </c>
      <c r="N2577" s="100" t="str">
        <f>IF(AND($B2577&lt;&gt;"",HHJ=Kataloge!J$1),CONCATENATE($H2577,"_",Kataloge!$D$5),"")</f>
        <v/>
      </c>
      <c r="O2577" s="100" t="str">
        <f>IF(AND($B2577&lt;&gt;"",HHJ=Kataloge!K$1),CONCATENATE($H2577,"_",Kataloge!$D$5),"")</f>
        <v/>
      </c>
      <c r="P2577" s="100" t="str">
        <f>IF(AND($B2577&lt;&gt;"",HHJ=Kataloge!L$1),CONCATENATE($H2577,"_",Kataloge!$D$5),"")</f>
        <v/>
      </c>
      <c r="Q2577" s="100" t="str">
        <f>IF(AND($B2577&lt;&gt;"",HHJ=Kataloge!M$1),CONCATENATE($H2577,"_",Kataloge!$D$5),"")</f>
        <v/>
      </c>
    </row>
    <row r="2578" spans="1:17" ht="18" customHeight="1" x14ac:dyDescent="0.2">
      <c r="A2578" s="103" t="str">
        <f t="shared" si="82"/>
        <v/>
      </c>
      <c r="B2578" s="104" t="str">
        <f>IF(I2578=0,"",IF(I2578&lt;&gt;"",Kataloge_Import!B2577,""))</f>
        <v/>
      </c>
      <c r="C2578" s="103" t="str">
        <f t="shared" si="81"/>
        <v/>
      </c>
      <c r="D2578" s="104" t="str">
        <f>IF(I2578=0,"",IFERROR(VLOOKUP(Kataloge_Import!A2577,'Nachweis Ausgaben'!$A$27:$R$1026,4,FALSE),""))</f>
        <v/>
      </c>
      <c r="E2578" s="104" t="str">
        <f>IF(I2578=0,"",IFERROR(VLOOKUP(Kataloge_Import!A2577,'Nachweis Ausgaben'!$A$27:$R$1026,2,FALSE),""))</f>
        <v/>
      </c>
      <c r="F2578" s="105">
        <f>IF(I2578=0,"",IFERROR(VLOOKUP(Kataloge_Import!A2577,'Nachweis Ausgaben'!$A$27:$R$1026,5,FALSE),0))</f>
        <v>0</v>
      </c>
      <c r="G2578" s="106" t="str">
        <f>IFERROR(VLOOKUP(Kataloge_Import!A2577,'Nachweis Ausgaben'!$A$27:$R$1026,15,FALSE),"")</f>
        <v/>
      </c>
      <c r="H2578" s="106" t="str">
        <f>IFERROR(VLOOKUP(Kataloge_Import!A2577,'Nachweis Ausgaben'!$A$27:$R$1026,16,FALSE),"")</f>
        <v/>
      </c>
      <c r="I2578" s="106" t="str">
        <f>IFERROR(VLOOKUP(Kataloge_Import!A2577,'Nachweis Ausgaben'!$A$27:$R$1026,17,FALSE),"")</f>
        <v/>
      </c>
      <c r="J2578" s="64"/>
      <c r="K2578" s="64"/>
      <c r="L2578" s="104" t="str">
        <f>IF(AND($B2578&lt;&gt;"",HHJ=Kataloge!H$1),CONCATENATE($H2578,"_",Kataloge!$D$6),"")</f>
        <v/>
      </c>
      <c r="M2578" s="104" t="str">
        <f>IF(AND($B2578&lt;&gt;"",HHJ=Kataloge!I$1),CONCATENATE($H2578,"_",Kataloge!$D$6),"")</f>
        <v/>
      </c>
      <c r="N2578" s="104" t="str">
        <f>IF(AND($B2578&lt;&gt;"",HHJ=Kataloge!J$1),CONCATENATE($H2578,"_",Kataloge!$D$6),"")</f>
        <v/>
      </c>
      <c r="O2578" s="104" t="str">
        <f>IF(AND($B2578&lt;&gt;"",HHJ=Kataloge!K$1),CONCATENATE($H2578,"_",Kataloge!$D$6),"")</f>
        <v/>
      </c>
      <c r="P2578" s="104" t="str">
        <f>IF(AND($B2578&lt;&gt;"",HHJ=Kataloge!L$1),CONCATENATE($H2578,"_",Kataloge!$D$6),"")</f>
        <v/>
      </c>
      <c r="Q2578" s="104" t="str">
        <f>IF(AND($B2578&lt;&gt;"",HHJ=Kataloge!M$1),CONCATENATE($H2578,"_",Kataloge!$D$6),"")</f>
        <v/>
      </c>
    </row>
    <row r="2579" spans="1:17" ht="18" customHeight="1" x14ac:dyDescent="0.2">
      <c r="A2579" s="60" t="str">
        <f t="shared" si="82"/>
        <v/>
      </c>
      <c r="B2579" s="61" t="str">
        <f>IF(I2579=0,"",IF(I2579&lt;&gt;"",Kataloge_Import!B2578,""))</f>
        <v/>
      </c>
      <c r="C2579" s="60" t="str">
        <f t="shared" si="81"/>
        <v/>
      </c>
      <c r="D2579" s="61" t="str">
        <f>IF(I2579=0,"",IFERROR(VLOOKUP(Kataloge_Import!A2578,'Nachweis Ausgaben'!$A$27:$R$1026,4,FALSE),""))</f>
        <v/>
      </c>
      <c r="E2579" s="61" t="str">
        <f>IF(I2579=0,"",IFERROR(VLOOKUP(Kataloge_Import!A2578,'Nachweis Ausgaben'!$A$27:$R$1026,2,FALSE),""))</f>
        <v/>
      </c>
      <c r="F2579" s="62">
        <f>IF(I2579=0,"",IFERROR(VLOOKUP(Kataloge_Import!A2578,'Nachweis Ausgaben'!$A$27:$R$1026,5,FALSE),0))</f>
        <v>0</v>
      </c>
      <c r="G2579" s="63" t="str">
        <f>IFERROR(VLOOKUP(Kataloge_Import!A2578,'Nachweis Ausgaben'!$A$27:$R$1026,7,FALSE),"")</f>
        <v/>
      </c>
      <c r="H2579" s="63" t="str">
        <f>IFERROR(VLOOKUP(Kataloge_Import!A2578,'Nachweis Ausgaben'!$A$27:$R$1026,8,FALSE),"")</f>
        <v/>
      </c>
      <c r="I2579" s="63" t="str">
        <f>IFERROR(VLOOKUP(Kataloge_Import!A2578,'Nachweis Ausgaben'!$A$27:$R$1026,9,FALSE),"")</f>
        <v/>
      </c>
      <c r="J2579" s="64"/>
      <c r="K2579" s="64"/>
      <c r="L2579" s="61" t="str">
        <f>IF(AND($B2579&lt;&gt;"",HHJ=Kataloge!H$1),CONCATENATE($H2579,"_",$E2579),"")</f>
        <v/>
      </c>
      <c r="M2579" s="61" t="str">
        <f>IF(AND($B2579&lt;&gt;"",HHJ=Kataloge!I$1),CONCATENATE($H2579,"_",$E2579),"")</f>
        <v/>
      </c>
      <c r="N2579" s="61" t="str">
        <f>IF(AND($B2579&lt;&gt;"",HHJ=Kataloge!J$1),CONCATENATE($H2579,"_",$E2579),"")</f>
        <v/>
      </c>
      <c r="O2579" s="61" t="str">
        <f>IF(AND($B2579&lt;&gt;"",HHJ=Kataloge!K$1),CONCATENATE($H2579,"_",$E2579),"")</f>
        <v/>
      </c>
      <c r="P2579" s="61" t="str">
        <f>IF(AND($B2579&lt;&gt;"",HHJ=Kataloge!L$1),CONCATENATE($H2579,"_",$E2579),"")</f>
        <v/>
      </c>
      <c r="Q2579" s="61" t="str">
        <f>IF(AND($B2579&lt;&gt;"",HHJ=Kataloge!M$1),CONCATENATE($H2579,"_",$E2579),"")</f>
        <v/>
      </c>
    </row>
    <row r="2580" spans="1:17" ht="18" customHeight="1" x14ac:dyDescent="0.2">
      <c r="A2580" s="99" t="str">
        <f t="shared" si="82"/>
        <v/>
      </c>
      <c r="B2580" s="100" t="str">
        <f>IF(I2580=0,"",IF(I2580&lt;&gt;"",Kataloge_Import!B2579,""))</f>
        <v/>
      </c>
      <c r="C2580" s="99" t="str">
        <f t="shared" si="81"/>
        <v/>
      </c>
      <c r="D2580" s="100" t="str">
        <f>IF(I2580=0,"",IFERROR(VLOOKUP(Kataloge_Import!A2579,'Nachweis Ausgaben'!$A$27:$R$1026,4,FALSE),""))</f>
        <v/>
      </c>
      <c r="E2580" s="100" t="str">
        <f>IF(I2580=0,"",IFERROR(VLOOKUP(Kataloge_Import!A2579,'Nachweis Ausgaben'!$A$27:$R$1026,2,FALSE),""))</f>
        <v/>
      </c>
      <c r="F2580" s="101">
        <f>IF(I2580=0,"",IFERROR(VLOOKUP(Kataloge_Import!A2579,'Nachweis Ausgaben'!$A$27:$R$1026,5,FALSE),0))</f>
        <v>0</v>
      </c>
      <c r="G2580" s="102" t="str">
        <f>IFERROR(VLOOKUP(Kataloge_Import!A2579,'Nachweis Ausgaben'!$A$27:$R$1026,11,FALSE),"")</f>
        <v/>
      </c>
      <c r="H2580" s="102" t="str">
        <f>IFERROR(VLOOKUP(Kataloge_Import!A2579,'Nachweis Ausgaben'!$A$27:$R$1026,12,FALSE),"")</f>
        <v/>
      </c>
      <c r="I2580" s="102" t="str">
        <f>IFERROR(VLOOKUP(Kataloge_Import!A2579,'Nachweis Ausgaben'!$A$27:$R$1026,13,FALSE),"")</f>
        <v/>
      </c>
      <c r="J2580" s="64"/>
      <c r="K2580" s="64"/>
      <c r="L2580" s="100" t="str">
        <f>IF(AND($B2580&lt;&gt;"",HHJ=Kataloge!H$1),CONCATENATE($H2580,"_",Kataloge!$D$5),"")</f>
        <v/>
      </c>
      <c r="M2580" s="100" t="str">
        <f>IF(AND($B2580&lt;&gt;"",HHJ=Kataloge!I$1),CONCATENATE($H2580,"_",Kataloge!$D$5),"")</f>
        <v/>
      </c>
      <c r="N2580" s="100" t="str">
        <f>IF(AND($B2580&lt;&gt;"",HHJ=Kataloge!J$1),CONCATENATE($H2580,"_",Kataloge!$D$5),"")</f>
        <v/>
      </c>
      <c r="O2580" s="100" t="str">
        <f>IF(AND($B2580&lt;&gt;"",HHJ=Kataloge!K$1),CONCATENATE($H2580,"_",Kataloge!$D$5),"")</f>
        <v/>
      </c>
      <c r="P2580" s="100" t="str">
        <f>IF(AND($B2580&lt;&gt;"",HHJ=Kataloge!L$1),CONCATENATE($H2580,"_",Kataloge!$D$5),"")</f>
        <v/>
      </c>
      <c r="Q2580" s="100" t="str">
        <f>IF(AND($B2580&lt;&gt;"",HHJ=Kataloge!M$1),CONCATENATE($H2580,"_",Kataloge!$D$5),"")</f>
        <v/>
      </c>
    </row>
    <row r="2581" spans="1:17" ht="18" customHeight="1" x14ac:dyDescent="0.2">
      <c r="A2581" s="103" t="str">
        <f t="shared" si="82"/>
        <v/>
      </c>
      <c r="B2581" s="104" t="str">
        <f>IF(I2581=0,"",IF(I2581&lt;&gt;"",Kataloge_Import!B2580,""))</f>
        <v/>
      </c>
      <c r="C2581" s="103" t="str">
        <f t="shared" si="81"/>
        <v/>
      </c>
      <c r="D2581" s="104" t="str">
        <f>IF(I2581=0,"",IFERROR(VLOOKUP(Kataloge_Import!A2580,'Nachweis Ausgaben'!$A$27:$R$1026,4,FALSE),""))</f>
        <v/>
      </c>
      <c r="E2581" s="104" t="str">
        <f>IF(I2581=0,"",IFERROR(VLOOKUP(Kataloge_Import!A2580,'Nachweis Ausgaben'!$A$27:$R$1026,2,FALSE),""))</f>
        <v/>
      </c>
      <c r="F2581" s="105">
        <f>IF(I2581=0,"",IFERROR(VLOOKUP(Kataloge_Import!A2580,'Nachweis Ausgaben'!$A$27:$R$1026,5,FALSE),0))</f>
        <v>0</v>
      </c>
      <c r="G2581" s="106" t="str">
        <f>IFERROR(VLOOKUP(Kataloge_Import!A2580,'Nachweis Ausgaben'!$A$27:$R$1026,15,FALSE),"")</f>
        <v/>
      </c>
      <c r="H2581" s="106" t="str">
        <f>IFERROR(VLOOKUP(Kataloge_Import!A2580,'Nachweis Ausgaben'!$A$27:$R$1026,16,FALSE),"")</f>
        <v/>
      </c>
      <c r="I2581" s="106" t="str">
        <f>IFERROR(VLOOKUP(Kataloge_Import!A2580,'Nachweis Ausgaben'!$A$27:$R$1026,17,FALSE),"")</f>
        <v/>
      </c>
      <c r="J2581" s="64"/>
      <c r="K2581" s="64"/>
      <c r="L2581" s="104" t="str">
        <f>IF(AND($B2581&lt;&gt;"",HHJ=Kataloge!H$1),CONCATENATE($H2581,"_",Kataloge!$D$6),"")</f>
        <v/>
      </c>
      <c r="M2581" s="104" t="str">
        <f>IF(AND($B2581&lt;&gt;"",HHJ=Kataloge!I$1),CONCATENATE($H2581,"_",Kataloge!$D$6),"")</f>
        <v/>
      </c>
      <c r="N2581" s="104" t="str">
        <f>IF(AND($B2581&lt;&gt;"",HHJ=Kataloge!J$1),CONCATENATE($H2581,"_",Kataloge!$D$6),"")</f>
        <v/>
      </c>
      <c r="O2581" s="104" t="str">
        <f>IF(AND($B2581&lt;&gt;"",HHJ=Kataloge!K$1),CONCATENATE($H2581,"_",Kataloge!$D$6),"")</f>
        <v/>
      </c>
      <c r="P2581" s="104" t="str">
        <f>IF(AND($B2581&lt;&gt;"",HHJ=Kataloge!L$1),CONCATENATE($H2581,"_",Kataloge!$D$6),"")</f>
        <v/>
      </c>
      <c r="Q2581" s="104" t="str">
        <f>IF(AND($B2581&lt;&gt;"",HHJ=Kataloge!M$1),CONCATENATE($H2581,"_",Kataloge!$D$6),"")</f>
        <v/>
      </c>
    </row>
    <row r="2582" spans="1:17" ht="18" customHeight="1" x14ac:dyDescent="0.2">
      <c r="A2582" s="60" t="str">
        <f t="shared" si="82"/>
        <v/>
      </c>
      <c r="B2582" s="61" t="str">
        <f>IF(I2582=0,"",IF(I2582&lt;&gt;"",Kataloge_Import!B2581,""))</f>
        <v/>
      </c>
      <c r="C2582" s="60" t="str">
        <f t="shared" si="81"/>
        <v/>
      </c>
      <c r="D2582" s="61" t="str">
        <f>IF(I2582=0,"",IFERROR(VLOOKUP(Kataloge_Import!A2581,'Nachweis Ausgaben'!$A$27:$R$1026,4,FALSE),""))</f>
        <v/>
      </c>
      <c r="E2582" s="61" t="str">
        <f>IF(I2582=0,"",IFERROR(VLOOKUP(Kataloge_Import!A2581,'Nachweis Ausgaben'!$A$27:$R$1026,2,FALSE),""))</f>
        <v/>
      </c>
      <c r="F2582" s="62">
        <f>IF(I2582=0,"",IFERROR(VLOOKUP(Kataloge_Import!A2581,'Nachweis Ausgaben'!$A$27:$R$1026,5,FALSE),0))</f>
        <v>0</v>
      </c>
      <c r="G2582" s="63" t="str">
        <f>IFERROR(VLOOKUP(Kataloge_Import!A2581,'Nachweis Ausgaben'!$A$27:$R$1026,7,FALSE),"")</f>
        <v/>
      </c>
      <c r="H2582" s="63" t="str">
        <f>IFERROR(VLOOKUP(Kataloge_Import!A2581,'Nachweis Ausgaben'!$A$27:$R$1026,8,FALSE),"")</f>
        <v/>
      </c>
      <c r="I2582" s="63" t="str">
        <f>IFERROR(VLOOKUP(Kataloge_Import!A2581,'Nachweis Ausgaben'!$A$27:$R$1026,9,FALSE),"")</f>
        <v/>
      </c>
      <c r="J2582" s="64"/>
      <c r="K2582" s="64"/>
      <c r="L2582" s="61" t="str">
        <f>IF(AND($B2582&lt;&gt;"",HHJ=Kataloge!H$1),CONCATENATE($H2582,"_",$E2582),"")</f>
        <v/>
      </c>
      <c r="M2582" s="61" t="str">
        <f>IF(AND($B2582&lt;&gt;"",HHJ=Kataloge!I$1),CONCATENATE($H2582,"_",$E2582),"")</f>
        <v/>
      </c>
      <c r="N2582" s="61" t="str">
        <f>IF(AND($B2582&lt;&gt;"",HHJ=Kataloge!J$1),CONCATENATE($H2582,"_",$E2582),"")</f>
        <v/>
      </c>
      <c r="O2582" s="61" t="str">
        <f>IF(AND($B2582&lt;&gt;"",HHJ=Kataloge!K$1),CONCATENATE($H2582,"_",$E2582),"")</f>
        <v/>
      </c>
      <c r="P2582" s="61" t="str">
        <f>IF(AND($B2582&lt;&gt;"",HHJ=Kataloge!L$1),CONCATENATE($H2582,"_",$E2582),"")</f>
        <v/>
      </c>
      <c r="Q2582" s="61" t="str">
        <f>IF(AND($B2582&lt;&gt;"",HHJ=Kataloge!M$1),CONCATENATE($H2582,"_",$E2582),"")</f>
        <v/>
      </c>
    </row>
    <row r="2583" spans="1:17" ht="18" customHeight="1" x14ac:dyDescent="0.2">
      <c r="A2583" s="99" t="str">
        <f t="shared" si="82"/>
        <v/>
      </c>
      <c r="B2583" s="100" t="str">
        <f>IF(I2583=0,"",IF(I2583&lt;&gt;"",Kataloge_Import!B2582,""))</f>
        <v/>
      </c>
      <c r="C2583" s="99" t="str">
        <f t="shared" si="81"/>
        <v/>
      </c>
      <c r="D2583" s="100" t="str">
        <f>IF(I2583=0,"",IFERROR(VLOOKUP(Kataloge_Import!A2582,'Nachweis Ausgaben'!$A$27:$R$1026,4,FALSE),""))</f>
        <v/>
      </c>
      <c r="E2583" s="100" t="str">
        <f>IF(I2583=0,"",IFERROR(VLOOKUP(Kataloge_Import!A2582,'Nachweis Ausgaben'!$A$27:$R$1026,2,FALSE),""))</f>
        <v/>
      </c>
      <c r="F2583" s="101">
        <f>IF(I2583=0,"",IFERROR(VLOOKUP(Kataloge_Import!A2582,'Nachweis Ausgaben'!$A$27:$R$1026,5,FALSE),0))</f>
        <v>0</v>
      </c>
      <c r="G2583" s="102" t="str">
        <f>IFERROR(VLOOKUP(Kataloge_Import!A2582,'Nachweis Ausgaben'!$A$27:$R$1026,11,FALSE),"")</f>
        <v/>
      </c>
      <c r="H2583" s="102" t="str">
        <f>IFERROR(VLOOKUP(Kataloge_Import!A2582,'Nachweis Ausgaben'!$A$27:$R$1026,12,FALSE),"")</f>
        <v/>
      </c>
      <c r="I2583" s="102" t="str">
        <f>IFERROR(VLOOKUP(Kataloge_Import!A2582,'Nachweis Ausgaben'!$A$27:$R$1026,13,FALSE),"")</f>
        <v/>
      </c>
      <c r="J2583" s="64"/>
      <c r="K2583" s="64"/>
      <c r="L2583" s="100" t="str">
        <f>IF(AND($B2583&lt;&gt;"",HHJ=Kataloge!H$1),CONCATENATE($H2583,"_",Kataloge!$D$5),"")</f>
        <v/>
      </c>
      <c r="M2583" s="100" t="str">
        <f>IF(AND($B2583&lt;&gt;"",HHJ=Kataloge!I$1),CONCATENATE($H2583,"_",Kataloge!$D$5),"")</f>
        <v/>
      </c>
      <c r="N2583" s="100" t="str">
        <f>IF(AND($B2583&lt;&gt;"",HHJ=Kataloge!J$1),CONCATENATE($H2583,"_",Kataloge!$D$5),"")</f>
        <v/>
      </c>
      <c r="O2583" s="100" t="str">
        <f>IF(AND($B2583&lt;&gt;"",HHJ=Kataloge!K$1),CONCATENATE($H2583,"_",Kataloge!$D$5),"")</f>
        <v/>
      </c>
      <c r="P2583" s="100" t="str">
        <f>IF(AND($B2583&lt;&gt;"",HHJ=Kataloge!L$1),CONCATENATE($H2583,"_",Kataloge!$D$5),"")</f>
        <v/>
      </c>
      <c r="Q2583" s="100" t="str">
        <f>IF(AND($B2583&lt;&gt;"",HHJ=Kataloge!M$1),CONCATENATE($H2583,"_",Kataloge!$D$5),"")</f>
        <v/>
      </c>
    </row>
    <row r="2584" spans="1:17" ht="18" customHeight="1" x14ac:dyDescent="0.2">
      <c r="A2584" s="103" t="str">
        <f t="shared" si="82"/>
        <v/>
      </c>
      <c r="B2584" s="104" t="str">
        <f>IF(I2584=0,"",IF(I2584&lt;&gt;"",Kataloge_Import!B2583,""))</f>
        <v/>
      </c>
      <c r="C2584" s="103" t="str">
        <f t="shared" si="81"/>
        <v/>
      </c>
      <c r="D2584" s="104" t="str">
        <f>IF(I2584=0,"",IFERROR(VLOOKUP(Kataloge_Import!A2583,'Nachweis Ausgaben'!$A$27:$R$1026,4,FALSE),""))</f>
        <v/>
      </c>
      <c r="E2584" s="104" t="str">
        <f>IF(I2584=0,"",IFERROR(VLOOKUP(Kataloge_Import!A2583,'Nachweis Ausgaben'!$A$27:$R$1026,2,FALSE),""))</f>
        <v/>
      </c>
      <c r="F2584" s="105">
        <f>IF(I2584=0,"",IFERROR(VLOOKUP(Kataloge_Import!A2583,'Nachweis Ausgaben'!$A$27:$R$1026,5,FALSE),0))</f>
        <v>0</v>
      </c>
      <c r="G2584" s="106" t="str">
        <f>IFERROR(VLOOKUP(Kataloge_Import!A2583,'Nachweis Ausgaben'!$A$27:$R$1026,15,FALSE),"")</f>
        <v/>
      </c>
      <c r="H2584" s="106" t="str">
        <f>IFERROR(VLOOKUP(Kataloge_Import!A2583,'Nachweis Ausgaben'!$A$27:$R$1026,16,FALSE),"")</f>
        <v/>
      </c>
      <c r="I2584" s="106" t="str">
        <f>IFERROR(VLOOKUP(Kataloge_Import!A2583,'Nachweis Ausgaben'!$A$27:$R$1026,17,FALSE),"")</f>
        <v/>
      </c>
      <c r="J2584" s="64"/>
      <c r="K2584" s="64"/>
      <c r="L2584" s="104" t="str">
        <f>IF(AND($B2584&lt;&gt;"",HHJ=Kataloge!H$1),CONCATENATE($H2584,"_",Kataloge!$D$6),"")</f>
        <v/>
      </c>
      <c r="M2584" s="104" t="str">
        <f>IF(AND($B2584&lt;&gt;"",HHJ=Kataloge!I$1),CONCATENATE($H2584,"_",Kataloge!$D$6),"")</f>
        <v/>
      </c>
      <c r="N2584" s="104" t="str">
        <f>IF(AND($B2584&lt;&gt;"",HHJ=Kataloge!J$1),CONCATENATE($H2584,"_",Kataloge!$D$6),"")</f>
        <v/>
      </c>
      <c r="O2584" s="104" t="str">
        <f>IF(AND($B2584&lt;&gt;"",HHJ=Kataloge!K$1),CONCATENATE($H2584,"_",Kataloge!$D$6),"")</f>
        <v/>
      </c>
      <c r="P2584" s="104" t="str">
        <f>IF(AND($B2584&lt;&gt;"",HHJ=Kataloge!L$1),CONCATENATE($H2584,"_",Kataloge!$D$6),"")</f>
        <v/>
      </c>
      <c r="Q2584" s="104" t="str">
        <f>IF(AND($B2584&lt;&gt;"",HHJ=Kataloge!M$1),CONCATENATE($H2584,"_",Kataloge!$D$6),"")</f>
        <v/>
      </c>
    </row>
    <row r="2585" spans="1:17" ht="18" customHeight="1" x14ac:dyDescent="0.2">
      <c r="A2585" s="60" t="str">
        <f t="shared" si="82"/>
        <v/>
      </c>
      <c r="B2585" s="61" t="str">
        <f>IF(I2585=0,"",IF(I2585&lt;&gt;"",Kataloge_Import!B2584,""))</f>
        <v/>
      </c>
      <c r="C2585" s="60" t="str">
        <f t="shared" si="81"/>
        <v/>
      </c>
      <c r="D2585" s="61" t="str">
        <f>IF(I2585=0,"",IFERROR(VLOOKUP(Kataloge_Import!A2584,'Nachweis Ausgaben'!$A$27:$R$1026,4,FALSE),""))</f>
        <v/>
      </c>
      <c r="E2585" s="61" t="str">
        <f>IF(I2585=0,"",IFERROR(VLOOKUP(Kataloge_Import!A2584,'Nachweis Ausgaben'!$A$27:$R$1026,2,FALSE),""))</f>
        <v/>
      </c>
      <c r="F2585" s="62">
        <f>IF(I2585=0,"",IFERROR(VLOOKUP(Kataloge_Import!A2584,'Nachweis Ausgaben'!$A$27:$R$1026,5,FALSE),0))</f>
        <v>0</v>
      </c>
      <c r="G2585" s="63" t="str">
        <f>IFERROR(VLOOKUP(Kataloge_Import!A2584,'Nachweis Ausgaben'!$A$27:$R$1026,7,FALSE),"")</f>
        <v/>
      </c>
      <c r="H2585" s="63" t="str">
        <f>IFERROR(VLOOKUP(Kataloge_Import!A2584,'Nachweis Ausgaben'!$A$27:$R$1026,8,FALSE),"")</f>
        <v/>
      </c>
      <c r="I2585" s="63" t="str">
        <f>IFERROR(VLOOKUP(Kataloge_Import!A2584,'Nachweis Ausgaben'!$A$27:$R$1026,9,FALSE),"")</f>
        <v/>
      </c>
      <c r="J2585" s="64"/>
      <c r="K2585" s="64"/>
      <c r="L2585" s="61" t="str">
        <f>IF(AND($B2585&lt;&gt;"",HHJ=Kataloge!H$1),CONCATENATE($H2585,"_",$E2585),"")</f>
        <v/>
      </c>
      <c r="M2585" s="61" t="str">
        <f>IF(AND($B2585&lt;&gt;"",HHJ=Kataloge!I$1),CONCATENATE($H2585,"_",$E2585),"")</f>
        <v/>
      </c>
      <c r="N2585" s="61" t="str">
        <f>IF(AND($B2585&lt;&gt;"",HHJ=Kataloge!J$1),CONCATENATE($H2585,"_",$E2585),"")</f>
        <v/>
      </c>
      <c r="O2585" s="61" t="str">
        <f>IF(AND($B2585&lt;&gt;"",HHJ=Kataloge!K$1),CONCATENATE($H2585,"_",$E2585),"")</f>
        <v/>
      </c>
      <c r="P2585" s="61" t="str">
        <f>IF(AND($B2585&lt;&gt;"",HHJ=Kataloge!L$1),CONCATENATE($H2585,"_",$E2585),"")</f>
        <v/>
      </c>
      <c r="Q2585" s="61" t="str">
        <f>IF(AND($B2585&lt;&gt;"",HHJ=Kataloge!M$1),CONCATENATE($H2585,"_",$E2585),"")</f>
        <v/>
      </c>
    </row>
    <row r="2586" spans="1:17" ht="18" customHeight="1" x14ac:dyDescent="0.2">
      <c r="A2586" s="99" t="str">
        <f t="shared" si="82"/>
        <v/>
      </c>
      <c r="B2586" s="100" t="str">
        <f>IF(I2586=0,"",IF(I2586&lt;&gt;"",Kataloge_Import!B2585,""))</f>
        <v/>
      </c>
      <c r="C2586" s="99" t="str">
        <f t="shared" si="81"/>
        <v/>
      </c>
      <c r="D2586" s="100" t="str">
        <f>IF(I2586=0,"",IFERROR(VLOOKUP(Kataloge_Import!A2585,'Nachweis Ausgaben'!$A$27:$R$1026,4,FALSE),""))</f>
        <v/>
      </c>
      <c r="E2586" s="100" t="str">
        <f>IF(I2586=0,"",IFERROR(VLOOKUP(Kataloge_Import!A2585,'Nachweis Ausgaben'!$A$27:$R$1026,2,FALSE),""))</f>
        <v/>
      </c>
      <c r="F2586" s="101">
        <f>IF(I2586=0,"",IFERROR(VLOOKUP(Kataloge_Import!A2585,'Nachweis Ausgaben'!$A$27:$R$1026,5,FALSE),0))</f>
        <v>0</v>
      </c>
      <c r="G2586" s="102" t="str">
        <f>IFERROR(VLOOKUP(Kataloge_Import!A2585,'Nachweis Ausgaben'!$A$27:$R$1026,11,FALSE),"")</f>
        <v/>
      </c>
      <c r="H2586" s="102" t="str">
        <f>IFERROR(VLOOKUP(Kataloge_Import!A2585,'Nachweis Ausgaben'!$A$27:$R$1026,12,FALSE),"")</f>
        <v/>
      </c>
      <c r="I2586" s="102" t="str">
        <f>IFERROR(VLOOKUP(Kataloge_Import!A2585,'Nachweis Ausgaben'!$A$27:$R$1026,13,FALSE),"")</f>
        <v/>
      </c>
      <c r="J2586" s="64"/>
      <c r="K2586" s="64"/>
      <c r="L2586" s="100" t="str">
        <f>IF(AND($B2586&lt;&gt;"",HHJ=Kataloge!H$1),CONCATENATE($H2586,"_",Kataloge!$D$5),"")</f>
        <v/>
      </c>
      <c r="M2586" s="100" t="str">
        <f>IF(AND($B2586&lt;&gt;"",HHJ=Kataloge!I$1),CONCATENATE($H2586,"_",Kataloge!$D$5),"")</f>
        <v/>
      </c>
      <c r="N2586" s="100" t="str">
        <f>IF(AND($B2586&lt;&gt;"",HHJ=Kataloge!J$1),CONCATENATE($H2586,"_",Kataloge!$D$5),"")</f>
        <v/>
      </c>
      <c r="O2586" s="100" t="str">
        <f>IF(AND($B2586&lt;&gt;"",HHJ=Kataloge!K$1),CONCATENATE($H2586,"_",Kataloge!$D$5),"")</f>
        <v/>
      </c>
      <c r="P2586" s="100" t="str">
        <f>IF(AND($B2586&lt;&gt;"",HHJ=Kataloge!L$1),CONCATENATE($H2586,"_",Kataloge!$D$5),"")</f>
        <v/>
      </c>
      <c r="Q2586" s="100" t="str">
        <f>IF(AND($B2586&lt;&gt;"",HHJ=Kataloge!M$1),CONCATENATE($H2586,"_",Kataloge!$D$5),"")</f>
        <v/>
      </c>
    </row>
    <row r="2587" spans="1:17" ht="18" customHeight="1" x14ac:dyDescent="0.2">
      <c r="A2587" s="103" t="str">
        <f t="shared" si="82"/>
        <v/>
      </c>
      <c r="B2587" s="104" t="str">
        <f>IF(I2587=0,"",IF(I2587&lt;&gt;"",Kataloge_Import!B2586,""))</f>
        <v/>
      </c>
      <c r="C2587" s="103" t="str">
        <f t="shared" si="81"/>
        <v/>
      </c>
      <c r="D2587" s="104" t="str">
        <f>IF(I2587=0,"",IFERROR(VLOOKUP(Kataloge_Import!A2586,'Nachweis Ausgaben'!$A$27:$R$1026,4,FALSE),""))</f>
        <v/>
      </c>
      <c r="E2587" s="104" t="str">
        <f>IF(I2587=0,"",IFERROR(VLOOKUP(Kataloge_Import!A2586,'Nachweis Ausgaben'!$A$27:$R$1026,2,FALSE),""))</f>
        <v/>
      </c>
      <c r="F2587" s="105">
        <f>IF(I2587=0,"",IFERROR(VLOOKUP(Kataloge_Import!A2586,'Nachweis Ausgaben'!$A$27:$R$1026,5,FALSE),0))</f>
        <v>0</v>
      </c>
      <c r="G2587" s="106" t="str">
        <f>IFERROR(VLOOKUP(Kataloge_Import!A2586,'Nachweis Ausgaben'!$A$27:$R$1026,15,FALSE),"")</f>
        <v/>
      </c>
      <c r="H2587" s="106" t="str">
        <f>IFERROR(VLOOKUP(Kataloge_Import!A2586,'Nachweis Ausgaben'!$A$27:$R$1026,16,FALSE),"")</f>
        <v/>
      </c>
      <c r="I2587" s="106" t="str">
        <f>IFERROR(VLOOKUP(Kataloge_Import!A2586,'Nachweis Ausgaben'!$A$27:$R$1026,17,FALSE),"")</f>
        <v/>
      </c>
      <c r="J2587" s="64"/>
      <c r="K2587" s="64"/>
      <c r="L2587" s="104" t="str">
        <f>IF(AND($B2587&lt;&gt;"",HHJ=Kataloge!H$1),CONCATENATE($H2587,"_",Kataloge!$D$6),"")</f>
        <v/>
      </c>
      <c r="M2587" s="104" t="str">
        <f>IF(AND($B2587&lt;&gt;"",HHJ=Kataloge!I$1),CONCATENATE($H2587,"_",Kataloge!$D$6),"")</f>
        <v/>
      </c>
      <c r="N2587" s="104" t="str">
        <f>IF(AND($B2587&lt;&gt;"",HHJ=Kataloge!J$1),CONCATENATE($H2587,"_",Kataloge!$D$6),"")</f>
        <v/>
      </c>
      <c r="O2587" s="104" t="str">
        <f>IF(AND($B2587&lt;&gt;"",HHJ=Kataloge!K$1),CONCATENATE($H2587,"_",Kataloge!$D$6),"")</f>
        <v/>
      </c>
      <c r="P2587" s="104" t="str">
        <f>IF(AND($B2587&lt;&gt;"",HHJ=Kataloge!L$1),CONCATENATE($H2587,"_",Kataloge!$D$6),"")</f>
        <v/>
      </c>
      <c r="Q2587" s="104" t="str">
        <f>IF(AND($B2587&lt;&gt;"",HHJ=Kataloge!M$1),CONCATENATE($H2587,"_",Kataloge!$D$6),"")</f>
        <v/>
      </c>
    </row>
    <row r="2588" spans="1:17" ht="18" customHeight="1" x14ac:dyDescent="0.2">
      <c r="A2588" s="60" t="str">
        <f t="shared" si="82"/>
        <v/>
      </c>
      <c r="B2588" s="61" t="str">
        <f>IF(I2588=0,"",IF(I2588&lt;&gt;"",Kataloge_Import!B2587,""))</f>
        <v/>
      </c>
      <c r="C2588" s="60" t="str">
        <f t="shared" si="81"/>
        <v/>
      </c>
      <c r="D2588" s="61" t="str">
        <f>IF(I2588=0,"",IFERROR(VLOOKUP(Kataloge_Import!A2587,'Nachweis Ausgaben'!$A$27:$R$1026,4,FALSE),""))</f>
        <v/>
      </c>
      <c r="E2588" s="61" t="str">
        <f>IF(I2588=0,"",IFERROR(VLOOKUP(Kataloge_Import!A2587,'Nachweis Ausgaben'!$A$27:$R$1026,2,FALSE),""))</f>
        <v/>
      </c>
      <c r="F2588" s="62">
        <f>IF(I2588=0,"",IFERROR(VLOOKUP(Kataloge_Import!A2587,'Nachweis Ausgaben'!$A$27:$R$1026,5,FALSE),0))</f>
        <v>0</v>
      </c>
      <c r="G2588" s="63" t="str">
        <f>IFERROR(VLOOKUP(Kataloge_Import!A2587,'Nachweis Ausgaben'!$A$27:$R$1026,7,FALSE),"")</f>
        <v/>
      </c>
      <c r="H2588" s="63" t="str">
        <f>IFERROR(VLOOKUP(Kataloge_Import!A2587,'Nachweis Ausgaben'!$A$27:$R$1026,8,FALSE),"")</f>
        <v/>
      </c>
      <c r="I2588" s="63" t="str">
        <f>IFERROR(VLOOKUP(Kataloge_Import!A2587,'Nachweis Ausgaben'!$A$27:$R$1026,9,FALSE),"")</f>
        <v/>
      </c>
      <c r="J2588" s="64"/>
      <c r="K2588" s="64"/>
      <c r="L2588" s="61" t="str">
        <f>IF(AND($B2588&lt;&gt;"",HHJ=Kataloge!H$1),CONCATENATE($H2588,"_",$E2588),"")</f>
        <v/>
      </c>
      <c r="M2588" s="61" t="str">
        <f>IF(AND($B2588&lt;&gt;"",HHJ=Kataloge!I$1),CONCATENATE($H2588,"_",$E2588),"")</f>
        <v/>
      </c>
      <c r="N2588" s="61" t="str">
        <f>IF(AND($B2588&lt;&gt;"",HHJ=Kataloge!J$1),CONCATENATE($H2588,"_",$E2588),"")</f>
        <v/>
      </c>
      <c r="O2588" s="61" t="str">
        <f>IF(AND($B2588&lt;&gt;"",HHJ=Kataloge!K$1),CONCATENATE($H2588,"_",$E2588),"")</f>
        <v/>
      </c>
      <c r="P2588" s="61" t="str">
        <f>IF(AND($B2588&lt;&gt;"",HHJ=Kataloge!L$1),CONCATENATE($H2588,"_",$E2588),"")</f>
        <v/>
      </c>
      <c r="Q2588" s="61" t="str">
        <f>IF(AND($B2588&lt;&gt;"",HHJ=Kataloge!M$1),CONCATENATE($H2588,"_",$E2588),"")</f>
        <v/>
      </c>
    </row>
    <row r="2589" spans="1:17" ht="18" customHeight="1" x14ac:dyDescent="0.2">
      <c r="A2589" s="99" t="str">
        <f t="shared" si="82"/>
        <v/>
      </c>
      <c r="B2589" s="100" t="str">
        <f>IF(I2589=0,"",IF(I2589&lt;&gt;"",Kataloge_Import!B2588,""))</f>
        <v/>
      </c>
      <c r="C2589" s="99" t="str">
        <f t="shared" si="81"/>
        <v/>
      </c>
      <c r="D2589" s="100" t="str">
        <f>IF(I2589=0,"",IFERROR(VLOOKUP(Kataloge_Import!A2588,'Nachweis Ausgaben'!$A$27:$R$1026,4,FALSE),""))</f>
        <v/>
      </c>
      <c r="E2589" s="100" t="str">
        <f>IF(I2589=0,"",IFERROR(VLOOKUP(Kataloge_Import!A2588,'Nachweis Ausgaben'!$A$27:$R$1026,2,FALSE),""))</f>
        <v/>
      </c>
      <c r="F2589" s="101">
        <f>IF(I2589=0,"",IFERROR(VLOOKUP(Kataloge_Import!A2588,'Nachweis Ausgaben'!$A$27:$R$1026,5,FALSE),0))</f>
        <v>0</v>
      </c>
      <c r="G2589" s="102" t="str">
        <f>IFERROR(VLOOKUP(Kataloge_Import!A2588,'Nachweis Ausgaben'!$A$27:$R$1026,11,FALSE),"")</f>
        <v/>
      </c>
      <c r="H2589" s="102" t="str">
        <f>IFERROR(VLOOKUP(Kataloge_Import!A2588,'Nachweis Ausgaben'!$A$27:$R$1026,12,FALSE),"")</f>
        <v/>
      </c>
      <c r="I2589" s="102" t="str">
        <f>IFERROR(VLOOKUP(Kataloge_Import!A2588,'Nachweis Ausgaben'!$A$27:$R$1026,13,FALSE),"")</f>
        <v/>
      </c>
      <c r="J2589" s="64"/>
      <c r="K2589" s="64"/>
      <c r="L2589" s="100" t="str">
        <f>IF(AND($B2589&lt;&gt;"",HHJ=Kataloge!H$1),CONCATENATE($H2589,"_",Kataloge!$D$5),"")</f>
        <v/>
      </c>
      <c r="M2589" s="100" t="str">
        <f>IF(AND($B2589&lt;&gt;"",HHJ=Kataloge!I$1),CONCATENATE($H2589,"_",Kataloge!$D$5),"")</f>
        <v/>
      </c>
      <c r="N2589" s="100" t="str">
        <f>IF(AND($B2589&lt;&gt;"",HHJ=Kataloge!J$1),CONCATENATE($H2589,"_",Kataloge!$D$5),"")</f>
        <v/>
      </c>
      <c r="O2589" s="100" t="str">
        <f>IF(AND($B2589&lt;&gt;"",HHJ=Kataloge!K$1),CONCATENATE($H2589,"_",Kataloge!$D$5),"")</f>
        <v/>
      </c>
      <c r="P2589" s="100" t="str">
        <f>IF(AND($B2589&lt;&gt;"",HHJ=Kataloge!L$1),CONCATENATE($H2589,"_",Kataloge!$D$5),"")</f>
        <v/>
      </c>
      <c r="Q2589" s="100" t="str">
        <f>IF(AND($B2589&lt;&gt;"",HHJ=Kataloge!M$1),CONCATENATE($H2589,"_",Kataloge!$D$5),"")</f>
        <v/>
      </c>
    </row>
    <row r="2590" spans="1:17" ht="18" customHeight="1" x14ac:dyDescent="0.2">
      <c r="A2590" s="103" t="str">
        <f t="shared" si="82"/>
        <v/>
      </c>
      <c r="B2590" s="104" t="str">
        <f>IF(I2590=0,"",IF(I2590&lt;&gt;"",Kataloge_Import!B2589,""))</f>
        <v/>
      </c>
      <c r="C2590" s="103" t="str">
        <f t="shared" si="81"/>
        <v/>
      </c>
      <c r="D2590" s="104" t="str">
        <f>IF(I2590=0,"",IFERROR(VLOOKUP(Kataloge_Import!A2589,'Nachweis Ausgaben'!$A$27:$R$1026,4,FALSE),""))</f>
        <v/>
      </c>
      <c r="E2590" s="104" t="str">
        <f>IF(I2590=0,"",IFERROR(VLOOKUP(Kataloge_Import!A2589,'Nachweis Ausgaben'!$A$27:$R$1026,2,FALSE),""))</f>
        <v/>
      </c>
      <c r="F2590" s="105">
        <f>IF(I2590=0,"",IFERROR(VLOOKUP(Kataloge_Import!A2589,'Nachweis Ausgaben'!$A$27:$R$1026,5,FALSE),0))</f>
        <v>0</v>
      </c>
      <c r="G2590" s="106" t="str">
        <f>IFERROR(VLOOKUP(Kataloge_Import!A2589,'Nachweis Ausgaben'!$A$27:$R$1026,15,FALSE),"")</f>
        <v/>
      </c>
      <c r="H2590" s="106" t="str">
        <f>IFERROR(VLOOKUP(Kataloge_Import!A2589,'Nachweis Ausgaben'!$A$27:$R$1026,16,FALSE),"")</f>
        <v/>
      </c>
      <c r="I2590" s="106" t="str">
        <f>IFERROR(VLOOKUP(Kataloge_Import!A2589,'Nachweis Ausgaben'!$A$27:$R$1026,17,FALSE),"")</f>
        <v/>
      </c>
      <c r="J2590" s="64"/>
      <c r="K2590" s="64"/>
      <c r="L2590" s="104" t="str">
        <f>IF(AND($B2590&lt;&gt;"",HHJ=Kataloge!H$1),CONCATENATE($H2590,"_",Kataloge!$D$6),"")</f>
        <v/>
      </c>
      <c r="M2590" s="104" t="str">
        <f>IF(AND($B2590&lt;&gt;"",HHJ=Kataloge!I$1),CONCATENATE($H2590,"_",Kataloge!$D$6),"")</f>
        <v/>
      </c>
      <c r="N2590" s="104" t="str">
        <f>IF(AND($B2590&lt;&gt;"",HHJ=Kataloge!J$1),CONCATENATE($H2590,"_",Kataloge!$D$6),"")</f>
        <v/>
      </c>
      <c r="O2590" s="104" t="str">
        <f>IF(AND($B2590&lt;&gt;"",HHJ=Kataloge!K$1),CONCATENATE($H2590,"_",Kataloge!$D$6),"")</f>
        <v/>
      </c>
      <c r="P2590" s="104" t="str">
        <f>IF(AND($B2590&lt;&gt;"",HHJ=Kataloge!L$1),CONCATENATE($H2590,"_",Kataloge!$D$6),"")</f>
        <v/>
      </c>
      <c r="Q2590" s="104" t="str">
        <f>IF(AND($B2590&lt;&gt;"",HHJ=Kataloge!M$1),CONCATENATE($H2590,"_",Kataloge!$D$6),"")</f>
        <v/>
      </c>
    </row>
    <row r="2591" spans="1:17" ht="18" customHeight="1" x14ac:dyDescent="0.2">
      <c r="A2591" s="60" t="str">
        <f t="shared" si="82"/>
        <v/>
      </c>
      <c r="B2591" s="61" t="str">
        <f>IF(I2591=0,"",IF(I2591&lt;&gt;"",Kataloge_Import!B2590,""))</f>
        <v/>
      </c>
      <c r="C2591" s="60" t="str">
        <f t="shared" si="81"/>
        <v/>
      </c>
      <c r="D2591" s="61" t="str">
        <f>IF(I2591=0,"",IFERROR(VLOOKUP(Kataloge_Import!A2590,'Nachweis Ausgaben'!$A$27:$R$1026,4,FALSE),""))</f>
        <v/>
      </c>
      <c r="E2591" s="61" t="str">
        <f>IF(I2591=0,"",IFERROR(VLOOKUP(Kataloge_Import!A2590,'Nachweis Ausgaben'!$A$27:$R$1026,2,FALSE),""))</f>
        <v/>
      </c>
      <c r="F2591" s="62">
        <f>IF(I2591=0,"",IFERROR(VLOOKUP(Kataloge_Import!A2590,'Nachweis Ausgaben'!$A$27:$R$1026,5,FALSE),0))</f>
        <v>0</v>
      </c>
      <c r="G2591" s="63" t="str">
        <f>IFERROR(VLOOKUP(Kataloge_Import!A2590,'Nachweis Ausgaben'!$A$27:$R$1026,7,FALSE),"")</f>
        <v/>
      </c>
      <c r="H2591" s="63" t="str">
        <f>IFERROR(VLOOKUP(Kataloge_Import!A2590,'Nachweis Ausgaben'!$A$27:$R$1026,8,FALSE),"")</f>
        <v/>
      </c>
      <c r="I2591" s="63" t="str">
        <f>IFERROR(VLOOKUP(Kataloge_Import!A2590,'Nachweis Ausgaben'!$A$27:$R$1026,9,FALSE),"")</f>
        <v/>
      </c>
      <c r="J2591" s="64"/>
      <c r="K2591" s="64"/>
      <c r="L2591" s="61" t="str">
        <f>IF(AND($B2591&lt;&gt;"",HHJ=Kataloge!H$1),CONCATENATE($H2591,"_",$E2591),"")</f>
        <v/>
      </c>
      <c r="M2591" s="61" t="str">
        <f>IF(AND($B2591&lt;&gt;"",HHJ=Kataloge!I$1),CONCATENATE($H2591,"_",$E2591),"")</f>
        <v/>
      </c>
      <c r="N2591" s="61" t="str">
        <f>IF(AND($B2591&lt;&gt;"",HHJ=Kataloge!J$1),CONCATENATE($H2591,"_",$E2591),"")</f>
        <v/>
      </c>
      <c r="O2591" s="61" t="str">
        <f>IF(AND($B2591&lt;&gt;"",HHJ=Kataloge!K$1),CONCATENATE($H2591,"_",$E2591),"")</f>
        <v/>
      </c>
      <c r="P2591" s="61" t="str">
        <f>IF(AND($B2591&lt;&gt;"",HHJ=Kataloge!L$1),CONCATENATE($H2591,"_",$E2591),"")</f>
        <v/>
      </c>
      <c r="Q2591" s="61" t="str">
        <f>IF(AND($B2591&lt;&gt;"",HHJ=Kataloge!M$1),CONCATENATE($H2591,"_",$E2591),"")</f>
        <v/>
      </c>
    </row>
    <row r="2592" spans="1:17" ht="18" customHeight="1" x14ac:dyDescent="0.2">
      <c r="A2592" s="99" t="str">
        <f t="shared" si="82"/>
        <v/>
      </c>
      <c r="B2592" s="100" t="str">
        <f>IF(I2592=0,"",IF(I2592&lt;&gt;"",Kataloge_Import!B2591,""))</f>
        <v/>
      </c>
      <c r="C2592" s="99" t="str">
        <f t="shared" si="81"/>
        <v/>
      </c>
      <c r="D2592" s="100" t="str">
        <f>IF(I2592=0,"",IFERROR(VLOOKUP(Kataloge_Import!A2591,'Nachweis Ausgaben'!$A$27:$R$1026,4,FALSE),""))</f>
        <v/>
      </c>
      <c r="E2592" s="100" t="str">
        <f>IF(I2592=0,"",IFERROR(VLOOKUP(Kataloge_Import!A2591,'Nachweis Ausgaben'!$A$27:$R$1026,2,FALSE),""))</f>
        <v/>
      </c>
      <c r="F2592" s="101">
        <f>IF(I2592=0,"",IFERROR(VLOOKUP(Kataloge_Import!A2591,'Nachweis Ausgaben'!$A$27:$R$1026,5,FALSE),0))</f>
        <v>0</v>
      </c>
      <c r="G2592" s="102" t="str">
        <f>IFERROR(VLOOKUP(Kataloge_Import!A2591,'Nachweis Ausgaben'!$A$27:$R$1026,11,FALSE),"")</f>
        <v/>
      </c>
      <c r="H2592" s="102" t="str">
        <f>IFERROR(VLOOKUP(Kataloge_Import!A2591,'Nachweis Ausgaben'!$A$27:$R$1026,12,FALSE),"")</f>
        <v/>
      </c>
      <c r="I2592" s="102" t="str">
        <f>IFERROR(VLOOKUP(Kataloge_Import!A2591,'Nachweis Ausgaben'!$A$27:$R$1026,13,FALSE),"")</f>
        <v/>
      </c>
      <c r="J2592" s="64"/>
      <c r="K2592" s="64"/>
      <c r="L2592" s="100" t="str">
        <f>IF(AND($B2592&lt;&gt;"",HHJ=Kataloge!H$1),CONCATENATE($H2592,"_",Kataloge!$D$5),"")</f>
        <v/>
      </c>
      <c r="M2592" s="100" t="str">
        <f>IF(AND($B2592&lt;&gt;"",HHJ=Kataloge!I$1),CONCATENATE($H2592,"_",Kataloge!$D$5),"")</f>
        <v/>
      </c>
      <c r="N2592" s="100" t="str">
        <f>IF(AND($B2592&lt;&gt;"",HHJ=Kataloge!J$1),CONCATENATE($H2592,"_",Kataloge!$D$5),"")</f>
        <v/>
      </c>
      <c r="O2592" s="100" t="str">
        <f>IF(AND($B2592&lt;&gt;"",HHJ=Kataloge!K$1),CONCATENATE($H2592,"_",Kataloge!$D$5),"")</f>
        <v/>
      </c>
      <c r="P2592" s="100" t="str">
        <f>IF(AND($B2592&lt;&gt;"",HHJ=Kataloge!L$1),CONCATENATE($H2592,"_",Kataloge!$D$5),"")</f>
        <v/>
      </c>
      <c r="Q2592" s="100" t="str">
        <f>IF(AND($B2592&lt;&gt;"",HHJ=Kataloge!M$1),CONCATENATE($H2592,"_",Kataloge!$D$5),"")</f>
        <v/>
      </c>
    </row>
    <row r="2593" spans="1:17" ht="18" customHeight="1" x14ac:dyDescent="0.2">
      <c r="A2593" s="103" t="str">
        <f t="shared" si="82"/>
        <v/>
      </c>
      <c r="B2593" s="104" t="str">
        <f>IF(I2593=0,"",IF(I2593&lt;&gt;"",Kataloge_Import!B2592,""))</f>
        <v/>
      </c>
      <c r="C2593" s="103" t="str">
        <f t="shared" si="81"/>
        <v/>
      </c>
      <c r="D2593" s="104" t="str">
        <f>IF(I2593=0,"",IFERROR(VLOOKUP(Kataloge_Import!A2592,'Nachweis Ausgaben'!$A$27:$R$1026,4,FALSE),""))</f>
        <v/>
      </c>
      <c r="E2593" s="104" t="str">
        <f>IF(I2593=0,"",IFERROR(VLOOKUP(Kataloge_Import!A2592,'Nachweis Ausgaben'!$A$27:$R$1026,2,FALSE),""))</f>
        <v/>
      </c>
      <c r="F2593" s="105">
        <f>IF(I2593=0,"",IFERROR(VLOOKUP(Kataloge_Import!A2592,'Nachweis Ausgaben'!$A$27:$R$1026,5,FALSE),0))</f>
        <v>0</v>
      </c>
      <c r="G2593" s="106" t="str">
        <f>IFERROR(VLOOKUP(Kataloge_Import!A2592,'Nachweis Ausgaben'!$A$27:$R$1026,15,FALSE),"")</f>
        <v/>
      </c>
      <c r="H2593" s="106" t="str">
        <f>IFERROR(VLOOKUP(Kataloge_Import!A2592,'Nachweis Ausgaben'!$A$27:$R$1026,16,FALSE),"")</f>
        <v/>
      </c>
      <c r="I2593" s="106" t="str">
        <f>IFERROR(VLOOKUP(Kataloge_Import!A2592,'Nachweis Ausgaben'!$A$27:$R$1026,17,FALSE),"")</f>
        <v/>
      </c>
      <c r="J2593" s="64"/>
      <c r="K2593" s="64"/>
      <c r="L2593" s="104" t="str">
        <f>IF(AND($B2593&lt;&gt;"",HHJ=Kataloge!H$1),CONCATENATE($H2593,"_",Kataloge!$D$6),"")</f>
        <v/>
      </c>
      <c r="M2593" s="104" t="str">
        <f>IF(AND($B2593&lt;&gt;"",HHJ=Kataloge!I$1),CONCATENATE($H2593,"_",Kataloge!$D$6),"")</f>
        <v/>
      </c>
      <c r="N2593" s="104" t="str">
        <f>IF(AND($B2593&lt;&gt;"",HHJ=Kataloge!J$1),CONCATENATE($H2593,"_",Kataloge!$D$6),"")</f>
        <v/>
      </c>
      <c r="O2593" s="104" t="str">
        <f>IF(AND($B2593&lt;&gt;"",HHJ=Kataloge!K$1),CONCATENATE($H2593,"_",Kataloge!$D$6),"")</f>
        <v/>
      </c>
      <c r="P2593" s="104" t="str">
        <f>IF(AND($B2593&lt;&gt;"",HHJ=Kataloge!L$1),CONCATENATE($H2593,"_",Kataloge!$D$6),"")</f>
        <v/>
      </c>
      <c r="Q2593" s="104" t="str">
        <f>IF(AND($B2593&lt;&gt;"",HHJ=Kataloge!M$1),CONCATENATE($H2593,"_",Kataloge!$D$6),"")</f>
        <v/>
      </c>
    </row>
    <row r="2594" spans="1:17" ht="18" customHeight="1" x14ac:dyDescent="0.2">
      <c r="A2594" s="60" t="str">
        <f t="shared" si="82"/>
        <v/>
      </c>
      <c r="B2594" s="61" t="str">
        <f>IF(I2594=0,"",IF(I2594&lt;&gt;"",Kataloge_Import!B2593,""))</f>
        <v/>
      </c>
      <c r="C2594" s="60" t="str">
        <f t="shared" si="81"/>
        <v/>
      </c>
      <c r="D2594" s="61" t="str">
        <f>IF(I2594=0,"",IFERROR(VLOOKUP(Kataloge_Import!A2593,'Nachweis Ausgaben'!$A$27:$R$1026,4,FALSE),""))</f>
        <v/>
      </c>
      <c r="E2594" s="61" t="str">
        <f>IF(I2594=0,"",IFERROR(VLOOKUP(Kataloge_Import!A2593,'Nachweis Ausgaben'!$A$27:$R$1026,2,FALSE),""))</f>
        <v/>
      </c>
      <c r="F2594" s="62">
        <f>IF(I2594=0,"",IFERROR(VLOOKUP(Kataloge_Import!A2593,'Nachweis Ausgaben'!$A$27:$R$1026,5,FALSE),0))</f>
        <v>0</v>
      </c>
      <c r="G2594" s="63" t="str">
        <f>IFERROR(VLOOKUP(Kataloge_Import!A2593,'Nachweis Ausgaben'!$A$27:$R$1026,7,FALSE),"")</f>
        <v/>
      </c>
      <c r="H2594" s="63" t="str">
        <f>IFERROR(VLOOKUP(Kataloge_Import!A2593,'Nachweis Ausgaben'!$A$27:$R$1026,8,FALSE),"")</f>
        <v/>
      </c>
      <c r="I2594" s="63" t="str">
        <f>IFERROR(VLOOKUP(Kataloge_Import!A2593,'Nachweis Ausgaben'!$A$27:$R$1026,9,FALSE),"")</f>
        <v/>
      </c>
      <c r="J2594" s="64"/>
      <c r="K2594" s="64"/>
      <c r="L2594" s="61" t="str">
        <f>IF(AND($B2594&lt;&gt;"",HHJ=Kataloge!H$1),CONCATENATE($H2594,"_",$E2594),"")</f>
        <v/>
      </c>
      <c r="M2594" s="61" t="str">
        <f>IF(AND($B2594&lt;&gt;"",HHJ=Kataloge!I$1),CONCATENATE($H2594,"_",$E2594),"")</f>
        <v/>
      </c>
      <c r="N2594" s="61" t="str">
        <f>IF(AND($B2594&lt;&gt;"",HHJ=Kataloge!J$1),CONCATENATE($H2594,"_",$E2594),"")</f>
        <v/>
      </c>
      <c r="O2594" s="61" t="str">
        <f>IF(AND($B2594&lt;&gt;"",HHJ=Kataloge!K$1),CONCATENATE($H2594,"_",$E2594),"")</f>
        <v/>
      </c>
      <c r="P2594" s="61" t="str">
        <f>IF(AND($B2594&lt;&gt;"",HHJ=Kataloge!L$1),CONCATENATE($H2594,"_",$E2594),"")</f>
        <v/>
      </c>
      <c r="Q2594" s="61" t="str">
        <f>IF(AND($B2594&lt;&gt;"",HHJ=Kataloge!M$1),CONCATENATE($H2594,"_",$E2594),"")</f>
        <v/>
      </c>
    </row>
    <row r="2595" spans="1:17" ht="18" customHeight="1" x14ac:dyDescent="0.2">
      <c r="A2595" s="99" t="str">
        <f t="shared" si="82"/>
        <v/>
      </c>
      <c r="B2595" s="100" t="str">
        <f>IF(I2595=0,"",IF(I2595&lt;&gt;"",Kataloge_Import!B2594,""))</f>
        <v/>
      </c>
      <c r="C2595" s="99" t="str">
        <f t="shared" si="81"/>
        <v/>
      </c>
      <c r="D2595" s="100" t="str">
        <f>IF(I2595=0,"",IFERROR(VLOOKUP(Kataloge_Import!A2594,'Nachweis Ausgaben'!$A$27:$R$1026,4,FALSE),""))</f>
        <v/>
      </c>
      <c r="E2595" s="100" t="str">
        <f>IF(I2595=0,"",IFERROR(VLOOKUP(Kataloge_Import!A2594,'Nachweis Ausgaben'!$A$27:$R$1026,2,FALSE),""))</f>
        <v/>
      </c>
      <c r="F2595" s="101">
        <f>IF(I2595=0,"",IFERROR(VLOOKUP(Kataloge_Import!A2594,'Nachweis Ausgaben'!$A$27:$R$1026,5,FALSE),0))</f>
        <v>0</v>
      </c>
      <c r="G2595" s="102" t="str">
        <f>IFERROR(VLOOKUP(Kataloge_Import!A2594,'Nachweis Ausgaben'!$A$27:$R$1026,11,FALSE),"")</f>
        <v/>
      </c>
      <c r="H2595" s="102" t="str">
        <f>IFERROR(VLOOKUP(Kataloge_Import!A2594,'Nachweis Ausgaben'!$A$27:$R$1026,12,FALSE),"")</f>
        <v/>
      </c>
      <c r="I2595" s="102" t="str">
        <f>IFERROR(VLOOKUP(Kataloge_Import!A2594,'Nachweis Ausgaben'!$A$27:$R$1026,13,FALSE),"")</f>
        <v/>
      </c>
      <c r="J2595" s="64"/>
      <c r="K2595" s="64"/>
      <c r="L2595" s="100" t="str">
        <f>IF(AND($B2595&lt;&gt;"",HHJ=Kataloge!H$1),CONCATENATE($H2595,"_",Kataloge!$D$5),"")</f>
        <v/>
      </c>
      <c r="M2595" s="100" t="str">
        <f>IF(AND($B2595&lt;&gt;"",HHJ=Kataloge!I$1),CONCATENATE($H2595,"_",Kataloge!$D$5),"")</f>
        <v/>
      </c>
      <c r="N2595" s="100" t="str">
        <f>IF(AND($B2595&lt;&gt;"",HHJ=Kataloge!J$1),CONCATENATE($H2595,"_",Kataloge!$D$5),"")</f>
        <v/>
      </c>
      <c r="O2595" s="100" t="str">
        <f>IF(AND($B2595&lt;&gt;"",HHJ=Kataloge!K$1),CONCATENATE($H2595,"_",Kataloge!$D$5),"")</f>
        <v/>
      </c>
      <c r="P2595" s="100" t="str">
        <f>IF(AND($B2595&lt;&gt;"",HHJ=Kataloge!L$1),CONCATENATE($H2595,"_",Kataloge!$D$5),"")</f>
        <v/>
      </c>
      <c r="Q2595" s="100" t="str">
        <f>IF(AND($B2595&lt;&gt;"",HHJ=Kataloge!M$1),CONCATENATE($H2595,"_",Kataloge!$D$5),"")</f>
        <v/>
      </c>
    </row>
    <row r="2596" spans="1:17" ht="18" customHeight="1" x14ac:dyDescent="0.2">
      <c r="A2596" s="103" t="str">
        <f t="shared" si="82"/>
        <v/>
      </c>
      <c r="B2596" s="104" t="str">
        <f>IF(I2596=0,"",IF(I2596&lt;&gt;"",Kataloge_Import!B2595,""))</f>
        <v/>
      </c>
      <c r="C2596" s="103" t="str">
        <f t="shared" si="81"/>
        <v/>
      </c>
      <c r="D2596" s="104" t="str">
        <f>IF(I2596=0,"",IFERROR(VLOOKUP(Kataloge_Import!A2595,'Nachweis Ausgaben'!$A$27:$R$1026,4,FALSE),""))</f>
        <v/>
      </c>
      <c r="E2596" s="104" t="str">
        <f>IF(I2596=0,"",IFERROR(VLOOKUP(Kataloge_Import!A2595,'Nachweis Ausgaben'!$A$27:$R$1026,2,FALSE),""))</f>
        <v/>
      </c>
      <c r="F2596" s="105">
        <f>IF(I2596=0,"",IFERROR(VLOOKUP(Kataloge_Import!A2595,'Nachweis Ausgaben'!$A$27:$R$1026,5,FALSE),0))</f>
        <v>0</v>
      </c>
      <c r="G2596" s="106" t="str">
        <f>IFERROR(VLOOKUP(Kataloge_Import!A2595,'Nachweis Ausgaben'!$A$27:$R$1026,15,FALSE),"")</f>
        <v/>
      </c>
      <c r="H2596" s="106" t="str">
        <f>IFERROR(VLOOKUP(Kataloge_Import!A2595,'Nachweis Ausgaben'!$A$27:$R$1026,16,FALSE),"")</f>
        <v/>
      </c>
      <c r="I2596" s="106" t="str">
        <f>IFERROR(VLOOKUP(Kataloge_Import!A2595,'Nachweis Ausgaben'!$A$27:$R$1026,17,FALSE),"")</f>
        <v/>
      </c>
      <c r="J2596" s="64"/>
      <c r="K2596" s="64"/>
      <c r="L2596" s="104" t="str">
        <f>IF(AND($B2596&lt;&gt;"",HHJ=Kataloge!H$1),CONCATENATE($H2596,"_",Kataloge!$D$6),"")</f>
        <v/>
      </c>
      <c r="M2596" s="104" t="str">
        <f>IF(AND($B2596&lt;&gt;"",HHJ=Kataloge!I$1),CONCATENATE($H2596,"_",Kataloge!$D$6),"")</f>
        <v/>
      </c>
      <c r="N2596" s="104" t="str">
        <f>IF(AND($B2596&lt;&gt;"",HHJ=Kataloge!J$1),CONCATENATE($H2596,"_",Kataloge!$D$6),"")</f>
        <v/>
      </c>
      <c r="O2596" s="104" t="str">
        <f>IF(AND($B2596&lt;&gt;"",HHJ=Kataloge!K$1),CONCATENATE($H2596,"_",Kataloge!$D$6),"")</f>
        <v/>
      </c>
      <c r="P2596" s="104" t="str">
        <f>IF(AND($B2596&lt;&gt;"",HHJ=Kataloge!L$1),CONCATENATE($H2596,"_",Kataloge!$D$6),"")</f>
        <v/>
      </c>
      <c r="Q2596" s="104" t="str">
        <f>IF(AND($B2596&lt;&gt;"",HHJ=Kataloge!M$1),CONCATENATE($H2596,"_",Kataloge!$D$6),"")</f>
        <v/>
      </c>
    </row>
    <row r="2597" spans="1:17" ht="18" customHeight="1" x14ac:dyDescent="0.2">
      <c r="A2597" s="60" t="str">
        <f t="shared" si="82"/>
        <v/>
      </c>
      <c r="B2597" s="61" t="str">
        <f>IF(I2597=0,"",IF(I2597&lt;&gt;"",Kataloge_Import!B2596,""))</f>
        <v/>
      </c>
      <c r="C2597" s="60" t="str">
        <f t="shared" si="81"/>
        <v/>
      </c>
      <c r="D2597" s="61" t="str">
        <f>IF(I2597=0,"",IFERROR(VLOOKUP(Kataloge_Import!A2596,'Nachweis Ausgaben'!$A$27:$R$1026,4,FALSE),""))</f>
        <v/>
      </c>
      <c r="E2597" s="61" t="str">
        <f>IF(I2597=0,"",IFERROR(VLOOKUP(Kataloge_Import!A2596,'Nachweis Ausgaben'!$A$27:$R$1026,2,FALSE),""))</f>
        <v/>
      </c>
      <c r="F2597" s="62">
        <f>IF(I2597=0,"",IFERROR(VLOOKUP(Kataloge_Import!A2596,'Nachweis Ausgaben'!$A$27:$R$1026,5,FALSE),0))</f>
        <v>0</v>
      </c>
      <c r="G2597" s="63" t="str">
        <f>IFERROR(VLOOKUP(Kataloge_Import!A2596,'Nachweis Ausgaben'!$A$27:$R$1026,7,FALSE),"")</f>
        <v/>
      </c>
      <c r="H2597" s="63" t="str">
        <f>IFERROR(VLOOKUP(Kataloge_Import!A2596,'Nachweis Ausgaben'!$A$27:$R$1026,8,FALSE),"")</f>
        <v/>
      </c>
      <c r="I2597" s="63" t="str">
        <f>IFERROR(VLOOKUP(Kataloge_Import!A2596,'Nachweis Ausgaben'!$A$27:$R$1026,9,FALSE),"")</f>
        <v/>
      </c>
      <c r="J2597" s="64"/>
      <c r="K2597" s="64"/>
      <c r="L2597" s="61" t="str">
        <f>IF(AND($B2597&lt;&gt;"",HHJ=Kataloge!H$1),CONCATENATE($H2597,"_",$E2597),"")</f>
        <v/>
      </c>
      <c r="M2597" s="61" t="str">
        <f>IF(AND($B2597&lt;&gt;"",HHJ=Kataloge!I$1),CONCATENATE($H2597,"_",$E2597),"")</f>
        <v/>
      </c>
      <c r="N2597" s="61" t="str">
        <f>IF(AND($B2597&lt;&gt;"",HHJ=Kataloge!J$1),CONCATENATE($H2597,"_",$E2597),"")</f>
        <v/>
      </c>
      <c r="O2597" s="61" t="str">
        <f>IF(AND($B2597&lt;&gt;"",HHJ=Kataloge!K$1),CONCATENATE($H2597,"_",$E2597),"")</f>
        <v/>
      </c>
      <c r="P2597" s="61" t="str">
        <f>IF(AND($B2597&lt;&gt;"",HHJ=Kataloge!L$1),CONCATENATE($H2597,"_",$E2597),"")</f>
        <v/>
      </c>
      <c r="Q2597" s="61" t="str">
        <f>IF(AND($B2597&lt;&gt;"",HHJ=Kataloge!M$1),CONCATENATE($H2597,"_",$E2597),"")</f>
        <v/>
      </c>
    </row>
    <row r="2598" spans="1:17" ht="18" customHeight="1" x14ac:dyDescent="0.2">
      <c r="A2598" s="99" t="str">
        <f t="shared" si="82"/>
        <v/>
      </c>
      <c r="B2598" s="100" t="str">
        <f>IF(I2598=0,"",IF(I2598&lt;&gt;"",Kataloge_Import!B2597,""))</f>
        <v/>
      </c>
      <c r="C2598" s="99" t="str">
        <f t="shared" si="81"/>
        <v/>
      </c>
      <c r="D2598" s="100" t="str">
        <f>IF(I2598=0,"",IFERROR(VLOOKUP(Kataloge_Import!A2597,'Nachweis Ausgaben'!$A$27:$R$1026,4,FALSE),""))</f>
        <v/>
      </c>
      <c r="E2598" s="100" t="str">
        <f>IF(I2598=0,"",IFERROR(VLOOKUP(Kataloge_Import!A2597,'Nachweis Ausgaben'!$A$27:$R$1026,2,FALSE),""))</f>
        <v/>
      </c>
      <c r="F2598" s="101">
        <f>IF(I2598=0,"",IFERROR(VLOOKUP(Kataloge_Import!A2597,'Nachweis Ausgaben'!$A$27:$R$1026,5,FALSE),0))</f>
        <v>0</v>
      </c>
      <c r="G2598" s="102" t="str">
        <f>IFERROR(VLOOKUP(Kataloge_Import!A2597,'Nachweis Ausgaben'!$A$27:$R$1026,11,FALSE),"")</f>
        <v/>
      </c>
      <c r="H2598" s="102" t="str">
        <f>IFERROR(VLOOKUP(Kataloge_Import!A2597,'Nachweis Ausgaben'!$A$27:$R$1026,12,FALSE),"")</f>
        <v/>
      </c>
      <c r="I2598" s="102" t="str">
        <f>IFERROR(VLOOKUP(Kataloge_Import!A2597,'Nachweis Ausgaben'!$A$27:$R$1026,13,FALSE),"")</f>
        <v/>
      </c>
      <c r="J2598" s="64"/>
      <c r="K2598" s="64"/>
      <c r="L2598" s="100" t="str">
        <f>IF(AND($B2598&lt;&gt;"",HHJ=Kataloge!H$1),CONCATENATE($H2598,"_",Kataloge!$D$5),"")</f>
        <v/>
      </c>
      <c r="M2598" s="100" t="str">
        <f>IF(AND($B2598&lt;&gt;"",HHJ=Kataloge!I$1),CONCATENATE($H2598,"_",Kataloge!$D$5),"")</f>
        <v/>
      </c>
      <c r="N2598" s="100" t="str">
        <f>IF(AND($B2598&lt;&gt;"",HHJ=Kataloge!J$1),CONCATENATE($H2598,"_",Kataloge!$D$5),"")</f>
        <v/>
      </c>
      <c r="O2598" s="100" t="str">
        <f>IF(AND($B2598&lt;&gt;"",HHJ=Kataloge!K$1),CONCATENATE($H2598,"_",Kataloge!$D$5),"")</f>
        <v/>
      </c>
      <c r="P2598" s="100" t="str">
        <f>IF(AND($B2598&lt;&gt;"",HHJ=Kataloge!L$1),CONCATENATE($H2598,"_",Kataloge!$D$5),"")</f>
        <v/>
      </c>
      <c r="Q2598" s="100" t="str">
        <f>IF(AND($B2598&lt;&gt;"",HHJ=Kataloge!M$1),CONCATENATE($H2598,"_",Kataloge!$D$5),"")</f>
        <v/>
      </c>
    </row>
    <row r="2599" spans="1:17" ht="18" customHeight="1" x14ac:dyDescent="0.2">
      <c r="A2599" s="103" t="str">
        <f t="shared" si="82"/>
        <v/>
      </c>
      <c r="B2599" s="104" t="str">
        <f>IF(I2599=0,"",IF(I2599&lt;&gt;"",Kataloge_Import!B2598,""))</f>
        <v/>
      </c>
      <c r="C2599" s="103" t="str">
        <f t="shared" si="81"/>
        <v/>
      </c>
      <c r="D2599" s="104" t="str">
        <f>IF(I2599=0,"",IFERROR(VLOOKUP(Kataloge_Import!A2598,'Nachweis Ausgaben'!$A$27:$R$1026,4,FALSE),""))</f>
        <v/>
      </c>
      <c r="E2599" s="104" t="str">
        <f>IF(I2599=0,"",IFERROR(VLOOKUP(Kataloge_Import!A2598,'Nachweis Ausgaben'!$A$27:$R$1026,2,FALSE),""))</f>
        <v/>
      </c>
      <c r="F2599" s="105">
        <f>IF(I2599=0,"",IFERROR(VLOOKUP(Kataloge_Import!A2598,'Nachweis Ausgaben'!$A$27:$R$1026,5,FALSE),0))</f>
        <v>0</v>
      </c>
      <c r="G2599" s="106" t="str">
        <f>IFERROR(VLOOKUP(Kataloge_Import!A2598,'Nachweis Ausgaben'!$A$27:$R$1026,15,FALSE),"")</f>
        <v/>
      </c>
      <c r="H2599" s="106" t="str">
        <f>IFERROR(VLOOKUP(Kataloge_Import!A2598,'Nachweis Ausgaben'!$A$27:$R$1026,16,FALSE),"")</f>
        <v/>
      </c>
      <c r="I2599" s="106" t="str">
        <f>IFERROR(VLOOKUP(Kataloge_Import!A2598,'Nachweis Ausgaben'!$A$27:$R$1026,17,FALSE),"")</f>
        <v/>
      </c>
      <c r="J2599" s="64"/>
      <c r="K2599" s="64"/>
      <c r="L2599" s="104" t="str">
        <f>IF(AND($B2599&lt;&gt;"",HHJ=Kataloge!H$1),CONCATENATE($H2599,"_",Kataloge!$D$6),"")</f>
        <v/>
      </c>
      <c r="M2599" s="104" t="str">
        <f>IF(AND($B2599&lt;&gt;"",HHJ=Kataloge!I$1),CONCATENATE($H2599,"_",Kataloge!$D$6),"")</f>
        <v/>
      </c>
      <c r="N2599" s="104" t="str">
        <f>IF(AND($B2599&lt;&gt;"",HHJ=Kataloge!J$1),CONCATENATE($H2599,"_",Kataloge!$D$6),"")</f>
        <v/>
      </c>
      <c r="O2599" s="104" t="str">
        <f>IF(AND($B2599&lt;&gt;"",HHJ=Kataloge!K$1),CONCATENATE($H2599,"_",Kataloge!$D$6),"")</f>
        <v/>
      </c>
      <c r="P2599" s="104" t="str">
        <f>IF(AND($B2599&lt;&gt;"",HHJ=Kataloge!L$1),CONCATENATE($H2599,"_",Kataloge!$D$6),"")</f>
        <v/>
      </c>
      <c r="Q2599" s="104" t="str">
        <f>IF(AND($B2599&lt;&gt;"",HHJ=Kataloge!M$1),CONCATENATE($H2599,"_",Kataloge!$D$6),"")</f>
        <v/>
      </c>
    </row>
    <row r="2600" spans="1:17" ht="18" customHeight="1" x14ac:dyDescent="0.2">
      <c r="A2600" s="60" t="str">
        <f t="shared" si="82"/>
        <v/>
      </c>
      <c r="B2600" s="61" t="str">
        <f>IF(I2600=0,"",IF(I2600&lt;&gt;"",Kataloge_Import!B2599,""))</f>
        <v/>
      </c>
      <c r="C2600" s="60" t="str">
        <f t="shared" si="81"/>
        <v/>
      </c>
      <c r="D2600" s="61" t="str">
        <f>IF(I2600=0,"",IFERROR(VLOOKUP(Kataloge_Import!A2599,'Nachweis Ausgaben'!$A$27:$R$1026,4,FALSE),""))</f>
        <v/>
      </c>
      <c r="E2600" s="61" t="str">
        <f>IF(I2600=0,"",IFERROR(VLOOKUP(Kataloge_Import!A2599,'Nachweis Ausgaben'!$A$27:$R$1026,2,FALSE),""))</f>
        <v/>
      </c>
      <c r="F2600" s="62">
        <f>IF(I2600=0,"",IFERROR(VLOOKUP(Kataloge_Import!A2599,'Nachweis Ausgaben'!$A$27:$R$1026,5,FALSE),0))</f>
        <v>0</v>
      </c>
      <c r="G2600" s="63" t="str">
        <f>IFERROR(VLOOKUP(Kataloge_Import!A2599,'Nachweis Ausgaben'!$A$27:$R$1026,7,FALSE),"")</f>
        <v/>
      </c>
      <c r="H2600" s="63" t="str">
        <f>IFERROR(VLOOKUP(Kataloge_Import!A2599,'Nachweis Ausgaben'!$A$27:$R$1026,8,FALSE),"")</f>
        <v/>
      </c>
      <c r="I2600" s="63" t="str">
        <f>IFERROR(VLOOKUP(Kataloge_Import!A2599,'Nachweis Ausgaben'!$A$27:$R$1026,9,FALSE),"")</f>
        <v/>
      </c>
      <c r="J2600" s="64"/>
      <c r="K2600" s="64"/>
      <c r="L2600" s="61" t="str">
        <f>IF(AND($B2600&lt;&gt;"",HHJ=Kataloge!H$1),CONCATENATE($H2600,"_",$E2600),"")</f>
        <v/>
      </c>
      <c r="M2600" s="61" t="str">
        <f>IF(AND($B2600&lt;&gt;"",HHJ=Kataloge!I$1),CONCATENATE($H2600,"_",$E2600),"")</f>
        <v/>
      </c>
      <c r="N2600" s="61" t="str">
        <f>IF(AND($B2600&lt;&gt;"",HHJ=Kataloge!J$1),CONCATENATE($H2600,"_",$E2600),"")</f>
        <v/>
      </c>
      <c r="O2600" s="61" t="str">
        <f>IF(AND($B2600&lt;&gt;"",HHJ=Kataloge!K$1),CONCATENATE($H2600,"_",$E2600),"")</f>
        <v/>
      </c>
      <c r="P2600" s="61" t="str">
        <f>IF(AND($B2600&lt;&gt;"",HHJ=Kataloge!L$1),CONCATENATE($H2600,"_",$E2600),"")</f>
        <v/>
      </c>
      <c r="Q2600" s="61" t="str">
        <f>IF(AND($B2600&lt;&gt;"",HHJ=Kataloge!M$1),CONCATENATE($H2600,"_",$E2600),"")</f>
        <v/>
      </c>
    </row>
    <row r="2601" spans="1:17" ht="18" customHeight="1" x14ac:dyDescent="0.2">
      <c r="A2601" s="99" t="str">
        <f t="shared" si="82"/>
        <v/>
      </c>
      <c r="B2601" s="100" t="str">
        <f>IF(I2601=0,"",IF(I2601&lt;&gt;"",Kataloge_Import!B2600,""))</f>
        <v/>
      </c>
      <c r="C2601" s="99" t="str">
        <f t="shared" si="81"/>
        <v/>
      </c>
      <c r="D2601" s="100" t="str">
        <f>IF(I2601=0,"",IFERROR(VLOOKUP(Kataloge_Import!A2600,'Nachweis Ausgaben'!$A$27:$R$1026,4,FALSE),""))</f>
        <v/>
      </c>
      <c r="E2601" s="100" t="str">
        <f>IF(I2601=0,"",IFERROR(VLOOKUP(Kataloge_Import!A2600,'Nachweis Ausgaben'!$A$27:$R$1026,2,FALSE),""))</f>
        <v/>
      </c>
      <c r="F2601" s="101">
        <f>IF(I2601=0,"",IFERROR(VLOOKUP(Kataloge_Import!A2600,'Nachweis Ausgaben'!$A$27:$R$1026,5,FALSE),0))</f>
        <v>0</v>
      </c>
      <c r="G2601" s="102" t="str">
        <f>IFERROR(VLOOKUP(Kataloge_Import!A2600,'Nachweis Ausgaben'!$A$27:$R$1026,11,FALSE),"")</f>
        <v/>
      </c>
      <c r="H2601" s="102" t="str">
        <f>IFERROR(VLOOKUP(Kataloge_Import!A2600,'Nachweis Ausgaben'!$A$27:$R$1026,12,FALSE),"")</f>
        <v/>
      </c>
      <c r="I2601" s="102" t="str">
        <f>IFERROR(VLOOKUP(Kataloge_Import!A2600,'Nachweis Ausgaben'!$A$27:$R$1026,13,FALSE),"")</f>
        <v/>
      </c>
      <c r="J2601" s="64"/>
      <c r="K2601" s="64"/>
      <c r="L2601" s="100" t="str">
        <f>IF(AND($B2601&lt;&gt;"",HHJ=Kataloge!H$1),CONCATENATE($H2601,"_",Kataloge!$D$5),"")</f>
        <v/>
      </c>
      <c r="M2601" s="100" t="str">
        <f>IF(AND($B2601&lt;&gt;"",HHJ=Kataloge!I$1),CONCATENATE($H2601,"_",Kataloge!$D$5),"")</f>
        <v/>
      </c>
      <c r="N2601" s="100" t="str">
        <f>IF(AND($B2601&lt;&gt;"",HHJ=Kataloge!J$1),CONCATENATE($H2601,"_",Kataloge!$D$5),"")</f>
        <v/>
      </c>
      <c r="O2601" s="100" t="str">
        <f>IF(AND($B2601&lt;&gt;"",HHJ=Kataloge!K$1),CONCATENATE($H2601,"_",Kataloge!$D$5),"")</f>
        <v/>
      </c>
      <c r="P2601" s="100" t="str">
        <f>IF(AND($B2601&lt;&gt;"",HHJ=Kataloge!L$1),CONCATENATE($H2601,"_",Kataloge!$D$5),"")</f>
        <v/>
      </c>
      <c r="Q2601" s="100" t="str">
        <f>IF(AND($B2601&lt;&gt;"",HHJ=Kataloge!M$1),CONCATENATE($H2601,"_",Kataloge!$D$5),"")</f>
        <v/>
      </c>
    </row>
    <row r="2602" spans="1:17" ht="18" customHeight="1" x14ac:dyDescent="0.2">
      <c r="A2602" s="103" t="str">
        <f t="shared" si="82"/>
        <v/>
      </c>
      <c r="B2602" s="104" t="str">
        <f>IF(I2602=0,"",IF(I2602&lt;&gt;"",Kataloge_Import!B2601,""))</f>
        <v/>
      </c>
      <c r="C2602" s="103" t="str">
        <f t="shared" si="81"/>
        <v/>
      </c>
      <c r="D2602" s="104" t="str">
        <f>IF(I2602=0,"",IFERROR(VLOOKUP(Kataloge_Import!A2601,'Nachweis Ausgaben'!$A$27:$R$1026,4,FALSE),""))</f>
        <v/>
      </c>
      <c r="E2602" s="104" t="str">
        <f>IF(I2602=0,"",IFERROR(VLOOKUP(Kataloge_Import!A2601,'Nachweis Ausgaben'!$A$27:$R$1026,2,FALSE),""))</f>
        <v/>
      </c>
      <c r="F2602" s="105">
        <f>IF(I2602=0,"",IFERROR(VLOOKUP(Kataloge_Import!A2601,'Nachweis Ausgaben'!$A$27:$R$1026,5,FALSE),0))</f>
        <v>0</v>
      </c>
      <c r="G2602" s="106" t="str">
        <f>IFERROR(VLOOKUP(Kataloge_Import!A2601,'Nachweis Ausgaben'!$A$27:$R$1026,15,FALSE),"")</f>
        <v/>
      </c>
      <c r="H2602" s="106" t="str">
        <f>IFERROR(VLOOKUP(Kataloge_Import!A2601,'Nachweis Ausgaben'!$A$27:$R$1026,16,FALSE),"")</f>
        <v/>
      </c>
      <c r="I2602" s="106" t="str">
        <f>IFERROR(VLOOKUP(Kataloge_Import!A2601,'Nachweis Ausgaben'!$A$27:$R$1026,17,FALSE),"")</f>
        <v/>
      </c>
      <c r="J2602" s="64"/>
      <c r="K2602" s="64"/>
      <c r="L2602" s="104" t="str">
        <f>IF(AND($B2602&lt;&gt;"",HHJ=Kataloge!H$1),CONCATENATE($H2602,"_",Kataloge!$D$6),"")</f>
        <v/>
      </c>
      <c r="M2602" s="104" t="str">
        <f>IF(AND($B2602&lt;&gt;"",HHJ=Kataloge!I$1),CONCATENATE($H2602,"_",Kataloge!$D$6),"")</f>
        <v/>
      </c>
      <c r="N2602" s="104" t="str">
        <f>IF(AND($B2602&lt;&gt;"",HHJ=Kataloge!J$1),CONCATENATE($H2602,"_",Kataloge!$D$6),"")</f>
        <v/>
      </c>
      <c r="O2602" s="104" t="str">
        <f>IF(AND($B2602&lt;&gt;"",HHJ=Kataloge!K$1),CONCATENATE($H2602,"_",Kataloge!$D$6),"")</f>
        <v/>
      </c>
      <c r="P2602" s="104" t="str">
        <f>IF(AND($B2602&lt;&gt;"",HHJ=Kataloge!L$1),CONCATENATE($H2602,"_",Kataloge!$D$6),"")</f>
        <v/>
      </c>
      <c r="Q2602" s="104" t="str">
        <f>IF(AND($B2602&lt;&gt;"",HHJ=Kataloge!M$1),CONCATENATE($H2602,"_",Kataloge!$D$6),"")</f>
        <v/>
      </c>
    </row>
    <row r="2603" spans="1:17" ht="18" customHeight="1" x14ac:dyDescent="0.2">
      <c r="A2603" s="60" t="str">
        <f t="shared" si="82"/>
        <v/>
      </c>
      <c r="B2603" s="61" t="str">
        <f>IF(I2603=0,"",IF(I2603&lt;&gt;"",Kataloge_Import!B2602,""))</f>
        <v/>
      </c>
      <c r="C2603" s="60" t="str">
        <f t="shared" si="81"/>
        <v/>
      </c>
      <c r="D2603" s="61" t="str">
        <f>IF(I2603=0,"",IFERROR(VLOOKUP(Kataloge_Import!A2602,'Nachweis Ausgaben'!$A$27:$R$1026,4,FALSE),""))</f>
        <v/>
      </c>
      <c r="E2603" s="61" t="str">
        <f>IF(I2603=0,"",IFERROR(VLOOKUP(Kataloge_Import!A2602,'Nachweis Ausgaben'!$A$27:$R$1026,2,FALSE),""))</f>
        <v/>
      </c>
      <c r="F2603" s="62">
        <f>IF(I2603=0,"",IFERROR(VLOOKUP(Kataloge_Import!A2602,'Nachweis Ausgaben'!$A$27:$R$1026,5,FALSE),0))</f>
        <v>0</v>
      </c>
      <c r="G2603" s="63" t="str">
        <f>IFERROR(VLOOKUP(Kataloge_Import!A2602,'Nachweis Ausgaben'!$A$27:$R$1026,7,FALSE),"")</f>
        <v/>
      </c>
      <c r="H2603" s="63" t="str">
        <f>IFERROR(VLOOKUP(Kataloge_Import!A2602,'Nachweis Ausgaben'!$A$27:$R$1026,8,FALSE),"")</f>
        <v/>
      </c>
      <c r="I2603" s="63" t="str">
        <f>IFERROR(VLOOKUP(Kataloge_Import!A2602,'Nachweis Ausgaben'!$A$27:$R$1026,9,FALSE),"")</f>
        <v/>
      </c>
      <c r="J2603" s="64"/>
      <c r="K2603" s="64"/>
      <c r="L2603" s="61" t="str">
        <f>IF(AND($B2603&lt;&gt;"",HHJ=Kataloge!H$1),CONCATENATE($H2603,"_",$E2603),"")</f>
        <v/>
      </c>
      <c r="M2603" s="61" t="str">
        <f>IF(AND($B2603&lt;&gt;"",HHJ=Kataloge!I$1),CONCATENATE($H2603,"_",$E2603),"")</f>
        <v/>
      </c>
      <c r="N2603" s="61" t="str">
        <f>IF(AND($B2603&lt;&gt;"",HHJ=Kataloge!J$1),CONCATENATE($H2603,"_",$E2603),"")</f>
        <v/>
      </c>
      <c r="O2603" s="61" t="str">
        <f>IF(AND($B2603&lt;&gt;"",HHJ=Kataloge!K$1),CONCATENATE($H2603,"_",$E2603),"")</f>
        <v/>
      </c>
      <c r="P2603" s="61" t="str">
        <f>IF(AND($B2603&lt;&gt;"",HHJ=Kataloge!L$1),CONCATENATE($H2603,"_",$E2603),"")</f>
        <v/>
      </c>
      <c r="Q2603" s="61" t="str">
        <f>IF(AND($B2603&lt;&gt;"",HHJ=Kataloge!M$1),CONCATENATE($H2603,"_",$E2603),"")</f>
        <v/>
      </c>
    </row>
    <row r="2604" spans="1:17" ht="18" customHeight="1" x14ac:dyDescent="0.2">
      <c r="A2604" s="99" t="str">
        <f t="shared" si="82"/>
        <v/>
      </c>
      <c r="B2604" s="100" t="str">
        <f>IF(I2604=0,"",IF(I2604&lt;&gt;"",Kataloge_Import!B2603,""))</f>
        <v/>
      </c>
      <c r="C2604" s="99" t="str">
        <f t="shared" si="81"/>
        <v/>
      </c>
      <c r="D2604" s="100" t="str">
        <f>IF(I2604=0,"",IFERROR(VLOOKUP(Kataloge_Import!A2603,'Nachweis Ausgaben'!$A$27:$R$1026,4,FALSE),""))</f>
        <v/>
      </c>
      <c r="E2604" s="100" t="str">
        <f>IF(I2604=0,"",IFERROR(VLOOKUP(Kataloge_Import!A2603,'Nachweis Ausgaben'!$A$27:$R$1026,2,FALSE),""))</f>
        <v/>
      </c>
      <c r="F2604" s="101">
        <f>IF(I2604=0,"",IFERROR(VLOOKUP(Kataloge_Import!A2603,'Nachweis Ausgaben'!$A$27:$R$1026,5,FALSE),0))</f>
        <v>0</v>
      </c>
      <c r="G2604" s="102" t="str">
        <f>IFERROR(VLOOKUP(Kataloge_Import!A2603,'Nachweis Ausgaben'!$A$27:$R$1026,11,FALSE),"")</f>
        <v/>
      </c>
      <c r="H2604" s="102" t="str">
        <f>IFERROR(VLOOKUP(Kataloge_Import!A2603,'Nachweis Ausgaben'!$A$27:$R$1026,12,FALSE),"")</f>
        <v/>
      </c>
      <c r="I2604" s="102" t="str">
        <f>IFERROR(VLOOKUP(Kataloge_Import!A2603,'Nachweis Ausgaben'!$A$27:$R$1026,13,FALSE),"")</f>
        <v/>
      </c>
      <c r="J2604" s="64"/>
      <c r="K2604" s="64"/>
      <c r="L2604" s="100" t="str">
        <f>IF(AND($B2604&lt;&gt;"",HHJ=Kataloge!H$1),CONCATENATE($H2604,"_",Kataloge!$D$5),"")</f>
        <v/>
      </c>
      <c r="M2604" s="100" t="str">
        <f>IF(AND($B2604&lt;&gt;"",HHJ=Kataloge!I$1),CONCATENATE($H2604,"_",Kataloge!$D$5),"")</f>
        <v/>
      </c>
      <c r="N2604" s="100" t="str">
        <f>IF(AND($B2604&lt;&gt;"",HHJ=Kataloge!J$1),CONCATENATE($H2604,"_",Kataloge!$D$5),"")</f>
        <v/>
      </c>
      <c r="O2604" s="100" t="str">
        <f>IF(AND($B2604&lt;&gt;"",HHJ=Kataloge!K$1),CONCATENATE($H2604,"_",Kataloge!$D$5),"")</f>
        <v/>
      </c>
      <c r="P2604" s="100" t="str">
        <f>IF(AND($B2604&lt;&gt;"",HHJ=Kataloge!L$1),CONCATENATE($H2604,"_",Kataloge!$D$5),"")</f>
        <v/>
      </c>
      <c r="Q2604" s="100" t="str">
        <f>IF(AND($B2604&lt;&gt;"",HHJ=Kataloge!M$1),CONCATENATE($H2604,"_",Kataloge!$D$5),"")</f>
        <v/>
      </c>
    </row>
    <row r="2605" spans="1:17" ht="18" customHeight="1" x14ac:dyDescent="0.2">
      <c r="A2605" s="103" t="str">
        <f t="shared" si="82"/>
        <v/>
      </c>
      <c r="B2605" s="104" t="str">
        <f>IF(I2605=0,"",IF(I2605&lt;&gt;"",Kataloge_Import!B2604,""))</f>
        <v/>
      </c>
      <c r="C2605" s="103" t="str">
        <f t="shared" si="81"/>
        <v/>
      </c>
      <c r="D2605" s="104" t="str">
        <f>IF(I2605=0,"",IFERROR(VLOOKUP(Kataloge_Import!A2604,'Nachweis Ausgaben'!$A$27:$R$1026,4,FALSE),""))</f>
        <v/>
      </c>
      <c r="E2605" s="104" t="str">
        <f>IF(I2605=0,"",IFERROR(VLOOKUP(Kataloge_Import!A2604,'Nachweis Ausgaben'!$A$27:$R$1026,2,FALSE),""))</f>
        <v/>
      </c>
      <c r="F2605" s="105">
        <f>IF(I2605=0,"",IFERROR(VLOOKUP(Kataloge_Import!A2604,'Nachweis Ausgaben'!$A$27:$R$1026,5,FALSE),0))</f>
        <v>0</v>
      </c>
      <c r="G2605" s="106" t="str">
        <f>IFERROR(VLOOKUP(Kataloge_Import!A2604,'Nachweis Ausgaben'!$A$27:$R$1026,15,FALSE),"")</f>
        <v/>
      </c>
      <c r="H2605" s="106" t="str">
        <f>IFERROR(VLOOKUP(Kataloge_Import!A2604,'Nachweis Ausgaben'!$A$27:$R$1026,16,FALSE),"")</f>
        <v/>
      </c>
      <c r="I2605" s="106" t="str">
        <f>IFERROR(VLOOKUP(Kataloge_Import!A2604,'Nachweis Ausgaben'!$A$27:$R$1026,17,FALSE),"")</f>
        <v/>
      </c>
      <c r="J2605" s="64"/>
      <c r="K2605" s="64"/>
      <c r="L2605" s="104" t="str">
        <f>IF(AND($B2605&lt;&gt;"",HHJ=Kataloge!H$1),CONCATENATE($H2605,"_",Kataloge!$D$6),"")</f>
        <v/>
      </c>
      <c r="M2605" s="104" t="str">
        <f>IF(AND($B2605&lt;&gt;"",HHJ=Kataloge!I$1),CONCATENATE($H2605,"_",Kataloge!$D$6),"")</f>
        <v/>
      </c>
      <c r="N2605" s="104" t="str">
        <f>IF(AND($B2605&lt;&gt;"",HHJ=Kataloge!J$1),CONCATENATE($H2605,"_",Kataloge!$D$6),"")</f>
        <v/>
      </c>
      <c r="O2605" s="104" t="str">
        <f>IF(AND($B2605&lt;&gt;"",HHJ=Kataloge!K$1),CONCATENATE($H2605,"_",Kataloge!$D$6),"")</f>
        <v/>
      </c>
      <c r="P2605" s="104" t="str">
        <f>IF(AND($B2605&lt;&gt;"",HHJ=Kataloge!L$1),CONCATENATE($H2605,"_",Kataloge!$D$6),"")</f>
        <v/>
      </c>
      <c r="Q2605" s="104" t="str">
        <f>IF(AND($B2605&lt;&gt;"",HHJ=Kataloge!M$1),CONCATENATE($H2605,"_",Kataloge!$D$6),"")</f>
        <v/>
      </c>
    </row>
    <row r="2606" spans="1:17" ht="18" customHeight="1" x14ac:dyDescent="0.2">
      <c r="A2606" s="60" t="str">
        <f t="shared" si="82"/>
        <v/>
      </c>
      <c r="B2606" s="61" t="str">
        <f>IF(I2606=0,"",IF(I2606&lt;&gt;"",Kataloge_Import!B2605,""))</f>
        <v/>
      </c>
      <c r="C2606" s="60" t="str">
        <f t="shared" si="81"/>
        <v/>
      </c>
      <c r="D2606" s="61" t="str">
        <f>IF(I2606=0,"",IFERROR(VLOOKUP(Kataloge_Import!A2605,'Nachweis Ausgaben'!$A$27:$R$1026,4,FALSE),""))</f>
        <v/>
      </c>
      <c r="E2606" s="61" t="str">
        <f>IF(I2606=0,"",IFERROR(VLOOKUP(Kataloge_Import!A2605,'Nachweis Ausgaben'!$A$27:$R$1026,2,FALSE),""))</f>
        <v/>
      </c>
      <c r="F2606" s="62">
        <f>IF(I2606=0,"",IFERROR(VLOOKUP(Kataloge_Import!A2605,'Nachweis Ausgaben'!$A$27:$R$1026,5,FALSE),0))</f>
        <v>0</v>
      </c>
      <c r="G2606" s="63" t="str">
        <f>IFERROR(VLOOKUP(Kataloge_Import!A2605,'Nachweis Ausgaben'!$A$27:$R$1026,7,FALSE),"")</f>
        <v/>
      </c>
      <c r="H2606" s="63" t="str">
        <f>IFERROR(VLOOKUP(Kataloge_Import!A2605,'Nachweis Ausgaben'!$A$27:$R$1026,8,FALSE),"")</f>
        <v/>
      </c>
      <c r="I2606" s="63" t="str">
        <f>IFERROR(VLOOKUP(Kataloge_Import!A2605,'Nachweis Ausgaben'!$A$27:$R$1026,9,FALSE),"")</f>
        <v/>
      </c>
      <c r="J2606" s="64"/>
      <c r="K2606" s="64"/>
      <c r="L2606" s="61" t="str">
        <f>IF(AND($B2606&lt;&gt;"",HHJ=Kataloge!H$1),CONCATENATE($H2606,"_",$E2606),"")</f>
        <v/>
      </c>
      <c r="M2606" s="61" t="str">
        <f>IF(AND($B2606&lt;&gt;"",HHJ=Kataloge!I$1),CONCATENATE($H2606,"_",$E2606),"")</f>
        <v/>
      </c>
      <c r="N2606" s="61" t="str">
        <f>IF(AND($B2606&lt;&gt;"",HHJ=Kataloge!J$1),CONCATENATE($H2606,"_",$E2606),"")</f>
        <v/>
      </c>
      <c r="O2606" s="61" t="str">
        <f>IF(AND($B2606&lt;&gt;"",HHJ=Kataloge!K$1),CONCATENATE($H2606,"_",$E2606),"")</f>
        <v/>
      </c>
      <c r="P2606" s="61" t="str">
        <f>IF(AND($B2606&lt;&gt;"",HHJ=Kataloge!L$1),CONCATENATE($H2606,"_",$E2606),"")</f>
        <v/>
      </c>
      <c r="Q2606" s="61" t="str">
        <f>IF(AND($B2606&lt;&gt;"",HHJ=Kataloge!M$1),CONCATENATE($H2606,"_",$E2606),"")</f>
        <v/>
      </c>
    </row>
    <row r="2607" spans="1:17" ht="18" customHeight="1" x14ac:dyDescent="0.2">
      <c r="A2607" s="99" t="str">
        <f t="shared" si="82"/>
        <v/>
      </c>
      <c r="B2607" s="100" t="str">
        <f>IF(I2607=0,"",IF(I2607&lt;&gt;"",Kataloge_Import!B2606,""))</f>
        <v/>
      </c>
      <c r="C2607" s="99" t="str">
        <f t="shared" si="81"/>
        <v/>
      </c>
      <c r="D2607" s="100" t="str">
        <f>IF(I2607=0,"",IFERROR(VLOOKUP(Kataloge_Import!A2606,'Nachweis Ausgaben'!$A$27:$R$1026,4,FALSE),""))</f>
        <v/>
      </c>
      <c r="E2607" s="100" t="str">
        <f>IF(I2607=0,"",IFERROR(VLOOKUP(Kataloge_Import!A2606,'Nachweis Ausgaben'!$A$27:$R$1026,2,FALSE),""))</f>
        <v/>
      </c>
      <c r="F2607" s="101">
        <f>IF(I2607=0,"",IFERROR(VLOOKUP(Kataloge_Import!A2606,'Nachweis Ausgaben'!$A$27:$R$1026,5,FALSE),0))</f>
        <v>0</v>
      </c>
      <c r="G2607" s="102" t="str">
        <f>IFERROR(VLOOKUP(Kataloge_Import!A2606,'Nachweis Ausgaben'!$A$27:$R$1026,11,FALSE),"")</f>
        <v/>
      </c>
      <c r="H2607" s="102" t="str">
        <f>IFERROR(VLOOKUP(Kataloge_Import!A2606,'Nachweis Ausgaben'!$A$27:$R$1026,12,FALSE),"")</f>
        <v/>
      </c>
      <c r="I2607" s="102" t="str">
        <f>IFERROR(VLOOKUP(Kataloge_Import!A2606,'Nachweis Ausgaben'!$A$27:$R$1026,13,FALSE),"")</f>
        <v/>
      </c>
      <c r="J2607" s="64"/>
      <c r="K2607" s="64"/>
      <c r="L2607" s="100" t="str">
        <f>IF(AND($B2607&lt;&gt;"",HHJ=Kataloge!H$1),CONCATENATE($H2607,"_",Kataloge!$D$5),"")</f>
        <v/>
      </c>
      <c r="M2607" s="100" t="str">
        <f>IF(AND($B2607&lt;&gt;"",HHJ=Kataloge!I$1),CONCATENATE($H2607,"_",Kataloge!$D$5),"")</f>
        <v/>
      </c>
      <c r="N2607" s="100" t="str">
        <f>IF(AND($B2607&lt;&gt;"",HHJ=Kataloge!J$1),CONCATENATE($H2607,"_",Kataloge!$D$5),"")</f>
        <v/>
      </c>
      <c r="O2607" s="100" t="str">
        <f>IF(AND($B2607&lt;&gt;"",HHJ=Kataloge!K$1),CONCATENATE($H2607,"_",Kataloge!$D$5),"")</f>
        <v/>
      </c>
      <c r="P2607" s="100" t="str">
        <f>IF(AND($B2607&lt;&gt;"",HHJ=Kataloge!L$1),CONCATENATE($H2607,"_",Kataloge!$D$5),"")</f>
        <v/>
      </c>
      <c r="Q2607" s="100" t="str">
        <f>IF(AND($B2607&lt;&gt;"",HHJ=Kataloge!M$1),CONCATENATE($H2607,"_",Kataloge!$D$5),"")</f>
        <v/>
      </c>
    </row>
    <row r="2608" spans="1:17" ht="18" customHeight="1" x14ac:dyDescent="0.2">
      <c r="A2608" s="103" t="str">
        <f t="shared" si="82"/>
        <v/>
      </c>
      <c r="B2608" s="104" t="str">
        <f>IF(I2608=0,"",IF(I2608&lt;&gt;"",Kataloge_Import!B2607,""))</f>
        <v/>
      </c>
      <c r="C2608" s="103" t="str">
        <f t="shared" si="81"/>
        <v/>
      </c>
      <c r="D2608" s="104" t="str">
        <f>IF(I2608=0,"",IFERROR(VLOOKUP(Kataloge_Import!A2607,'Nachweis Ausgaben'!$A$27:$R$1026,4,FALSE),""))</f>
        <v/>
      </c>
      <c r="E2608" s="104" t="str">
        <f>IF(I2608=0,"",IFERROR(VLOOKUP(Kataloge_Import!A2607,'Nachweis Ausgaben'!$A$27:$R$1026,2,FALSE),""))</f>
        <v/>
      </c>
      <c r="F2608" s="105">
        <f>IF(I2608=0,"",IFERROR(VLOOKUP(Kataloge_Import!A2607,'Nachweis Ausgaben'!$A$27:$R$1026,5,FALSE),0))</f>
        <v>0</v>
      </c>
      <c r="G2608" s="106" t="str">
        <f>IFERROR(VLOOKUP(Kataloge_Import!A2607,'Nachweis Ausgaben'!$A$27:$R$1026,15,FALSE),"")</f>
        <v/>
      </c>
      <c r="H2608" s="106" t="str">
        <f>IFERROR(VLOOKUP(Kataloge_Import!A2607,'Nachweis Ausgaben'!$A$27:$R$1026,16,FALSE),"")</f>
        <v/>
      </c>
      <c r="I2608" s="106" t="str">
        <f>IFERROR(VLOOKUP(Kataloge_Import!A2607,'Nachweis Ausgaben'!$A$27:$R$1026,17,FALSE),"")</f>
        <v/>
      </c>
      <c r="J2608" s="64"/>
      <c r="K2608" s="64"/>
      <c r="L2608" s="104" t="str">
        <f>IF(AND($B2608&lt;&gt;"",HHJ=Kataloge!H$1),CONCATENATE($H2608,"_",Kataloge!$D$6),"")</f>
        <v/>
      </c>
      <c r="M2608" s="104" t="str">
        <f>IF(AND($B2608&lt;&gt;"",HHJ=Kataloge!I$1),CONCATENATE($H2608,"_",Kataloge!$D$6),"")</f>
        <v/>
      </c>
      <c r="N2608" s="104" t="str">
        <f>IF(AND($B2608&lt;&gt;"",HHJ=Kataloge!J$1),CONCATENATE($H2608,"_",Kataloge!$D$6),"")</f>
        <v/>
      </c>
      <c r="O2608" s="104" t="str">
        <f>IF(AND($B2608&lt;&gt;"",HHJ=Kataloge!K$1),CONCATENATE($H2608,"_",Kataloge!$D$6),"")</f>
        <v/>
      </c>
      <c r="P2608" s="104" t="str">
        <f>IF(AND($B2608&lt;&gt;"",HHJ=Kataloge!L$1),CONCATENATE($H2608,"_",Kataloge!$D$6),"")</f>
        <v/>
      </c>
      <c r="Q2608" s="104" t="str">
        <f>IF(AND($B2608&lt;&gt;"",HHJ=Kataloge!M$1),CONCATENATE($H2608,"_",Kataloge!$D$6),"")</f>
        <v/>
      </c>
    </row>
    <row r="2609" spans="1:17" ht="18" customHeight="1" x14ac:dyDescent="0.2">
      <c r="A2609" s="60" t="str">
        <f t="shared" si="82"/>
        <v/>
      </c>
      <c r="B2609" s="61" t="str">
        <f>IF(I2609=0,"",IF(I2609&lt;&gt;"",Kataloge_Import!B2608,""))</f>
        <v/>
      </c>
      <c r="C2609" s="60" t="str">
        <f t="shared" si="81"/>
        <v/>
      </c>
      <c r="D2609" s="61" t="str">
        <f>IF(I2609=0,"",IFERROR(VLOOKUP(Kataloge_Import!A2608,'Nachweis Ausgaben'!$A$27:$R$1026,4,FALSE),""))</f>
        <v/>
      </c>
      <c r="E2609" s="61" t="str">
        <f>IF(I2609=0,"",IFERROR(VLOOKUP(Kataloge_Import!A2608,'Nachweis Ausgaben'!$A$27:$R$1026,2,FALSE),""))</f>
        <v/>
      </c>
      <c r="F2609" s="62">
        <f>IF(I2609=0,"",IFERROR(VLOOKUP(Kataloge_Import!A2608,'Nachweis Ausgaben'!$A$27:$R$1026,5,FALSE),0))</f>
        <v>0</v>
      </c>
      <c r="G2609" s="63" t="str">
        <f>IFERROR(VLOOKUP(Kataloge_Import!A2608,'Nachweis Ausgaben'!$A$27:$R$1026,7,FALSE),"")</f>
        <v/>
      </c>
      <c r="H2609" s="63" t="str">
        <f>IFERROR(VLOOKUP(Kataloge_Import!A2608,'Nachweis Ausgaben'!$A$27:$R$1026,8,FALSE),"")</f>
        <v/>
      </c>
      <c r="I2609" s="63" t="str">
        <f>IFERROR(VLOOKUP(Kataloge_Import!A2608,'Nachweis Ausgaben'!$A$27:$R$1026,9,FALSE),"")</f>
        <v/>
      </c>
      <c r="J2609" s="64"/>
      <c r="K2609" s="64"/>
      <c r="L2609" s="61" t="str">
        <f>IF(AND($B2609&lt;&gt;"",HHJ=Kataloge!H$1),CONCATENATE($H2609,"_",$E2609),"")</f>
        <v/>
      </c>
      <c r="M2609" s="61" t="str">
        <f>IF(AND($B2609&lt;&gt;"",HHJ=Kataloge!I$1),CONCATENATE($H2609,"_",$E2609),"")</f>
        <v/>
      </c>
      <c r="N2609" s="61" t="str">
        <f>IF(AND($B2609&lt;&gt;"",HHJ=Kataloge!J$1),CONCATENATE($H2609,"_",$E2609),"")</f>
        <v/>
      </c>
      <c r="O2609" s="61" t="str">
        <f>IF(AND($B2609&lt;&gt;"",HHJ=Kataloge!K$1),CONCATENATE($H2609,"_",$E2609),"")</f>
        <v/>
      </c>
      <c r="P2609" s="61" t="str">
        <f>IF(AND($B2609&lt;&gt;"",HHJ=Kataloge!L$1),CONCATENATE($H2609,"_",$E2609),"")</f>
        <v/>
      </c>
      <c r="Q2609" s="61" t="str">
        <f>IF(AND($B2609&lt;&gt;"",HHJ=Kataloge!M$1),CONCATENATE($H2609,"_",$E2609),"")</f>
        <v/>
      </c>
    </row>
    <row r="2610" spans="1:17" ht="18" customHeight="1" x14ac:dyDescent="0.2">
      <c r="A2610" s="99" t="str">
        <f t="shared" si="82"/>
        <v/>
      </c>
      <c r="B2610" s="100" t="str">
        <f>IF(I2610=0,"",IF(I2610&lt;&gt;"",Kataloge_Import!B2609,""))</f>
        <v/>
      </c>
      <c r="C2610" s="99" t="str">
        <f t="shared" si="81"/>
        <v/>
      </c>
      <c r="D2610" s="100" t="str">
        <f>IF(I2610=0,"",IFERROR(VLOOKUP(Kataloge_Import!A2609,'Nachweis Ausgaben'!$A$27:$R$1026,4,FALSE),""))</f>
        <v/>
      </c>
      <c r="E2610" s="100" t="str">
        <f>IF(I2610=0,"",IFERROR(VLOOKUP(Kataloge_Import!A2609,'Nachweis Ausgaben'!$A$27:$R$1026,2,FALSE),""))</f>
        <v/>
      </c>
      <c r="F2610" s="101">
        <f>IF(I2610=0,"",IFERROR(VLOOKUP(Kataloge_Import!A2609,'Nachweis Ausgaben'!$A$27:$R$1026,5,FALSE),0))</f>
        <v>0</v>
      </c>
      <c r="G2610" s="102" t="str">
        <f>IFERROR(VLOOKUP(Kataloge_Import!A2609,'Nachweis Ausgaben'!$A$27:$R$1026,11,FALSE),"")</f>
        <v/>
      </c>
      <c r="H2610" s="102" t="str">
        <f>IFERROR(VLOOKUP(Kataloge_Import!A2609,'Nachweis Ausgaben'!$A$27:$R$1026,12,FALSE),"")</f>
        <v/>
      </c>
      <c r="I2610" s="102" t="str">
        <f>IFERROR(VLOOKUP(Kataloge_Import!A2609,'Nachweis Ausgaben'!$A$27:$R$1026,13,FALSE),"")</f>
        <v/>
      </c>
      <c r="J2610" s="64"/>
      <c r="K2610" s="64"/>
      <c r="L2610" s="100" t="str">
        <f>IF(AND($B2610&lt;&gt;"",HHJ=Kataloge!H$1),CONCATENATE($H2610,"_",Kataloge!$D$5),"")</f>
        <v/>
      </c>
      <c r="M2610" s="100" t="str">
        <f>IF(AND($B2610&lt;&gt;"",HHJ=Kataloge!I$1),CONCATENATE($H2610,"_",Kataloge!$D$5),"")</f>
        <v/>
      </c>
      <c r="N2610" s="100" t="str">
        <f>IF(AND($B2610&lt;&gt;"",HHJ=Kataloge!J$1),CONCATENATE($H2610,"_",Kataloge!$D$5),"")</f>
        <v/>
      </c>
      <c r="O2610" s="100" t="str">
        <f>IF(AND($B2610&lt;&gt;"",HHJ=Kataloge!K$1),CONCATENATE($H2610,"_",Kataloge!$D$5),"")</f>
        <v/>
      </c>
      <c r="P2610" s="100" t="str">
        <f>IF(AND($B2610&lt;&gt;"",HHJ=Kataloge!L$1),CONCATENATE($H2610,"_",Kataloge!$D$5),"")</f>
        <v/>
      </c>
      <c r="Q2610" s="100" t="str">
        <f>IF(AND($B2610&lt;&gt;"",HHJ=Kataloge!M$1),CONCATENATE($H2610,"_",Kataloge!$D$5),"")</f>
        <v/>
      </c>
    </row>
    <row r="2611" spans="1:17" ht="18" customHeight="1" x14ac:dyDescent="0.2">
      <c r="A2611" s="103" t="str">
        <f t="shared" si="82"/>
        <v/>
      </c>
      <c r="B2611" s="104" t="str">
        <f>IF(I2611=0,"",IF(I2611&lt;&gt;"",Kataloge_Import!B2610,""))</f>
        <v/>
      </c>
      <c r="C2611" s="103" t="str">
        <f t="shared" si="81"/>
        <v/>
      </c>
      <c r="D2611" s="104" t="str">
        <f>IF(I2611=0,"",IFERROR(VLOOKUP(Kataloge_Import!A2610,'Nachweis Ausgaben'!$A$27:$R$1026,4,FALSE),""))</f>
        <v/>
      </c>
      <c r="E2611" s="104" t="str">
        <f>IF(I2611=0,"",IFERROR(VLOOKUP(Kataloge_Import!A2610,'Nachweis Ausgaben'!$A$27:$R$1026,2,FALSE),""))</f>
        <v/>
      </c>
      <c r="F2611" s="105">
        <f>IF(I2611=0,"",IFERROR(VLOOKUP(Kataloge_Import!A2610,'Nachweis Ausgaben'!$A$27:$R$1026,5,FALSE),0))</f>
        <v>0</v>
      </c>
      <c r="G2611" s="106" t="str">
        <f>IFERROR(VLOOKUP(Kataloge_Import!A2610,'Nachweis Ausgaben'!$A$27:$R$1026,15,FALSE),"")</f>
        <v/>
      </c>
      <c r="H2611" s="106" t="str">
        <f>IFERROR(VLOOKUP(Kataloge_Import!A2610,'Nachweis Ausgaben'!$A$27:$R$1026,16,FALSE),"")</f>
        <v/>
      </c>
      <c r="I2611" s="106" t="str">
        <f>IFERROR(VLOOKUP(Kataloge_Import!A2610,'Nachweis Ausgaben'!$A$27:$R$1026,17,FALSE),"")</f>
        <v/>
      </c>
      <c r="J2611" s="64"/>
      <c r="K2611" s="64"/>
      <c r="L2611" s="104" t="str">
        <f>IF(AND($B2611&lt;&gt;"",HHJ=Kataloge!H$1),CONCATENATE($H2611,"_",Kataloge!$D$6),"")</f>
        <v/>
      </c>
      <c r="M2611" s="104" t="str">
        <f>IF(AND($B2611&lt;&gt;"",HHJ=Kataloge!I$1),CONCATENATE($H2611,"_",Kataloge!$D$6),"")</f>
        <v/>
      </c>
      <c r="N2611" s="104" t="str">
        <f>IF(AND($B2611&lt;&gt;"",HHJ=Kataloge!J$1),CONCATENATE($H2611,"_",Kataloge!$D$6),"")</f>
        <v/>
      </c>
      <c r="O2611" s="104" t="str">
        <f>IF(AND($B2611&lt;&gt;"",HHJ=Kataloge!K$1),CONCATENATE($H2611,"_",Kataloge!$D$6),"")</f>
        <v/>
      </c>
      <c r="P2611" s="104" t="str">
        <f>IF(AND($B2611&lt;&gt;"",HHJ=Kataloge!L$1),CONCATENATE($H2611,"_",Kataloge!$D$6),"")</f>
        <v/>
      </c>
      <c r="Q2611" s="104" t="str">
        <f>IF(AND($B2611&lt;&gt;"",HHJ=Kataloge!M$1),CONCATENATE($H2611,"_",Kataloge!$D$6),"")</f>
        <v/>
      </c>
    </row>
    <row r="2612" spans="1:17" ht="18" customHeight="1" x14ac:dyDescent="0.2">
      <c r="A2612" s="60" t="str">
        <f t="shared" si="82"/>
        <v/>
      </c>
      <c r="B2612" s="61" t="str">
        <f>IF(I2612=0,"",IF(I2612&lt;&gt;"",Kataloge_Import!B2611,""))</f>
        <v/>
      </c>
      <c r="C2612" s="60" t="str">
        <f t="shared" si="81"/>
        <v/>
      </c>
      <c r="D2612" s="61" t="str">
        <f>IF(I2612=0,"",IFERROR(VLOOKUP(Kataloge_Import!A2611,'Nachweis Ausgaben'!$A$27:$R$1026,4,FALSE),""))</f>
        <v/>
      </c>
      <c r="E2612" s="61" t="str">
        <f>IF(I2612=0,"",IFERROR(VLOOKUP(Kataloge_Import!A2611,'Nachweis Ausgaben'!$A$27:$R$1026,2,FALSE),""))</f>
        <v/>
      </c>
      <c r="F2612" s="62">
        <f>IF(I2612=0,"",IFERROR(VLOOKUP(Kataloge_Import!A2611,'Nachweis Ausgaben'!$A$27:$R$1026,5,FALSE),0))</f>
        <v>0</v>
      </c>
      <c r="G2612" s="63" t="str">
        <f>IFERROR(VLOOKUP(Kataloge_Import!A2611,'Nachweis Ausgaben'!$A$27:$R$1026,7,FALSE),"")</f>
        <v/>
      </c>
      <c r="H2612" s="63" t="str">
        <f>IFERROR(VLOOKUP(Kataloge_Import!A2611,'Nachweis Ausgaben'!$A$27:$R$1026,8,FALSE),"")</f>
        <v/>
      </c>
      <c r="I2612" s="63" t="str">
        <f>IFERROR(VLOOKUP(Kataloge_Import!A2611,'Nachweis Ausgaben'!$A$27:$R$1026,9,FALSE),"")</f>
        <v/>
      </c>
      <c r="J2612" s="64"/>
      <c r="K2612" s="64"/>
      <c r="L2612" s="61" t="str">
        <f>IF(AND($B2612&lt;&gt;"",HHJ=Kataloge!H$1),CONCATENATE($H2612,"_",$E2612),"")</f>
        <v/>
      </c>
      <c r="M2612" s="61" t="str">
        <f>IF(AND($B2612&lt;&gt;"",HHJ=Kataloge!I$1),CONCATENATE($H2612,"_",$E2612),"")</f>
        <v/>
      </c>
      <c r="N2612" s="61" t="str">
        <f>IF(AND($B2612&lt;&gt;"",HHJ=Kataloge!J$1),CONCATENATE($H2612,"_",$E2612),"")</f>
        <v/>
      </c>
      <c r="O2612" s="61" t="str">
        <f>IF(AND($B2612&lt;&gt;"",HHJ=Kataloge!K$1),CONCATENATE($H2612,"_",$E2612),"")</f>
        <v/>
      </c>
      <c r="P2612" s="61" t="str">
        <f>IF(AND($B2612&lt;&gt;"",HHJ=Kataloge!L$1),CONCATENATE($H2612,"_",$E2612),"")</f>
        <v/>
      </c>
      <c r="Q2612" s="61" t="str">
        <f>IF(AND($B2612&lt;&gt;"",HHJ=Kataloge!M$1),CONCATENATE($H2612,"_",$E2612),"")</f>
        <v/>
      </c>
    </row>
    <row r="2613" spans="1:17" ht="18" customHeight="1" x14ac:dyDescent="0.2">
      <c r="A2613" s="99" t="str">
        <f t="shared" si="82"/>
        <v/>
      </c>
      <c r="B2613" s="100" t="str">
        <f>IF(I2613=0,"",IF(I2613&lt;&gt;"",Kataloge_Import!B2612,""))</f>
        <v/>
      </c>
      <c r="C2613" s="99" t="str">
        <f t="shared" si="81"/>
        <v/>
      </c>
      <c r="D2613" s="100" t="str">
        <f>IF(I2613=0,"",IFERROR(VLOOKUP(Kataloge_Import!A2612,'Nachweis Ausgaben'!$A$27:$R$1026,4,FALSE),""))</f>
        <v/>
      </c>
      <c r="E2613" s="100" t="str">
        <f>IF(I2613=0,"",IFERROR(VLOOKUP(Kataloge_Import!A2612,'Nachweis Ausgaben'!$A$27:$R$1026,2,FALSE),""))</f>
        <v/>
      </c>
      <c r="F2613" s="101">
        <f>IF(I2613=0,"",IFERROR(VLOOKUP(Kataloge_Import!A2612,'Nachweis Ausgaben'!$A$27:$R$1026,5,FALSE),0))</f>
        <v>0</v>
      </c>
      <c r="G2613" s="102" t="str">
        <f>IFERROR(VLOOKUP(Kataloge_Import!A2612,'Nachweis Ausgaben'!$A$27:$R$1026,11,FALSE),"")</f>
        <v/>
      </c>
      <c r="H2613" s="102" t="str">
        <f>IFERROR(VLOOKUP(Kataloge_Import!A2612,'Nachweis Ausgaben'!$A$27:$R$1026,12,FALSE),"")</f>
        <v/>
      </c>
      <c r="I2613" s="102" t="str">
        <f>IFERROR(VLOOKUP(Kataloge_Import!A2612,'Nachweis Ausgaben'!$A$27:$R$1026,13,FALSE),"")</f>
        <v/>
      </c>
      <c r="J2613" s="64"/>
      <c r="K2613" s="64"/>
      <c r="L2613" s="100" t="str">
        <f>IF(AND($B2613&lt;&gt;"",HHJ=Kataloge!H$1),CONCATENATE($H2613,"_",Kataloge!$D$5),"")</f>
        <v/>
      </c>
      <c r="M2613" s="100" t="str">
        <f>IF(AND($B2613&lt;&gt;"",HHJ=Kataloge!I$1),CONCATENATE($H2613,"_",Kataloge!$D$5),"")</f>
        <v/>
      </c>
      <c r="N2613" s="100" t="str">
        <f>IF(AND($B2613&lt;&gt;"",HHJ=Kataloge!J$1),CONCATENATE($H2613,"_",Kataloge!$D$5),"")</f>
        <v/>
      </c>
      <c r="O2613" s="100" t="str">
        <f>IF(AND($B2613&lt;&gt;"",HHJ=Kataloge!K$1),CONCATENATE($H2613,"_",Kataloge!$D$5),"")</f>
        <v/>
      </c>
      <c r="P2613" s="100" t="str">
        <f>IF(AND($B2613&lt;&gt;"",HHJ=Kataloge!L$1),CONCATENATE($H2613,"_",Kataloge!$D$5),"")</f>
        <v/>
      </c>
      <c r="Q2613" s="100" t="str">
        <f>IF(AND($B2613&lt;&gt;"",HHJ=Kataloge!M$1),CONCATENATE($H2613,"_",Kataloge!$D$5),"")</f>
        <v/>
      </c>
    </row>
    <row r="2614" spans="1:17" ht="18" customHeight="1" x14ac:dyDescent="0.2">
      <c r="A2614" s="103" t="str">
        <f t="shared" si="82"/>
        <v/>
      </c>
      <c r="B2614" s="104" t="str">
        <f>IF(I2614=0,"",IF(I2614&lt;&gt;"",Kataloge_Import!B2613,""))</f>
        <v/>
      </c>
      <c r="C2614" s="103" t="str">
        <f t="shared" si="81"/>
        <v/>
      </c>
      <c r="D2614" s="104" t="str">
        <f>IF(I2614=0,"",IFERROR(VLOOKUP(Kataloge_Import!A2613,'Nachweis Ausgaben'!$A$27:$R$1026,4,FALSE),""))</f>
        <v/>
      </c>
      <c r="E2614" s="104" t="str">
        <f>IF(I2614=0,"",IFERROR(VLOOKUP(Kataloge_Import!A2613,'Nachweis Ausgaben'!$A$27:$R$1026,2,FALSE),""))</f>
        <v/>
      </c>
      <c r="F2614" s="105">
        <f>IF(I2614=0,"",IFERROR(VLOOKUP(Kataloge_Import!A2613,'Nachweis Ausgaben'!$A$27:$R$1026,5,FALSE),0))</f>
        <v>0</v>
      </c>
      <c r="G2614" s="106" t="str">
        <f>IFERROR(VLOOKUP(Kataloge_Import!A2613,'Nachweis Ausgaben'!$A$27:$R$1026,15,FALSE),"")</f>
        <v/>
      </c>
      <c r="H2614" s="106" t="str">
        <f>IFERROR(VLOOKUP(Kataloge_Import!A2613,'Nachweis Ausgaben'!$A$27:$R$1026,16,FALSE),"")</f>
        <v/>
      </c>
      <c r="I2614" s="106" t="str">
        <f>IFERROR(VLOOKUP(Kataloge_Import!A2613,'Nachweis Ausgaben'!$A$27:$R$1026,17,FALSE),"")</f>
        <v/>
      </c>
      <c r="J2614" s="64"/>
      <c r="K2614" s="64"/>
      <c r="L2614" s="104" t="str">
        <f>IF(AND($B2614&lt;&gt;"",HHJ=Kataloge!H$1),CONCATENATE($H2614,"_",Kataloge!$D$6),"")</f>
        <v/>
      </c>
      <c r="M2614" s="104" t="str">
        <f>IF(AND($B2614&lt;&gt;"",HHJ=Kataloge!I$1),CONCATENATE($H2614,"_",Kataloge!$D$6),"")</f>
        <v/>
      </c>
      <c r="N2614" s="104" t="str">
        <f>IF(AND($B2614&lt;&gt;"",HHJ=Kataloge!J$1),CONCATENATE($H2614,"_",Kataloge!$D$6),"")</f>
        <v/>
      </c>
      <c r="O2614" s="104" t="str">
        <f>IF(AND($B2614&lt;&gt;"",HHJ=Kataloge!K$1),CONCATENATE($H2614,"_",Kataloge!$D$6),"")</f>
        <v/>
      </c>
      <c r="P2614" s="104" t="str">
        <f>IF(AND($B2614&lt;&gt;"",HHJ=Kataloge!L$1),CONCATENATE($H2614,"_",Kataloge!$D$6),"")</f>
        <v/>
      </c>
      <c r="Q2614" s="104" t="str">
        <f>IF(AND($B2614&lt;&gt;"",HHJ=Kataloge!M$1),CONCATENATE($H2614,"_",Kataloge!$D$6),"")</f>
        <v/>
      </c>
    </row>
    <row r="2615" spans="1:17" ht="18" customHeight="1" x14ac:dyDescent="0.2">
      <c r="A2615" s="60" t="str">
        <f t="shared" si="82"/>
        <v/>
      </c>
      <c r="B2615" s="61" t="str">
        <f>IF(I2615=0,"",IF(I2615&lt;&gt;"",Kataloge_Import!B2614,""))</f>
        <v/>
      </c>
      <c r="C2615" s="60" t="str">
        <f t="shared" si="81"/>
        <v/>
      </c>
      <c r="D2615" s="61" t="str">
        <f>IF(I2615=0,"",IFERROR(VLOOKUP(Kataloge_Import!A2614,'Nachweis Ausgaben'!$A$27:$R$1026,4,FALSE),""))</f>
        <v/>
      </c>
      <c r="E2615" s="61" t="str">
        <f>IF(I2615=0,"",IFERROR(VLOOKUP(Kataloge_Import!A2614,'Nachweis Ausgaben'!$A$27:$R$1026,2,FALSE),""))</f>
        <v/>
      </c>
      <c r="F2615" s="62">
        <f>IF(I2615=0,"",IFERROR(VLOOKUP(Kataloge_Import!A2614,'Nachweis Ausgaben'!$A$27:$R$1026,5,FALSE),0))</f>
        <v>0</v>
      </c>
      <c r="G2615" s="63" t="str">
        <f>IFERROR(VLOOKUP(Kataloge_Import!A2614,'Nachweis Ausgaben'!$A$27:$R$1026,7,FALSE),"")</f>
        <v/>
      </c>
      <c r="H2615" s="63" t="str">
        <f>IFERROR(VLOOKUP(Kataloge_Import!A2614,'Nachweis Ausgaben'!$A$27:$R$1026,8,FALSE),"")</f>
        <v/>
      </c>
      <c r="I2615" s="63" t="str">
        <f>IFERROR(VLOOKUP(Kataloge_Import!A2614,'Nachweis Ausgaben'!$A$27:$R$1026,9,FALSE),"")</f>
        <v/>
      </c>
      <c r="J2615" s="64"/>
      <c r="K2615" s="64"/>
      <c r="L2615" s="61" t="str">
        <f>IF(AND($B2615&lt;&gt;"",HHJ=Kataloge!H$1),CONCATENATE($H2615,"_",$E2615),"")</f>
        <v/>
      </c>
      <c r="M2615" s="61" t="str">
        <f>IF(AND($B2615&lt;&gt;"",HHJ=Kataloge!I$1),CONCATENATE($H2615,"_",$E2615),"")</f>
        <v/>
      </c>
      <c r="N2615" s="61" t="str">
        <f>IF(AND($B2615&lt;&gt;"",HHJ=Kataloge!J$1),CONCATENATE($H2615,"_",$E2615),"")</f>
        <v/>
      </c>
      <c r="O2615" s="61" t="str">
        <f>IF(AND($B2615&lt;&gt;"",HHJ=Kataloge!K$1),CONCATENATE($H2615,"_",$E2615),"")</f>
        <v/>
      </c>
      <c r="P2615" s="61" t="str">
        <f>IF(AND($B2615&lt;&gt;"",HHJ=Kataloge!L$1),CONCATENATE($H2615,"_",$E2615),"")</f>
        <v/>
      </c>
      <c r="Q2615" s="61" t="str">
        <f>IF(AND($B2615&lt;&gt;"",HHJ=Kataloge!M$1),CONCATENATE($H2615,"_",$E2615),"")</f>
        <v/>
      </c>
    </row>
    <row r="2616" spans="1:17" ht="18" customHeight="1" x14ac:dyDescent="0.2">
      <c r="A2616" s="99" t="str">
        <f t="shared" si="82"/>
        <v/>
      </c>
      <c r="B2616" s="100" t="str">
        <f>IF(I2616=0,"",IF(I2616&lt;&gt;"",Kataloge_Import!B2615,""))</f>
        <v/>
      </c>
      <c r="C2616" s="99" t="str">
        <f t="shared" si="81"/>
        <v/>
      </c>
      <c r="D2616" s="100" t="str">
        <f>IF(I2616=0,"",IFERROR(VLOOKUP(Kataloge_Import!A2615,'Nachweis Ausgaben'!$A$27:$R$1026,4,FALSE),""))</f>
        <v/>
      </c>
      <c r="E2616" s="100" t="str">
        <f>IF(I2616=0,"",IFERROR(VLOOKUP(Kataloge_Import!A2615,'Nachweis Ausgaben'!$A$27:$R$1026,2,FALSE),""))</f>
        <v/>
      </c>
      <c r="F2616" s="101">
        <f>IF(I2616=0,"",IFERROR(VLOOKUP(Kataloge_Import!A2615,'Nachweis Ausgaben'!$A$27:$R$1026,5,FALSE),0))</f>
        <v>0</v>
      </c>
      <c r="G2616" s="102" t="str">
        <f>IFERROR(VLOOKUP(Kataloge_Import!A2615,'Nachweis Ausgaben'!$A$27:$R$1026,11,FALSE),"")</f>
        <v/>
      </c>
      <c r="H2616" s="102" t="str">
        <f>IFERROR(VLOOKUP(Kataloge_Import!A2615,'Nachweis Ausgaben'!$A$27:$R$1026,12,FALSE),"")</f>
        <v/>
      </c>
      <c r="I2616" s="102" t="str">
        <f>IFERROR(VLOOKUP(Kataloge_Import!A2615,'Nachweis Ausgaben'!$A$27:$R$1026,13,FALSE),"")</f>
        <v/>
      </c>
      <c r="J2616" s="64"/>
      <c r="K2616" s="64"/>
      <c r="L2616" s="100" t="str">
        <f>IF(AND($B2616&lt;&gt;"",HHJ=Kataloge!H$1),CONCATENATE($H2616,"_",Kataloge!$D$5),"")</f>
        <v/>
      </c>
      <c r="M2616" s="100" t="str">
        <f>IF(AND($B2616&lt;&gt;"",HHJ=Kataloge!I$1),CONCATENATE($H2616,"_",Kataloge!$D$5),"")</f>
        <v/>
      </c>
      <c r="N2616" s="100" t="str">
        <f>IF(AND($B2616&lt;&gt;"",HHJ=Kataloge!J$1),CONCATENATE($H2616,"_",Kataloge!$D$5),"")</f>
        <v/>
      </c>
      <c r="O2616" s="100" t="str">
        <f>IF(AND($B2616&lt;&gt;"",HHJ=Kataloge!K$1),CONCATENATE($H2616,"_",Kataloge!$D$5),"")</f>
        <v/>
      </c>
      <c r="P2616" s="100" t="str">
        <f>IF(AND($B2616&lt;&gt;"",HHJ=Kataloge!L$1),CONCATENATE($H2616,"_",Kataloge!$D$5),"")</f>
        <v/>
      </c>
      <c r="Q2616" s="100" t="str">
        <f>IF(AND($B2616&lt;&gt;"",HHJ=Kataloge!M$1),CONCATENATE($H2616,"_",Kataloge!$D$5),"")</f>
        <v/>
      </c>
    </row>
    <row r="2617" spans="1:17" ht="18" customHeight="1" x14ac:dyDescent="0.2">
      <c r="A2617" s="103" t="str">
        <f t="shared" si="82"/>
        <v/>
      </c>
      <c r="B2617" s="104" t="str">
        <f>IF(I2617=0,"",IF(I2617&lt;&gt;"",Kataloge_Import!B2616,""))</f>
        <v/>
      </c>
      <c r="C2617" s="103" t="str">
        <f t="shared" si="81"/>
        <v/>
      </c>
      <c r="D2617" s="104" t="str">
        <f>IF(I2617=0,"",IFERROR(VLOOKUP(Kataloge_Import!A2616,'Nachweis Ausgaben'!$A$27:$R$1026,4,FALSE),""))</f>
        <v/>
      </c>
      <c r="E2617" s="104" t="str">
        <f>IF(I2617=0,"",IFERROR(VLOOKUP(Kataloge_Import!A2616,'Nachweis Ausgaben'!$A$27:$R$1026,2,FALSE),""))</f>
        <v/>
      </c>
      <c r="F2617" s="105">
        <f>IF(I2617=0,"",IFERROR(VLOOKUP(Kataloge_Import!A2616,'Nachweis Ausgaben'!$A$27:$R$1026,5,FALSE),0))</f>
        <v>0</v>
      </c>
      <c r="G2617" s="106" t="str">
        <f>IFERROR(VLOOKUP(Kataloge_Import!A2616,'Nachweis Ausgaben'!$A$27:$R$1026,15,FALSE),"")</f>
        <v/>
      </c>
      <c r="H2617" s="106" t="str">
        <f>IFERROR(VLOOKUP(Kataloge_Import!A2616,'Nachweis Ausgaben'!$A$27:$R$1026,16,FALSE),"")</f>
        <v/>
      </c>
      <c r="I2617" s="106" t="str">
        <f>IFERROR(VLOOKUP(Kataloge_Import!A2616,'Nachweis Ausgaben'!$A$27:$R$1026,17,FALSE),"")</f>
        <v/>
      </c>
      <c r="J2617" s="64"/>
      <c r="K2617" s="64"/>
      <c r="L2617" s="104" t="str">
        <f>IF(AND($B2617&lt;&gt;"",HHJ=Kataloge!H$1),CONCATENATE($H2617,"_",Kataloge!$D$6),"")</f>
        <v/>
      </c>
      <c r="M2617" s="104" t="str">
        <f>IF(AND($B2617&lt;&gt;"",HHJ=Kataloge!I$1),CONCATENATE($H2617,"_",Kataloge!$D$6),"")</f>
        <v/>
      </c>
      <c r="N2617" s="104" t="str">
        <f>IF(AND($B2617&lt;&gt;"",HHJ=Kataloge!J$1),CONCATENATE($H2617,"_",Kataloge!$D$6),"")</f>
        <v/>
      </c>
      <c r="O2617" s="104" t="str">
        <f>IF(AND($B2617&lt;&gt;"",HHJ=Kataloge!K$1),CONCATENATE($H2617,"_",Kataloge!$D$6),"")</f>
        <v/>
      </c>
      <c r="P2617" s="104" t="str">
        <f>IF(AND($B2617&lt;&gt;"",HHJ=Kataloge!L$1),CONCATENATE($H2617,"_",Kataloge!$D$6),"")</f>
        <v/>
      </c>
      <c r="Q2617" s="104" t="str">
        <f>IF(AND($B2617&lt;&gt;"",HHJ=Kataloge!M$1),CONCATENATE($H2617,"_",Kataloge!$D$6),"")</f>
        <v/>
      </c>
    </row>
    <row r="2618" spans="1:17" ht="18" customHeight="1" x14ac:dyDescent="0.2">
      <c r="A2618" s="60" t="str">
        <f t="shared" si="82"/>
        <v/>
      </c>
      <c r="B2618" s="61" t="str">
        <f>IF(I2618=0,"",IF(I2618&lt;&gt;"",Kataloge_Import!B2617,""))</f>
        <v/>
      </c>
      <c r="C2618" s="60" t="str">
        <f t="shared" si="81"/>
        <v/>
      </c>
      <c r="D2618" s="61" t="str">
        <f>IF(I2618=0,"",IFERROR(VLOOKUP(Kataloge_Import!A2617,'Nachweis Ausgaben'!$A$27:$R$1026,4,FALSE),""))</f>
        <v/>
      </c>
      <c r="E2618" s="61" t="str">
        <f>IF(I2618=0,"",IFERROR(VLOOKUP(Kataloge_Import!A2617,'Nachweis Ausgaben'!$A$27:$R$1026,2,FALSE),""))</f>
        <v/>
      </c>
      <c r="F2618" s="62">
        <f>IF(I2618=0,"",IFERROR(VLOOKUP(Kataloge_Import!A2617,'Nachweis Ausgaben'!$A$27:$R$1026,5,FALSE),0))</f>
        <v>0</v>
      </c>
      <c r="G2618" s="63" t="str">
        <f>IFERROR(VLOOKUP(Kataloge_Import!A2617,'Nachweis Ausgaben'!$A$27:$R$1026,7,FALSE),"")</f>
        <v/>
      </c>
      <c r="H2618" s="63" t="str">
        <f>IFERROR(VLOOKUP(Kataloge_Import!A2617,'Nachweis Ausgaben'!$A$27:$R$1026,8,FALSE),"")</f>
        <v/>
      </c>
      <c r="I2618" s="63" t="str">
        <f>IFERROR(VLOOKUP(Kataloge_Import!A2617,'Nachweis Ausgaben'!$A$27:$R$1026,9,FALSE),"")</f>
        <v/>
      </c>
      <c r="J2618" s="64"/>
      <c r="K2618" s="64"/>
      <c r="L2618" s="61" t="str">
        <f>IF(AND($B2618&lt;&gt;"",HHJ=Kataloge!H$1),CONCATENATE($H2618,"_",$E2618),"")</f>
        <v/>
      </c>
      <c r="M2618" s="61" t="str">
        <f>IF(AND($B2618&lt;&gt;"",HHJ=Kataloge!I$1),CONCATENATE($H2618,"_",$E2618),"")</f>
        <v/>
      </c>
      <c r="N2618" s="61" t="str">
        <f>IF(AND($B2618&lt;&gt;"",HHJ=Kataloge!J$1),CONCATENATE($H2618,"_",$E2618),"")</f>
        <v/>
      </c>
      <c r="O2618" s="61" t="str">
        <f>IF(AND($B2618&lt;&gt;"",HHJ=Kataloge!K$1),CONCATENATE($H2618,"_",$E2618),"")</f>
        <v/>
      </c>
      <c r="P2618" s="61" t="str">
        <f>IF(AND($B2618&lt;&gt;"",HHJ=Kataloge!L$1),CONCATENATE($H2618,"_",$E2618),"")</f>
        <v/>
      </c>
      <c r="Q2618" s="61" t="str">
        <f>IF(AND($B2618&lt;&gt;"",HHJ=Kataloge!M$1),CONCATENATE($H2618,"_",$E2618),"")</f>
        <v/>
      </c>
    </row>
    <row r="2619" spans="1:17" ht="18" customHeight="1" x14ac:dyDescent="0.2">
      <c r="A2619" s="99" t="str">
        <f t="shared" si="82"/>
        <v/>
      </c>
      <c r="B2619" s="100" t="str">
        <f>IF(I2619=0,"",IF(I2619&lt;&gt;"",Kataloge_Import!B2618,""))</f>
        <v/>
      </c>
      <c r="C2619" s="99" t="str">
        <f t="shared" si="81"/>
        <v/>
      </c>
      <c r="D2619" s="100" t="str">
        <f>IF(I2619=0,"",IFERROR(VLOOKUP(Kataloge_Import!A2618,'Nachweis Ausgaben'!$A$27:$R$1026,4,FALSE),""))</f>
        <v/>
      </c>
      <c r="E2619" s="100" t="str">
        <f>IF(I2619=0,"",IFERROR(VLOOKUP(Kataloge_Import!A2618,'Nachweis Ausgaben'!$A$27:$R$1026,2,FALSE),""))</f>
        <v/>
      </c>
      <c r="F2619" s="101">
        <f>IF(I2619=0,"",IFERROR(VLOOKUP(Kataloge_Import!A2618,'Nachweis Ausgaben'!$A$27:$R$1026,5,FALSE),0))</f>
        <v>0</v>
      </c>
      <c r="G2619" s="102" t="str">
        <f>IFERROR(VLOOKUP(Kataloge_Import!A2618,'Nachweis Ausgaben'!$A$27:$R$1026,11,FALSE),"")</f>
        <v/>
      </c>
      <c r="H2619" s="102" t="str">
        <f>IFERROR(VLOOKUP(Kataloge_Import!A2618,'Nachweis Ausgaben'!$A$27:$R$1026,12,FALSE),"")</f>
        <v/>
      </c>
      <c r="I2619" s="102" t="str">
        <f>IFERROR(VLOOKUP(Kataloge_Import!A2618,'Nachweis Ausgaben'!$A$27:$R$1026,13,FALSE),"")</f>
        <v/>
      </c>
      <c r="J2619" s="64"/>
      <c r="K2619" s="64"/>
      <c r="L2619" s="100" t="str">
        <f>IF(AND($B2619&lt;&gt;"",HHJ=Kataloge!H$1),CONCATENATE($H2619,"_",Kataloge!$D$5),"")</f>
        <v/>
      </c>
      <c r="M2619" s="100" t="str">
        <f>IF(AND($B2619&lt;&gt;"",HHJ=Kataloge!I$1),CONCATENATE($H2619,"_",Kataloge!$D$5),"")</f>
        <v/>
      </c>
      <c r="N2619" s="100" t="str">
        <f>IF(AND($B2619&lt;&gt;"",HHJ=Kataloge!J$1),CONCATENATE($H2619,"_",Kataloge!$D$5),"")</f>
        <v/>
      </c>
      <c r="O2619" s="100" t="str">
        <f>IF(AND($B2619&lt;&gt;"",HHJ=Kataloge!K$1),CONCATENATE($H2619,"_",Kataloge!$D$5),"")</f>
        <v/>
      </c>
      <c r="P2619" s="100" t="str">
        <f>IF(AND($B2619&lt;&gt;"",HHJ=Kataloge!L$1),CONCATENATE($H2619,"_",Kataloge!$D$5),"")</f>
        <v/>
      </c>
      <c r="Q2619" s="100" t="str">
        <f>IF(AND($B2619&lt;&gt;"",HHJ=Kataloge!M$1),CONCATENATE($H2619,"_",Kataloge!$D$5),"")</f>
        <v/>
      </c>
    </row>
    <row r="2620" spans="1:17" ht="18" customHeight="1" x14ac:dyDescent="0.2">
      <c r="A2620" s="103" t="str">
        <f t="shared" si="82"/>
        <v/>
      </c>
      <c r="B2620" s="104" t="str">
        <f>IF(I2620=0,"",IF(I2620&lt;&gt;"",Kataloge_Import!B2619,""))</f>
        <v/>
      </c>
      <c r="C2620" s="103" t="str">
        <f t="shared" si="81"/>
        <v/>
      </c>
      <c r="D2620" s="104" t="str">
        <f>IF(I2620=0,"",IFERROR(VLOOKUP(Kataloge_Import!A2619,'Nachweis Ausgaben'!$A$27:$R$1026,4,FALSE),""))</f>
        <v/>
      </c>
      <c r="E2620" s="104" t="str">
        <f>IF(I2620=0,"",IFERROR(VLOOKUP(Kataloge_Import!A2619,'Nachweis Ausgaben'!$A$27:$R$1026,2,FALSE),""))</f>
        <v/>
      </c>
      <c r="F2620" s="105">
        <f>IF(I2620=0,"",IFERROR(VLOOKUP(Kataloge_Import!A2619,'Nachweis Ausgaben'!$A$27:$R$1026,5,FALSE),0))</f>
        <v>0</v>
      </c>
      <c r="G2620" s="106" t="str">
        <f>IFERROR(VLOOKUP(Kataloge_Import!A2619,'Nachweis Ausgaben'!$A$27:$R$1026,15,FALSE),"")</f>
        <v/>
      </c>
      <c r="H2620" s="106" t="str">
        <f>IFERROR(VLOOKUP(Kataloge_Import!A2619,'Nachweis Ausgaben'!$A$27:$R$1026,16,FALSE),"")</f>
        <v/>
      </c>
      <c r="I2620" s="106" t="str">
        <f>IFERROR(VLOOKUP(Kataloge_Import!A2619,'Nachweis Ausgaben'!$A$27:$R$1026,17,FALSE),"")</f>
        <v/>
      </c>
      <c r="J2620" s="64"/>
      <c r="K2620" s="64"/>
      <c r="L2620" s="104" t="str">
        <f>IF(AND($B2620&lt;&gt;"",HHJ=Kataloge!H$1),CONCATENATE($H2620,"_",Kataloge!$D$6),"")</f>
        <v/>
      </c>
      <c r="M2620" s="104" t="str">
        <f>IF(AND($B2620&lt;&gt;"",HHJ=Kataloge!I$1),CONCATENATE($H2620,"_",Kataloge!$D$6),"")</f>
        <v/>
      </c>
      <c r="N2620" s="104" t="str">
        <f>IF(AND($B2620&lt;&gt;"",HHJ=Kataloge!J$1),CONCATENATE($H2620,"_",Kataloge!$D$6),"")</f>
        <v/>
      </c>
      <c r="O2620" s="104" t="str">
        <f>IF(AND($B2620&lt;&gt;"",HHJ=Kataloge!K$1),CONCATENATE($H2620,"_",Kataloge!$D$6),"")</f>
        <v/>
      </c>
      <c r="P2620" s="104" t="str">
        <f>IF(AND($B2620&lt;&gt;"",HHJ=Kataloge!L$1),CONCATENATE($H2620,"_",Kataloge!$D$6),"")</f>
        <v/>
      </c>
      <c r="Q2620" s="104" t="str">
        <f>IF(AND($B2620&lt;&gt;"",HHJ=Kataloge!M$1),CONCATENATE($H2620,"_",Kataloge!$D$6),"")</f>
        <v/>
      </c>
    </row>
    <row r="2621" spans="1:17" ht="18" customHeight="1" x14ac:dyDescent="0.2">
      <c r="A2621" s="60" t="str">
        <f t="shared" si="82"/>
        <v/>
      </c>
      <c r="B2621" s="61" t="str">
        <f>IF(I2621=0,"",IF(I2621&lt;&gt;"",Kataloge_Import!B2620,""))</f>
        <v/>
      </c>
      <c r="C2621" s="60" t="str">
        <f t="shared" si="81"/>
        <v/>
      </c>
      <c r="D2621" s="61" t="str">
        <f>IF(I2621=0,"",IFERROR(VLOOKUP(Kataloge_Import!A2620,'Nachweis Ausgaben'!$A$27:$R$1026,4,FALSE),""))</f>
        <v/>
      </c>
      <c r="E2621" s="61" t="str">
        <f>IF(I2621=0,"",IFERROR(VLOOKUP(Kataloge_Import!A2620,'Nachweis Ausgaben'!$A$27:$R$1026,2,FALSE),""))</f>
        <v/>
      </c>
      <c r="F2621" s="62">
        <f>IF(I2621=0,"",IFERROR(VLOOKUP(Kataloge_Import!A2620,'Nachweis Ausgaben'!$A$27:$R$1026,5,FALSE),0))</f>
        <v>0</v>
      </c>
      <c r="G2621" s="63" t="str">
        <f>IFERROR(VLOOKUP(Kataloge_Import!A2620,'Nachweis Ausgaben'!$A$27:$R$1026,7,FALSE),"")</f>
        <v/>
      </c>
      <c r="H2621" s="63" t="str">
        <f>IFERROR(VLOOKUP(Kataloge_Import!A2620,'Nachweis Ausgaben'!$A$27:$R$1026,8,FALSE),"")</f>
        <v/>
      </c>
      <c r="I2621" s="63" t="str">
        <f>IFERROR(VLOOKUP(Kataloge_Import!A2620,'Nachweis Ausgaben'!$A$27:$R$1026,9,FALSE),"")</f>
        <v/>
      </c>
      <c r="J2621" s="64"/>
      <c r="K2621" s="64"/>
      <c r="L2621" s="61" t="str">
        <f>IF(AND($B2621&lt;&gt;"",HHJ=Kataloge!H$1),CONCATENATE($H2621,"_",$E2621),"")</f>
        <v/>
      </c>
      <c r="M2621" s="61" t="str">
        <f>IF(AND($B2621&lt;&gt;"",HHJ=Kataloge!I$1),CONCATENATE($H2621,"_",$E2621),"")</f>
        <v/>
      </c>
      <c r="N2621" s="61" t="str">
        <f>IF(AND($B2621&lt;&gt;"",HHJ=Kataloge!J$1),CONCATENATE($H2621,"_",$E2621),"")</f>
        <v/>
      </c>
      <c r="O2621" s="61" t="str">
        <f>IF(AND($B2621&lt;&gt;"",HHJ=Kataloge!K$1),CONCATENATE($H2621,"_",$E2621),"")</f>
        <v/>
      </c>
      <c r="P2621" s="61" t="str">
        <f>IF(AND($B2621&lt;&gt;"",HHJ=Kataloge!L$1),CONCATENATE($H2621,"_",$E2621),"")</f>
        <v/>
      </c>
      <c r="Q2621" s="61" t="str">
        <f>IF(AND($B2621&lt;&gt;"",HHJ=Kataloge!M$1),CONCATENATE($H2621,"_",$E2621),"")</f>
        <v/>
      </c>
    </row>
    <row r="2622" spans="1:17" ht="18" customHeight="1" x14ac:dyDescent="0.2">
      <c r="A2622" s="99" t="str">
        <f t="shared" si="82"/>
        <v/>
      </c>
      <c r="B2622" s="100" t="str">
        <f>IF(I2622=0,"",IF(I2622&lt;&gt;"",Kataloge_Import!B2621,""))</f>
        <v/>
      </c>
      <c r="C2622" s="99" t="str">
        <f t="shared" si="81"/>
        <v/>
      </c>
      <c r="D2622" s="100" t="str">
        <f>IF(I2622=0,"",IFERROR(VLOOKUP(Kataloge_Import!A2621,'Nachweis Ausgaben'!$A$27:$R$1026,4,FALSE),""))</f>
        <v/>
      </c>
      <c r="E2622" s="100" t="str">
        <f>IF(I2622=0,"",IFERROR(VLOOKUP(Kataloge_Import!A2621,'Nachweis Ausgaben'!$A$27:$R$1026,2,FALSE),""))</f>
        <v/>
      </c>
      <c r="F2622" s="101">
        <f>IF(I2622=0,"",IFERROR(VLOOKUP(Kataloge_Import!A2621,'Nachweis Ausgaben'!$A$27:$R$1026,5,FALSE),0))</f>
        <v>0</v>
      </c>
      <c r="G2622" s="102" t="str">
        <f>IFERROR(VLOOKUP(Kataloge_Import!A2621,'Nachweis Ausgaben'!$A$27:$R$1026,11,FALSE),"")</f>
        <v/>
      </c>
      <c r="H2622" s="102" t="str">
        <f>IFERROR(VLOOKUP(Kataloge_Import!A2621,'Nachweis Ausgaben'!$A$27:$R$1026,12,FALSE),"")</f>
        <v/>
      </c>
      <c r="I2622" s="102" t="str">
        <f>IFERROR(VLOOKUP(Kataloge_Import!A2621,'Nachweis Ausgaben'!$A$27:$R$1026,13,FALSE),"")</f>
        <v/>
      </c>
      <c r="J2622" s="64"/>
      <c r="K2622" s="64"/>
      <c r="L2622" s="100" t="str">
        <f>IF(AND($B2622&lt;&gt;"",HHJ=Kataloge!H$1),CONCATENATE($H2622,"_",Kataloge!$D$5),"")</f>
        <v/>
      </c>
      <c r="M2622" s="100" t="str">
        <f>IF(AND($B2622&lt;&gt;"",HHJ=Kataloge!I$1),CONCATENATE($H2622,"_",Kataloge!$D$5),"")</f>
        <v/>
      </c>
      <c r="N2622" s="100" t="str">
        <f>IF(AND($B2622&lt;&gt;"",HHJ=Kataloge!J$1),CONCATENATE($H2622,"_",Kataloge!$D$5),"")</f>
        <v/>
      </c>
      <c r="O2622" s="100" t="str">
        <f>IF(AND($B2622&lt;&gt;"",HHJ=Kataloge!K$1),CONCATENATE($H2622,"_",Kataloge!$D$5),"")</f>
        <v/>
      </c>
      <c r="P2622" s="100" t="str">
        <f>IF(AND($B2622&lt;&gt;"",HHJ=Kataloge!L$1),CONCATENATE($H2622,"_",Kataloge!$D$5),"")</f>
        <v/>
      </c>
      <c r="Q2622" s="100" t="str">
        <f>IF(AND($B2622&lt;&gt;"",HHJ=Kataloge!M$1),CONCATENATE($H2622,"_",Kataloge!$D$5),"")</f>
        <v/>
      </c>
    </row>
    <row r="2623" spans="1:17" ht="18" customHeight="1" x14ac:dyDescent="0.2">
      <c r="A2623" s="103" t="str">
        <f t="shared" si="82"/>
        <v/>
      </c>
      <c r="B2623" s="104" t="str">
        <f>IF(I2623=0,"",IF(I2623&lt;&gt;"",Kataloge_Import!B2622,""))</f>
        <v/>
      </c>
      <c r="C2623" s="103" t="str">
        <f t="shared" si="81"/>
        <v/>
      </c>
      <c r="D2623" s="104" t="str">
        <f>IF(I2623=0,"",IFERROR(VLOOKUP(Kataloge_Import!A2622,'Nachweis Ausgaben'!$A$27:$R$1026,4,FALSE),""))</f>
        <v/>
      </c>
      <c r="E2623" s="104" t="str">
        <f>IF(I2623=0,"",IFERROR(VLOOKUP(Kataloge_Import!A2622,'Nachweis Ausgaben'!$A$27:$R$1026,2,FALSE),""))</f>
        <v/>
      </c>
      <c r="F2623" s="105">
        <f>IF(I2623=0,"",IFERROR(VLOOKUP(Kataloge_Import!A2622,'Nachweis Ausgaben'!$A$27:$R$1026,5,FALSE),0))</f>
        <v>0</v>
      </c>
      <c r="G2623" s="106" t="str">
        <f>IFERROR(VLOOKUP(Kataloge_Import!A2622,'Nachweis Ausgaben'!$A$27:$R$1026,15,FALSE),"")</f>
        <v/>
      </c>
      <c r="H2623" s="106" t="str">
        <f>IFERROR(VLOOKUP(Kataloge_Import!A2622,'Nachweis Ausgaben'!$A$27:$R$1026,16,FALSE),"")</f>
        <v/>
      </c>
      <c r="I2623" s="106" t="str">
        <f>IFERROR(VLOOKUP(Kataloge_Import!A2622,'Nachweis Ausgaben'!$A$27:$R$1026,17,FALSE),"")</f>
        <v/>
      </c>
      <c r="J2623" s="64"/>
      <c r="K2623" s="64"/>
      <c r="L2623" s="104" t="str">
        <f>IF(AND($B2623&lt;&gt;"",HHJ=Kataloge!H$1),CONCATENATE($H2623,"_",Kataloge!$D$6),"")</f>
        <v/>
      </c>
      <c r="M2623" s="104" t="str">
        <f>IF(AND($B2623&lt;&gt;"",HHJ=Kataloge!I$1),CONCATENATE($H2623,"_",Kataloge!$D$6),"")</f>
        <v/>
      </c>
      <c r="N2623" s="104" t="str">
        <f>IF(AND($B2623&lt;&gt;"",HHJ=Kataloge!J$1),CONCATENATE($H2623,"_",Kataloge!$D$6),"")</f>
        <v/>
      </c>
      <c r="O2623" s="104" t="str">
        <f>IF(AND($B2623&lt;&gt;"",HHJ=Kataloge!K$1),CONCATENATE($H2623,"_",Kataloge!$D$6),"")</f>
        <v/>
      </c>
      <c r="P2623" s="104" t="str">
        <f>IF(AND($B2623&lt;&gt;"",HHJ=Kataloge!L$1),CONCATENATE($H2623,"_",Kataloge!$D$6),"")</f>
        <v/>
      </c>
      <c r="Q2623" s="104" t="str">
        <f>IF(AND($B2623&lt;&gt;"",HHJ=Kataloge!M$1),CONCATENATE($H2623,"_",Kataloge!$D$6),"")</f>
        <v/>
      </c>
    </row>
    <row r="2624" spans="1:17" ht="18" customHeight="1" x14ac:dyDescent="0.2">
      <c r="A2624" s="60" t="str">
        <f t="shared" si="82"/>
        <v/>
      </c>
      <c r="B2624" s="61" t="str">
        <f>IF(I2624=0,"",IF(I2624&lt;&gt;"",Kataloge_Import!B2623,""))</f>
        <v/>
      </c>
      <c r="C2624" s="60" t="str">
        <f t="shared" si="81"/>
        <v/>
      </c>
      <c r="D2624" s="61" t="str">
        <f>IF(I2624=0,"",IFERROR(VLOOKUP(Kataloge_Import!A2623,'Nachweis Ausgaben'!$A$27:$R$1026,4,FALSE),""))</f>
        <v/>
      </c>
      <c r="E2624" s="61" t="str">
        <f>IF(I2624=0,"",IFERROR(VLOOKUP(Kataloge_Import!A2623,'Nachweis Ausgaben'!$A$27:$R$1026,2,FALSE),""))</f>
        <v/>
      </c>
      <c r="F2624" s="62">
        <f>IF(I2624=0,"",IFERROR(VLOOKUP(Kataloge_Import!A2623,'Nachweis Ausgaben'!$A$27:$R$1026,5,FALSE),0))</f>
        <v>0</v>
      </c>
      <c r="G2624" s="63" t="str">
        <f>IFERROR(VLOOKUP(Kataloge_Import!A2623,'Nachweis Ausgaben'!$A$27:$R$1026,7,FALSE),"")</f>
        <v/>
      </c>
      <c r="H2624" s="63" t="str">
        <f>IFERROR(VLOOKUP(Kataloge_Import!A2623,'Nachweis Ausgaben'!$A$27:$R$1026,8,FALSE),"")</f>
        <v/>
      </c>
      <c r="I2624" s="63" t="str">
        <f>IFERROR(VLOOKUP(Kataloge_Import!A2623,'Nachweis Ausgaben'!$A$27:$R$1026,9,FALSE),"")</f>
        <v/>
      </c>
      <c r="J2624" s="64"/>
      <c r="K2624" s="64"/>
      <c r="L2624" s="61" t="str">
        <f>IF(AND($B2624&lt;&gt;"",HHJ=Kataloge!H$1),CONCATENATE($H2624,"_",$E2624),"")</f>
        <v/>
      </c>
      <c r="M2624" s="61" t="str">
        <f>IF(AND($B2624&lt;&gt;"",HHJ=Kataloge!I$1),CONCATENATE($H2624,"_",$E2624),"")</f>
        <v/>
      </c>
      <c r="N2624" s="61" t="str">
        <f>IF(AND($B2624&lt;&gt;"",HHJ=Kataloge!J$1),CONCATENATE($H2624,"_",$E2624),"")</f>
        <v/>
      </c>
      <c r="O2624" s="61" t="str">
        <f>IF(AND($B2624&lt;&gt;"",HHJ=Kataloge!K$1),CONCATENATE($H2624,"_",$E2624),"")</f>
        <v/>
      </c>
      <c r="P2624" s="61" t="str">
        <f>IF(AND($B2624&lt;&gt;"",HHJ=Kataloge!L$1),CONCATENATE($H2624,"_",$E2624),"")</f>
        <v/>
      </c>
      <c r="Q2624" s="61" t="str">
        <f>IF(AND($B2624&lt;&gt;"",HHJ=Kataloge!M$1),CONCATENATE($H2624,"_",$E2624),"")</f>
        <v/>
      </c>
    </row>
    <row r="2625" spans="1:17" ht="18" customHeight="1" x14ac:dyDescent="0.2">
      <c r="A2625" s="99" t="str">
        <f t="shared" si="82"/>
        <v/>
      </c>
      <c r="B2625" s="100" t="str">
        <f>IF(I2625=0,"",IF(I2625&lt;&gt;"",Kataloge_Import!B2624,""))</f>
        <v/>
      </c>
      <c r="C2625" s="99" t="str">
        <f t="shared" si="81"/>
        <v/>
      </c>
      <c r="D2625" s="100" t="str">
        <f>IF(I2625=0,"",IFERROR(VLOOKUP(Kataloge_Import!A2624,'Nachweis Ausgaben'!$A$27:$R$1026,4,FALSE),""))</f>
        <v/>
      </c>
      <c r="E2625" s="100" t="str">
        <f>IF(I2625=0,"",IFERROR(VLOOKUP(Kataloge_Import!A2624,'Nachweis Ausgaben'!$A$27:$R$1026,2,FALSE),""))</f>
        <v/>
      </c>
      <c r="F2625" s="101">
        <f>IF(I2625=0,"",IFERROR(VLOOKUP(Kataloge_Import!A2624,'Nachweis Ausgaben'!$A$27:$R$1026,5,FALSE),0))</f>
        <v>0</v>
      </c>
      <c r="G2625" s="102" t="str">
        <f>IFERROR(VLOOKUP(Kataloge_Import!A2624,'Nachweis Ausgaben'!$A$27:$R$1026,11,FALSE),"")</f>
        <v/>
      </c>
      <c r="H2625" s="102" t="str">
        <f>IFERROR(VLOOKUP(Kataloge_Import!A2624,'Nachweis Ausgaben'!$A$27:$R$1026,12,FALSE),"")</f>
        <v/>
      </c>
      <c r="I2625" s="102" t="str">
        <f>IFERROR(VLOOKUP(Kataloge_Import!A2624,'Nachweis Ausgaben'!$A$27:$R$1026,13,FALSE),"")</f>
        <v/>
      </c>
      <c r="J2625" s="64"/>
      <c r="K2625" s="64"/>
      <c r="L2625" s="100" t="str">
        <f>IF(AND($B2625&lt;&gt;"",HHJ=Kataloge!H$1),CONCATENATE($H2625,"_",Kataloge!$D$5),"")</f>
        <v/>
      </c>
      <c r="M2625" s="100" t="str">
        <f>IF(AND($B2625&lt;&gt;"",HHJ=Kataloge!I$1),CONCATENATE($H2625,"_",Kataloge!$D$5),"")</f>
        <v/>
      </c>
      <c r="N2625" s="100" t="str">
        <f>IF(AND($B2625&lt;&gt;"",HHJ=Kataloge!J$1),CONCATENATE($H2625,"_",Kataloge!$D$5),"")</f>
        <v/>
      </c>
      <c r="O2625" s="100" t="str">
        <f>IF(AND($B2625&lt;&gt;"",HHJ=Kataloge!K$1),CONCATENATE($H2625,"_",Kataloge!$D$5),"")</f>
        <v/>
      </c>
      <c r="P2625" s="100" t="str">
        <f>IF(AND($B2625&lt;&gt;"",HHJ=Kataloge!L$1),CONCATENATE($H2625,"_",Kataloge!$D$5),"")</f>
        <v/>
      </c>
      <c r="Q2625" s="100" t="str">
        <f>IF(AND($B2625&lt;&gt;"",HHJ=Kataloge!M$1),CONCATENATE($H2625,"_",Kataloge!$D$5),"")</f>
        <v/>
      </c>
    </row>
    <row r="2626" spans="1:17" ht="18" customHeight="1" x14ac:dyDescent="0.2">
      <c r="A2626" s="103" t="str">
        <f t="shared" si="82"/>
        <v/>
      </c>
      <c r="B2626" s="104" t="str">
        <f>IF(I2626=0,"",IF(I2626&lt;&gt;"",Kataloge_Import!B2625,""))</f>
        <v/>
      </c>
      <c r="C2626" s="103" t="str">
        <f t="shared" ref="C2626:C2689" si="83">IF(A2626="","",IF(I2626=0,"",HHJ))</f>
        <v/>
      </c>
      <c r="D2626" s="104" t="str">
        <f>IF(I2626=0,"",IFERROR(VLOOKUP(Kataloge_Import!A2625,'Nachweis Ausgaben'!$A$27:$R$1026,4,FALSE),""))</f>
        <v/>
      </c>
      <c r="E2626" s="104" t="str">
        <f>IF(I2626=0,"",IFERROR(VLOOKUP(Kataloge_Import!A2625,'Nachweis Ausgaben'!$A$27:$R$1026,2,FALSE),""))</f>
        <v/>
      </c>
      <c r="F2626" s="105">
        <f>IF(I2626=0,"",IFERROR(VLOOKUP(Kataloge_Import!A2625,'Nachweis Ausgaben'!$A$27:$R$1026,5,FALSE),0))</f>
        <v>0</v>
      </c>
      <c r="G2626" s="106" t="str">
        <f>IFERROR(VLOOKUP(Kataloge_Import!A2625,'Nachweis Ausgaben'!$A$27:$R$1026,15,FALSE),"")</f>
        <v/>
      </c>
      <c r="H2626" s="106" t="str">
        <f>IFERROR(VLOOKUP(Kataloge_Import!A2625,'Nachweis Ausgaben'!$A$27:$R$1026,16,FALSE),"")</f>
        <v/>
      </c>
      <c r="I2626" s="106" t="str">
        <f>IFERROR(VLOOKUP(Kataloge_Import!A2625,'Nachweis Ausgaben'!$A$27:$R$1026,17,FALSE),"")</f>
        <v/>
      </c>
      <c r="J2626" s="64"/>
      <c r="K2626" s="64"/>
      <c r="L2626" s="104" t="str">
        <f>IF(AND($B2626&lt;&gt;"",HHJ=Kataloge!H$1),CONCATENATE($H2626,"_",Kataloge!$D$6),"")</f>
        <v/>
      </c>
      <c r="M2626" s="104" t="str">
        <f>IF(AND($B2626&lt;&gt;"",HHJ=Kataloge!I$1),CONCATENATE($H2626,"_",Kataloge!$D$6),"")</f>
        <v/>
      </c>
      <c r="N2626" s="104" t="str">
        <f>IF(AND($B2626&lt;&gt;"",HHJ=Kataloge!J$1),CONCATENATE($H2626,"_",Kataloge!$D$6),"")</f>
        <v/>
      </c>
      <c r="O2626" s="104" t="str">
        <f>IF(AND($B2626&lt;&gt;"",HHJ=Kataloge!K$1),CONCATENATE($H2626,"_",Kataloge!$D$6),"")</f>
        <v/>
      </c>
      <c r="P2626" s="104" t="str">
        <f>IF(AND($B2626&lt;&gt;"",HHJ=Kataloge!L$1),CONCATENATE($H2626,"_",Kataloge!$D$6),"")</f>
        <v/>
      </c>
      <c r="Q2626" s="104" t="str">
        <f>IF(AND($B2626&lt;&gt;"",HHJ=Kataloge!M$1),CONCATENATE($H2626,"_",Kataloge!$D$6),"")</f>
        <v/>
      </c>
    </row>
    <row r="2627" spans="1:17" ht="18" customHeight="1" x14ac:dyDescent="0.2">
      <c r="A2627" s="60" t="str">
        <f t="shared" si="82"/>
        <v/>
      </c>
      <c r="B2627" s="61" t="str">
        <f>IF(I2627=0,"",IF(I2627&lt;&gt;"",Kataloge_Import!B2626,""))</f>
        <v/>
      </c>
      <c r="C2627" s="60" t="str">
        <f t="shared" si="83"/>
        <v/>
      </c>
      <c r="D2627" s="61" t="str">
        <f>IF(I2627=0,"",IFERROR(VLOOKUP(Kataloge_Import!A2626,'Nachweis Ausgaben'!$A$27:$R$1026,4,FALSE),""))</f>
        <v/>
      </c>
      <c r="E2627" s="61" t="str">
        <f>IF(I2627=0,"",IFERROR(VLOOKUP(Kataloge_Import!A2626,'Nachweis Ausgaben'!$A$27:$R$1026,2,FALSE),""))</f>
        <v/>
      </c>
      <c r="F2627" s="62">
        <f>IF(I2627=0,"",IFERROR(VLOOKUP(Kataloge_Import!A2626,'Nachweis Ausgaben'!$A$27:$R$1026,5,FALSE),0))</f>
        <v>0</v>
      </c>
      <c r="G2627" s="63" t="str">
        <f>IFERROR(VLOOKUP(Kataloge_Import!A2626,'Nachweis Ausgaben'!$A$27:$R$1026,7,FALSE),"")</f>
        <v/>
      </c>
      <c r="H2627" s="63" t="str">
        <f>IFERROR(VLOOKUP(Kataloge_Import!A2626,'Nachweis Ausgaben'!$A$27:$R$1026,8,FALSE),"")</f>
        <v/>
      </c>
      <c r="I2627" s="63" t="str">
        <f>IFERROR(VLOOKUP(Kataloge_Import!A2626,'Nachweis Ausgaben'!$A$27:$R$1026,9,FALSE),"")</f>
        <v/>
      </c>
      <c r="J2627" s="64"/>
      <c r="K2627" s="64"/>
      <c r="L2627" s="61" t="str">
        <f>IF(AND($B2627&lt;&gt;"",HHJ=Kataloge!H$1),CONCATENATE($H2627,"_",$E2627),"")</f>
        <v/>
      </c>
      <c r="M2627" s="61" t="str">
        <f>IF(AND($B2627&lt;&gt;"",HHJ=Kataloge!I$1),CONCATENATE($H2627,"_",$E2627),"")</f>
        <v/>
      </c>
      <c r="N2627" s="61" t="str">
        <f>IF(AND($B2627&lt;&gt;"",HHJ=Kataloge!J$1),CONCATENATE($H2627,"_",$E2627),"")</f>
        <v/>
      </c>
      <c r="O2627" s="61" t="str">
        <f>IF(AND($B2627&lt;&gt;"",HHJ=Kataloge!K$1),CONCATENATE($H2627,"_",$E2627),"")</f>
        <v/>
      </c>
      <c r="P2627" s="61" t="str">
        <f>IF(AND($B2627&lt;&gt;"",HHJ=Kataloge!L$1),CONCATENATE($H2627,"_",$E2627),"")</f>
        <v/>
      </c>
      <c r="Q2627" s="61" t="str">
        <f>IF(AND($B2627&lt;&gt;"",HHJ=Kataloge!M$1),CONCATENATE($H2627,"_",$E2627),"")</f>
        <v/>
      </c>
    </row>
    <row r="2628" spans="1:17" ht="18" customHeight="1" x14ac:dyDescent="0.2">
      <c r="A2628" s="99" t="str">
        <f t="shared" si="82"/>
        <v/>
      </c>
      <c r="B2628" s="100" t="str">
        <f>IF(I2628=0,"",IF(I2628&lt;&gt;"",Kataloge_Import!B2627,""))</f>
        <v/>
      </c>
      <c r="C2628" s="99" t="str">
        <f t="shared" si="83"/>
        <v/>
      </c>
      <c r="D2628" s="100" t="str">
        <f>IF(I2628=0,"",IFERROR(VLOOKUP(Kataloge_Import!A2627,'Nachweis Ausgaben'!$A$27:$R$1026,4,FALSE),""))</f>
        <v/>
      </c>
      <c r="E2628" s="100" t="str">
        <f>IF(I2628=0,"",IFERROR(VLOOKUP(Kataloge_Import!A2627,'Nachweis Ausgaben'!$A$27:$R$1026,2,FALSE),""))</f>
        <v/>
      </c>
      <c r="F2628" s="101">
        <f>IF(I2628=0,"",IFERROR(VLOOKUP(Kataloge_Import!A2627,'Nachweis Ausgaben'!$A$27:$R$1026,5,FALSE),0))</f>
        <v>0</v>
      </c>
      <c r="G2628" s="102" t="str">
        <f>IFERROR(VLOOKUP(Kataloge_Import!A2627,'Nachweis Ausgaben'!$A$27:$R$1026,11,FALSE),"")</f>
        <v/>
      </c>
      <c r="H2628" s="102" t="str">
        <f>IFERROR(VLOOKUP(Kataloge_Import!A2627,'Nachweis Ausgaben'!$A$27:$R$1026,12,FALSE),"")</f>
        <v/>
      </c>
      <c r="I2628" s="102" t="str">
        <f>IFERROR(VLOOKUP(Kataloge_Import!A2627,'Nachweis Ausgaben'!$A$27:$R$1026,13,FALSE),"")</f>
        <v/>
      </c>
      <c r="J2628" s="64"/>
      <c r="K2628" s="64"/>
      <c r="L2628" s="100" t="str">
        <f>IF(AND($B2628&lt;&gt;"",HHJ=Kataloge!H$1),CONCATENATE($H2628,"_",Kataloge!$D$5),"")</f>
        <v/>
      </c>
      <c r="M2628" s="100" t="str">
        <f>IF(AND($B2628&lt;&gt;"",HHJ=Kataloge!I$1),CONCATENATE($H2628,"_",Kataloge!$D$5),"")</f>
        <v/>
      </c>
      <c r="N2628" s="100" t="str">
        <f>IF(AND($B2628&lt;&gt;"",HHJ=Kataloge!J$1),CONCATENATE($H2628,"_",Kataloge!$D$5),"")</f>
        <v/>
      </c>
      <c r="O2628" s="100" t="str">
        <f>IF(AND($B2628&lt;&gt;"",HHJ=Kataloge!K$1),CONCATENATE($H2628,"_",Kataloge!$D$5),"")</f>
        <v/>
      </c>
      <c r="P2628" s="100" t="str">
        <f>IF(AND($B2628&lt;&gt;"",HHJ=Kataloge!L$1),CONCATENATE($H2628,"_",Kataloge!$D$5),"")</f>
        <v/>
      </c>
      <c r="Q2628" s="100" t="str">
        <f>IF(AND($B2628&lt;&gt;"",HHJ=Kataloge!M$1),CONCATENATE($H2628,"_",Kataloge!$D$5),"")</f>
        <v/>
      </c>
    </row>
    <row r="2629" spans="1:17" ht="18" customHeight="1" x14ac:dyDescent="0.2">
      <c r="A2629" s="103" t="str">
        <f t="shared" si="82"/>
        <v/>
      </c>
      <c r="B2629" s="104" t="str">
        <f>IF(I2629=0,"",IF(I2629&lt;&gt;"",Kataloge_Import!B2628,""))</f>
        <v/>
      </c>
      <c r="C2629" s="103" t="str">
        <f t="shared" si="83"/>
        <v/>
      </c>
      <c r="D2629" s="104" t="str">
        <f>IF(I2629=0,"",IFERROR(VLOOKUP(Kataloge_Import!A2628,'Nachweis Ausgaben'!$A$27:$R$1026,4,FALSE),""))</f>
        <v/>
      </c>
      <c r="E2629" s="104" t="str">
        <f>IF(I2629=0,"",IFERROR(VLOOKUP(Kataloge_Import!A2628,'Nachweis Ausgaben'!$A$27:$R$1026,2,FALSE),""))</f>
        <v/>
      </c>
      <c r="F2629" s="105">
        <f>IF(I2629=0,"",IFERROR(VLOOKUP(Kataloge_Import!A2628,'Nachweis Ausgaben'!$A$27:$R$1026,5,FALSE),0))</f>
        <v>0</v>
      </c>
      <c r="G2629" s="106" t="str">
        <f>IFERROR(VLOOKUP(Kataloge_Import!A2628,'Nachweis Ausgaben'!$A$27:$R$1026,15,FALSE),"")</f>
        <v/>
      </c>
      <c r="H2629" s="106" t="str">
        <f>IFERROR(VLOOKUP(Kataloge_Import!A2628,'Nachweis Ausgaben'!$A$27:$R$1026,16,FALSE),"")</f>
        <v/>
      </c>
      <c r="I2629" s="106" t="str">
        <f>IFERROR(VLOOKUP(Kataloge_Import!A2628,'Nachweis Ausgaben'!$A$27:$R$1026,17,FALSE),"")</f>
        <v/>
      </c>
      <c r="J2629" s="64"/>
      <c r="K2629" s="64"/>
      <c r="L2629" s="104" t="str">
        <f>IF(AND($B2629&lt;&gt;"",HHJ=Kataloge!H$1),CONCATENATE($H2629,"_",Kataloge!$D$6),"")</f>
        <v/>
      </c>
      <c r="M2629" s="104" t="str">
        <f>IF(AND($B2629&lt;&gt;"",HHJ=Kataloge!I$1),CONCATENATE($H2629,"_",Kataloge!$D$6),"")</f>
        <v/>
      </c>
      <c r="N2629" s="104" t="str">
        <f>IF(AND($B2629&lt;&gt;"",HHJ=Kataloge!J$1),CONCATENATE($H2629,"_",Kataloge!$D$6),"")</f>
        <v/>
      </c>
      <c r="O2629" s="104" t="str">
        <f>IF(AND($B2629&lt;&gt;"",HHJ=Kataloge!K$1),CONCATENATE($H2629,"_",Kataloge!$D$6),"")</f>
        <v/>
      </c>
      <c r="P2629" s="104" t="str">
        <f>IF(AND($B2629&lt;&gt;"",HHJ=Kataloge!L$1),CONCATENATE($H2629,"_",Kataloge!$D$6),"")</f>
        <v/>
      </c>
      <c r="Q2629" s="104" t="str">
        <f>IF(AND($B2629&lt;&gt;"",HHJ=Kataloge!M$1),CONCATENATE($H2629,"_",Kataloge!$D$6),"")</f>
        <v/>
      </c>
    </row>
    <row r="2630" spans="1:17" ht="18" customHeight="1" x14ac:dyDescent="0.2">
      <c r="A2630" s="60" t="str">
        <f t="shared" ref="A2630:A2693" si="84">IF(I2630=0,"",IF(I2630&lt;&gt;"","Beleg_Import_A_BT_3",""))</f>
        <v/>
      </c>
      <c r="B2630" s="61" t="str">
        <f>IF(I2630=0,"",IF(I2630&lt;&gt;"",Kataloge_Import!B2629,""))</f>
        <v/>
      </c>
      <c r="C2630" s="60" t="str">
        <f t="shared" si="83"/>
        <v/>
      </c>
      <c r="D2630" s="61" t="str">
        <f>IF(I2630=0,"",IFERROR(VLOOKUP(Kataloge_Import!A2629,'Nachweis Ausgaben'!$A$27:$R$1026,4,FALSE),""))</f>
        <v/>
      </c>
      <c r="E2630" s="61" t="str">
        <f>IF(I2630=0,"",IFERROR(VLOOKUP(Kataloge_Import!A2629,'Nachweis Ausgaben'!$A$27:$R$1026,2,FALSE),""))</f>
        <v/>
      </c>
      <c r="F2630" s="62">
        <f>IF(I2630=0,"",IFERROR(VLOOKUP(Kataloge_Import!A2629,'Nachweis Ausgaben'!$A$27:$R$1026,5,FALSE),0))</f>
        <v>0</v>
      </c>
      <c r="G2630" s="63" t="str">
        <f>IFERROR(VLOOKUP(Kataloge_Import!A2629,'Nachweis Ausgaben'!$A$27:$R$1026,7,FALSE),"")</f>
        <v/>
      </c>
      <c r="H2630" s="63" t="str">
        <f>IFERROR(VLOOKUP(Kataloge_Import!A2629,'Nachweis Ausgaben'!$A$27:$R$1026,8,FALSE),"")</f>
        <v/>
      </c>
      <c r="I2630" s="63" t="str">
        <f>IFERROR(VLOOKUP(Kataloge_Import!A2629,'Nachweis Ausgaben'!$A$27:$R$1026,9,FALSE),"")</f>
        <v/>
      </c>
      <c r="J2630" s="64"/>
      <c r="K2630" s="64"/>
      <c r="L2630" s="61" t="str">
        <f>IF(AND($B2630&lt;&gt;"",HHJ=Kataloge!H$1),CONCATENATE($H2630,"_",$E2630),"")</f>
        <v/>
      </c>
      <c r="M2630" s="61" t="str">
        <f>IF(AND($B2630&lt;&gt;"",HHJ=Kataloge!I$1),CONCATENATE($H2630,"_",$E2630),"")</f>
        <v/>
      </c>
      <c r="N2630" s="61" t="str">
        <f>IF(AND($B2630&lt;&gt;"",HHJ=Kataloge!J$1),CONCATENATE($H2630,"_",$E2630),"")</f>
        <v/>
      </c>
      <c r="O2630" s="61" t="str">
        <f>IF(AND($B2630&lt;&gt;"",HHJ=Kataloge!K$1),CONCATENATE($H2630,"_",$E2630),"")</f>
        <v/>
      </c>
      <c r="P2630" s="61" t="str">
        <f>IF(AND($B2630&lt;&gt;"",HHJ=Kataloge!L$1),CONCATENATE($H2630,"_",$E2630),"")</f>
        <v/>
      </c>
      <c r="Q2630" s="61" t="str">
        <f>IF(AND($B2630&lt;&gt;"",HHJ=Kataloge!M$1),CONCATENATE($H2630,"_",$E2630),"")</f>
        <v/>
      </c>
    </row>
    <row r="2631" spans="1:17" ht="18" customHeight="1" x14ac:dyDescent="0.2">
      <c r="A2631" s="99" t="str">
        <f t="shared" si="84"/>
        <v/>
      </c>
      <c r="B2631" s="100" t="str">
        <f>IF(I2631=0,"",IF(I2631&lt;&gt;"",Kataloge_Import!B2630,""))</f>
        <v/>
      </c>
      <c r="C2631" s="99" t="str">
        <f t="shared" si="83"/>
        <v/>
      </c>
      <c r="D2631" s="100" t="str">
        <f>IF(I2631=0,"",IFERROR(VLOOKUP(Kataloge_Import!A2630,'Nachweis Ausgaben'!$A$27:$R$1026,4,FALSE),""))</f>
        <v/>
      </c>
      <c r="E2631" s="100" t="str">
        <f>IF(I2631=0,"",IFERROR(VLOOKUP(Kataloge_Import!A2630,'Nachweis Ausgaben'!$A$27:$R$1026,2,FALSE),""))</f>
        <v/>
      </c>
      <c r="F2631" s="101">
        <f>IF(I2631=0,"",IFERROR(VLOOKUP(Kataloge_Import!A2630,'Nachweis Ausgaben'!$A$27:$R$1026,5,FALSE),0))</f>
        <v>0</v>
      </c>
      <c r="G2631" s="102" t="str">
        <f>IFERROR(VLOOKUP(Kataloge_Import!A2630,'Nachweis Ausgaben'!$A$27:$R$1026,11,FALSE),"")</f>
        <v/>
      </c>
      <c r="H2631" s="102" t="str">
        <f>IFERROR(VLOOKUP(Kataloge_Import!A2630,'Nachweis Ausgaben'!$A$27:$R$1026,12,FALSE),"")</f>
        <v/>
      </c>
      <c r="I2631" s="102" t="str">
        <f>IFERROR(VLOOKUP(Kataloge_Import!A2630,'Nachweis Ausgaben'!$A$27:$R$1026,13,FALSE),"")</f>
        <v/>
      </c>
      <c r="J2631" s="64"/>
      <c r="K2631" s="64"/>
      <c r="L2631" s="100" t="str">
        <f>IF(AND($B2631&lt;&gt;"",HHJ=Kataloge!H$1),CONCATENATE($H2631,"_",Kataloge!$D$5),"")</f>
        <v/>
      </c>
      <c r="M2631" s="100" t="str">
        <f>IF(AND($B2631&lt;&gt;"",HHJ=Kataloge!I$1),CONCATENATE($H2631,"_",Kataloge!$D$5),"")</f>
        <v/>
      </c>
      <c r="N2631" s="100" t="str">
        <f>IF(AND($B2631&lt;&gt;"",HHJ=Kataloge!J$1),CONCATENATE($H2631,"_",Kataloge!$D$5),"")</f>
        <v/>
      </c>
      <c r="O2631" s="100" t="str">
        <f>IF(AND($B2631&lt;&gt;"",HHJ=Kataloge!K$1),CONCATENATE($H2631,"_",Kataloge!$D$5),"")</f>
        <v/>
      </c>
      <c r="P2631" s="100" t="str">
        <f>IF(AND($B2631&lt;&gt;"",HHJ=Kataloge!L$1),CONCATENATE($H2631,"_",Kataloge!$D$5),"")</f>
        <v/>
      </c>
      <c r="Q2631" s="100" t="str">
        <f>IF(AND($B2631&lt;&gt;"",HHJ=Kataloge!M$1),CONCATENATE($H2631,"_",Kataloge!$D$5),"")</f>
        <v/>
      </c>
    </row>
    <row r="2632" spans="1:17" ht="18" customHeight="1" x14ac:dyDescent="0.2">
      <c r="A2632" s="103" t="str">
        <f t="shared" si="84"/>
        <v/>
      </c>
      <c r="B2632" s="104" t="str">
        <f>IF(I2632=0,"",IF(I2632&lt;&gt;"",Kataloge_Import!B2631,""))</f>
        <v/>
      </c>
      <c r="C2632" s="103" t="str">
        <f t="shared" si="83"/>
        <v/>
      </c>
      <c r="D2632" s="104" t="str">
        <f>IF(I2632=0,"",IFERROR(VLOOKUP(Kataloge_Import!A2631,'Nachweis Ausgaben'!$A$27:$R$1026,4,FALSE),""))</f>
        <v/>
      </c>
      <c r="E2632" s="104" t="str">
        <f>IF(I2632=0,"",IFERROR(VLOOKUP(Kataloge_Import!A2631,'Nachweis Ausgaben'!$A$27:$R$1026,2,FALSE),""))</f>
        <v/>
      </c>
      <c r="F2632" s="105">
        <f>IF(I2632=0,"",IFERROR(VLOOKUP(Kataloge_Import!A2631,'Nachweis Ausgaben'!$A$27:$R$1026,5,FALSE),0))</f>
        <v>0</v>
      </c>
      <c r="G2632" s="106" t="str">
        <f>IFERROR(VLOOKUP(Kataloge_Import!A2631,'Nachweis Ausgaben'!$A$27:$R$1026,15,FALSE),"")</f>
        <v/>
      </c>
      <c r="H2632" s="106" t="str">
        <f>IFERROR(VLOOKUP(Kataloge_Import!A2631,'Nachweis Ausgaben'!$A$27:$R$1026,16,FALSE),"")</f>
        <v/>
      </c>
      <c r="I2632" s="106" t="str">
        <f>IFERROR(VLOOKUP(Kataloge_Import!A2631,'Nachweis Ausgaben'!$A$27:$R$1026,17,FALSE),"")</f>
        <v/>
      </c>
      <c r="J2632" s="64"/>
      <c r="K2632" s="64"/>
      <c r="L2632" s="104" t="str">
        <f>IF(AND($B2632&lt;&gt;"",HHJ=Kataloge!H$1),CONCATENATE($H2632,"_",Kataloge!$D$6),"")</f>
        <v/>
      </c>
      <c r="M2632" s="104" t="str">
        <f>IF(AND($B2632&lt;&gt;"",HHJ=Kataloge!I$1),CONCATENATE($H2632,"_",Kataloge!$D$6),"")</f>
        <v/>
      </c>
      <c r="N2632" s="104" t="str">
        <f>IF(AND($B2632&lt;&gt;"",HHJ=Kataloge!J$1),CONCATENATE($H2632,"_",Kataloge!$D$6),"")</f>
        <v/>
      </c>
      <c r="O2632" s="104" t="str">
        <f>IF(AND($B2632&lt;&gt;"",HHJ=Kataloge!K$1),CONCATENATE($H2632,"_",Kataloge!$D$6),"")</f>
        <v/>
      </c>
      <c r="P2632" s="104" t="str">
        <f>IF(AND($B2632&lt;&gt;"",HHJ=Kataloge!L$1),CONCATENATE($H2632,"_",Kataloge!$D$6),"")</f>
        <v/>
      </c>
      <c r="Q2632" s="104" t="str">
        <f>IF(AND($B2632&lt;&gt;"",HHJ=Kataloge!M$1),CONCATENATE($H2632,"_",Kataloge!$D$6),"")</f>
        <v/>
      </c>
    </row>
    <row r="2633" spans="1:17" ht="18" customHeight="1" x14ac:dyDescent="0.2">
      <c r="A2633" s="60" t="str">
        <f t="shared" si="84"/>
        <v/>
      </c>
      <c r="B2633" s="61" t="str">
        <f>IF(I2633=0,"",IF(I2633&lt;&gt;"",Kataloge_Import!B2632,""))</f>
        <v/>
      </c>
      <c r="C2633" s="60" t="str">
        <f t="shared" si="83"/>
        <v/>
      </c>
      <c r="D2633" s="61" t="str">
        <f>IF(I2633=0,"",IFERROR(VLOOKUP(Kataloge_Import!A2632,'Nachweis Ausgaben'!$A$27:$R$1026,4,FALSE),""))</f>
        <v/>
      </c>
      <c r="E2633" s="61" t="str">
        <f>IF(I2633=0,"",IFERROR(VLOOKUP(Kataloge_Import!A2632,'Nachweis Ausgaben'!$A$27:$R$1026,2,FALSE),""))</f>
        <v/>
      </c>
      <c r="F2633" s="62">
        <f>IF(I2633=0,"",IFERROR(VLOOKUP(Kataloge_Import!A2632,'Nachweis Ausgaben'!$A$27:$R$1026,5,FALSE),0))</f>
        <v>0</v>
      </c>
      <c r="G2633" s="63" t="str">
        <f>IFERROR(VLOOKUP(Kataloge_Import!A2632,'Nachweis Ausgaben'!$A$27:$R$1026,7,FALSE),"")</f>
        <v/>
      </c>
      <c r="H2633" s="63" t="str">
        <f>IFERROR(VLOOKUP(Kataloge_Import!A2632,'Nachweis Ausgaben'!$A$27:$R$1026,8,FALSE),"")</f>
        <v/>
      </c>
      <c r="I2633" s="63" t="str">
        <f>IFERROR(VLOOKUP(Kataloge_Import!A2632,'Nachweis Ausgaben'!$A$27:$R$1026,9,FALSE),"")</f>
        <v/>
      </c>
      <c r="J2633" s="64"/>
      <c r="K2633" s="64"/>
      <c r="L2633" s="61" t="str">
        <f>IF(AND($B2633&lt;&gt;"",HHJ=Kataloge!H$1),CONCATENATE($H2633,"_",$E2633),"")</f>
        <v/>
      </c>
      <c r="M2633" s="61" t="str">
        <f>IF(AND($B2633&lt;&gt;"",HHJ=Kataloge!I$1),CONCATENATE($H2633,"_",$E2633),"")</f>
        <v/>
      </c>
      <c r="N2633" s="61" t="str">
        <f>IF(AND($B2633&lt;&gt;"",HHJ=Kataloge!J$1),CONCATENATE($H2633,"_",$E2633),"")</f>
        <v/>
      </c>
      <c r="O2633" s="61" t="str">
        <f>IF(AND($B2633&lt;&gt;"",HHJ=Kataloge!K$1),CONCATENATE($H2633,"_",$E2633),"")</f>
        <v/>
      </c>
      <c r="P2633" s="61" t="str">
        <f>IF(AND($B2633&lt;&gt;"",HHJ=Kataloge!L$1),CONCATENATE($H2633,"_",$E2633),"")</f>
        <v/>
      </c>
      <c r="Q2633" s="61" t="str">
        <f>IF(AND($B2633&lt;&gt;"",HHJ=Kataloge!M$1),CONCATENATE($H2633,"_",$E2633),"")</f>
        <v/>
      </c>
    </row>
    <row r="2634" spans="1:17" ht="18" customHeight="1" x14ac:dyDescent="0.2">
      <c r="A2634" s="99" t="str">
        <f t="shared" si="84"/>
        <v/>
      </c>
      <c r="B2634" s="100" t="str">
        <f>IF(I2634=0,"",IF(I2634&lt;&gt;"",Kataloge_Import!B2633,""))</f>
        <v/>
      </c>
      <c r="C2634" s="99" t="str">
        <f t="shared" si="83"/>
        <v/>
      </c>
      <c r="D2634" s="100" t="str">
        <f>IF(I2634=0,"",IFERROR(VLOOKUP(Kataloge_Import!A2633,'Nachweis Ausgaben'!$A$27:$R$1026,4,FALSE),""))</f>
        <v/>
      </c>
      <c r="E2634" s="100" t="str">
        <f>IF(I2634=0,"",IFERROR(VLOOKUP(Kataloge_Import!A2633,'Nachweis Ausgaben'!$A$27:$R$1026,2,FALSE),""))</f>
        <v/>
      </c>
      <c r="F2634" s="101">
        <f>IF(I2634=0,"",IFERROR(VLOOKUP(Kataloge_Import!A2633,'Nachweis Ausgaben'!$A$27:$R$1026,5,FALSE),0))</f>
        <v>0</v>
      </c>
      <c r="G2634" s="102" t="str">
        <f>IFERROR(VLOOKUP(Kataloge_Import!A2633,'Nachweis Ausgaben'!$A$27:$R$1026,11,FALSE),"")</f>
        <v/>
      </c>
      <c r="H2634" s="102" t="str">
        <f>IFERROR(VLOOKUP(Kataloge_Import!A2633,'Nachweis Ausgaben'!$A$27:$R$1026,12,FALSE),"")</f>
        <v/>
      </c>
      <c r="I2634" s="102" t="str">
        <f>IFERROR(VLOOKUP(Kataloge_Import!A2633,'Nachweis Ausgaben'!$A$27:$R$1026,13,FALSE),"")</f>
        <v/>
      </c>
      <c r="J2634" s="64"/>
      <c r="K2634" s="64"/>
      <c r="L2634" s="100" t="str">
        <f>IF(AND($B2634&lt;&gt;"",HHJ=Kataloge!H$1),CONCATENATE($H2634,"_",Kataloge!$D$5),"")</f>
        <v/>
      </c>
      <c r="M2634" s="100" t="str">
        <f>IF(AND($B2634&lt;&gt;"",HHJ=Kataloge!I$1),CONCATENATE($H2634,"_",Kataloge!$D$5),"")</f>
        <v/>
      </c>
      <c r="N2634" s="100" t="str">
        <f>IF(AND($B2634&lt;&gt;"",HHJ=Kataloge!J$1),CONCATENATE($H2634,"_",Kataloge!$D$5),"")</f>
        <v/>
      </c>
      <c r="O2634" s="100" t="str">
        <f>IF(AND($B2634&lt;&gt;"",HHJ=Kataloge!K$1),CONCATENATE($H2634,"_",Kataloge!$D$5),"")</f>
        <v/>
      </c>
      <c r="P2634" s="100" t="str">
        <f>IF(AND($B2634&lt;&gt;"",HHJ=Kataloge!L$1),CONCATENATE($H2634,"_",Kataloge!$D$5),"")</f>
        <v/>
      </c>
      <c r="Q2634" s="100" t="str">
        <f>IF(AND($B2634&lt;&gt;"",HHJ=Kataloge!M$1),CONCATENATE($H2634,"_",Kataloge!$D$5),"")</f>
        <v/>
      </c>
    </row>
    <row r="2635" spans="1:17" ht="18" customHeight="1" x14ac:dyDescent="0.2">
      <c r="A2635" s="103" t="str">
        <f t="shared" si="84"/>
        <v/>
      </c>
      <c r="B2635" s="104" t="str">
        <f>IF(I2635=0,"",IF(I2635&lt;&gt;"",Kataloge_Import!B2634,""))</f>
        <v/>
      </c>
      <c r="C2635" s="103" t="str">
        <f t="shared" si="83"/>
        <v/>
      </c>
      <c r="D2635" s="104" t="str">
        <f>IF(I2635=0,"",IFERROR(VLOOKUP(Kataloge_Import!A2634,'Nachweis Ausgaben'!$A$27:$R$1026,4,FALSE),""))</f>
        <v/>
      </c>
      <c r="E2635" s="104" t="str">
        <f>IF(I2635=0,"",IFERROR(VLOOKUP(Kataloge_Import!A2634,'Nachweis Ausgaben'!$A$27:$R$1026,2,FALSE),""))</f>
        <v/>
      </c>
      <c r="F2635" s="105">
        <f>IF(I2635=0,"",IFERROR(VLOOKUP(Kataloge_Import!A2634,'Nachweis Ausgaben'!$A$27:$R$1026,5,FALSE),0))</f>
        <v>0</v>
      </c>
      <c r="G2635" s="106" t="str">
        <f>IFERROR(VLOOKUP(Kataloge_Import!A2634,'Nachweis Ausgaben'!$A$27:$R$1026,15,FALSE),"")</f>
        <v/>
      </c>
      <c r="H2635" s="106" t="str">
        <f>IFERROR(VLOOKUP(Kataloge_Import!A2634,'Nachweis Ausgaben'!$A$27:$R$1026,16,FALSE),"")</f>
        <v/>
      </c>
      <c r="I2635" s="106" t="str">
        <f>IFERROR(VLOOKUP(Kataloge_Import!A2634,'Nachweis Ausgaben'!$A$27:$R$1026,17,FALSE),"")</f>
        <v/>
      </c>
      <c r="J2635" s="64"/>
      <c r="K2635" s="64"/>
      <c r="L2635" s="104" t="str">
        <f>IF(AND($B2635&lt;&gt;"",HHJ=Kataloge!H$1),CONCATENATE($H2635,"_",Kataloge!$D$6),"")</f>
        <v/>
      </c>
      <c r="M2635" s="104" t="str">
        <f>IF(AND($B2635&lt;&gt;"",HHJ=Kataloge!I$1),CONCATENATE($H2635,"_",Kataloge!$D$6),"")</f>
        <v/>
      </c>
      <c r="N2635" s="104" t="str">
        <f>IF(AND($B2635&lt;&gt;"",HHJ=Kataloge!J$1),CONCATENATE($H2635,"_",Kataloge!$D$6),"")</f>
        <v/>
      </c>
      <c r="O2635" s="104" t="str">
        <f>IF(AND($B2635&lt;&gt;"",HHJ=Kataloge!K$1),CONCATENATE($H2635,"_",Kataloge!$D$6),"")</f>
        <v/>
      </c>
      <c r="P2635" s="104" t="str">
        <f>IF(AND($B2635&lt;&gt;"",HHJ=Kataloge!L$1),CONCATENATE($H2635,"_",Kataloge!$D$6),"")</f>
        <v/>
      </c>
      <c r="Q2635" s="104" t="str">
        <f>IF(AND($B2635&lt;&gt;"",HHJ=Kataloge!M$1),CONCATENATE($H2635,"_",Kataloge!$D$6),"")</f>
        <v/>
      </c>
    </row>
    <row r="2636" spans="1:17" ht="18" customHeight="1" x14ac:dyDescent="0.2">
      <c r="A2636" s="60" t="str">
        <f t="shared" si="84"/>
        <v/>
      </c>
      <c r="B2636" s="61" t="str">
        <f>IF(I2636=0,"",IF(I2636&lt;&gt;"",Kataloge_Import!B2635,""))</f>
        <v/>
      </c>
      <c r="C2636" s="60" t="str">
        <f t="shared" si="83"/>
        <v/>
      </c>
      <c r="D2636" s="61" t="str">
        <f>IF(I2636=0,"",IFERROR(VLOOKUP(Kataloge_Import!A2635,'Nachweis Ausgaben'!$A$27:$R$1026,4,FALSE),""))</f>
        <v/>
      </c>
      <c r="E2636" s="61" t="str">
        <f>IF(I2636=0,"",IFERROR(VLOOKUP(Kataloge_Import!A2635,'Nachweis Ausgaben'!$A$27:$R$1026,2,FALSE),""))</f>
        <v/>
      </c>
      <c r="F2636" s="62">
        <f>IF(I2636=0,"",IFERROR(VLOOKUP(Kataloge_Import!A2635,'Nachweis Ausgaben'!$A$27:$R$1026,5,FALSE),0))</f>
        <v>0</v>
      </c>
      <c r="G2636" s="63" t="str">
        <f>IFERROR(VLOOKUP(Kataloge_Import!A2635,'Nachweis Ausgaben'!$A$27:$R$1026,7,FALSE),"")</f>
        <v/>
      </c>
      <c r="H2636" s="63" t="str">
        <f>IFERROR(VLOOKUP(Kataloge_Import!A2635,'Nachweis Ausgaben'!$A$27:$R$1026,8,FALSE),"")</f>
        <v/>
      </c>
      <c r="I2636" s="63" t="str">
        <f>IFERROR(VLOOKUP(Kataloge_Import!A2635,'Nachweis Ausgaben'!$A$27:$R$1026,9,FALSE),"")</f>
        <v/>
      </c>
      <c r="J2636" s="64"/>
      <c r="K2636" s="64"/>
      <c r="L2636" s="61" t="str">
        <f>IF(AND($B2636&lt;&gt;"",HHJ=Kataloge!H$1),CONCATENATE($H2636,"_",$E2636),"")</f>
        <v/>
      </c>
      <c r="M2636" s="61" t="str">
        <f>IF(AND($B2636&lt;&gt;"",HHJ=Kataloge!I$1),CONCATENATE($H2636,"_",$E2636),"")</f>
        <v/>
      </c>
      <c r="N2636" s="61" t="str">
        <f>IF(AND($B2636&lt;&gt;"",HHJ=Kataloge!J$1),CONCATENATE($H2636,"_",$E2636),"")</f>
        <v/>
      </c>
      <c r="O2636" s="61" t="str">
        <f>IF(AND($B2636&lt;&gt;"",HHJ=Kataloge!K$1),CONCATENATE($H2636,"_",$E2636),"")</f>
        <v/>
      </c>
      <c r="P2636" s="61" t="str">
        <f>IF(AND($B2636&lt;&gt;"",HHJ=Kataloge!L$1),CONCATENATE($H2636,"_",$E2636),"")</f>
        <v/>
      </c>
      <c r="Q2636" s="61" t="str">
        <f>IF(AND($B2636&lt;&gt;"",HHJ=Kataloge!M$1),CONCATENATE($H2636,"_",$E2636),"")</f>
        <v/>
      </c>
    </row>
    <row r="2637" spans="1:17" ht="18" customHeight="1" x14ac:dyDescent="0.2">
      <c r="A2637" s="99" t="str">
        <f t="shared" si="84"/>
        <v/>
      </c>
      <c r="B2637" s="100" t="str">
        <f>IF(I2637=0,"",IF(I2637&lt;&gt;"",Kataloge_Import!B2636,""))</f>
        <v/>
      </c>
      <c r="C2637" s="99" t="str">
        <f t="shared" si="83"/>
        <v/>
      </c>
      <c r="D2637" s="100" t="str">
        <f>IF(I2637=0,"",IFERROR(VLOOKUP(Kataloge_Import!A2636,'Nachweis Ausgaben'!$A$27:$R$1026,4,FALSE),""))</f>
        <v/>
      </c>
      <c r="E2637" s="100" t="str">
        <f>IF(I2637=0,"",IFERROR(VLOOKUP(Kataloge_Import!A2636,'Nachweis Ausgaben'!$A$27:$R$1026,2,FALSE),""))</f>
        <v/>
      </c>
      <c r="F2637" s="101">
        <f>IF(I2637=0,"",IFERROR(VLOOKUP(Kataloge_Import!A2636,'Nachweis Ausgaben'!$A$27:$R$1026,5,FALSE),0))</f>
        <v>0</v>
      </c>
      <c r="G2637" s="102" t="str">
        <f>IFERROR(VLOOKUP(Kataloge_Import!A2636,'Nachweis Ausgaben'!$A$27:$R$1026,11,FALSE),"")</f>
        <v/>
      </c>
      <c r="H2637" s="102" t="str">
        <f>IFERROR(VLOOKUP(Kataloge_Import!A2636,'Nachweis Ausgaben'!$A$27:$R$1026,12,FALSE),"")</f>
        <v/>
      </c>
      <c r="I2637" s="102" t="str">
        <f>IFERROR(VLOOKUP(Kataloge_Import!A2636,'Nachweis Ausgaben'!$A$27:$R$1026,13,FALSE),"")</f>
        <v/>
      </c>
      <c r="J2637" s="64"/>
      <c r="K2637" s="64"/>
      <c r="L2637" s="100" t="str">
        <f>IF(AND($B2637&lt;&gt;"",HHJ=Kataloge!H$1),CONCATENATE($H2637,"_",Kataloge!$D$5),"")</f>
        <v/>
      </c>
      <c r="M2637" s="100" t="str">
        <f>IF(AND($B2637&lt;&gt;"",HHJ=Kataloge!I$1),CONCATENATE($H2637,"_",Kataloge!$D$5),"")</f>
        <v/>
      </c>
      <c r="N2637" s="100" t="str">
        <f>IF(AND($B2637&lt;&gt;"",HHJ=Kataloge!J$1),CONCATENATE($H2637,"_",Kataloge!$D$5),"")</f>
        <v/>
      </c>
      <c r="O2637" s="100" t="str">
        <f>IF(AND($B2637&lt;&gt;"",HHJ=Kataloge!K$1),CONCATENATE($H2637,"_",Kataloge!$D$5),"")</f>
        <v/>
      </c>
      <c r="P2637" s="100" t="str">
        <f>IF(AND($B2637&lt;&gt;"",HHJ=Kataloge!L$1),CONCATENATE($H2637,"_",Kataloge!$D$5),"")</f>
        <v/>
      </c>
      <c r="Q2637" s="100" t="str">
        <f>IF(AND($B2637&lt;&gt;"",HHJ=Kataloge!M$1),CONCATENATE($H2637,"_",Kataloge!$D$5),"")</f>
        <v/>
      </c>
    </row>
    <row r="2638" spans="1:17" ht="18" customHeight="1" x14ac:dyDescent="0.2">
      <c r="A2638" s="103" t="str">
        <f t="shared" si="84"/>
        <v/>
      </c>
      <c r="B2638" s="104" t="str">
        <f>IF(I2638=0,"",IF(I2638&lt;&gt;"",Kataloge_Import!B2637,""))</f>
        <v/>
      </c>
      <c r="C2638" s="103" t="str">
        <f t="shared" si="83"/>
        <v/>
      </c>
      <c r="D2638" s="104" t="str">
        <f>IF(I2638=0,"",IFERROR(VLOOKUP(Kataloge_Import!A2637,'Nachweis Ausgaben'!$A$27:$R$1026,4,FALSE),""))</f>
        <v/>
      </c>
      <c r="E2638" s="104" t="str">
        <f>IF(I2638=0,"",IFERROR(VLOOKUP(Kataloge_Import!A2637,'Nachweis Ausgaben'!$A$27:$R$1026,2,FALSE),""))</f>
        <v/>
      </c>
      <c r="F2638" s="105">
        <f>IF(I2638=0,"",IFERROR(VLOOKUP(Kataloge_Import!A2637,'Nachweis Ausgaben'!$A$27:$R$1026,5,FALSE),0))</f>
        <v>0</v>
      </c>
      <c r="G2638" s="106" t="str">
        <f>IFERROR(VLOOKUP(Kataloge_Import!A2637,'Nachweis Ausgaben'!$A$27:$R$1026,15,FALSE),"")</f>
        <v/>
      </c>
      <c r="H2638" s="106" t="str">
        <f>IFERROR(VLOOKUP(Kataloge_Import!A2637,'Nachweis Ausgaben'!$A$27:$R$1026,16,FALSE),"")</f>
        <v/>
      </c>
      <c r="I2638" s="106" t="str">
        <f>IFERROR(VLOOKUP(Kataloge_Import!A2637,'Nachweis Ausgaben'!$A$27:$R$1026,17,FALSE),"")</f>
        <v/>
      </c>
      <c r="J2638" s="64"/>
      <c r="K2638" s="64"/>
      <c r="L2638" s="104" t="str">
        <f>IF(AND($B2638&lt;&gt;"",HHJ=Kataloge!H$1),CONCATENATE($H2638,"_",Kataloge!$D$6),"")</f>
        <v/>
      </c>
      <c r="M2638" s="104" t="str">
        <f>IF(AND($B2638&lt;&gt;"",HHJ=Kataloge!I$1),CONCATENATE($H2638,"_",Kataloge!$D$6),"")</f>
        <v/>
      </c>
      <c r="N2638" s="104" t="str">
        <f>IF(AND($B2638&lt;&gt;"",HHJ=Kataloge!J$1),CONCATENATE($H2638,"_",Kataloge!$D$6),"")</f>
        <v/>
      </c>
      <c r="O2638" s="104" t="str">
        <f>IF(AND($B2638&lt;&gt;"",HHJ=Kataloge!K$1),CONCATENATE($H2638,"_",Kataloge!$D$6),"")</f>
        <v/>
      </c>
      <c r="P2638" s="104" t="str">
        <f>IF(AND($B2638&lt;&gt;"",HHJ=Kataloge!L$1),CONCATENATE($H2638,"_",Kataloge!$D$6),"")</f>
        <v/>
      </c>
      <c r="Q2638" s="104" t="str">
        <f>IF(AND($B2638&lt;&gt;"",HHJ=Kataloge!M$1),CONCATENATE($H2638,"_",Kataloge!$D$6),"")</f>
        <v/>
      </c>
    </row>
    <row r="2639" spans="1:17" ht="18" customHeight="1" x14ac:dyDescent="0.2">
      <c r="A2639" s="60" t="str">
        <f t="shared" si="84"/>
        <v/>
      </c>
      <c r="B2639" s="61" t="str">
        <f>IF(I2639=0,"",IF(I2639&lt;&gt;"",Kataloge_Import!B2638,""))</f>
        <v/>
      </c>
      <c r="C2639" s="60" t="str">
        <f t="shared" si="83"/>
        <v/>
      </c>
      <c r="D2639" s="61" t="str">
        <f>IF(I2639=0,"",IFERROR(VLOOKUP(Kataloge_Import!A2638,'Nachweis Ausgaben'!$A$27:$R$1026,4,FALSE),""))</f>
        <v/>
      </c>
      <c r="E2639" s="61" t="str">
        <f>IF(I2639=0,"",IFERROR(VLOOKUP(Kataloge_Import!A2638,'Nachweis Ausgaben'!$A$27:$R$1026,2,FALSE),""))</f>
        <v/>
      </c>
      <c r="F2639" s="62">
        <f>IF(I2639=0,"",IFERROR(VLOOKUP(Kataloge_Import!A2638,'Nachweis Ausgaben'!$A$27:$R$1026,5,FALSE),0))</f>
        <v>0</v>
      </c>
      <c r="G2639" s="63" t="str">
        <f>IFERROR(VLOOKUP(Kataloge_Import!A2638,'Nachweis Ausgaben'!$A$27:$R$1026,7,FALSE),"")</f>
        <v/>
      </c>
      <c r="H2639" s="63" t="str">
        <f>IFERROR(VLOOKUP(Kataloge_Import!A2638,'Nachweis Ausgaben'!$A$27:$R$1026,8,FALSE),"")</f>
        <v/>
      </c>
      <c r="I2639" s="63" t="str">
        <f>IFERROR(VLOOKUP(Kataloge_Import!A2638,'Nachweis Ausgaben'!$A$27:$R$1026,9,FALSE),"")</f>
        <v/>
      </c>
      <c r="J2639" s="64"/>
      <c r="K2639" s="64"/>
      <c r="L2639" s="61" t="str">
        <f>IF(AND($B2639&lt;&gt;"",HHJ=Kataloge!H$1),CONCATENATE($H2639,"_",$E2639),"")</f>
        <v/>
      </c>
      <c r="M2639" s="61" t="str">
        <f>IF(AND($B2639&lt;&gt;"",HHJ=Kataloge!I$1),CONCATENATE($H2639,"_",$E2639),"")</f>
        <v/>
      </c>
      <c r="N2639" s="61" t="str">
        <f>IF(AND($B2639&lt;&gt;"",HHJ=Kataloge!J$1),CONCATENATE($H2639,"_",$E2639),"")</f>
        <v/>
      </c>
      <c r="O2639" s="61" t="str">
        <f>IF(AND($B2639&lt;&gt;"",HHJ=Kataloge!K$1),CONCATENATE($H2639,"_",$E2639),"")</f>
        <v/>
      </c>
      <c r="P2639" s="61" t="str">
        <f>IF(AND($B2639&lt;&gt;"",HHJ=Kataloge!L$1),CONCATENATE($H2639,"_",$E2639),"")</f>
        <v/>
      </c>
      <c r="Q2639" s="61" t="str">
        <f>IF(AND($B2639&lt;&gt;"",HHJ=Kataloge!M$1),CONCATENATE($H2639,"_",$E2639),"")</f>
        <v/>
      </c>
    </row>
    <row r="2640" spans="1:17" ht="18" customHeight="1" x14ac:dyDescent="0.2">
      <c r="A2640" s="99" t="str">
        <f t="shared" si="84"/>
        <v/>
      </c>
      <c r="B2640" s="100" t="str">
        <f>IF(I2640=0,"",IF(I2640&lt;&gt;"",Kataloge_Import!B2639,""))</f>
        <v/>
      </c>
      <c r="C2640" s="99" t="str">
        <f t="shared" si="83"/>
        <v/>
      </c>
      <c r="D2640" s="100" t="str">
        <f>IF(I2640=0,"",IFERROR(VLOOKUP(Kataloge_Import!A2639,'Nachweis Ausgaben'!$A$27:$R$1026,4,FALSE),""))</f>
        <v/>
      </c>
      <c r="E2640" s="100" t="str">
        <f>IF(I2640=0,"",IFERROR(VLOOKUP(Kataloge_Import!A2639,'Nachweis Ausgaben'!$A$27:$R$1026,2,FALSE),""))</f>
        <v/>
      </c>
      <c r="F2640" s="101">
        <f>IF(I2640=0,"",IFERROR(VLOOKUP(Kataloge_Import!A2639,'Nachweis Ausgaben'!$A$27:$R$1026,5,FALSE),0))</f>
        <v>0</v>
      </c>
      <c r="G2640" s="102" t="str">
        <f>IFERROR(VLOOKUP(Kataloge_Import!A2639,'Nachweis Ausgaben'!$A$27:$R$1026,11,FALSE),"")</f>
        <v/>
      </c>
      <c r="H2640" s="102" t="str">
        <f>IFERROR(VLOOKUP(Kataloge_Import!A2639,'Nachweis Ausgaben'!$A$27:$R$1026,12,FALSE),"")</f>
        <v/>
      </c>
      <c r="I2640" s="102" t="str">
        <f>IFERROR(VLOOKUP(Kataloge_Import!A2639,'Nachweis Ausgaben'!$A$27:$R$1026,13,FALSE),"")</f>
        <v/>
      </c>
      <c r="J2640" s="64"/>
      <c r="K2640" s="64"/>
      <c r="L2640" s="100" t="str">
        <f>IF(AND($B2640&lt;&gt;"",HHJ=Kataloge!H$1),CONCATENATE($H2640,"_",Kataloge!$D$5),"")</f>
        <v/>
      </c>
      <c r="M2640" s="100" t="str">
        <f>IF(AND($B2640&lt;&gt;"",HHJ=Kataloge!I$1),CONCATENATE($H2640,"_",Kataloge!$D$5),"")</f>
        <v/>
      </c>
      <c r="N2640" s="100" t="str">
        <f>IF(AND($B2640&lt;&gt;"",HHJ=Kataloge!J$1),CONCATENATE($H2640,"_",Kataloge!$D$5),"")</f>
        <v/>
      </c>
      <c r="O2640" s="100" t="str">
        <f>IF(AND($B2640&lt;&gt;"",HHJ=Kataloge!K$1),CONCATENATE($H2640,"_",Kataloge!$D$5),"")</f>
        <v/>
      </c>
      <c r="P2640" s="100" t="str">
        <f>IF(AND($B2640&lt;&gt;"",HHJ=Kataloge!L$1),CONCATENATE($H2640,"_",Kataloge!$D$5),"")</f>
        <v/>
      </c>
      <c r="Q2640" s="100" t="str">
        <f>IF(AND($B2640&lt;&gt;"",HHJ=Kataloge!M$1),CONCATENATE($H2640,"_",Kataloge!$D$5),"")</f>
        <v/>
      </c>
    </row>
    <row r="2641" spans="1:17" ht="18" customHeight="1" x14ac:dyDescent="0.2">
      <c r="A2641" s="103" t="str">
        <f t="shared" si="84"/>
        <v/>
      </c>
      <c r="B2641" s="104" t="str">
        <f>IF(I2641=0,"",IF(I2641&lt;&gt;"",Kataloge_Import!B2640,""))</f>
        <v/>
      </c>
      <c r="C2641" s="103" t="str">
        <f t="shared" si="83"/>
        <v/>
      </c>
      <c r="D2641" s="104" t="str">
        <f>IF(I2641=0,"",IFERROR(VLOOKUP(Kataloge_Import!A2640,'Nachweis Ausgaben'!$A$27:$R$1026,4,FALSE),""))</f>
        <v/>
      </c>
      <c r="E2641" s="104" t="str">
        <f>IF(I2641=0,"",IFERROR(VLOOKUP(Kataloge_Import!A2640,'Nachweis Ausgaben'!$A$27:$R$1026,2,FALSE),""))</f>
        <v/>
      </c>
      <c r="F2641" s="105">
        <f>IF(I2641=0,"",IFERROR(VLOOKUP(Kataloge_Import!A2640,'Nachweis Ausgaben'!$A$27:$R$1026,5,FALSE),0))</f>
        <v>0</v>
      </c>
      <c r="G2641" s="106" t="str">
        <f>IFERROR(VLOOKUP(Kataloge_Import!A2640,'Nachweis Ausgaben'!$A$27:$R$1026,15,FALSE),"")</f>
        <v/>
      </c>
      <c r="H2641" s="106" t="str">
        <f>IFERROR(VLOOKUP(Kataloge_Import!A2640,'Nachweis Ausgaben'!$A$27:$R$1026,16,FALSE),"")</f>
        <v/>
      </c>
      <c r="I2641" s="106" t="str">
        <f>IFERROR(VLOOKUP(Kataloge_Import!A2640,'Nachweis Ausgaben'!$A$27:$R$1026,17,FALSE),"")</f>
        <v/>
      </c>
      <c r="J2641" s="64"/>
      <c r="K2641" s="64"/>
      <c r="L2641" s="104" t="str">
        <f>IF(AND($B2641&lt;&gt;"",HHJ=Kataloge!H$1),CONCATENATE($H2641,"_",Kataloge!$D$6),"")</f>
        <v/>
      </c>
      <c r="M2641" s="104" t="str">
        <f>IF(AND($B2641&lt;&gt;"",HHJ=Kataloge!I$1),CONCATENATE($H2641,"_",Kataloge!$D$6),"")</f>
        <v/>
      </c>
      <c r="N2641" s="104" t="str">
        <f>IF(AND($B2641&lt;&gt;"",HHJ=Kataloge!J$1),CONCATENATE($H2641,"_",Kataloge!$D$6),"")</f>
        <v/>
      </c>
      <c r="O2641" s="104" t="str">
        <f>IF(AND($B2641&lt;&gt;"",HHJ=Kataloge!K$1),CONCATENATE($H2641,"_",Kataloge!$D$6),"")</f>
        <v/>
      </c>
      <c r="P2641" s="104" t="str">
        <f>IF(AND($B2641&lt;&gt;"",HHJ=Kataloge!L$1),CONCATENATE($H2641,"_",Kataloge!$D$6),"")</f>
        <v/>
      </c>
      <c r="Q2641" s="104" t="str">
        <f>IF(AND($B2641&lt;&gt;"",HHJ=Kataloge!M$1),CONCATENATE($H2641,"_",Kataloge!$D$6),"")</f>
        <v/>
      </c>
    </row>
    <row r="2642" spans="1:17" ht="18" customHeight="1" x14ac:dyDescent="0.2">
      <c r="A2642" s="60" t="str">
        <f t="shared" si="84"/>
        <v/>
      </c>
      <c r="B2642" s="61" t="str">
        <f>IF(I2642=0,"",IF(I2642&lt;&gt;"",Kataloge_Import!B2641,""))</f>
        <v/>
      </c>
      <c r="C2642" s="60" t="str">
        <f t="shared" si="83"/>
        <v/>
      </c>
      <c r="D2642" s="61" t="str">
        <f>IF(I2642=0,"",IFERROR(VLOOKUP(Kataloge_Import!A2641,'Nachweis Ausgaben'!$A$27:$R$1026,4,FALSE),""))</f>
        <v/>
      </c>
      <c r="E2642" s="61" t="str">
        <f>IF(I2642=0,"",IFERROR(VLOOKUP(Kataloge_Import!A2641,'Nachweis Ausgaben'!$A$27:$R$1026,2,FALSE),""))</f>
        <v/>
      </c>
      <c r="F2642" s="62">
        <f>IF(I2642=0,"",IFERROR(VLOOKUP(Kataloge_Import!A2641,'Nachweis Ausgaben'!$A$27:$R$1026,5,FALSE),0))</f>
        <v>0</v>
      </c>
      <c r="G2642" s="63" t="str">
        <f>IFERROR(VLOOKUP(Kataloge_Import!A2641,'Nachweis Ausgaben'!$A$27:$R$1026,7,FALSE),"")</f>
        <v/>
      </c>
      <c r="H2642" s="63" t="str">
        <f>IFERROR(VLOOKUP(Kataloge_Import!A2641,'Nachweis Ausgaben'!$A$27:$R$1026,8,FALSE),"")</f>
        <v/>
      </c>
      <c r="I2642" s="63" t="str">
        <f>IFERROR(VLOOKUP(Kataloge_Import!A2641,'Nachweis Ausgaben'!$A$27:$R$1026,9,FALSE),"")</f>
        <v/>
      </c>
      <c r="J2642" s="64"/>
      <c r="K2642" s="64"/>
      <c r="L2642" s="61" t="str">
        <f>IF(AND($B2642&lt;&gt;"",HHJ=Kataloge!H$1),CONCATENATE($H2642,"_",$E2642),"")</f>
        <v/>
      </c>
      <c r="M2642" s="61" t="str">
        <f>IF(AND($B2642&lt;&gt;"",HHJ=Kataloge!I$1),CONCATENATE($H2642,"_",$E2642),"")</f>
        <v/>
      </c>
      <c r="N2642" s="61" t="str">
        <f>IF(AND($B2642&lt;&gt;"",HHJ=Kataloge!J$1),CONCATENATE($H2642,"_",$E2642),"")</f>
        <v/>
      </c>
      <c r="O2642" s="61" t="str">
        <f>IF(AND($B2642&lt;&gt;"",HHJ=Kataloge!K$1),CONCATENATE($H2642,"_",$E2642),"")</f>
        <v/>
      </c>
      <c r="P2642" s="61" t="str">
        <f>IF(AND($B2642&lt;&gt;"",HHJ=Kataloge!L$1),CONCATENATE($H2642,"_",$E2642),"")</f>
        <v/>
      </c>
      <c r="Q2642" s="61" t="str">
        <f>IF(AND($B2642&lt;&gt;"",HHJ=Kataloge!M$1),CONCATENATE($H2642,"_",$E2642),"")</f>
        <v/>
      </c>
    </row>
    <row r="2643" spans="1:17" ht="18" customHeight="1" x14ac:dyDescent="0.2">
      <c r="A2643" s="99" t="str">
        <f t="shared" si="84"/>
        <v/>
      </c>
      <c r="B2643" s="100" t="str">
        <f>IF(I2643=0,"",IF(I2643&lt;&gt;"",Kataloge_Import!B2642,""))</f>
        <v/>
      </c>
      <c r="C2643" s="99" t="str">
        <f t="shared" si="83"/>
        <v/>
      </c>
      <c r="D2643" s="100" t="str">
        <f>IF(I2643=0,"",IFERROR(VLOOKUP(Kataloge_Import!A2642,'Nachweis Ausgaben'!$A$27:$R$1026,4,FALSE),""))</f>
        <v/>
      </c>
      <c r="E2643" s="100" t="str">
        <f>IF(I2643=0,"",IFERROR(VLOOKUP(Kataloge_Import!A2642,'Nachweis Ausgaben'!$A$27:$R$1026,2,FALSE),""))</f>
        <v/>
      </c>
      <c r="F2643" s="101">
        <f>IF(I2643=0,"",IFERROR(VLOOKUP(Kataloge_Import!A2642,'Nachweis Ausgaben'!$A$27:$R$1026,5,FALSE),0))</f>
        <v>0</v>
      </c>
      <c r="G2643" s="102" t="str">
        <f>IFERROR(VLOOKUP(Kataloge_Import!A2642,'Nachweis Ausgaben'!$A$27:$R$1026,11,FALSE),"")</f>
        <v/>
      </c>
      <c r="H2643" s="102" t="str">
        <f>IFERROR(VLOOKUP(Kataloge_Import!A2642,'Nachweis Ausgaben'!$A$27:$R$1026,12,FALSE),"")</f>
        <v/>
      </c>
      <c r="I2643" s="102" t="str">
        <f>IFERROR(VLOOKUP(Kataloge_Import!A2642,'Nachweis Ausgaben'!$A$27:$R$1026,13,FALSE),"")</f>
        <v/>
      </c>
      <c r="J2643" s="64"/>
      <c r="K2643" s="64"/>
      <c r="L2643" s="100" t="str">
        <f>IF(AND($B2643&lt;&gt;"",HHJ=Kataloge!H$1),CONCATENATE($H2643,"_",Kataloge!$D$5),"")</f>
        <v/>
      </c>
      <c r="M2643" s="100" t="str">
        <f>IF(AND($B2643&lt;&gt;"",HHJ=Kataloge!I$1),CONCATENATE($H2643,"_",Kataloge!$D$5),"")</f>
        <v/>
      </c>
      <c r="N2643" s="100" t="str">
        <f>IF(AND($B2643&lt;&gt;"",HHJ=Kataloge!J$1),CONCATENATE($H2643,"_",Kataloge!$D$5),"")</f>
        <v/>
      </c>
      <c r="O2643" s="100" t="str">
        <f>IF(AND($B2643&lt;&gt;"",HHJ=Kataloge!K$1),CONCATENATE($H2643,"_",Kataloge!$D$5),"")</f>
        <v/>
      </c>
      <c r="P2643" s="100" t="str">
        <f>IF(AND($B2643&lt;&gt;"",HHJ=Kataloge!L$1),CONCATENATE($H2643,"_",Kataloge!$D$5),"")</f>
        <v/>
      </c>
      <c r="Q2643" s="100" t="str">
        <f>IF(AND($B2643&lt;&gt;"",HHJ=Kataloge!M$1),CONCATENATE($H2643,"_",Kataloge!$D$5),"")</f>
        <v/>
      </c>
    </row>
    <row r="2644" spans="1:17" ht="18" customHeight="1" x14ac:dyDescent="0.2">
      <c r="A2644" s="103" t="str">
        <f t="shared" si="84"/>
        <v/>
      </c>
      <c r="B2644" s="104" t="str">
        <f>IF(I2644=0,"",IF(I2644&lt;&gt;"",Kataloge_Import!B2643,""))</f>
        <v/>
      </c>
      <c r="C2644" s="103" t="str">
        <f t="shared" si="83"/>
        <v/>
      </c>
      <c r="D2644" s="104" t="str">
        <f>IF(I2644=0,"",IFERROR(VLOOKUP(Kataloge_Import!A2643,'Nachweis Ausgaben'!$A$27:$R$1026,4,FALSE),""))</f>
        <v/>
      </c>
      <c r="E2644" s="104" t="str">
        <f>IF(I2644=0,"",IFERROR(VLOOKUP(Kataloge_Import!A2643,'Nachweis Ausgaben'!$A$27:$R$1026,2,FALSE),""))</f>
        <v/>
      </c>
      <c r="F2644" s="105">
        <f>IF(I2644=0,"",IFERROR(VLOOKUP(Kataloge_Import!A2643,'Nachweis Ausgaben'!$A$27:$R$1026,5,FALSE),0))</f>
        <v>0</v>
      </c>
      <c r="G2644" s="106" t="str">
        <f>IFERROR(VLOOKUP(Kataloge_Import!A2643,'Nachweis Ausgaben'!$A$27:$R$1026,15,FALSE),"")</f>
        <v/>
      </c>
      <c r="H2644" s="106" t="str">
        <f>IFERROR(VLOOKUP(Kataloge_Import!A2643,'Nachweis Ausgaben'!$A$27:$R$1026,16,FALSE),"")</f>
        <v/>
      </c>
      <c r="I2644" s="106" t="str">
        <f>IFERROR(VLOOKUP(Kataloge_Import!A2643,'Nachweis Ausgaben'!$A$27:$R$1026,17,FALSE),"")</f>
        <v/>
      </c>
      <c r="J2644" s="64"/>
      <c r="K2644" s="64"/>
      <c r="L2644" s="104" t="str">
        <f>IF(AND($B2644&lt;&gt;"",HHJ=Kataloge!H$1),CONCATENATE($H2644,"_",Kataloge!$D$6),"")</f>
        <v/>
      </c>
      <c r="M2644" s="104" t="str">
        <f>IF(AND($B2644&lt;&gt;"",HHJ=Kataloge!I$1),CONCATENATE($H2644,"_",Kataloge!$D$6),"")</f>
        <v/>
      </c>
      <c r="N2644" s="104" t="str">
        <f>IF(AND($B2644&lt;&gt;"",HHJ=Kataloge!J$1),CONCATENATE($H2644,"_",Kataloge!$D$6),"")</f>
        <v/>
      </c>
      <c r="O2644" s="104" t="str">
        <f>IF(AND($B2644&lt;&gt;"",HHJ=Kataloge!K$1),CONCATENATE($H2644,"_",Kataloge!$D$6),"")</f>
        <v/>
      </c>
      <c r="P2644" s="104" t="str">
        <f>IF(AND($B2644&lt;&gt;"",HHJ=Kataloge!L$1),CONCATENATE($H2644,"_",Kataloge!$D$6),"")</f>
        <v/>
      </c>
      <c r="Q2644" s="104" t="str">
        <f>IF(AND($B2644&lt;&gt;"",HHJ=Kataloge!M$1),CONCATENATE($H2644,"_",Kataloge!$D$6),"")</f>
        <v/>
      </c>
    </row>
    <row r="2645" spans="1:17" ht="18" customHeight="1" x14ac:dyDescent="0.2">
      <c r="A2645" s="60" t="str">
        <f t="shared" si="84"/>
        <v/>
      </c>
      <c r="B2645" s="61" t="str">
        <f>IF(I2645=0,"",IF(I2645&lt;&gt;"",Kataloge_Import!B2644,""))</f>
        <v/>
      </c>
      <c r="C2645" s="60" t="str">
        <f t="shared" si="83"/>
        <v/>
      </c>
      <c r="D2645" s="61" t="str">
        <f>IF(I2645=0,"",IFERROR(VLOOKUP(Kataloge_Import!A2644,'Nachweis Ausgaben'!$A$27:$R$1026,4,FALSE),""))</f>
        <v/>
      </c>
      <c r="E2645" s="61" t="str">
        <f>IF(I2645=0,"",IFERROR(VLOOKUP(Kataloge_Import!A2644,'Nachweis Ausgaben'!$A$27:$R$1026,2,FALSE),""))</f>
        <v/>
      </c>
      <c r="F2645" s="62">
        <f>IF(I2645=0,"",IFERROR(VLOOKUP(Kataloge_Import!A2644,'Nachweis Ausgaben'!$A$27:$R$1026,5,FALSE),0))</f>
        <v>0</v>
      </c>
      <c r="G2645" s="63" t="str">
        <f>IFERROR(VLOOKUP(Kataloge_Import!A2644,'Nachweis Ausgaben'!$A$27:$R$1026,7,FALSE),"")</f>
        <v/>
      </c>
      <c r="H2645" s="63" t="str">
        <f>IFERROR(VLOOKUP(Kataloge_Import!A2644,'Nachweis Ausgaben'!$A$27:$R$1026,8,FALSE),"")</f>
        <v/>
      </c>
      <c r="I2645" s="63" t="str">
        <f>IFERROR(VLOOKUP(Kataloge_Import!A2644,'Nachweis Ausgaben'!$A$27:$R$1026,9,FALSE),"")</f>
        <v/>
      </c>
      <c r="J2645" s="64"/>
      <c r="K2645" s="64"/>
      <c r="L2645" s="61" t="str">
        <f>IF(AND($B2645&lt;&gt;"",HHJ=Kataloge!H$1),CONCATENATE($H2645,"_",$E2645),"")</f>
        <v/>
      </c>
      <c r="M2645" s="61" t="str">
        <f>IF(AND($B2645&lt;&gt;"",HHJ=Kataloge!I$1),CONCATENATE($H2645,"_",$E2645),"")</f>
        <v/>
      </c>
      <c r="N2645" s="61" t="str">
        <f>IF(AND($B2645&lt;&gt;"",HHJ=Kataloge!J$1),CONCATENATE($H2645,"_",$E2645),"")</f>
        <v/>
      </c>
      <c r="O2645" s="61" t="str">
        <f>IF(AND($B2645&lt;&gt;"",HHJ=Kataloge!K$1),CONCATENATE($H2645,"_",$E2645),"")</f>
        <v/>
      </c>
      <c r="P2645" s="61" t="str">
        <f>IF(AND($B2645&lt;&gt;"",HHJ=Kataloge!L$1),CONCATENATE($H2645,"_",$E2645),"")</f>
        <v/>
      </c>
      <c r="Q2645" s="61" t="str">
        <f>IF(AND($B2645&lt;&gt;"",HHJ=Kataloge!M$1),CONCATENATE($H2645,"_",$E2645),"")</f>
        <v/>
      </c>
    </row>
    <row r="2646" spans="1:17" ht="18" customHeight="1" x14ac:dyDescent="0.2">
      <c r="A2646" s="99" t="str">
        <f t="shared" si="84"/>
        <v/>
      </c>
      <c r="B2646" s="100" t="str">
        <f>IF(I2646=0,"",IF(I2646&lt;&gt;"",Kataloge_Import!B2645,""))</f>
        <v/>
      </c>
      <c r="C2646" s="99" t="str">
        <f t="shared" si="83"/>
        <v/>
      </c>
      <c r="D2646" s="100" t="str">
        <f>IF(I2646=0,"",IFERROR(VLOOKUP(Kataloge_Import!A2645,'Nachweis Ausgaben'!$A$27:$R$1026,4,FALSE),""))</f>
        <v/>
      </c>
      <c r="E2646" s="100" t="str">
        <f>IF(I2646=0,"",IFERROR(VLOOKUP(Kataloge_Import!A2645,'Nachweis Ausgaben'!$A$27:$R$1026,2,FALSE),""))</f>
        <v/>
      </c>
      <c r="F2646" s="101">
        <f>IF(I2646=0,"",IFERROR(VLOOKUP(Kataloge_Import!A2645,'Nachweis Ausgaben'!$A$27:$R$1026,5,FALSE),0))</f>
        <v>0</v>
      </c>
      <c r="G2646" s="102" t="str">
        <f>IFERROR(VLOOKUP(Kataloge_Import!A2645,'Nachweis Ausgaben'!$A$27:$R$1026,11,FALSE),"")</f>
        <v/>
      </c>
      <c r="H2646" s="102" t="str">
        <f>IFERROR(VLOOKUP(Kataloge_Import!A2645,'Nachweis Ausgaben'!$A$27:$R$1026,12,FALSE),"")</f>
        <v/>
      </c>
      <c r="I2646" s="102" t="str">
        <f>IFERROR(VLOOKUP(Kataloge_Import!A2645,'Nachweis Ausgaben'!$A$27:$R$1026,13,FALSE),"")</f>
        <v/>
      </c>
      <c r="J2646" s="64"/>
      <c r="K2646" s="64"/>
      <c r="L2646" s="100" t="str">
        <f>IF(AND($B2646&lt;&gt;"",HHJ=Kataloge!H$1),CONCATENATE($H2646,"_",Kataloge!$D$5),"")</f>
        <v/>
      </c>
      <c r="M2646" s="100" t="str">
        <f>IF(AND($B2646&lt;&gt;"",HHJ=Kataloge!I$1),CONCATENATE($H2646,"_",Kataloge!$D$5),"")</f>
        <v/>
      </c>
      <c r="N2646" s="100" t="str">
        <f>IF(AND($B2646&lt;&gt;"",HHJ=Kataloge!J$1),CONCATENATE($H2646,"_",Kataloge!$D$5),"")</f>
        <v/>
      </c>
      <c r="O2646" s="100" t="str">
        <f>IF(AND($B2646&lt;&gt;"",HHJ=Kataloge!K$1),CONCATENATE($H2646,"_",Kataloge!$D$5),"")</f>
        <v/>
      </c>
      <c r="P2646" s="100" t="str">
        <f>IF(AND($B2646&lt;&gt;"",HHJ=Kataloge!L$1),CONCATENATE($H2646,"_",Kataloge!$D$5),"")</f>
        <v/>
      </c>
      <c r="Q2646" s="100" t="str">
        <f>IF(AND($B2646&lt;&gt;"",HHJ=Kataloge!M$1),CONCATENATE($H2646,"_",Kataloge!$D$5),"")</f>
        <v/>
      </c>
    </row>
    <row r="2647" spans="1:17" ht="18" customHeight="1" x14ac:dyDescent="0.2">
      <c r="A2647" s="103" t="str">
        <f t="shared" si="84"/>
        <v/>
      </c>
      <c r="B2647" s="104" t="str">
        <f>IF(I2647=0,"",IF(I2647&lt;&gt;"",Kataloge_Import!B2646,""))</f>
        <v/>
      </c>
      <c r="C2647" s="103" t="str">
        <f t="shared" si="83"/>
        <v/>
      </c>
      <c r="D2647" s="104" t="str">
        <f>IF(I2647=0,"",IFERROR(VLOOKUP(Kataloge_Import!A2646,'Nachweis Ausgaben'!$A$27:$R$1026,4,FALSE),""))</f>
        <v/>
      </c>
      <c r="E2647" s="104" t="str">
        <f>IF(I2647=0,"",IFERROR(VLOOKUP(Kataloge_Import!A2646,'Nachweis Ausgaben'!$A$27:$R$1026,2,FALSE),""))</f>
        <v/>
      </c>
      <c r="F2647" s="105">
        <f>IF(I2647=0,"",IFERROR(VLOOKUP(Kataloge_Import!A2646,'Nachweis Ausgaben'!$A$27:$R$1026,5,FALSE),0))</f>
        <v>0</v>
      </c>
      <c r="G2647" s="106" t="str">
        <f>IFERROR(VLOOKUP(Kataloge_Import!A2646,'Nachweis Ausgaben'!$A$27:$R$1026,15,FALSE),"")</f>
        <v/>
      </c>
      <c r="H2647" s="106" t="str">
        <f>IFERROR(VLOOKUP(Kataloge_Import!A2646,'Nachweis Ausgaben'!$A$27:$R$1026,16,FALSE),"")</f>
        <v/>
      </c>
      <c r="I2647" s="106" t="str">
        <f>IFERROR(VLOOKUP(Kataloge_Import!A2646,'Nachweis Ausgaben'!$A$27:$R$1026,17,FALSE),"")</f>
        <v/>
      </c>
      <c r="J2647" s="64"/>
      <c r="K2647" s="64"/>
      <c r="L2647" s="104" t="str">
        <f>IF(AND($B2647&lt;&gt;"",HHJ=Kataloge!H$1),CONCATENATE($H2647,"_",Kataloge!$D$6),"")</f>
        <v/>
      </c>
      <c r="M2647" s="104" t="str">
        <f>IF(AND($B2647&lt;&gt;"",HHJ=Kataloge!I$1),CONCATENATE($H2647,"_",Kataloge!$D$6),"")</f>
        <v/>
      </c>
      <c r="N2647" s="104" t="str">
        <f>IF(AND($B2647&lt;&gt;"",HHJ=Kataloge!J$1),CONCATENATE($H2647,"_",Kataloge!$D$6),"")</f>
        <v/>
      </c>
      <c r="O2647" s="104" t="str">
        <f>IF(AND($B2647&lt;&gt;"",HHJ=Kataloge!K$1),CONCATENATE($H2647,"_",Kataloge!$D$6),"")</f>
        <v/>
      </c>
      <c r="P2647" s="104" t="str">
        <f>IF(AND($B2647&lt;&gt;"",HHJ=Kataloge!L$1),CONCATENATE($H2647,"_",Kataloge!$D$6),"")</f>
        <v/>
      </c>
      <c r="Q2647" s="104" t="str">
        <f>IF(AND($B2647&lt;&gt;"",HHJ=Kataloge!M$1),CONCATENATE($H2647,"_",Kataloge!$D$6),"")</f>
        <v/>
      </c>
    </row>
    <row r="2648" spans="1:17" ht="18" customHeight="1" x14ac:dyDescent="0.2">
      <c r="A2648" s="60" t="str">
        <f t="shared" si="84"/>
        <v/>
      </c>
      <c r="B2648" s="61" t="str">
        <f>IF(I2648=0,"",IF(I2648&lt;&gt;"",Kataloge_Import!B2647,""))</f>
        <v/>
      </c>
      <c r="C2648" s="60" t="str">
        <f t="shared" si="83"/>
        <v/>
      </c>
      <c r="D2648" s="61" t="str">
        <f>IF(I2648=0,"",IFERROR(VLOOKUP(Kataloge_Import!A2647,'Nachweis Ausgaben'!$A$27:$R$1026,4,FALSE),""))</f>
        <v/>
      </c>
      <c r="E2648" s="61" t="str">
        <f>IF(I2648=0,"",IFERROR(VLOOKUP(Kataloge_Import!A2647,'Nachweis Ausgaben'!$A$27:$R$1026,2,FALSE),""))</f>
        <v/>
      </c>
      <c r="F2648" s="62">
        <f>IF(I2648=0,"",IFERROR(VLOOKUP(Kataloge_Import!A2647,'Nachweis Ausgaben'!$A$27:$R$1026,5,FALSE),0))</f>
        <v>0</v>
      </c>
      <c r="G2648" s="63" t="str">
        <f>IFERROR(VLOOKUP(Kataloge_Import!A2647,'Nachweis Ausgaben'!$A$27:$R$1026,7,FALSE),"")</f>
        <v/>
      </c>
      <c r="H2648" s="63" t="str">
        <f>IFERROR(VLOOKUP(Kataloge_Import!A2647,'Nachweis Ausgaben'!$A$27:$R$1026,8,FALSE),"")</f>
        <v/>
      </c>
      <c r="I2648" s="63" t="str">
        <f>IFERROR(VLOOKUP(Kataloge_Import!A2647,'Nachweis Ausgaben'!$A$27:$R$1026,9,FALSE),"")</f>
        <v/>
      </c>
      <c r="J2648" s="64"/>
      <c r="K2648" s="64"/>
      <c r="L2648" s="61" t="str">
        <f>IF(AND($B2648&lt;&gt;"",HHJ=Kataloge!H$1),CONCATENATE($H2648,"_",$E2648),"")</f>
        <v/>
      </c>
      <c r="M2648" s="61" t="str">
        <f>IF(AND($B2648&lt;&gt;"",HHJ=Kataloge!I$1),CONCATENATE($H2648,"_",$E2648),"")</f>
        <v/>
      </c>
      <c r="N2648" s="61" t="str">
        <f>IF(AND($B2648&lt;&gt;"",HHJ=Kataloge!J$1),CONCATENATE($H2648,"_",$E2648),"")</f>
        <v/>
      </c>
      <c r="O2648" s="61" t="str">
        <f>IF(AND($B2648&lt;&gt;"",HHJ=Kataloge!K$1),CONCATENATE($H2648,"_",$E2648),"")</f>
        <v/>
      </c>
      <c r="P2648" s="61" t="str">
        <f>IF(AND($B2648&lt;&gt;"",HHJ=Kataloge!L$1),CONCATENATE($H2648,"_",$E2648),"")</f>
        <v/>
      </c>
      <c r="Q2648" s="61" t="str">
        <f>IF(AND($B2648&lt;&gt;"",HHJ=Kataloge!M$1),CONCATENATE($H2648,"_",$E2648),"")</f>
        <v/>
      </c>
    </row>
    <row r="2649" spans="1:17" ht="18" customHeight="1" x14ac:dyDescent="0.2">
      <c r="A2649" s="99" t="str">
        <f t="shared" si="84"/>
        <v/>
      </c>
      <c r="B2649" s="100" t="str">
        <f>IF(I2649=0,"",IF(I2649&lt;&gt;"",Kataloge_Import!B2648,""))</f>
        <v/>
      </c>
      <c r="C2649" s="99" t="str">
        <f t="shared" si="83"/>
        <v/>
      </c>
      <c r="D2649" s="100" t="str">
        <f>IF(I2649=0,"",IFERROR(VLOOKUP(Kataloge_Import!A2648,'Nachweis Ausgaben'!$A$27:$R$1026,4,FALSE),""))</f>
        <v/>
      </c>
      <c r="E2649" s="100" t="str">
        <f>IF(I2649=0,"",IFERROR(VLOOKUP(Kataloge_Import!A2648,'Nachweis Ausgaben'!$A$27:$R$1026,2,FALSE),""))</f>
        <v/>
      </c>
      <c r="F2649" s="101">
        <f>IF(I2649=0,"",IFERROR(VLOOKUP(Kataloge_Import!A2648,'Nachweis Ausgaben'!$A$27:$R$1026,5,FALSE),0))</f>
        <v>0</v>
      </c>
      <c r="G2649" s="102" t="str">
        <f>IFERROR(VLOOKUP(Kataloge_Import!A2648,'Nachweis Ausgaben'!$A$27:$R$1026,11,FALSE),"")</f>
        <v/>
      </c>
      <c r="H2649" s="102" t="str">
        <f>IFERROR(VLOOKUP(Kataloge_Import!A2648,'Nachweis Ausgaben'!$A$27:$R$1026,12,FALSE),"")</f>
        <v/>
      </c>
      <c r="I2649" s="102" t="str">
        <f>IFERROR(VLOOKUP(Kataloge_Import!A2648,'Nachweis Ausgaben'!$A$27:$R$1026,13,FALSE),"")</f>
        <v/>
      </c>
      <c r="J2649" s="64"/>
      <c r="K2649" s="64"/>
      <c r="L2649" s="100" t="str">
        <f>IF(AND($B2649&lt;&gt;"",HHJ=Kataloge!H$1),CONCATENATE($H2649,"_",Kataloge!$D$5),"")</f>
        <v/>
      </c>
      <c r="M2649" s="100" t="str">
        <f>IF(AND($B2649&lt;&gt;"",HHJ=Kataloge!I$1),CONCATENATE($H2649,"_",Kataloge!$D$5),"")</f>
        <v/>
      </c>
      <c r="N2649" s="100" t="str">
        <f>IF(AND($B2649&lt;&gt;"",HHJ=Kataloge!J$1),CONCATENATE($H2649,"_",Kataloge!$D$5),"")</f>
        <v/>
      </c>
      <c r="O2649" s="100" t="str">
        <f>IF(AND($B2649&lt;&gt;"",HHJ=Kataloge!K$1),CONCATENATE($H2649,"_",Kataloge!$D$5),"")</f>
        <v/>
      </c>
      <c r="P2649" s="100" t="str">
        <f>IF(AND($B2649&lt;&gt;"",HHJ=Kataloge!L$1),CONCATENATE($H2649,"_",Kataloge!$D$5),"")</f>
        <v/>
      </c>
      <c r="Q2649" s="100" t="str">
        <f>IF(AND($B2649&lt;&gt;"",HHJ=Kataloge!M$1),CONCATENATE($H2649,"_",Kataloge!$D$5),"")</f>
        <v/>
      </c>
    </row>
    <row r="2650" spans="1:17" ht="18" customHeight="1" x14ac:dyDescent="0.2">
      <c r="A2650" s="103" t="str">
        <f t="shared" si="84"/>
        <v/>
      </c>
      <c r="B2650" s="104" t="str">
        <f>IF(I2650=0,"",IF(I2650&lt;&gt;"",Kataloge_Import!B2649,""))</f>
        <v/>
      </c>
      <c r="C2650" s="103" t="str">
        <f t="shared" si="83"/>
        <v/>
      </c>
      <c r="D2650" s="104" t="str">
        <f>IF(I2650=0,"",IFERROR(VLOOKUP(Kataloge_Import!A2649,'Nachweis Ausgaben'!$A$27:$R$1026,4,FALSE),""))</f>
        <v/>
      </c>
      <c r="E2650" s="104" t="str">
        <f>IF(I2650=0,"",IFERROR(VLOOKUP(Kataloge_Import!A2649,'Nachweis Ausgaben'!$A$27:$R$1026,2,FALSE),""))</f>
        <v/>
      </c>
      <c r="F2650" s="105">
        <f>IF(I2650=0,"",IFERROR(VLOOKUP(Kataloge_Import!A2649,'Nachweis Ausgaben'!$A$27:$R$1026,5,FALSE),0))</f>
        <v>0</v>
      </c>
      <c r="G2650" s="106" t="str">
        <f>IFERROR(VLOOKUP(Kataloge_Import!A2649,'Nachweis Ausgaben'!$A$27:$R$1026,15,FALSE),"")</f>
        <v/>
      </c>
      <c r="H2650" s="106" t="str">
        <f>IFERROR(VLOOKUP(Kataloge_Import!A2649,'Nachweis Ausgaben'!$A$27:$R$1026,16,FALSE),"")</f>
        <v/>
      </c>
      <c r="I2650" s="106" t="str">
        <f>IFERROR(VLOOKUP(Kataloge_Import!A2649,'Nachweis Ausgaben'!$A$27:$R$1026,17,FALSE),"")</f>
        <v/>
      </c>
      <c r="J2650" s="64"/>
      <c r="K2650" s="64"/>
      <c r="L2650" s="104" t="str">
        <f>IF(AND($B2650&lt;&gt;"",HHJ=Kataloge!H$1),CONCATENATE($H2650,"_",Kataloge!$D$6),"")</f>
        <v/>
      </c>
      <c r="M2650" s="104" t="str">
        <f>IF(AND($B2650&lt;&gt;"",HHJ=Kataloge!I$1),CONCATENATE($H2650,"_",Kataloge!$D$6),"")</f>
        <v/>
      </c>
      <c r="N2650" s="104" t="str">
        <f>IF(AND($B2650&lt;&gt;"",HHJ=Kataloge!J$1),CONCATENATE($H2650,"_",Kataloge!$D$6),"")</f>
        <v/>
      </c>
      <c r="O2650" s="104" t="str">
        <f>IF(AND($B2650&lt;&gt;"",HHJ=Kataloge!K$1),CONCATENATE($H2650,"_",Kataloge!$D$6),"")</f>
        <v/>
      </c>
      <c r="P2650" s="104" t="str">
        <f>IF(AND($B2650&lt;&gt;"",HHJ=Kataloge!L$1),CONCATENATE($H2650,"_",Kataloge!$D$6),"")</f>
        <v/>
      </c>
      <c r="Q2650" s="104" t="str">
        <f>IF(AND($B2650&lt;&gt;"",HHJ=Kataloge!M$1),CONCATENATE($H2650,"_",Kataloge!$D$6),"")</f>
        <v/>
      </c>
    </row>
    <row r="2651" spans="1:17" ht="18" customHeight="1" x14ac:dyDescent="0.2">
      <c r="A2651" s="60" t="str">
        <f t="shared" si="84"/>
        <v/>
      </c>
      <c r="B2651" s="61" t="str">
        <f>IF(I2651=0,"",IF(I2651&lt;&gt;"",Kataloge_Import!B2650,""))</f>
        <v/>
      </c>
      <c r="C2651" s="60" t="str">
        <f t="shared" si="83"/>
        <v/>
      </c>
      <c r="D2651" s="61" t="str">
        <f>IF(I2651=0,"",IFERROR(VLOOKUP(Kataloge_Import!A2650,'Nachweis Ausgaben'!$A$27:$R$1026,4,FALSE),""))</f>
        <v/>
      </c>
      <c r="E2651" s="61" t="str">
        <f>IF(I2651=0,"",IFERROR(VLOOKUP(Kataloge_Import!A2650,'Nachweis Ausgaben'!$A$27:$R$1026,2,FALSE),""))</f>
        <v/>
      </c>
      <c r="F2651" s="62">
        <f>IF(I2651=0,"",IFERROR(VLOOKUP(Kataloge_Import!A2650,'Nachweis Ausgaben'!$A$27:$R$1026,5,FALSE),0))</f>
        <v>0</v>
      </c>
      <c r="G2651" s="63" t="str">
        <f>IFERROR(VLOOKUP(Kataloge_Import!A2650,'Nachweis Ausgaben'!$A$27:$R$1026,7,FALSE),"")</f>
        <v/>
      </c>
      <c r="H2651" s="63" t="str">
        <f>IFERROR(VLOOKUP(Kataloge_Import!A2650,'Nachweis Ausgaben'!$A$27:$R$1026,8,FALSE),"")</f>
        <v/>
      </c>
      <c r="I2651" s="63" t="str">
        <f>IFERROR(VLOOKUP(Kataloge_Import!A2650,'Nachweis Ausgaben'!$A$27:$R$1026,9,FALSE),"")</f>
        <v/>
      </c>
      <c r="J2651" s="64"/>
      <c r="K2651" s="64"/>
      <c r="L2651" s="61" t="str">
        <f>IF(AND($B2651&lt;&gt;"",HHJ=Kataloge!H$1),CONCATENATE($H2651,"_",$E2651),"")</f>
        <v/>
      </c>
      <c r="M2651" s="61" t="str">
        <f>IF(AND($B2651&lt;&gt;"",HHJ=Kataloge!I$1),CONCATENATE($H2651,"_",$E2651),"")</f>
        <v/>
      </c>
      <c r="N2651" s="61" t="str">
        <f>IF(AND($B2651&lt;&gt;"",HHJ=Kataloge!J$1),CONCATENATE($H2651,"_",$E2651),"")</f>
        <v/>
      </c>
      <c r="O2651" s="61" t="str">
        <f>IF(AND($B2651&lt;&gt;"",HHJ=Kataloge!K$1),CONCATENATE($H2651,"_",$E2651),"")</f>
        <v/>
      </c>
      <c r="P2651" s="61" t="str">
        <f>IF(AND($B2651&lt;&gt;"",HHJ=Kataloge!L$1),CONCATENATE($H2651,"_",$E2651),"")</f>
        <v/>
      </c>
      <c r="Q2651" s="61" t="str">
        <f>IF(AND($B2651&lt;&gt;"",HHJ=Kataloge!M$1),CONCATENATE($H2651,"_",$E2651),"")</f>
        <v/>
      </c>
    </row>
    <row r="2652" spans="1:17" ht="18" customHeight="1" x14ac:dyDescent="0.2">
      <c r="A2652" s="99" t="str">
        <f t="shared" si="84"/>
        <v/>
      </c>
      <c r="B2652" s="100" t="str">
        <f>IF(I2652=0,"",IF(I2652&lt;&gt;"",Kataloge_Import!B2651,""))</f>
        <v/>
      </c>
      <c r="C2652" s="99" t="str">
        <f t="shared" si="83"/>
        <v/>
      </c>
      <c r="D2652" s="100" t="str">
        <f>IF(I2652=0,"",IFERROR(VLOOKUP(Kataloge_Import!A2651,'Nachweis Ausgaben'!$A$27:$R$1026,4,FALSE),""))</f>
        <v/>
      </c>
      <c r="E2652" s="100" t="str">
        <f>IF(I2652=0,"",IFERROR(VLOOKUP(Kataloge_Import!A2651,'Nachweis Ausgaben'!$A$27:$R$1026,2,FALSE),""))</f>
        <v/>
      </c>
      <c r="F2652" s="101">
        <f>IF(I2652=0,"",IFERROR(VLOOKUP(Kataloge_Import!A2651,'Nachweis Ausgaben'!$A$27:$R$1026,5,FALSE),0))</f>
        <v>0</v>
      </c>
      <c r="G2652" s="102" t="str">
        <f>IFERROR(VLOOKUP(Kataloge_Import!A2651,'Nachweis Ausgaben'!$A$27:$R$1026,11,FALSE),"")</f>
        <v/>
      </c>
      <c r="H2652" s="102" t="str">
        <f>IFERROR(VLOOKUP(Kataloge_Import!A2651,'Nachweis Ausgaben'!$A$27:$R$1026,12,FALSE),"")</f>
        <v/>
      </c>
      <c r="I2652" s="102" t="str">
        <f>IFERROR(VLOOKUP(Kataloge_Import!A2651,'Nachweis Ausgaben'!$A$27:$R$1026,13,FALSE),"")</f>
        <v/>
      </c>
      <c r="J2652" s="64"/>
      <c r="K2652" s="64"/>
      <c r="L2652" s="100" t="str">
        <f>IF(AND($B2652&lt;&gt;"",HHJ=Kataloge!H$1),CONCATENATE($H2652,"_",Kataloge!$D$5),"")</f>
        <v/>
      </c>
      <c r="M2652" s="100" t="str">
        <f>IF(AND($B2652&lt;&gt;"",HHJ=Kataloge!I$1),CONCATENATE($H2652,"_",Kataloge!$D$5),"")</f>
        <v/>
      </c>
      <c r="N2652" s="100" t="str">
        <f>IF(AND($B2652&lt;&gt;"",HHJ=Kataloge!J$1),CONCATENATE($H2652,"_",Kataloge!$D$5),"")</f>
        <v/>
      </c>
      <c r="O2652" s="100" t="str">
        <f>IF(AND($B2652&lt;&gt;"",HHJ=Kataloge!K$1),CONCATENATE($H2652,"_",Kataloge!$D$5),"")</f>
        <v/>
      </c>
      <c r="P2652" s="100" t="str">
        <f>IF(AND($B2652&lt;&gt;"",HHJ=Kataloge!L$1),CONCATENATE($H2652,"_",Kataloge!$D$5),"")</f>
        <v/>
      </c>
      <c r="Q2652" s="100" t="str">
        <f>IF(AND($B2652&lt;&gt;"",HHJ=Kataloge!M$1),CONCATENATE($H2652,"_",Kataloge!$D$5),"")</f>
        <v/>
      </c>
    </row>
    <row r="2653" spans="1:17" ht="18" customHeight="1" x14ac:dyDescent="0.2">
      <c r="A2653" s="103" t="str">
        <f t="shared" si="84"/>
        <v/>
      </c>
      <c r="B2653" s="104" t="str">
        <f>IF(I2653=0,"",IF(I2653&lt;&gt;"",Kataloge_Import!B2652,""))</f>
        <v/>
      </c>
      <c r="C2653" s="103" t="str">
        <f t="shared" si="83"/>
        <v/>
      </c>
      <c r="D2653" s="104" t="str">
        <f>IF(I2653=0,"",IFERROR(VLOOKUP(Kataloge_Import!A2652,'Nachweis Ausgaben'!$A$27:$R$1026,4,FALSE),""))</f>
        <v/>
      </c>
      <c r="E2653" s="104" t="str">
        <f>IF(I2653=0,"",IFERROR(VLOOKUP(Kataloge_Import!A2652,'Nachweis Ausgaben'!$A$27:$R$1026,2,FALSE),""))</f>
        <v/>
      </c>
      <c r="F2653" s="105">
        <f>IF(I2653=0,"",IFERROR(VLOOKUP(Kataloge_Import!A2652,'Nachweis Ausgaben'!$A$27:$R$1026,5,FALSE),0))</f>
        <v>0</v>
      </c>
      <c r="G2653" s="106" t="str">
        <f>IFERROR(VLOOKUP(Kataloge_Import!A2652,'Nachweis Ausgaben'!$A$27:$R$1026,15,FALSE),"")</f>
        <v/>
      </c>
      <c r="H2653" s="106" t="str">
        <f>IFERROR(VLOOKUP(Kataloge_Import!A2652,'Nachweis Ausgaben'!$A$27:$R$1026,16,FALSE),"")</f>
        <v/>
      </c>
      <c r="I2653" s="106" t="str">
        <f>IFERROR(VLOOKUP(Kataloge_Import!A2652,'Nachweis Ausgaben'!$A$27:$R$1026,17,FALSE),"")</f>
        <v/>
      </c>
      <c r="J2653" s="64"/>
      <c r="K2653" s="64"/>
      <c r="L2653" s="104" t="str">
        <f>IF(AND($B2653&lt;&gt;"",HHJ=Kataloge!H$1),CONCATENATE($H2653,"_",Kataloge!$D$6),"")</f>
        <v/>
      </c>
      <c r="M2653" s="104" t="str">
        <f>IF(AND($B2653&lt;&gt;"",HHJ=Kataloge!I$1),CONCATENATE($H2653,"_",Kataloge!$D$6),"")</f>
        <v/>
      </c>
      <c r="N2653" s="104" t="str">
        <f>IF(AND($B2653&lt;&gt;"",HHJ=Kataloge!J$1),CONCATENATE($H2653,"_",Kataloge!$D$6),"")</f>
        <v/>
      </c>
      <c r="O2653" s="104" t="str">
        <f>IF(AND($B2653&lt;&gt;"",HHJ=Kataloge!K$1),CONCATENATE($H2653,"_",Kataloge!$D$6),"")</f>
        <v/>
      </c>
      <c r="P2653" s="104" t="str">
        <f>IF(AND($B2653&lt;&gt;"",HHJ=Kataloge!L$1),CONCATENATE($H2653,"_",Kataloge!$D$6),"")</f>
        <v/>
      </c>
      <c r="Q2653" s="104" t="str">
        <f>IF(AND($B2653&lt;&gt;"",HHJ=Kataloge!M$1),CONCATENATE($H2653,"_",Kataloge!$D$6),"")</f>
        <v/>
      </c>
    </row>
    <row r="2654" spans="1:17" ht="18" customHeight="1" x14ac:dyDescent="0.2">
      <c r="A2654" s="60" t="str">
        <f t="shared" si="84"/>
        <v/>
      </c>
      <c r="B2654" s="61" t="str">
        <f>IF(I2654=0,"",IF(I2654&lt;&gt;"",Kataloge_Import!B2653,""))</f>
        <v/>
      </c>
      <c r="C2654" s="60" t="str">
        <f t="shared" si="83"/>
        <v/>
      </c>
      <c r="D2654" s="61" t="str">
        <f>IF(I2654=0,"",IFERROR(VLOOKUP(Kataloge_Import!A2653,'Nachweis Ausgaben'!$A$27:$R$1026,4,FALSE),""))</f>
        <v/>
      </c>
      <c r="E2654" s="61" t="str">
        <f>IF(I2654=0,"",IFERROR(VLOOKUP(Kataloge_Import!A2653,'Nachweis Ausgaben'!$A$27:$R$1026,2,FALSE),""))</f>
        <v/>
      </c>
      <c r="F2654" s="62">
        <f>IF(I2654=0,"",IFERROR(VLOOKUP(Kataloge_Import!A2653,'Nachweis Ausgaben'!$A$27:$R$1026,5,FALSE),0))</f>
        <v>0</v>
      </c>
      <c r="G2654" s="63" t="str">
        <f>IFERROR(VLOOKUP(Kataloge_Import!A2653,'Nachweis Ausgaben'!$A$27:$R$1026,7,FALSE),"")</f>
        <v/>
      </c>
      <c r="H2654" s="63" t="str">
        <f>IFERROR(VLOOKUP(Kataloge_Import!A2653,'Nachweis Ausgaben'!$A$27:$R$1026,8,FALSE),"")</f>
        <v/>
      </c>
      <c r="I2654" s="63" t="str">
        <f>IFERROR(VLOOKUP(Kataloge_Import!A2653,'Nachweis Ausgaben'!$A$27:$R$1026,9,FALSE),"")</f>
        <v/>
      </c>
      <c r="J2654" s="64"/>
      <c r="K2654" s="64"/>
      <c r="L2654" s="61" t="str">
        <f>IF(AND($B2654&lt;&gt;"",HHJ=Kataloge!H$1),CONCATENATE($H2654,"_",$E2654),"")</f>
        <v/>
      </c>
      <c r="M2654" s="61" t="str">
        <f>IF(AND($B2654&lt;&gt;"",HHJ=Kataloge!I$1),CONCATENATE($H2654,"_",$E2654),"")</f>
        <v/>
      </c>
      <c r="N2654" s="61" t="str">
        <f>IF(AND($B2654&lt;&gt;"",HHJ=Kataloge!J$1),CONCATENATE($H2654,"_",$E2654),"")</f>
        <v/>
      </c>
      <c r="O2654" s="61" t="str">
        <f>IF(AND($B2654&lt;&gt;"",HHJ=Kataloge!K$1),CONCATENATE($H2654,"_",$E2654),"")</f>
        <v/>
      </c>
      <c r="P2654" s="61" t="str">
        <f>IF(AND($B2654&lt;&gt;"",HHJ=Kataloge!L$1),CONCATENATE($H2654,"_",$E2654),"")</f>
        <v/>
      </c>
      <c r="Q2654" s="61" t="str">
        <f>IF(AND($B2654&lt;&gt;"",HHJ=Kataloge!M$1),CONCATENATE($H2654,"_",$E2654),"")</f>
        <v/>
      </c>
    </row>
    <row r="2655" spans="1:17" ht="18" customHeight="1" x14ac:dyDescent="0.2">
      <c r="A2655" s="99" t="str">
        <f t="shared" si="84"/>
        <v/>
      </c>
      <c r="B2655" s="100" t="str">
        <f>IF(I2655=0,"",IF(I2655&lt;&gt;"",Kataloge_Import!B2654,""))</f>
        <v/>
      </c>
      <c r="C2655" s="99" t="str">
        <f t="shared" si="83"/>
        <v/>
      </c>
      <c r="D2655" s="100" t="str">
        <f>IF(I2655=0,"",IFERROR(VLOOKUP(Kataloge_Import!A2654,'Nachweis Ausgaben'!$A$27:$R$1026,4,FALSE),""))</f>
        <v/>
      </c>
      <c r="E2655" s="100" t="str">
        <f>IF(I2655=0,"",IFERROR(VLOOKUP(Kataloge_Import!A2654,'Nachweis Ausgaben'!$A$27:$R$1026,2,FALSE),""))</f>
        <v/>
      </c>
      <c r="F2655" s="101">
        <f>IF(I2655=0,"",IFERROR(VLOOKUP(Kataloge_Import!A2654,'Nachweis Ausgaben'!$A$27:$R$1026,5,FALSE),0))</f>
        <v>0</v>
      </c>
      <c r="G2655" s="102" t="str">
        <f>IFERROR(VLOOKUP(Kataloge_Import!A2654,'Nachweis Ausgaben'!$A$27:$R$1026,11,FALSE),"")</f>
        <v/>
      </c>
      <c r="H2655" s="102" t="str">
        <f>IFERROR(VLOOKUP(Kataloge_Import!A2654,'Nachweis Ausgaben'!$A$27:$R$1026,12,FALSE),"")</f>
        <v/>
      </c>
      <c r="I2655" s="102" t="str">
        <f>IFERROR(VLOOKUP(Kataloge_Import!A2654,'Nachweis Ausgaben'!$A$27:$R$1026,13,FALSE),"")</f>
        <v/>
      </c>
      <c r="J2655" s="64"/>
      <c r="K2655" s="64"/>
      <c r="L2655" s="100" t="str">
        <f>IF(AND($B2655&lt;&gt;"",HHJ=Kataloge!H$1),CONCATENATE($H2655,"_",Kataloge!$D$5),"")</f>
        <v/>
      </c>
      <c r="M2655" s="100" t="str">
        <f>IF(AND($B2655&lt;&gt;"",HHJ=Kataloge!I$1),CONCATENATE($H2655,"_",Kataloge!$D$5),"")</f>
        <v/>
      </c>
      <c r="N2655" s="100" t="str">
        <f>IF(AND($B2655&lt;&gt;"",HHJ=Kataloge!J$1),CONCATENATE($H2655,"_",Kataloge!$D$5),"")</f>
        <v/>
      </c>
      <c r="O2655" s="100" t="str">
        <f>IF(AND($B2655&lt;&gt;"",HHJ=Kataloge!K$1),CONCATENATE($H2655,"_",Kataloge!$D$5),"")</f>
        <v/>
      </c>
      <c r="P2655" s="100" t="str">
        <f>IF(AND($B2655&lt;&gt;"",HHJ=Kataloge!L$1),CONCATENATE($H2655,"_",Kataloge!$D$5),"")</f>
        <v/>
      </c>
      <c r="Q2655" s="100" t="str">
        <f>IF(AND($B2655&lt;&gt;"",HHJ=Kataloge!M$1),CONCATENATE($H2655,"_",Kataloge!$D$5),"")</f>
        <v/>
      </c>
    </row>
    <row r="2656" spans="1:17" ht="18" customHeight="1" x14ac:dyDescent="0.2">
      <c r="A2656" s="103" t="str">
        <f t="shared" si="84"/>
        <v/>
      </c>
      <c r="B2656" s="104" t="str">
        <f>IF(I2656=0,"",IF(I2656&lt;&gt;"",Kataloge_Import!B2655,""))</f>
        <v/>
      </c>
      <c r="C2656" s="103" t="str">
        <f t="shared" si="83"/>
        <v/>
      </c>
      <c r="D2656" s="104" t="str">
        <f>IF(I2656=0,"",IFERROR(VLOOKUP(Kataloge_Import!A2655,'Nachweis Ausgaben'!$A$27:$R$1026,4,FALSE),""))</f>
        <v/>
      </c>
      <c r="E2656" s="104" t="str">
        <f>IF(I2656=0,"",IFERROR(VLOOKUP(Kataloge_Import!A2655,'Nachweis Ausgaben'!$A$27:$R$1026,2,FALSE),""))</f>
        <v/>
      </c>
      <c r="F2656" s="105">
        <f>IF(I2656=0,"",IFERROR(VLOOKUP(Kataloge_Import!A2655,'Nachweis Ausgaben'!$A$27:$R$1026,5,FALSE),0))</f>
        <v>0</v>
      </c>
      <c r="G2656" s="106" t="str">
        <f>IFERROR(VLOOKUP(Kataloge_Import!A2655,'Nachweis Ausgaben'!$A$27:$R$1026,15,FALSE),"")</f>
        <v/>
      </c>
      <c r="H2656" s="106" t="str">
        <f>IFERROR(VLOOKUP(Kataloge_Import!A2655,'Nachweis Ausgaben'!$A$27:$R$1026,16,FALSE),"")</f>
        <v/>
      </c>
      <c r="I2656" s="106" t="str">
        <f>IFERROR(VLOOKUP(Kataloge_Import!A2655,'Nachweis Ausgaben'!$A$27:$R$1026,17,FALSE),"")</f>
        <v/>
      </c>
      <c r="J2656" s="64"/>
      <c r="K2656" s="64"/>
      <c r="L2656" s="104" t="str">
        <f>IF(AND($B2656&lt;&gt;"",HHJ=Kataloge!H$1),CONCATENATE($H2656,"_",Kataloge!$D$6),"")</f>
        <v/>
      </c>
      <c r="M2656" s="104" t="str">
        <f>IF(AND($B2656&lt;&gt;"",HHJ=Kataloge!I$1),CONCATENATE($H2656,"_",Kataloge!$D$6),"")</f>
        <v/>
      </c>
      <c r="N2656" s="104" t="str">
        <f>IF(AND($B2656&lt;&gt;"",HHJ=Kataloge!J$1),CONCATENATE($H2656,"_",Kataloge!$D$6),"")</f>
        <v/>
      </c>
      <c r="O2656" s="104" t="str">
        <f>IF(AND($B2656&lt;&gt;"",HHJ=Kataloge!K$1),CONCATENATE($H2656,"_",Kataloge!$D$6),"")</f>
        <v/>
      </c>
      <c r="P2656" s="104" t="str">
        <f>IF(AND($B2656&lt;&gt;"",HHJ=Kataloge!L$1),CONCATENATE($H2656,"_",Kataloge!$D$6),"")</f>
        <v/>
      </c>
      <c r="Q2656" s="104" t="str">
        <f>IF(AND($B2656&lt;&gt;"",HHJ=Kataloge!M$1),CONCATENATE($H2656,"_",Kataloge!$D$6),"")</f>
        <v/>
      </c>
    </row>
    <row r="2657" spans="1:17" ht="18" customHeight="1" x14ac:dyDescent="0.2">
      <c r="A2657" s="60" t="str">
        <f t="shared" si="84"/>
        <v/>
      </c>
      <c r="B2657" s="61" t="str">
        <f>IF(I2657=0,"",IF(I2657&lt;&gt;"",Kataloge_Import!B2656,""))</f>
        <v/>
      </c>
      <c r="C2657" s="60" t="str">
        <f t="shared" si="83"/>
        <v/>
      </c>
      <c r="D2657" s="61" t="str">
        <f>IF(I2657=0,"",IFERROR(VLOOKUP(Kataloge_Import!A2656,'Nachweis Ausgaben'!$A$27:$R$1026,4,FALSE),""))</f>
        <v/>
      </c>
      <c r="E2657" s="61" t="str">
        <f>IF(I2657=0,"",IFERROR(VLOOKUP(Kataloge_Import!A2656,'Nachweis Ausgaben'!$A$27:$R$1026,2,FALSE),""))</f>
        <v/>
      </c>
      <c r="F2657" s="62">
        <f>IF(I2657=0,"",IFERROR(VLOOKUP(Kataloge_Import!A2656,'Nachweis Ausgaben'!$A$27:$R$1026,5,FALSE),0))</f>
        <v>0</v>
      </c>
      <c r="G2657" s="63" t="str">
        <f>IFERROR(VLOOKUP(Kataloge_Import!A2656,'Nachweis Ausgaben'!$A$27:$R$1026,7,FALSE),"")</f>
        <v/>
      </c>
      <c r="H2657" s="63" t="str">
        <f>IFERROR(VLOOKUP(Kataloge_Import!A2656,'Nachweis Ausgaben'!$A$27:$R$1026,8,FALSE),"")</f>
        <v/>
      </c>
      <c r="I2657" s="63" t="str">
        <f>IFERROR(VLOOKUP(Kataloge_Import!A2656,'Nachweis Ausgaben'!$A$27:$R$1026,9,FALSE),"")</f>
        <v/>
      </c>
      <c r="J2657" s="64"/>
      <c r="K2657" s="64"/>
      <c r="L2657" s="61" t="str">
        <f>IF(AND($B2657&lt;&gt;"",HHJ=Kataloge!H$1),CONCATENATE($H2657,"_",$E2657),"")</f>
        <v/>
      </c>
      <c r="M2657" s="61" t="str">
        <f>IF(AND($B2657&lt;&gt;"",HHJ=Kataloge!I$1),CONCATENATE($H2657,"_",$E2657),"")</f>
        <v/>
      </c>
      <c r="N2657" s="61" t="str">
        <f>IF(AND($B2657&lt;&gt;"",HHJ=Kataloge!J$1),CONCATENATE($H2657,"_",$E2657),"")</f>
        <v/>
      </c>
      <c r="O2657" s="61" t="str">
        <f>IF(AND($B2657&lt;&gt;"",HHJ=Kataloge!K$1),CONCATENATE($H2657,"_",$E2657),"")</f>
        <v/>
      </c>
      <c r="P2657" s="61" t="str">
        <f>IF(AND($B2657&lt;&gt;"",HHJ=Kataloge!L$1),CONCATENATE($H2657,"_",$E2657),"")</f>
        <v/>
      </c>
      <c r="Q2657" s="61" t="str">
        <f>IF(AND($B2657&lt;&gt;"",HHJ=Kataloge!M$1),CONCATENATE($H2657,"_",$E2657),"")</f>
        <v/>
      </c>
    </row>
    <row r="2658" spans="1:17" ht="18" customHeight="1" x14ac:dyDescent="0.2">
      <c r="A2658" s="99" t="str">
        <f t="shared" si="84"/>
        <v/>
      </c>
      <c r="B2658" s="100" t="str">
        <f>IF(I2658=0,"",IF(I2658&lt;&gt;"",Kataloge_Import!B2657,""))</f>
        <v/>
      </c>
      <c r="C2658" s="99" t="str">
        <f t="shared" si="83"/>
        <v/>
      </c>
      <c r="D2658" s="100" t="str">
        <f>IF(I2658=0,"",IFERROR(VLOOKUP(Kataloge_Import!A2657,'Nachweis Ausgaben'!$A$27:$R$1026,4,FALSE),""))</f>
        <v/>
      </c>
      <c r="E2658" s="100" t="str">
        <f>IF(I2658=0,"",IFERROR(VLOOKUP(Kataloge_Import!A2657,'Nachweis Ausgaben'!$A$27:$R$1026,2,FALSE),""))</f>
        <v/>
      </c>
      <c r="F2658" s="101">
        <f>IF(I2658=0,"",IFERROR(VLOOKUP(Kataloge_Import!A2657,'Nachweis Ausgaben'!$A$27:$R$1026,5,FALSE),0))</f>
        <v>0</v>
      </c>
      <c r="G2658" s="102" t="str">
        <f>IFERROR(VLOOKUP(Kataloge_Import!A2657,'Nachweis Ausgaben'!$A$27:$R$1026,11,FALSE),"")</f>
        <v/>
      </c>
      <c r="H2658" s="102" t="str">
        <f>IFERROR(VLOOKUP(Kataloge_Import!A2657,'Nachweis Ausgaben'!$A$27:$R$1026,12,FALSE),"")</f>
        <v/>
      </c>
      <c r="I2658" s="102" t="str">
        <f>IFERROR(VLOOKUP(Kataloge_Import!A2657,'Nachweis Ausgaben'!$A$27:$R$1026,13,FALSE),"")</f>
        <v/>
      </c>
      <c r="J2658" s="64"/>
      <c r="K2658" s="64"/>
      <c r="L2658" s="100" t="str">
        <f>IF(AND($B2658&lt;&gt;"",HHJ=Kataloge!H$1),CONCATENATE($H2658,"_",Kataloge!$D$5),"")</f>
        <v/>
      </c>
      <c r="M2658" s="100" t="str">
        <f>IF(AND($B2658&lt;&gt;"",HHJ=Kataloge!I$1),CONCATENATE($H2658,"_",Kataloge!$D$5),"")</f>
        <v/>
      </c>
      <c r="N2658" s="100" t="str">
        <f>IF(AND($B2658&lt;&gt;"",HHJ=Kataloge!J$1),CONCATENATE($H2658,"_",Kataloge!$D$5),"")</f>
        <v/>
      </c>
      <c r="O2658" s="100" t="str">
        <f>IF(AND($B2658&lt;&gt;"",HHJ=Kataloge!K$1),CONCATENATE($H2658,"_",Kataloge!$D$5),"")</f>
        <v/>
      </c>
      <c r="P2658" s="100" t="str">
        <f>IF(AND($B2658&lt;&gt;"",HHJ=Kataloge!L$1),CONCATENATE($H2658,"_",Kataloge!$D$5),"")</f>
        <v/>
      </c>
      <c r="Q2658" s="100" t="str">
        <f>IF(AND($B2658&lt;&gt;"",HHJ=Kataloge!M$1),CONCATENATE($H2658,"_",Kataloge!$D$5),"")</f>
        <v/>
      </c>
    </row>
    <row r="2659" spans="1:17" ht="18" customHeight="1" x14ac:dyDescent="0.2">
      <c r="A2659" s="103" t="str">
        <f t="shared" si="84"/>
        <v/>
      </c>
      <c r="B2659" s="104" t="str">
        <f>IF(I2659=0,"",IF(I2659&lt;&gt;"",Kataloge_Import!B2658,""))</f>
        <v/>
      </c>
      <c r="C2659" s="103" t="str">
        <f t="shared" si="83"/>
        <v/>
      </c>
      <c r="D2659" s="104" t="str">
        <f>IF(I2659=0,"",IFERROR(VLOOKUP(Kataloge_Import!A2658,'Nachweis Ausgaben'!$A$27:$R$1026,4,FALSE),""))</f>
        <v/>
      </c>
      <c r="E2659" s="104" t="str">
        <f>IF(I2659=0,"",IFERROR(VLOOKUP(Kataloge_Import!A2658,'Nachweis Ausgaben'!$A$27:$R$1026,2,FALSE),""))</f>
        <v/>
      </c>
      <c r="F2659" s="105">
        <f>IF(I2659=0,"",IFERROR(VLOOKUP(Kataloge_Import!A2658,'Nachweis Ausgaben'!$A$27:$R$1026,5,FALSE),0))</f>
        <v>0</v>
      </c>
      <c r="G2659" s="106" t="str">
        <f>IFERROR(VLOOKUP(Kataloge_Import!A2658,'Nachweis Ausgaben'!$A$27:$R$1026,15,FALSE),"")</f>
        <v/>
      </c>
      <c r="H2659" s="106" t="str">
        <f>IFERROR(VLOOKUP(Kataloge_Import!A2658,'Nachweis Ausgaben'!$A$27:$R$1026,16,FALSE),"")</f>
        <v/>
      </c>
      <c r="I2659" s="106" t="str">
        <f>IFERROR(VLOOKUP(Kataloge_Import!A2658,'Nachweis Ausgaben'!$A$27:$R$1026,17,FALSE),"")</f>
        <v/>
      </c>
      <c r="J2659" s="64"/>
      <c r="K2659" s="64"/>
      <c r="L2659" s="104" t="str">
        <f>IF(AND($B2659&lt;&gt;"",HHJ=Kataloge!H$1),CONCATENATE($H2659,"_",Kataloge!$D$6),"")</f>
        <v/>
      </c>
      <c r="M2659" s="104" t="str">
        <f>IF(AND($B2659&lt;&gt;"",HHJ=Kataloge!I$1),CONCATENATE($H2659,"_",Kataloge!$D$6),"")</f>
        <v/>
      </c>
      <c r="N2659" s="104" t="str">
        <f>IF(AND($B2659&lt;&gt;"",HHJ=Kataloge!J$1),CONCATENATE($H2659,"_",Kataloge!$D$6),"")</f>
        <v/>
      </c>
      <c r="O2659" s="104" t="str">
        <f>IF(AND($B2659&lt;&gt;"",HHJ=Kataloge!K$1),CONCATENATE($H2659,"_",Kataloge!$D$6),"")</f>
        <v/>
      </c>
      <c r="P2659" s="104" t="str">
        <f>IF(AND($B2659&lt;&gt;"",HHJ=Kataloge!L$1),CONCATENATE($H2659,"_",Kataloge!$D$6),"")</f>
        <v/>
      </c>
      <c r="Q2659" s="104" t="str">
        <f>IF(AND($B2659&lt;&gt;"",HHJ=Kataloge!M$1),CONCATENATE($H2659,"_",Kataloge!$D$6),"")</f>
        <v/>
      </c>
    </row>
    <row r="2660" spans="1:17" ht="18" customHeight="1" x14ac:dyDescent="0.2">
      <c r="A2660" s="60" t="str">
        <f t="shared" si="84"/>
        <v/>
      </c>
      <c r="B2660" s="61" t="str">
        <f>IF(I2660=0,"",IF(I2660&lt;&gt;"",Kataloge_Import!B2659,""))</f>
        <v/>
      </c>
      <c r="C2660" s="60" t="str">
        <f t="shared" si="83"/>
        <v/>
      </c>
      <c r="D2660" s="61" t="str">
        <f>IF(I2660=0,"",IFERROR(VLOOKUP(Kataloge_Import!A2659,'Nachweis Ausgaben'!$A$27:$R$1026,4,FALSE),""))</f>
        <v/>
      </c>
      <c r="E2660" s="61" t="str">
        <f>IF(I2660=0,"",IFERROR(VLOOKUP(Kataloge_Import!A2659,'Nachweis Ausgaben'!$A$27:$R$1026,2,FALSE),""))</f>
        <v/>
      </c>
      <c r="F2660" s="62">
        <f>IF(I2660=0,"",IFERROR(VLOOKUP(Kataloge_Import!A2659,'Nachweis Ausgaben'!$A$27:$R$1026,5,FALSE),0))</f>
        <v>0</v>
      </c>
      <c r="G2660" s="63" t="str">
        <f>IFERROR(VLOOKUP(Kataloge_Import!A2659,'Nachweis Ausgaben'!$A$27:$R$1026,7,FALSE),"")</f>
        <v/>
      </c>
      <c r="H2660" s="63" t="str">
        <f>IFERROR(VLOOKUP(Kataloge_Import!A2659,'Nachweis Ausgaben'!$A$27:$R$1026,8,FALSE),"")</f>
        <v/>
      </c>
      <c r="I2660" s="63" t="str">
        <f>IFERROR(VLOOKUP(Kataloge_Import!A2659,'Nachweis Ausgaben'!$A$27:$R$1026,9,FALSE),"")</f>
        <v/>
      </c>
      <c r="J2660" s="64"/>
      <c r="K2660" s="64"/>
      <c r="L2660" s="61" t="str">
        <f>IF(AND($B2660&lt;&gt;"",HHJ=Kataloge!H$1),CONCATENATE($H2660,"_",$E2660),"")</f>
        <v/>
      </c>
      <c r="M2660" s="61" t="str">
        <f>IF(AND($B2660&lt;&gt;"",HHJ=Kataloge!I$1),CONCATENATE($H2660,"_",$E2660),"")</f>
        <v/>
      </c>
      <c r="N2660" s="61" t="str">
        <f>IF(AND($B2660&lt;&gt;"",HHJ=Kataloge!J$1),CONCATENATE($H2660,"_",$E2660),"")</f>
        <v/>
      </c>
      <c r="O2660" s="61" t="str">
        <f>IF(AND($B2660&lt;&gt;"",HHJ=Kataloge!K$1),CONCATENATE($H2660,"_",$E2660),"")</f>
        <v/>
      </c>
      <c r="P2660" s="61" t="str">
        <f>IF(AND($B2660&lt;&gt;"",HHJ=Kataloge!L$1),CONCATENATE($H2660,"_",$E2660),"")</f>
        <v/>
      </c>
      <c r="Q2660" s="61" t="str">
        <f>IF(AND($B2660&lt;&gt;"",HHJ=Kataloge!M$1),CONCATENATE($H2660,"_",$E2660),"")</f>
        <v/>
      </c>
    </row>
    <row r="2661" spans="1:17" ht="18" customHeight="1" x14ac:dyDescent="0.2">
      <c r="A2661" s="99" t="str">
        <f t="shared" si="84"/>
        <v/>
      </c>
      <c r="B2661" s="100" t="str">
        <f>IF(I2661=0,"",IF(I2661&lt;&gt;"",Kataloge_Import!B2660,""))</f>
        <v/>
      </c>
      <c r="C2661" s="99" t="str">
        <f t="shared" si="83"/>
        <v/>
      </c>
      <c r="D2661" s="100" t="str">
        <f>IF(I2661=0,"",IFERROR(VLOOKUP(Kataloge_Import!A2660,'Nachweis Ausgaben'!$A$27:$R$1026,4,FALSE),""))</f>
        <v/>
      </c>
      <c r="E2661" s="100" t="str">
        <f>IF(I2661=0,"",IFERROR(VLOOKUP(Kataloge_Import!A2660,'Nachweis Ausgaben'!$A$27:$R$1026,2,FALSE),""))</f>
        <v/>
      </c>
      <c r="F2661" s="101">
        <f>IF(I2661=0,"",IFERROR(VLOOKUP(Kataloge_Import!A2660,'Nachweis Ausgaben'!$A$27:$R$1026,5,FALSE),0))</f>
        <v>0</v>
      </c>
      <c r="G2661" s="102" t="str">
        <f>IFERROR(VLOOKUP(Kataloge_Import!A2660,'Nachweis Ausgaben'!$A$27:$R$1026,11,FALSE),"")</f>
        <v/>
      </c>
      <c r="H2661" s="102" t="str">
        <f>IFERROR(VLOOKUP(Kataloge_Import!A2660,'Nachweis Ausgaben'!$A$27:$R$1026,12,FALSE),"")</f>
        <v/>
      </c>
      <c r="I2661" s="102" t="str">
        <f>IFERROR(VLOOKUP(Kataloge_Import!A2660,'Nachweis Ausgaben'!$A$27:$R$1026,13,FALSE),"")</f>
        <v/>
      </c>
      <c r="J2661" s="64"/>
      <c r="K2661" s="64"/>
      <c r="L2661" s="100" t="str">
        <f>IF(AND($B2661&lt;&gt;"",HHJ=Kataloge!H$1),CONCATENATE($H2661,"_",Kataloge!$D$5),"")</f>
        <v/>
      </c>
      <c r="M2661" s="100" t="str">
        <f>IF(AND($B2661&lt;&gt;"",HHJ=Kataloge!I$1),CONCATENATE($H2661,"_",Kataloge!$D$5),"")</f>
        <v/>
      </c>
      <c r="N2661" s="100" t="str">
        <f>IF(AND($B2661&lt;&gt;"",HHJ=Kataloge!J$1),CONCATENATE($H2661,"_",Kataloge!$D$5),"")</f>
        <v/>
      </c>
      <c r="O2661" s="100" t="str">
        <f>IF(AND($B2661&lt;&gt;"",HHJ=Kataloge!K$1),CONCATENATE($H2661,"_",Kataloge!$D$5),"")</f>
        <v/>
      </c>
      <c r="P2661" s="100" t="str">
        <f>IF(AND($B2661&lt;&gt;"",HHJ=Kataloge!L$1),CONCATENATE($H2661,"_",Kataloge!$D$5),"")</f>
        <v/>
      </c>
      <c r="Q2661" s="100" t="str">
        <f>IF(AND($B2661&lt;&gt;"",HHJ=Kataloge!M$1),CONCATENATE($H2661,"_",Kataloge!$D$5),"")</f>
        <v/>
      </c>
    </row>
    <row r="2662" spans="1:17" ht="18" customHeight="1" x14ac:dyDescent="0.2">
      <c r="A2662" s="103" t="str">
        <f t="shared" si="84"/>
        <v/>
      </c>
      <c r="B2662" s="104" t="str">
        <f>IF(I2662=0,"",IF(I2662&lt;&gt;"",Kataloge_Import!B2661,""))</f>
        <v/>
      </c>
      <c r="C2662" s="103" t="str">
        <f t="shared" si="83"/>
        <v/>
      </c>
      <c r="D2662" s="104" t="str">
        <f>IF(I2662=0,"",IFERROR(VLOOKUP(Kataloge_Import!A2661,'Nachweis Ausgaben'!$A$27:$R$1026,4,FALSE),""))</f>
        <v/>
      </c>
      <c r="E2662" s="104" t="str">
        <f>IF(I2662=0,"",IFERROR(VLOOKUP(Kataloge_Import!A2661,'Nachweis Ausgaben'!$A$27:$R$1026,2,FALSE),""))</f>
        <v/>
      </c>
      <c r="F2662" s="105">
        <f>IF(I2662=0,"",IFERROR(VLOOKUP(Kataloge_Import!A2661,'Nachweis Ausgaben'!$A$27:$R$1026,5,FALSE),0))</f>
        <v>0</v>
      </c>
      <c r="G2662" s="106" t="str">
        <f>IFERROR(VLOOKUP(Kataloge_Import!A2661,'Nachweis Ausgaben'!$A$27:$R$1026,15,FALSE),"")</f>
        <v/>
      </c>
      <c r="H2662" s="106" t="str">
        <f>IFERROR(VLOOKUP(Kataloge_Import!A2661,'Nachweis Ausgaben'!$A$27:$R$1026,16,FALSE),"")</f>
        <v/>
      </c>
      <c r="I2662" s="106" t="str">
        <f>IFERROR(VLOOKUP(Kataloge_Import!A2661,'Nachweis Ausgaben'!$A$27:$R$1026,17,FALSE),"")</f>
        <v/>
      </c>
      <c r="J2662" s="64"/>
      <c r="K2662" s="64"/>
      <c r="L2662" s="104" t="str">
        <f>IF(AND($B2662&lt;&gt;"",HHJ=Kataloge!H$1),CONCATENATE($H2662,"_",Kataloge!$D$6),"")</f>
        <v/>
      </c>
      <c r="M2662" s="104" t="str">
        <f>IF(AND($B2662&lt;&gt;"",HHJ=Kataloge!I$1),CONCATENATE($H2662,"_",Kataloge!$D$6),"")</f>
        <v/>
      </c>
      <c r="N2662" s="104" t="str">
        <f>IF(AND($B2662&lt;&gt;"",HHJ=Kataloge!J$1),CONCATENATE($H2662,"_",Kataloge!$D$6),"")</f>
        <v/>
      </c>
      <c r="O2662" s="104" t="str">
        <f>IF(AND($B2662&lt;&gt;"",HHJ=Kataloge!K$1),CONCATENATE($H2662,"_",Kataloge!$D$6),"")</f>
        <v/>
      </c>
      <c r="P2662" s="104" t="str">
        <f>IF(AND($B2662&lt;&gt;"",HHJ=Kataloge!L$1),CONCATENATE($H2662,"_",Kataloge!$D$6),"")</f>
        <v/>
      </c>
      <c r="Q2662" s="104" t="str">
        <f>IF(AND($B2662&lt;&gt;"",HHJ=Kataloge!M$1),CONCATENATE($H2662,"_",Kataloge!$D$6),"")</f>
        <v/>
      </c>
    </row>
    <row r="2663" spans="1:17" ht="18" customHeight="1" x14ac:dyDescent="0.2">
      <c r="A2663" s="60" t="str">
        <f t="shared" si="84"/>
        <v/>
      </c>
      <c r="B2663" s="61" t="str">
        <f>IF(I2663=0,"",IF(I2663&lt;&gt;"",Kataloge_Import!B2662,""))</f>
        <v/>
      </c>
      <c r="C2663" s="60" t="str">
        <f t="shared" si="83"/>
        <v/>
      </c>
      <c r="D2663" s="61" t="str">
        <f>IF(I2663=0,"",IFERROR(VLOOKUP(Kataloge_Import!A2662,'Nachweis Ausgaben'!$A$27:$R$1026,4,FALSE),""))</f>
        <v/>
      </c>
      <c r="E2663" s="61" t="str">
        <f>IF(I2663=0,"",IFERROR(VLOOKUP(Kataloge_Import!A2662,'Nachweis Ausgaben'!$A$27:$R$1026,2,FALSE),""))</f>
        <v/>
      </c>
      <c r="F2663" s="62">
        <f>IF(I2663=0,"",IFERROR(VLOOKUP(Kataloge_Import!A2662,'Nachweis Ausgaben'!$A$27:$R$1026,5,FALSE),0))</f>
        <v>0</v>
      </c>
      <c r="G2663" s="63" t="str">
        <f>IFERROR(VLOOKUP(Kataloge_Import!A2662,'Nachweis Ausgaben'!$A$27:$R$1026,7,FALSE),"")</f>
        <v/>
      </c>
      <c r="H2663" s="63" t="str">
        <f>IFERROR(VLOOKUP(Kataloge_Import!A2662,'Nachweis Ausgaben'!$A$27:$R$1026,8,FALSE),"")</f>
        <v/>
      </c>
      <c r="I2663" s="63" t="str">
        <f>IFERROR(VLOOKUP(Kataloge_Import!A2662,'Nachweis Ausgaben'!$A$27:$R$1026,9,FALSE),"")</f>
        <v/>
      </c>
      <c r="J2663" s="64"/>
      <c r="K2663" s="64"/>
      <c r="L2663" s="61" t="str">
        <f>IF(AND($B2663&lt;&gt;"",HHJ=Kataloge!H$1),CONCATENATE($H2663,"_",$E2663),"")</f>
        <v/>
      </c>
      <c r="M2663" s="61" t="str">
        <f>IF(AND($B2663&lt;&gt;"",HHJ=Kataloge!I$1),CONCATENATE($H2663,"_",$E2663),"")</f>
        <v/>
      </c>
      <c r="N2663" s="61" t="str">
        <f>IF(AND($B2663&lt;&gt;"",HHJ=Kataloge!J$1),CONCATENATE($H2663,"_",$E2663),"")</f>
        <v/>
      </c>
      <c r="O2663" s="61" t="str">
        <f>IF(AND($B2663&lt;&gt;"",HHJ=Kataloge!K$1),CONCATENATE($H2663,"_",$E2663),"")</f>
        <v/>
      </c>
      <c r="P2663" s="61" t="str">
        <f>IF(AND($B2663&lt;&gt;"",HHJ=Kataloge!L$1),CONCATENATE($H2663,"_",$E2663),"")</f>
        <v/>
      </c>
      <c r="Q2663" s="61" t="str">
        <f>IF(AND($B2663&lt;&gt;"",HHJ=Kataloge!M$1),CONCATENATE($H2663,"_",$E2663),"")</f>
        <v/>
      </c>
    </row>
    <row r="2664" spans="1:17" ht="18" customHeight="1" x14ac:dyDescent="0.2">
      <c r="A2664" s="99" t="str">
        <f t="shared" si="84"/>
        <v/>
      </c>
      <c r="B2664" s="100" t="str">
        <f>IF(I2664=0,"",IF(I2664&lt;&gt;"",Kataloge_Import!B2663,""))</f>
        <v/>
      </c>
      <c r="C2664" s="99" t="str">
        <f t="shared" si="83"/>
        <v/>
      </c>
      <c r="D2664" s="100" t="str">
        <f>IF(I2664=0,"",IFERROR(VLOOKUP(Kataloge_Import!A2663,'Nachweis Ausgaben'!$A$27:$R$1026,4,FALSE),""))</f>
        <v/>
      </c>
      <c r="E2664" s="100" t="str">
        <f>IF(I2664=0,"",IFERROR(VLOOKUP(Kataloge_Import!A2663,'Nachweis Ausgaben'!$A$27:$R$1026,2,FALSE),""))</f>
        <v/>
      </c>
      <c r="F2664" s="101">
        <f>IF(I2664=0,"",IFERROR(VLOOKUP(Kataloge_Import!A2663,'Nachweis Ausgaben'!$A$27:$R$1026,5,FALSE),0))</f>
        <v>0</v>
      </c>
      <c r="G2664" s="102" t="str">
        <f>IFERROR(VLOOKUP(Kataloge_Import!A2663,'Nachweis Ausgaben'!$A$27:$R$1026,11,FALSE),"")</f>
        <v/>
      </c>
      <c r="H2664" s="102" t="str">
        <f>IFERROR(VLOOKUP(Kataloge_Import!A2663,'Nachweis Ausgaben'!$A$27:$R$1026,12,FALSE),"")</f>
        <v/>
      </c>
      <c r="I2664" s="102" t="str">
        <f>IFERROR(VLOOKUP(Kataloge_Import!A2663,'Nachweis Ausgaben'!$A$27:$R$1026,13,FALSE),"")</f>
        <v/>
      </c>
      <c r="J2664" s="64"/>
      <c r="K2664" s="64"/>
      <c r="L2664" s="100" t="str">
        <f>IF(AND($B2664&lt;&gt;"",HHJ=Kataloge!H$1),CONCATENATE($H2664,"_",Kataloge!$D$5),"")</f>
        <v/>
      </c>
      <c r="M2664" s="100" t="str">
        <f>IF(AND($B2664&lt;&gt;"",HHJ=Kataloge!I$1),CONCATENATE($H2664,"_",Kataloge!$D$5),"")</f>
        <v/>
      </c>
      <c r="N2664" s="100" t="str">
        <f>IF(AND($B2664&lt;&gt;"",HHJ=Kataloge!J$1),CONCATENATE($H2664,"_",Kataloge!$D$5),"")</f>
        <v/>
      </c>
      <c r="O2664" s="100" t="str">
        <f>IF(AND($B2664&lt;&gt;"",HHJ=Kataloge!K$1),CONCATENATE($H2664,"_",Kataloge!$D$5),"")</f>
        <v/>
      </c>
      <c r="P2664" s="100" t="str">
        <f>IF(AND($B2664&lt;&gt;"",HHJ=Kataloge!L$1),CONCATENATE($H2664,"_",Kataloge!$D$5),"")</f>
        <v/>
      </c>
      <c r="Q2664" s="100" t="str">
        <f>IF(AND($B2664&lt;&gt;"",HHJ=Kataloge!M$1),CONCATENATE($H2664,"_",Kataloge!$D$5),"")</f>
        <v/>
      </c>
    </row>
    <row r="2665" spans="1:17" ht="18" customHeight="1" x14ac:dyDescent="0.2">
      <c r="A2665" s="103" t="str">
        <f t="shared" si="84"/>
        <v/>
      </c>
      <c r="B2665" s="104" t="str">
        <f>IF(I2665=0,"",IF(I2665&lt;&gt;"",Kataloge_Import!B2664,""))</f>
        <v/>
      </c>
      <c r="C2665" s="103" t="str">
        <f t="shared" si="83"/>
        <v/>
      </c>
      <c r="D2665" s="104" t="str">
        <f>IF(I2665=0,"",IFERROR(VLOOKUP(Kataloge_Import!A2664,'Nachweis Ausgaben'!$A$27:$R$1026,4,FALSE),""))</f>
        <v/>
      </c>
      <c r="E2665" s="104" t="str">
        <f>IF(I2665=0,"",IFERROR(VLOOKUP(Kataloge_Import!A2664,'Nachweis Ausgaben'!$A$27:$R$1026,2,FALSE),""))</f>
        <v/>
      </c>
      <c r="F2665" s="105">
        <f>IF(I2665=0,"",IFERROR(VLOOKUP(Kataloge_Import!A2664,'Nachweis Ausgaben'!$A$27:$R$1026,5,FALSE),0))</f>
        <v>0</v>
      </c>
      <c r="G2665" s="106" t="str">
        <f>IFERROR(VLOOKUP(Kataloge_Import!A2664,'Nachweis Ausgaben'!$A$27:$R$1026,15,FALSE),"")</f>
        <v/>
      </c>
      <c r="H2665" s="106" t="str">
        <f>IFERROR(VLOOKUP(Kataloge_Import!A2664,'Nachweis Ausgaben'!$A$27:$R$1026,16,FALSE),"")</f>
        <v/>
      </c>
      <c r="I2665" s="106" t="str">
        <f>IFERROR(VLOOKUP(Kataloge_Import!A2664,'Nachweis Ausgaben'!$A$27:$R$1026,17,FALSE),"")</f>
        <v/>
      </c>
      <c r="J2665" s="64"/>
      <c r="K2665" s="64"/>
      <c r="L2665" s="104" t="str">
        <f>IF(AND($B2665&lt;&gt;"",HHJ=Kataloge!H$1),CONCATENATE($H2665,"_",Kataloge!$D$6),"")</f>
        <v/>
      </c>
      <c r="M2665" s="104" t="str">
        <f>IF(AND($B2665&lt;&gt;"",HHJ=Kataloge!I$1),CONCATENATE($H2665,"_",Kataloge!$D$6),"")</f>
        <v/>
      </c>
      <c r="N2665" s="104" t="str">
        <f>IF(AND($B2665&lt;&gt;"",HHJ=Kataloge!J$1),CONCATENATE($H2665,"_",Kataloge!$D$6),"")</f>
        <v/>
      </c>
      <c r="O2665" s="104" t="str">
        <f>IF(AND($B2665&lt;&gt;"",HHJ=Kataloge!K$1),CONCATENATE($H2665,"_",Kataloge!$D$6),"")</f>
        <v/>
      </c>
      <c r="P2665" s="104" t="str">
        <f>IF(AND($B2665&lt;&gt;"",HHJ=Kataloge!L$1),CONCATENATE($H2665,"_",Kataloge!$D$6),"")</f>
        <v/>
      </c>
      <c r="Q2665" s="104" t="str">
        <f>IF(AND($B2665&lt;&gt;"",HHJ=Kataloge!M$1),CONCATENATE($H2665,"_",Kataloge!$D$6),"")</f>
        <v/>
      </c>
    </row>
    <row r="2666" spans="1:17" ht="18" customHeight="1" x14ac:dyDescent="0.2">
      <c r="A2666" s="60" t="str">
        <f t="shared" si="84"/>
        <v/>
      </c>
      <c r="B2666" s="61" t="str">
        <f>IF(I2666=0,"",IF(I2666&lt;&gt;"",Kataloge_Import!B2665,""))</f>
        <v/>
      </c>
      <c r="C2666" s="60" t="str">
        <f t="shared" si="83"/>
        <v/>
      </c>
      <c r="D2666" s="61" t="str">
        <f>IF(I2666=0,"",IFERROR(VLOOKUP(Kataloge_Import!A2665,'Nachweis Ausgaben'!$A$27:$R$1026,4,FALSE),""))</f>
        <v/>
      </c>
      <c r="E2666" s="61" t="str">
        <f>IF(I2666=0,"",IFERROR(VLOOKUP(Kataloge_Import!A2665,'Nachweis Ausgaben'!$A$27:$R$1026,2,FALSE),""))</f>
        <v/>
      </c>
      <c r="F2666" s="62">
        <f>IF(I2666=0,"",IFERROR(VLOOKUP(Kataloge_Import!A2665,'Nachweis Ausgaben'!$A$27:$R$1026,5,FALSE),0))</f>
        <v>0</v>
      </c>
      <c r="G2666" s="63" t="str">
        <f>IFERROR(VLOOKUP(Kataloge_Import!A2665,'Nachweis Ausgaben'!$A$27:$R$1026,7,FALSE),"")</f>
        <v/>
      </c>
      <c r="H2666" s="63" t="str">
        <f>IFERROR(VLOOKUP(Kataloge_Import!A2665,'Nachweis Ausgaben'!$A$27:$R$1026,8,FALSE),"")</f>
        <v/>
      </c>
      <c r="I2666" s="63" t="str">
        <f>IFERROR(VLOOKUP(Kataloge_Import!A2665,'Nachweis Ausgaben'!$A$27:$R$1026,9,FALSE),"")</f>
        <v/>
      </c>
      <c r="J2666" s="64"/>
      <c r="K2666" s="64"/>
      <c r="L2666" s="61" t="str">
        <f>IF(AND($B2666&lt;&gt;"",HHJ=Kataloge!H$1),CONCATENATE($H2666,"_",$E2666),"")</f>
        <v/>
      </c>
      <c r="M2666" s="61" t="str">
        <f>IF(AND($B2666&lt;&gt;"",HHJ=Kataloge!I$1),CONCATENATE($H2666,"_",$E2666),"")</f>
        <v/>
      </c>
      <c r="N2666" s="61" t="str">
        <f>IF(AND($B2666&lt;&gt;"",HHJ=Kataloge!J$1),CONCATENATE($H2666,"_",$E2666),"")</f>
        <v/>
      </c>
      <c r="O2666" s="61" t="str">
        <f>IF(AND($B2666&lt;&gt;"",HHJ=Kataloge!K$1),CONCATENATE($H2666,"_",$E2666),"")</f>
        <v/>
      </c>
      <c r="P2666" s="61" t="str">
        <f>IF(AND($B2666&lt;&gt;"",HHJ=Kataloge!L$1),CONCATENATE($H2666,"_",$E2666),"")</f>
        <v/>
      </c>
      <c r="Q2666" s="61" t="str">
        <f>IF(AND($B2666&lt;&gt;"",HHJ=Kataloge!M$1),CONCATENATE($H2666,"_",$E2666),"")</f>
        <v/>
      </c>
    </row>
    <row r="2667" spans="1:17" ht="18" customHeight="1" x14ac:dyDescent="0.2">
      <c r="A2667" s="99" t="str">
        <f t="shared" si="84"/>
        <v/>
      </c>
      <c r="B2667" s="100" t="str">
        <f>IF(I2667=0,"",IF(I2667&lt;&gt;"",Kataloge_Import!B2666,""))</f>
        <v/>
      </c>
      <c r="C2667" s="99" t="str">
        <f t="shared" si="83"/>
        <v/>
      </c>
      <c r="D2667" s="100" t="str">
        <f>IF(I2667=0,"",IFERROR(VLOOKUP(Kataloge_Import!A2666,'Nachweis Ausgaben'!$A$27:$R$1026,4,FALSE),""))</f>
        <v/>
      </c>
      <c r="E2667" s="100" t="str">
        <f>IF(I2667=0,"",IFERROR(VLOOKUP(Kataloge_Import!A2666,'Nachweis Ausgaben'!$A$27:$R$1026,2,FALSE),""))</f>
        <v/>
      </c>
      <c r="F2667" s="101">
        <f>IF(I2667=0,"",IFERROR(VLOOKUP(Kataloge_Import!A2666,'Nachweis Ausgaben'!$A$27:$R$1026,5,FALSE),0))</f>
        <v>0</v>
      </c>
      <c r="G2667" s="102" t="str">
        <f>IFERROR(VLOOKUP(Kataloge_Import!A2666,'Nachweis Ausgaben'!$A$27:$R$1026,11,FALSE),"")</f>
        <v/>
      </c>
      <c r="H2667" s="102" t="str">
        <f>IFERROR(VLOOKUP(Kataloge_Import!A2666,'Nachweis Ausgaben'!$A$27:$R$1026,12,FALSE),"")</f>
        <v/>
      </c>
      <c r="I2667" s="102" t="str">
        <f>IFERROR(VLOOKUP(Kataloge_Import!A2666,'Nachweis Ausgaben'!$A$27:$R$1026,13,FALSE),"")</f>
        <v/>
      </c>
      <c r="J2667" s="64"/>
      <c r="K2667" s="64"/>
      <c r="L2667" s="100" t="str">
        <f>IF(AND($B2667&lt;&gt;"",HHJ=Kataloge!H$1),CONCATENATE($H2667,"_",Kataloge!$D$5),"")</f>
        <v/>
      </c>
      <c r="M2667" s="100" t="str">
        <f>IF(AND($B2667&lt;&gt;"",HHJ=Kataloge!I$1),CONCATENATE($H2667,"_",Kataloge!$D$5),"")</f>
        <v/>
      </c>
      <c r="N2667" s="100" t="str">
        <f>IF(AND($B2667&lt;&gt;"",HHJ=Kataloge!J$1),CONCATENATE($H2667,"_",Kataloge!$D$5),"")</f>
        <v/>
      </c>
      <c r="O2667" s="100" t="str">
        <f>IF(AND($B2667&lt;&gt;"",HHJ=Kataloge!K$1),CONCATENATE($H2667,"_",Kataloge!$D$5),"")</f>
        <v/>
      </c>
      <c r="P2667" s="100" t="str">
        <f>IF(AND($B2667&lt;&gt;"",HHJ=Kataloge!L$1),CONCATENATE($H2667,"_",Kataloge!$D$5),"")</f>
        <v/>
      </c>
      <c r="Q2667" s="100" t="str">
        <f>IF(AND($B2667&lt;&gt;"",HHJ=Kataloge!M$1),CONCATENATE($H2667,"_",Kataloge!$D$5),"")</f>
        <v/>
      </c>
    </row>
    <row r="2668" spans="1:17" ht="18" customHeight="1" x14ac:dyDescent="0.2">
      <c r="A2668" s="103" t="str">
        <f t="shared" si="84"/>
        <v/>
      </c>
      <c r="B2668" s="104" t="str">
        <f>IF(I2668=0,"",IF(I2668&lt;&gt;"",Kataloge_Import!B2667,""))</f>
        <v/>
      </c>
      <c r="C2668" s="103" t="str">
        <f t="shared" si="83"/>
        <v/>
      </c>
      <c r="D2668" s="104" t="str">
        <f>IF(I2668=0,"",IFERROR(VLOOKUP(Kataloge_Import!A2667,'Nachweis Ausgaben'!$A$27:$R$1026,4,FALSE),""))</f>
        <v/>
      </c>
      <c r="E2668" s="104" t="str">
        <f>IF(I2668=0,"",IFERROR(VLOOKUP(Kataloge_Import!A2667,'Nachweis Ausgaben'!$A$27:$R$1026,2,FALSE),""))</f>
        <v/>
      </c>
      <c r="F2668" s="105">
        <f>IF(I2668=0,"",IFERROR(VLOOKUP(Kataloge_Import!A2667,'Nachweis Ausgaben'!$A$27:$R$1026,5,FALSE),0))</f>
        <v>0</v>
      </c>
      <c r="G2668" s="106" t="str">
        <f>IFERROR(VLOOKUP(Kataloge_Import!A2667,'Nachweis Ausgaben'!$A$27:$R$1026,15,FALSE),"")</f>
        <v/>
      </c>
      <c r="H2668" s="106" t="str">
        <f>IFERROR(VLOOKUP(Kataloge_Import!A2667,'Nachweis Ausgaben'!$A$27:$R$1026,16,FALSE),"")</f>
        <v/>
      </c>
      <c r="I2668" s="106" t="str">
        <f>IFERROR(VLOOKUP(Kataloge_Import!A2667,'Nachweis Ausgaben'!$A$27:$R$1026,17,FALSE),"")</f>
        <v/>
      </c>
      <c r="J2668" s="64"/>
      <c r="K2668" s="64"/>
      <c r="L2668" s="104" t="str">
        <f>IF(AND($B2668&lt;&gt;"",HHJ=Kataloge!H$1),CONCATENATE($H2668,"_",Kataloge!$D$6),"")</f>
        <v/>
      </c>
      <c r="M2668" s="104" t="str">
        <f>IF(AND($B2668&lt;&gt;"",HHJ=Kataloge!I$1),CONCATENATE($H2668,"_",Kataloge!$D$6),"")</f>
        <v/>
      </c>
      <c r="N2668" s="104" t="str">
        <f>IF(AND($B2668&lt;&gt;"",HHJ=Kataloge!J$1),CONCATENATE($H2668,"_",Kataloge!$D$6),"")</f>
        <v/>
      </c>
      <c r="O2668" s="104" t="str">
        <f>IF(AND($B2668&lt;&gt;"",HHJ=Kataloge!K$1),CONCATENATE($H2668,"_",Kataloge!$D$6),"")</f>
        <v/>
      </c>
      <c r="P2668" s="104" t="str">
        <f>IF(AND($B2668&lt;&gt;"",HHJ=Kataloge!L$1),CONCATENATE($H2668,"_",Kataloge!$D$6),"")</f>
        <v/>
      </c>
      <c r="Q2668" s="104" t="str">
        <f>IF(AND($B2668&lt;&gt;"",HHJ=Kataloge!M$1),CONCATENATE($H2668,"_",Kataloge!$D$6),"")</f>
        <v/>
      </c>
    </row>
    <row r="2669" spans="1:17" ht="18" customHeight="1" x14ac:dyDescent="0.2">
      <c r="A2669" s="60" t="str">
        <f t="shared" si="84"/>
        <v/>
      </c>
      <c r="B2669" s="61" t="str">
        <f>IF(I2669=0,"",IF(I2669&lt;&gt;"",Kataloge_Import!B2668,""))</f>
        <v/>
      </c>
      <c r="C2669" s="60" t="str">
        <f t="shared" si="83"/>
        <v/>
      </c>
      <c r="D2669" s="61" t="str">
        <f>IF(I2669=0,"",IFERROR(VLOOKUP(Kataloge_Import!A2668,'Nachweis Ausgaben'!$A$27:$R$1026,4,FALSE),""))</f>
        <v/>
      </c>
      <c r="E2669" s="61" t="str">
        <f>IF(I2669=0,"",IFERROR(VLOOKUP(Kataloge_Import!A2668,'Nachweis Ausgaben'!$A$27:$R$1026,2,FALSE),""))</f>
        <v/>
      </c>
      <c r="F2669" s="62">
        <f>IF(I2669=0,"",IFERROR(VLOOKUP(Kataloge_Import!A2668,'Nachweis Ausgaben'!$A$27:$R$1026,5,FALSE),0))</f>
        <v>0</v>
      </c>
      <c r="G2669" s="63" t="str">
        <f>IFERROR(VLOOKUP(Kataloge_Import!A2668,'Nachweis Ausgaben'!$A$27:$R$1026,7,FALSE),"")</f>
        <v/>
      </c>
      <c r="H2669" s="63" t="str">
        <f>IFERROR(VLOOKUP(Kataloge_Import!A2668,'Nachweis Ausgaben'!$A$27:$R$1026,8,FALSE),"")</f>
        <v/>
      </c>
      <c r="I2669" s="63" t="str">
        <f>IFERROR(VLOOKUP(Kataloge_Import!A2668,'Nachweis Ausgaben'!$A$27:$R$1026,9,FALSE),"")</f>
        <v/>
      </c>
      <c r="J2669" s="64"/>
      <c r="K2669" s="64"/>
      <c r="L2669" s="61" t="str">
        <f>IF(AND($B2669&lt;&gt;"",HHJ=Kataloge!H$1),CONCATENATE($H2669,"_",$E2669),"")</f>
        <v/>
      </c>
      <c r="M2669" s="61" t="str">
        <f>IF(AND($B2669&lt;&gt;"",HHJ=Kataloge!I$1),CONCATENATE($H2669,"_",$E2669),"")</f>
        <v/>
      </c>
      <c r="N2669" s="61" t="str">
        <f>IF(AND($B2669&lt;&gt;"",HHJ=Kataloge!J$1),CONCATENATE($H2669,"_",$E2669),"")</f>
        <v/>
      </c>
      <c r="O2669" s="61" t="str">
        <f>IF(AND($B2669&lt;&gt;"",HHJ=Kataloge!K$1),CONCATENATE($H2669,"_",$E2669),"")</f>
        <v/>
      </c>
      <c r="P2669" s="61" t="str">
        <f>IF(AND($B2669&lt;&gt;"",HHJ=Kataloge!L$1),CONCATENATE($H2669,"_",$E2669),"")</f>
        <v/>
      </c>
      <c r="Q2669" s="61" t="str">
        <f>IF(AND($B2669&lt;&gt;"",HHJ=Kataloge!M$1),CONCATENATE($H2669,"_",$E2669),"")</f>
        <v/>
      </c>
    </row>
    <row r="2670" spans="1:17" ht="18" customHeight="1" x14ac:dyDescent="0.2">
      <c r="A2670" s="99" t="str">
        <f t="shared" si="84"/>
        <v/>
      </c>
      <c r="B2670" s="100" t="str">
        <f>IF(I2670=0,"",IF(I2670&lt;&gt;"",Kataloge_Import!B2669,""))</f>
        <v/>
      </c>
      <c r="C2670" s="99" t="str">
        <f t="shared" si="83"/>
        <v/>
      </c>
      <c r="D2670" s="100" t="str">
        <f>IF(I2670=0,"",IFERROR(VLOOKUP(Kataloge_Import!A2669,'Nachweis Ausgaben'!$A$27:$R$1026,4,FALSE),""))</f>
        <v/>
      </c>
      <c r="E2670" s="100" t="str">
        <f>IF(I2670=0,"",IFERROR(VLOOKUP(Kataloge_Import!A2669,'Nachweis Ausgaben'!$A$27:$R$1026,2,FALSE),""))</f>
        <v/>
      </c>
      <c r="F2670" s="101">
        <f>IF(I2670=0,"",IFERROR(VLOOKUP(Kataloge_Import!A2669,'Nachweis Ausgaben'!$A$27:$R$1026,5,FALSE),0))</f>
        <v>0</v>
      </c>
      <c r="G2670" s="102" t="str">
        <f>IFERROR(VLOOKUP(Kataloge_Import!A2669,'Nachweis Ausgaben'!$A$27:$R$1026,11,FALSE),"")</f>
        <v/>
      </c>
      <c r="H2670" s="102" t="str">
        <f>IFERROR(VLOOKUP(Kataloge_Import!A2669,'Nachweis Ausgaben'!$A$27:$R$1026,12,FALSE),"")</f>
        <v/>
      </c>
      <c r="I2670" s="102" t="str">
        <f>IFERROR(VLOOKUP(Kataloge_Import!A2669,'Nachweis Ausgaben'!$A$27:$R$1026,13,FALSE),"")</f>
        <v/>
      </c>
      <c r="J2670" s="64"/>
      <c r="K2670" s="64"/>
      <c r="L2670" s="100" t="str">
        <f>IF(AND($B2670&lt;&gt;"",HHJ=Kataloge!H$1),CONCATENATE($H2670,"_",Kataloge!$D$5),"")</f>
        <v/>
      </c>
      <c r="M2670" s="100" t="str">
        <f>IF(AND($B2670&lt;&gt;"",HHJ=Kataloge!I$1),CONCATENATE($H2670,"_",Kataloge!$D$5),"")</f>
        <v/>
      </c>
      <c r="N2670" s="100" t="str">
        <f>IF(AND($B2670&lt;&gt;"",HHJ=Kataloge!J$1),CONCATENATE($H2670,"_",Kataloge!$D$5),"")</f>
        <v/>
      </c>
      <c r="O2670" s="100" t="str">
        <f>IF(AND($B2670&lt;&gt;"",HHJ=Kataloge!K$1),CONCATENATE($H2670,"_",Kataloge!$D$5),"")</f>
        <v/>
      </c>
      <c r="P2670" s="100" t="str">
        <f>IF(AND($B2670&lt;&gt;"",HHJ=Kataloge!L$1),CONCATENATE($H2670,"_",Kataloge!$D$5),"")</f>
        <v/>
      </c>
      <c r="Q2670" s="100" t="str">
        <f>IF(AND($B2670&lt;&gt;"",HHJ=Kataloge!M$1),CONCATENATE($H2670,"_",Kataloge!$D$5),"")</f>
        <v/>
      </c>
    </row>
    <row r="2671" spans="1:17" ht="18" customHeight="1" x14ac:dyDescent="0.2">
      <c r="A2671" s="103" t="str">
        <f t="shared" si="84"/>
        <v/>
      </c>
      <c r="B2671" s="104" t="str">
        <f>IF(I2671=0,"",IF(I2671&lt;&gt;"",Kataloge_Import!B2670,""))</f>
        <v/>
      </c>
      <c r="C2671" s="103" t="str">
        <f t="shared" si="83"/>
        <v/>
      </c>
      <c r="D2671" s="104" t="str">
        <f>IF(I2671=0,"",IFERROR(VLOOKUP(Kataloge_Import!A2670,'Nachweis Ausgaben'!$A$27:$R$1026,4,FALSE),""))</f>
        <v/>
      </c>
      <c r="E2671" s="104" t="str">
        <f>IF(I2671=0,"",IFERROR(VLOOKUP(Kataloge_Import!A2670,'Nachweis Ausgaben'!$A$27:$R$1026,2,FALSE),""))</f>
        <v/>
      </c>
      <c r="F2671" s="105">
        <f>IF(I2671=0,"",IFERROR(VLOOKUP(Kataloge_Import!A2670,'Nachweis Ausgaben'!$A$27:$R$1026,5,FALSE),0))</f>
        <v>0</v>
      </c>
      <c r="G2671" s="106" t="str">
        <f>IFERROR(VLOOKUP(Kataloge_Import!A2670,'Nachweis Ausgaben'!$A$27:$R$1026,15,FALSE),"")</f>
        <v/>
      </c>
      <c r="H2671" s="106" t="str">
        <f>IFERROR(VLOOKUP(Kataloge_Import!A2670,'Nachweis Ausgaben'!$A$27:$R$1026,16,FALSE),"")</f>
        <v/>
      </c>
      <c r="I2671" s="106" t="str">
        <f>IFERROR(VLOOKUP(Kataloge_Import!A2670,'Nachweis Ausgaben'!$A$27:$R$1026,17,FALSE),"")</f>
        <v/>
      </c>
      <c r="J2671" s="64"/>
      <c r="K2671" s="64"/>
      <c r="L2671" s="104" t="str">
        <f>IF(AND($B2671&lt;&gt;"",HHJ=Kataloge!H$1),CONCATENATE($H2671,"_",Kataloge!$D$6),"")</f>
        <v/>
      </c>
      <c r="M2671" s="104" t="str">
        <f>IF(AND($B2671&lt;&gt;"",HHJ=Kataloge!I$1),CONCATENATE($H2671,"_",Kataloge!$D$6),"")</f>
        <v/>
      </c>
      <c r="N2671" s="104" t="str">
        <f>IF(AND($B2671&lt;&gt;"",HHJ=Kataloge!J$1),CONCATENATE($H2671,"_",Kataloge!$D$6),"")</f>
        <v/>
      </c>
      <c r="O2671" s="104" t="str">
        <f>IF(AND($B2671&lt;&gt;"",HHJ=Kataloge!K$1),CONCATENATE($H2671,"_",Kataloge!$D$6),"")</f>
        <v/>
      </c>
      <c r="P2671" s="104" t="str">
        <f>IF(AND($B2671&lt;&gt;"",HHJ=Kataloge!L$1),CONCATENATE($H2671,"_",Kataloge!$D$6),"")</f>
        <v/>
      </c>
      <c r="Q2671" s="104" t="str">
        <f>IF(AND($B2671&lt;&gt;"",HHJ=Kataloge!M$1),CONCATENATE($H2671,"_",Kataloge!$D$6),"")</f>
        <v/>
      </c>
    </row>
    <row r="2672" spans="1:17" ht="18" customHeight="1" x14ac:dyDescent="0.2">
      <c r="A2672" s="60" t="str">
        <f t="shared" si="84"/>
        <v/>
      </c>
      <c r="B2672" s="61" t="str">
        <f>IF(I2672=0,"",IF(I2672&lt;&gt;"",Kataloge_Import!B2671,""))</f>
        <v/>
      </c>
      <c r="C2672" s="60" t="str">
        <f t="shared" si="83"/>
        <v/>
      </c>
      <c r="D2672" s="61" t="str">
        <f>IF(I2672=0,"",IFERROR(VLOOKUP(Kataloge_Import!A2671,'Nachweis Ausgaben'!$A$27:$R$1026,4,FALSE),""))</f>
        <v/>
      </c>
      <c r="E2672" s="61" t="str">
        <f>IF(I2672=0,"",IFERROR(VLOOKUP(Kataloge_Import!A2671,'Nachweis Ausgaben'!$A$27:$R$1026,2,FALSE),""))</f>
        <v/>
      </c>
      <c r="F2672" s="62">
        <f>IF(I2672=0,"",IFERROR(VLOOKUP(Kataloge_Import!A2671,'Nachweis Ausgaben'!$A$27:$R$1026,5,FALSE),0))</f>
        <v>0</v>
      </c>
      <c r="G2672" s="63" t="str">
        <f>IFERROR(VLOOKUP(Kataloge_Import!A2671,'Nachweis Ausgaben'!$A$27:$R$1026,7,FALSE),"")</f>
        <v/>
      </c>
      <c r="H2672" s="63" t="str">
        <f>IFERROR(VLOOKUP(Kataloge_Import!A2671,'Nachweis Ausgaben'!$A$27:$R$1026,8,FALSE),"")</f>
        <v/>
      </c>
      <c r="I2672" s="63" t="str">
        <f>IFERROR(VLOOKUP(Kataloge_Import!A2671,'Nachweis Ausgaben'!$A$27:$R$1026,9,FALSE),"")</f>
        <v/>
      </c>
      <c r="J2672" s="64"/>
      <c r="K2672" s="64"/>
      <c r="L2672" s="61" t="str">
        <f>IF(AND($B2672&lt;&gt;"",HHJ=Kataloge!H$1),CONCATENATE($H2672,"_",$E2672),"")</f>
        <v/>
      </c>
      <c r="M2672" s="61" t="str">
        <f>IF(AND($B2672&lt;&gt;"",HHJ=Kataloge!I$1),CONCATENATE($H2672,"_",$E2672),"")</f>
        <v/>
      </c>
      <c r="N2672" s="61" t="str">
        <f>IF(AND($B2672&lt;&gt;"",HHJ=Kataloge!J$1),CONCATENATE($H2672,"_",$E2672),"")</f>
        <v/>
      </c>
      <c r="O2672" s="61" t="str">
        <f>IF(AND($B2672&lt;&gt;"",HHJ=Kataloge!K$1),CONCATENATE($H2672,"_",$E2672),"")</f>
        <v/>
      </c>
      <c r="P2672" s="61" t="str">
        <f>IF(AND($B2672&lt;&gt;"",HHJ=Kataloge!L$1),CONCATENATE($H2672,"_",$E2672),"")</f>
        <v/>
      </c>
      <c r="Q2672" s="61" t="str">
        <f>IF(AND($B2672&lt;&gt;"",HHJ=Kataloge!M$1),CONCATENATE($H2672,"_",$E2672),"")</f>
        <v/>
      </c>
    </row>
    <row r="2673" spans="1:17" ht="18" customHeight="1" x14ac:dyDescent="0.2">
      <c r="A2673" s="99" t="str">
        <f t="shared" si="84"/>
        <v/>
      </c>
      <c r="B2673" s="100" t="str">
        <f>IF(I2673=0,"",IF(I2673&lt;&gt;"",Kataloge_Import!B2672,""))</f>
        <v/>
      </c>
      <c r="C2673" s="99" t="str">
        <f t="shared" si="83"/>
        <v/>
      </c>
      <c r="D2673" s="100" t="str">
        <f>IF(I2673=0,"",IFERROR(VLOOKUP(Kataloge_Import!A2672,'Nachweis Ausgaben'!$A$27:$R$1026,4,FALSE),""))</f>
        <v/>
      </c>
      <c r="E2673" s="100" t="str">
        <f>IF(I2673=0,"",IFERROR(VLOOKUP(Kataloge_Import!A2672,'Nachweis Ausgaben'!$A$27:$R$1026,2,FALSE),""))</f>
        <v/>
      </c>
      <c r="F2673" s="101">
        <f>IF(I2673=0,"",IFERROR(VLOOKUP(Kataloge_Import!A2672,'Nachweis Ausgaben'!$A$27:$R$1026,5,FALSE),0))</f>
        <v>0</v>
      </c>
      <c r="G2673" s="102" t="str">
        <f>IFERROR(VLOOKUP(Kataloge_Import!A2672,'Nachweis Ausgaben'!$A$27:$R$1026,11,FALSE),"")</f>
        <v/>
      </c>
      <c r="H2673" s="102" t="str">
        <f>IFERROR(VLOOKUP(Kataloge_Import!A2672,'Nachweis Ausgaben'!$A$27:$R$1026,12,FALSE),"")</f>
        <v/>
      </c>
      <c r="I2673" s="102" t="str">
        <f>IFERROR(VLOOKUP(Kataloge_Import!A2672,'Nachweis Ausgaben'!$A$27:$R$1026,13,FALSE),"")</f>
        <v/>
      </c>
      <c r="J2673" s="64"/>
      <c r="K2673" s="64"/>
      <c r="L2673" s="100" t="str">
        <f>IF(AND($B2673&lt;&gt;"",HHJ=Kataloge!H$1),CONCATENATE($H2673,"_",Kataloge!$D$5),"")</f>
        <v/>
      </c>
      <c r="M2673" s="100" t="str">
        <f>IF(AND($B2673&lt;&gt;"",HHJ=Kataloge!I$1),CONCATENATE($H2673,"_",Kataloge!$D$5),"")</f>
        <v/>
      </c>
      <c r="N2673" s="100" t="str">
        <f>IF(AND($B2673&lt;&gt;"",HHJ=Kataloge!J$1),CONCATENATE($H2673,"_",Kataloge!$D$5),"")</f>
        <v/>
      </c>
      <c r="O2673" s="100" t="str">
        <f>IF(AND($B2673&lt;&gt;"",HHJ=Kataloge!K$1),CONCATENATE($H2673,"_",Kataloge!$D$5),"")</f>
        <v/>
      </c>
      <c r="P2673" s="100" t="str">
        <f>IF(AND($B2673&lt;&gt;"",HHJ=Kataloge!L$1),CONCATENATE($H2673,"_",Kataloge!$D$5),"")</f>
        <v/>
      </c>
      <c r="Q2673" s="100" t="str">
        <f>IF(AND($B2673&lt;&gt;"",HHJ=Kataloge!M$1),CONCATENATE($H2673,"_",Kataloge!$D$5),"")</f>
        <v/>
      </c>
    </row>
    <row r="2674" spans="1:17" ht="18" customHeight="1" x14ac:dyDescent="0.2">
      <c r="A2674" s="103" t="str">
        <f t="shared" si="84"/>
        <v/>
      </c>
      <c r="B2674" s="104" t="str">
        <f>IF(I2674=0,"",IF(I2674&lt;&gt;"",Kataloge_Import!B2673,""))</f>
        <v/>
      </c>
      <c r="C2674" s="103" t="str">
        <f t="shared" si="83"/>
        <v/>
      </c>
      <c r="D2674" s="104" t="str">
        <f>IF(I2674=0,"",IFERROR(VLOOKUP(Kataloge_Import!A2673,'Nachweis Ausgaben'!$A$27:$R$1026,4,FALSE),""))</f>
        <v/>
      </c>
      <c r="E2674" s="104" t="str">
        <f>IF(I2674=0,"",IFERROR(VLOOKUP(Kataloge_Import!A2673,'Nachweis Ausgaben'!$A$27:$R$1026,2,FALSE),""))</f>
        <v/>
      </c>
      <c r="F2674" s="105">
        <f>IF(I2674=0,"",IFERROR(VLOOKUP(Kataloge_Import!A2673,'Nachweis Ausgaben'!$A$27:$R$1026,5,FALSE),0))</f>
        <v>0</v>
      </c>
      <c r="G2674" s="106" t="str">
        <f>IFERROR(VLOOKUP(Kataloge_Import!A2673,'Nachweis Ausgaben'!$A$27:$R$1026,15,FALSE),"")</f>
        <v/>
      </c>
      <c r="H2674" s="106" t="str">
        <f>IFERROR(VLOOKUP(Kataloge_Import!A2673,'Nachweis Ausgaben'!$A$27:$R$1026,16,FALSE),"")</f>
        <v/>
      </c>
      <c r="I2674" s="106" t="str">
        <f>IFERROR(VLOOKUP(Kataloge_Import!A2673,'Nachweis Ausgaben'!$A$27:$R$1026,17,FALSE),"")</f>
        <v/>
      </c>
      <c r="J2674" s="64"/>
      <c r="K2674" s="64"/>
      <c r="L2674" s="104" t="str">
        <f>IF(AND($B2674&lt;&gt;"",HHJ=Kataloge!H$1),CONCATENATE($H2674,"_",Kataloge!$D$6),"")</f>
        <v/>
      </c>
      <c r="M2674" s="104" t="str">
        <f>IF(AND($B2674&lt;&gt;"",HHJ=Kataloge!I$1),CONCATENATE($H2674,"_",Kataloge!$D$6),"")</f>
        <v/>
      </c>
      <c r="N2674" s="104" t="str">
        <f>IF(AND($B2674&lt;&gt;"",HHJ=Kataloge!J$1),CONCATENATE($H2674,"_",Kataloge!$D$6),"")</f>
        <v/>
      </c>
      <c r="O2674" s="104" t="str">
        <f>IF(AND($B2674&lt;&gt;"",HHJ=Kataloge!K$1),CONCATENATE($H2674,"_",Kataloge!$D$6),"")</f>
        <v/>
      </c>
      <c r="P2674" s="104" t="str">
        <f>IF(AND($B2674&lt;&gt;"",HHJ=Kataloge!L$1),CONCATENATE($H2674,"_",Kataloge!$D$6),"")</f>
        <v/>
      </c>
      <c r="Q2674" s="104" t="str">
        <f>IF(AND($B2674&lt;&gt;"",HHJ=Kataloge!M$1),CONCATENATE($H2674,"_",Kataloge!$D$6),"")</f>
        <v/>
      </c>
    </row>
    <row r="2675" spans="1:17" ht="18" customHeight="1" x14ac:dyDescent="0.2">
      <c r="A2675" s="60" t="str">
        <f t="shared" si="84"/>
        <v/>
      </c>
      <c r="B2675" s="61" t="str">
        <f>IF(I2675=0,"",IF(I2675&lt;&gt;"",Kataloge_Import!B2674,""))</f>
        <v/>
      </c>
      <c r="C2675" s="60" t="str">
        <f t="shared" si="83"/>
        <v/>
      </c>
      <c r="D2675" s="61" t="str">
        <f>IF(I2675=0,"",IFERROR(VLOOKUP(Kataloge_Import!A2674,'Nachweis Ausgaben'!$A$27:$R$1026,4,FALSE),""))</f>
        <v/>
      </c>
      <c r="E2675" s="61" t="str">
        <f>IF(I2675=0,"",IFERROR(VLOOKUP(Kataloge_Import!A2674,'Nachweis Ausgaben'!$A$27:$R$1026,2,FALSE),""))</f>
        <v/>
      </c>
      <c r="F2675" s="62">
        <f>IF(I2675=0,"",IFERROR(VLOOKUP(Kataloge_Import!A2674,'Nachweis Ausgaben'!$A$27:$R$1026,5,FALSE),0))</f>
        <v>0</v>
      </c>
      <c r="G2675" s="63" t="str">
        <f>IFERROR(VLOOKUP(Kataloge_Import!A2674,'Nachweis Ausgaben'!$A$27:$R$1026,7,FALSE),"")</f>
        <v/>
      </c>
      <c r="H2675" s="63" t="str">
        <f>IFERROR(VLOOKUP(Kataloge_Import!A2674,'Nachweis Ausgaben'!$A$27:$R$1026,8,FALSE),"")</f>
        <v/>
      </c>
      <c r="I2675" s="63" t="str">
        <f>IFERROR(VLOOKUP(Kataloge_Import!A2674,'Nachweis Ausgaben'!$A$27:$R$1026,9,FALSE),"")</f>
        <v/>
      </c>
      <c r="J2675" s="64"/>
      <c r="K2675" s="64"/>
      <c r="L2675" s="61" t="str">
        <f>IF(AND($B2675&lt;&gt;"",HHJ=Kataloge!H$1),CONCATENATE($H2675,"_",$E2675),"")</f>
        <v/>
      </c>
      <c r="M2675" s="61" t="str">
        <f>IF(AND($B2675&lt;&gt;"",HHJ=Kataloge!I$1),CONCATENATE($H2675,"_",$E2675),"")</f>
        <v/>
      </c>
      <c r="N2675" s="61" t="str">
        <f>IF(AND($B2675&lt;&gt;"",HHJ=Kataloge!J$1),CONCATENATE($H2675,"_",$E2675),"")</f>
        <v/>
      </c>
      <c r="O2675" s="61" t="str">
        <f>IF(AND($B2675&lt;&gt;"",HHJ=Kataloge!K$1),CONCATENATE($H2675,"_",$E2675),"")</f>
        <v/>
      </c>
      <c r="P2675" s="61" t="str">
        <f>IF(AND($B2675&lt;&gt;"",HHJ=Kataloge!L$1),CONCATENATE($H2675,"_",$E2675),"")</f>
        <v/>
      </c>
      <c r="Q2675" s="61" t="str">
        <f>IF(AND($B2675&lt;&gt;"",HHJ=Kataloge!M$1),CONCATENATE($H2675,"_",$E2675),"")</f>
        <v/>
      </c>
    </row>
    <row r="2676" spans="1:17" ht="18" customHeight="1" x14ac:dyDescent="0.2">
      <c r="A2676" s="99" t="str">
        <f t="shared" si="84"/>
        <v/>
      </c>
      <c r="B2676" s="100" t="str">
        <f>IF(I2676=0,"",IF(I2676&lt;&gt;"",Kataloge_Import!B2675,""))</f>
        <v/>
      </c>
      <c r="C2676" s="99" t="str">
        <f t="shared" si="83"/>
        <v/>
      </c>
      <c r="D2676" s="100" t="str">
        <f>IF(I2676=0,"",IFERROR(VLOOKUP(Kataloge_Import!A2675,'Nachweis Ausgaben'!$A$27:$R$1026,4,FALSE),""))</f>
        <v/>
      </c>
      <c r="E2676" s="100" t="str">
        <f>IF(I2676=0,"",IFERROR(VLOOKUP(Kataloge_Import!A2675,'Nachweis Ausgaben'!$A$27:$R$1026,2,FALSE),""))</f>
        <v/>
      </c>
      <c r="F2676" s="101">
        <f>IF(I2676=0,"",IFERROR(VLOOKUP(Kataloge_Import!A2675,'Nachweis Ausgaben'!$A$27:$R$1026,5,FALSE),0))</f>
        <v>0</v>
      </c>
      <c r="G2676" s="102" t="str">
        <f>IFERROR(VLOOKUP(Kataloge_Import!A2675,'Nachweis Ausgaben'!$A$27:$R$1026,11,FALSE),"")</f>
        <v/>
      </c>
      <c r="H2676" s="102" t="str">
        <f>IFERROR(VLOOKUP(Kataloge_Import!A2675,'Nachweis Ausgaben'!$A$27:$R$1026,12,FALSE),"")</f>
        <v/>
      </c>
      <c r="I2676" s="102" t="str">
        <f>IFERROR(VLOOKUP(Kataloge_Import!A2675,'Nachweis Ausgaben'!$A$27:$R$1026,13,FALSE),"")</f>
        <v/>
      </c>
      <c r="J2676" s="64"/>
      <c r="K2676" s="64"/>
      <c r="L2676" s="100" t="str">
        <f>IF(AND($B2676&lt;&gt;"",HHJ=Kataloge!H$1),CONCATENATE($H2676,"_",Kataloge!$D$5),"")</f>
        <v/>
      </c>
      <c r="M2676" s="100" t="str">
        <f>IF(AND($B2676&lt;&gt;"",HHJ=Kataloge!I$1),CONCATENATE($H2676,"_",Kataloge!$D$5),"")</f>
        <v/>
      </c>
      <c r="N2676" s="100" t="str">
        <f>IF(AND($B2676&lt;&gt;"",HHJ=Kataloge!J$1),CONCATENATE($H2676,"_",Kataloge!$D$5),"")</f>
        <v/>
      </c>
      <c r="O2676" s="100" t="str">
        <f>IF(AND($B2676&lt;&gt;"",HHJ=Kataloge!K$1),CONCATENATE($H2676,"_",Kataloge!$D$5),"")</f>
        <v/>
      </c>
      <c r="P2676" s="100" t="str">
        <f>IF(AND($B2676&lt;&gt;"",HHJ=Kataloge!L$1),CONCATENATE($H2676,"_",Kataloge!$D$5),"")</f>
        <v/>
      </c>
      <c r="Q2676" s="100" t="str">
        <f>IF(AND($B2676&lt;&gt;"",HHJ=Kataloge!M$1),CONCATENATE($H2676,"_",Kataloge!$D$5),"")</f>
        <v/>
      </c>
    </row>
    <row r="2677" spans="1:17" ht="18" customHeight="1" x14ac:dyDescent="0.2">
      <c r="A2677" s="103" t="str">
        <f t="shared" si="84"/>
        <v/>
      </c>
      <c r="B2677" s="104" t="str">
        <f>IF(I2677=0,"",IF(I2677&lt;&gt;"",Kataloge_Import!B2676,""))</f>
        <v/>
      </c>
      <c r="C2677" s="103" t="str">
        <f t="shared" si="83"/>
        <v/>
      </c>
      <c r="D2677" s="104" t="str">
        <f>IF(I2677=0,"",IFERROR(VLOOKUP(Kataloge_Import!A2676,'Nachweis Ausgaben'!$A$27:$R$1026,4,FALSE),""))</f>
        <v/>
      </c>
      <c r="E2677" s="104" t="str">
        <f>IF(I2677=0,"",IFERROR(VLOOKUP(Kataloge_Import!A2676,'Nachweis Ausgaben'!$A$27:$R$1026,2,FALSE),""))</f>
        <v/>
      </c>
      <c r="F2677" s="105">
        <f>IF(I2677=0,"",IFERROR(VLOOKUP(Kataloge_Import!A2676,'Nachweis Ausgaben'!$A$27:$R$1026,5,FALSE),0))</f>
        <v>0</v>
      </c>
      <c r="G2677" s="106" t="str">
        <f>IFERROR(VLOOKUP(Kataloge_Import!A2676,'Nachweis Ausgaben'!$A$27:$R$1026,15,FALSE),"")</f>
        <v/>
      </c>
      <c r="H2677" s="106" t="str">
        <f>IFERROR(VLOOKUP(Kataloge_Import!A2676,'Nachweis Ausgaben'!$A$27:$R$1026,16,FALSE),"")</f>
        <v/>
      </c>
      <c r="I2677" s="106" t="str">
        <f>IFERROR(VLOOKUP(Kataloge_Import!A2676,'Nachweis Ausgaben'!$A$27:$R$1026,17,FALSE),"")</f>
        <v/>
      </c>
      <c r="J2677" s="64"/>
      <c r="K2677" s="64"/>
      <c r="L2677" s="104" t="str">
        <f>IF(AND($B2677&lt;&gt;"",HHJ=Kataloge!H$1),CONCATENATE($H2677,"_",Kataloge!$D$6),"")</f>
        <v/>
      </c>
      <c r="M2677" s="104" t="str">
        <f>IF(AND($B2677&lt;&gt;"",HHJ=Kataloge!I$1),CONCATENATE($H2677,"_",Kataloge!$D$6),"")</f>
        <v/>
      </c>
      <c r="N2677" s="104" t="str">
        <f>IF(AND($B2677&lt;&gt;"",HHJ=Kataloge!J$1),CONCATENATE($H2677,"_",Kataloge!$D$6),"")</f>
        <v/>
      </c>
      <c r="O2677" s="104" t="str">
        <f>IF(AND($B2677&lt;&gt;"",HHJ=Kataloge!K$1),CONCATENATE($H2677,"_",Kataloge!$D$6),"")</f>
        <v/>
      </c>
      <c r="P2677" s="104" t="str">
        <f>IF(AND($B2677&lt;&gt;"",HHJ=Kataloge!L$1),CONCATENATE($H2677,"_",Kataloge!$D$6),"")</f>
        <v/>
      </c>
      <c r="Q2677" s="104" t="str">
        <f>IF(AND($B2677&lt;&gt;"",HHJ=Kataloge!M$1),CONCATENATE($H2677,"_",Kataloge!$D$6),"")</f>
        <v/>
      </c>
    </row>
    <row r="2678" spans="1:17" ht="18" customHeight="1" x14ac:dyDescent="0.2">
      <c r="A2678" s="60" t="str">
        <f t="shared" si="84"/>
        <v/>
      </c>
      <c r="B2678" s="61" t="str">
        <f>IF(I2678=0,"",IF(I2678&lt;&gt;"",Kataloge_Import!B2677,""))</f>
        <v/>
      </c>
      <c r="C2678" s="60" t="str">
        <f t="shared" si="83"/>
        <v/>
      </c>
      <c r="D2678" s="61" t="str">
        <f>IF(I2678=0,"",IFERROR(VLOOKUP(Kataloge_Import!A2677,'Nachweis Ausgaben'!$A$27:$R$1026,4,FALSE),""))</f>
        <v/>
      </c>
      <c r="E2678" s="61" t="str">
        <f>IF(I2678=0,"",IFERROR(VLOOKUP(Kataloge_Import!A2677,'Nachweis Ausgaben'!$A$27:$R$1026,2,FALSE),""))</f>
        <v/>
      </c>
      <c r="F2678" s="62">
        <f>IF(I2678=0,"",IFERROR(VLOOKUP(Kataloge_Import!A2677,'Nachweis Ausgaben'!$A$27:$R$1026,5,FALSE),0))</f>
        <v>0</v>
      </c>
      <c r="G2678" s="63" t="str">
        <f>IFERROR(VLOOKUP(Kataloge_Import!A2677,'Nachweis Ausgaben'!$A$27:$R$1026,7,FALSE),"")</f>
        <v/>
      </c>
      <c r="H2678" s="63" t="str">
        <f>IFERROR(VLOOKUP(Kataloge_Import!A2677,'Nachweis Ausgaben'!$A$27:$R$1026,8,FALSE),"")</f>
        <v/>
      </c>
      <c r="I2678" s="63" t="str">
        <f>IFERROR(VLOOKUP(Kataloge_Import!A2677,'Nachweis Ausgaben'!$A$27:$R$1026,9,FALSE),"")</f>
        <v/>
      </c>
      <c r="J2678" s="64"/>
      <c r="K2678" s="64"/>
      <c r="L2678" s="61" t="str">
        <f>IF(AND($B2678&lt;&gt;"",HHJ=Kataloge!H$1),CONCATENATE($H2678,"_",$E2678),"")</f>
        <v/>
      </c>
      <c r="M2678" s="61" t="str">
        <f>IF(AND($B2678&lt;&gt;"",HHJ=Kataloge!I$1),CONCATENATE($H2678,"_",$E2678),"")</f>
        <v/>
      </c>
      <c r="N2678" s="61" t="str">
        <f>IF(AND($B2678&lt;&gt;"",HHJ=Kataloge!J$1),CONCATENATE($H2678,"_",$E2678),"")</f>
        <v/>
      </c>
      <c r="O2678" s="61" t="str">
        <f>IF(AND($B2678&lt;&gt;"",HHJ=Kataloge!K$1),CONCATENATE($H2678,"_",$E2678),"")</f>
        <v/>
      </c>
      <c r="P2678" s="61" t="str">
        <f>IF(AND($B2678&lt;&gt;"",HHJ=Kataloge!L$1),CONCATENATE($H2678,"_",$E2678),"")</f>
        <v/>
      </c>
      <c r="Q2678" s="61" t="str">
        <f>IF(AND($B2678&lt;&gt;"",HHJ=Kataloge!M$1),CONCATENATE($H2678,"_",$E2678),"")</f>
        <v/>
      </c>
    </row>
    <row r="2679" spans="1:17" ht="18" customHeight="1" x14ac:dyDescent="0.2">
      <c r="A2679" s="99" t="str">
        <f t="shared" si="84"/>
        <v/>
      </c>
      <c r="B2679" s="100" t="str">
        <f>IF(I2679=0,"",IF(I2679&lt;&gt;"",Kataloge_Import!B2678,""))</f>
        <v/>
      </c>
      <c r="C2679" s="99" t="str">
        <f t="shared" si="83"/>
        <v/>
      </c>
      <c r="D2679" s="100" t="str">
        <f>IF(I2679=0,"",IFERROR(VLOOKUP(Kataloge_Import!A2678,'Nachweis Ausgaben'!$A$27:$R$1026,4,FALSE),""))</f>
        <v/>
      </c>
      <c r="E2679" s="100" t="str">
        <f>IF(I2679=0,"",IFERROR(VLOOKUP(Kataloge_Import!A2678,'Nachweis Ausgaben'!$A$27:$R$1026,2,FALSE),""))</f>
        <v/>
      </c>
      <c r="F2679" s="101">
        <f>IF(I2679=0,"",IFERROR(VLOOKUP(Kataloge_Import!A2678,'Nachweis Ausgaben'!$A$27:$R$1026,5,FALSE),0))</f>
        <v>0</v>
      </c>
      <c r="G2679" s="102" t="str">
        <f>IFERROR(VLOOKUP(Kataloge_Import!A2678,'Nachweis Ausgaben'!$A$27:$R$1026,11,FALSE),"")</f>
        <v/>
      </c>
      <c r="H2679" s="102" t="str">
        <f>IFERROR(VLOOKUP(Kataloge_Import!A2678,'Nachweis Ausgaben'!$A$27:$R$1026,12,FALSE),"")</f>
        <v/>
      </c>
      <c r="I2679" s="102" t="str">
        <f>IFERROR(VLOOKUP(Kataloge_Import!A2678,'Nachweis Ausgaben'!$A$27:$R$1026,13,FALSE),"")</f>
        <v/>
      </c>
      <c r="J2679" s="64"/>
      <c r="K2679" s="64"/>
      <c r="L2679" s="100" t="str">
        <f>IF(AND($B2679&lt;&gt;"",HHJ=Kataloge!H$1),CONCATENATE($H2679,"_",Kataloge!$D$5),"")</f>
        <v/>
      </c>
      <c r="M2679" s="100" t="str">
        <f>IF(AND($B2679&lt;&gt;"",HHJ=Kataloge!I$1),CONCATENATE($H2679,"_",Kataloge!$D$5),"")</f>
        <v/>
      </c>
      <c r="N2679" s="100" t="str">
        <f>IF(AND($B2679&lt;&gt;"",HHJ=Kataloge!J$1),CONCATENATE($H2679,"_",Kataloge!$D$5),"")</f>
        <v/>
      </c>
      <c r="O2679" s="100" t="str">
        <f>IF(AND($B2679&lt;&gt;"",HHJ=Kataloge!K$1),CONCATENATE($H2679,"_",Kataloge!$D$5),"")</f>
        <v/>
      </c>
      <c r="P2679" s="100" t="str">
        <f>IF(AND($B2679&lt;&gt;"",HHJ=Kataloge!L$1),CONCATENATE($H2679,"_",Kataloge!$D$5),"")</f>
        <v/>
      </c>
      <c r="Q2679" s="100" t="str">
        <f>IF(AND($B2679&lt;&gt;"",HHJ=Kataloge!M$1),CONCATENATE($H2679,"_",Kataloge!$D$5),"")</f>
        <v/>
      </c>
    </row>
    <row r="2680" spans="1:17" ht="18" customHeight="1" x14ac:dyDescent="0.2">
      <c r="A2680" s="103" t="str">
        <f t="shared" si="84"/>
        <v/>
      </c>
      <c r="B2680" s="104" t="str">
        <f>IF(I2680=0,"",IF(I2680&lt;&gt;"",Kataloge_Import!B2679,""))</f>
        <v/>
      </c>
      <c r="C2680" s="103" t="str">
        <f t="shared" si="83"/>
        <v/>
      </c>
      <c r="D2680" s="104" t="str">
        <f>IF(I2680=0,"",IFERROR(VLOOKUP(Kataloge_Import!A2679,'Nachweis Ausgaben'!$A$27:$R$1026,4,FALSE),""))</f>
        <v/>
      </c>
      <c r="E2680" s="104" t="str">
        <f>IF(I2680=0,"",IFERROR(VLOOKUP(Kataloge_Import!A2679,'Nachweis Ausgaben'!$A$27:$R$1026,2,FALSE),""))</f>
        <v/>
      </c>
      <c r="F2680" s="105">
        <f>IF(I2680=0,"",IFERROR(VLOOKUP(Kataloge_Import!A2679,'Nachweis Ausgaben'!$A$27:$R$1026,5,FALSE),0))</f>
        <v>0</v>
      </c>
      <c r="G2680" s="106" t="str">
        <f>IFERROR(VLOOKUP(Kataloge_Import!A2679,'Nachweis Ausgaben'!$A$27:$R$1026,15,FALSE),"")</f>
        <v/>
      </c>
      <c r="H2680" s="106" t="str">
        <f>IFERROR(VLOOKUP(Kataloge_Import!A2679,'Nachweis Ausgaben'!$A$27:$R$1026,16,FALSE),"")</f>
        <v/>
      </c>
      <c r="I2680" s="106" t="str">
        <f>IFERROR(VLOOKUP(Kataloge_Import!A2679,'Nachweis Ausgaben'!$A$27:$R$1026,17,FALSE),"")</f>
        <v/>
      </c>
      <c r="J2680" s="64"/>
      <c r="K2680" s="64"/>
      <c r="L2680" s="104" t="str">
        <f>IF(AND($B2680&lt;&gt;"",HHJ=Kataloge!H$1),CONCATENATE($H2680,"_",Kataloge!$D$6),"")</f>
        <v/>
      </c>
      <c r="M2680" s="104" t="str">
        <f>IF(AND($B2680&lt;&gt;"",HHJ=Kataloge!I$1),CONCATENATE($H2680,"_",Kataloge!$D$6),"")</f>
        <v/>
      </c>
      <c r="N2680" s="104" t="str">
        <f>IF(AND($B2680&lt;&gt;"",HHJ=Kataloge!J$1),CONCATENATE($H2680,"_",Kataloge!$D$6),"")</f>
        <v/>
      </c>
      <c r="O2680" s="104" t="str">
        <f>IF(AND($B2680&lt;&gt;"",HHJ=Kataloge!K$1),CONCATENATE($H2680,"_",Kataloge!$D$6),"")</f>
        <v/>
      </c>
      <c r="P2680" s="104" t="str">
        <f>IF(AND($B2680&lt;&gt;"",HHJ=Kataloge!L$1),CONCATENATE($H2680,"_",Kataloge!$D$6),"")</f>
        <v/>
      </c>
      <c r="Q2680" s="104" t="str">
        <f>IF(AND($B2680&lt;&gt;"",HHJ=Kataloge!M$1),CONCATENATE($H2680,"_",Kataloge!$D$6),"")</f>
        <v/>
      </c>
    </row>
    <row r="2681" spans="1:17" ht="18" customHeight="1" x14ac:dyDescent="0.2">
      <c r="A2681" s="60" t="str">
        <f t="shared" si="84"/>
        <v/>
      </c>
      <c r="B2681" s="61" t="str">
        <f>IF(I2681=0,"",IF(I2681&lt;&gt;"",Kataloge_Import!B2680,""))</f>
        <v/>
      </c>
      <c r="C2681" s="60" t="str">
        <f t="shared" si="83"/>
        <v/>
      </c>
      <c r="D2681" s="61" t="str">
        <f>IF(I2681=0,"",IFERROR(VLOOKUP(Kataloge_Import!A2680,'Nachweis Ausgaben'!$A$27:$R$1026,4,FALSE),""))</f>
        <v/>
      </c>
      <c r="E2681" s="61" t="str">
        <f>IF(I2681=0,"",IFERROR(VLOOKUP(Kataloge_Import!A2680,'Nachweis Ausgaben'!$A$27:$R$1026,2,FALSE),""))</f>
        <v/>
      </c>
      <c r="F2681" s="62">
        <f>IF(I2681=0,"",IFERROR(VLOOKUP(Kataloge_Import!A2680,'Nachweis Ausgaben'!$A$27:$R$1026,5,FALSE),0))</f>
        <v>0</v>
      </c>
      <c r="G2681" s="63" t="str">
        <f>IFERROR(VLOOKUP(Kataloge_Import!A2680,'Nachweis Ausgaben'!$A$27:$R$1026,7,FALSE),"")</f>
        <v/>
      </c>
      <c r="H2681" s="63" t="str">
        <f>IFERROR(VLOOKUP(Kataloge_Import!A2680,'Nachweis Ausgaben'!$A$27:$R$1026,8,FALSE),"")</f>
        <v/>
      </c>
      <c r="I2681" s="63" t="str">
        <f>IFERROR(VLOOKUP(Kataloge_Import!A2680,'Nachweis Ausgaben'!$A$27:$R$1026,9,FALSE),"")</f>
        <v/>
      </c>
      <c r="J2681" s="64"/>
      <c r="K2681" s="64"/>
      <c r="L2681" s="61" t="str">
        <f>IF(AND($B2681&lt;&gt;"",HHJ=Kataloge!H$1),CONCATENATE($H2681,"_",$E2681),"")</f>
        <v/>
      </c>
      <c r="M2681" s="61" t="str">
        <f>IF(AND($B2681&lt;&gt;"",HHJ=Kataloge!I$1),CONCATENATE($H2681,"_",$E2681),"")</f>
        <v/>
      </c>
      <c r="N2681" s="61" t="str">
        <f>IF(AND($B2681&lt;&gt;"",HHJ=Kataloge!J$1),CONCATENATE($H2681,"_",$E2681),"")</f>
        <v/>
      </c>
      <c r="O2681" s="61" t="str">
        <f>IF(AND($B2681&lt;&gt;"",HHJ=Kataloge!K$1),CONCATENATE($H2681,"_",$E2681),"")</f>
        <v/>
      </c>
      <c r="P2681" s="61" t="str">
        <f>IF(AND($B2681&lt;&gt;"",HHJ=Kataloge!L$1),CONCATENATE($H2681,"_",$E2681),"")</f>
        <v/>
      </c>
      <c r="Q2681" s="61" t="str">
        <f>IF(AND($B2681&lt;&gt;"",HHJ=Kataloge!M$1),CONCATENATE($H2681,"_",$E2681),"")</f>
        <v/>
      </c>
    </row>
    <row r="2682" spans="1:17" ht="18" customHeight="1" x14ac:dyDescent="0.2">
      <c r="A2682" s="99" t="str">
        <f t="shared" si="84"/>
        <v/>
      </c>
      <c r="B2682" s="100" t="str">
        <f>IF(I2682=0,"",IF(I2682&lt;&gt;"",Kataloge_Import!B2681,""))</f>
        <v/>
      </c>
      <c r="C2682" s="99" t="str">
        <f t="shared" si="83"/>
        <v/>
      </c>
      <c r="D2682" s="100" t="str">
        <f>IF(I2682=0,"",IFERROR(VLOOKUP(Kataloge_Import!A2681,'Nachweis Ausgaben'!$A$27:$R$1026,4,FALSE),""))</f>
        <v/>
      </c>
      <c r="E2682" s="100" t="str">
        <f>IF(I2682=0,"",IFERROR(VLOOKUP(Kataloge_Import!A2681,'Nachweis Ausgaben'!$A$27:$R$1026,2,FALSE),""))</f>
        <v/>
      </c>
      <c r="F2682" s="101">
        <f>IF(I2682=0,"",IFERROR(VLOOKUP(Kataloge_Import!A2681,'Nachweis Ausgaben'!$A$27:$R$1026,5,FALSE),0))</f>
        <v>0</v>
      </c>
      <c r="G2682" s="102" t="str">
        <f>IFERROR(VLOOKUP(Kataloge_Import!A2681,'Nachweis Ausgaben'!$A$27:$R$1026,11,FALSE),"")</f>
        <v/>
      </c>
      <c r="H2682" s="102" t="str">
        <f>IFERROR(VLOOKUP(Kataloge_Import!A2681,'Nachweis Ausgaben'!$A$27:$R$1026,12,FALSE),"")</f>
        <v/>
      </c>
      <c r="I2682" s="102" t="str">
        <f>IFERROR(VLOOKUP(Kataloge_Import!A2681,'Nachweis Ausgaben'!$A$27:$R$1026,13,FALSE),"")</f>
        <v/>
      </c>
      <c r="J2682" s="64"/>
      <c r="K2682" s="64"/>
      <c r="L2682" s="100" t="str">
        <f>IF(AND($B2682&lt;&gt;"",HHJ=Kataloge!H$1),CONCATENATE($H2682,"_",Kataloge!$D$5),"")</f>
        <v/>
      </c>
      <c r="M2682" s="100" t="str">
        <f>IF(AND($B2682&lt;&gt;"",HHJ=Kataloge!I$1),CONCATENATE($H2682,"_",Kataloge!$D$5),"")</f>
        <v/>
      </c>
      <c r="N2682" s="100" t="str">
        <f>IF(AND($B2682&lt;&gt;"",HHJ=Kataloge!J$1),CONCATENATE($H2682,"_",Kataloge!$D$5),"")</f>
        <v/>
      </c>
      <c r="O2682" s="100" t="str">
        <f>IF(AND($B2682&lt;&gt;"",HHJ=Kataloge!K$1),CONCATENATE($H2682,"_",Kataloge!$D$5),"")</f>
        <v/>
      </c>
      <c r="P2682" s="100" t="str">
        <f>IF(AND($B2682&lt;&gt;"",HHJ=Kataloge!L$1),CONCATENATE($H2682,"_",Kataloge!$D$5),"")</f>
        <v/>
      </c>
      <c r="Q2682" s="100" t="str">
        <f>IF(AND($B2682&lt;&gt;"",HHJ=Kataloge!M$1),CONCATENATE($H2682,"_",Kataloge!$D$5),"")</f>
        <v/>
      </c>
    </row>
    <row r="2683" spans="1:17" ht="18" customHeight="1" x14ac:dyDescent="0.2">
      <c r="A2683" s="103" t="str">
        <f t="shared" si="84"/>
        <v/>
      </c>
      <c r="B2683" s="104" t="str">
        <f>IF(I2683=0,"",IF(I2683&lt;&gt;"",Kataloge_Import!B2682,""))</f>
        <v/>
      </c>
      <c r="C2683" s="103" t="str">
        <f t="shared" si="83"/>
        <v/>
      </c>
      <c r="D2683" s="104" t="str">
        <f>IF(I2683=0,"",IFERROR(VLOOKUP(Kataloge_Import!A2682,'Nachweis Ausgaben'!$A$27:$R$1026,4,FALSE),""))</f>
        <v/>
      </c>
      <c r="E2683" s="104" t="str">
        <f>IF(I2683=0,"",IFERROR(VLOOKUP(Kataloge_Import!A2682,'Nachweis Ausgaben'!$A$27:$R$1026,2,FALSE),""))</f>
        <v/>
      </c>
      <c r="F2683" s="105">
        <f>IF(I2683=0,"",IFERROR(VLOOKUP(Kataloge_Import!A2682,'Nachweis Ausgaben'!$A$27:$R$1026,5,FALSE),0))</f>
        <v>0</v>
      </c>
      <c r="G2683" s="106" t="str">
        <f>IFERROR(VLOOKUP(Kataloge_Import!A2682,'Nachweis Ausgaben'!$A$27:$R$1026,15,FALSE),"")</f>
        <v/>
      </c>
      <c r="H2683" s="106" t="str">
        <f>IFERROR(VLOOKUP(Kataloge_Import!A2682,'Nachweis Ausgaben'!$A$27:$R$1026,16,FALSE),"")</f>
        <v/>
      </c>
      <c r="I2683" s="106" t="str">
        <f>IFERROR(VLOOKUP(Kataloge_Import!A2682,'Nachweis Ausgaben'!$A$27:$R$1026,17,FALSE),"")</f>
        <v/>
      </c>
      <c r="J2683" s="64"/>
      <c r="K2683" s="64"/>
      <c r="L2683" s="104" t="str">
        <f>IF(AND($B2683&lt;&gt;"",HHJ=Kataloge!H$1),CONCATENATE($H2683,"_",Kataloge!$D$6),"")</f>
        <v/>
      </c>
      <c r="M2683" s="104" t="str">
        <f>IF(AND($B2683&lt;&gt;"",HHJ=Kataloge!I$1),CONCATENATE($H2683,"_",Kataloge!$D$6),"")</f>
        <v/>
      </c>
      <c r="N2683" s="104" t="str">
        <f>IF(AND($B2683&lt;&gt;"",HHJ=Kataloge!J$1),CONCATENATE($H2683,"_",Kataloge!$D$6),"")</f>
        <v/>
      </c>
      <c r="O2683" s="104" t="str">
        <f>IF(AND($B2683&lt;&gt;"",HHJ=Kataloge!K$1),CONCATENATE($H2683,"_",Kataloge!$D$6),"")</f>
        <v/>
      </c>
      <c r="P2683" s="104" t="str">
        <f>IF(AND($B2683&lt;&gt;"",HHJ=Kataloge!L$1),CONCATENATE($H2683,"_",Kataloge!$D$6),"")</f>
        <v/>
      </c>
      <c r="Q2683" s="104" t="str">
        <f>IF(AND($B2683&lt;&gt;"",HHJ=Kataloge!M$1),CONCATENATE($H2683,"_",Kataloge!$D$6),"")</f>
        <v/>
      </c>
    </row>
    <row r="2684" spans="1:17" ht="18" customHeight="1" x14ac:dyDescent="0.2">
      <c r="A2684" s="60" t="str">
        <f t="shared" si="84"/>
        <v/>
      </c>
      <c r="B2684" s="61" t="str">
        <f>IF(I2684=0,"",IF(I2684&lt;&gt;"",Kataloge_Import!B2683,""))</f>
        <v/>
      </c>
      <c r="C2684" s="60" t="str">
        <f t="shared" si="83"/>
        <v/>
      </c>
      <c r="D2684" s="61" t="str">
        <f>IF(I2684=0,"",IFERROR(VLOOKUP(Kataloge_Import!A2683,'Nachweis Ausgaben'!$A$27:$R$1026,4,FALSE),""))</f>
        <v/>
      </c>
      <c r="E2684" s="61" t="str">
        <f>IF(I2684=0,"",IFERROR(VLOOKUP(Kataloge_Import!A2683,'Nachweis Ausgaben'!$A$27:$R$1026,2,FALSE),""))</f>
        <v/>
      </c>
      <c r="F2684" s="62">
        <f>IF(I2684=0,"",IFERROR(VLOOKUP(Kataloge_Import!A2683,'Nachweis Ausgaben'!$A$27:$R$1026,5,FALSE),0))</f>
        <v>0</v>
      </c>
      <c r="G2684" s="63" t="str">
        <f>IFERROR(VLOOKUP(Kataloge_Import!A2683,'Nachweis Ausgaben'!$A$27:$R$1026,7,FALSE),"")</f>
        <v/>
      </c>
      <c r="H2684" s="63" t="str">
        <f>IFERROR(VLOOKUP(Kataloge_Import!A2683,'Nachweis Ausgaben'!$A$27:$R$1026,8,FALSE),"")</f>
        <v/>
      </c>
      <c r="I2684" s="63" t="str">
        <f>IFERROR(VLOOKUP(Kataloge_Import!A2683,'Nachweis Ausgaben'!$A$27:$R$1026,9,FALSE),"")</f>
        <v/>
      </c>
      <c r="J2684" s="64"/>
      <c r="K2684" s="64"/>
      <c r="L2684" s="61" t="str">
        <f>IF(AND($B2684&lt;&gt;"",HHJ=Kataloge!H$1),CONCATENATE($H2684,"_",$E2684),"")</f>
        <v/>
      </c>
      <c r="M2684" s="61" t="str">
        <f>IF(AND($B2684&lt;&gt;"",HHJ=Kataloge!I$1),CONCATENATE($H2684,"_",$E2684),"")</f>
        <v/>
      </c>
      <c r="N2684" s="61" t="str">
        <f>IF(AND($B2684&lt;&gt;"",HHJ=Kataloge!J$1),CONCATENATE($H2684,"_",$E2684),"")</f>
        <v/>
      </c>
      <c r="O2684" s="61" t="str">
        <f>IF(AND($B2684&lt;&gt;"",HHJ=Kataloge!K$1),CONCATENATE($H2684,"_",$E2684),"")</f>
        <v/>
      </c>
      <c r="P2684" s="61" t="str">
        <f>IF(AND($B2684&lt;&gt;"",HHJ=Kataloge!L$1),CONCATENATE($H2684,"_",$E2684),"")</f>
        <v/>
      </c>
      <c r="Q2684" s="61" t="str">
        <f>IF(AND($B2684&lt;&gt;"",HHJ=Kataloge!M$1),CONCATENATE($H2684,"_",$E2684),"")</f>
        <v/>
      </c>
    </row>
    <row r="2685" spans="1:17" ht="18" customHeight="1" x14ac:dyDescent="0.2">
      <c r="A2685" s="99" t="str">
        <f t="shared" si="84"/>
        <v/>
      </c>
      <c r="B2685" s="100" t="str">
        <f>IF(I2685=0,"",IF(I2685&lt;&gt;"",Kataloge_Import!B2684,""))</f>
        <v/>
      </c>
      <c r="C2685" s="99" t="str">
        <f t="shared" si="83"/>
        <v/>
      </c>
      <c r="D2685" s="100" t="str">
        <f>IF(I2685=0,"",IFERROR(VLOOKUP(Kataloge_Import!A2684,'Nachweis Ausgaben'!$A$27:$R$1026,4,FALSE),""))</f>
        <v/>
      </c>
      <c r="E2685" s="100" t="str">
        <f>IF(I2685=0,"",IFERROR(VLOOKUP(Kataloge_Import!A2684,'Nachweis Ausgaben'!$A$27:$R$1026,2,FALSE),""))</f>
        <v/>
      </c>
      <c r="F2685" s="101">
        <f>IF(I2685=0,"",IFERROR(VLOOKUP(Kataloge_Import!A2684,'Nachweis Ausgaben'!$A$27:$R$1026,5,FALSE),0))</f>
        <v>0</v>
      </c>
      <c r="G2685" s="102" t="str">
        <f>IFERROR(VLOOKUP(Kataloge_Import!A2684,'Nachweis Ausgaben'!$A$27:$R$1026,11,FALSE),"")</f>
        <v/>
      </c>
      <c r="H2685" s="102" t="str">
        <f>IFERROR(VLOOKUP(Kataloge_Import!A2684,'Nachweis Ausgaben'!$A$27:$R$1026,12,FALSE),"")</f>
        <v/>
      </c>
      <c r="I2685" s="102" t="str">
        <f>IFERROR(VLOOKUP(Kataloge_Import!A2684,'Nachweis Ausgaben'!$A$27:$R$1026,13,FALSE),"")</f>
        <v/>
      </c>
      <c r="J2685" s="64"/>
      <c r="K2685" s="64"/>
      <c r="L2685" s="100" t="str">
        <f>IF(AND($B2685&lt;&gt;"",HHJ=Kataloge!H$1),CONCATENATE($H2685,"_",Kataloge!$D$5),"")</f>
        <v/>
      </c>
      <c r="M2685" s="100" t="str">
        <f>IF(AND($B2685&lt;&gt;"",HHJ=Kataloge!I$1),CONCATENATE($H2685,"_",Kataloge!$D$5),"")</f>
        <v/>
      </c>
      <c r="N2685" s="100" t="str">
        <f>IF(AND($B2685&lt;&gt;"",HHJ=Kataloge!J$1),CONCATENATE($H2685,"_",Kataloge!$D$5),"")</f>
        <v/>
      </c>
      <c r="O2685" s="100" t="str">
        <f>IF(AND($B2685&lt;&gt;"",HHJ=Kataloge!K$1),CONCATENATE($H2685,"_",Kataloge!$D$5),"")</f>
        <v/>
      </c>
      <c r="P2685" s="100" t="str">
        <f>IF(AND($B2685&lt;&gt;"",HHJ=Kataloge!L$1),CONCATENATE($H2685,"_",Kataloge!$D$5),"")</f>
        <v/>
      </c>
      <c r="Q2685" s="100" t="str">
        <f>IF(AND($B2685&lt;&gt;"",HHJ=Kataloge!M$1),CONCATENATE($H2685,"_",Kataloge!$D$5),"")</f>
        <v/>
      </c>
    </row>
    <row r="2686" spans="1:17" ht="18" customHeight="1" x14ac:dyDescent="0.2">
      <c r="A2686" s="103" t="str">
        <f t="shared" si="84"/>
        <v/>
      </c>
      <c r="B2686" s="104" t="str">
        <f>IF(I2686=0,"",IF(I2686&lt;&gt;"",Kataloge_Import!B2685,""))</f>
        <v/>
      </c>
      <c r="C2686" s="103" t="str">
        <f t="shared" si="83"/>
        <v/>
      </c>
      <c r="D2686" s="104" t="str">
        <f>IF(I2686=0,"",IFERROR(VLOOKUP(Kataloge_Import!A2685,'Nachweis Ausgaben'!$A$27:$R$1026,4,FALSE),""))</f>
        <v/>
      </c>
      <c r="E2686" s="104" t="str">
        <f>IF(I2686=0,"",IFERROR(VLOOKUP(Kataloge_Import!A2685,'Nachweis Ausgaben'!$A$27:$R$1026,2,FALSE),""))</f>
        <v/>
      </c>
      <c r="F2686" s="105">
        <f>IF(I2686=0,"",IFERROR(VLOOKUP(Kataloge_Import!A2685,'Nachweis Ausgaben'!$A$27:$R$1026,5,FALSE),0))</f>
        <v>0</v>
      </c>
      <c r="G2686" s="106" t="str">
        <f>IFERROR(VLOOKUP(Kataloge_Import!A2685,'Nachweis Ausgaben'!$A$27:$R$1026,15,FALSE),"")</f>
        <v/>
      </c>
      <c r="H2686" s="106" t="str">
        <f>IFERROR(VLOOKUP(Kataloge_Import!A2685,'Nachweis Ausgaben'!$A$27:$R$1026,16,FALSE),"")</f>
        <v/>
      </c>
      <c r="I2686" s="106" t="str">
        <f>IFERROR(VLOOKUP(Kataloge_Import!A2685,'Nachweis Ausgaben'!$A$27:$R$1026,17,FALSE),"")</f>
        <v/>
      </c>
      <c r="J2686" s="64"/>
      <c r="K2686" s="64"/>
      <c r="L2686" s="104" t="str">
        <f>IF(AND($B2686&lt;&gt;"",HHJ=Kataloge!H$1),CONCATENATE($H2686,"_",Kataloge!$D$6),"")</f>
        <v/>
      </c>
      <c r="M2686" s="104" t="str">
        <f>IF(AND($B2686&lt;&gt;"",HHJ=Kataloge!I$1),CONCATENATE($H2686,"_",Kataloge!$D$6),"")</f>
        <v/>
      </c>
      <c r="N2686" s="104" t="str">
        <f>IF(AND($B2686&lt;&gt;"",HHJ=Kataloge!J$1),CONCATENATE($H2686,"_",Kataloge!$D$6),"")</f>
        <v/>
      </c>
      <c r="O2686" s="104" t="str">
        <f>IF(AND($B2686&lt;&gt;"",HHJ=Kataloge!K$1),CONCATENATE($H2686,"_",Kataloge!$D$6),"")</f>
        <v/>
      </c>
      <c r="P2686" s="104" t="str">
        <f>IF(AND($B2686&lt;&gt;"",HHJ=Kataloge!L$1),CONCATENATE($H2686,"_",Kataloge!$D$6),"")</f>
        <v/>
      </c>
      <c r="Q2686" s="104" t="str">
        <f>IF(AND($B2686&lt;&gt;"",HHJ=Kataloge!M$1),CONCATENATE($H2686,"_",Kataloge!$D$6),"")</f>
        <v/>
      </c>
    </row>
    <row r="2687" spans="1:17" ht="18" customHeight="1" x14ac:dyDescent="0.2">
      <c r="A2687" s="60" t="str">
        <f t="shared" si="84"/>
        <v/>
      </c>
      <c r="B2687" s="61" t="str">
        <f>IF(I2687=0,"",IF(I2687&lt;&gt;"",Kataloge_Import!B2686,""))</f>
        <v/>
      </c>
      <c r="C2687" s="60" t="str">
        <f t="shared" si="83"/>
        <v/>
      </c>
      <c r="D2687" s="61" t="str">
        <f>IF(I2687=0,"",IFERROR(VLOOKUP(Kataloge_Import!A2686,'Nachweis Ausgaben'!$A$27:$R$1026,4,FALSE),""))</f>
        <v/>
      </c>
      <c r="E2687" s="61" t="str">
        <f>IF(I2687=0,"",IFERROR(VLOOKUP(Kataloge_Import!A2686,'Nachweis Ausgaben'!$A$27:$R$1026,2,FALSE),""))</f>
        <v/>
      </c>
      <c r="F2687" s="62">
        <f>IF(I2687=0,"",IFERROR(VLOOKUP(Kataloge_Import!A2686,'Nachweis Ausgaben'!$A$27:$R$1026,5,FALSE),0))</f>
        <v>0</v>
      </c>
      <c r="G2687" s="63" t="str">
        <f>IFERROR(VLOOKUP(Kataloge_Import!A2686,'Nachweis Ausgaben'!$A$27:$R$1026,7,FALSE),"")</f>
        <v/>
      </c>
      <c r="H2687" s="63" t="str">
        <f>IFERROR(VLOOKUP(Kataloge_Import!A2686,'Nachweis Ausgaben'!$A$27:$R$1026,8,FALSE),"")</f>
        <v/>
      </c>
      <c r="I2687" s="63" t="str">
        <f>IFERROR(VLOOKUP(Kataloge_Import!A2686,'Nachweis Ausgaben'!$A$27:$R$1026,9,FALSE),"")</f>
        <v/>
      </c>
      <c r="J2687" s="64"/>
      <c r="K2687" s="64"/>
      <c r="L2687" s="61" t="str">
        <f>IF(AND($B2687&lt;&gt;"",HHJ=Kataloge!H$1),CONCATENATE($H2687,"_",$E2687),"")</f>
        <v/>
      </c>
      <c r="M2687" s="61" t="str">
        <f>IF(AND($B2687&lt;&gt;"",HHJ=Kataloge!I$1),CONCATENATE($H2687,"_",$E2687),"")</f>
        <v/>
      </c>
      <c r="N2687" s="61" t="str">
        <f>IF(AND($B2687&lt;&gt;"",HHJ=Kataloge!J$1),CONCATENATE($H2687,"_",$E2687),"")</f>
        <v/>
      </c>
      <c r="O2687" s="61" t="str">
        <f>IF(AND($B2687&lt;&gt;"",HHJ=Kataloge!K$1),CONCATENATE($H2687,"_",$E2687),"")</f>
        <v/>
      </c>
      <c r="P2687" s="61" t="str">
        <f>IF(AND($B2687&lt;&gt;"",HHJ=Kataloge!L$1),CONCATENATE($H2687,"_",$E2687),"")</f>
        <v/>
      </c>
      <c r="Q2687" s="61" t="str">
        <f>IF(AND($B2687&lt;&gt;"",HHJ=Kataloge!M$1),CONCATENATE($H2687,"_",$E2687),"")</f>
        <v/>
      </c>
    </row>
    <row r="2688" spans="1:17" ht="18" customHeight="1" x14ac:dyDescent="0.2">
      <c r="A2688" s="99" t="str">
        <f t="shared" si="84"/>
        <v/>
      </c>
      <c r="B2688" s="100" t="str">
        <f>IF(I2688=0,"",IF(I2688&lt;&gt;"",Kataloge_Import!B2687,""))</f>
        <v/>
      </c>
      <c r="C2688" s="99" t="str">
        <f t="shared" si="83"/>
        <v/>
      </c>
      <c r="D2688" s="100" t="str">
        <f>IF(I2688=0,"",IFERROR(VLOOKUP(Kataloge_Import!A2687,'Nachweis Ausgaben'!$A$27:$R$1026,4,FALSE),""))</f>
        <v/>
      </c>
      <c r="E2688" s="100" t="str">
        <f>IF(I2688=0,"",IFERROR(VLOOKUP(Kataloge_Import!A2687,'Nachweis Ausgaben'!$A$27:$R$1026,2,FALSE),""))</f>
        <v/>
      </c>
      <c r="F2688" s="101">
        <f>IF(I2688=0,"",IFERROR(VLOOKUP(Kataloge_Import!A2687,'Nachweis Ausgaben'!$A$27:$R$1026,5,FALSE),0))</f>
        <v>0</v>
      </c>
      <c r="G2688" s="102" t="str">
        <f>IFERROR(VLOOKUP(Kataloge_Import!A2687,'Nachweis Ausgaben'!$A$27:$R$1026,11,FALSE),"")</f>
        <v/>
      </c>
      <c r="H2688" s="102" t="str">
        <f>IFERROR(VLOOKUP(Kataloge_Import!A2687,'Nachweis Ausgaben'!$A$27:$R$1026,12,FALSE),"")</f>
        <v/>
      </c>
      <c r="I2688" s="102" t="str">
        <f>IFERROR(VLOOKUP(Kataloge_Import!A2687,'Nachweis Ausgaben'!$A$27:$R$1026,13,FALSE),"")</f>
        <v/>
      </c>
      <c r="J2688" s="64"/>
      <c r="K2688" s="64"/>
      <c r="L2688" s="100" t="str">
        <f>IF(AND($B2688&lt;&gt;"",HHJ=Kataloge!H$1),CONCATENATE($H2688,"_",Kataloge!$D$5),"")</f>
        <v/>
      </c>
      <c r="M2688" s="100" t="str">
        <f>IF(AND($B2688&lt;&gt;"",HHJ=Kataloge!I$1),CONCATENATE($H2688,"_",Kataloge!$D$5),"")</f>
        <v/>
      </c>
      <c r="N2688" s="100" t="str">
        <f>IF(AND($B2688&lt;&gt;"",HHJ=Kataloge!J$1),CONCATENATE($H2688,"_",Kataloge!$D$5),"")</f>
        <v/>
      </c>
      <c r="O2688" s="100" t="str">
        <f>IF(AND($B2688&lt;&gt;"",HHJ=Kataloge!K$1),CONCATENATE($H2688,"_",Kataloge!$D$5),"")</f>
        <v/>
      </c>
      <c r="P2688" s="100" t="str">
        <f>IF(AND($B2688&lt;&gt;"",HHJ=Kataloge!L$1),CONCATENATE($H2688,"_",Kataloge!$D$5),"")</f>
        <v/>
      </c>
      <c r="Q2688" s="100" t="str">
        <f>IF(AND($B2688&lt;&gt;"",HHJ=Kataloge!M$1),CONCATENATE($H2688,"_",Kataloge!$D$5),"")</f>
        <v/>
      </c>
    </row>
    <row r="2689" spans="1:17" ht="18" customHeight="1" x14ac:dyDescent="0.2">
      <c r="A2689" s="103" t="str">
        <f t="shared" si="84"/>
        <v/>
      </c>
      <c r="B2689" s="104" t="str">
        <f>IF(I2689=0,"",IF(I2689&lt;&gt;"",Kataloge_Import!B2688,""))</f>
        <v/>
      </c>
      <c r="C2689" s="103" t="str">
        <f t="shared" si="83"/>
        <v/>
      </c>
      <c r="D2689" s="104" t="str">
        <f>IF(I2689=0,"",IFERROR(VLOOKUP(Kataloge_Import!A2688,'Nachweis Ausgaben'!$A$27:$R$1026,4,FALSE),""))</f>
        <v/>
      </c>
      <c r="E2689" s="104" t="str">
        <f>IF(I2689=0,"",IFERROR(VLOOKUP(Kataloge_Import!A2688,'Nachweis Ausgaben'!$A$27:$R$1026,2,FALSE),""))</f>
        <v/>
      </c>
      <c r="F2689" s="105">
        <f>IF(I2689=0,"",IFERROR(VLOOKUP(Kataloge_Import!A2688,'Nachweis Ausgaben'!$A$27:$R$1026,5,FALSE),0))</f>
        <v>0</v>
      </c>
      <c r="G2689" s="106" t="str">
        <f>IFERROR(VLOOKUP(Kataloge_Import!A2688,'Nachweis Ausgaben'!$A$27:$R$1026,15,FALSE),"")</f>
        <v/>
      </c>
      <c r="H2689" s="106" t="str">
        <f>IFERROR(VLOOKUP(Kataloge_Import!A2688,'Nachweis Ausgaben'!$A$27:$R$1026,16,FALSE),"")</f>
        <v/>
      </c>
      <c r="I2689" s="106" t="str">
        <f>IFERROR(VLOOKUP(Kataloge_Import!A2688,'Nachweis Ausgaben'!$A$27:$R$1026,17,FALSE),"")</f>
        <v/>
      </c>
      <c r="J2689" s="64"/>
      <c r="K2689" s="64"/>
      <c r="L2689" s="104" t="str">
        <f>IF(AND($B2689&lt;&gt;"",HHJ=Kataloge!H$1),CONCATENATE($H2689,"_",Kataloge!$D$6),"")</f>
        <v/>
      </c>
      <c r="M2689" s="104" t="str">
        <f>IF(AND($B2689&lt;&gt;"",HHJ=Kataloge!I$1),CONCATENATE($H2689,"_",Kataloge!$D$6),"")</f>
        <v/>
      </c>
      <c r="N2689" s="104" t="str">
        <f>IF(AND($B2689&lt;&gt;"",HHJ=Kataloge!J$1),CONCATENATE($H2689,"_",Kataloge!$D$6),"")</f>
        <v/>
      </c>
      <c r="O2689" s="104" t="str">
        <f>IF(AND($B2689&lt;&gt;"",HHJ=Kataloge!K$1),CONCATENATE($H2689,"_",Kataloge!$D$6),"")</f>
        <v/>
      </c>
      <c r="P2689" s="104" t="str">
        <f>IF(AND($B2689&lt;&gt;"",HHJ=Kataloge!L$1),CONCATENATE($H2689,"_",Kataloge!$D$6),"")</f>
        <v/>
      </c>
      <c r="Q2689" s="104" t="str">
        <f>IF(AND($B2689&lt;&gt;"",HHJ=Kataloge!M$1),CONCATENATE($H2689,"_",Kataloge!$D$6),"")</f>
        <v/>
      </c>
    </row>
    <row r="2690" spans="1:17" ht="18" customHeight="1" x14ac:dyDescent="0.2">
      <c r="A2690" s="60" t="str">
        <f t="shared" si="84"/>
        <v/>
      </c>
      <c r="B2690" s="61" t="str">
        <f>IF(I2690=0,"",IF(I2690&lt;&gt;"",Kataloge_Import!B2689,""))</f>
        <v/>
      </c>
      <c r="C2690" s="60" t="str">
        <f t="shared" ref="C2690:C2753" si="85">IF(A2690="","",IF(I2690=0,"",HHJ))</f>
        <v/>
      </c>
      <c r="D2690" s="61" t="str">
        <f>IF(I2690=0,"",IFERROR(VLOOKUP(Kataloge_Import!A2689,'Nachweis Ausgaben'!$A$27:$R$1026,4,FALSE),""))</f>
        <v/>
      </c>
      <c r="E2690" s="61" t="str">
        <f>IF(I2690=0,"",IFERROR(VLOOKUP(Kataloge_Import!A2689,'Nachweis Ausgaben'!$A$27:$R$1026,2,FALSE),""))</f>
        <v/>
      </c>
      <c r="F2690" s="62">
        <f>IF(I2690=0,"",IFERROR(VLOOKUP(Kataloge_Import!A2689,'Nachweis Ausgaben'!$A$27:$R$1026,5,FALSE),0))</f>
        <v>0</v>
      </c>
      <c r="G2690" s="63" t="str">
        <f>IFERROR(VLOOKUP(Kataloge_Import!A2689,'Nachweis Ausgaben'!$A$27:$R$1026,7,FALSE),"")</f>
        <v/>
      </c>
      <c r="H2690" s="63" t="str">
        <f>IFERROR(VLOOKUP(Kataloge_Import!A2689,'Nachweis Ausgaben'!$A$27:$R$1026,8,FALSE),"")</f>
        <v/>
      </c>
      <c r="I2690" s="63" t="str">
        <f>IFERROR(VLOOKUP(Kataloge_Import!A2689,'Nachweis Ausgaben'!$A$27:$R$1026,9,FALSE),"")</f>
        <v/>
      </c>
      <c r="J2690" s="64"/>
      <c r="K2690" s="64"/>
      <c r="L2690" s="61" t="str">
        <f>IF(AND($B2690&lt;&gt;"",HHJ=Kataloge!H$1),CONCATENATE($H2690,"_",$E2690),"")</f>
        <v/>
      </c>
      <c r="M2690" s="61" t="str">
        <f>IF(AND($B2690&lt;&gt;"",HHJ=Kataloge!I$1),CONCATENATE($H2690,"_",$E2690),"")</f>
        <v/>
      </c>
      <c r="N2690" s="61" t="str">
        <f>IF(AND($B2690&lt;&gt;"",HHJ=Kataloge!J$1),CONCATENATE($H2690,"_",$E2690),"")</f>
        <v/>
      </c>
      <c r="O2690" s="61" t="str">
        <f>IF(AND($B2690&lt;&gt;"",HHJ=Kataloge!K$1),CONCATENATE($H2690,"_",$E2690),"")</f>
        <v/>
      </c>
      <c r="P2690" s="61" t="str">
        <f>IF(AND($B2690&lt;&gt;"",HHJ=Kataloge!L$1),CONCATENATE($H2690,"_",$E2690),"")</f>
        <v/>
      </c>
      <c r="Q2690" s="61" t="str">
        <f>IF(AND($B2690&lt;&gt;"",HHJ=Kataloge!M$1),CONCATENATE($H2690,"_",$E2690),"")</f>
        <v/>
      </c>
    </row>
    <row r="2691" spans="1:17" ht="18" customHeight="1" x14ac:dyDescent="0.2">
      <c r="A2691" s="99" t="str">
        <f t="shared" si="84"/>
        <v/>
      </c>
      <c r="B2691" s="100" t="str">
        <f>IF(I2691=0,"",IF(I2691&lt;&gt;"",Kataloge_Import!B2690,""))</f>
        <v/>
      </c>
      <c r="C2691" s="99" t="str">
        <f t="shared" si="85"/>
        <v/>
      </c>
      <c r="D2691" s="100" t="str">
        <f>IF(I2691=0,"",IFERROR(VLOOKUP(Kataloge_Import!A2690,'Nachweis Ausgaben'!$A$27:$R$1026,4,FALSE),""))</f>
        <v/>
      </c>
      <c r="E2691" s="100" t="str">
        <f>IF(I2691=0,"",IFERROR(VLOOKUP(Kataloge_Import!A2690,'Nachweis Ausgaben'!$A$27:$R$1026,2,FALSE),""))</f>
        <v/>
      </c>
      <c r="F2691" s="101">
        <f>IF(I2691=0,"",IFERROR(VLOOKUP(Kataloge_Import!A2690,'Nachweis Ausgaben'!$A$27:$R$1026,5,FALSE),0))</f>
        <v>0</v>
      </c>
      <c r="G2691" s="102" t="str">
        <f>IFERROR(VLOOKUP(Kataloge_Import!A2690,'Nachweis Ausgaben'!$A$27:$R$1026,11,FALSE),"")</f>
        <v/>
      </c>
      <c r="H2691" s="102" t="str">
        <f>IFERROR(VLOOKUP(Kataloge_Import!A2690,'Nachweis Ausgaben'!$A$27:$R$1026,12,FALSE),"")</f>
        <v/>
      </c>
      <c r="I2691" s="102" t="str">
        <f>IFERROR(VLOOKUP(Kataloge_Import!A2690,'Nachweis Ausgaben'!$A$27:$R$1026,13,FALSE),"")</f>
        <v/>
      </c>
      <c r="J2691" s="64"/>
      <c r="K2691" s="64"/>
      <c r="L2691" s="100" t="str">
        <f>IF(AND($B2691&lt;&gt;"",HHJ=Kataloge!H$1),CONCATENATE($H2691,"_",Kataloge!$D$5),"")</f>
        <v/>
      </c>
      <c r="M2691" s="100" t="str">
        <f>IF(AND($B2691&lt;&gt;"",HHJ=Kataloge!I$1),CONCATENATE($H2691,"_",Kataloge!$D$5),"")</f>
        <v/>
      </c>
      <c r="N2691" s="100" t="str">
        <f>IF(AND($B2691&lt;&gt;"",HHJ=Kataloge!J$1),CONCATENATE($H2691,"_",Kataloge!$D$5),"")</f>
        <v/>
      </c>
      <c r="O2691" s="100" t="str">
        <f>IF(AND($B2691&lt;&gt;"",HHJ=Kataloge!K$1),CONCATENATE($H2691,"_",Kataloge!$D$5),"")</f>
        <v/>
      </c>
      <c r="P2691" s="100" t="str">
        <f>IF(AND($B2691&lt;&gt;"",HHJ=Kataloge!L$1),CONCATENATE($H2691,"_",Kataloge!$D$5),"")</f>
        <v/>
      </c>
      <c r="Q2691" s="100" t="str">
        <f>IF(AND($B2691&lt;&gt;"",HHJ=Kataloge!M$1),CONCATENATE($H2691,"_",Kataloge!$D$5),"")</f>
        <v/>
      </c>
    </row>
    <row r="2692" spans="1:17" ht="18" customHeight="1" x14ac:dyDescent="0.2">
      <c r="A2692" s="103" t="str">
        <f t="shared" si="84"/>
        <v/>
      </c>
      <c r="B2692" s="104" t="str">
        <f>IF(I2692=0,"",IF(I2692&lt;&gt;"",Kataloge_Import!B2691,""))</f>
        <v/>
      </c>
      <c r="C2692" s="103" t="str">
        <f t="shared" si="85"/>
        <v/>
      </c>
      <c r="D2692" s="104" t="str">
        <f>IF(I2692=0,"",IFERROR(VLOOKUP(Kataloge_Import!A2691,'Nachweis Ausgaben'!$A$27:$R$1026,4,FALSE),""))</f>
        <v/>
      </c>
      <c r="E2692" s="104" t="str">
        <f>IF(I2692=0,"",IFERROR(VLOOKUP(Kataloge_Import!A2691,'Nachweis Ausgaben'!$A$27:$R$1026,2,FALSE),""))</f>
        <v/>
      </c>
      <c r="F2692" s="105">
        <f>IF(I2692=0,"",IFERROR(VLOOKUP(Kataloge_Import!A2691,'Nachweis Ausgaben'!$A$27:$R$1026,5,FALSE),0))</f>
        <v>0</v>
      </c>
      <c r="G2692" s="106" t="str">
        <f>IFERROR(VLOOKUP(Kataloge_Import!A2691,'Nachweis Ausgaben'!$A$27:$R$1026,15,FALSE),"")</f>
        <v/>
      </c>
      <c r="H2692" s="106" t="str">
        <f>IFERROR(VLOOKUP(Kataloge_Import!A2691,'Nachweis Ausgaben'!$A$27:$R$1026,16,FALSE),"")</f>
        <v/>
      </c>
      <c r="I2692" s="106" t="str">
        <f>IFERROR(VLOOKUP(Kataloge_Import!A2691,'Nachweis Ausgaben'!$A$27:$R$1026,17,FALSE),"")</f>
        <v/>
      </c>
      <c r="J2692" s="64"/>
      <c r="K2692" s="64"/>
      <c r="L2692" s="104" t="str">
        <f>IF(AND($B2692&lt;&gt;"",HHJ=Kataloge!H$1),CONCATENATE($H2692,"_",Kataloge!$D$6),"")</f>
        <v/>
      </c>
      <c r="M2692" s="104" t="str">
        <f>IF(AND($B2692&lt;&gt;"",HHJ=Kataloge!I$1),CONCATENATE($H2692,"_",Kataloge!$D$6),"")</f>
        <v/>
      </c>
      <c r="N2692" s="104" t="str">
        <f>IF(AND($B2692&lt;&gt;"",HHJ=Kataloge!J$1),CONCATENATE($H2692,"_",Kataloge!$D$6),"")</f>
        <v/>
      </c>
      <c r="O2692" s="104" t="str">
        <f>IF(AND($B2692&lt;&gt;"",HHJ=Kataloge!K$1),CONCATENATE($H2692,"_",Kataloge!$D$6),"")</f>
        <v/>
      </c>
      <c r="P2692" s="104" t="str">
        <f>IF(AND($B2692&lt;&gt;"",HHJ=Kataloge!L$1),CONCATENATE($H2692,"_",Kataloge!$D$6),"")</f>
        <v/>
      </c>
      <c r="Q2692" s="104" t="str">
        <f>IF(AND($B2692&lt;&gt;"",HHJ=Kataloge!M$1),CONCATENATE($H2692,"_",Kataloge!$D$6),"")</f>
        <v/>
      </c>
    </row>
    <row r="2693" spans="1:17" ht="18" customHeight="1" x14ac:dyDescent="0.2">
      <c r="A2693" s="60" t="str">
        <f t="shared" si="84"/>
        <v/>
      </c>
      <c r="B2693" s="61" t="str">
        <f>IF(I2693=0,"",IF(I2693&lt;&gt;"",Kataloge_Import!B2692,""))</f>
        <v/>
      </c>
      <c r="C2693" s="60" t="str">
        <f t="shared" si="85"/>
        <v/>
      </c>
      <c r="D2693" s="61" t="str">
        <f>IF(I2693=0,"",IFERROR(VLOOKUP(Kataloge_Import!A2692,'Nachweis Ausgaben'!$A$27:$R$1026,4,FALSE),""))</f>
        <v/>
      </c>
      <c r="E2693" s="61" t="str">
        <f>IF(I2693=0,"",IFERROR(VLOOKUP(Kataloge_Import!A2692,'Nachweis Ausgaben'!$A$27:$R$1026,2,FALSE),""))</f>
        <v/>
      </c>
      <c r="F2693" s="62">
        <f>IF(I2693=0,"",IFERROR(VLOOKUP(Kataloge_Import!A2692,'Nachweis Ausgaben'!$A$27:$R$1026,5,FALSE),0))</f>
        <v>0</v>
      </c>
      <c r="G2693" s="63" t="str">
        <f>IFERROR(VLOOKUP(Kataloge_Import!A2692,'Nachweis Ausgaben'!$A$27:$R$1026,7,FALSE),"")</f>
        <v/>
      </c>
      <c r="H2693" s="63" t="str">
        <f>IFERROR(VLOOKUP(Kataloge_Import!A2692,'Nachweis Ausgaben'!$A$27:$R$1026,8,FALSE),"")</f>
        <v/>
      </c>
      <c r="I2693" s="63" t="str">
        <f>IFERROR(VLOOKUP(Kataloge_Import!A2692,'Nachweis Ausgaben'!$A$27:$R$1026,9,FALSE),"")</f>
        <v/>
      </c>
      <c r="J2693" s="64"/>
      <c r="K2693" s="64"/>
      <c r="L2693" s="61" t="str">
        <f>IF(AND($B2693&lt;&gt;"",HHJ=Kataloge!H$1),CONCATENATE($H2693,"_",$E2693),"")</f>
        <v/>
      </c>
      <c r="M2693" s="61" t="str">
        <f>IF(AND($B2693&lt;&gt;"",HHJ=Kataloge!I$1),CONCATENATE($H2693,"_",$E2693),"")</f>
        <v/>
      </c>
      <c r="N2693" s="61" t="str">
        <f>IF(AND($B2693&lt;&gt;"",HHJ=Kataloge!J$1),CONCATENATE($H2693,"_",$E2693),"")</f>
        <v/>
      </c>
      <c r="O2693" s="61" t="str">
        <f>IF(AND($B2693&lt;&gt;"",HHJ=Kataloge!K$1),CONCATENATE($H2693,"_",$E2693),"")</f>
        <v/>
      </c>
      <c r="P2693" s="61" t="str">
        <f>IF(AND($B2693&lt;&gt;"",HHJ=Kataloge!L$1),CONCATENATE($H2693,"_",$E2693),"")</f>
        <v/>
      </c>
      <c r="Q2693" s="61" t="str">
        <f>IF(AND($B2693&lt;&gt;"",HHJ=Kataloge!M$1),CONCATENATE($H2693,"_",$E2693),"")</f>
        <v/>
      </c>
    </row>
    <row r="2694" spans="1:17" ht="18" customHeight="1" x14ac:dyDescent="0.2">
      <c r="A2694" s="99" t="str">
        <f t="shared" ref="A2694:A2757" si="86">IF(I2694=0,"",IF(I2694&lt;&gt;"","Beleg_Import_A_BT_3",""))</f>
        <v/>
      </c>
      <c r="B2694" s="100" t="str">
        <f>IF(I2694=0,"",IF(I2694&lt;&gt;"",Kataloge_Import!B2693,""))</f>
        <v/>
      </c>
      <c r="C2694" s="99" t="str">
        <f t="shared" si="85"/>
        <v/>
      </c>
      <c r="D2694" s="100" t="str">
        <f>IF(I2694=0,"",IFERROR(VLOOKUP(Kataloge_Import!A2693,'Nachweis Ausgaben'!$A$27:$R$1026,4,FALSE),""))</f>
        <v/>
      </c>
      <c r="E2694" s="100" t="str">
        <f>IF(I2694=0,"",IFERROR(VLOOKUP(Kataloge_Import!A2693,'Nachweis Ausgaben'!$A$27:$R$1026,2,FALSE),""))</f>
        <v/>
      </c>
      <c r="F2694" s="101">
        <f>IF(I2694=0,"",IFERROR(VLOOKUP(Kataloge_Import!A2693,'Nachweis Ausgaben'!$A$27:$R$1026,5,FALSE),0))</f>
        <v>0</v>
      </c>
      <c r="G2694" s="102" t="str">
        <f>IFERROR(VLOOKUP(Kataloge_Import!A2693,'Nachweis Ausgaben'!$A$27:$R$1026,11,FALSE),"")</f>
        <v/>
      </c>
      <c r="H2694" s="102" t="str">
        <f>IFERROR(VLOOKUP(Kataloge_Import!A2693,'Nachweis Ausgaben'!$A$27:$R$1026,12,FALSE),"")</f>
        <v/>
      </c>
      <c r="I2694" s="102" t="str">
        <f>IFERROR(VLOOKUP(Kataloge_Import!A2693,'Nachweis Ausgaben'!$A$27:$R$1026,13,FALSE),"")</f>
        <v/>
      </c>
      <c r="J2694" s="64"/>
      <c r="K2694" s="64"/>
      <c r="L2694" s="100" t="str">
        <f>IF(AND($B2694&lt;&gt;"",HHJ=Kataloge!H$1),CONCATENATE($H2694,"_",Kataloge!$D$5),"")</f>
        <v/>
      </c>
      <c r="M2694" s="100" t="str">
        <f>IF(AND($B2694&lt;&gt;"",HHJ=Kataloge!I$1),CONCATENATE($H2694,"_",Kataloge!$D$5),"")</f>
        <v/>
      </c>
      <c r="N2694" s="100" t="str">
        <f>IF(AND($B2694&lt;&gt;"",HHJ=Kataloge!J$1),CONCATENATE($H2694,"_",Kataloge!$D$5),"")</f>
        <v/>
      </c>
      <c r="O2694" s="100" t="str">
        <f>IF(AND($B2694&lt;&gt;"",HHJ=Kataloge!K$1),CONCATENATE($H2694,"_",Kataloge!$D$5),"")</f>
        <v/>
      </c>
      <c r="P2694" s="100" t="str">
        <f>IF(AND($B2694&lt;&gt;"",HHJ=Kataloge!L$1),CONCATENATE($H2694,"_",Kataloge!$D$5),"")</f>
        <v/>
      </c>
      <c r="Q2694" s="100" t="str">
        <f>IF(AND($B2694&lt;&gt;"",HHJ=Kataloge!M$1),CONCATENATE($H2694,"_",Kataloge!$D$5),"")</f>
        <v/>
      </c>
    </row>
    <row r="2695" spans="1:17" ht="18" customHeight="1" x14ac:dyDescent="0.2">
      <c r="A2695" s="103" t="str">
        <f t="shared" si="86"/>
        <v/>
      </c>
      <c r="B2695" s="104" t="str">
        <f>IF(I2695=0,"",IF(I2695&lt;&gt;"",Kataloge_Import!B2694,""))</f>
        <v/>
      </c>
      <c r="C2695" s="103" t="str">
        <f t="shared" si="85"/>
        <v/>
      </c>
      <c r="D2695" s="104" t="str">
        <f>IF(I2695=0,"",IFERROR(VLOOKUP(Kataloge_Import!A2694,'Nachweis Ausgaben'!$A$27:$R$1026,4,FALSE),""))</f>
        <v/>
      </c>
      <c r="E2695" s="104" t="str">
        <f>IF(I2695=0,"",IFERROR(VLOOKUP(Kataloge_Import!A2694,'Nachweis Ausgaben'!$A$27:$R$1026,2,FALSE),""))</f>
        <v/>
      </c>
      <c r="F2695" s="105">
        <f>IF(I2695=0,"",IFERROR(VLOOKUP(Kataloge_Import!A2694,'Nachweis Ausgaben'!$A$27:$R$1026,5,FALSE),0))</f>
        <v>0</v>
      </c>
      <c r="G2695" s="106" t="str">
        <f>IFERROR(VLOOKUP(Kataloge_Import!A2694,'Nachweis Ausgaben'!$A$27:$R$1026,15,FALSE),"")</f>
        <v/>
      </c>
      <c r="H2695" s="106" t="str">
        <f>IFERROR(VLOOKUP(Kataloge_Import!A2694,'Nachweis Ausgaben'!$A$27:$R$1026,16,FALSE),"")</f>
        <v/>
      </c>
      <c r="I2695" s="106" t="str">
        <f>IFERROR(VLOOKUP(Kataloge_Import!A2694,'Nachweis Ausgaben'!$A$27:$R$1026,17,FALSE),"")</f>
        <v/>
      </c>
      <c r="J2695" s="64"/>
      <c r="K2695" s="64"/>
      <c r="L2695" s="104" t="str">
        <f>IF(AND($B2695&lt;&gt;"",HHJ=Kataloge!H$1),CONCATENATE($H2695,"_",Kataloge!$D$6),"")</f>
        <v/>
      </c>
      <c r="M2695" s="104" t="str">
        <f>IF(AND($B2695&lt;&gt;"",HHJ=Kataloge!I$1),CONCATENATE($H2695,"_",Kataloge!$D$6),"")</f>
        <v/>
      </c>
      <c r="N2695" s="104" t="str">
        <f>IF(AND($B2695&lt;&gt;"",HHJ=Kataloge!J$1),CONCATENATE($H2695,"_",Kataloge!$D$6),"")</f>
        <v/>
      </c>
      <c r="O2695" s="104" t="str">
        <f>IF(AND($B2695&lt;&gt;"",HHJ=Kataloge!K$1),CONCATENATE($H2695,"_",Kataloge!$D$6),"")</f>
        <v/>
      </c>
      <c r="P2695" s="104" t="str">
        <f>IF(AND($B2695&lt;&gt;"",HHJ=Kataloge!L$1),CONCATENATE($H2695,"_",Kataloge!$D$6),"")</f>
        <v/>
      </c>
      <c r="Q2695" s="104" t="str">
        <f>IF(AND($B2695&lt;&gt;"",HHJ=Kataloge!M$1),CONCATENATE($H2695,"_",Kataloge!$D$6),"")</f>
        <v/>
      </c>
    </row>
    <row r="2696" spans="1:17" ht="18" customHeight="1" x14ac:dyDescent="0.2">
      <c r="A2696" s="60" t="str">
        <f t="shared" si="86"/>
        <v/>
      </c>
      <c r="B2696" s="61" t="str">
        <f>IF(I2696=0,"",IF(I2696&lt;&gt;"",Kataloge_Import!B2695,""))</f>
        <v/>
      </c>
      <c r="C2696" s="60" t="str">
        <f t="shared" si="85"/>
        <v/>
      </c>
      <c r="D2696" s="61" t="str">
        <f>IF(I2696=0,"",IFERROR(VLOOKUP(Kataloge_Import!A2695,'Nachweis Ausgaben'!$A$27:$R$1026,4,FALSE),""))</f>
        <v/>
      </c>
      <c r="E2696" s="61" t="str">
        <f>IF(I2696=0,"",IFERROR(VLOOKUP(Kataloge_Import!A2695,'Nachweis Ausgaben'!$A$27:$R$1026,2,FALSE),""))</f>
        <v/>
      </c>
      <c r="F2696" s="62">
        <f>IF(I2696=0,"",IFERROR(VLOOKUP(Kataloge_Import!A2695,'Nachweis Ausgaben'!$A$27:$R$1026,5,FALSE),0))</f>
        <v>0</v>
      </c>
      <c r="G2696" s="63" t="str">
        <f>IFERROR(VLOOKUP(Kataloge_Import!A2695,'Nachweis Ausgaben'!$A$27:$R$1026,7,FALSE),"")</f>
        <v/>
      </c>
      <c r="H2696" s="63" t="str">
        <f>IFERROR(VLOOKUP(Kataloge_Import!A2695,'Nachweis Ausgaben'!$A$27:$R$1026,8,FALSE),"")</f>
        <v/>
      </c>
      <c r="I2696" s="63" t="str">
        <f>IFERROR(VLOOKUP(Kataloge_Import!A2695,'Nachweis Ausgaben'!$A$27:$R$1026,9,FALSE),"")</f>
        <v/>
      </c>
      <c r="J2696" s="64"/>
      <c r="K2696" s="64"/>
      <c r="L2696" s="61" t="str">
        <f>IF(AND($B2696&lt;&gt;"",HHJ=Kataloge!H$1),CONCATENATE($H2696,"_",$E2696),"")</f>
        <v/>
      </c>
      <c r="M2696" s="61" t="str">
        <f>IF(AND($B2696&lt;&gt;"",HHJ=Kataloge!I$1),CONCATENATE($H2696,"_",$E2696),"")</f>
        <v/>
      </c>
      <c r="N2696" s="61" t="str">
        <f>IF(AND($B2696&lt;&gt;"",HHJ=Kataloge!J$1),CONCATENATE($H2696,"_",$E2696),"")</f>
        <v/>
      </c>
      <c r="O2696" s="61" t="str">
        <f>IF(AND($B2696&lt;&gt;"",HHJ=Kataloge!K$1),CONCATENATE($H2696,"_",$E2696),"")</f>
        <v/>
      </c>
      <c r="P2696" s="61" t="str">
        <f>IF(AND($B2696&lt;&gt;"",HHJ=Kataloge!L$1),CONCATENATE($H2696,"_",$E2696),"")</f>
        <v/>
      </c>
      <c r="Q2696" s="61" t="str">
        <f>IF(AND($B2696&lt;&gt;"",HHJ=Kataloge!M$1),CONCATENATE($H2696,"_",$E2696),"")</f>
        <v/>
      </c>
    </row>
    <row r="2697" spans="1:17" ht="18" customHeight="1" x14ac:dyDescent="0.2">
      <c r="A2697" s="99" t="str">
        <f t="shared" si="86"/>
        <v/>
      </c>
      <c r="B2697" s="100" t="str">
        <f>IF(I2697=0,"",IF(I2697&lt;&gt;"",Kataloge_Import!B2696,""))</f>
        <v/>
      </c>
      <c r="C2697" s="99" t="str">
        <f t="shared" si="85"/>
        <v/>
      </c>
      <c r="D2697" s="100" t="str">
        <f>IF(I2697=0,"",IFERROR(VLOOKUP(Kataloge_Import!A2696,'Nachweis Ausgaben'!$A$27:$R$1026,4,FALSE),""))</f>
        <v/>
      </c>
      <c r="E2697" s="100" t="str">
        <f>IF(I2697=0,"",IFERROR(VLOOKUP(Kataloge_Import!A2696,'Nachweis Ausgaben'!$A$27:$R$1026,2,FALSE),""))</f>
        <v/>
      </c>
      <c r="F2697" s="101">
        <f>IF(I2697=0,"",IFERROR(VLOOKUP(Kataloge_Import!A2696,'Nachweis Ausgaben'!$A$27:$R$1026,5,FALSE),0))</f>
        <v>0</v>
      </c>
      <c r="G2697" s="102" t="str">
        <f>IFERROR(VLOOKUP(Kataloge_Import!A2696,'Nachweis Ausgaben'!$A$27:$R$1026,11,FALSE),"")</f>
        <v/>
      </c>
      <c r="H2697" s="102" t="str">
        <f>IFERROR(VLOOKUP(Kataloge_Import!A2696,'Nachweis Ausgaben'!$A$27:$R$1026,12,FALSE),"")</f>
        <v/>
      </c>
      <c r="I2697" s="102" t="str">
        <f>IFERROR(VLOOKUP(Kataloge_Import!A2696,'Nachweis Ausgaben'!$A$27:$R$1026,13,FALSE),"")</f>
        <v/>
      </c>
      <c r="J2697" s="64"/>
      <c r="K2697" s="64"/>
      <c r="L2697" s="100" t="str">
        <f>IF(AND($B2697&lt;&gt;"",HHJ=Kataloge!H$1),CONCATENATE($H2697,"_",Kataloge!$D$5),"")</f>
        <v/>
      </c>
      <c r="M2697" s="100" t="str">
        <f>IF(AND($B2697&lt;&gt;"",HHJ=Kataloge!I$1),CONCATENATE($H2697,"_",Kataloge!$D$5),"")</f>
        <v/>
      </c>
      <c r="N2697" s="100" t="str">
        <f>IF(AND($B2697&lt;&gt;"",HHJ=Kataloge!J$1),CONCATENATE($H2697,"_",Kataloge!$D$5),"")</f>
        <v/>
      </c>
      <c r="O2697" s="100" t="str">
        <f>IF(AND($B2697&lt;&gt;"",HHJ=Kataloge!K$1),CONCATENATE($H2697,"_",Kataloge!$D$5),"")</f>
        <v/>
      </c>
      <c r="P2697" s="100" t="str">
        <f>IF(AND($B2697&lt;&gt;"",HHJ=Kataloge!L$1),CONCATENATE($H2697,"_",Kataloge!$D$5),"")</f>
        <v/>
      </c>
      <c r="Q2697" s="100" t="str">
        <f>IF(AND($B2697&lt;&gt;"",HHJ=Kataloge!M$1),CONCATENATE($H2697,"_",Kataloge!$D$5),"")</f>
        <v/>
      </c>
    </row>
    <row r="2698" spans="1:17" ht="18" customHeight="1" x14ac:dyDescent="0.2">
      <c r="A2698" s="103" t="str">
        <f t="shared" si="86"/>
        <v/>
      </c>
      <c r="B2698" s="104" t="str">
        <f>IF(I2698=0,"",IF(I2698&lt;&gt;"",Kataloge_Import!B2697,""))</f>
        <v/>
      </c>
      <c r="C2698" s="103" t="str">
        <f t="shared" si="85"/>
        <v/>
      </c>
      <c r="D2698" s="104" t="str">
        <f>IF(I2698=0,"",IFERROR(VLOOKUP(Kataloge_Import!A2697,'Nachweis Ausgaben'!$A$27:$R$1026,4,FALSE),""))</f>
        <v/>
      </c>
      <c r="E2698" s="104" t="str">
        <f>IF(I2698=0,"",IFERROR(VLOOKUP(Kataloge_Import!A2697,'Nachweis Ausgaben'!$A$27:$R$1026,2,FALSE),""))</f>
        <v/>
      </c>
      <c r="F2698" s="105">
        <f>IF(I2698=0,"",IFERROR(VLOOKUP(Kataloge_Import!A2697,'Nachweis Ausgaben'!$A$27:$R$1026,5,FALSE),0))</f>
        <v>0</v>
      </c>
      <c r="G2698" s="106" t="str">
        <f>IFERROR(VLOOKUP(Kataloge_Import!A2697,'Nachweis Ausgaben'!$A$27:$R$1026,15,FALSE),"")</f>
        <v/>
      </c>
      <c r="H2698" s="106" t="str">
        <f>IFERROR(VLOOKUP(Kataloge_Import!A2697,'Nachweis Ausgaben'!$A$27:$R$1026,16,FALSE),"")</f>
        <v/>
      </c>
      <c r="I2698" s="106" t="str">
        <f>IFERROR(VLOOKUP(Kataloge_Import!A2697,'Nachweis Ausgaben'!$A$27:$R$1026,17,FALSE),"")</f>
        <v/>
      </c>
      <c r="J2698" s="64"/>
      <c r="K2698" s="64"/>
      <c r="L2698" s="104" t="str">
        <f>IF(AND($B2698&lt;&gt;"",HHJ=Kataloge!H$1),CONCATENATE($H2698,"_",Kataloge!$D$6),"")</f>
        <v/>
      </c>
      <c r="M2698" s="104" t="str">
        <f>IF(AND($B2698&lt;&gt;"",HHJ=Kataloge!I$1),CONCATENATE($H2698,"_",Kataloge!$D$6),"")</f>
        <v/>
      </c>
      <c r="N2698" s="104" t="str">
        <f>IF(AND($B2698&lt;&gt;"",HHJ=Kataloge!J$1),CONCATENATE($H2698,"_",Kataloge!$D$6),"")</f>
        <v/>
      </c>
      <c r="O2698" s="104" t="str">
        <f>IF(AND($B2698&lt;&gt;"",HHJ=Kataloge!K$1),CONCATENATE($H2698,"_",Kataloge!$D$6),"")</f>
        <v/>
      </c>
      <c r="P2698" s="104" t="str">
        <f>IF(AND($B2698&lt;&gt;"",HHJ=Kataloge!L$1),CONCATENATE($H2698,"_",Kataloge!$D$6),"")</f>
        <v/>
      </c>
      <c r="Q2698" s="104" t="str">
        <f>IF(AND($B2698&lt;&gt;"",HHJ=Kataloge!M$1),CONCATENATE($H2698,"_",Kataloge!$D$6),"")</f>
        <v/>
      </c>
    </row>
    <row r="2699" spans="1:17" ht="18" customHeight="1" x14ac:dyDescent="0.2">
      <c r="A2699" s="60" t="str">
        <f t="shared" si="86"/>
        <v/>
      </c>
      <c r="B2699" s="61" t="str">
        <f>IF(I2699=0,"",IF(I2699&lt;&gt;"",Kataloge_Import!B2698,""))</f>
        <v/>
      </c>
      <c r="C2699" s="60" t="str">
        <f t="shared" si="85"/>
        <v/>
      </c>
      <c r="D2699" s="61" t="str">
        <f>IF(I2699=0,"",IFERROR(VLOOKUP(Kataloge_Import!A2698,'Nachweis Ausgaben'!$A$27:$R$1026,4,FALSE),""))</f>
        <v/>
      </c>
      <c r="E2699" s="61" t="str">
        <f>IF(I2699=0,"",IFERROR(VLOOKUP(Kataloge_Import!A2698,'Nachweis Ausgaben'!$A$27:$R$1026,2,FALSE),""))</f>
        <v/>
      </c>
      <c r="F2699" s="62">
        <f>IF(I2699=0,"",IFERROR(VLOOKUP(Kataloge_Import!A2698,'Nachweis Ausgaben'!$A$27:$R$1026,5,FALSE),0))</f>
        <v>0</v>
      </c>
      <c r="G2699" s="63" t="str">
        <f>IFERROR(VLOOKUP(Kataloge_Import!A2698,'Nachweis Ausgaben'!$A$27:$R$1026,7,FALSE),"")</f>
        <v/>
      </c>
      <c r="H2699" s="63" t="str">
        <f>IFERROR(VLOOKUP(Kataloge_Import!A2698,'Nachweis Ausgaben'!$A$27:$R$1026,8,FALSE),"")</f>
        <v/>
      </c>
      <c r="I2699" s="63" t="str">
        <f>IFERROR(VLOOKUP(Kataloge_Import!A2698,'Nachweis Ausgaben'!$A$27:$R$1026,9,FALSE),"")</f>
        <v/>
      </c>
      <c r="J2699" s="64"/>
      <c r="K2699" s="64"/>
      <c r="L2699" s="61" t="str">
        <f>IF(AND($B2699&lt;&gt;"",HHJ=Kataloge!H$1),CONCATENATE($H2699,"_",$E2699),"")</f>
        <v/>
      </c>
      <c r="M2699" s="61" t="str">
        <f>IF(AND($B2699&lt;&gt;"",HHJ=Kataloge!I$1),CONCATENATE($H2699,"_",$E2699),"")</f>
        <v/>
      </c>
      <c r="N2699" s="61" t="str">
        <f>IF(AND($B2699&lt;&gt;"",HHJ=Kataloge!J$1),CONCATENATE($H2699,"_",$E2699),"")</f>
        <v/>
      </c>
      <c r="O2699" s="61" t="str">
        <f>IF(AND($B2699&lt;&gt;"",HHJ=Kataloge!K$1),CONCATENATE($H2699,"_",$E2699),"")</f>
        <v/>
      </c>
      <c r="P2699" s="61" t="str">
        <f>IF(AND($B2699&lt;&gt;"",HHJ=Kataloge!L$1),CONCATENATE($H2699,"_",$E2699),"")</f>
        <v/>
      </c>
      <c r="Q2699" s="61" t="str">
        <f>IF(AND($B2699&lt;&gt;"",HHJ=Kataloge!M$1),CONCATENATE($H2699,"_",$E2699),"")</f>
        <v/>
      </c>
    </row>
    <row r="2700" spans="1:17" ht="18" customHeight="1" x14ac:dyDescent="0.2">
      <c r="A2700" s="99" t="str">
        <f t="shared" si="86"/>
        <v/>
      </c>
      <c r="B2700" s="100" t="str">
        <f>IF(I2700=0,"",IF(I2700&lt;&gt;"",Kataloge_Import!B2699,""))</f>
        <v/>
      </c>
      <c r="C2700" s="99" t="str">
        <f t="shared" si="85"/>
        <v/>
      </c>
      <c r="D2700" s="100" t="str">
        <f>IF(I2700=0,"",IFERROR(VLOOKUP(Kataloge_Import!A2699,'Nachweis Ausgaben'!$A$27:$R$1026,4,FALSE),""))</f>
        <v/>
      </c>
      <c r="E2700" s="100" t="str">
        <f>IF(I2700=0,"",IFERROR(VLOOKUP(Kataloge_Import!A2699,'Nachweis Ausgaben'!$A$27:$R$1026,2,FALSE),""))</f>
        <v/>
      </c>
      <c r="F2700" s="101">
        <f>IF(I2700=0,"",IFERROR(VLOOKUP(Kataloge_Import!A2699,'Nachweis Ausgaben'!$A$27:$R$1026,5,FALSE),0))</f>
        <v>0</v>
      </c>
      <c r="G2700" s="102" t="str">
        <f>IFERROR(VLOOKUP(Kataloge_Import!A2699,'Nachweis Ausgaben'!$A$27:$R$1026,11,FALSE),"")</f>
        <v/>
      </c>
      <c r="H2700" s="102" t="str">
        <f>IFERROR(VLOOKUP(Kataloge_Import!A2699,'Nachweis Ausgaben'!$A$27:$R$1026,12,FALSE),"")</f>
        <v/>
      </c>
      <c r="I2700" s="102" t="str">
        <f>IFERROR(VLOOKUP(Kataloge_Import!A2699,'Nachweis Ausgaben'!$A$27:$R$1026,13,FALSE),"")</f>
        <v/>
      </c>
      <c r="J2700" s="64"/>
      <c r="K2700" s="64"/>
      <c r="L2700" s="100" t="str">
        <f>IF(AND($B2700&lt;&gt;"",HHJ=Kataloge!H$1),CONCATENATE($H2700,"_",Kataloge!$D$5),"")</f>
        <v/>
      </c>
      <c r="M2700" s="100" t="str">
        <f>IF(AND($B2700&lt;&gt;"",HHJ=Kataloge!I$1),CONCATENATE($H2700,"_",Kataloge!$D$5),"")</f>
        <v/>
      </c>
      <c r="N2700" s="100" t="str">
        <f>IF(AND($B2700&lt;&gt;"",HHJ=Kataloge!J$1),CONCATENATE($H2700,"_",Kataloge!$D$5),"")</f>
        <v/>
      </c>
      <c r="O2700" s="100" t="str">
        <f>IF(AND($B2700&lt;&gt;"",HHJ=Kataloge!K$1),CONCATENATE($H2700,"_",Kataloge!$D$5),"")</f>
        <v/>
      </c>
      <c r="P2700" s="100" t="str">
        <f>IF(AND($B2700&lt;&gt;"",HHJ=Kataloge!L$1),CONCATENATE($H2700,"_",Kataloge!$D$5),"")</f>
        <v/>
      </c>
      <c r="Q2700" s="100" t="str">
        <f>IF(AND($B2700&lt;&gt;"",HHJ=Kataloge!M$1),CONCATENATE($H2700,"_",Kataloge!$D$5),"")</f>
        <v/>
      </c>
    </row>
    <row r="2701" spans="1:17" ht="18" customHeight="1" x14ac:dyDescent="0.2">
      <c r="A2701" s="103" t="str">
        <f t="shared" si="86"/>
        <v/>
      </c>
      <c r="B2701" s="104" t="str">
        <f>IF(I2701=0,"",IF(I2701&lt;&gt;"",Kataloge_Import!B2700,""))</f>
        <v/>
      </c>
      <c r="C2701" s="103" t="str">
        <f t="shared" si="85"/>
        <v/>
      </c>
      <c r="D2701" s="104" t="str">
        <f>IF(I2701=0,"",IFERROR(VLOOKUP(Kataloge_Import!A2700,'Nachweis Ausgaben'!$A$27:$R$1026,4,FALSE),""))</f>
        <v/>
      </c>
      <c r="E2701" s="104" t="str">
        <f>IF(I2701=0,"",IFERROR(VLOOKUP(Kataloge_Import!A2700,'Nachweis Ausgaben'!$A$27:$R$1026,2,FALSE),""))</f>
        <v/>
      </c>
      <c r="F2701" s="105">
        <f>IF(I2701=0,"",IFERROR(VLOOKUP(Kataloge_Import!A2700,'Nachweis Ausgaben'!$A$27:$R$1026,5,FALSE),0))</f>
        <v>0</v>
      </c>
      <c r="G2701" s="106" t="str">
        <f>IFERROR(VLOOKUP(Kataloge_Import!A2700,'Nachweis Ausgaben'!$A$27:$R$1026,15,FALSE),"")</f>
        <v/>
      </c>
      <c r="H2701" s="106" t="str">
        <f>IFERROR(VLOOKUP(Kataloge_Import!A2700,'Nachweis Ausgaben'!$A$27:$R$1026,16,FALSE),"")</f>
        <v/>
      </c>
      <c r="I2701" s="106" t="str">
        <f>IFERROR(VLOOKUP(Kataloge_Import!A2700,'Nachweis Ausgaben'!$A$27:$R$1026,17,FALSE),"")</f>
        <v/>
      </c>
      <c r="J2701" s="64"/>
      <c r="K2701" s="64"/>
      <c r="L2701" s="104" t="str">
        <f>IF(AND($B2701&lt;&gt;"",HHJ=Kataloge!H$1),CONCATENATE($H2701,"_",Kataloge!$D$6),"")</f>
        <v/>
      </c>
      <c r="M2701" s="104" t="str">
        <f>IF(AND($B2701&lt;&gt;"",HHJ=Kataloge!I$1),CONCATENATE($H2701,"_",Kataloge!$D$6),"")</f>
        <v/>
      </c>
      <c r="N2701" s="104" t="str">
        <f>IF(AND($B2701&lt;&gt;"",HHJ=Kataloge!J$1),CONCATENATE($H2701,"_",Kataloge!$D$6),"")</f>
        <v/>
      </c>
      <c r="O2701" s="104" t="str">
        <f>IF(AND($B2701&lt;&gt;"",HHJ=Kataloge!K$1),CONCATENATE($H2701,"_",Kataloge!$D$6),"")</f>
        <v/>
      </c>
      <c r="P2701" s="104" t="str">
        <f>IF(AND($B2701&lt;&gt;"",HHJ=Kataloge!L$1),CONCATENATE($H2701,"_",Kataloge!$D$6),"")</f>
        <v/>
      </c>
      <c r="Q2701" s="104" t="str">
        <f>IF(AND($B2701&lt;&gt;"",HHJ=Kataloge!M$1),CONCATENATE($H2701,"_",Kataloge!$D$6),"")</f>
        <v/>
      </c>
    </row>
    <row r="2702" spans="1:17" ht="18" customHeight="1" x14ac:dyDescent="0.2">
      <c r="A2702" s="60" t="str">
        <f t="shared" si="86"/>
        <v/>
      </c>
      <c r="B2702" s="61" t="str">
        <f>IF(I2702=0,"",IF(I2702&lt;&gt;"",Kataloge_Import!B2701,""))</f>
        <v/>
      </c>
      <c r="C2702" s="60" t="str">
        <f t="shared" si="85"/>
        <v/>
      </c>
      <c r="D2702" s="61" t="str">
        <f>IF(I2702=0,"",IFERROR(VLOOKUP(Kataloge_Import!A2701,'Nachweis Ausgaben'!$A$27:$R$1026,4,FALSE),""))</f>
        <v/>
      </c>
      <c r="E2702" s="61" t="str">
        <f>IF(I2702=0,"",IFERROR(VLOOKUP(Kataloge_Import!A2701,'Nachweis Ausgaben'!$A$27:$R$1026,2,FALSE),""))</f>
        <v/>
      </c>
      <c r="F2702" s="62">
        <f>IF(I2702=0,"",IFERROR(VLOOKUP(Kataloge_Import!A2701,'Nachweis Ausgaben'!$A$27:$R$1026,5,FALSE),0))</f>
        <v>0</v>
      </c>
      <c r="G2702" s="63" t="str">
        <f>IFERROR(VLOOKUP(Kataloge_Import!A2701,'Nachweis Ausgaben'!$A$27:$R$1026,7,FALSE),"")</f>
        <v/>
      </c>
      <c r="H2702" s="63" t="str">
        <f>IFERROR(VLOOKUP(Kataloge_Import!A2701,'Nachweis Ausgaben'!$A$27:$R$1026,8,FALSE),"")</f>
        <v/>
      </c>
      <c r="I2702" s="63" t="str">
        <f>IFERROR(VLOOKUP(Kataloge_Import!A2701,'Nachweis Ausgaben'!$A$27:$R$1026,9,FALSE),"")</f>
        <v/>
      </c>
      <c r="J2702" s="64"/>
      <c r="K2702" s="64"/>
      <c r="L2702" s="61" t="str">
        <f>IF(AND($B2702&lt;&gt;"",HHJ=Kataloge!H$1),CONCATENATE($H2702,"_",$E2702),"")</f>
        <v/>
      </c>
      <c r="M2702" s="61" t="str">
        <f>IF(AND($B2702&lt;&gt;"",HHJ=Kataloge!I$1),CONCATENATE($H2702,"_",$E2702),"")</f>
        <v/>
      </c>
      <c r="N2702" s="61" t="str">
        <f>IF(AND($B2702&lt;&gt;"",HHJ=Kataloge!J$1),CONCATENATE($H2702,"_",$E2702),"")</f>
        <v/>
      </c>
      <c r="O2702" s="61" t="str">
        <f>IF(AND($B2702&lt;&gt;"",HHJ=Kataloge!K$1),CONCATENATE($H2702,"_",$E2702),"")</f>
        <v/>
      </c>
      <c r="P2702" s="61" t="str">
        <f>IF(AND($B2702&lt;&gt;"",HHJ=Kataloge!L$1),CONCATENATE($H2702,"_",$E2702),"")</f>
        <v/>
      </c>
      <c r="Q2702" s="61" t="str">
        <f>IF(AND($B2702&lt;&gt;"",HHJ=Kataloge!M$1),CONCATENATE($H2702,"_",$E2702),"")</f>
        <v/>
      </c>
    </row>
    <row r="2703" spans="1:17" ht="18" customHeight="1" x14ac:dyDescent="0.2">
      <c r="A2703" s="99" t="str">
        <f t="shared" si="86"/>
        <v/>
      </c>
      <c r="B2703" s="100" t="str">
        <f>IF(I2703=0,"",IF(I2703&lt;&gt;"",Kataloge_Import!B2702,""))</f>
        <v/>
      </c>
      <c r="C2703" s="99" t="str">
        <f t="shared" si="85"/>
        <v/>
      </c>
      <c r="D2703" s="100" t="str">
        <f>IF(I2703=0,"",IFERROR(VLOOKUP(Kataloge_Import!A2702,'Nachweis Ausgaben'!$A$27:$R$1026,4,FALSE),""))</f>
        <v/>
      </c>
      <c r="E2703" s="100" t="str">
        <f>IF(I2703=0,"",IFERROR(VLOOKUP(Kataloge_Import!A2702,'Nachweis Ausgaben'!$A$27:$R$1026,2,FALSE),""))</f>
        <v/>
      </c>
      <c r="F2703" s="101">
        <f>IF(I2703=0,"",IFERROR(VLOOKUP(Kataloge_Import!A2702,'Nachweis Ausgaben'!$A$27:$R$1026,5,FALSE),0))</f>
        <v>0</v>
      </c>
      <c r="G2703" s="102" t="str">
        <f>IFERROR(VLOOKUP(Kataloge_Import!A2702,'Nachweis Ausgaben'!$A$27:$R$1026,11,FALSE),"")</f>
        <v/>
      </c>
      <c r="H2703" s="102" t="str">
        <f>IFERROR(VLOOKUP(Kataloge_Import!A2702,'Nachweis Ausgaben'!$A$27:$R$1026,12,FALSE),"")</f>
        <v/>
      </c>
      <c r="I2703" s="102" t="str">
        <f>IFERROR(VLOOKUP(Kataloge_Import!A2702,'Nachweis Ausgaben'!$A$27:$R$1026,13,FALSE),"")</f>
        <v/>
      </c>
      <c r="J2703" s="64"/>
      <c r="K2703" s="64"/>
      <c r="L2703" s="100" t="str">
        <f>IF(AND($B2703&lt;&gt;"",HHJ=Kataloge!H$1),CONCATENATE($H2703,"_",Kataloge!$D$5),"")</f>
        <v/>
      </c>
      <c r="M2703" s="100" t="str">
        <f>IF(AND($B2703&lt;&gt;"",HHJ=Kataloge!I$1),CONCATENATE($H2703,"_",Kataloge!$D$5),"")</f>
        <v/>
      </c>
      <c r="N2703" s="100" t="str">
        <f>IF(AND($B2703&lt;&gt;"",HHJ=Kataloge!J$1),CONCATENATE($H2703,"_",Kataloge!$D$5),"")</f>
        <v/>
      </c>
      <c r="O2703" s="100" t="str">
        <f>IF(AND($B2703&lt;&gt;"",HHJ=Kataloge!K$1),CONCATENATE($H2703,"_",Kataloge!$D$5),"")</f>
        <v/>
      </c>
      <c r="P2703" s="100" t="str">
        <f>IF(AND($B2703&lt;&gt;"",HHJ=Kataloge!L$1),CONCATENATE($H2703,"_",Kataloge!$D$5),"")</f>
        <v/>
      </c>
      <c r="Q2703" s="100" t="str">
        <f>IF(AND($B2703&lt;&gt;"",HHJ=Kataloge!M$1),CONCATENATE($H2703,"_",Kataloge!$D$5),"")</f>
        <v/>
      </c>
    </row>
    <row r="2704" spans="1:17" ht="18" customHeight="1" x14ac:dyDescent="0.2">
      <c r="A2704" s="103" t="str">
        <f t="shared" si="86"/>
        <v/>
      </c>
      <c r="B2704" s="104" t="str">
        <f>IF(I2704=0,"",IF(I2704&lt;&gt;"",Kataloge_Import!B2703,""))</f>
        <v/>
      </c>
      <c r="C2704" s="103" t="str">
        <f t="shared" si="85"/>
        <v/>
      </c>
      <c r="D2704" s="104" t="str">
        <f>IF(I2704=0,"",IFERROR(VLOOKUP(Kataloge_Import!A2703,'Nachweis Ausgaben'!$A$27:$R$1026,4,FALSE),""))</f>
        <v/>
      </c>
      <c r="E2704" s="104" t="str">
        <f>IF(I2704=0,"",IFERROR(VLOOKUP(Kataloge_Import!A2703,'Nachweis Ausgaben'!$A$27:$R$1026,2,FALSE),""))</f>
        <v/>
      </c>
      <c r="F2704" s="105">
        <f>IF(I2704=0,"",IFERROR(VLOOKUP(Kataloge_Import!A2703,'Nachweis Ausgaben'!$A$27:$R$1026,5,FALSE),0))</f>
        <v>0</v>
      </c>
      <c r="G2704" s="106" t="str">
        <f>IFERROR(VLOOKUP(Kataloge_Import!A2703,'Nachweis Ausgaben'!$A$27:$R$1026,15,FALSE),"")</f>
        <v/>
      </c>
      <c r="H2704" s="106" t="str">
        <f>IFERROR(VLOOKUP(Kataloge_Import!A2703,'Nachweis Ausgaben'!$A$27:$R$1026,16,FALSE),"")</f>
        <v/>
      </c>
      <c r="I2704" s="106" t="str">
        <f>IFERROR(VLOOKUP(Kataloge_Import!A2703,'Nachweis Ausgaben'!$A$27:$R$1026,17,FALSE),"")</f>
        <v/>
      </c>
      <c r="J2704" s="64"/>
      <c r="K2704" s="64"/>
      <c r="L2704" s="104" t="str">
        <f>IF(AND($B2704&lt;&gt;"",HHJ=Kataloge!H$1),CONCATENATE($H2704,"_",Kataloge!$D$6),"")</f>
        <v/>
      </c>
      <c r="M2704" s="104" t="str">
        <f>IF(AND($B2704&lt;&gt;"",HHJ=Kataloge!I$1),CONCATENATE($H2704,"_",Kataloge!$D$6),"")</f>
        <v/>
      </c>
      <c r="N2704" s="104" t="str">
        <f>IF(AND($B2704&lt;&gt;"",HHJ=Kataloge!J$1),CONCATENATE($H2704,"_",Kataloge!$D$6),"")</f>
        <v/>
      </c>
      <c r="O2704" s="104" t="str">
        <f>IF(AND($B2704&lt;&gt;"",HHJ=Kataloge!K$1),CONCATENATE($H2704,"_",Kataloge!$D$6),"")</f>
        <v/>
      </c>
      <c r="P2704" s="104" t="str">
        <f>IF(AND($B2704&lt;&gt;"",HHJ=Kataloge!L$1),CONCATENATE($H2704,"_",Kataloge!$D$6),"")</f>
        <v/>
      </c>
      <c r="Q2704" s="104" t="str">
        <f>IF(AND($B2704&lt;&gt;"",HHJ=Kataloge!M$1),CONCATENATE($H2704,"_",Kataloge!$D$6),"")</f>
        <v/>
      </c>
    </row>
    <row r="2705" spans="1:17" ht="18" customHeight="1" x14ac:dyDescent="0.2">
      <c r="A2705" s="60" t="str">
        <f t="shared" si="86"/>
        <v/>
      </c>
      <c r="B2705" s="61" t="str">
        <f>IF(I2705=0,"",IF(I2705&lt;&gt;"",Kataloge_Import!B2704,""))</f>
        <v/>
      </c>
      <c r="C2705" s="60" t="str">
        <f t="shared" si="85"/>
        <v/>
      </c>
      <c r="D2705" s="61" t="str">
        <f>IF(I2705=0,"",IFERROR(VLOOKUP(Kataloge_Import!A2704,'Nachweis Ausgaben'!$A$27:$R$1026,4,FALSE),""))</f>
        <v/>
      </c>
      <c r="E2705" s="61" t="str">
        <f>IF(I2705=0,"",IFERROR(VLOOKUP(Kataloge_Import!A2704,'Nachweis Ausgaben'!$A$27:$R$1026,2,FALSE),""))</f>
        <v/>
      </c>
      <c r="F2705" s="62">
        <f>IF(I2705=0,"",IFERROR(VLOOKUP(Kataloge_Import!A2704,'Nachweis Ausgaben'!$A$27:$R$1026,5,FALSE),0))</f>
        <v>0</v>
      </c>
      <c r="G2705" s="63" t="str">
        <f>IFERROR(VLOOKUP(Kataloge_Import!A2704,'Nachweis Ausgaben'!$A$27:$R$1026,7,FALSE),"")</f>
        <v/>
      </c>
      <c r="H2705" s="63" t="str">
        <f>IFERROR(VLOOKUP(Kataloge_Import!A2704,'Nachweis Ausgaben'!$A$27:$R$1026,8,FALSE),"")</f>
        <v/>
      </c>
      <c r="I2705" s="63" t="str">
        <f>IFERROR(VLOOKUP(Kataloge_Import!A2704,'Nachweis Ausgaben'!$A$27:$R$1026,9,FALSE),"")</f>
        <v/>
      </c>
      <c r="J2705" s="64"/>
      <c r="K2705" s="64"/>
      <c r="L2705" s="61" t="str">
        <f>IF(AND($B2705&lt;&gt;"",HHJ=Kataloge!H$1),CONCATENATE($H2705,"_",$E2705),"")</f>
        <v/>
      </c>
      <c r="M2705" s="61" t="str">
        <f>IF(AND($B2705&lt;&gt;"",HHJ=Kataloge!I$1),CONCATENATE($H2705,"_",$E2705),"")</f>
        <v/>
      </c>
      <c r="N2705" s="61" t="str">
        <f>IF(AND($B2705&lt;&gt;"",HHJ=Kataloge!J$1),CONCATENATE($H2705,"_",$E2705),"")</f>
        <v/>
      </c>
      <c r="O2705" s="61" t="str">
        <f>IF(AND($B2705&lt;&gt;"",HHJ=Kataloge!K$1),CONCATENATE($H2705,"_",$E2705),"")</f>
        <v/>
      </c>
      <c r="P2705" s="61" t="str">
        <f>IF(AND($B2705&lt;&gt;"",HHJ=Kataloge!L$1),CONCATENATE($H2705,"_",$E2705),"")</f>
        <v/>
      </c>
      <c r="Q2705" s="61" t="str">
        <f>IF(AND($B2705&lt;&gt;"",HHJ=Kataloge!M$1),CONCATENATE($H2705,"_",$E2705),"")</f>
        <v/>
      </c>
    </row>
    <row r="2706" spans="1:17" ht="18" customHeight="1" x14ac:dyDescent="0.2">
      <c r="A2706" s="99" t="str">
        <f t="shared" si="86"/>
        <v/>
      </c>
      <c r="B2706" s="100" t="str">
        <f>IF(I2706=0,"",IF(I2706&lt;&gt;"",Kataloge_Import!B2705,""))</f>
        <v/>
      </c>
      <c r="C2706" s="99" t="str">
        <f t="shared" si="85"/>
        <v/>
      </c>
      <c r="D2706" s="100" t="str">
        <f>IF(I2706=0,"",IFERROR(VLOOKUP(Kataloge_Import!A2705,'Nachweis Ausgaben'!$A$27:$R$1026,4,FALSE),""))</f>
        <v/>
      </c>
      <c r="E2706" s="100" t="str">
        <f>IF(I2706=0,"",IFERROR(VLOOKUP(Kataloge_Import!A2705,'Nachweis Ausgaben'!$A$27:$R$1026,2,FALSE),""))</f>
        <v/>
      </c>
      <c r="F2706" s="101">
        <f>IF(I2706=0,"",IFERROR(VLOOKUP(Kataloge_Import!A2705,'Nachweis Ausgaben'!$A$27:$R$1026,5,FALSE),0))</f>
        <v>0</v>
      </c>
      <c r="G2706" s="102" t="str">
        <f>IFERROR(VLOOKUP(Kataloge_Import!A2705,'Nachweis Ausgaben'!$A$27:$R$1026,11,FALSE),"")</f>
        <v/>
      </c>
      <c r="H2706" s="102" t="str">
        <f>IFERROR(VLOOKUP(Kataloge_Import!A2705,'Nachweis Ausgaben'!$A$27:$R$1026,12,FALSE),"")</f>
        <v/>
      </c>
      <c r="I2706" s="102" t="str">
        <f>IFERROR(VLOOKUP(Kataloge_Import!A2705,'Nachweis Ausgaben'!$A$27:$R$1026,13,FALSE),"")</f>
        <v/>
      </c>
      <c r="J2706" s="64"/>
      <c r="K2706" s="64"/>
      <c r="L2706" s="100" t="str">
        <f>IF(AND($B2706&lt;&gt;"",HHJ=Kataloge!H$1),CONCATENATE($H2706,"_",Kataloge!$D$5),"")</f>
        <v/>
      </c>
      <c r="M2706" s="100" t="str">
        <f>IF(AND($B2706&lt;&gt;"",HHJ=Kataloge!I$1),CONCATENATE($H2706,"_",Kataloge!$D$5),"")</f>
        <v/>
      </c>
      <c r="N2706" s="100" t="str">
        <f>IF(AND($B2706&lt;&gt;"",HHJ=Kataloge!J$1),CONCATENATE($H2706,"_",Kataloge!$D$5),"")</f>
        <v/>
      </c>
      <c r="O2706" s="100" t="str">
        <f>IF(AND($B2706&lt;&gt;"",HHJ=Kataloge!K$1),CONCATENATE($H2706,"_",Kataloge!$D$5),"")</f>
        <v/>
      </c>
      <c r="P2706" s="100" t="str">
        <f>IF(AND($B2706&lt;&gt;"",HHJ=Kataloge!L$1),CONCATENATE($H2706,"_",Kataloge!$D$5),"")</f>
        <v/>
      </c>
      <c r="Q2706" s="100" t="str">
        <f>IF(AND($B2706&lt;&gt;"",HHJ=Kataloge!M$1),CONCATENATE($H2706,"_",Kataloge!$D$5),"")</f>
        <v/>
      </c>
    </row>
    <row r="2707" spans="1:17" ht="18" customHeight="1" x14ac:dyDescent="0.2">
      <c r="A2707" s="103" t="str">
        <f t="shared" si="86"/>
        <v/>
      </c>
      <c r="B2707" s="104" t="str">
        <f>IF(I2707=0,"",IF(I2707&lt;&gt;"",Kataloge_Import!B2706,""))</f>
        <v/>
      </c>
      <c r="C2707" s="103" t="str">
        <f t="shared" si="85"/>
        <v/>
      </c>
      <c r="D2707" s="104" t="str">
        <f>IF(I2707=0,"",IFERROR(VLOOKUP(Kataloge_Import!A2706,'Nachweis Ausgaben'!$A$27:$R$1026,4,FALSE),""))</f>
        <v/>
      </c>
      <c r="E2707" s="104" t="str">
        <f>IF(I2707=0,"",IFERROR(VLOOKUP(Kataloge_Import!A2706,'Nachweis Ausgaben'!$A$27:$R$1026,2,FALSE),""))</f>
        <v/>
      </c>
      <c r="F2707" s="105">
        <f>IF(I2707=0,"",IFERROR(VLOOKUP(Kataloge_Import!A2706,'Nachweis Ausgaben'!$A$27:$R$1026,5,FALSE),0))</f>
        <v>0</v>
      </c>
      <c r="G2707" s="106" t="str">
        <f>IFERROR(VLOOKUP(Kataloge_Import!A2706,'Nachweis Ausgaben'!$A$27:$R$1026,15,FALSE),"")</f>
        <v/>
      </c>
      <c r="H2707" s="106" t="str">
        <f>IFERROR(VLOOKUP(Kataloge_Import!A2706,'Nachweis Ausgaben'!$A$27:$R$1026,16,FALSE),"")</f>
        <v/>
      </c>
      <c r="I2707" s="106" t="str">
        <f>IFERROR(VLOOKUP(Kataloge_Import!A2706,'Nachweis Ausgaben'!$A$27:$R$1026,17,FALSE),"")</f>
        <v/>
      </c>
      <c r="J2707" s="64"/>
      <c r="K2707" s="64"/>
      <c r="L2707" s="104" t="str">
        <f>IF(AND($B2707&lt;&gt;"",HHJ=Kataloge!H$1),CONCATENATE($H2707,"_",Kataloge!$D$6),"")</f>
        <v/>
      </c>
      <c r="M2707" s="104" t="str">
        <f>IF(AND($B2707&lt;&gt;"",HHJ=Kataloge!I$1),CONCATENATE($H2707,"_",Kataloge!$D$6),"")</f>
        <v/>
      </c>
      <c r="N2707" s="104" t="str">
        <f>IF(AND($B2707&lt;&gt;"",HHJ=Kataloge!J$1),CONCATENATE($H2707,"_",Kataloge!$D$6),"")</f>
        <v/>
      </c>
      <c r="O2707" s="104" t="str">
        <f>IF(AND($B2707&lt;&gt;"",HHJ=Kataloge!K$1),CONCATENATE($H2707,"_",Kataloge!$D$6),"")</f>
        <v/>
      </c>
      <c r="P2707" s="104" t="str">
        <f>IF(AND($B2707&lt;&gt;"",HHJ=Kataloge!L$1),CONCATENATE($H2707,"_",Kataloge!$D$6),"")</f>
        <v/>
      </c>
      <c r="Q2707" s="104" t="str">
        <f>IF(AND($B2707&lt;&gt;"",HHJ=Kataloge!M$1),CONCATENATE($H2707,"_",Kataloge!$D$6),"")</f>
        <v/>
      </c>
    </row>
    <row r="2708" spans="1:17" ht="18" customHeight="1" x14ac:dyDescent="0.2">
      <c r="A2708" s="60" t="str">
        <f t="shared" si="86"/>
        <v/>
      </c>
      <c r="B2708" s="61" t="str">
        <f>IF(I2708=0,"",IF(I2708&lt;&gt;"",Kataloge_Import!B2707,""))</f>
        <v/>
      </c>
      <c r="C2708" s="60" t="str">
        <f t="shared" si="85"/>
        <v/>
      </c>
      <c r="D2708" s="61" t="str">
        <f>IF(I2708=0,"",IFERROR(VLOOKUP(Kataloge_Import!A2707,'Nachweis Ausgaben'!$A$27:$R$1026,4,FALSE),""))</f>
        <v/>
      </c>
      <c r="E2708" s="61" t="str">
        <f>IF(I2708=0,"",IFERROR(VLOOKUP(Kataloge_Import!A2707,'Nachweis Ausgaben'!$A$27:$R$1026,2,FALSE),""))</f>
        <v/>
      </c>
      <c r="F2708" s="62">
        <f>IF(I2708=0,"",IFERROR(VLOOKUP(Kataloge_Import!A2707,'Nachweis Ausgaben'!$A$27:$R$1026,5,FALSE),0))</f>
        <v>0</v>
      </c>
      <c r="G2708" s="63" t="str">
        <f>IFERROR(VLOOKUP(Kataloge_Import!A2707,'Nachweis Ausgaben'!$A$27:$R$1026,7,FALSE),"")</f>
        <v/>
      </c>
      <c r="H2708" s="63" t="str">
        <f>IFERROR(VLOOKUP(Kataloge_Import!A2707,'Nachweis Ausgaben'!$A$27:$R$1026,8,FALSE),"")</f>
        <v/>
      </c>
      <c r="I2708" s="63" t="str">
        <f>IFERROR(VLOOKUP(Kataloge_Import!A2707,'Nachweis Ausgaben'!$A$27:$R$1026,9,FALSE),"")</f>
        <v/>
      </c>
      <c r="J2708" s="64"/>
      <c r="K2708" s="64"/>
      <c r="L2708" s="61" t="str">
        <f>IF(AND($B2708&lt;&gt;"",HHJ=Kataloge!H$1),CONCATENATE($H2708,"_",$E2708),"")</f>
        <v/>
      </c>
      <c r="M2708" s="61" t="str">
        <f>IF(AND($B2708&lt;&gt;"",HHJ=Kataloge!I$1),CONCATENATE($H2708,"_",$E2708),"")</f>
        <v/>
      </c>
      <c r="N2708" s="61" t="str">
        <f>IF(AND($B2708&lt;&gt;"",HHJ=Kataloge!J$1),CONCATENATE($H2708,"_",$E2708),"")</f>
        <v/>
      </c>
      <c r="O2708" s="61" t="str">
        <f>IF(AND($B2708&lt;&gt;"",HHJ=Kataloge!K$1),CONCATENATE($H2708,"_",$E2708),"")</f>
        <v/>
      </c>
      <c r="P2708" s="61" t="str">
        <f>IF(AND($B2708&lt;&gt;"",HHJ=Kataloge!L$1),CONCATENATE($H2708,"_",$E2708),"")</f>
        <v/>
      </c>
      <c r="Q2708" s="61" t="str">
        <f>IF(AND($B2708&lt;&gt;"",HHJ=Kataloge!M$1),CONCATENATE($H2708,"_",$E2708),"")</f>
        <v/>
      </c>
    </row>
    <row r="2709" spans="1:17" ht="18" customHeight="1" x14ac:dyDescent="0.2">
      <c r="A2709" s="99" t="str">
        <f t="shared" si="86"/>
        <v/>
      </c>
      <c r="B2709" s="100" t="str">
        <f>IF(I2709=0,"",IF(I2709&lt;&gt;"",Kataloge_Import!B2708,""))</f>
        <v/>
      </c>
      <c r="C2709" s="99" t="str">
        <f t="shared" si="85"/>
        <v/>
      </c>
      <c r="D2709" s="100" t="str">
        <f>IF(I2709=0,"",IFERROR(VLOOKUP(Kataloge_Import!A2708,'Nachweis Ausgaben'!$A$27:$R$1026,4,FALSE),""))</f>
        <v/>
      </c>
      <c r="E2709" s="100" t="str">
        <f>IF(I2709=0,"",IFERROR(VLOOKUP(Kataloge_Import!A2708,'Nachweis Ausgaben'!$A$27:$R$1026,2,FALSE),""))</f>
        <v/>
      </c>
      <c r="F2709" s="101">
        <f>IF(I2709=0,"",IFERROR(VLOOKUP(Kataloge_Import!A2708,'Nachweis Ausgaben'!$A$27:$R$1026,5,FALSE),0))</f>
        <v>0</v>
      </c>
      <c r="G2709" s="102" t="str">
        <f>IFERROR(VLOOKUP(Kataloge_Import!A2708,'Nachweis Ausgaben'!$A$27:$R$1026,11,FALSE),"")</f>
        <v/>
      </c>
      <c r="H2709" s="102" t="str">
        <f>IFERROR(VLOOKUP(Kataloge_Import!A2708,'Nachweis Ausgaben'!$A$27:$R$1026,12,FALSE),"")</f>
        <v/>
      </c>
      <c r="I2709" s="102" t="str">
        <f>IFERROR(VLOOKUP(Kataloge_Import!A2708,'Nachweis Ausgaben'!$A$27:$R$1026,13,FALSE),"")</f>
        <v/>
      </c>
      <c r="J2709" s="64"/>
      <c r="K2709" s="64"/>
      <c r="L2709" s="100" t="str">
        <f>IF(AND($B2709&lt;&gt;"",HHJ=Kataloge!H$1),CONCATENATE($H2709,"_",Kataloge!$D$5),"")</f>
        <v/>
      </c>
      <c r="M2709" s="100" t="str">
        <f>IF(AND($B2709&lt;&gt;"",HHJ=Kataloge!I$1),CONCATENATE($H2709,"_",Kataloge!$D$5),"")</f>
        <v/>
      </c>
      <c r="N2709" s="100" t="str">
        <f>IF(AND($B2709&lt;&gt;"",HHJ=Kataloge!J$1),CONCATENATE($H2709,"_",Kataloge!$D$5),"")</f>
        <v/>
      </c>
      <c r="O2709" s="100" t="str">
        <f>IF(AND($B2709&lt;&gt;"",HHJ=Kataloge!K$1),CONCATENATE($H2709,"_",Kataloge!$D$5),"")</f>
        <v/>
      </c>
      <c r="P2709" s="100" t="str">
        <f>IF(AND($B2709&lt;&gt;"",HHJ=Kataloge!L$1),CONCATENATE($H2709,"_",Kataloge!$D$5),"")</f>
        <v/>
      </c>
      <c r="Q2709" s="100" t="str">
        <f>IF(AND($B2709&lt;&gt;"",HHJ=Kataloge!M$1),CONCATENATE($H2709,"_",Kataloge!$D$5),"")</f>
        <v/>
      </c>
    </row>
    <row r="2710" spans="1:17" ht="18" customHeight="1" x14ac:dyDescent="0.2">
      <c r="A2710" s="103" t="str">
        <f t="shared" si="86"/>
        <v/>
      </c>
      <c r="B2710" s="104" t="str">
        <f>IF(I2710=0,"",IF(I2710&lt;&gt;"",Kataloge_Import!B2709,""))</f>
        <v/>
      </c>
      <c r="C2710" s="103" t="str">
        <f t="shared" si="85"/>
        <v/>
      </c>
      <c r="D2710" s="104" t="str">
        <f>IF(I2710=0,"",IFERROR(VLOOKUP(Kataloge_Import!A2709,'Nachweis Ausgaben'!$A$27:$R$1026,4,FALSE),""))</f>
        <v/>
      </c>
      <c r="E2710" s="104" t="str">
        <f>IF(I2710=0,"",IFERROR(VLOOKUP(Kataloge_Import!A2709,'Nachweis Ausgaben'!$A$27:$R$1026,2,FALSE),""))</f>
        <v/>
      </c>
      <c r="F2710" s="105">
        <f>IF(I2710=0,"",IFERROR(VLOOKUP(Kataloge_Import!A2709,'Nachweis Ausgaben'!$A$27:$R$1026,5,FALSE),0))</f>
        <v>0</v>
      </c>
      <c r="G2710" s="106" t="str">
        <f>IFERROR(VLOOKUP(Kataloge_Import!A2709,'Nachweis Ausgaben'!$A$27:$R$1026,15,FALSE),"")</f>
        <v/>
      </c>
      <c r="H2710" s="106" t="str">
        <f>IFERROR(VLOOKUP(Kataloge_Import!A2709,'Nachweis Ausgaben'!$A$27:$R$1026,16,FALSE),"")</f>
        <v/>
      </c>
      <c r="I2710" s="106" t="str">
        <f>IFERROR(VLOOKUP(Kataloge_Import!A2709,'Nachweis Ausgaben'!$A$27:$R$1026,17,FALSE),"")</f>
        <v/>
      </c>
      <c r="J2710" s="64"/>
      <c r="K2710" s="64"/>
      <c r="L2710" s="104" t="str">
        <f>IF(AND($B2710&lt;&gt;"",HHJ=Kataloge!H$1),CONCATENATE($H2710,"_",Kataloge!$D$6),"")</f>
        <v/>
      </c>
      <c r="M2710" s="104" t="str">
        <f>IF(AND($B2710&lt;&gt;"",HHJ=Kataloge!I$1),CONCATENATE($H2710,"_",Kataloge!$D$6),"")</f>
        <v/>
      </c>
      <c r="N2710" s="104" t="str">
        <f>IF(AND($B2710&lt;&gt;"",HHJ=Kataloge!J$1),CONCATENATE($H2710,"_",Kataloge!$D$6),"")</f>
        <v/>
      </c>
      <c r="O2710" s="104" t="str">
        <f>IF(AND($B2710&lt;&gt;"",HHJ=Kataloge!K$1),CONCATENATE($H2710,"_",Kataloge!$D$6),"")</f>
        <v/>
      </c>
      <c r="P2710" s="104" t="str">
        <f>IF(AND($B2710&lt;&gt;"",HHJ=Kataloge!L$1),CONCATENATE($H2710,"_",Kataloge!$D$6),"")</f>
        <v/>
      </c>
      <c r="Q2710" s="104" t="str">
        <f>IF(AND($B2710&lt;&gt;"",HHJ=Kataloge!M$1),CONCATENATE($H2710,"_",Kataloge!$D$6),"")</f>
        <v/>
      </c>
    </row>
    <row r="2711" spans="1:17" ht="18" customHeight="1" x14ac:dyDescent="0.2">
      <c r="A2711" s="60" t="str">
        <f t="shared" si="86"/>
        <v/>
      </c>
      <c r="B2711" s="61" t="str">
        <f>IF(I2711=0,"",IF(I2711&lt;&gt;"",Kataloge_Import!B2710,""))</f>
        <v/>
      </c>
      <c r="C2711" s="60" t="str">
        <f t="shared" si="85"/>
        <v/>
      </c>
      <c r="D2711" s="61" t="str">
        <f>IF(I2711=0,"",IFERROR(VLOOKUP(Kataloge_Import!A2710,'Nachweis Ausgaben'!$A$27:$R$1026,4,FALSE),""))</f>
        <v/>
      </c>
      <c r="E2711" s="61" t="str">
        <f>IF(I2711=0,"",IFERROR(VLOOKUP(Kataloge_Import!A2710,'Nachweis Ausgaben'!$A$27:$R$1026,2,FALSE),""))</f>
        <v/>
      </c>
      <c r="F2711" s="62">
        <f>IF(I2711=0,"",IFERROR(VLOOKUP(Kataloge_Import!A2710,'Nachweis Ausgaben'!$A$27:$R$1026,5,FALSE),0))</f>
        <v>0</v>
      </c>
      <c r="G2711" s="63" t="str">
        <f>IFERROR(VLOOKUP(Kataloge_Import!A2710,'Nachweis Ausgaben'!$A$27:$R$1026,7,FALSE),"")</f>
        <v/>
      </c>
      <c r="H2711" s="63" t="str">
        <f>IFERROR(VLOOKUP(Kataloge_Import!A2710,'Nachweis Ausgaben'!$A$27:$R$1026,8,FALSE),"")</f>
        <v/>
      </c>
      <c r="I2711" s="63" t="str">
        <f>IFERROR(VLOOKUP(Kataloge_Import!A2710,'Nachweis Ausgaben'!$A$27:$R$1026,9,FALSE),"")</f>
        <v/>
      </c>
      <c r="J2711" s="64"/>
      <c r="K2711" s="64"/>
      <c r="L2711" s="61" t="str">
        <f>IF(AND($B2711&lt;&gt;"",HHJ=Kataloge!H$1),CONCATENATE($H2711,"_",$E2711),"")</f>
        <v/>
      </c>
      <c r="M2711" s="61" t="str">
        <f>IF(AND($B2711&lt;&gt;"",HHJ=Kataloge!I$1),CONCATENATE($H2711,"_",$E2711),"")</f>
        <v/>
      </c>
      <c r="N2711" s="61" t="str">
        <f>IF(AND($B2711&lt;&gt;"",HHJ=Kataloge!J$1),CONCATENATE($H2711,"_",$E2711),"")</f>
        <v/>
      </c>
      <c r="O2711" s="61" t="str">
        <f>IF(AND($B2711&lt;&gt;"",HHJ=Kataloge!K$1),CONCATENATE($H2711,"_",$E2711),"")</f>
        <v/>
      </c>
      <c r="P2711" s="61" t="str">
        <f>IF(AND($B2711&lt;&gt;"",HHJ=Kataloge!L$1),CONCATENATE($H2711,"_",$E2711),"")</f>
        <v/>
      </c>
      <c r="Q2711" s="61" t="str">
        <f>IF(AND($B2711&lt;&gt;"",HHJ=Kataloge!M$1),CONCATENATE($H2711,"_",$E2711),"")</f>
        <v/>
      </c>
    </row>
    <row r="2712" spans="1:17" ht="18" customHeight="1" x14ac:dyDescent="0.2">
      <c r="A2712" s="99" t="str">
        <f t="shared" si="86"/>
        <v/>
      </c>
      <c r="B2712" s="100" t="str">
        <f>IF(I2712=0,"",IF(I2712&lt;&gt;"",Kataloge_Import!B2711,""))</f>
        <v/>
      </c>
      <c r="C2712" s="99" t="str">
        <f t="shared" si="85"/>
        <v/>
      </c>
      <c r="D2712" s="100" t="str">
        <f>IF(I2712=0,"",IFERROR(VLOOKUP(Kataloge_Import!A2711,'Nachweis Ausgaben'!$A$27:$R$1026,4,FALSE),""))</f>
        <v/>
      </c>
      <c r="E2712" s="100" t="str">
        <f>IF(I2712=0,"",IFERROR(VLOOKUP(Kataloge_Import!A2711,'Nachweis Ausgaben'!$A$27:$R$1026,2,FALSE),""))</f>
        <v/>
      </c>
      <c r="F2712" s="101">
        <f>IF(I2712=0,"",IFERROR(VLOOKUP(Kataloge_Import!A2711,'Nachweis Ausgaben'!$A$27:$R$1026,5,FALSE),0))</f>
        <v>0</v>
      </c>
      <c r="G2712" s="102" t="str">
        <f>IFERROR(VLOOKUP(Kataloge_Import!A2711,'Nachweis Ausgaben'!$A$27:$R$1026,11,FALSE),"")</f>
        <v/>
      </c>
      <c r="H2712" s="102" t="str">
        <f>IFERROR(VLOOKUP(Kataloge_Import!A2711,'Nachweis Ausgaben'!$A$27:$R$1026,12,FALSE),"")</f>
        <v/>
      </c>
      <c r="I2712" s="102" t="str">
        <f>IFERROR(VLOOKUP(Kataloge_Import!A2711,'Nachweis Ausgaben'!$A$27:$R$1026,13,FALSE),"")</f>
        <v/>
      </c>
      <c r="J2712" s="64"/>
      <c r="K2712" s="64"/>
      <c r="L2712" s="100" t="str">
        <f>IF(AND($B2712&lt;&gt;"",HHJ=Kataloge!H$1),CONCATENATE($H2712,"_",Kataloge!$D$5),"")</f>
        <v/>
      </c>
      <c r="M2712" s="100" t="str">
        <f>IF(AND($B2712&lt;&gt;"",HHJ=Kataloge!I$1),CONCATENATE($H2712,"_",Kataloge!$D$5),"")</f>
        <v/>
      </c>
      <c r="N2712" s="100" t="str">
        <f>IF(AND($B2712&lt;&gt;"",HHJ=Kataloge!J$1),CONCATENATE($H2712,"_",Kataloge!$D$5),"")</f>
        <v/>
      </c>
      <c r="O2712" s="100" t="str">
        <f>IF(AND($B2712&lt;&gt;"",HHJ=Kataloge!K$1),CONCATENATE($H2712,"_",Kataloge!$D$5),"")</f>
        <v/>
      </c>
      <c r="P2712" s="100" t="str">
        <f>IF(AND($B2712&lt;&gt;"",HHJ=Kataloge!L$1),CONCATENATE($H2712,"_",Kataloge!$D$5),"")</f>
        <v/>
      </c>
      <c r="Q2712" s="100" t="str">
        <f>IF(AND($B2712&lt;&gt;"",HHJ=Kataloge!M$1),CONCATENATE($H2712,"_",Kataloge!$D$5),"")</f>
        <v/>
      </c>
    </row>
    <row r="2713" spans="1:17" ht="18" customHeight="1" x14ac:dyDescent="0.2">
      <c r="A2713" s="103" t="str">
        <f t="shared" si="86"/>
        <v/>
      </c>
      <c r="B2713" s="104" t="str">
        <f>IF(I2713=0,"",IF(I2713&lt;&gt;"",Kataloge_Import!B2712,""))</f>
        <v/>
      </c>
      <c r="C2713" s="103" t="str">
        <f t="shared" si="85"/>
        <v/>
      </c>
      <c r="D2713" s="104" t="str">
        <f>IF(I2713=0,"",IFERROR(VLOOKUP(Kataloge_Import!A2712,'Nachweis Ausgaben'!$A$27:$R$1026,4,FALSE),""))</f>
        <v/>
      </c>
      <c r="E2713" s="104" t="str">
        <f>IF(I2713=0,"",IFERROR(VLOOKUP(Kataloge_Import!A2712,'Nachweis Ausgaben'!$A$27:$R$1026,2,FALSE),""))</f>
        <v/>
      </c>
      <c r="F2713" s="105">
        <f>IF(I2713=0,"",IFERROR(VLOOKUP(Kataloge_Import!A2712,'Nachweis Ausgaben'!$A$27:$R$1026,5,FALSE),0))</f>
        <v>0</v>
      </c>
      <c r="G2713" s="106" t="str">
        <f>IFERROR(VLOOKUP(Kataloge_Import!A2712,'Nachweis Ausgaben'!$A$27:$R$1026,15,FALSE),"")</f>
        <v/>
      </c>
      <c r="H2713" s="106" t="str">
        <f>IFERROR(VLOOKUP(Kataloge_Import!A2712,'Nachweis Ausgaben'!$A$27:$R$1026,16,FALSE),"")</f>
        <v/>
      </c>
      <c r="I2713" s="106" t="str">
        <f>IFERROR(VLOOKUP(Kataloge_Import!A2712,'Nachweis Ausgaben'!$A$27:$R$1026,17,FALSE),"")</f>
        <v/>
      </c>
      <c r="J2713" s="64"/>
      <c r="K2713" s="64"/>
      <c r="L2713" s="104" t="str">
        <f>IF(AND($B2713&lt;&gt;"",HHJ=Kataloge!H$1),CONCATENATE($H2713,"_",Kataloge!$D$6),"")</f>
        <v/>
      </c>
      <c r="M2713" s="104" t="str">
        <f>IF(AND($B2713&lt;&gt;"",HHJ=Kataloge!I$1),CONCATENATE($H2713,"_",Kataloge!$D$6),"")</f>
        <v/>
      </c>
      <c r="N2713" s="104" t="str">
        <f>IF(AND($B2713&lt;&gt;"",HHJ=Kataloge!J$1),CONCATENATE($H2713,"_",Kataloge!$D$6),"")</f>
        <v/>
      </c>
      <c r="O2713" s="104" t="str">
        <f>IF(AND($B2713&lt;&gt;"",HHJ=Kataloge!K$1),CONCATENATE($H2713,"_",Kataloge!$D$6),"")</f>
        <v/>
      </c>
      <c r="P2713" s="104" t="str">
        <f>IF(AND($B2713&lt;&gt;"",HHJ=Kataloge!L$1),CONCATENATE($H2713,"_",Kataloge!$D$6),"")</f>
        <v/>
      </c>
      <c r="Q2713" s="104" t="str">
        <f>IF(AND($B2713&lt;&gt;"",HHJ=Kataloge!M$1),CONCATENATE($H2713,"_",Kataloge!$D$6),"")</f>
        <v/>
      </c>
    </row>
    <row r="2714" spans="1:17" ht="18" customHeight="1" x14ac:dyDescent="0.2">
      <c r="A2714" s="60" t="str">
        <f t="shared" si="86"/>
        <v/>
      </c>
      <c r="B2714" s="61" t="str">
        <f>IF(I2714=0,"",IF(I2714&lt;&gt;"",Kataloge_Import!B2713,""))</f>
        <v/>
      </c>
      <c r="C2714" s="60" t="str">
        <f t="shared" si="85"/>
        <v/>
      </c>
      <c r="D2714" s="61" t="str">
        <f>IF(I2714=0,"",IFERROR(VLOOKUP(Kataloge_Import!A2713,'Nachweis Ausgaben'!$A$27:$R$1026,4,FALSE),""))</f>
        <v/>
      </c>
      <c r="E2714" s="61" t="str">
        <f>IF(I2714=0,"",IFERROR(VLOOKUP(Kataloge_Import!A2713,'Nachweis Ausgaben'!$A$27:$R$1026,2,FALSE),""))</f>
        <v/>
      </c>
      <c r="F2714" s="62">
        <f>IF(I2714=0,"",IFERROR(VLOOKUP(Kataloge_Import!A2713,'Nachweis Ausgaben'!$A$27:$R$1026,5,FALSE),0))</f>
        <v>0</v>
      </c>
      <c r="G2714" s="63" t="str">
        <f>IFERROR(VLOOKUP(Kataloge_Import!A2713,'Nachweis Ausgaben'!$A$27:$R$1026,7,FALSE),"")</f>
        <v/>
      </c>
      <c r="H2714" s="63" t="str">
        <f>IFERROR(VLOOKUP(Kataloge_Import!A2713,'Nachweis Ausgaben'!$A$27:$R$1026,8,FALSE),"")</f>
        <v/>
      </c>
      <c r="I2714" s="63" t="str">
        <f>IFERROR(VLOOKUP(Kataloge_Import!A2713,'Nachweis Ausgaben'!$A$27:$R$1026,9,FALSE),"")</f>
        <v/>
      </c>
      <c r="J2714" s="64"/>
      <c r="K2714" s="64"/>
      <c r="L2714" s="61" t="str">
        <f>IF(AND($B2714&lt;&gt;"",HHJ=Kataloge!H$1),CONCATENATE($H2714,"_",$E2714),"")</f>
        <v/>
      </c>
      <c r="M2714" s="61" t="str">
        <f>IF(AND($B2714&lt;&gt;"",HHJ=Kataloge!I$1),CONCATENATE($H2714,"_",$E2714),"")</f>
        <v/>
      </c>
      <c r="N2714" s="61" t="str">
        <f>IF(AND($B2714&lt;&gt;"",HHJ=Kataloge!J$1),CONCATENATE($H2714,"_",$E2714),"")</f>
        <v/>
      </c>
      <c r="O2714" s="61" t="str">
        <f>IF(AND($B2714&lt;&gt;"",HHJ=Kataloge!K$1),CONCATENATE($H2714,"_",$E2714),"")</f>
        <v/>
      </c>
      <c r="P2714" s="61" t="str">
        <f>IF(AND($B2714&lt;&gt;"",HHJ=Kataloge!L$1),CONCATENATE($H2714,"_",$E2714),"")</f>
        <v/>
      </c>
      <c r="Q2714" s="61" t="str">
        <f>IF(AND($B2714&lt;&gt;"",HHJ=Kataloge!M$1),CONCATENATE($H2714,"_",$E2714),"")</f>
        <v/>
      </c>
    </row>
    <row r="2715" spans="1:17" ht="18" customHeight="1" x14ac:dyDescent="0.2">
      <c r="A2715" s="99" t="str">
        <f t="shared" si="86"/>
        <v/>
      </c>
      <c r="B2715" s="100" t="str">
        <f>IF(I2715=0,"",IF(I2715&lt;&gt;"",Kataloge_Import!B2714,""))</f>
        <v/>
      </c>
      <c r="C2715" s="99" t="str">
        <f t="shared" si="85"/>
        <v/>
      </c>
      <c r="D2715" s="100" t="str">
        <f>IF(I2715=0,"",IFERROR(VLOOKUP(Kataloge_Import!A2714,'Nachweis Ausgaben'!$A$27:$R$1026,4,FALSE),""))</f>
        <v/>
      </c>
      <c r="E2715" s="100" t="str">
        <f>IF(I2715=0,"",IFERROR(VLOOKUP(Kataloge_Import!A2714,'Nachweis Ausgaben'!$A$27:$R$1026,2,FALSE),""))</f>
        <v/>
      </c>
      <c r="F2715" s="101">
        <f>IF(I2715=0,"",IFERROR(VLOOKUP(Kataloge_Import!A2714,'Nachweis Ausgaben'!$A$27:$R$1026,5,FALSE),0))</f>
        <v>0</v>
      </c>
      <c r="G2715" s="102" t="str">
        <f>IFERROR(VLOOKUP(Kataloge_Import!A2714,'Nachweis Ausgaben'!$A$27:$R$1026,11,FALSE),"")</f>
        <v/>
      </c>
      <c r="H2715" s="102" t="str">
        <f>IFERROR(VLOOKUP(Kataloge_Import!A2714,'Nachweis Ausgaben'!$A$27:$R$1026,12,FALSE),"")</f>
        <v/>
      </c>
      <c r="I2715" s="102" t="str">
        <f>IFERROR(VLOOKUP(Kataloge_Import!A2714,'Nachweis Ausgaben'!$A$27:$R$1026,13,FALSE),"")</f>
        <v/>
      </c>
      <c r="J2715" s="64"/>
      <c r="K2715" s="64"/>
      <c r="L2715" s="100" t="str">
        <f>IF(AND($B2715&lt;&gt;"",HHJ=Kataloge!H$1),CONCATENATE($H2715,"_",Kataloge!$D$5),"")</f>
        <v/>
      </c>
      <c r="M2715" s="100" t="str">
        <f>IF(AND($B2715&lt;&gt;"",HHJ=Kataloge!I$1),CONCATENATE($H2715,"_",Kataloge!$D$5),"")</f>
        <v/>
      </c>
      <c r="N2715" s="100" t="str">
        <f>IF(AND($B2715&lt;&gt;"",HHJ=Kataloge!J$1),CONCATENATE($H2715,"_",Kataloge!$D$5),"")</f>
        <v/>
      </c>
      <c r="O2715" s="100" t="str">
        <f>IF(AND($B2715&lt;&gt;"",HHJ=Kataloge!K$1),CONCATENATE($H2715,"_",Kataloge!$D$5),"")</f>
        <v/>
      </c>
      <c r="P2715" s="100" t="str">
        <f>IF(AND($B2715&lt;&gt;"",HHJ=Kataloge!L$1),CONCATENATE($H2715,"_",Kataloge!$D$5),"")</f>
        <v/>
      </c>
      <c r="Q2715" s="100" t="str">
        <f>IF(AND($B2715&lt;&gt;"",HHJ=Kataloge!M$1),CONCATENATE($H2715,"_",Kataloge!$D$5),"")</f>
        <v/>
      </c>
    </row>
    <row r="2716" spans="1:17" ht="18" customHeight="1" x14ac:dyDescent="0.2">
      <c r="A2716" s="103" t="str">
        <f t="shared" si="86"/>
        <v/>
      </c>
      <c r="B2716" s="104" t="str">
        <f>IF(I2716=0,"",IF(I2716&lt;&gt;"",Kataloge_Import!B2715,""))</f>
        <v/>
      </c>
      <c r="C2716" s="103" t="str">
        <f t="shared" si="85"/>
        <v/>
      </c>
      <c r="D2716" s="104" t="str">
        <f>IF(I2716=0,"",IFERROR(VLOOKUP(Kataloge_Import!A2715,'Nachweis Ausgaben'!$A$27:$R$1026,4,FALSE),""))</f>
        <v/>
      </c>
      <c r="E2716" s="104" t="str">
        <f>IF(I2716=0,"",IFERROR(VLOOKUP(Kataloge_Import!A2715,'Nachweis Ausgaben'!$A$27:$R$1026,2,FALSE),""))</f>
        <v/>
      </c>
      <c r="F2716" s="105">
        <f>IF(I2716=0,"",IFERROR(VLOOKUP(Kataloge_Import!A2715,'Nachweis Ausgaben'!$A$27:$R$1026,5,FALSE),0))</f>
        <v>0</v>
      </c>
      <c r="G2716" s="106" t="str">
        <f>IFERROR(VLOOKUP(Kataloge_Import!A2715,'Nachweis Ausgaben'!$A$27:$R$1026,15,FALSE),"")</f>
        <v/>
      </c>
      <c r="H2716" s="106" t="str">
        <f>IFERROR(VLOOKUP(Kataloge_Import!A2715,'Nachweis Ausgaben'!$A$27:$R$1026,16,FALSE),"")</f>
        <v/>
      </c>
      <c r="I2716" s="106" t="str">
        <f>IFERROR(VLOOKUP(Kataloge_Import!A2715,'Nachweis Ausgaben'!$A$27:$R$1026,17,FALSE),"")</f>
        <v/>
      </c>
      <c r="J2716" s="64"/>
      <c r="K2716" s="64"/>
      <c r="L2716" s="104" t="str">
        <f>IF(AND($B2716&lt;&gt;"",HHJ=Kataloge!H$1),CONCATENATE($H2716,"_",Kataloge!$D$6),"")</f>
        <v/>
      </c>
      <c r="M2716" s="104" t="str">
        <f>IF(AND($B2716&lt;&gt;"",HHJ=Kataloge!I$1),CONCATENATE($H2716,"_",Kataloge!$D$6),"")</f>
        <v/>
      </c>
      <c r="N2716" s="104" t="str">
        <f>IF(AND($B2716&lt;&gt;"",HHJ=Kataloge!J$1),CONCATENATE($H2716,"_",Kataloge!$D$6),"")</f>
        <v/>
      </c>
      <c r="O2716" s="104" t="str">
        <f>IF(AND($B2716&lt;&gt;"",HHJ=Kataloge!K$1),CONCATENATE($H2716,"_",Kataloge!$D$6),"")</f>
        <v/>
      </c>
      <c r="P2716" s="104" t="str">
        <f>IF(AND($B2716&lt;&gt;"",HHJ=Kataloge!L$1),CONCATENATE($H2716,"_",Kataloge!$D$6),"")</f>
        <v/>
      </c>
      <c r="Q2716" s="104" t="str">
        <f>IF(AND($B2716&lt;&gt;"",HHJ=Kataloge!M$1),CONCATENATE($H2716,"_",Kataloge!$D$6),"")</f>
        <v/>
      </c>
    </row>
    <row r="2717" spans="1:17" ht="18" customHeight="1" x14ac:dyDescent="0.2">
      <c r="A2717" s="60" t="str">
        <f t="shared" si="86"/>
        <v/>
      </c>
      <c r="B2717" s="61" t="str">
        <f>IF(I2717=0,"",IF(I2717&lt;&gt;"",Kataloge_Import!B2716,""))</f>
        <v/>
      </c>
      <c r="C2717" s="60" t="str">
        <f t="shared" si="85"/>
        <v/>
      </c>
      <c r="D2717" s="61" t="str">
        <f>IF(I2717=0,"",IFERROR(VLOOKUP(Kataloge_Import!A2716,'Nachweis Ausgaben'!$A$27:$R$1026,4,FALSE),""))</f>
        <v/>
      </c>
      <c r="E2717" s="61" t="str">
        <f>IF(I2717=0,"",IFERROR(VLOOKUP(Kataloge_Import!A2716,'Nachweis Ausgaben'!$A$27:$R$1026,2,FALSE),""))</f>
        <v/>
      </c>
      <c r="F2717" s="62">
        <f>IF(I2717=0,"",IFERROR(VLOOKUP(Kataloge_Import!A2716,'Nachweis Ausgaben'!$A$27:$R$1026,5,FALSE),0))</f>
        <v>0</v>
      </c>
      <c r="G2717" s="63" t="str">
        <f>IFERROR(VLOOKUP(Kataloge_Import!A2716,'Nachweis Ausgaben'!$A$27:$R$1026,7,FALSE),"")</f>
        <v/>
      </c>
      <c r="H2717" s="63" t="str">
        <f>IFERROR(VLOOKUP(Kataloge_Import!A2716,'Nachweis Ausgaben'!$A$27:$R$1026,8,FALSE),"")</f>
        <v/>
      </c>
      <c r="I2717" s="63" t="str">
        <f>IFERROR(VLOOKUP(Kataloge_Import!A2716,'Nachweis Ausgaben'!$A$27:$R$1026,9,FALSE),"")</f>
        <v/>
      </c>
      <c r="J2717" s="64"/>
      <c r="K2717" s="64"/>
      <c r="L2717" s="61" t="str">
        <f>IF(AND($B2717&lt;&gt;"",HHJ=Kataloge!H$1),CONCATENATE($H2717,"_",$E2717),"")</f>
        <v/>
      </c>
      <c r="M2717" s="61" t="str">
        <f>IF(AND($B2717&lt;&gt;"",HHJ=Kataloge!I$1),CONCATENATE($H2717,"_",$E2717),"")</f>
        <v/>
      </c>
      <c r="N2717" s="61" t="str">
        <f>IF(AND($B2717&lt;&gt;"",HHJ=Kataloge!J$1),CONCATENATE($H2717,"_",$E2717),"")</f>
        <v/>
      </c>
      <c r="O2717" s="61" t="str">
        <f>IF(AND($B2717&lt;&gt;"",HHJ=Kataloge!K$1),CONCATENATE($H2717,"_",$E2717),"")</f>
        <v/>
      </c>
      <c r="P2717" s="61" t="str">
        <f>IF(AND($B2717&lt;&gt;"",HHJ=Kataloge!L$1),CONCATENATE($H2717,"_",$E2717),"")</f>
        <v/>
      </c>
      <c r="Q2717" s="61" t="str">
        <f>IF(AND($B2717&lt;&gt;"",HHJ=Kataloge!M$1),CONCATENATE($H2717,"_",$E2717),"")</f>
        <v/>
      </c>
    </row>
    <row r="2718" spans="1:17" ht="18" customHeight="1" x14ac:dyDescent="0.2">
      <c r="A2718" s="99" t="str">
        <f t="shared" si="86"/>
        <v/>
      </c>
      <c r="B2718" s="100" t="str">
        <f>IF(I2718=0,"",IF(I2718&lt;&gt;"",Kataloge_Import!B2717,""))</f>
        <v/>
      </c>
      <c r="C2718" s="99" t="str">
        <f t="shared" si="85"/>
        <v/>
      </c>
      <c r="D2718" s="100" t="str">
        <f>IF(I2718=0,"",IFERROR(VLOOKUP(Kataloge_Import!A2717,'Nachweis Ausgaben'!$A$27:$R$1026,4,FALSE),""))</f>
        <v/>
      </c>
      <c r="E2718" s="100" t="str">
        <f>IF(I2718=0,"",IFERROR(VLOOKUP(Kataloge_Import!A2717,'Nachweis Ausgaben'!$A$27:$R$1026,2,FALSE),""))</f>
        <v/>
      </c>
      <c r="F2718" s="101">
        <f>IF(I2718=0,"",IFERROR(VLOOKUP(Kataloge_Import!A2717,'Nachweis Ausgaben'!$A$27:$R$1026,5,FALSE),0))</f>
        <v>0</v>
      </c>
      <c r="G2718" s="102" t="str">
        <f>IFERROR(VLOOKUP(Kataloge_Import!A2717,'Nachweis Ausgaben'!$A$27:$R$1026,11,FALSE),"")</f>
        <v/>
      </c>
      <c r="H2718" s="102" t="str">
        <f>IFERROR(VLOOKUP(Kataloge_Import!A2717,'Nachweis Ausgaben'!$A$27:$R$1026,12,FALSE),"")</f>
        <v/>
      </c>
      <c r="I2718" s="102" t="str">
        <f>IFERROR(VLOOKUP(Kataloge_Import!A2717,'Nachweis Ausgaben'!$A$27:$R$1026,13,FALSE),"")</f>
        <v/>
      </c>
      <c r="J2718" s="64"/>
      <c r="K2718" s="64"/>
      <c r="L2718" s="100" t="str">
        <f>IF(AND($B2718&lt;&gt;"",HHJ=Kataloge!H$1),CONCATENATE($H2718,"_",Kataloge!$D$5),"")</f>
        <v/>
      </c>
      <c r="M2718" s="100" t="str">
        <f>IF(AND($B2718&lt;&gt;"",HHJ=Kataloge!I$1),CONCATENATE($H2718,"_",Kataloge!$D$5),"")</f>
        <v/>
      </c>
      <c r="N2718" s="100" t="str">
        <f>IF(AND($B2718&lt;&gt;"",HHJ=Kataloge!J$1),CONCATENATE($H2718,"_",Kataloge!$D$5),"")</f>
        <v/>
      </c>
      <c r="O2718" s="100" t="str">
        <f>IF(AND($B2718&lt;&gt;"",HHJ=Kataloge!K$1),CONCATENATE($H2718,"_",Kataloge!$D$5),"")</f>
        <v/>
      </c>
      <c r="P2718" s="100" t="str">
        <f>IF(AND($B2718&lt;&gt;"",HHJ=Kataloge!L$1),CONCATENATE($H2718,"_",Kataloge!$D$5),"")</f>
        <v/>
      </c>
      <c r="Q2718" s="100" t="str">
        <f>IF(AND($B2718&lt;&gt;"",HHJ=Kataloge!M$1),CONCATENATE($H2718,"_",Kataloge!$D$5),"")</f>
        <v/>
      </c>
    </row>
    <row r="2719" spans="1:17" ht="18" customHeight="1" x14ac:dyDescent="0.2">
      <c r="A2719" s="103" t="str">
        <f t="shared" si="86"/>
        <v/>
      </c>
      <c r="B2719" s="104" t="str">
        <f>IF(I2719=0,"",IF(I2719&lt;&gt;"",Kataloge_Import!B2718,""))</f>
        <v/>
      </c>
      <c r="C2719" s="103" t="str">
        <f t="shared" si="85"/>
        <v/>
      </c>
      <c r="D2719" s="104" t="str">
        <f>IF(I2719=0,"",IFERROR(VLOOKUP(Kataloge_Import!A2718,'Nachweis Ausgaben'!$A$27:$R$1026,4,FALSE),""))</f>
        <v/>
      </c>
      <c r="E2719" s="104" t="str">
        <f>IF(I2719=0,"",IFERROR(VLOOKUP(Kataloge_Import!A2718,'Nachweis Ausgaben'!$A$27:$R$1026,2,FALSE),""))</f>
        <v/>
      </c>
      <c r="F2719" s="105">
        <f>IF(I2719=0,"",IFERROR(VLOOKUP(Kataloge_Import!A2718,'Nachweis Ausgaben'!$A$27:$R$1026,5,FALSE),0))</f>
        <v>0</v>
      </c>
      <c r="G2719" s="106" t="str">
        <f>IFERROR(VLOOKUP(Kataloge_Import!A2718,'Nachweis Ausgaben'!$A$27:$R$1026,15,FALSE),"")</f>
        <v/>
      </c>
      <c r="H2719" s="106" t="str">
        <f>IFERROR(VLOOKUP(Kataloge_Import!A2718,'Nachweis Ausgaben'!$A$27:$R$1026,16,FALSE),"")</f>
        <v/>
      </c>
      <c r="I2719" s="106" t="str">
        <f>IFERROR(VLOOKUP(Kataloge_Import!A2718,'Nachweis Ausgaben'!$A$27:$R$1026,17,FALSE),"")</f>
        <v/>
      </c>
      <c r="J2719" s="64"/>
      <c r="K2719" s="64"/>
      <c r="L2719" s="104" t="str">
        <f>IF(AND($B2719&lt;&gt;"",HHJ=Kataloge!H$1),CONCATENATE($H2719,"_",Kataloge!$D$6),"")</f>
        <v/>
      </c>
      <c r="M2719" s="104" t="str">
        <f>IF(AND($B2719&lt;&gt;"",HHJ=Kataloge!I$1),CONCATENATE($H2719,"_",Kataloge!$D$6),"")</f>
        <v/>
      </c>
      <c r="N2719" s="104" t="str">
        <f>IF(AND($B2719&lt;&gt;"",HHJ=Kataloge!J$1),CONCATENATE($H2719,"_",Kataloge!$D$6),"")</f>
        <v/>
      </c>
      <c r="O2719" s="104" t="str">
        <f>IF(AND($B2719&lt;&gt;"",HHJ=Kataloge!K$1),CONCATENATE($H2719,"_",Kataloge!$D$6),"")</f>
        <v/>
      </c>
      <c r="P2719" s="104" t="str">
        <f>IF(AND($B2719&lt;&gt;"",HHJ=Kataloge!L$1),CONCATENATE($H2719,"_",Kataloge!$D$6),"")</f>
        <v/>
      </c>
      <c r="Q2719" s="104" t="str">
        <f>IF(AND($B2719&lt;&gt;"",HHJ=Kataloge!M$1),CONCATENATE($H2719,"_",Kataloge!$D$6),"")</f>
        <v/>
      </c>
    </row>
    <row r="2720" spans="1:17" ht="18" customHeight="1" x14ac:dyDescent="0.2">
      <c r="A2720" s="60" t="str">
        <f t="shared" si="86"/>
        <v/>
      </c>
      <c r="B2720" s="61" t="str">
        <f>IF(I2720=0,"",IF(I2720&lt;&gt;"",Kataloge_Import!B2719,""))</f>
        <v/>
      </c>
      <c r="C2720" s="60" t="str">
        <f t="shared" si="85"/>
        <v/>
      </c>
      <c r="D2720" s="61" t="str">
        <f>IF(I2720=0,"",IFERROR(VLOOKUP(Kataloge_Import!A2719,'Nachweis Ausgaben'!$A$27:$R$1026,4,FALSE),""))</f>
        <v/>
      </c>
      <c r="E2720" s="61" t="str">
        <f>IF(I2720=0,"",IFERROR(VLOOKUP(Kataloge_Import!A2719,'Nachweis Ausgaben'!$A$27:$R$1026,2,FALSE),""))</f>
        <v/>
      </c>
      <c r="F2720" s="62">
        <f>IF(I2720=0,"",IFERROR(VLOOKUP(Kataloge_Import!A2719,'Nachweis Ausgaben'!$A$27:$R$1026,5,FALSE),0))</f>
        <v>0</v>
      </c>
      <c r="G2720" s="63" t="str">
        <f>IFERROR(VLOOKUP(Kataloge_Import!A2719,'Nachweis Ausgaben'!$A$27:$R$1026,7,FALSE),"")</f>
        <v/>
      </c>
      <c r="H2720" s="63" t="str">
        <f>IFERROR(VLOOKUP(Kataloge_Import!A2719,'Nachweis Ausgaben'!$A$27:$R$1026,8,FALSE),"")</f>
        <v/>
      </c>
      <c r="I2720" s="63" t="str">
        <f>IFERROR(VLOOKUP(Kataloge_Import!A2719,'Nachweis Ausgaben'!$A$27:$R$1026,9,FALSE),"")</f>
        <v/>
      </c>
      <c r="J2720" s="64"/>
      <c r="K2720" s="64"/>
      <c r="L2720" s="61" t="str">
        <f>IF(AND($B2720&lt;&gt;"",HHJ=Kataloge!H$1),CONCATENATE($H2720,"_",$E2720),"")</f>
        <v/>
      </c>
      <c r="M2720" s="61" t="str">
        <f>IF(AND($B2720&lt;&gt;"",HHJ=Kataloge!I$1),CONCATENATE($H2720,"_",$E2720),"")</f>
        <v/>
      </c>
      <c r="N2720" s="61" t="str">
        <f>IF(AND($B2720&lt;&gt;"",HHJ=Kataloge!J$1),CONCATENATE($H2720,"_",$E2720),"")</f>
        <v/>
      </c>
      <c r="O2720" s="61" t="str">
        <f>IF(AND($B2720&lt;&gt;"",HHJ=Kataloge!K$1),CONCATENATE($H2720,"_",$E2720),"")</f>
        <v/>
      </c>
      <c r="P2720" s="61" t="str">
        <f>IF(AND($B2720&lt;&gt;"",HHJ=Kataloge!L$1),CONCATENATE($H2720,"_",$E2720),"")</f>
        <v/>
      </c>
      <c r="Q2720" s="61" t="str">
        <f>IF(AND($B2720&lt;&gt;"",HHJ=Kataloge!M$1),CONCATENATE($H2720,"_",$E2720),"")</f>
        <v/>
      </c>
    </row>
    <row r="2721" spans="1:17" ht="18" customHeight="1" x14ac:dyDescent="0.2">
      <c r="A2721" s="99" t="str">
        <f t="shared" si="86"/>
        <v/>
      </c>
      <c r="B2721" s="100" t="str">
        <f>IF(I2721=0,"",IF(I2721&lt;&gt;"",Kataloge_Import!B2720,""))</f>
        <v/>
      </c>
      <c r="C2721" s="99" t="str">
        <f t="shared" si="85"/>
        <v/>
      </c>
      <c r="D2721" s="100" t="str">
        <f>IF(I2721=0,"",IFERROR(VLOOKUP(Kataloge_Import!A2720,'Nachweis Ausgaben'!$A$27:$R$1026,4,FALSE),""))</f>
        <v/>
      </c>
      <c r="E2721" s="100" t="str">
        <f>IF(I2721=0,"",IFERROR(VLOOKUP(Kataloge_Import!A2720,'Nachweis Ausgaben'!$A$27:$R$1026,2,FALSE),""))</f>
        <v/>
      </c>
      <c r="F2721" s="101">
        <f>IF(I2721=0,"",IFERROR(VLOOKUP(Kataloge_Import!A2720,'Nachweis Ausgaben'!$A$27:$R$1026,5,FALSE),0))</f>
        <v>0</v>
      </c>
      <c r="G2721" s="102" t="str">
        <f>IFERROR(VLOOKUP(Kataloge_Import!A2720,'Nachweis Ausgaben'!$A$27:$R$1026,11,FALSE),"")</f>
        <v/>
      </c>
      <c r="H2721" s="102" t="str">
        <f>IFERROR(VLOOKUP(Kataloge_Import!A2720,'Nachweis Ausgaben'!$A$27:$R$1026,12,FALSE),"")</f>
        <v/>
      </c>
      <c r="I2721" s="102" t="str">
        <f>IFERROR(VLOOKUP(Kataloge_Import!A2720,'Nachweis Ausgaben'!$A$27:$R$1026,13,FALSE),"")</f>
        <v/>
      </c>
      <c r="J2721" s="64"/>
      <c r="K2721" s="64"/>
      <c r="L2721" s="100" t="str">
        <f>IF(AND($B2721&lt;&gt;"",HHJ=Kataloge!H$1),CONCATENATE($H2721,"_",Kataloge!$D$5),"")</f>
        <v/>
      </c>
      <c r="M2721" s="100" t="str">
        <f>IF(AND($B2721&lt;&gt;"",HHJ=Kataloge!I$1),CONCATENATE($H2721,"_",Kataloge!$D$5),"")</f>
        <v/>
      </c>
      <c r="N2721" s="100" t="str">
        <f>IF(AND($B2721&lt;&gt;"",HHJ=Kataloge!J$1),CONCATENATE($H2721,"_",Kataloge!$D$5),"")</f>
        <v/>
      </c>
      <c r="O2721" s="100" t="str">
        <f>IF(AND($B2721&lt;&gt;"",HHJ=Kataloge!K$1),CONCATENATE($H2721,"_",Kataloge!$D$5),"")</f>
        <v/>
      </c>
      <c r="P2721" s="100" t="str">
        <f>IF(AND($B2721&lt;&gt;"",HHJ=Kataloge!L$1),CONCATENATE($H2721,"_",Kataloge!$D$5),"")</f>
        <v/>
      </c>
      <c r="Q2721" s="100" t="str">
        <f>IF(AND($B2721&lt;&gt;"",HHJ=Kataloge!M$1),CONCATENATE($H2721,"_",Kataloge!$D$5),"")</f>
        <v/>
      </c>
    </row>
    <row r="2722" spans="1:17" ht="18" customHeight="1" x14ac:dyDescent="0.2">
      <c r="A2722" s="103" t="str">
        <f t="shared" si="86"/>
        <v/>
      </c>
      <c r="B2722" s="104" t="str">
        <f>IF(I2722=0,"",IF(I2722&lt;&gt;"",Kataloge_Import!B2721,""))</f>
        <v/>
      </c>
      <c r="C2722" s="103" t="str">
        <f t="shared" si="85"/>
        <v/>
      </c>
      <c r="D2722" s="104" t="str">
        <f>IF(I2722=0,"",IFERROR(VLOOKUP(Kataloge_Import!A2721,'Nachweis Ausgaben'!$A$27:$R$1026,4,FALSE),""))</f>
        <v/>
      </c>
      <c r="E2722" s="104" t="str">
        <f>IF(I2722=0,"",IFERROR(VLOOKUP(Kataloge_Import!A2721,'Nachweis Ausgaben'!$A$27:$R$1026,2,FALSE),""))</f>
        <v/>
      </c>
      <c r="F2722" s="105">
        <f>IF(I2722=0,"",IFERROR(VLOOKUP(Kataloge_Import!A2721,'Nachweis Ausgaben'!$A$27:$R$1026,5,FALSE),0))</f>
        <v>0</v>
      </c>
      <c r="G2722" s="106" t="str">
        <f>IFERROR(VLOOKUP(Kataloge_Import!A2721,'Nachweis Ausgaben'!$A$27:$R$1026,15,FALSE),"")</f>
        <v/>
      </c>
      <c r="H2722" s="106" t="str">
        <f>IFERROR(VLOOKUP(Kataloge_Import!A2721,'Nachweis Ausgaben'!$A$27:$R$1026,16,FALSE),"")</f>
        <v/>
      </c>
      <c r="I2722" s="106" t="str">
        <f>IFERROR(VLOOKUP(Kataloge_Import!A2721,'Nachweis Ausgaben'!$A$27:$R$1026,17,FALSE),"")</f>
        <v/>
      </c>
      <c r="J2722" s="64"/>
      <c r="K2722" s="64"/>
      <c r="L2722" s="104" t="str">
        <f>IF(AND($B2722&lt;&gt;"",HHJ=Kataloge!H$1),CONCATENATE($H2722,"_",Kataloge!$D$6),"")</f>
        <v/>
      </c>
      <c r="M2722" s="104" t="str">
        <f>IF(AND($B2722&lt;&gt;"",HHJ=Kataloge!I$1),CONCATENATE($H2722,"_",Kataloge!$D$6),"")</f>
        <v/>
      </c>
      <c r="N2722" s="104" t="str">
        <f>IF(AND($B2722&lt;&gt;"",HHJ=Kataloge!J$1),CONCATENATE($H2722,"_",Kataloge!$D$6),"")</f>
        <v/>
      </c>
      <c r="O2722" s="104" t="str">
        <f>IF(AND($B2722&lt;&gt;"",HHJ=Kataloge!K$1),CONCATENATE($H2722,"_",Kataloge!$D$6),"")</f>
        <v/>
      </c>
      <c r="P2722" s="104" t="str">
        <f>IF(AND($B2722&lt;&gt;"",HHJ=Kataloge!L$1),CONCATENATE($H2722,"_",Kataloge!$D$6),"")</f>
        <v/>
      </c>
      <c r="Q2722" s="104" t="str">
        <f>IF(AND($B2722&lt;&gt;"",HHJ=Kataloge!M$1),CONCATENATE($H2722,"_",Kataloge!$D$6),"")</f>
        <v/>
      </c>
    </row>
    <row r="2723" spans="1:17" ht="18" customHeight="1" x14ac:dyDescent="0.2">
      <c r="A2723" s="60" t="str">
        <f t="shared" si="86"/>
        <v/>
      </c>
      <c r="B2723" s="61" t="str">
        <f>IF(I2723=0,"",IF(I2723&lt;&gt;"",Kataloge_Import!B2722,""))</f>
        <v/>
      </c>
      <c r="C2723" s="60" t="str">
        <f t="shared" si="85"/>
        <v/>
      </c>
      <c r="D2723" s="61" t="str">
        <f>IF(I2723=0,"",IFERROR(VLOOKUP(Kataloge_Import!A2722,'Nachweis Ausgaben'!$A$27:$R$1026,4,FALSE),""))</f>
        <v/>
      </c>
      <c r="E2723" s="61" t="str">
        <f>IF(I2723=0,"",IFERROR(VLOOKUP(Kataloge_Import!A2722,'Nachweis Ausgaben'!$A$27:$R$1026,2,FALSE),""))</f>
        <v/>
      </c>
      <c r="F2723" s="62">
        <f>IF(I2723=0,"",IFERROR(VLOOKUP(Kataloge_Import!A2722,'Nachweis Ausgaben'!$A$27:$R$1026,5,FALSE),0))</f>
        <v>0</v>
      </c>
      <c r="G2723" s="63" t="str">
        <f>IFERROR(VLOOKUP(Kataloge_Import!A2722,'Nachweis Ausgaben'!$A$27:$R$1026,7,FALSE),"")</f>
        <v/>
      </c>
      <c r="H2723" s="63" t="str">
        <f>IFERROR(VLOOKUP(Kataloge_Import!A2722,'Nachweis Ausgaben'!$A$27:$R$1026,8,FALSE),"")</f>
        <v/>
      </c>
      <c r="I2723" s="63" t="str">
        <f>IFERROR(VLOOKUP(Kataloge_Import!A2722,'Nachweis Ausgaben'!$A$27:$R$1026,9,FALSE),"")</f>
        <v/>
      </c>
      <c r="J2723" s="64"/>
      <c r="K2723" s="64"/>
      <c r="L2723" s="61" t="str">
        <f>IF(AND($B2723&lt;&gt;"",HHJ=Kataloge!H$1),CONCATENATE($H2723,"_",$E2723),"")</f>
        <v/>
      </c>
      <c r="M2723" s="61" t="str">
        <f>IF(AND($B2723&lt;&gt;"",HHJ=Kataloge!I$1),CONCATENATE($H2723,"_",$E2723),"")</f>
        <v/>
      </c>
      <c r="N2723" s="61" t="str">
        <f>IF(AND($B2723&lt;&gt;"",HHJ=Kataloge!J$1),CONCATENATE($H2723,"_",$E2723),"")</f>
        <v/>
      </c>
      <c r="O2723" s="61" t="str">
        <f>IF(AND($B2723&lt;&gt;"",HHJ=Kataloge!K$1),CONCATENATE($H2723,"_",$E2723),"")</f>
        <v/>
      </c>
      <c r="P2723" s="61" t="str">
        <f>IF(AND($B2723&lt;&gt;"",HHJ=Kataloge!L$1),CONCATENATE($H2723,"_",$E2723),"")</f>
        <v/>
      </c>
      <c r="Q2723" s="61" t="str">
        <f>IF(AND($B2723&lt;&gt;"",HHJ=Kataloge!M$1),CONCATENATE($H2723,"_",$E2723),"")</f>
        <v/>
      </c>
    </row>
    <row r="2724" spans="1:17" ht="18" customHeight="1" x14ac:dyDescent="0.2">
      <c r="A2724" s="99" t="str">
        <f t="shared" si="86"/>
        <v/>
      </c>
      <c r="B2724" s="100" t="str">
        <f>IF(I2724=0,"",IF(I2724&lt;&gt;"",Kataloge_Import!B2723,""))</f>
        <v/>
      </c>
      <c r="C2724" s="99" t="str">
        <f t="shared" si="85"/>
        <v/>
      </c>
      <c r="D2724" s="100" t="str">
        <f>IF(I2724=0,"",IFERROR(VLOOKUP(Kataloge_Import!A2723,'Nachweis Ausgaben'!$A$27:$R$1026,4,FALSE),""))</f>
        <v/>
      </c>
      <c r="E2724" s="100" t="str">
        <f>IF(I2724=0,"",IFERROR(VLOOKUP(Kataloge_Import!A2723,'Nachweis Ausgaben'!$A$27:$R$1026,2,FALSE),""))</f>
        <v/>
      </c>
      <c r="F2724" s="101">
        <f>IF(I2724=0,"",IFERROR(VLOOKUP(Kataloge_Import!A2723,'Nachweis Ausgaben'!$A$27:$R$1026,5,FALSE),0))</f>
        <v>0</v>
      </c>
      <c r="G2724" s="102" t="str">
        <f>IFERROR(VLOOKUP(Kataloge_Import!A2723,'Nachweis Ausgaben'!$A$27:$R$1026,11,FALSE),"")</f>
        <v/>
      </c>
      <c r="H2724" s="102" t="str">
        <f>IFERROR(VLOOKUP(Kataloge_Import!A2723,'Nachweis Ausgaben'!$A$27:$R$1026,12,FALSE),"")</f>
        <v/>
      </c>
      <c r="I2724" s="102" t="str">
        <f>IFERROR(VLOOKUP(Kataloge_Import!A2723,'Nachweis Ausgaben'!$A$27:$R$1026,13,FALSE),"")</f>
        <v/>
      </c>
      <c r="J2724" s="64"/>
      <c r="K2724" s="64"/>
      <c r="L2724" s="100" t="str">
        <f>IF(AND($B2724&lt;&gt;"",HHJ=Kataloge!H$1),CONCATENATE($H2724,"_",Kataloge!$D$5),"")</f>
        <v/>
      </c>
      <c r="M2724" s="100" t="str">
        <f>IF(AND($B2724&lt;&gt;"",HHJ=Kataloge!I$1),CONCATENATE($H2724,"_",Kataloge!$D$5),"")</f>
        <v/>
      </c>
      <c r="N2724" s="100" t="str">
        <f>IF(AND($B2724&lt;&gt;"",HHJ=Kataloge!J$1),CONCATENATE($H2724,"_",Kataloge!$D$5),"")</f>
        <v/>
      </c>
      <c r="O2724" s="100" t="str">
        <f>IF(AND($B2724&lt;&gt;"",HHJ=Kataloge!K$1),CONCATENATE($H2724,"_",Kataloge!$D$5),"")</f>
        <v/>
      </c>
      <c r="P2724" s="100" t="str">
        <f>IF(AND($B2724&lt;&gt;"",HHJ=Kataloge!L$1),CONCATENATE($H2724,"_",Kataloge!$D$5),"")</f>
        <v/>
      </c>
      <c r="Q2724" s="100" t="str">
        <f>IF(AND($B2724&lt;&gt;"",HHJ=Kataloge!M$1),CONCATENATE($H2724,"_",Kataloge!$D$5),"")</f>
        <v/>
      </c>
    </row>
    <row r="2725" spans="1:17" ht="18" customHeight="1" x14ac:dyDescent="0.2">
      <c r="A2725" s="103" t="str">
        <f t="shared" si="86"/>
        <v/>
      </c>
      <c r="B2725" s="104" t="str">
        <f>IF(I2725=0,"",IF(I2725&lt;&gt;"",Kataloge_Import!B2724,""))</f>
        <v/>
      </c>
      <c r="C2725" s="103" t="str">
        <f t="shared" si="85"/>
        <v/>
      </c>
      <c r="D2725" s="104" t="str">
        <f>IF(I2725=0,"",IFERROR(VLOOKUP(Kataloge_Import!A2724,'Nachweis Ausgaben'!$A$27:$R$1026,4,FALSE),""))</f>
        <v/>
      </c>
      <c r="E2725" s="104" t="str">
        <f>IF(I2725=0,"",IFERROR(VLOOKUP(Kataloge_Import!A2724,'Nachweis Ausgaben'!$A$27:$R$1026,2,FALSE),""))</f>
        <v/>
      </c>
      <c r="F2725" s="105">
        <f>IF(I2725=0,"",IFERROR(VLOOKUP(Kataloge_Import!A2724,'Nachweis Ausgaben'!$A$27:$R$1026,5,FALSE),0))</f>
        <v>0</v>
      </c>
      <c r="G2725" s="106" t="str">
        <f>IFERROR(VLOOKUP(Kataloge_Import!A2724,'Nachweis Ausgaben'!$A$27:$R$1026,15,FALSE),"")</f>
        <v/>
      </c>
      <c r="H2725" s="106" t="str">
        <f>IFERROR(VLOOKUP(Kataloge_Import!A2724,'Nachweis Ausgaben'!$A$27:$R$1026,16,FALSE),"")</f>
        <v/>
      </c>
      <c r="I2725" s="106" t="str">
        <f>IFERROR(VLOOKUP(Kataloge_Import!A2724,'Nachweis Ausgaben'!$A$27:$R$1026,17,FALSE),"")</f>
        <v/>
      </c>
      <c r="J2725" s="64"/>
      <c r="K2725" s="64"/>
      <c r="L2725" s="104" t="str">
        <f>IF(AND($B2725&lt;&gt;"",HHJ=Kataloge!H$1),CONCATENATE($H2725,"_",Kataloge!$D$6),"")</f>
        <v/>
      </c>
      <c r="M2725" s="104" t="str">
        <f>IF(AND($B2725&lt;&gt;"",HHJ=Kataloge!I$1),CONCATENATE($H2725,"_",Kataloge!$D$6),"")</f>
        <v/>
      </c>
      <c r="N2725" s="104" t="str">
        <f>IF(AND($B2725&lt;&gt;"",HHJ=Kataloge!J$1),CONCATENATE($H2725,"_",Kataloge!$D$6),"")</f>
        <v/>
      </c>
      <c r="O2725" s="104" t="str">
        <f>IF(AND($B2725&lt;&gt;"",HHJ=Kataloge!K$1),CONCATENATE($H2725,"_",Kataloge!$D$6),"")</f>
        <v/>
      </c>
      <c r="P2725" s="104" t="str">
        <f>IF(AND($B2725&lt;&gt;"",HHJ=Kataloge!L$1),CONCATENATE($H2725,"_",Kataloge!$D$6),"")</f>
        <v/>
      </c>
      <c r="Q2725" s="104" t="str">
        <f>IF(AND($B2725&lt;&gt;"",HHJ=Kataloge!M$1),CONCATENATE($H2725,"_",Kataloge!$D$6),"")</f>
        <v/>
      </c>
    </row>
    <row r="2726" spans="1:17" ht="18" customHeight="1" x14ac:dyDescent="0.2">
      <c r="A2726" s="60" t="str">
        <f t="shared" si="86"/>
        <v/>
      </c>
      <c r="B2726" s="61" t="str">
        <f>IF(I2726=0,"",IF(I2726&lt;&gt;"",Kataloge_Import!B2725,""))</f>
        <v/>
      </c>
      <c r="C2726" s="60" t="str">
        <f t="shared" si="85"/>
        <v/>
      </c>
      <c r="D2726" s="61" t="str">
        <f>IF(I2726=0,"",IFERROR(VLOOKUP(Kataloge_Import!A2725,'Nachweis Ausgaben'!$A$27:$R$1026,4,FALSE),""))</f>
        <v/>
      </c>
      <c r="E2726" s="61" t="str">
        <f>IF(I2726=0,"",IFERROR(VLOOKUP(Kataloge_Import!A2725,'Nachweis Ausgaben'!$A$27:$R$1026,2,FALSE),""))</f>
        <v/>
      </c>
      <c r="F2726" s="62">
        <f>IF(I2726=0,"",IFERROR(VLOOKUP(Kataloge_Import!A2725,'Nachweis Ausgaben'!$A$27:$R$1026,5,FALSE),0))</f>
        <v>0</v>
      </c>
      <c r="G2726" s="63" t="str">
        <f>IFERROR(VLOOKUP(Kataloge_Import!A2725,'Nachweis Ausgaben'!$A$27:$R$1026,7,FALSE),"")</f>
        <v/>
      </c>
      <c r="H2726" s="63" t="str">
        <f>IFERROR(VLOOKUP(Kataloge_Import!A2725,'Nachweis Ausgaben'!$A$27:$R$1026,8,FALSE),"")</f>
        <v/>
      </c>
      <c r="I2726" s="63" t="str">
        <f>IFERROR(VLOOKUP(Kataloge_Import!A2725,'Nachweis Ausgaben'!$A$27:$R$1026,9,FALSE),"")</f>
        <v/>
      </c>
      <c r="J2726" s="64"/>
      <c r="K2726" s="64"/>
      <c r="L2726" s="61" t="str">
        <f>IF(AND($B2726&lt;&gt;"",HHJ=Kataloge!H$1),CONCATENATE($H2726,"_",$E2726),"")</f>
        <v/>
      </c>
      <c r="M2726" s="61" t="str">
        <f>IF(AND($B2726&lt;&gt;"",HHJ=Kataloge!I$1),CONCATENATE($H2726,"_",$E2726),"")</f>
        <v/>
      </c>
      <c r="N2726" s="61" t="str">
        <f>IF(AND($B2726&lt;&gt;"",HHJ=Kataloge!J$1),CONCATENATE($H2726,"_",$E2726),"")</f>
        <v/>
      </c>
      <c r="O2726" s="61" t="str">
        <f>IF(AND($B2726&lt;&gt;"",HHJ=Kataloge!K$1),CONCATENATE($H2726,"_",$E2726),"")</f>
        <v/>
      </c>
      <c r="P2726" s="61" t="str">
        <f>IF(AND($B2726&lt;&gt;"",HHJ=Kataloge!L$1),CONCATENATE($H2726,"_",$E2726),"")</f>
        <v/>
      </c>
      <c r="Q2726" s="61" t="str">
        <f>IF(AND($B2726&lt;&gt;"",HHJ=Kataloge!M$1),CONCATENATE($H2726,"_",$E2726),"")</f>
        <v/>
      </c>
    </row>
    <row r="2727" spans="1:17" ht="18" customHeight="1" x14ac:dyDescent="0.2">
      <c r="A2727" s="99" t="str">
        <f t="shared" si="86"/>
        <v/>
      </c>
      <c r="B2727" s="100" t="str">
        <f>IF(I2727=0,"",IF(I2727&lt;&gt;"",Kataloge_Import!B2726,""))</f>
        <v/>
      </c>
      <c r="C2727" s="99" t="str">
        <f t="shared" si="85"/>
        <v/>
      </c>
      <c r="D2727" s="100" t="str">
        <f>IF(I2727=0,"",IFERROR(VLOOKUP(Kataloge_Import!A2726,'Nachweis Ausgaben'!$A$27:$R$1026,4,FALSE),""))</f>
        <v/>
      </c>
      <c r="E2727" s="100" t="str">
        <f>IF(I2727=0,"",IFERROR(VLOOKUP(Kataloge_Import!A2726,'Nachweis Ausgaben'!$A$27:$R$1026,2,FALSE),""))</f>
        <v/>
      </c>
      <c r="F2727" s="101">
        <f>IF(I2727=0,"",IFERROR(VLOOKUP(Kataloge_Import!A2726,'Nachweis Ausgaben'!$A$27:$R$1026,5,FALSE),0))</f>
        <v>0</v>
      </c>
      <c r="G2727" s="102" t="str">
        <f>IFERROR(VLOOKUP(Kataloge_Import!A2726,'Nachweis Ausgaben'!$A$27:$R$1026,11,FALSE),"")</f>
        <v/>
      </c>
      <c r="H2727" s="102" t="str">
        <f>IFERROR(VLOOKUP(Kataloge_Import!A2726,'Nachweis Ausgaben'!$A$27:$R$1026,12,FALSE),"")</f>
        <v/>
      </c>
      <c r="I2727" s="102" t="str">
        <f>IFERROR(VLOOKUP(Kataloge_Import!A2726,'Nachweis Ausgaben'!$A$27:$R$1026,13,FALSE),"")</f>
        <v/>
      </c>
      <c r="J2727" s="64"/>
      <c r="K2727" s="64"/>
      <c r="L2727" s="100" t="str">
        <f>IF(AND($B2727&lt;&gt;"",HHJ=Kataloge!H$1),CONCATENATE($H2727,"_",Kataloge!$D$5),"")</f>
        <v/>
      </c>
      <c r="M2727" s="100" t="str">
        <f>IF(AND($B2727&lt;&gt;"",HHJ=Kataloge!I$1),CONCATENATE($H2727,"_",Kataloge!$D$5),"")</f>
        <v/>
      </c>
      <c r="N2727" s="100" t="str">
        <f>IF(AND($B2727&lt;&gt;"",HHJ=Kataloge!J$1),CONCATENATE($H2727,"_",Kataloge!$D$5),"")</f>
        <v/>
      </c>
      <c r="O2727" s="100" t="str">
        <f>IF(AND($B2727&lt;&gt;"",HHJ=Kataloge!K$1),CONCATENATE($H2727,"_",Kataloge!$D$5),"")</f>
        <v/>
      </c>
      <c r="P2727" s="100" t="str">
        <f>IF(AND($B2727&lt;&gt;"",HHJ=Kataloge!L$1),CONCATENATE($H2727,"_",Kataloge!$D$5),"")</f>
        <v/>
      </c>
      <c r="Q2727" s="100" t="str">
        <f>IF(AND($B2727&lt;&gt;"",HHJ=Kataloge!M$1),CONCATENATE($H2727,"_",Kataloge!$D$5),"")</f>
        <v/>
      </c>
    </row>
    <row r="2728" spans="1:17" ht="18" customHeight="1" x14ac:dyDescent="0.2">
      <c r="A2728" s="103" t="str">
        <f t="shared" si="86"/>
        <v/>
      </c>
      <c r="B2728" s="104" t="str">
        <f>IF(I2728=0,"",IF(I2728&lt;&gt;"",Kataloge_Import!B2727,""))</f>
        <v/>
      </c>
      <c r="C2728" s="103" t="str">
        <f t="shared" si="85"/>
        <v/>
      </c>
      <c r="D2728" s="104" t="str">
        <f>IF(I2728=0,"",IFERROR(VLOOKUP(Kataloge_Import!A2727,'Nachweis Ausgaben'!$A$27:$R$1026,4,FALSE),""))</f>
        <v/>
      </c>
      <c r="E2728" s="104" t="str">
        <f>IF(I2728=0,"",IFERROR(VLOOKUP(Kataloge_Import!A2727,'Nachweis Ausgaben'!$A$27:$R$1026,2,FALSE),""))</f>
        <v/>
      </c>
      <c r="F2728" s="105">
        <f>IF(I2728=0,"",IFERROR(VLOOKUP(Kataloge_Import!A2727,'Nachweis Ausgaben'!$A$27:$R$1026,5,FALSE),0))</f>
        <v>0</v>
      </c>
      <c r="G2728" s="106" t="str">
        <f>IFERROR(VLOOKUP(Kataloge_Import!A2727,'Nachweis Ausgaben'!$A$27:$R$1026,15,FALSE),"")</f>
        <v/>
      </c>
      <c r="H2728" s="106" t="str">
        <f>IFERROR(VLOOKUP(Kataloge_Import!A2727,'Nachweis Ausgaben'!$A$27:$R$1026,16,FALSE),"")</f>
        <v/>
      </c>
      <c r="I2728" s="106" t="str">
        <f>IFERROR(VLOOKUP(Kataloge_Import!A2727,'Nachweis Ausgaben'!$A$27:$R$1026,17,FALSE),"")</f>
        <v/>
      </c>
      <c r="J2728" s="64"/>
      <c r="K2728" s="64"/>
      <c r="L2728" s="104" t="str">
        <f>IF(AND($B2728&lt;&gt;"",HHJ=Kataloge!H$1),CONCATENATE($H2728,"_",Kataloge!$D$6),"")</f>
        <v/>
      </c>
      <c r="M2728" s="104" t="str">
        <f>IF(AND($B2728&lt;&gt;"",HHJ=Kataloge!I$1),CONCATENATE($H2728,"_",Kataloge!$D$6),"")</f>
        <v/>
      </c>
      <c r="N2728" s="104" t="str">
        <f>IF(AND($B2728&lt;&gt;"",HHJ=Kataloge!J$1),CONCATENATE($H2728,"_",Kataloge!$D$6),"")</f>
        <v/>
      </c>
      <c r="O2728" s="104" t="str">
        <f>IF(AND($B2728&lt;&gt;"",HHJ=Kataloge!K$1),CONCATENATE($H2728,"_",Kataloge!$D$6),"")</f>
        <v/>
      </c>
      <c r="P2728" s="104" t="str">
        <f>IF(AND($B2728&lt;&gt;"",HHJ=Kataloge!L$1),CONCATENATE($H2728,"_",Kataloge!$D$6),"")</f>
        <v/>
      </c>
      <c r="Q2728" s="104" t="str">
        <f>IF(AND($B2728&lt;&gt;"",HHJ=Kataloge!M$1),CONCATENATE($H2728,"_",Kataloge!$D$6),"")</f>
        <v/>
      </c>
    </row>
    <row r="2729" spans="1:17" ht="18" customHeight="1" x14ac:dyDescent="0.2">
      <c r="A2729" s="60" t="str">
        <f t="shared" si="86"/>
        <v/>
      </c>
      <c r="B2729" s="61" t="str">
        <f>IF(I2729=0,"",IF(I2729&lt;&gt;"",Kataloge_Import!B2728,""))</f>
        <v/>
      </c>
      <c r="C2729" s="60" t="str">
        <f t="shared" si="85"/>
        <v/>
      </c>
      <c r="D2729" s="61" t="str">
        <f>IF(I2729=0,"",IFERROR(VLOOKUP(Kataloge_Import!A2728,'Nachweis Ausgaben'!$A$27:$R$1026,4,FALSE),""))</f>
        <v/>
      </c>
      <c r="E2729" s="61" t="str">
        <f>IF(I2729=0,"",IFERROR(VLOOKUP(Kataloge_Import!A2728,'Nachweis Ausgaben'!$A$27:$R$1026,2,FALSE),""))</f>
        <v/>
      </c>
      <c r="F2729" s="62">
        <f>IF(I2729=0,"",IFERROR(VLOOKUP(Kataloge_Import!A2728,'Nachweis Ausgaben'!$A$27:$R$1026,5,FALSE),0))</f>
        <v>0</v>
      </c>
      <c r="G2729" s="63" t="str">
        <f>IFERROR(VLOOKUP(Kataloge_Import!A2728,'Nachweis Ausgaben'!$A$27:$R$1026,7,FALSE),"")</f>
        <v/>
      </c>
      <c r="H2729" s="63" t="str">
        <f>IFERROR(VLOOKUP(Kataloge_Import!A2728,'Nachweis Ausgaben'!$A$27:$R$1026,8,FALSE),"")</f>
        <v/>
      </c>
      <c r="I2729" s="63" t="str">
        <f>IFERROR(VLOOKUP(Kataloge_Import!A2728,'Nachweis Ausgaben'!$A$27:$R$1026,9,FALSE),"")</f>
        <v/>
      </c>
      <c r="J2729" s="64"/>
      <c r="K2729" s="64"/>
      <c r="L2729" s="61" t="str">
        <f>IF(AND($B2729&lt;&gt;"",HHJ=Kataloge!H$1),CONCATENATE($H2729,"_",$E2729),"")</f>
        <v/>
      </c>
      <c r="M2729" s="61" t="str">
        <f>IF(AND($B2729&lt;&gt;"",HHJ=Kataloge!I$1),CONCATENATE($H2729,"_",$E2729),"")</f>
        <v/>
      </c>
      <c r="N2729" s="61" t="str">
        <f>IF(AND($B2729&lt;&gt;"",HHJ=Kataloge!J$1),CONCATENATE($H2729,"_",$E2729),"")</f>
        <v/>
      </c>
      <c r="O2729" s="61" t="str">
        <f>IF(AND($B2729&lt;&gt;"",HHJ=Kataloge!K$1),CONCATENATE($H2729,"_",$E2729),"")</f>
        <v/>
      </c>
      <c r="P2729" s="61" t="str">
        <f>IF(AND($B2729&lt;&gt;"",HHJ=Kataloge!L$1),CONCATENATE($H2729,"_",$E2729),"")</f>
        <v/>
      </c>
      <c r="Q2729" s="61" t="str">
        <f>IF(AND($B2729&lt;&gt;"",HHJ=Kataloge!M$1),CONCATENATE($H2729,"_",$E2729),"")</f>
        <v/>
      </c>
    </row>
    <row r="2730" spans="1:17" ht="18" customHeight="1" x14ac:dyDescent="0.2">
      <c r="A2730" s="99" t="str">
        <f t="shared" si="86"/>
        <v/>
      </c>
      <c r="B2730" s="100" t="str">
        <f>IF(I2730=0,"",IF(I2730&lt;&gt;"",Kataloge_Import!B2729,""))</f>
        <v/>
      </c>
      <c r="C2730" s="99" t="str">
        <f t="shared" si="85"/>
        <v/>
      </c>
      <c r="D2730" s="100" t="str">
        <f>IF(I2730=0,"",IFERROR(VLOOKUP(Kataloge_Import!A2729,'Nachweis Ausgaben'!$A$27:$R$1026,4,FALSE),""))</f>
        <v/>
      </c>
      <c r="E2730" s="100" t="str">
        <f>IF(I2730=0,"",IFERROR(VLOOKUP(Kataloge_Import!A2729,'Nachweis Ausgaben'!$A$27:$R$1026,2,FALSE),""))</f>
        <v/>
      </c>
      <c r="F2730" s="101">
        <f>IF(I2730=0,"",IFERROR(VLOOKUP(Kataloge_Import!A2729,'Nachweis Ausgaben'!$A$27:$R$1026,5,FALSE),0))</f>
        <v>0</v>
      </c>
      <c r="G2730" s="102" t="str">
        <f>IFERROR(VLOOKUP(Kataloge_Import!A2729,'Nachweis Ausgaben'!$A$27:$R$1026,11,FALSE),"")</f>
        <v/>
      </c>
      <c r="H2730" s="102" t="str">
        <f>IFERROR(VLOOKUP(Kataloge_Import!A2729,'Nachweis Ausgaben'!$A$27:$R$1026,12,FALSE),"")</f>
        <v/>
      </c>
      <c r="I2730" s="102" t="str">
        <f>IFERROR(VLOOKUP(Kataloge_Import!A2729,'Nachweis Ausgaben'!$A$27:$R$1026,13,FALSE),"")</f>
        <v/>
      </c>
      <c r="J2730" s="64"/>
      <c r="K2730" s="64"/>
      <c r="L2730" s="100" t="str">
        <f>IF(AND($B2730&lt;&gt;"",HHJ=Kataloge!H$1),CONCATENATE($H2730,"_",Kataloge!$D$5),"")</f>
        <v/>
      </c>
      <c r="M2730" s="100" t="str">
        <f>IF(AND($B2730&lt;&gt;"",HHJ=Kataloge!I$1),CONCATENATE($H2730,"_",Kataloge!$D$5),"")</f>
        <v/>
      </c>
      <c r="N2730" s="100" t="str">
        <f>IF(AND($B2730&lt;&gt;"",HHJ=Kataloge!J$1),CONCATENATE($H2730,"_",Kataloge!$D$5),"")</f>
        <v/>
      </c>
      <c r="O2730" s="100" t="str">
        <f>IF(AND($B2730&lt;&gt;"",HHJ=Kataloge!K$1),CONCATENATE($H2730,"_",Kataloge!$D$5),"")</f>
        <v/>
      </c>
      <c r="P2730" s="100" t="str">
        <f>IF(AND($B2730&lt;&gt;"",HHJ=Kataloge!L$1),CONCATENATE($H2730,"_",Kataloge!$D$5),"")</f>
        <v/>
      </c>
      <c r="Q2730" s="100" t="str">
        <f>IF(AND($B2730&lt;&gt;"",HHJ=Kataloge!M$1),CONCATENATE($H2730,"_",Kataloge!$D$5),"")</f>
        <v/>
      </c>
    </row>
    <row r="2731" spans="1:17" ht="18" customHeight="1" x14ac:dyDescent="0.2">
      <c r="A2731" s="103" t="str">
        <f t="shared" si="86"/>
        <v/>
      </c>
      <c r="B2731" s="104" t="str">
        <f>IF(I2731=0,"",IF(I2731&lt;&gt;"",Kataloge_Import!B2730,""))</f>
        <v/>
      </c>
      <c r="C2731" s="103" t="str">
        <f t="shared" si="85"/>
        <v/>
      </c>
      <c r="D2731" s="104" t="str">
        <f>IF(I2731=0,"",IFERROR(VLOOKUP(Kataloge_Import!A2730,'Nachweis Ausgaben'!$A$27:$R$1026,4,FALSE),""))</f>
        <v/>
      </c>
      <c r="E2731" s="104" t="str">
        <f>IF(I2731=0,"",IFERROR(VLOOKUP(Kataloge_Import!A2730,'Nachweis Ausgaben'!$A$27:$R$1026,2,FALSE),""))</f>
        <v/>
      </c>
      <c r="F2731" s="105">
        <f>IF(I2731=0,"",IFERROR(VLOOKUP(Kataloge_Import!A2730,'Nachweis Ausgaben'!$A$27:$R$1026,5,FALSE),0))</f>
        <v>0</v>
      </c>
      <c r="G2731" s="106" t="str">
        <f>IFERROR(VLOOKUP(Kataloge_Import!A2730,'Nachweis Ausgaben'!$A$27:$R$1026,15,FALSE),"")</f>
        <v/>
      </c>
      <c r="H2731" s="106" t="str">
        <f>IFERROR(VLOOKUP(Kataloge_Import!A2730,'Nachweis Ausgaben'!$A$27:$R$1026,16,FALSE),"")</f>
        <v/>
      </c>
      <c r="I2731" s="106" t="str">
        <f>IFERROR(VLOOKUP(Kataloge_Import!A2730,'Nachweis Ausgaben'!$A$27:$R$1026,17,FALSE),"")</f>
        <v/>
      </c>
      <c r="J2731" s="64"/>
      <c r="K2731" s="64"/>
      <c r="L2731" s="104" t="str">
        <f>IF(AND($B2731&lt;&gt;"",HHJ=Kataloge!H$1),CONCATENATE($H2731,"_",Kataloge!$D$6),"")</f>
        <v/>
      </c>
      <c r="M2731" s="104" t="str">
        <f>IF(AND($B2731&lt;&gt;"",HHJ=Kataloge!I$1),CONCATENATE($H2731,"_",Kataloge!$D$6),"")</f>
        <v/>
      </c>
      <c r="N2731" s="104" t="str">
        <f>IF(AND($B2731&lt;&gt;"",HHJ=Kataloge!J$1),CONCATENATE($H2731,"_",Kataloge!$D$6),"")</f>
        <v/>
      </c>
      <c r="O2731" s="104" t="str">
        <f>IF(AND($B2731&lt;&gt;"",HHJ=Kataloge!K$1),CONCATENATE($H2731,"_",Kataloge!$D$6),"")</f>
        <v/>
      </c>
      <c r="P2731" s="104" t="str">
        <f>IF(AND($B2731&lt;&gt;"",HHJ=Kataloge!L$1),CONCATENATE($H2731,"_",Kataloge!$D$6),"")</f>
        <v/>
      </c>
      <c r="Q2731" s="104" t="str">
        <f>IF(AND($B2731&lt;&gt;"",HHJ=Kataloge!M$1),CONCATENATE($H2731,"_",Kataloge!$D$6),"")</f>
        <v/>
      </c>
    </row>
    <row r="2732" spans="1:17" ht="18" customHeight="1" x14ac:dyDescent="0.2">
      <c r="A2732" s="60" t="str">
        <f t="shared" si="86"/>
        <v/>
      </c>
      <c r="B2732" s="61" t="str">
        <f>IF(I2732=0,"",IF(I2732&lt;&gt;"",Kataloge_Import!B2731,""))</f>
        <v/>
      </c>
      <c r="C2732" s="60" t="str">
        <f t="shared" si="85"/>
        <v/>
      </c>
      <c r="D2732" s="61" t="str">
        <f>IF(I2732=0,"",IFERROR(VLOOKUP(Kataloge_Import!A2731,'Nachweis Ausgaben'!$A$27:$R$1026,4,FALSE),""))</f>
        <v/>
      </c>
      <c r="E2732" s="61" t="str">
        <f>IF(I2732=0,"",IFERROR(VLOOKUP(Kataloge_Import!A2731,'Nachweis Ausgaben'!$A$27:$R$1026,2,FALSE),""))</f>
        <v/>
      </c>
      <c r="F2732" s="62">
        <f>IF(I2732=0,"",IFERROR(VLOOKUP(Kataloge_Import!A2731,'Nachweis Ausgaben'!$A$27:$R$1026,5,FALSE),0))</f>
        <v>0</v>
      </c>
      <c r="G2732" s="63" t="str">
        <f>IFERROR(VLOOKUP(Kataloge_Import!A2731,'Nachweis Ausgaben'!$A$27:$R$1026,7,FALSE),"")</f>
        <v/>
      </c>
      <c r="H2732" s="63" t="str">
        <f>IFERROR(VLOOKUP(Kataloge_Import!A2731,'Nachweis Ausgaben'!$A$27:$R$1026,8,FALSE),"")</f>
        <v/>
      </c>
      <c r="I2732" s="63" t="str">
        <f>IFERROR(VLOOKUP(Kataloge_Import!A2731,'Nachweis Ausgaben'!$A$27:$R$1026,9,FALSE),"")</f>
        <v/>
      </c>
      <c r="J2732" s="64"/>
      <c r="K2732" s="64"/>
      <c r="L2732" s="61" t="str">
        <f>IF(AND($B2732&lt;&gt;"",HHJ=Kataloge!H$1),CONCATENATE($H2732,"_",$E2732),"")</f>
        <v/>
      </c>
      <c r="M2732" s="61" t="str">
        <f>IF(AND($B2732&lt;&gt;"",HHJ=Kataloge!I$1),CONCATENATE($H2732,"_",$E2732),"")</f>
        <v/>
      </c>
      <c r="N2732" s="61" t="str">
        <f>IF(AND($B2732&lt;&gt;"",HHJ=Kataloge!J$1),CONCATENATE($H2732,"_",$E2732),"")</f>
        <v/>
      </c>
      <c r="O2732" s="61" t="str">
        <f>IF(AND($B2732&lt;&gt;"",HHJ=Kataloge!K$1),CONCATENATE($H2732,"_",$E2732),"")</f>
        <v/>
      </c>
      <c r="P2732" s="61" t="str">
        <f>IF(AND($B2732&lt;&gt;"",HHJ=Kataloge!L$1),CONCATENATE($H2732,"_",$E2732),"")</f>
        <v/>
      </c>
      <c r="Q2732" s="61" t="str">
        <f>IF(AND($B2732&lt;&gt;"",HHJ=Kataloge!M$1),CONCATENATE($H2732,"_",$E2732),"")</f>
        <v/>
      </c>
    </row>
    <row r="2733" spans="1:17" ht="18" customHeight="1" x14ac:dyDescent="0.2">
      <c r="A2733" s="99" t="str">
        <f t="shared" si="86"/>
        <v/>
      </c>
      <c r="B2733" s="100" t="str">
        <f>IF(I2733=0,"",IF(I2733&lt;&gt;"",Kataloge_Import!B2732,""))</f>
        <v/>
      </c>
      <c r="C2733" s="99" t="str">
        <f t="shared" si="85"/>
        <v/>
      </c>
      <c r="D2733" s="100" t="str">
        <f>IF(I2733=0,"",IFERROR(VLOOKUP(Kataloge_Import!A2732,'Nachweis Ausgaben'!$A$27:$R$1026,4,FALSE),""))</f>
        <v/>
      </c>
      <c r="E2733" s="100" t="str">
        <f>IF(I2733=0,"",IFERROR(VLOOKUP(Kataloge_Import!A2732,'Nachweis Ausgaben'!$A$27:$R$1026,2,FALSE),""))</f>
        <v/>
      </c>
      <c r="F2733" s="101">
        <f>IF(I2733=0,"",IFERROR(VLOOKUP(Kataloge_Import!A2732,'Nachweis Ausgaben'!$A$27:$R$1026,5,FALSE),0))</f>
        <v>0</v>
      </c>
      <c r="G2733" s="102" t="str">
        <f>IFERROR(VLOOKUP(Kataloge_Import!A2732,'Nachweis Ausgaben'!$A$27:$R$1026,11,FALSE),"")</f>
        <v/>
      </c>
      <c r="H2733" s="102" t="str">
        <f>IFERROR(VLOOKUP(Kataloge_Import!A2732,'Nachweis Ausgaben'!$A$27:$R$1026,12,FALSE),"")</f>
        <v/>
      </c>
      <c r="I2733" s="102" t="str">
        <f>IFERROR(VLOOKUP(Kataloge_Import!A2732,'Nachweis Ausgaben'!$A$27:$R$1026,13,FALSE),"")</f>
        <v/>
      </c>
      <c r="J2733" s="64"/>
      <c r="K2733" s="64"/>
      <c r="L2733" s="100" t="str">
        <f>IF(AND($B2733&lt;&gt;"",HHJ=Kataloge!H$1),CONCATENATE($H2733,"_",Kataloge!$D$5),"")</f>
        <v/>
      </c>
      <c r="M2733" s="100" t="str">
        <f>IF(AND($B2733&lt;&gt;"",HHJ=Kataloge!I$1),CONCATENATE($H2733,"_",Kataloge!$D$5),"")</f>
        <v/>
      </c>
      <c r="N2733" s="100" t="str">
        <f>IF(AND($B2733&lt;&gt;"",HHJ=Kataloge!J$1),CONCATENATE($H2733,"_",Kataloge!$D$5),"")</f>
        <v/>
      </c>
      <c r="O2733" s="100" t="str">
        <f>IF(AND($B2733&lt;&gt;"",HHJ=Kataloge!K$1),CONCATENATE($H2733,"_",Kataloge!$D$5),"")</f>
        <v/>
      </c>
      <c r="P2733" s="100" t="str">
        <f>IF(AND($B2733&lt;&gt;"",HHJ=Kataloge!L$1),CONCATENATE($H2733,"_",Kataloge!$D$5),"")</f>
        <v/>
      </c>
      <c r="Q2733" s="100" t="str">
        <f>IF(AND($B2733&lt;&gt;"",HHJ=Kataloge!M$1),CONCATENATE($H2733,"_",Kataloge!$D$5),"")</f>
        <v/>
      </c>
    </row>
    <row r="2734" spans="1:17" ht="18" customHeight="1" x14ac:dyDescent="0.2">
      <c r="A2734" s="103" t="str">
        <f t="shared" si="86"/>
        <v/>
      </c>
      <c r="B2734" s="104" t="str">
        <f>IF(I2734=0,"",IF(I2734&lt;&gt;"",Kataloge_Import!B2733,""))</f>
        <v/>
      </c>
      <c r="C2734" s="103" t="str">
        <f t="shared" si="85"/>
        <v/>
      </c>
      <c r="D2734" s="104" t="str">
        <f>IF(I2734=0,"",IFERROR(VLOOKUP(Kataloge_Import!A2733,'Nachweis Ausgaben'!$A$27:$R$1026,4,FALSE),""))</f>
        <v/>
      </c>
      <c r="E2734" s="104" t="str">
        <f>IF(I2734=0,"",IFERROR(VLOOKUP(Kataloge_Import!A2733,'Nachweis Ausgaben'!$A$27:$R$1026,2,FALSE),""))</f>
        <v/>
      </c>
      <c r="F2734" s="105">
        <f>IF(I2734=0,"",IFERROR(VLOOKUP(Kataloge_Import!A2733,'Nachweis Ausgaben'!$A$27:$R$1026,5,FALSE),0))</f>
        <v>0</v>
      </c>
      <c r="G2734" s="106" t="str">
        <f>IFERROR(VLOOKUP(Kataloge_Import!A2733,'Nachweis Ausgaben'!$A$27:$R$1026,15,FALSE),"")</f>
        <v/>
      </c>
      <c r="H2734" s="106" t="str">
        <f>IFERROR(VLOOKUP(Kataloge_Import!A2733,'Nachweis Ausgaben'!$A$27:$R$1026,16,FALSE),"")</f>
        <v/>
      </c>
      <c r="I2734" s="106" t="str">
        <f>IFERROR(VLOOKUP(Kataloge_Import!A2733,'Nachweis Ausgaben'!$A$27:$R$1026,17,FALSE),"")</f>
        <v/>
      </c>
      <c r="J2734" s="64"/>
      <c r="K2734" s="64"/>
      <c r="L2734" s="104" t="str">
        <f>IF(AND($B2734&lt;&gt;"",HHJ=Kataloge!H$1),CONCATENATE($H2734,"_",Kataloge!$D$6),"")</f>
        <v/>
      </c>
      <c r="M2734" s="104" t="str">
        <f>IF(AND($B2734&lt;&gt;"",HHJ=Kataloge!I$1),CONCATENATE($H2734,"_",Kataloge!$D$6),"")</f>
        <v/>
      </c>
      <c r="N2734" s="104" t="str">
        <f>IF(AND($B2734&lt;&gt;"",HHJ=Kataloge!J$1),CONCATENATE($H2734,"_",Kataloge!$D$6),"")</f>
        <v/>
      </c>
      <c r="O2734" s="104" t="str">
        <f>IF(AND($B2734&lt;&gt;"",HHJ=Kataloge!K$1),CONCATENATE($H2734,"_",Kataloge!$D$6),"")</f>
        <v/>
      </c>
      <c r="P2734" s="104" t="str">
        <f>IF(AND($B2734&lt;&gt;"",HHJ=Kataloge!L$1),CONCATENATE($H2734,"_",Kataloge!$D$6),"")</f>
        <v/>
      </c>
      <c r="Q2734" s="104" t="str">
        <f>IF(AND($B2734&lt;&gt;"",HHJ=Kataloge!M$1),CONCATENATE($H2734,"_",Kataloge!$D$6),"")</f>
        <v/>
      </c>
    </row>
    <row r="2735" spans="1:17" ht="18" customHeight="1" x14ac:dyDescent="0.2">
      <c r="A2735" s="60" t="str">
        <f t="shared" si="86"/>
        <v/>
      </c>
      <c r="B2735" s="61" t="str">
        <f>IF(I2735=0,"",IF(I2735&lt;&gt;"",Kataloge_Import!B2734,""))</f>
        <v/>
      </c>
      <c r="C2735" s="60" t="str">
        <f t="shared" si="85"/>
        <v/>
      </c>
      <c r="D2735" s="61" t="str">
        <f>IF(I2735=0,"",IFERROR(VLOOKUP(Kataloge_Import!A2734,'Nachweis Ausgaben'!$A$27:$R$1026,4,FALSE),""))</f>
        <v/>
      </c>
      <c r="E2735" s="61" t="str">
        <f>IF(I2735=0,"",IFERROR(VLOOKUP(Kataloge_Import!A2734,'Nachweis Ausgaben'!$A$27:$R$1026,2,FALSE),""))</f>
        <v/>
      </c>
      <c r="F2735" s="62">
        <f>IF(I2735=0,"",IFERROR(VLOOKUP(Kataloge_Import!A2734,'Nachweis Ausgaben'!$A$27:$R$1026,5,FALSE),0))</f>
        <v>0</v>
      </c>
      <c r="G2735" s="63" t="str">
        <f>IFERROR(VLOOKUP(Kataloge_Import!A2734,'Nachweis Ausgaben'!$A$27:$R$1026,7,FALSE),"")</f>
        <v/>
      </c>
      <c r="H2735" s="63" t="str">
        <f>IFERROR(VLOOKUP(Kataloge_Import!A2734,'Nachweis Ausgaben'!$A$27:$R$1026,8,FALSE),"")</f>
        <v/>
      </c>
      <c r="I2735" s="63" t="str">
        <f>IFERROR(VLOOKUP(Kataloge_Import!A2734,'Nachweis Ausgaben'!$A$27:$R$1026,9,FALSE),"")</f>
        <v/>
      </c>
      <c r="J2735" s="64"/>
      <c r="K2735" s="64"/>
      <c r="L2735" s="61" t="str">
        <f>IF(AND($B2735&lt;&gt;"",HHJ=Kataloge!H$1),CONCATENATE($H2735,"_",$E2735),"")</f>
        <v/>
      </c>
      <c r="M2735" s="61" t="str">
        <f>IF(AND($B2735&lt;&gt;"",HHJ=Kataloge!I$1),CONCATENATE($H2735,"_",$E2735),"")</f>
        <v/>
      </c>
      <c r="N2735" s="61" t="str">
        <f>IF(AND($B2735&lt;&gt;"",HHJ=Kataloge!J$1),CONCATENATE($H2735,"_",$E2735),"")</f>
        <v/>
      </c>
      <c r="O2735" s="61" t="str">
        <f>IF(AND($B2735&lt;&gt;"",HHJ=Kataloge!K$1),CONCATENATE($H2735,"_",$E2735),"")</f>
        <v/>
      </c>
      <c r="P2735" s="61" t="str">
        <f>IF(AND($B2735&lt;&gt;"",HHJ=Kataloge!L$1),CONCATENATE($H2735,"_",$E2735),"")</f>
        <v/>
      </c>
      <c r="Q2735" s="61" t="str">
        <f>IF(AND($B2735&lt;&gt;"",HHJ=Kataloge!M$1),CONCATENATE($H2735,"_",$E2735),"")</f>
        <v/>
      </c>
    </row>
    <row r="2736" spans="1:17" ht="18" customHeight="1" x14ac:dyDescent="0.2">
      <c r="A2736" s="99" t="str">
        <f t="shared" si="86"/>
        <v/>
      </c>
      <c r="B2736" s="100" t="str">
        <f>IF(I2736=0,"",IF(I2736&lt;&gt;"",Kataloge_Import!B2735,""))</f>
        <v/>
      </c>
      <c r="C2736" s="99" t="str">
        <f t="shared" si="85"/>
        <v/>
      </c>
      <c r="D2736" s="100" t="str">
        <f>IF(I2736=0,"",IFERROR(VLOOKUP(Kataloge_Import!A2735,'Nachweis Ausgaben'!$A$27:$R$1026,4,FALSE),""))</f>
        <v/>
      </c>
      <c r="E2736" s="100" t="str">
        <f>IF(I2736=0,"",IFERROR(VLOOKUP(Kataloge_Import!A2735,'Nachweis Ausgaben'!$A$27:$R$1026,2,FALSE),""))</f>
        <v/>
      </c>
      <c r="F2736" s="101">
        <f>IF(I2736=0,"",IFERROR(VLOOKUP(Kataloge_Import!A2735,'Nachweis Ausgaben'!$A$27:$R$1026,5,FALSE),0))</f>
        <v>0</v>
      </c>
      <c r="G2736" s="102" t="str">
        <f>IFERROR(VLOOKUP(Kataloge_Import!A2735,'Nachweis Ausgaben'!$A$27:$R$1026,11,FALSE),"")</f>
        <v/>
      </c>
      <c r="H2736" s="102" t="str">
        <f>IFERROR(VLOOKUP(Kataloge_Import!A2735,'Nachweis Ausgaben'!$A$27:$R$1026,12,FALSE),"")</f>
        <v/>
      </c>
      <c r="I2736" s="102" t="str">
        <f>IFERROR(VLOOKUP(Kataloge_Import!A2735,'Nachweis Ausgaben'!$A$27:$R$1026,13,FALSE),"")</f>
        <v/>
      </c>
      <c r="J2736" s="64"/>
      <c r="K2736" s="64"/>
      <c r="L2736" s="100" t="str">
        <f>IF(AND($B2736&lt;&gt;"",HHJ=Kataloge!H$1),CONCATENATE($H2736,"_",Kataloge!$D$5),"")</f>
        <v/>
      </c>
      <c r="M2736" s="100" t="str">
        <f>IF(AND($B2736&lt;&gt;"",HHJ=Kataloge!I$1),CONCATENATE($H2736,"_",Kataloge!$D$5),"")</f>
        <v/>
      </c>
      <c r="N2736" s="100" t="str">
        <f>IF(AND($B2736&lt;&gt;"",HHJ=Kataloge!J$1),CONCATENATE($H2736,"_",Kataloge!$D$5),"")</f>
        <v/>
      </c>
      <c r="O2736" s="100" t="str">
        <f>IF(AND($B2736&lt;&gt;"",HHJ=Kataloge!K$1),CONCATENATE($H2736,"_",Kataloge!$D$5),"")</f>
        <v/>
      </c>
      <c r="P2736" s="100" t="str">
        <f>IF(AND($B2736&lt;&gt;"",HHJ=Kataloge!L$1),CONCATENATE($H2736,"_",Kataloge!$D$5),"")</f>
        <v/>
      </c>
      <c r="Q2736" s="100" t="str">
        <f>IF(AND($B2736&lt;&gt;"",HHJ=Kataloge!M$1),CONCATENATE($H2736,"_",Kataloge!$D$5),"")</f>
        <v/>
      </c>
    </row>
    <row r="2737" spans="1:17" ht="18" customHeight="1" x14ac:dyDescent="0.2">
      <c r="A2737" s="103" t="str">
        <f t="shared" si="86"/>
        <v/>
      </c>
      <c r="B2737" s="104" t="str">
        <f>IF(I2737=0,"",IF(I2737&lt;&gt;"",Kataloge_Import!B2736,""))</f>
        <v/>
      </c>
      <c r="C2737" s="103" t="str">
        <f t="shared" si="85"/>
        <v/>
      </c>
      <c r="D2737" s="104" t="str">
        <f>IF(I2737=0,"",IFERROR(VLOOKUP(Kataloge_Import!A2736,'Nachweis Ausgaben'!$A$27:$R$1026,4,FALSE),""))</f>
        <v/>
      </c>
      <c r="E2737" s="104" t="str">
        <f>IF(I2737=0,"",IFERROR(VLOOKUP(Kataloge_Import!A2736,'Nachweis Ausgaben'!$A$27:$R$1026,2,FALSE),""))</f>
        <v/>
      </c>
      <c r="F2737" s="105">
        <f>IF(I2737=0,"",IFERROR(VLOOKUP(Kataloge_Import!A2736,'Nachweis Ausgaben'!$A$27:$R$1026,5,FALSE),0))</f>
        <v>0</v>
      </c>
      <c r="G2737" s="106" t="str">
        <f>IFERROR(VLOOKUP(Kataloge_Import!A2736,'Nachweis Ausgaben'!$A$27:$R$1026,15,FALSE),"")</f>
        <v/>
      </c>
      <c r="H2737" s="106" t="str">
        <f>IFERROR(VLOOKUP(Kataloge_Import!A2736,'Nachweis Ausgaben'!$A$27:$R$1026,16,FALSE),"")</f>
        <v/>
      </c>
      <c r="I2737" s="106" t="str">
        <f>IFERROR(VLOOKUP(Kataloge_Import!A2736,'Nachweis Ausgaben'!$A$27:$R$1026,17,FALSE),"")</f>
        <v/>
      </c>
      <c r="J2737" s="64"/>
      <c r="K2737" s="64"/>
      <c r="L2737" s="104" t="str">
        <f>IF(AND($B2737&lt;&gt;"",HHJ=Kataloge!H$1),CONCATENATE($H2737,"_",Kataloge!$D$6),"")</f>
        <v/>
      </c>
      <c r="M2737" s="104" t="str">
        <f>IF(AND($B2737&lt;&gt;"",HHJ=Kataloge!I$1),CONCATENATE($H2737,"_",Kataloge!$D$6),"")</f>
        <v/>
      </c>
      <c r="N2737" s="104" t="str">
        <f>IF(AND($B2737&lt;&gt;"",HHJ=Kataloge!J$1),CONCATENATE($H2737,"_",Kataloge!$D$6),"")</f>
        <v/>
      </c>
      <c r="O2737" s="104" t="str">
        <f>IF(AND($B2737&lt;&gt;"",HHJ=Kataloge!K$1),CONCATENATE($H2737,"_",Kataloge!$D$6),"")</f>
        <v/>
      </c>
      <c r="P2737" s="104" t="str">
        <f>IF(AND($B2737&lt;&gt;"",HHJ=Kataloge!L$1),CONCATENATE($H2737,"_",Kataloge!$D$6),"")</f>
        <v/>
      </c>
      <c r="Q2737" s="104" t="str">
        <f>IF(AND($B2737&lt;&gt;"",HHJ=Kataloge!M$1),CONCATENATE($H2737,"_",Kataloge!$D$6),"")</f>
        <v/>
      </c>
    </row>
    <row r="2738" spans="1:17" ht="18" customHeight="1" x14ac:dyDescent="0.2">
      <c r="A2738" s="60" t="str">
        <f t="shared" si="86"/>
        <v/>
      </c>
      <c r="B2738" s="61" t="str">
        <f>IF(I2738=0,"",IF(I2738&lt;&gt;"",Kataloge_Import!B2737,""))</f>
        <v/>
      </c>
      <c r="C2738" s="60" t="str">
        <f t="shared" si="85"/>
        <v/>
      </c>
      <c r="D2738" s="61" t="str">
        <f>IF(I2738=0,"",IFERROR(VLOOKUP(Kataloge_Import!A2737,'Nachweis Ausgaben'!$A$27:$R$1026,4,FALSE),""))</f>
        <v/>
      </c>
      <c r="E2738" s="61" t="str">
        <f>IF(I2738=0,"",IFERROR(VLOOKUP(Kataloge_Import!A2737,'Nachweis Ausgaben'!$A$27:$R$1026,2,FALSE),""))</f>
        <v/>
      </c>
      <c r="F2738" s="62">
        <f>IF(I2738=0,"",IFERROR(VLOOKUP(Kataloge_Import!A2737,'Nachweis Ausgaben'!$A$27:$R$1026,5,FALSE),0))</f>
        <v>0</v>
      </c>
      <c r="G2738" s="63" t="str">
        <f>IFERROR(VLOOKUP(Kataloge_Import!A2737,'Nachweis Ausgaben'!$A$27:$R$1026,7,FALSE),"")</f>
        <v/>
      </c>
      <c r="H2738" s="63" t="str">
        <f>IFERROR(VLOOKUP(Kataloge_Import!A2737,'Nachweis Ausgaben'!$A$27:$R$1026,8,FALSE),"")</f>
        <v/>
      </c>
      <c r="I2738" s="63" t="str">
        <f>IFERROR(VLOOKUP(Kataloge_Import!A2737,'Nachweis Ausgaben'!$A$27:$R$1026,9,FALSE),"")</f>
        <v/>
      </c>
      <c r="J2738" s="64"/>
      <c r="K2738" s="64"/>
      <c r="L2738" s="61" t="str">
        <f>IF(AND($B2738&lt;&gt;"",HHJ=Kataloge!H$1),CONCATENATE($H2738,"_",$E2738),"")</f>
        <v/>
      </c>
      <c r="M2738" s="61" t="str">
        <f>IF(AND($B2738&lt;&gt;"",HHJ=Kataloge!I$1),CONCATENATE($H2738,"_",$E2738),"")</f>
        <v/>
      </c>
      <c r="N2738" s="61" t="str">
        <f>IF(AND($B2738&lt;&gt;"",HHJ=Kataloge!J$1),CONCATENATE($H2738,"_",$E2738),"")</f>
        <v/>
      </c>
      <c r="O2738" s="61" t="str">
        <f>IF(AND($B2738&lt;&gt;"",HHJ=Kataloge!K$1),CONCATENATE($H2738,"_",$E2738),"")</f>
        <v/>
      </c>
      <c r="P2738" s="61" t="str">
        <f>IF(AND($B2738&lt;&gt;"",HHJ=Kataloge!L$1),CONCATENATE($H2738,"_",$E2738),"")</f>
        <v/>
      </c>
      <c r="Q2738" s="61" t="str">
        <f>IF(AND($B2738&lt;&gt;"",HHJ=Kataloge!M$1),CONCATENATE($H2738,"_",$E2738),"")</f>
        <v/>
      </c>
    </row>
    <row r="2739" spans="1:17" ht="18" customHeight="1" x14ac:dyDescent="0.2">
      <c r="A2739" s="99" t="str">
        <f t="shared" si="86"/>
        <v/>
      </c>
      <c r="B2739" s="100" t="str">
        <f>IF(I2739=0,"",IF(I2739&lt;&gt;"",Kataloge_Import!B2738,""))</f>
        <v/>
      </c>
      <c r="C2739" s="99" t="str">
        <f t="shared" si="85"/>
        <v/>
      </c>
      <c r="D2739" s="100" t="str">
        <f>IF(I2739=0,"",IFERROR(VLOOKUP(Kataloge_Import!A2738,'Nachweis Ausgaben'!$A$27:$R$1026,4,FALSE),""))</f>
        <v/>
      </c>
      <c r="E2739" s="100" t="str">
        <f>IF(I2739=0,"",IFERROR(VLOOKUP(Kataloge_Import!A2738,'Nachweis Ausgaben'!$A$27:$R$1026,2,FALSE),""))</f>
        <v/>
      </c>
      <c r="F2739" s="101">
        <f>IF(I2739=0,"",IFERROR(VLOOKUP(Kataloge_Import!A2738,'Nachweis Ausgaben'!$A$27:$R$1026,5,FALSE),0))</f>
        <v>0</v>
      </c>
      <c r="G2739" s="102" t="str">
        <f>IFERROR(VLOOKUP(Kataloge_Import!A2738,'Nachweis Ausgaben'!$A$27:$R$1026,11,FALSE),"")</f>
        <v/>
      </c>
      <c r="H2739" s="102" t="str">
        <f>IFERROR(VLOOKUP(Kataloge_Import!A2738,'Nachweis Ausgaben'!$A$27:$R$1026,12,FALSE),"")</f>
        <v/>
      </c>
      <c r="I2739" s="102" t="str">
        <f>IFERROR(VLOOKUP(Kataloge_Import!A2738,'Nachweis Ausgaben'!$A$27:$R$1026,13,FALSE),"")</f>
        <v/>
      </c>
      <c r="J2739" s="64"/>
      <c r="K2739" s="64"/>
      <c r="L2739" s="100" t="str">
        <f>IF(AND($B2739&lt;&gt;"",HHJ=Kataloge!H$1),CONCATENATE($H2739,"_",Kataloge!$D$5),"")</f>
        <v/>
      </c>
      <c r="M2739" s="100" t="str">
        <f>IF(AND($B2739&lt;&gt;"",HHJ=Kataloge!I$1),CONCATENATE($H2739,"_",Kataloge!$D$5),"")</f>
        <v/>
      </c>
      <c r="N2739" s="100" t="str">
        <f>IF(AND($B2739&lt;&gt;"",HHJ=Kataloge!J$1),CONCATENATE($H2739,"_",Kataloge!$D$5),"")</f>
        <v/>
      </c>
      <c r="O2739" s="100" t="str">
        <f>IF(AND($B2739&lt;&gt;"",HHJ=Kataloge!K$1),CONCATENATE($H2739,"_",Kataloge!$D$5),"")</f>
        <v/>
      </c>
      <c r="P2739" s="100" t="str">
        <f>IF(AND($B2739&lt;&gt;"",HHJ=Kataloge!L$1),CONCATENATE($H2739,"_",Kataloge!$D$5),"")</f>
        <v/>
      </c>
      <c r="Q2739" s="100" t="str">
        <f>IF(AND($B2739&lt;&gt;"",HHJ=Kataloge!M$1),CONCATENATE($H2739,"_",Kataloge!$D$5),"")</f>
        <v/>
      </c>
    </row>
    <row r="2740" spans="1:17" ht="18" customHeight="1" x14ac:dyDescent="0.2">
      <c r="A2740" s="103" t="str">
        <f t="shared" si="86"/>
        <v/>
      </c>
      <c r="B2740" s="104" t="str">
        <f>IF(I2740=0,"",IF(I2740&lt;&gt;"",Kataloge_Import!B2739,""))</f>
        <v/>
      </c>
      <c r="C2740" s="103" t="str">
        <f t="shared" si="85"/>
        <v/>
      </c>
      <c r="D2740" s="104" t="str">
        <f>IF(I2740=0,"",IFERROR(VLOOKUP(Kataloge_Import!A2739,'Nachweis Ausgaben'!$A$27:$R$1026,4,FALSE),""))</f>
        <v/>
      </c>
      <c r="E2740" s="104" t="str">
        <f>IF(I2740=0,"",IFERROR(VLOOKUP(Kataloge_Import!A2739,'Nachweis Ausgaben'!$A$27:$R$1026,2,FALSE),""))</f>
        <v/>
      </c>
      <c r="F2740" s="105">
        <f>IF(I2740=0,"",IFERROR(VLOOKUP(Kataloge_Import!A2739,'Nachweis Ausgaben'!$A$27:$R$1026,5,FALSE),0))</f>
        <v>0</v>
      </c>
      <c r="G2740" s="106" t="str">
        <f>IFERROR(VLOOKUP(Kataloge_Import!A2739,'Nachweis Ausgaben'!$A$27:$R$1026,15,FALSE),"")</f>
        <v/>
      </c>
      <c r="H2740" s="106" t="str">
        <f>IFERROR(VLOOKUP(Kataloge_Import!A2739,'Nachweis Ausgaben'!$A$27:$R$1026,16,FALSE),"")</f>
        <v/>
      </c>
      <c r="I2740" s="106" t="str">
        <f>IFERROR(VLOOKUP(Kataloge_Import!A2739,'Nachweis Ausgaben'!$A$27:$R$1026,17,FALSE),"")</f>
        <v/>
      </c>
      <c r="J2740" s="64"/>
      <c r="K2740" s="64"/>
      <c r="L2740" s="104" t="str">
        <f>IF(AND($B2740&lt;&gt;"",HHJ=Kataloge!H$1),CONCATENATE($H2740,"_",Kataloge!$D$6),"")</f>
        <v/>
      </c>
      <c r="M2740" s="104" t="str">
        <f>IF(AND($B2740&lt;&gt;"",HHJ=Kataloge!I$1),CONCATENATE($H2740,"_",Kataloge!$D$6),"")</f>
        <v/>
      </c>
      <c r="N2740" s="104" t="str">
        <f>IF(AND($B2740&lt;&gt;"",HHJ=Kataloge!J$1),CONCATENATE($H2740,"_",Kataloge!$D$6),"")</f>
        <v/>
      </c>
      <c r="O2740" s="104" t="str">
        <f>IF(AND($B2740&lt;&gt;"",HHJ=Kataloge!K$1),CONCATENATE($H2740,"_",Kataloge!$D$6),"")</f>
        <v/>
      </c>
      <c r="P2740" s="104" t="str">
        <f>IF(AND($B2740&lt;&gt;"",HHJ=Kataloge!L$1),CONCATENATE($H2740,"_",Kataloge!$D$6),"")</f>
        <v/>
      </c>
      <c r="Q2740" s="104" t="str">
        <f>IF(AND($B2740&lt;&gt;"",HHJ=Kataloge!M$1),CONCATENATE($H2740,"_",Kataloge!$D$6),"")</f>
        <v/>
      </c>
    </row>
    <row r="2741" spans="1:17" ht="18" customHeight="1" x14ac:dyDescent="0.2">
      <c r="A2741" s="60" t="str">
        <f t="shared" si="86"/>
        <v/>
      </c>
      <c r="B2741" s="61" t="str">
        <f>IF(I2741=0,"",IF(I2741&lt;&gt;"",Kataloge_Import!B2740,""))</f>
        <v/>
      </c>
      <c r="C2741" s="60" t="str">
        <f t="shared" si="85"/>
        <v/>
      </c>
      <c r="D2741" s="61" t="str">
        <f>IF(I2741=0,"",IFERROR(VLOOKUP(Kataloge_Import!A2740,'Nachweis Ausgaben'!$A$27:$R$1026,4,FALSE),""))</f>
        <v/>
      </c>
      <c r="E2741" s="61" t="str">
        <f>IF(I2741=0,"",IFERROR(VLOOKUP(Kataloge_Import!A2740,'Nachweis Ausgaben'!$A$27:$R$1026,2,FALSE),""))</f>
        <v/>
      </c>
      <c r="F2741" s="62">
        <f>IF(I2741=0,"",IFERROR(VLOOKUP(Kataloge_Import!A2740,'Nachweis Ausgaben'!$A$27:$R$1026,5,FALSE),0))</f>
        <v>0</v>
      </c>
      <c r="G2741" s="63" t="str">
        <f>IFERROR(VLOOKUP(Kataloge_Import!A2740,'Nachweis Ausgaben'!$A$27:$R$1026,7,FALSE),"")</f>
        <v/>
      </c>
      <c r="H2741" s="63" t="str">
        <f>IFERROR(VLOOKUP(Kataloge_Import!A2740,'Nachweis Ausgaben'!$A$27:$R$1026,8,FALSE),"")</f>
        <v/>
      </c>
      <c r="I2741" s="63" t="str">
        <f>IFERROR(VLOOKUP(Kataloge_Import!A2740,'Nachweis Ausgaben'!$A$27:$R$1026,9,FALSE),"")</f>
        <v/>
      </c>
      <c r="J2741" s="64"/>
      <c r="K2741" s="64"/>
      <c r="L2741" s="61" t="str">
        <f>IF(AND($B2741&lt;&gt;"",HHJ=Kataloge!H$1),CONCATENATE($H2741,"_",$E2741),"")</f>
        <v/>
      </c>
      <c r="M2741" s="61" t="str">
        <f>IF(AND($B2741&lt;&gt;"",HHJ=Kataloge!I$1),CONCATENATE($H2741,"_",$E2741),"")</f>
        <v/>
      </c>
      <c r="N2741" s="61" t="str">
        <f>IF(AND($B2741&lt;&gt;"",HHJ=Kataloge!J$1),CONCATENATE($H2741,"_",$E2741),"")</f>
        <v/>
      </c>
      <c r="O2741" s="61" t="str">
        <f>IF(AND($B2741&lt;&gt;"",HHJ=Kataloge!K$1),CONCATENATE($H2741,"_",$E2741),"")</f>
        <v/>
      </c>
      <c r="P2741" s="61" t="str">
        <f>IF(AND($B2741&lt;&gt;"",HHJ=Kataloge!L$1),CONCATENATE($H2741,"_",$E2741),"")</f>
        <v/>
      </c>
      <c r="Q2741" s="61" t="str">
        <f>IF(AND($B2741&lt;&gt;"",HHJ=Kataloge!M$1),CONCATENATE($H2741,"_",$E2741),"")</f>
        <v/>
      </c>
    </row>
    <row r="2742" spans="1:17" ht="18" customHeight="1" x14ac:dyDescent="0.2">
      <c r="A2742" s="99" t="str">
        <f t="shared" si="86"/>
        <v/>
      </c>
      <c r="B2742" s="100" t="str">
        <f>IF(I2742=0,"",IF(I2742&lt;&gt;"",Kataloge_Import!B2741,""))</f>
        <v/>
      </c>
      <c r="C2742" s="99" t="str">
        <f t="shared" si="85"/>
        <v/>
      </c>
      <c r="D2742" s="100" t="str">
        <f>IF(I2742=0,"",IFERROR(VLOOKUP(Kataloge_Import!A2741,'Nachweis Ausgaben'!$A$27:$R$1026,4,FALSE),""))</f>
        <v/>
      </c>
      <c r="E2742" s="100" t="str">
        <f>IF(I2742=0,"",IFERROR(VLOOKUP(Kataloge_Import!A2741,'Nachweis Ausgaben'!$A$27:$R$1026,2,FALSE),""))</f>
        <v/>
      </c>
      <c r="F2742" s="101">
        <f>IF(I2742=0,"",IFERROR(VLOOKUP(Kataloge_Import!A2741,'Nachweis Ausgaben'!$A$27:$R$1026,5,FALSE),0))</f>
        <v>0</v>
      </c>
      <c r="G2742" s="102" t="str">
        <f>IFERROR(VLOOKUP(Kataloge_Import!A2741,'Nachweis Ausgaben'!$A$27:$R$1026,11,FALSE),"")</f>
        <v/>
      </c>
      <c r="H2742" s="102" t="str">
        <f>IFERROR(VLOOKUP(Kataloge_Import!A2741,'Nachweis Ausgaben'!$A$27:$R$1026,12,FALSE),"")</f>
        <v/>
      </c>
      <c r="I2742" s="102" t="str">
        <f>IFERROR(VLOOKUP(Kataloge_Import!A2741,'Nachweis Ausgaben'!$A$27:$R$1026,13,FALSE),"")</f>
        <v/>
      </c>
      <c r="J2742" s="64"/>
      <c r="K2742" s="64"/>
      <c r="L2742" s="100" t="str">
        <f>IF(AND($B2742&lt;&gt;"",HHJ=Kataloge!H$1),CONCATENATE($H2742,"_",Kataloge!$D$5),"")</f>
        <v/>
      </c>
      <c r="M2742" s="100" t="str">
        <f>IF(AND($B2742&lt;&gt;"",HHJ=Kataloge!I$1),CONCATENATE($H2742,"_",Kataloge!$D$5),"")</f>
        <v/>
      </c>
      <c r="N2742" s="100" t="str">
        <f>IF(AND($B2742&lt;&gt;"",HHJ=Kataloge!J$1),CONCATENATE($H2742,"_",Kataloge!$D$5),"")</f>
        <v/>
      </c>
      <c r="O2742" s="100" t="str">
        <f>IF(AND($B2742&lt;&gt;"",HHJ=Kataloge!K$1),CONCATENATE($H2742,"_",Kataloge!$D$5),"")</f>
        <v/>
      </c>
      <c r="P2742" s="100" t="str">
        <f>IF(AND($B2742&lt;&gt;"",HHJ=Kataloge!L$1),CONCATENATE($H2742,"_",Kataloge!$D$5),"")</f>
        <v/>
      </c>
      <c r="Q2742" s="100" t="str">
        <f>IF(AND($B2742&lt;&gt;"",HHJ=Kataloge!M$1),CONCATENATE($H2742,"_",Kataloge!$D$5),"")</f>
        <v/>
      </c>
    </row>
    <row r="2743" spans="1:17" ht="18" customHeight="1" x14ac:dyDescent="0.2">
      <c r="A2743" s="103" t="str">
        <f t="shared" si="86"/>
        <v/>
      </c>
      <c r="B2743" s="104" t="str">
        <f>IF(I2743=0,"",IF(I2743&lt;&gt;"",Kataloge_Import!B2742,""))</f>
        <v/>
      </c>
      <c r="C2743" s="103" t="str">
        <f t="shared" si="85"/>
        <v/>
      </c>
      <c r="D2743" s="104" t="str">
        <f>IF(I2743=0,"",IFERROR(VLOOKUP(Kataloge_Import!A2742,'Nachweis Ausgaben'!$A$27:$R$1026,4,FALSE),""))</f>
        <v/>
      </c>
      <c r="E2743" s="104" t="str">
        <f>IF(I2743=0,"",IFERROR(VLOOKUP(Kataloge_Import!A2742,'Nachweis Ausgaben'!$A$27:$R$1026,2,FALSE),""))</f>
        <v/>
      </c>
      <c r="F2743" s="105">
        <f>IF(I2743=0,"",IFERROR(VLOOKUP(Kataloge_Import!A2742,'Nachweis Ausgaben'!$A$27:$R$1026,5,FALSE),0))</f>
        <v>0</v>
      </c>
      <c r="G2743" s="106" t="str">
        <f>IFERROR(VLOOKUP(Kataloge_Import!A2742,'Nachweis Ausgaben'!$A$27:$R$1026,15,FALSE),"")</f>
        <v/>
      </c>
      <c r="H2743" s="106" t="str">
        <f>IFERROR(VLOOKUP(Kataloge_Import!A2742,'Nachweis Ausgaben'!$A$27:$R$1026,16,FALSE),"")</f>
        <v/>
      </c>
      <c r="I2743" s="106" t="str">
        <f>IFERROR(VLOOKUP(Kataloge_Import!A2742,'Nachweis Ausgaben'!$A$27:$R$1026,17,FALSE),"")</f>
        <v/>
      </c>
      <c r="J2743" s="64"/>
      <c r="K2743" s="64"/>
      <c r="L2743" s="104" t="str">
        <f>IF(AND($B2743&lt;&gt;"",HHJ=Kataloge!H$1),CONCATENATE($H2743,"_",Kataloge!$D$6),"")</f>
        <v/>
      </c>
      <c r="M2743" s="104" t="str">
        <f>IF(AND($B2743&lt;&gt;"",HHJ=Kataloge!I$1),CONCATENATE($H2743,"_",Kataloge!$D$6),"")</f>
        <v/>
      </c>
      <c r="N2743" s="104" t="str">
        <f>IF(AND($B2743&lt;&gt;"",HHJ=Kataloge!J$1),CONCATENATE($H2743,"_",Kataloge!$D$6),"")</f>
        <v/>
      </c>
      <c r="O2743" s="104" t="str">
        <f>IF(AND($B2743&lt;&gt;"",HHJ=Kataloge!K$1),CONCATENATE($H2743,"_",Kataloge!$D$6),"")</f>
        <v/>
      </c>
      <c r="P2743" s="104" t="str">
        <f>IF(AND($B2743&lt;&gt;"",HHJ=Kataloge!L$1),CONCATENATE($H2743,"_",Kataloge!$D$6),"")</f>
        <v/>
      </c>
      <c r="Q2743" s="104" t="str">
        <f>IF(AND($B2743&lt;&gt;"",HHJ=Kataloge!M$1),CONCATENATE($H2743,"_",Kataloge!$D$6),"")</f>
        <v/>
      </c>
    </row>
    <row r="2744" spans="1:17" ht="18" customHeight="1" x14ac:dyDescent="0.2">
      <c r="A2744" s="60" t="str">
        <f t="shared" si="86"/>
        <v/>
      </c>
      <c r="B2744" s="61" t="str">
        <f>IF(I2744=0,"",IF(I2744&lt;&gt;"",Kataloge_Import!B2743,""))</f>
        <v/>
      </c>
      <c r="C2744" s="60" t="str">
        <f t="shared" si="85"/>
        <v/>
      </c>
      <c r="D2744" s="61" t="str">
        <f>IF(I2744=0,"",IFERROR(VLOOKUP(Kataloge_Import!A2743,'Nachweis Ausgaben'!$A$27:$R$1026,4,FALSE),""))</f>
        <v/>
      </c>
      <c r="E2744" s="61" t="str">
        <f>IF(I2744=0,"",IFERROR(VLOOKUP(Kataloge_Import!A2743,'Nachweis Ausgaben'!$A$27:$R$1026,2,FALSE),""))</f>
        <v/>
      </c>
      <c r="F2744" s="62">
        <f>IF(I2744=0,"",IFERROR(VLOOKUP(Kataloge_Import!A2743,'Nachweis Ausgaben'!$A$27:$R$1026,5,FALSE),0))</f>
        <v>0</v>
      </c>
      <c r="G2744" s="63" t="str">
        <f>IFERROR(VLOOKUP(Kataloge_Import!A2743,'Nachweis Ausgaben'!$A$27:$R$1026,7,FALSE),"")</f>
        <v/>
      </c>
      <c r="H2744" s="63" t="str">
        <f>IFERROR(VLOOKUP(Kataloge_Import!A2743,'Nachweis Ausgaben'!$A$27:$R$1026,8,FALSE),"")</f>
        <v/>
      </c>
      <c r="I2744" s="63" t="str">
        <f>IFERROR(VLOOKUP(Kataloge_Import!A2743,'Nachweis Ausgaben'!$A$27:$R$1026,9,FALSE),"")</f>
        <v/>
      </c>
      <c r="J2744" s="64"/>
      <c r="K2744" s="64"/>
      <c r="L2744" s="61" t="str">
        <f>IF(AND($B2744&lt;&gt;"",HHJ=Kataloge!H$1),CONCATENATE($H2744,"_",$E2744),"")</f>
        <v/>
      </c>
      <c r="M2744" s="61" t="str">
        <f>IF(AND($B2744&lt;&gt;"",HHJ=Kataloge!I$1),CONCATENATE($H2744,"_",$E2744),"")</f>
        <v/>
      </c>
      <c r="N2744" s="61" t="str">
        <f>IF(AND($B2744&lt;&gt;"",HHJ=Kataloge!J$1),CONCATENATE($H2744,"_",$E2744),"")</f>
        <v/>
      </c>
      <c r="O2744" s="61" t="str">
        <f>IF(AND($B2744&lt;&gt;"",HHJ=Kataloge!K$1),CONCATENATE($H2744,"_",$E2744),"")</f>
        <v/>
      </c>
      <c r="P2744" s="61" t="str">
        <f>IF(AND($B2744&lt;&gt;"",HHJ=Kataloge!L$1),CONCATENATE($H2744,"_",$E2744),"")</f>
        <v/>
      </c>
      <c r="Q2744" s="61" t="str">
        <f>IF(AND($B2744&lt;&gt;"",HHJ=Kataloge!M$1),CONCATENATE($H2744,"_",$E2744),"")</f>
        <v/>
      </c>
    </row>
    <row r="2745" spans="1:17" ht="18" customHeight="1" x14ac:dyDescent="0.2">
      <c r="A2745" s="99" t="str">
        <f t="shared" si="86"/>
        <v/>
      </c>
      <c r="B2745" s="100" t="str">
        <f>IF(I2745=0,"",IF(I2745&lt;&gt;"",Kataloge_Import!B2744,""))</f>
        <v/>
      </c>
      <c r="C2745" s="99" t="str">
        <f t="shared" si="85"/>
        <v/>
      </c>
      <c r="D2745" s="100" t="str">
        <f>IF(I2745=0,"",IFERROR(VLOOKUP(Kataloge_Import!A2744,'Nachweis Ausgaben'!$A$27:$R$1026,4,FALSE),""))</f>
        <v/>
      </c>
      <c r="E2745" s="100" t="str">
        <f>IF(I2745=0,"",IFERROR(VLOOKUP(Kataloge_Import!A2744,'Nachweis Ausgaben'!$A$27:$R$1026,2,FALSE),""))</f>
        <v/>
      </c>
      <c r="F2745" s="101">
        <f>IF(I2745=0,"",IFERROR(VLOOKUP(Kataloge_Import!A2744,'Nachweis Ausgaben'!$A$27:$R$1026,5,FALSE),0))</f>
        <v>0</v>
      </c>
      <c r="G2745" s="102" t="str">
        <f>IFERROR(VLOOKUP(Kataloge_Import!A2744,'Nachweis Ausgaben'!$A$27:$R$1026,11,FALSE),"")</f>
        <v/>
      </c>
      <c r="H2745" s="102" t="str">
        <f>IFERROR(VLOOKUP(Kataloge_Import!A2744,'Nachweis Ausgaben'!$A$27:$R$1026,12,FALSE),"")</f>
        <v/>
      </c>
      <c r="I2745" s="102" t="str">
        <f>IFERROR(VLOOKUP(Kataloge_Import!A2744,'Nachweis Ausgaben'!$A$27:$R$1026,13,FALSE),"")</f>
        <v/>
      </c>
      <c r="J2745" s="64"/>
      <c r="K2745" s="64"/>
      <c r="L2745" s="100" t="str">
        <f>IF(AND($B2745&lt;&gt;"",HHJ=Kataloge!H$1),CONCATENATE($H2745,"_",Kataloge!$D$5),"")</f>
        <v/>
      </c>
      <c r="M2745" s="100" t="str">
        <f>IF(AND($B2745&lt;&gt;"",HHJ=Kataloge!I$1),CONCATENATE($H2745,"_",Kataloge!$D$5),"")</f>
        <v/>
      </c>
      <c r="N2745" s="100" t="str">
        <f>IF(AND($B2745&lt;&gt;"",HHJ=Kataloge!J$1),CONCATENATE($H2745,"_",Kataloge!$D$5),"")</f>
        <v/>
      </c>
      <c r="O2745" s="100" t="str">
        <f>IF(AND($B2745&lt;&gt;"",HHJ=Kataloge!K$1),CONCATENATE($H2745,"_",Kataloge!$D$5),"")</f>
        <v/>
      </c>
      <c r="P2745" s="100" t="str">
        <f>IF(AND($B2745&lt;&gt;"",HHJ=Kataloge!L$1),CONCATENATE($H2745,"_",Kataloge!$D$5),"")</f>
        <v/>
      </c>
      <c r="Q2745" s="100" t="str">
        <f>IF(AND($B2745&lt;&gt;"",HHJ=Kataloge!M$1),CONCATENATE($H2745,"_",Kataloge!$D$5),"")</f>
        <v/>
      </c>
    </row>
    <row r="2746" spans="1:17" ht="18" customHeight="1" x14ac:dyDescent="0.2">
      <c r="A2746" s="103" t="str">
        <f t="shared" si="86"/>
        <v/>
      </c>
      <c r="B2746" s="104" t="str">
        <f>IF(I2746=0,"",IF(I2746&lt;&gt;"",Kataloge_Import!B2745,""))</f>
        <v/>
      </c>
      <c r="C2746" s="103" t="str">
        <f t="shared" si="85"/>
        <v/>
      </c>
      <c r="D2746" s="104" t="str">
        <f>IF(I2746=0,"",IFERROR(VLOOKUP(Kataloge_Import!A2745,'Nachweis Ausgaben'!$A$27:$R$1026,4,FALSE),""))</f>
        <v/>
      </c>
      <c r="E2746" s="104" t="str">
        <f>IF(I2746=0,"",IFERROR(VLOOKUP(Kataloge_Import!A2745,'Nachweis Ausgaben'!$A$27:$R$1026,2,FALSE),""))</f>
        <v/>
      </c>
      <c r="F2746" s="105">
        <f>IF(I2746=0,"",IFERROR(VLOOKUP(Kataloge_Import!A2745,'Nachweis Ausgaben'!$A$27:$R$1026,5,FALSE),0))</f>
        <v>0</v>
      </c>
      <c r="G2746" s="106" t="str">
        <f>IFERROR(VLOOKUP(Kataloge_Import!A2745,'Nachweis Ausgaben'!$A$27:$R$1026,15,FALSE),"")</f>
        <v/>
      </c>
      <c r="H2746" s="106" t="str">
        <f>IFERROR(VLOOKUP(Kataloge_Import!A2745,'Nachweis Ausgaben'!$A$27:$R$1026,16,FALSE),"")</f>
        <v/>
      </c>
      <c r="I2746" s="106" t="str">
        <f>IFERROR(VLOOKUP(Kataloge_Import!A2745,'Nachweis Ausgaben'!$A$27:$R$1026,17,FALSE),"")</f>
        <v/>
      </c>
      <c r="J2746" s="64"/>
      <c r="K2746" s="64"/>
      <c r="L2746" s="104" t="str">
        <f>IF(AND($B2746&lt;&gt;"",HHJ=Kataloge!H$1),CONCATENATE($H2746,"_",Kataloge!$D$6),"")</f>
        <v/>
      </c>
      <c r="M2746" s="104" t="str">
        <f>IF(AND($B2746&lt;&gt;"",HHJ=Kataloge!I$1),CONCATENATE($H2746,"_",Kataloge!$D$6),"")</f>
        <v/>
      </c>
      <c r="N2746" s="104" t="str">
        <f>IF(AND($B2746&lt;&gt;"",HHJ=Kataloge!J$1),CONCATENATE($H2746,"_",Kataloge!$D$6),"")</f>
        <v/>
      </c>
      <c r="O2746" s="104" t="str">
        <f>IF(AND($B2746&lt;&gt;"",HHJ=Kataloge!K$1),CONCATENATE($H2746,"_",Kataloge!$D$6),"")</f>
        <v/>
      </c>
      <c r="P2746" s="104" t="str">
        <f>IF(AND($B2746&lt;&gt;"",HHJ=Kataloge!L$1),CONCATENATE($H2746,"_",Kataloge!$D$6),"")</f>
        <v/>
      </c>
      <c r="Q2746" s="104" t="str">
        <f>IF(AND($B2746&lt;&gt;"",HHJ=Kataloge!M$1),CONCATENATE($H2746,"_",Kataloge!$D$6),"")</f>
        <v/>
      </c>
    </row>
    <row r="2747" spans="1:17" ht="18" customHeight="1" x14ac:dyDescent="0.2">
      <c r="A2747" s="60" t="str">
        <f t="shared" si="86"/>
        <v/>
      </c>
      <c r="B2747" s="61" t="str">
        <f>IF(I2747=0,"",IF(I2747&lt;&gt;"",Kataloge_Import!B2746,""))</f>
        <v/>
      </c>
      <c r="C2747" s="60" t="str">
        <f t="shared" si="85"/>
        <v/>
      </c>
      <c r="D2747" s="61" t="str">
        <f>IF(I2747=0,"",IFERROR(VLOOKUP(Kataloge_Import!A2746,'Nachweis Ausgaben'!$A$27:$R$1026,4,FALSE),""))</f>
        <v/>
      </c>
      <c r="E2747" s="61" t="str">
        <f>IF(I2747=0,"",IFERROR(VLOOKUP(Kataloge_Import!A2746,'Nachweis Ausgaben'!$A$27:$R$1026,2,FALSE),""))</f>
        <v/>
      </c>
      <c r="F2747" s="62">
        <f>IF(I2747=0,"",IFERROR(VLOOKUP(Kataloge_Import!A2746,'Nachweis Ausgaben'!$A$27:$R$1026,5,FALSE),0))</f>
        <v>0</v>
      </c>
      <c r="G2747" s="63" t="str">
        <f>IFERROR(VLOOKUP(Kataloge_Import!A2746,'Nachweis Ausgaben'!$A$27:$R$1026,7,FALSE),"")</f>
        <v/>
      </c>
      <c r="H2747" s="63" t="str">
        <f>IFERROR(VLOOKUP(Kataloge_Import!A2746,'Nachweis Ausgaben'!$A$27:$R$1026,8,FALSE),"")</f>
        <v/>
      </c>
      <c r="I2747" s="63" t="str">
        <f>IFERROR(VLOOKUP(Kataloge_Import!A2746,'Nachweis Ausgaben'!$A$27:$R$1026,9,FALSE),"")</f>
        <v/>
      </c>
      <c r="J2747" s="64"/>
      <c r="K2747" s="64"/>
      <c r="L2747" s="61" t="str">
        <f>IF(AND($B2747&lt;&gt;"",HHJ=Kataloge!H$1),CONCATENATE($H2747,"_",$E2747),"")</f>
        <v/>
      </c>
      <c r="M2747" s="61" t="str">
        <f>IF(AND($B2747&lt;&gt;"",HHJ=Kataloge!I$1),CONCATENATE($H2747,"_",$E2747),"")</f>
        <v/>
      </c>
      <c r="N2747" s="61" t="str">
        <f>IF(AND($B2747&lt;&gt;"",HHJ=Kataloge!J$1),CONCATENATE($H2747,"_",$E2747),"")</f>
        <v/>
      </c>
      <c r="O2747" s="61" t="str">
        <f>IF(AND($B2747&lt;&gt;"",HHJ=Kataloge!K$1),CONCATENATE($H2747,"_",$E2747),"")</f>
        <v/>
      </c>
      <c r="P2747" s="61" t="str">
        <f>IF(AND($B2747&lt;&gt;"",HHJ=Kataloge!L$1),CONCATENATE($H2747,"_",$E2747),"")</f>
        <v/>
      </c>
      <c r="Q2747" s="61" t="str">
        <f>IF(AND($B2747&lt;&gt;"",HHJ=Kataloge!M$1),CONCATENATE($H2747,"_",$E2747),"")</f>
        <v/>
      </c>
    </row>
    <row r="2748" spans="1:17" ht="18" customHeight="1" x14ac:dyDescent="0.2">
      <c r="A2748" s="99" t="str">
        <f t="shared" si="86"/>
        <v/>
      </c>
      <c r="B2748" s="100" t="str">
        <f>IF(I2748=0,"",IF(I2748&lt;&gt;"",Kataloge_Import!B2747,""))</f>
        <v/>
      </c>
      <c r="C2748" s="99" t="str">
        <f t="shared" si="85"/>
        <v/>
      </c>
      <c r="D2748" s="100" t="str">
        <f>IF(I2748=0,"",IFERROR(VLOOKUP(Kataloge_Import!A2747,'Nachweis Ausgaben'!$A$27:$R$1026,4,FALSE),""))</f>
        <v/>
      </c>
      <c r="E2748" s="100" t="str">
        <f>IF(I2748=0,"",IFERROR(VLOOKUP(Kataloge_Import!A2747,'Nachweis Ausgaben'!$A$27:$R$1026,2,FALSE),""))</f>
        <v/>
      </c>
      <c r="F2748" s="101">
        <f>IF(I2748=0,"",IFERROR(VLOOKUP(Kataloge_Import!A2747,'Nachweis Ausgaben'!$A$27:$R$1026,5,FALSE),0))</f>
        <v>0</v>
      </c>
      <c r="G2748" s="102" t="str">
        <f>IFERROR(VLOOKUP(Kataloge_Import!A2747,'Nachweis Ausgaben'!$A$27:$R$1026,11,FALSE),"")</f>
        <v/>
      </c>
      <c r="H2748" s="102" t="str">
        <f>IFERROR(VLOOKUP(Kataloge_Import!A2747,'Nachweis Ausgaben'!$A$27:$R$1026,12,FALSE),"")</f>
        <v/>
      </c>
      <c r="I2748" s="102" t="str">
        <f>IFERROR(VLOOKUP(Kataloge_Import!A2747,'Nachweis Ausgaben'!$A$27:$R$1026,13,FALSE),"")</f>
        <v/>
      </c>
      <c r="J2748" s="64"/>
      <c r="K2748" s="64"/>
      <c r="L2748" s="100" t="str">
        <f>IF(AND($B2748&lt;&gt;"",HHJ=Kataloge!H$1),CONCATENATE($H2748,"_",Kataloge!$D$5),"")</f>
        <v/>
      </c>
      <c r="M2748" s="100" t="str">
        <f>IF(AND($B2748&lt;&gt;"",HHJ=Kataloge!I$1),CONCATENATE($H2748,"_",Kataloge!$D$5),"")</f>
        <v/>
      </c>
      <c r="N2748" s="100" t="str">
        <f>IF(AND($B2748&lt;&gt;"",HHJ=Kataloge!J$1),CONCATENATE($H2748,"_",Kataloge!$D$5),"")</f>
        <v/>
      </c>
      <c r="O2748" s="100" t="str">
        <f>IF(AND($B2748&lt;&gt;"",HHJ=Kataloge!K$1),CONCATENATE($H2748,"_",Kataloge!$D$5),"")</f>
        <v/>
      </c>
      <c r="P2748" s="100" t="str">
        <f>IF(AND($B2748&lt;&gt;"",HHJ=Kataloge!L$1),CONCATENATE($H2748,"_",Kataloge!$D$5),"")</f>
        <v/>
      </c>
      <c r="Q2748" s="100" t="str">
        <f>IF(AND($B2748&lt;&gt;"",HHJ=Kataloge!M$1),CONCATENATE($H2748,"_",Kataloge!$D$5),"")</f>
        <v/>
      </c>
    </row>
    <row r="2749" spans="1:17" ht="18" customHeight="1" x14ac:dyDescent="0.2">
      <c r="A2749" s="103" t="str">
        <f t="shared" si="86"/>
        <v/>
      </c>
      <c r="B2749" s="104" t="str">
        <f>IF(I2749=0,"",IF(I2749&lt;&gt;"",Kataloge_Import!B2748,""))</f>
        <v/>
      </c>
      <c r="C2749" s="103" t="str">
        <f t="shared" si="85"/>
        <v/>
      </c>
      <c r="D2749" s="104" t="str">
        <f>IF(I2749=0,"",IFERROR(VLOOKUP(Kataloge_Import!A2748,'Nachweis Ausgaben'!$A$27:$R$1026,4,FALSE),""))</f>
        <v/>
      </c>
      <c r="E2749" s="104" t="str">
        <f>IF(I2749=0,"",IFERROR(VLOOKUP(Kataloge_Import!A2748,'Nachweis Ausgaben'!$A$27:$R$1026,2,FALSE),""))</f>
        <v/>
      </c>
      <c r="F2749" s="105">
        <f>IF(I2749=0,"",IFERROR(VLOOKUP(Kataloge_Import!A2748,'Nachweis Ausgaben'!$A$27:$R$1026,5,FALSE),0))</f>
        <v>0</v>
      </c>
      <c r="G2749" s="106" t="str">
        <f>IFERROR(VLOOKUP(Kataloge_Import!A2748,'Nachweis Ausgaben'!$A$27:$R$1026,15,FALSE),"")</f>
        <v/>
      </c>
      <c r="H2749" s="106" t="str">
        <f>IFERROR(VLOOKUP(Kataloge_Import!A2748,'Nachweis Ausgaben'!$A$27:$R$1026,16,FALSE),"")</f>
        <v/>
      </c>
      <c r="I2749" s="106" t="str">
        <f>IFERROR(VLOOKUP(Kataloge_Import!A2748,'Nachweis Ausgaben'!$A$27:$R$1026,17,FALSE),"")</f>
        <v/>
      </c>
      <c r="J2749" s="64"/>
      <c r="K2749" s="64"/>
      <c r="L2749" s="104" t="str">
        <f>IF(AND($B2749&lt;&gt;"",HHJ=Kataloge!H$1),CONCATENATE($H2749,"_",Kataloge!$D$6),"")</f>
        <v/>
      </c>
      <c r="M2749" s="104" t="str">
        <f>IF(AND($B2749&lt;&gt;"",HHJ=Kataloge!I$1),CONCATENATE($H2749,"_",Kataloge!$D$6),"")</f>
        <v/>
      </c>
      <c r="N2749" s="104" t="str">
        <f>IF(AND($B2749&lt;&gt;"",HHJ=Kataloge!J$1),CONCATENATE($H2749,"_",Kataloge!$D$6),"")</f>
        <v/>
      </c>
      <c r="O2749" s="104" t="str">
        <f>IF(AND($B2749&lt;&gt;"",HHJ=Kataloge!K$1),CONCATENATE($H2749,"_",Kataloge!$D$6),"")</f>
        <v/>
      </c>
      <c r="P2749" s="104" t="str">
        <f>IF(AND($B2749&lt;&gt;"",HHJ=Kataloge!L$1),CONCATENATE($H2749,"_",Kataloge!$D$6),"")</f>
        <v/>
      </c>
      <c r="Q2749" s="104" t="str">
        <f>IF(AND($B2749&lt;&gt;"",HHJ=Kataloge!M$1),CONCATENATE($H2749,"_",Kataloge!$D$6),"")</f>
        <v/>
      </c>
    </row>
    <row r="2750" spans="1:17" ht="18" customHeight="1" x14ac:dyDescent="0.2">
      <c r="A2750" s="60" t="str">
        <f t="shared" si="86"/>
        <v/>
      </c>
      <c r="B2750" s="61" t="str">
        <f>IF(I2750=0,"",IF(I2750&lt;&gt;"",Kataloge_Import!B2749,""))</f>
        <v/>
      </c>
      <c r="C2750" s="60" t="str">
        <f t="shared" si="85"/>
        <v/>
      </c>
      <c r="D2750" s="61" t="str">
        <f>IF(I2750=0,"",IFERROR(VLOOKUP(Kataloge_Import!A2749,'Nachweis Ausgaben'!$A$27:$R$1026,4,FALSE),""))</f>
        <v/>
      </c>
      <c r="E2750" s="61" t="str">
        <f>IF(I2750=0,"",IFERROR(VLOOKUP(Kataloge_Import!A2749,'Nachweis Ausgaben'!$A$27:$R$1026,2,FALSE),""))</f>
        <v/>
      </c>
      <c r="F2750" s="62">
        <f>IF(I2750=0,"",IFERROR(VLOOKUP(Kataloge_Import!A2749,'Nachweis Ausgaben'!$A$27:$R$1026,5,FALSE),0))</f>
        <v>0</v>
      </c>
      <c r="G2750" s="63" t="str">
        <f>IFERROR(VLOOKUP(Kataloge_Import!A2749,'Nachweis Ausgaben'!$A$27:$R$1026,7,FALSE),"")</f>
        <v/>
      </c>
      <c r="H2750" s="63" t="str">
        <f>IFERROR(VLOOKUP(Kataloge_Import!A2749,'Nachweis Ausgaben'!$A$27:$R$1026,8,FALSE),"")</f>
        <v/>
      </c>
      <c r="I2750" s="63" t="str">
        <f>IFERROR(VLOOKUP(Kataloge_Import!A2749,'Nachweis Ausgaben'!$A$27:$R$1026,9,FALSE),"")</f>
        <v/>
      </c>
      <c r="J2750" s="64"/>
      <c r="K2750" s="64"/>
      <c r="L2750" s="61" t="str">
        <f>IF(AND($B2750&lt;&gt;"",HHJ=Kataloge!H$1),CONCATENATE($H2750,"_",$E2750),"")</f>
        <v/>
      </c>
      <c r="M2750" s="61" t="str">
        <f>IF(AND($B2750&lt;&gt;"",HHJ=Kataloge!I$1),CONCATENATE($H2750,"_",$E2750),"")</f>
        <v/>
      </c>
      <c r="N2750" s="61" t="str">
        <f>IF(AND($B2750&lt;&gt;"",HHJ=Kataloge!J$1),CONCATENATE($H2750,"_",$E2750),"")</f>
        <v/>
      </c>
      <c r="O2750" s="61" t="str">
        <f>IF(AND($B2750&lt;&gt;"",HHJ=Kataloge!K$1),CONCATENATE($H2750,"_",$E2750),"")</f>
        <v/>
      </c>
      <c r="P2750" s="61" t="str">
        <f>IF(AND($B2750&lt;&gt;"",HHJ=Kataloge!L$1),CONCATENATE($H2750,"_",$E2750),"")</f>
        <v/>
      </c>
      <c r="Q2750" s="61" t="str">
        <f>IF(AND($B2750&lt;&gt;"",HHJ=Kataloge!M$1),CONCATENATE($H2750,"_",$E2750),"")</f>
        <v/>
      </c>
    </row>
    <row r="2751" spans="1:17" ht="18" customHeight="1" x14ac:dyDescent="0.2">
      <c r="A2751" s="99" t="str">
        <f t="shared" si="86"/>
        <v/>
      </c>
      <c r="B2751" s="100" t="str">
        <f>IF(I2751=0,"",IF(I2751&lt;&gt;"",Kataloge_Import!B2750,""))</f>
        <v/>
      </c>
      <c r="C2751" s="99" t="str">
        <f t="shared" si="85"/>
        <v/>
      </c>
      <c r="D2751" s="100" t="str">
        <f>IF(I2751=0,"",IFERROR(VLOOKUP(Kataloge_Import!A2750,'Nachweis Ausgaben'!$A$27:$R$1026,4,FALSE),""))</f>
        <v/>
      </c>
      <c r="E2751" s="100" t="str">
        <f>IF(I2751=0,"",IFERROR(VLOOKUP(Kataloge_Import!A2750,'Nachweis Ausgaben'!$A$27:$R$1026,2,FALSE),""))</f>
        <v/>
      </c>
      <c r="F2751" s="101">
        <f>IF(I2751=0,"",IFERROR(VLOOKUP(Kataloge_Import!A2750,'Nachweis Ausgaben'!$A$27:$R$1026,5,FALSE),0))</f>
        <v>0</v>
      </c>
      <c r="G2751" s="102" t="str">
        <f>IFERROR(VLOOKUP(Kataloge_Import!A2750,'Nachweis Ausgaben'!$A$27:$R$1026,11,FALSE),"")</f>
        <v/>
      </c>
      <c r="H2751" s="102" t="str">
        <f>IFERROR(VLOOKUP(Kataloge_Import!A2750,'Nachweis Ausgaben'!$A$27:$R$1026,12,FALSE),"")</f>
        <v/>
      </c>
      <c r="I2751" s="102" t="str">
        <f>IFERROR(VLOOKUP(Kataloge_Import!A2750,'Nachweis Ausgaben'!$A$27:$R$1026,13,FALSE),"")</f>
        <v/>
      </c>
      <c r="J2751" s="64"/>
      <c r="K2751" s="64"/>
      <c r="L2751" s="100" t="str">
        <f>IF(AND($B2751&lt;&gt;"",HHJ=Kataloge!H$1),CONCATENATE($H2751,"_",Kataloge!$D$5),"")</f>
        <v/>
      </c>
      <c r="M2751" s="100" t="str">
        <f>IF(AND($B2751&lt;&gt;"",HHJ=Kataloge!I$1),CONCATENATE($H2751,"_",Kataloge!$D$5),"")</f>
        <v/>
      </c>
      <c r="N2751" s="100" t="str">
        <f>IF(AND($B2751&lt;&gt;"",HHJ=Kataloge!J$1),CONCATENATE($H2751,"_",Kataloge!$D$5),"")</f>
        <v/>
      </c>
      <c r="O2751" s="100" t="str">
        <f>IF(AND($B2751&lt;&gt;"",HHJ=Kataloge!K$1),CONCATENATE($H2751,"_",Kataloge!$D$5),"")</f>
        <v/>
      </c>
      <c r="P2751" s="100" t="str">
        <f>IF(AND($B2751&lt;&gt;"",HHJ=Kataloge!L$1),CONCATENATE($H2751,"_",Kataloge!$D$5),"")</f>
        <v/>
      </c>
      <c r="Q2751" s="100" t="str">
        <f>IF(AND($B2751&lt;&gt;"",HHJ=Kataloge!M$1),CONCATENATE($H2751,"_",Kataloge!$D$5),"")</f>
        <v/>
      </c>
    </row>
    <row r="2752" spans="1:17" ht="18" customHeight="1" x14ac:dyDescent="0.2">
      <c r="A2752" s="103" t="str">
        <f t="shared" si="86"/>
        <v/>
      </c>
      <c r="B2752" s="104" t="str">
        <f>IF(I2752=0,"",IF(I2752&lt;&gt;"",Kataloge_Import!B2751,""))</f>
        <v/>
      </c>
      <c r="C2752" s="103" t="str">
        <f t="shared" si="85"/>
        <v/>
      </c>
      <c r="D2752" s="104" t="str">
        <f>IF(I2752=0,"",IFERROR(VLOOKUP(Kataloge_Import!A2751,'Nachweis Ausgaben'!$A$27:$R$1026,4,FALSE),""))</f>
        <v/>
      </c>
      <c r="E2752" s="104" t="str">
        <f>IF(I2752=0,"",IFERROR(VLOOKUP(Kataloge_Import!A2751,'Nachweis Ausgaben'!$A$27:$R$1026,2,FALSE),""))</f>
        <v/>
      </c>
      <c r="F2752" s="105">
        <f>IF(I2752=0,"",IFERROR(VLOOKUP(Kataloge_Import!A2751,'Nachweis Ausgaben'!$A$27:$R$1026,5,FALSE),0))</f>
        <v>0</v>
      </c>
      <c r="G2752" s="106" t="str">
        <f>IFERROR(VLOOKUP(Kataloge_Import!A2751,'Nachweis Ausgaben'!$A$27:$R$1026,15,FALSE),"")</f>
        <v/>
      </c>
      <c r="H2752" s="106" t="str">
        <f>IFERROR(VLOOKUP(Kataloge_Import!A2751,'Nachweis Ausgaben'!$A$27:$R$1026,16,FALSE),"")</f>
        <v/>
      </c>
      <c r="I2752" s="106" t="str">
        <f>IFERROR(VLOOKUP(Kataloge_Import!A2751,'Nachweis Ausgaben'!$A$27:$R$1026,17,FALSE),"")</f>
        <v/>
      </c>
      <c r="J2752" s="64"/>
      <c r="K2752" s="64"/>
      <c r="L2752" s="104" t="str">
        <f>IF(AND($B2752&lt;&gt;"",HHJ=Kataloge!H$1),CONCATENATE($H2752,"_",Kataloge!$D$6),"")</f>
        <v/>
      </c>
      <c r="M2752" s="104" t="str">
        <f>IF(AND($B2752&lt;&gt;"",HHJ=Kataloge!I$1),CONCATENATE($H2752,"_",Kataloge!$D$6),"")</f>
        <v/>
      </c>
      <c r="N2752" s="104" t="str">
        <f>IF(AND($B2752&lt;&gt;"",HHJ=Kataloge!J$1),CONCATENATE($H2752,"_",Kataloge!$D$6),"")</f>
        <v/>
      </c>
      <c r="O2752" s="104" t="str">
        <f>IF(AND($B2752&lt;&gt;"",HHJ=Kataloge!K$1),CONCATENATE($H2752,"_",Kataloge!$D$6),"")</f>
        <v/>
      </c>
      <c r="P2752" s="104" t="str">
        <f>IF(AND($B2752&lt;&gt;"",HHJ=Kataloge!L$1),CONCATENATE($H2752,"_",Kataloge!$D$6),"")</f>
        <v/>
      </c>
      <c r="Q2752" s="104" t="str">
        <f>IF(AND($B2752&lt;&gt;"",HHJ=Kataloge!M$1),CONCATENATE($H2752,"_",Kataloge!$D$6),"")</f>
        <v/>
      </c>
    </row>
    <row r="2753" spans="1:17" ht="18" customHeight="1" x14ac:dyDescent="0.2">
      <c r="A2753" s="60" t="str">
        <f t="shared" si="86"/>
        <v/>
      </c>
      <c r="B2753" s="61" t="str">
        <f>IF(I2753=0,"",IF(I2753&lt;&gt;"",Kataloge_Import!B2752,""))</f>
        <v/>
      </c>
      <c r="C2753" s="60" t="str">
        <f t="shared" si="85"/>
        <v/>
      </c>
      <c r="D2753" s="61" t="str">
        <f>IF(I2753=0,"",IFERROR(VLOOKUP(Kataloge_Import!A2752,'Nachweis Ausgaben'!$A$27:$R$1026,4,FALSE),""))</f>
        <v/>
      </c>
      <c r="E2753" s="61" t="str">
        <f>IF(I2753=0,"",IFERROR(VLOOKUP(Kataloge_Import!A2752,'Nachweis Ausgaben'!$A$27:$R$1026,2,FALSE),""))</f>
        <v/>
      </c>
      <c r="F2753" s="62">
        <f>IF(I2753=0,"",IFERROR(VLOOKUP(Kataloge_Import!A2752,'Nachweis Ausgaben'!$A$27:$R$1026,5,FALSE),0))</f>
        <v>0</v>
      </c>
      <c r="G2753" s="63" t="str">
        <f>IFERROR(VLOOKUP(Kataloge_Import!A2752,'Nachweis Ausgaben'!$A$27:$R$1026,7,FALSE),"")</f>
        <v/>
      </c>
      <c r="H2753" s="63" t="str">
        <f>IFERROR(VLOOKUP(Kataloge_Import!A2752,'Nachweis Ausgaben'!$A$27:$R$1026,8,FALSE),"")</f>
        <v/>
      </c>
      <c r="I2753" s="63" t="str">
        <f>IFERROR(VLOOKUP(Kataloge_Import!A2752,'Nachweis Ausgaben'!$A$27:$R$1026,9,FALSE),"")</f>
        <v/>
      </c>
      <c r="J2753" s="64"/>
      <c r="K2753" s="64"/>
      <c r="L2753" s="61" t="str">
        <f>IF(AND($B2753&lt;&gt;"",HHJ=Kataloge!H$1),CONCATENATE($H2753,"_",$E2753),"")</f>
        <v/>
      </c>
      <c r="M2753" s="61" t="str">
        <f>IF(AND($B2753&lt;&gt;"",HHJ=Kataloge!I$1),CONCATENATE($H2753,"_",$E2753),"")</f>
        <v/>
      </c>
      <c r="N2753" s="61" t="str">
        <f>IF(AND($B2753&lt;&gt;"",HHJ=Kataloge!J$1),CONCATENATE($H2753,"_",$E2753),"")</f>
        <v/>
      </c>
      <c r="O2753" s="61" t="str">
        <f>IF(AND($B2753&lt;&gt;"",HHJ=Kataloge!K$1),CONCATENATE($H2753,"_",$E2753),"")</f>
        <v/>
      </c>
      <c r="P2753" s="61" t="str">
        <f>IF(AND($B2753&lt;&gt;"",HHJ=Kataloge!L$1),CONCATENATE($H2753,"_",$E2753),"")</f>
        <v/>
      </c>
      <c r="Q2753" s="61" t="str">
        <f>IF(AND($B2753&lt;&gt;"",HHJ=Kataloge!M$1),CONCATENATE($H2753,"_",$E2753),"")</f>
        <v/>
      </c>
    </row>
    <row r="2754" spans="1:17" ht="18" customHeight="1" x14ac:dyDescent="0.2">
      <c r="A2754" s="99" t="str">
        <f t="shared" si="86"/>
        <v/>
      </c>
      <c r="B2754" s="100" t="str">
        <f>IF(I2754=0,"",IF(I2754&lt;&gt;"",Kataloge_Import!B2753,""))</f>
        <v/>
      </c>
      <c r="C2754" s="99" t="str">
        <f t="shared" ref="C2754:C2817" si="87">IF(A2754="","",IF(I2754=0,"",HHJ))</f>
        <v/>
      </c>
      <c r="D2754" s="100" t="str">
        <f>IF(I2754=0,"",IFERROR(VLOOKUP(Kataloge_Import!A2753,'Nachweis Ausgaben'!$A$27:$R$1026,4,FALSE),""))</f>
        <v/>
      </c>
      <c r="E2754" s="100" t="str">
        <f>IF(I2754=0,"",IFERROR(VLOOKUP(Kataloge_Import!A2753,'Nachweis Ausgaben'!$A$27:$R$1026,2,FALSE),""))</f>
        <v/>
      </c>
      <c r="F2754" s="101">
        <f>IF(I2754=0,"",IFERROR(VLOOKUP(Kataloge_Import!A2753,'Nachweis Ausgaben'!$A$27:$R$1026,5,FALSE),0))</f>
        <v>0</v>
      </c>
      <c r="G2754" s="102" t="str">
        <f>IFERROR(VLOOKUP(Kataloge_Import!A2753,'Nachweis Ausgaben'!$A$27:$R$1026,11,FALSE),"")</f>
        <v/>
      </c>
      <c r="H2754" s="102" t="str">
        <f>IFERROR(VLOOKUP(Kataloge_Import!A2753,'Nachweis Ausgaben'!$A$27:$R$1026,12,FALSE),"")</f>
        <v/>
      </c>
      <c r="I2754" s="102" t="str">
        <f>IFERROR(VLOOKUP(Kataloge_Import!A2753,'Nachweis Ausgaben'!$A$27:$R$1026,13,FALSE),"")</f>
        <v/>
      </c>
      <c r="J2754" s="64"/>
      <c r="K2754" s="64"/>
      <c r="L2754" s="100" t="str">
        <f>IF(AND($B2754&lt;&gt;"",HHJ=Kataloge!H$1),CONCATENATE($H2754,"_",Kataloge!$D$5),"")</f>
        <v/>
      </c>
      <c r="M2754" s="100" t="str">
        <f>IF(AND($B2754&lt;&gt;"",HHJ=Kataloge!I$1),CONCATENATE($H2754,"_",Kataloge!$D$5),"")</f>
        <v/>
      </c>
      <c r="N2754" s="100" t="str">
        <f>IF(AND($B2754&lt;&gt;"",HHJ=Kataloge!J$1),CONCATENATE($H2754,"_",Kataloge!$D$5),"")</f>
        <v/>
      </c>
      <c r="O2754" s="100" t="str">
        <f>IF(AND($B2754&lt;&gt;"",HHJ=Kataloge!K$1),CONCATENATE($H2754,"_",Kataloge!$D$5),"")</f>
        <v/>
      </c>
      <c r="P2754" s="100" t="str">
        <f>IF(AND($B2754&lt;&gt;"",HHJ=Kataloge!L$1),CONCATENATE($H2754,"_",Kataloge!$D$5),"")</f>
        <v/>
      </c>
      <c r="Q2754" s="100" t="str">
        <f>IF(AND($B2754&lt;&gt;"",HHJ=Kataloge!M$1),CONCATENATE($H2754,"_",Kataloge!$D$5),"")</f>
        <v/>
      </c>
    </row>
    <row r="2755" spans="1:17" ht="18" customHeight="1" x14ac:dyDescent="0.2">
      <c r="A2755" s="103" t="str">
        <f t="shared" si="86"/>
        <v/>
      </c>
      <c r="B2755" s="104" t="str">
        <f>IF(I2755=0,"",IF(I2755&lt;&gt;"",Kataloge_Import!B2754,""))</f>
        <v/>
      </c>
      <c r="C2755" s="103" t="str">
        <f t="shared" si="87"/>
        <v/>
      </c>
      <c r="D2755" s="104" t="str">
        <f>IF(I2755=0,"",IFERROR(VLOOKUP(Kataloge_Import!A2754,'Nachweis Ausgaben'!$A$27:$R$1026,4,FALSE),""))</f>
        <v/>
      </c>
      <c r="E2755" s="104" t="str">
        <f>IF(I2755=0,"",IFERROR(VLOOKUP(Kataloge_Import!A2754,'Nachweis Ausgaben'!$A$27:$R$1026,2,FALSE),""))</f>
        <v/>
      </c>
      <c r="F2755" s="105">
        <f>IF(I2755=0,"",IFERROR(VLOOKUP(Kataloge_Import!A2754,'Nachweis Ausgaben'!$A$27:$R$1026,5,FALSE),0))</f>
        <v>0</v>
      </c>
      <c r="G2755" s="106" t="str">
        <f>IFERROR(VLOOKUP(Kataloge_Import!A2754,'Nachweis Ausgaben'!$A$27:$R$1026,15,FALSE),"")</f>
        <v/>
      </c>
      <c r="H2755" s="106" t="str">
        <f>IFERROR(VLOOKUP(Kataloge_Import!A2754,'Nachweis Ausgaben'!$A$27:$R$1026,16,FALSE),"")</f>
        <v/>
      </c>
      <c r="I2755" s="106" t="str">
        <f>IFERROR(VLOOKUP(Kataloge_Import!A2754,'Nachweis Ausgaben'!$A$27:$R$1026,17,FALSE),"")</f>
        <v/>
      </c>
      <c r="J2755" s="64"/>
      <c r="K2755" s="64"/>
      <c r="L2755" s="104" t="str">
        <f>IF(AND($B2755&lt;&gt;"",HHJ=Kataloge!H$1),CONCATENATE($H2755,"_",Kataloge!$D$6),"")</f>
        <v/>
      </c>
      <c r="M2755" s="104" t="str">
        <f>IF(AND($B2755&lt;&gt;"",HHJ=Kataloge!I$1),CONCATENATE($H2755,"_",Kataloge!$D$6),"")</f>
        <v/>
      </c>
      <c r="N2755" s="104" t="str">
        <f>IF(AND($B2755&lt;&gt;"",HHJ=Kataloge!J$1),CONCATENATE($H2755,"_",Kataloge!$D$6),"")</f>
        <v/>
      </c>
      <c r="O2755" s="104" t="str">
        <f>IF(AND($B2755&lt;&gt;"",HHJ=Kataloge!K$1),CONCATENATE($H2755,"_",Kataloge!$D$6),"")</f>
        <v/>
      </c>
      <c r="P2755" s="104" t="str">
        <f>IF(AND($B2755&lt;&gt;"",HHJ=Kataloge!L$1),CONCATENATE($H2755,"_",Kataloge!$D$6),"")</f>
        <v/>
      </c>
      <c r="Q2755" s="104" t="str">
        <f>IF(AND($B2755&lt;&gt;"",HHJ=Kataloge!M$1),CONCATENATE($H2755,"_",Kataloge!$D$6),"")</f>
        <v/>
      </c>
    </row>
    <row r="2756" spans="1:17" ht="18" customHeight="1" x14ac:dyDescent="0.2">
      <c r="A2756" s="60" t="str">
        <f t="shared" si="86"/>
        <v/>
      </c>
      <c r="B2756" s="61" t="str">
        <f>IF(I2756=0,"",IF(I2756&lt;&gt;"",Kataloge_Import!B2755,""))</f>
        <v/>
      </c>
      <c r="C2756" s="60" t="str">
        <f t="shared" si="87"/>
        <v/>
      </c>
      <c r="D2756" s="61" t="str">
        <f>IF(I2756=0,"",IFERROR(VLOOKUP(Kataloge_Import!A2755,'Nachweis Ausgaben'!$A$27:$R$1026,4,FALSE),""))</f>
        <v/>
      </c>
      <c r="E2756" s="61" t="str">
        <f>IF(I2756=0,"",IFERROR(VLOOKUP(Kataloge_Import!A2755,'Nachweis Ausgaben'!$A$27:$R$1026,2,FALSE),""))</f>
        <v/>
      </c>
      <c r="F2756" s="62">
        <f>IF(I2756=0,"",IFERROR(VLOOKUP(Kataloge_Import!A2755,'Nachweis Ausgaben'!$A$27:$R$1026,5,FALSE),0))</f>
        <v>0</v>
      </c>
      <c r="G2756" s="63" t="str">
        <f>IFERROR(VLOOKUP(Kataloge_Import!A2755,'Nachweis Ausgaben'!$A$27:$R$1026,7,FALSE),"")</f>
        <v/>
      </c>
      <c r="H2756" s="63" t="str">
        <f>IFERROR(VLOOKUP(Kataloge_Import!A2755,'Nachweis Ausgaben'!$A$27:$R$1026,8,FALSE),"")</f>
        <v/>
      </c>
      <c r="I2756" s="63" t="str">
        <f>IFERROR(VLOOKUP(Kataloge_Import!A2755,'Nachweis Ausgaben'!$A$27:$R$1026,9,FALSE),"")</f>
        <v/>
      </c>
      <c r="J2756" s="64"/>
      <c r="K2756" s="64"/>
      <c r="L2756" s="61" t="str">
        <f>IF(AND($B2756&lt;&gt;"",HHJ=Kataloge!H$1),CONCATENATE($H2756,"_",$E2756),"")</f>
        <v/>
      </c>
      <c r="M2756" s="61" t="str">
        <f>IF(AND($B2756&lt;&gt;"",HHJ=Kataloge!I$1),CONCATENATE($H2756,"_",$E2756),"")</f>
        <v/>
      </c>
      <c r="N2756" s="61" t="str">
        <f>IF(AND($B2756&lt;&gt;"",HHJ=Kataloge!J$1),CONCATENATE($H2756,"_",$E2756),"")</f>
        <v/>
      </c>
      <c r="O2756" s="61" t="str">
        <f>IF(AND($B2756&lt;&gt;"",HHJ=Kataloge!K$1),CONCATENATE($H2756,"_",$E2756),"")</f>
        <v/>
      </c>
      <c r="P2756" s="61" t="str">
        <f>IF(AND($B2756&lt;&gt;"",HHJ=Kataloge!L$1),CONCATENATE($H2756,"_",$E2756),"")</f>
        <v/>
      </c>
      <c r="Q2756" s="61" t="str">
        <f>IF(AND($B2756&lt;&gt;"",HHJ=Kataloge!M$1),CONCATENATE($H2756,"_",$E2756),"")</f>
        <v/>
      </c>
    </row>
    <row r="2757" spans="1:17" ht="18" customHeight="1" x14ac:dyDescent="0.2">
      <c r="A2757" s="99" t="str">
        <f t="shared" si="86"/>
        <v/>
      </c>
      <c r="B2757" s="100" t="str">
        <f>IF(I2757=0,"",IF(I2757&lt;&gt;"",Kataloge_Import!B2756,""))</f>
        <v/>
      </c>
      <c r="C2757" s="99" t="str">
        <f t="shared" si="87"/>
        <v/>
      </c>
      <c r="D2757" s="100" t="str">
        <f>IF(I2757=0,"",IFERROR(VLOOKUP(Kataloge_Import!A2756,'Nachweis Ausgaben'!$A$27:$R$1026,4,FALSE),""))</f>
        <v/>
      </c>
      <c r="E2757" s="100" t="str">
        <f>IF(I2757=0,"",IFERROR(VLOOKUP(Kataloge_Import!A2756,'Nachweis Ausgaben'!$A$27:$R$1026,2,FALSE),""))</f>
        <v/>
      </c>
      <c r="F2757" s="101">
        <f>IF(I2757=0,"",IFERROR(VLOOKUP(Kataloge_Import!A2756,'Nachweis Ausgaben'!$A$27:$R$1026,5,FALSE),0))</f>
        <v>0</v>
      </c>
      <c r="G2757" s="102" t="str">
        <f>IFERROR(VLOOKUP(Kataloge_Import!A2756,'Nachweis Ausgaben'!$A$27:$R$1026,11,FALSE),"")</f>
        <v/>
      </c>
      <c r="H2757" s="102" t="str">
        <f>IFERROR(VLOOKUP(Kataloge_Import!A2756,'Nachweis Ausgaben'!$A$27:$R$1026,12,FALSE),"")</f>
        <v/>
      </c>
      <c r="I2757" s="102" t="str">
        <f>IFERROR(VLOOKUP(Kataloge_Import!A2756,'Nachweis Ausgaben'!$A$27:$R$1026,13,FALSE),"")</f>
        <v/>
      </c>
      <c r="J2757" s="64"/>
      <c r="K2757" s="64"/>
      <c r="L2757" s="100" t="str">
        <f>IF(AND($B2757&lt;&gt;"",HHJ=Kataloge!H$1),CONCATENATE($H2757,"_",Kataloge!$D$5),"")</f>
        <v/>
      </c>
      <c r="M2757" s="100" t="str">
        <f>IF(AND($B2757&lt;&gt;"",HHJ=Kataloge!I$1),CONCATENATE($H2757,"_",Kataloge!$D$5),"")</f>
        <v/>
      </c>
      <c r="N2757" s="100" t="str">
        <f>IF(AND($B2757&lt;&gt;"",HHJ=Kataloge!J$1),CONCATENATE($H2757,"_",Kataloge!$D$5),"")</f>
        <v/>
      </c>
      <c r="O2757" s="100" t="str">
        <f>IF(AND($B2757&lt;&gt;"",HHJ=Kataloge!K$1),CONCATENATE($H2757,"_",Kataloge!$D$5),"")</f>
        <v/>
      </c>
      <c r="P2757" s="100" t="str">
        <f>IF(AND($B2757&lt;&gt;"",HHJ=Kataloge!L$1),CONCATENATE($H2757,"_",Kataloge!$D$5),"")</f>
        <v/>
      </c>
      <c r="Q2757" s="100" t="str">
        <f>IF(AND($B2757&lt;&gt;"",HHJ=Kataloge!M$1),CONCATENATE($H2757,"_",Kataloge!$D$5),"")</f>
        <v/>
      </c>
    </row>
    <row r="2758" spans="1:17" ht="18" customHeight="1" x14ac:dyDescent="0.2">
      <c r="A2758" s="103" t="str">
        <f t="shared" ref="A2758:A2821" si="88">IF(I2758=0,"",IF(I2758&lt;&gt;"","Beleg_Import_A_BT_3",""))</f>
        <v/>
      </c>
      <c r="B2758" s="104" t="str">
        <f>IF(I2758=0,"",IF(I2758&lt;&gt;"",Kataloge_Import!B2757,""))</f>
        <v/>
      </c>
      <c r="C2758" s="103" t="str">
        <f t="shared" si="87"/>
        <v/>
      </c>
      <c r="D2758" s="104" t="str">
        <f>IF(I2758=0,"",IFERROR(VLOOKUP(Kataloge_Import!A2757,'Nachweis Ausgaben'!$A$27:$R$1026,4,FALSE),""))</f>
        <v/>
      </c>
      <c r="E2758" s="104" t="str">
        <f>IF(I2758=0,"",IFERROR(VLOOKUP(Kataloge_Import!A2757,'Nachweis Ausgaben'!$A$27:$R$1026,2,FALSE),""))</f>
        <v/>
      </c>
      <c r="F2758" s="105">
        <f>IF(I2758=0,"",IFERROR(VLOOKUP(Kataloge_Import!A2757,'Nachweis Ausgaben'!$A$27:$R$1026,5,FALSE),0))</f>
        <v>0</v>
      </c>
      <c r="G2758" s="106" t="str">
        <f>IFERROR(VLOOKUP(Kataloge_Import!A2757,'Nachweis Ausgaben'!$A$27:$R$1026,15,FALSE),"")</f>
        <v/>
      </c>
      <c r="H2758" s="106" t="str">
        <f>IFERROR(VLOOKUP(Kataloge_Import!A2757,'Nachweis Ausgaben'!$A$27:$R$1026,16,FALSE),"")</f>
        <v/>
      </c>
      <c r="I2758" s="106" t="str">
        <f>IFERROR(VLOOKUP(Kataloge_Import!A2757,'Nachweis Ausgaben'!$A$27:$R$1026,17,FALSE),"")</f>
        <v/>
      </c>
      <c r="J2758" s="64"/>
      <c r="K2758" s="64"/>
      <c r="L2758" s="104" t="str">
        <f>IF(AND($B2758&lt;&gt;"",HHJ=Kataloge!H$1),CONCATENATE($H2758,"_",Kataloge!$D$6),"")</f>
        <v/>
      </c>
      <c r="M2758" s="104" t="str">
        <f>IF(AND($B2758&lt;&gt;"",HHJ=Kataloge!I$1),CONCATENATE($H2758,"_",Kataloge!$D$6),"")</f>
        <v/>
      </c>
      <c r="N2758" s="104" t="str">
        <f>IF(AND($B2758&lt;&gt;"",HHJ=Kataloge!J$1),CONCATENATE($H2758,"_",Kataloge!$D$6),"")</f>
        <v/>
      </c>
      <c r="O2758" s="104" t="str">
        <f>IF(AND($B2758&lt;&gt;"",HHJ=Kataloge!K$1),CONCATENATE($H2758,"_",Kataloge!$D$6),"")</f>
        <v/>
      </c>
      <c r="P2758" s="104" t="str">
        <f>IF(AND($B2758&lt;&gt;"",HHJ=Kataloge!L$1),CONCATENATE($H2758,"_",Kataloge!$D$6),"")</f>
        <v/>
      </c>
      <c r="Q2758" s="104" t="str">
        <f>IF(AND($B2758&lt;&gt;"",HHJ=Kataloge!M$1),CONCATENATE($H2758,"_",Kataloge!$D$6),"")</f>
        <v/>
      </c>
    </row>
    <row r="2759" spans="1:17" ht="18" customHeight="1" x14ac:dyDescent="0.2">
      <c r="A2759" s="60" t="str">
        <f t="shared" si="88"/>
        <v/>
      </c>
      <c r="B2759" s="61" t="str">
        <f>IF(I2759=0,"",IF(I2759&lt;&gt;"",Kataloge_Import!B2758,""))</f>
        <v/>
      </c>
      <c r="C2759" s="60" t="str">
        <f t="shared" si="87"/>
        <v/>
      </c>
      <c r="D2759" s="61" t="str">
        <f>IF(I2759=0,"",IFERROR(VLOOKUP(Kataloge_Import!A2758,'Nachweis Ausgaben'!$A$27:$R$1026,4,FALSE),""))</f>
        <v/>
      </c>
      <c r="E2759" s="61" t="str">
        <f>IF(I2759=0,"",IFERROR(VLOOKUP(Kataloge_Import!A2758,'Nachweis Ausgaben'!$A$27:$R$1026,2,FALSE),""))</f>
        <v/>
      </c>
      <c r="F2759" s="62">
        <f>IF(I2759=0,"",IFERROR(VLOOKUP(Kataloge_Import!A2758,'Nachweis Ausgaben'!$A$27:$R$1026,5,FALSE),0))</f>
        <v>0</v>
      </c>
      <c r="G2759" s="63" t="str">
        <f>IFERROR(VLOOKUP(Kataloge_Import!A2758,'Nachweis Ausgaben'!$A$27:$R$1026,7,FALSE),"")</f>
        <v/>
      </c>
      <c r="H2759" s="63" t="str">
        <f>IFERROR(VLOOKUP(Kataloge_Import!A2758,'Nachweis Ausgaben'!$A$27:$R$1026,8,FALSE),"")</f>
        <v/>
      </c>
      <c r="I2759" s="63" t="str">
        <f>IFERROR(VLOOKUP(Kataloge_Import!A2758,'Nachweis Ausgaben'!$A$27:$R$1026,9,FALSE),"")</f>
        <v/>
      </c>
      <c r="J2759" s="64"/>
      <c r="K2759" s="64"/>
      <c r="L2759" s="61" t="str">
        <f>IF(AND($B2759&lt;&gt;"",HHJ=Kataloge!H$1),CONCATENATE($H2759,"_",$E2759),"")</f>
        <v/>
      </c>
      <c r="M2759" s="61" t="str">
        <f>IF(AND($B2759&lt;&gt;"",HHJ=Kataloge!I$1),CONCATENATE($H2759,"_",$E2759),"")</f>
        <v/>
      </c>
      <c r="N2759" s="61" t="str">
        <f>IF(AND($B2759&lt;&gt;"",HHJ=Kataloge!J$1),CONCATENATE($H2759,"_",$E2759),"")</f>
        <v/>
      </c>
      <c r="O2759" s="61" t="str">
        <f>IF(AND($B2759&lt;&gt;"",HHJ=Kataloge!K$1),CONCATENATE($H2759,"_",$E2759),"")</f>
        <v/>
      </c>
      <c r="P2759" s="61" t="str">
        <f>IF(AND($B2759&lt;&gt;"",HHJ=Kataloge!L$1),CONCATENATE($H2759,"_",$E2759),"")</f>
        <v/>
      </c>
      <c r="Q2759" s="61" t="str">
        <f>IF(AND($B2759&lt;&gt;"",HHJ=Kataloge!M$1),CONCATENATE($H2759,"_",$E2759),"")</f>
        <v/>
      </c>
    </row>
    <row r="2760" spans="1:17" ht="18" customHeight="1" x14ac:dyDescent="0.2">
      <c r="A2760" s="99" t="str">
        <f t="shared" si="88"/>
        <v/>
      </c>
      <c r="B2760" s="100" t="str">
        <f>IF(I2760=0,"",IF(I2760&lt;&gt;"",Kataloge_Import!B2759,""))</f>
        <v/>
      </c>
      <c r="C2760" s="99" t="str">
        <f t="shared" si="87"/>
        <v/>
      </c>
      <c r="D2760" s="100" t="str">
        <f>IF(I2760=0,"",IFERROR(VLOOKUP(Kataloge_Import!A2759,'Nachweis Ausgaben'!$A$27:$R$1026,4,FALSE),""))</f>
        <v/>
      </c>
      <c r="E2760" s="100" t="str">
        <f>IF(I2760=0,"",IFERROR(VLOOKUP(Kataloge_Import!A2759,'Nachweis Ausgaben'!$A$27:$R$1026,2,FALSE),""))</f>
        <v/>
      </c>
      <c r="F2760" s="101">
        <f>IF(I2760=0,"",IFERROR(VLOOKUP(Kataloge_Import!A2759,'Nachweis Ausgaben'!$A$27:$R$1026,5,FALSE),0))</f>
        <v>0</v>
      </c>
      <c r="G2760" s="102" t="str">
        <f>IFERROR(VLOOKUP(Kataloge_Import!A2759,'Nachweis Ausgaben'!$A$27:$R$1026,11,FALSE),"")</f>
        <v/>
      </c>
      <c r="H2760" s="102" t="str">
        <f>IFERROR(VLOOKUP(Kataloge_Import!A2759,'Nachweis Ausgaben'!$A$27:$R$1026,12,FALSE),"")</f>
        <v/>
      </c>
      <c r="I2760" s="102" t="str">
        <f>IFERROR(VLOOKUP(Kataloge_Import!A2759,'Nachweis Ausgaben'!$A$27:$R$1026,13,FALSE),"")</f>
        <v/>
      </c>
      <c r="J2760" s="64"/>
      <c r="K2760" s="64"/>
      <c r="L2760" s="100" t="str">
        <f>IF(AND($B2760&lt;&gt;"",HHJ=Kataloge!H$1),CONCATENATE($H2760,"_",Kataloge!$D$5),"")</f>
        <v/>
      </c>
      <c r="M2760" s="100" t="str">
        <f>IF(AND($B2760&lt;&gt;"",HHJ=Kataloge!I$1),CONCATENATE($H2760,"_",Kataloge!$D$5),"")</f>
        <v/>
      </c>
      <c r="N2760" s="100" t="str">
        <f>IF(AND($B2760&lt;&gt;"",HHJ=Kataloge!J$1),CONCATENATE($H2760,"_",Kataloge!$D$5),"")</f>
        <v/>
      </c>
      <c r="O2760" s="100" t="str">
        <f>IF(AND($B2760&lt;&gt;"",HHJ=Kataloge!K$1),CONCATENATE($H2760,"_",Kataloge!$D$5),"")</f>
        <v/>
      </c>
      <c r="P2760" s="100" t="str">
        <f>IF(AND($B2760&lt;&gt;"",HHJ=Kataloge!L$1),CONCATENATE($H2760,"_",Kataloge!$D$5),"")</f>
        <v/>
      </c>
      <c r="Q2760" s="100" t="str">
        <f>IF(AND($B2760&lt;&gt;"",HHJ=Kataloge!M$1),CONCATENATE($H2760,"_",Kataloge!$D$5),"")</f>
        <v/>
      </c>
    </row>
    <row r="2761" spans="1:17" ht="18" customHeight="1" x14ac:dyDescent="0.2">
      <c r="A2761" s="103" t="str">
        <f t="shared" si="88"/>
        <v/>
      </c>
      <c r="B2761" s="104" t="str">
        <f>IF(I2761=0,"",IF(I2761&lt;&gt;"",Kataloge_Import!B2760,""))</f>
        <v/>
      </c>
      <c r="C2761" s="103" t="str">
        <f t="shared" si="87"/>
        <v/>
      </c>
      <c r="D2761" s="104" t="str">
        <f>IF(I2761=0,"",IFERROR(VLOOKUP(Kataloge_Import!A2760,'Nachweis Ausgaben'!$A$27:$R$1026,4,FALSE),""))</f>
        <v/>
      </c>
      <c r="E2761" s="104" t="str">
        <f>IF(I2761=0,"",IFERROR(VLOOKUP(Kataloge_Import!A2760,'Nachweis Ausgaben'!$A$27:$R$1026,2,FALSE),""))</f>
        <v/>
      </c>
      <c r="F2761" s="105">
        <f>IF(I2761=0,"",IFERROR(VLOOKUP(Kataloge_Import!A2760,'Nachweis Ausgaben'!$A$27:$R$1026,5,FALSE),0))</f>
        <v>0</v>
      </c>
      <c r="G2761" s="106" t="str">
        <f>IFERROR(VLOOKUP(Kataloge_Import!A2760,'Nachweis Ausgaben'!$A$27:$R$1026,15,FALSE),"")</f>
        <v/>
      </c>
      <c r="H2761" s="106" t="str">
        <f>IFERROR(VLOOKUP(Kataloge_Import!A2760,'Nachweis Ausgaben'!$A$27:$R$1026,16,FALSE),"")</f>
        <v/>
      </c>
      <c r="I2761" s="106" t="str">
        <f>IFERROR(VLOOKUP(Kataloge_Import!A2760,'Nachweis Ausgaben'!$A$27:$R$1026,17,FALSE),"")</f>
        <v/>
      </c>
      <c r="J2761" s="64"/>
      <c r="K2761" s="64"/>
      <c r="L2761" s="104" t="str">
        <f>IF(AND($B2761&lt;&gt;"",HHJ=Kataloge!H$1),CONCATENATE($H2761,"_",Kataloge!$D$6),"")</f>
        <v/>
      </c>
      <c r="M2761" s="104" t="str">
        <f>IF(AND($B2761&lt;&gt;"",HHJ=Kataloge!I$1),CONCATENATE($H2761,"_",Kataloge!$D$6),"")</f>
        <v/>
      </c>
      <c r="N2761" s="104" t="str">
        <f>IF(AND($B2761&lt;&gt;"",HHJ=Kataloge!J$1),CONCATENATE($H2761,"_",Kataloge!$D$6),"")</f>
        <v/>
      </c>
      <c r="O2761" s="104" t="str">
        <f>IF(AND($B2761&lt;&gt;"",HHJ=Kataloge!K$1),CONCATENATE($H2761,"_",Kataloge!$D$6),"")</f>
        <v/>
      </c>
      <c r="P2761" s="104" t="str">
        <f>IF(AND($B2761&lt;&gt;"",HHJ=Kataloge!L$1),CONCATENATE($H2761,"_",Kataloge!$D$6),"")</f>
        <v/>
      </c>
      <c r="Q2761" s="104" t="str">
        <f>IF(AND($B2761&lt;&gt;"",HHJ=Kataloge!M$1),CONCATENATE($H2761,"_",Kataloge!$D$6),"")</f>
        <v/>
      </c>
    </row>
    <row r="2762" spans="1:17" ht="18" customHeight="1" x14ac:dyDescent="0.2">
      <c r="A2762" s="60" t="str">
        <f t="shared" si="88"/>
        <v/>
      </c>
      <c r="B2762" s="61" t="str">
        <f>IF(I2762=0,"",IF(I2762&lt;&gt;"",Kataloge_Import!B2761,""))</f>
        <v/>
      </c>
      <c r="C2762" s="60" t="str">
        <f t="shared" si="87"/>
        <v/>
      </c>
      <c r="D2762" s="61" t="str">
        <f>IF(I2762=0,"",IFERROR(VLOOKUP(Kataloge_Import!A2761,'Nachweis Ausgaben'!$A$27:$R$1026,4,FALSE),""))</f>
        <v/>
      </c>
      <c r="E2762" s="61" t="str">
        <f>IF(I2762=0,"",IFERROR(VLOOKUP(Kataloge_Import!A2761,'Nachweis Ausgaben'!$A$27:$R$1026,2,FALSE),""))</f>
        <v/>
      </c>
      <c r="F2762" s="62">
        <f>IF(I2762=0,"",IFERROR(VLOOKUP(Kataloge_Import!A2761,'Nachweis Ausgaben'!$A$27:$R$1026,5,FALSE),0))</f>
        <v>0</v>
      </c>
      <c r="G2762" s="63" t="str">
        <f>IFERROR(VLOOKUP(Kataloge_Import!A2761,'Nachweis Ausgaben'!$A$27:$R$1026,7,FALSE),"")</f>
        <v/>
      </c>
      <c r="H2762" s="63" t="str">
        <f>IFERROR(VLOOKUP(Kataloge_Import!A2761,'Nachweis Ausgaben'!$A$27:$R$1026,8,FALSE),"")</f>
        <v/>
      </c>
      <c r="I2762" s="63" t="str">
        <f>IFERROR(VLOOKUP(Kataloge_Import!A2761,'Nachweis Ausgaben'!$A$27:$R$1026,9,FALSE),"")</f>
        <v/>
      </c>
      <c r="J2762" s="64"/>
      <c r="K2762" s="64"/>
      <c r="L2762" s="61" t="str">
        <f>IF(AND($B2762&lt;&gt;"",HHJ=Kataloge!H$1),CONCATENATE($H2762,"_",$E2762),"")</f>
        <v/>
      </c>
      <c r="M2762" s="61" t="str">
        <f>IF(AND($B2762&lt;&gt;"",HHJ=Kataloge!I$1),CONCATENATE($H2762,"_",$E2762),"")</f>
        <v/>
      </c>
      <c r="N2762" s="61" t="str">
        <f>IF(AND($B2762&lt;&gt;"",HHJ=Kataloge!J$1),CONCATENATE($H2762,"_",$E2762),"")</f>
        <v/>
      </c>
      <c r="O2762" s="61" t="str">
        <f>IF(AND($B2762&lt;&gt;"",HHJ=Kataloge!K$1),CONCATENATE($H2762,"_",$E2762),"")</f>
        <v/>
      </c>
      <c r="P2762" s="61" t="str">
        <f>IF(AND($B2762&lt;&gt;"",HHJ=Kataloge!L$1),CONCATENATE($H2762,"_",$E2762),"")</f>
        <v/>
      </c>
      <c r="Q2762" s="61" t="str">
        <f>IF(AND($B2762&lt;&gt;"",HHJ=Kataloge!M$1),CONCATENATE($H2762,"_",$E2762),"")</f>
        <v/>
      </c>
    </row>
    <row r="2763" spans="1:17" ht="18" customHeight="1" x14ac:dyDescent="0.2">
      <c r="A2763" s="99" t="str">
        <f t="shared" si="88"/>
        <v/>
      </c>
      <c r="B2763" s="100" t="str">
        <f>IF(I2763=0,"",IF(I2763&lt;&gt;"",Kataloge_Import!B2762,""))</f>
        <v/>
      </c>
      <c r="C2763" s="99" t="str">
        <f t="shared" si="87"/>
        <v/>
      </c>
      <c r="D2763" s="100" t="str">
        <f>IF(I2763=0,"",IFERROR(VLOOKUP(Kataloge_Import!A2762,'Nachweis Ausgaben'!$A$27:$R$1026,4,FALSE),""))</f>
        <v/>
      </c>
      <c r="E2763" s="100" t="str">
        <f>IF(I2763=0,"",IFERROR(VLOOKUP(Kataloge_Import!A2762,'Nachweis Ausgaben'!$A$27:$R$1026,2,FALSE),""))</f>
        <v/>
      </c>
      <c r="F2763" s="101">
        <f>IF(I2763=0,"",IFERROR(VLOOKUP(Kataloge_Import!A2762,'Nachweis Ausgaben'!$A$27:$R$1026,5,FALSE),0))</f>
        <v>0</v>
      </c>
      <c r="G2763" s="102" t="str">
        <f>IFERROR(VLOOKUP(Kataloge_Import!A2762,'Nachweis Ausgaben'!$A$27:$R$1026,11,FALSE),"")</f>
        <v/>
      </c>
      <c r="H2763" s="102" t="str">
        <f>IFERROR(VLOOKUP(Kataloge_Import!A2762,'Nachweis Ausgaben'!$A$27:$R$1026,12,FALSE),"")</f>
        <v/>
      </c>
      <c r="I2763" s="102" t="str">
        <f>IFERROR(VLOOKUP(Kataloge_Import!A2762,'Nachweis Ausgaben'!$A$27:$R$1026,13,FALSE),"")</f>
        <v/>
      </c>
      <c r="J2763" s="64"/>
      <c r="K2763" s="64"/>
      <c r="L2763" s="100" t="str">
        <f>IF(AND($B2763&lt;&gt;"",HHJ=Kataloge!H$1),CONCATENATE($H2763,"_",Kataloge!$D$5),"")</f>
        <v/>
      </c>
      <c r="M2763" s="100" t="str">
        <f>IF(AND($B2763&lt;&gt;"",HHJ=Kataloge!I$1),CONCATENATE($H2763,"_",Kataloge!$D$5),"")</f>
        <v/>
      </c>
      <c r="N2763" s="100" t="str">
        <f>IF(AND($B2763&lt;&gt;"",HHJ=Kataloge!J$1),CONCATENATE($H2763,"_",Kataloge!$D$5),"")</f>
        <v/>
      </c>
      <c r="O2763" s="100" t="str">
        <f>IF(AND($B2763&lt;&gt;"",HHJ=Kataloge!K$1),CONCATENATE($H2763,"_",Kataloge!$D$5),"")</f>
        <v/>
      </c>
      <c r="P2763" s="100" t="str">
        <f>IF(AND($B2763&lt;&gt;"",HHJ=Kataloge!L$1),CONCATENATE($H2763,"_",Kataloge!$D$5),"")</f>
        <v/>
      </c>
      <c r="Q2763" s="100" t="str">
        <f>IF(AND($B2763&lt;&gt;"",HHJ=Kataloge!M$1),CONCATENATE($H2763,"_",Kataloge!$D$5),"")</f>
        <v/>
      </c>
    </row>
    <row r="2764" spans="1:17" ht="18" customHeight="1" x14ac:dyDescent="0.2">
      <c r="A2764" s="103" t="str">
        <f t="shared" si="88"/>
        <v/>
      </c>
      <c r="B2764" s="104" t="str">
        <f>IF(I2764=0,"",IF(I2764&lt;&gt;"",Kataloge_Import!B2763,""))</f>
        <v/>
      </c>
      <c r="C2764" s="103" t="str">
        <f t="shared" si="87"/>
        <v/>
      </c>
      <c r="D2764" s="104" t="str">
        <f>IF(I2764=0,"",IFERROR(VLOOKUP(Kataloge_Import!A2763,'Nachweis Ausgaben'!$A$27:$R$1026,4,FALSE),""))</f>
        <v/>
      </c>
      <c r="E2764" s="104" t="str">
        <f>IF(I2764=0,"",IFERROR(VLOOKUP(Kataloge_Import!A2763,'Nachweis Ausgaben'!$A$27:$R$1026,2,FALSE),""))</f>
        <v/>
      </c>
      <c r="F2764" s="105">
        <f>IF(I2764=0,"",IFERROR(VLOOKUP(Kataloge_Import!A2763,'Nachweis Ausgaben'!$A$27:$R$1026,5,FALSE),0))</f>
        <v>0</v>
      </c>
      <c r="G2764" s="106" t="str">
        <f>IFERROR(VLOOKUP(Kataloge_Import!A2763,'Nachweis Ausgaben'!$A$27:$R$1026,15,FALSE),"")</f>
        <v/>
      </c>
      <c r="H2764" s="106" t="str">
        <f>IFERROR(VLOOKUP(Kataloge_Import!A2763,'Nachweis Ausgaben'!$A$27:$R$1026,16,FALSE),"")</f>
        <v/>
      </c>
      <c r="I2764" s="106" t="str">
        <f>IFERROR(VLOOKUP(Kataloge_Import!A2763,'Nachweis Ausgaben'!$A$27:$R$1026,17,FALSE),"")</f>
        <v/>
      </c>
      <c r="J2764" s="64"/>
      <c r="K2764" s="64"/>
      <c r="L2764" s="104" t="str">
        <f>IF(AND($B2764&lt;&gt;"",HHJ=Kataloge!H$1),CONCATENATE($H2764,"_",Kataloge!$D$6),"")</f>
        <v/>
      </c>
      <c r="M2764" s="104" t="str">
        <f>IF(AND($B2764&lt;&gt;"",HHJ=Kataloge!I$1),CONCATENATE($H2764,"_",Kataloge!$D$6),"")</f>
        <v/>
      </c>
      <c r="N2764" s="104" t="str">
        <f>IF(AND($B2764&lt;&gt;"",HHJ=Kataloge!J$1),CONCATENATE($H2764,"_",Kataloge!$D$6),"")</f>
        <v/>
      </c>
      <c r="O2764" s="104" t="str">
        <f>IF(AND($B2764&lt;&gt;"",HHJ=Kataloge!K$1),CONCATENATE($H2764,"_",Kataloge!$D$6),"")</f>
        <v/>
      </c>
      <c r="P2764" s="104" t="str">
        <f>IF(AND($B2764&lt;&gt;"",HHJ=Kataloge!L$1),CONCATENATE($H2764,"_",Kataloge!$D$6),"")</f>
        <v/>
      </c>
      <c r="Q2764" s="104" t="str">
        <f>IF(AND($B2764&lt;&gt;"",HHJ=Kataloge!M$1),CONCATENATE($H2764,"_",Kataloge!$D$6),"")</f>
        <v/>
      </c>
    </row>
    <row r="2765" spans="1:17" ht="18" customHeight="1" x14ac:dyDescent="0.2">
      <c r="A2765" s="60" t="str">
        <f t="shared" si="88"/>
        <v/>
      </c>
      <c r="B2765" s="61" t="str">
        <f>IF(I2765=0,"",IF(I2765&lt;&gt;"",Kataloge_Import!B2764,""))</f>
        <v/>
      </c>
      <c r="C2765" s="60" t="str">
        <f t="shared" si="87"/>
        <v/>
      </c>
      <c r="D2765" s="61" t="str">
        <f>IF(I2765=0,"",IFERROR(VLOOKUP(Kataloge_Import!A2764,'Nachweis Ausgaben'!$A$27:$R$1026,4,FALSE),""))</f>
        <v/>
      </c>
      <c r="E2765" s="61" t="str">
        <f>IF(I2765=0,"",IFERROR(VLOOKUP(Kataloge_Import!A2764,'Nachweis Ausgaben'!$A$27:$R$1026,2,FALSE),""))</f>
        <v/>
      </c>
      <c r="F2765" s="62">
        <f>IF(I2765=0,"",IFERROR(VLOOKUP(Kataloge_Import!A2764,'Nachweis Ausgaben'!$A$27:$R$1026,5,FALSE),0))</f>
        <v>0</v>
      </c>
      <c r="G2765" s="63" t="str">
        <f>IFERROR(VLOOKUP(Kataloge_Import!A2764,'Nachweis Ausgaben'!$A$27:$R$1026,7,FALSE),"")</f>
        <v/>
      </c>
      <c r="H2765" s="63" t="str">
        <f>IFERROR(VLOOKUP(Kataloge_Import!A2764,'Nachweis Ausgaben'!$A$27:$R$1026,8,FALSE),"")</f>
        <v/>
      </c>
      <c r="I2765" s="63" t="str">
        <f>IFERROR(VLOOKUP(Kataloge_Import!A2764,'Nachweis Ausgaben'!$A$27:$R$1026,9,FALSE),"")</f>
        <v/>
      </c>
      <c r="J2765" s="64"/>
      <c r="K2765" s="64"/>
      <c r="L2765" s="61" t="str">
        <f>IF(AND($B2765&lt;&gt;"",HHJ=Kataloge!H$1),CONCATENATE($H2765,"_",$E2765),"")</f>
        <v/>
      </c>
      <c r="M2765" s="61" t="str">
        <f>IF(AND($B2765&lt;&gt;"",HHJ=Kataloge!I$1),CONCATENATE($H2765,"_",$E2765),"")</f>
        <v/>
      </c>
      <c r="N2765" s="61" t="str">
        <f>IF(AND($B2765&lt;&gt;"",HHJ=Kataloge!J$1),CONCATENATE($H2765,"_",$E2765),"")</f>
        <v/>
      </c>
      <c r="O2765" s="61" t="str">
        <f>IF(AND($B2765&lt;&gt;"",HHJ=Kataloge!K$1),CONCATENATE($H2765,"_",$E2765),"")</f>
        <v/>
      </c>
      <c r="P2765" s="61" t="str">
        <f>IF(AND($B2765&lt;&gt;"",HHJ=Kataloge!L$1),CONCATENATE($H2765,"_",$E2765),"")</f>
        <v/>
      </c>
      <c r="Q2765" s="61" t="str">
        <f>IF(AND($B2765&lt;&gt;"",HHJ=Kataloge!M$1),CONCATENATE($H2765,"_",$E2765),"")</f>
        <v/>
      </c>
    </row>
    <row r="2766" spans="1:17" ht="18" customHeight="1" x14ac:dyDescent="0.2">
      <c r="A2766" s="99" t="str">
        <f t="shared" si="88"/>
        <v/>
      </c>
      <c r="B2766" s="100" t="str">
        <f>IF(I2766=0,"",IF(I2766&lt;&gt;"",Kataloge_Import!B2765,""))</f>
        <v/>
      </c>
      <c r="C2766" s="99" t="str">
        <f t="shared" si="87"/>
        <v/>
      </c>
      <c r="D2766" s="100" t="str">
        <f>IF(I2766=0,"",IFERROR(VLOOKUP(Kataloge_Import!A2765,'Nachweis Ausgaben'!$A$27:$R$1026,4,FALSE),""))</f>
        <v/>
      </c>
      <c r="E2766" s="100" t="str">
        <f>IF(I2766=0,"",IFERROR(VLOOKUP(Kataloge_Import!A2765,'Nachweis Ausgaben'!$A$27:$R$1026,2,FALSE),""))</f>
        <v/>
      </c>
      <c r="F2766" s="101">
        <f>IF(I2766=0,"",IFERROR(VLOOKUP(Kataloge_Import!A2765,'Nachweis Ausgaben'!$A$27:$R$1026,5,FALSE),0))</f>
        <v>0</v>
      </c>
      <c r="G2766" s="102" t="str">
        <f>IFERROR(VLOOKUP(Kataloge_Import!A2765,'Nachweis Ausgaben'!$A$27:$R$1026,11,FALSE),"")</f>
        <v/>
      </c>
      <c r="H2766" s="102" t="str">
        <f>IFERROR(VLOOKUP(Kataloge_Import!A2765,'Nachweis Ausgaben'!$A$27:$R$1026,12,FALSE),"")</f>
        <v/>
      </c>
      <c r="I2766" s="102" t="str">
        <f>IFERROR(VLOOKUP(Kataloge_Import!A2765,'Nachweis Ausgaben'!$A$27:$R$1026,13,FALSE),"")</f>
        <v/>
      </c>
      <c r="J2766" s="64"/>
      <c r="K2766" s="64"/>
      <c r="L2766" s="100" t="str">
        <f>IF(AND($B2766&lt;&gt;"",HHJ=Kataloge!H$1),CONCATENATE($H2766,"_",Kataloge!$D$5),"")</f>
        <v/>
      </c>
      <c r="M2766" s="100" t="str">
        <f>IF(AND($B2766&lt;&gt;"",HHJ=Kataloge!I$1),CONCATENATE($H2766,"_",Kataloge!$D$5),"")</f>
        <v/>
      </c>
      <c r="N2766" s="100" t="str">
        <f>IF(AND($B2766&lt;&gt;"",HHJ=Kataloge!J$1),CONCATENATE($H2766,"_",Kataloge!$D$5),"")</f>
        <v/>
      </c>
      <c r="O2766" s="100" t="str">
        <f>IF(AND($B2766&lt;&gt;"",HHJ=Kataloge!K$1),CONCATENATE($H2766,"_",Kataloge!$D$5),"")</f>
        <v/>
      </c>
      <c r="P2766" s="100" t="str">
        <f>IF(AND($B2766&lt;&gt;"",HHJ=Kataloge!L$1),CONCATENATE($H2766,"_",Kataloge!$D$5),"")</f>
        <v/>
      </c>
      <c r="Q2766" s="100" t="str">
        <f>IF(AND($B2766&lt;&gt;"",HHJ=Kataloge!M$1),CONCATENATE($H2766,"_",Kataloge!$D$5),"")</f>
        <v/>
      </c>
    </row>
    <row r="2767" spans="1:17" ht="18" customHeight="1" x14ac:dyDescent="0.2">
      <c r="A2767" s="103" t="str">
        <f t="shared" si="88"/>
        <v/>
      </c>
      <c r="B2767" s="104" t="str">
        <f>IF(I2767=0,"",IF(I2767&lt;&gt;"",Kataloge_Import!B2766,""))</f>
        <v/>
      </c>
      <c r="C2767" s="103" t="str">
        <f t="shared" si="87"/>
        <v/>
      </c>
      <c r="D2767" s="104" t="str">
        <f>IF(I2767=0,"",IFERROR(VLOOKUP(Kataloge_Import!A2766,'Nachweis Ausgaben'!$A$27:$R$1026,4,FALSE),""))</f>
        <v/>
      </c>
      <c r="E2767" s="104" t="str">
        <f>IF(I2767=0,"",IFERROR(VLOOKUP(Kataloge_Import!A2766,'Nachweis Ausgaben'!$A$27:$R$1026,2,FALSE),""))</f>
        <v/>
      </c>
      <c r="F2767" s="105">
        <f>IF(I2767=0,"",IFERROR(VLOOKUP(Kataloge_Import!A2766,'Nachweis Ausgaben'!$A$27:$R$1026,5,FALSE),0))</f>
        <v>0</v>
      </c>
      <c r="G2767" s="106" t="str">
        <f>IFERROR(VLOOKUP(Kataloge_Import!A2766,'Nachweis Ausgaben'!$A$27:$R$1026,15,FALSE),"")</f>
        <v/>
      </c>
      <c r="H2767" s="106" t="str">
        <f>IFERROR(VLOOKUP(Kataloge_Import!A2766,'Nachweis Ausgaben'!$A$27:$R$1026,16,FALSE),"")</f>
        <v/>
      </c>
      <c r="I2767" s="106" t="str">
        <f>IFERROR(VLOOKUP(Kataloge_Import!A2766,'Nachweis Ausgaben'!$A$27:$R$1026,17,FALSE),"")</f>
        <v/>
      </c>
      <c r="J2767" s="64"/>
      <c r="K2767" s="64"/>
      <c r="L2767" s="104" t="str">
        <f>IF(AND($B2767&lt;&gt;"",HHJ=Kataloge!H$1),CONCATENATE($H2767,"_",Kataloge!$D$6),"")</f>
        <v/>
      </c>
      <c r="M2767" s="104" t="str">
        <f>IF(AND($B2767&lt;&gt;"",HHJ=Kataloge!I$1),CONCATENATE($H2767,"_",Kataloge!$D$6),"")</f>
        <v/>
      </c>
      <c r="N2767" s="104" t="str">
        <f>IF(AND($B2767&lt;&gt;"",HHJ=Kataloge!J$1),CONCATENATE($H2767,"_",Kataloge!$D$6),"")</f>
        <v/>
      </c>
      <c r="O2767" s="104" t="str">
        <f>IF(AND($B2767&lt;&gt;"",HHJ=Kataloge!K$1),CONCATENATE($H2767,"_",Kataloge!$D$6),"")</f>
        <v/>
      </c>
      <c r="P2767" s="104" t="str">
        <f>IF(AND($B2767&lt;&gt;"",HHJ=Kataloge!L$1),CONCATENATE($H2767,"_",Kataloge!$D$6),"")</f>
        <v/>
      </c>
      <c r="Q2767" s="104" t="str">
        <f>IF(AND($B2767&lt;&gt;"",HHJ=Kataloge!M$1),CONCATENATE($H2767,"_",Kataloge!$D$6),"")</f>
        <v/>
      </c>
    </row>
    <row r="2768" spans="1:17" ht="18" customHeight="1" x14ac:dyDescent="0.2">
      <c r="A2768" s="60" t="str">
        <f t="shared" si="88"/>
        <v/>
      </c>
      <c r="B2768" s="61" t="str">
        <f>IF(I2768=0,"",IF(I2768&lt;&gt;"",Kataloge_Import!B2767,""))</f>
        <v/>
      </c>
      <c r="C2768" s="60" t="str">
        <f t="shared" si="87"/>
        <v/>
      </c>
      <c r="D2768" s="61" t="str">
        <f>IF(I2768=0,"",IFERROR(VLOOKUP(Kataloge_Import!A2767,'Nachweis Ausgaben'!$A$27:$R$1026,4,FALSE),""))</f>
        <v/>
      </c>
      <c r="E2768" s="61" t="str">
        <f>IF(I2768=0,"",IFERROR(VLOOKUP(Kataloge_Import!A2767,'Nachweis Ausgaben'!$A$27:$R$1026,2,FALSE),""))</f>
        <v/>
      </c>
      <c r="F2768" s="62">
        <f>IF(I2768=0,"",IFERROR(VLOOKUP(Kataloge_Import!A2767,'Nachweis Ausgaben'!$A$27:$R$1026,5,FALSE),0))</f>
        <v>0</v>
      </c>
      <c r="G2768" s="63" t="str">
        <f>IFERROR(VLOOKUP(Kataloge_Import!A2767,'Nachweis Ausgaben'!$A$27:$R$1026,7,FALSE),"")</f>
        <v/>
      </c>
      <c r="H2768" s="63" t="str">
        <f>IFERROR(VLOOKUP(Kataloge_Import!A2767,'Nachweis Ausgaben'!$A$27:$R$1026,8,FALSE),"")</f>
        <v/>
      </c>
      <c r="I2768" s="63" t="str">
        <f>IFERROR(VLOOKUP(Kataloge_Import!A2767,'Nachweis Ausgaben'!$A$27:$R$1026,9,FALSE),"")</f>
        <v/>
      </c>
      <c r="J2768" s="64"/>
      <c r="K2768" s="64"/>
      <c r="L2768" s="61" t="str">
        <f>IF(AND($B2768&lt;&gt;"",HHJ=Kataloge!H$1),CONCATENATE($H2768,"_",$E2768),"")</f>
        <v/>
      </c>
      <c r="M2768" s="61" t="str">
        <f>IF(AND($B2768&lt;&gt;"",HHJ=Kataloge!I$1),CONCATENATE($H2768,"_",$E2768),"")</f>
        <v/>
      </c>
      <c r="N2768" s="61" t="str">
        <f>IF(AND($B2768&lt;&gt;"",HHJ=Kataloge!J$1),CONCATENATE($H2768,"_",$E2768),"")</f>
        <v/>
      </c>
      <c r="O2768" s="61" t="str">
        <f>IF(AND($B2768&lt;&gt;"",HHJ=Kataloge!K$1),CONCATENATE($H2768,"_",$E2768),"")</f>
        <v/>
      </c>
      <c r="P2768" s="61" t="str">
        <f>IF(AND($B2768&lt;&gt;"",HHJ=Kataloge!L$1),CONCATENATE($H2768,"_",$E2768),"")</f>
        <v/>
      </c>
      <c r="Q2768" s="61" t="str">
        <f>IF(AND($B2768&lt;&gt;"",HHJ=Kataloge!M$1),CONCATENATE($H2768,"_",$E2768),"")</f>
        <v/>
      </c>
    </row>
    <row r="2769" spans="1:17" ht="18" customHeight="1" x14ac:dyDescent="0.2">
      <c r="A2769" s="99" t="str">
        <f t="shared" si="88"/>
        <v/>
      </c>
      <c r="B2769" s="100" t="str">
        <f>IF(I2769=0,"",IF(I2769&lt;&gt;"",Kataloge_Import!B2768,""))</f>
        <v/>
      </c>
      <c r="C2769" s="99" t="str">
        <f t="shared" si="87"/>
        <v/>
      </c>
      <c r="D2769" s="100" t="str">
        <f>IF(I2769=0,"",IFERROR(VLOOKUP(Kataloge_Import!A2768,'Nachweis Ausgaben'!$A$27:$R$1026,4,FALSE),""))</f>
        <v/>
      </c>
      <c r="E2769" s="100" t="str">
        <f>IF(I2769=0,"",IFERROR(VLOOKUP(Kataloge_Import!A2768,'Nachweis Ausgaben'!$A$27:$R$1026,2,FALSE),""))</f>
        <v/>
      </c>
      <c r="F2769" s="101">
        <f>IF(I2769=0,"",IFERROR(VLOOKUP(Kataloge_Import!A2768,'Nachweis Ausgaben'!$A$27:$R$1026,5,FALSE),0))</f>
        <v>0</v>
      </c>
      <c r="G2769" s="102" t="str">
        <f>IFERROR(VLOOKUP(Kataloge_Import!A2768,'Nachweis Ausgaben'!$A$27:$R$1026,11,FALSE),"")</f>
        <v/>
      </c>
      <c r="H2769" s="102" t="str">
        <f>IFERROR(VLOOKUP(Kataloge_Import!A2768,'Nachweis Ausgaben'!$A$27:$R$1026,12,FALSE),"")</f>
        <v/>
      </c>
      <c r="I2769" s="102" t="str">
        <f>IFERROR(VLOOKUP(Kataloge_Import!A2768,'Nachweis Ausgaben'!$A$27:$R$1026,13,FALSE),"")</f>
        <v/>
      </c>
      <c r="J2769" s="64"/>
      <c r="K2769" s="64"/>
      <c r="L2769" s="100" t="str">
        <f>IF(AND($B2769&lt;&gt;"",HHJ=Kataloge!H$1),CONCATENATE($H2769,"_",Kataloge!$D$5),"")</f>
        <v/>
      </c>
      <c r="M2769" s="100" t="str">
        <f>IF(AND($B2769&lt;&gt;"",HHJ=Kataloge!I$1),CONCATENATE($H2769,"_",Kataloge!$D$5),"")</f>
        <v/>
      </c>
      <c r="N2769" s="100" t="str">
        <f>IF(AND($B2769&lt;&gt;"",HHJ=Kataloge!J$1),CONCATENATE($H2769,"_",Kataloge!$D$5),"")</f>
        <v/>
      </c>
      <c r="O2769" s="100" t="str">
        <f>IF(AND($B2769&lt;&gt;"",HHJ=Kataloge!K$1),CONCATENATE($H2769,"_",Kataloge!$D$5),"")</f>
        <v/>
      </c>
      <c r="P2769" s="100" t="str">
        <f>IF(AND($B2769&lt;&gt;"",HHJ=Kataloge!L$1),CONCATENATE($H2769,"_",Kataloge!$D$5),"")</f>
        <v/>
      </c>
      <c r="Q2769" s="100" t="str">
        <f>IF(AND($B2769&lt;&gt;"",HHJ=Kataloge!M$1),CONCATENATE($H2769,"_",Kataloge!$D$5),"")</f>
        <v/>
      </c>
    </row>
    <row r="2770" spans="1:17" ht="18" customHeight="1" x14ac:dyDescent="0.2">
      <c r="A2770" s="103" t="str">
        <f t="shared" si="88"/>
        <v/>
      </c>
      <c r="B2770" s="104" t="str">
        <f>IF(I2770=0,"",IF(I2770&lt;&gt;"",Kataloge_Import!B2769,""))</f>
        <v/>
      </c>
      <c r="C2770" s="103" t="str">
        <f t="shared" si="87"/>
        <v/>
      </c>
      <c r="D2770" s="104" t="str">
        <f>IF(I2770=0,"",IFERROR(VLOOKUP(Kataloge_Import!A2769,'Nachweis Ausgaben'!$A$27:$R$1026,4,FALSE),""))</f>
        <v/>
      </c>
      <c r="E2770" s="104" t="str">
        <f>IF(I2770=0,"",IFERROR(VLOOKUP(Kataloge_Import!A2769,'Nachweis Ausgaben'!$A$27:$R$1026,2,FALSE),""))</f>
        <v/>
      </c>
      <c r="F2770" s="105">
        <f>IF(I2770=0,"",IFERROR(VLOOKUP(Kataloge_Import!A2769,'Nachweis Ausgaben'!$A$27:$R$1026,5,FALSE),0))</f>
        <v>0</v>
      </c>
      <c r="G2770" s="106" t="str">
        <f>IFERROR(VLOOKUP(Kataloge_Import!A2769,'Nachweis Ausgaben'!$A$27:$R$1026,15,FALSE),"")</f>
        <v/>
      </c>
      <c r="H2770" s="106" t="str">
        <f>IFERROR(VLOOKUP(Kataloge_Import!A2769,'Nachweis Ausgaben'!$A$27:$R$1026,16,FALSE),"")</f>
        <v/>
      </c>
      <c r="I2770" s="106" t="str">
        <f>IFERROR(VLOOKUP(Kataloge_Import!A2769,'Nachweis Ausgaben'!$A$27:$R$1026,17,FALSE),"")</f>
        <v/>
      </c>
      <c r="J2770" s="64"/>
      <c r="K2770" s="64"/>
      <c r="L2770" s="104" t="str">
        <f>IF(AND($B2770&lt;&gt;"",HHJ=Kataloge!H$1),CONCATENATE($H2770,"_",Kataloge!$D$6),"")</f>
        <v/>
      </c>
      <c r="M2770" s="104" t="str">
        <f>IF(AND($B2770&lt;&gt;"",HHJ=Kataloge!I$1),CONCATENATE($H2770,"_",Kataloge!$D$6),"")</f>
        <v/>
      </c>
      <c r="N2770" s="104" t="str">
        <f>IF(AND($B2770&lt;&gt;"",HHJ=Kataloge!J$1),CONCATENATE($H2770,"_",Kataloge!$D$6),"")</f>
        <v/>
      </c>
      <c r="O2770" s="104" t="str">
        <f>IF(AND($B2770&lt;&gt;"",HHJ=Kataloge!K$1),CONCATENATE($H2770,"_",Kataloge!$D$6),"")</f>
        <v/>
      </c>
      <c r="P2770" s="104" t="str">
        <f>IF(AND($B2770&lt;&gt;"",HHJ=Kataloge!L$1),CONCATENATE($H2770,"_",Kataloge!$D$6),"")</f>
        <v/>
      </c>
      <c r="Q2770" s="104" t="str">
        <f>IF(AND($B2770&lt;&gt;"",HHJ=Kataloge!M$1),CONCATENATE($H2770,"_",Kataloge!$D$6),"")</f>
        <v/>
      </c>
    </row>
    <row r="2771" spans="1:17" ht="18" customHeight="1" x14ac:dyDescent="0.2">
      <c r="A2771" s="60" t="str">
        <f t="shared" si="88"/>
        <v/>
      </c>
      <c r="B2771" s="61" t="str">
        <f>IF(I2771=0,"",IF(I2771&lt;&gt;"",Kataloge_Import!B2770,""))</f>
        <v/>
      </c>
      <c r="C2771" s="60" t="str">
        <f t="shared" si="87"/>
        <v/>
      </c>
      <c r="D2771" s="61" t="str">
        <f>IF(I2771=0,"",IFERROR(VLOOKUP(Kataloge_Import!A2770,'Nachweis Ausgaben'!$A$27:$R$1026,4,FALSE),""))</f>
        <v/>
      </c>
      <c r="E2771" s="61" t="str">
        <f>IF(I2771=0,"",IFERROR(VLOOKUP(Kataloge_Import!A2770,'Nachweis Ausgaben'!$A$27:$R$1026,2,FALSE),""))</f>
        <v/>
      </c>
      <c r="F2771" s="62">
        <f>IF(I2771=0,"",IFERROR(VLOOKUP(Kataloge_Import!A2770,'Nachweis Ausgaben'!$A$27:$R$1026,5,FALSE),0))</f>
        <v>0</v>
      </c>
      <c r="G2771" s="63" t="str">
        <f>IFERROR(VLOOKUP(Kataloge_Import!A2770,'Nachweis Ausgaben'!$A$27:$R$1026,7,FALSE),"")</f>
        <v/>
      </c>
      <c r="H2771" s="63" t="str">
        <f>IFERROR(VLOOKUP(Kataloge_Import!A2770,'Nachweis Ausgaben'!$A$27:$R$1026,8,FALSE),"")</f>
        <v/>
      </c>
      <c r="I2771" s="63" t="str">
        <f>IFERROR(VLOOKUP(Kataloge_Import!A2770,'Nachweis Ausgaben'!$A$27:$R$1026,9,FALSE),"")</f>
        <v/>
      </c>
      <c r="J2771" s="64"/>
      <c r="K2771" s="64"/>
      <c r="L2771" s="61" t="str">
        <f>IF(AND($B2771&lt;&gt;"",HHJ=Kataloge!H$1),CONCATENATE($H2771,"_",$E2771),"")</f>
        <v/>
      </c>
      <c r="M2771" s="61" t="str">
        <f>IF(AND($B2771&lt;&gt;"",HHJ=Kataloge!I$1),CONCATENATE($H2771,"_",$E2771),"")</f>
        <v/>
      </c>
      <c r="N2771" s="61" t="str">
        <f>IF(AND($B2771&lt;&gt;"",HHJ=Kataloge!J$1),CONCATENATE($H2771,"_",$E2771),"")</f>
        <v/>
      </c>
      <c r="O2771" s="61" t="str">
        <f>IF(AND($B2771&lt;&gt;"",HHJ=Kataloge!K$1),CONCATENATE($H2771,"_",$E2771),"")</f>
        <v/>
      </c>
      <c r="P2771" s="61" t="str">
        <f>IF(AND($B2771&lt;&gt;"",HHJ=Kataloge!L$1),CONCATENATE($H2771,"_",$E2771),"")</f>
        <v/>
      </c>
      <c r="Q2771" s="61" t="str">
        <f>IF(AND($B2771&lt;&gt;"",HHJ=Kataloge!M$1),CONCATENATE($H2771,"_",$E2771),"")</f>
        <v/>
      </c>
    </row>
    <row r="2772" spans="1:17" ht="18" customHeight="1" x14ac:dyDescent="0.2">
      <c r="A2772" s="99" t="str">
        <f t="shared" si="88"/>
        <v/>
      </c>
      <c r="B2772" s="100" t="str">
        <f>IF(I2772=0,"",IF(I2772&lt;&gt;"",Kataloge_Import!B2771,""))</f>
        <v/>
      </c>
      <c r="C2772" s="99" t="str">
        <f t="shared" si="87"/>
        <v/>
      </c>
      <c r="D2772" s="100" t="str">
        <f>IF(I2772=0,"",IFERROR(VLOOKUP(Kataloge_Import!A2771,'Nachweis Ausgaben'!$A$27:$R$1026,4,FALSE),""))</f>
        <v/>
      </c>
      <c r="E2772" s="100" t="str">
        <f>IF(I2772=0,"",IFERROR(VLOOKUP(Kataloge_Import!A2771,'Nachweis Ausgaben'!$A$27:$R$1026,2,FALSE),""))</f>
        <v/>
      </c>
      <c r="F2772" s="101">
        <f>IF(I2772=0,"",IFERROR(VLOOKUP(Kataloge_Import!A2771,'Nachweis Ausgaben'!$A$27:$R$1026,5,FALSE),0))</f>
        <v>0</v>
      </c>
      <c r="G2772" s="102" t="str">
        <f>IFERROR(VLOOKUP(Kataloge_Import!A2771,'Nachweis Ausgaben'!$A$27:$R$1026,11,FALSE),"")</f>
        <v/>
      </c>
      <c r="H2772" s="102" t="str">
        <f>IFERROR(VLOOKUP(Kataloge_Import!A2771,'Nachweis Ausgaben'!$A$27:$R$1026,12,FALSE),"")</f>
        <v/>
      </c>
      <c r="I2772" s="102" t="str">
        <f>IFERROR(VLOOKUP(Kataloge_Import!A2771,'Nachweis Ausgaben'!$A$27:$R$1026,13,FALSE),"")</f>
        <v/>
      </c>
      <c r="J2772" s="64"/>
      <c r="K2772" s="64"/>
      <c r="L2772" s="100" t="str">
        <f>IF(AND($B2772&lt;&gt;"",HHJ=Kataloge!H$1),CONCATENATE($H2772,"_",Kataloge!$D$5),"")</f>
        <v/>
      </c>
      <c r="M2772" s="100" t="str">
        <f>IF(AND($B2772&lt;&gt;"",HHJ=Kataloge!I$1),CONCATENATE($H2772,"_",Kataloge!$D$5),"")</f>
        <v/>
      </c>
      <c r="N2772" s="100" t="str">
        <f>IF(AND($B2772&lt;&gt;"",HHJ=Kataloge!J$1),CONCATENATE($H2772,"_",Kataloge!$D$5),"")</f>
        <v/>
      </c>
      <c r="O2772" s="100" t="str">
        <f>IF(AND($B2772&lt;&gt;"",HHJ=Kataloge!K$1),CONCATENATE($H2772,"_",Kataloge!$D$5),"")</f>
        <v/>
      </c>
      <c r="P2772" s="100" t="str">
        <f>IF(AND($B2772&lt;&gt;"",HHJ=Kataloge!L$1),CONCATENATE($H2772,"_",Kataloge!$D$5),"")</f>
        <v/>
      </c>
      <c r="Q2772" s="100" t="str">
        <f>IF(AND($B2772&lt;&gt;"",HHJ=Kataloge!M$1),CONCATENATE($H2772,"_",Kataloge!$D$5),"")</f>
        <v/>
      </c>
    </row>
    <row r="2773" spans="1:17" ht="18" customHeight="1" x14ac:dyDescent="0.2">
      <c r="A2773" s="103" t="str">
        <f t="shared" si="88"/>
        <v/>
      </c>
      <c r="B2773" s="104" t="str">
        <f>IF(I2773=0,"",IF(I2773&lt;&gt;"",Kataloge_Import!B2772,""))</f>
        <v/>
      </c>
      <c r="C2773" s="103" t="str">
        <f t="shared" si="87"/>
        <v/>
      </c>
      <c r="D2773" s="104" t="str">
        <f>IF(I2773=0,"",IFERROR(VLOOKUP(Kataloge_Import!A2772,'Nachweis Ausgaben'!$A$27:$R$1026,4,FALSE),""))</f>
        <v/>
      </c>
      <c r="E2773" s="104" t="str">
        <f>IF(I2773=0,"",IFERROR(VLOOKUP(Kataloge_Import!A2772,'Nachweis Ausgaben'!$A$27:$R$1026,2,FALSE),""))</f>
        <v/>
      </c>
      <c r="F2773" s="105">
        <f>IF(I2773=0,"",IFERROR(VLOOKUP(Kataloge_Import!A2772,'Nachweis Ausgaben'!$A$27:$R$1026,5,FALSE),0))</f>
        <v>0</v>
      </c>
      <c r="G2773" s="106" t="str">
        <f>IFERROR(VLOOKUP(Kataloge_Import!A2772,'Nachweis Ausgaben'!$A$27:$R$1026,15,FALSE),"")</f>
        <v/>
      </c>
      <c r="H2773" s="106" t="str">
        <f>IFERROR(VLOOKUP(Kataloge_Import!A2772,'Nachweis Ausgaben'!$A$27:$R$1026,16,FALSE),"")</f>
        <v/>
      </c>
      <c r="I2773" s="106" t="str">
        <f>IFERROR(VLOOKUP(Kataloge_Import!A2772,'Nachweis Ausgaben'!$A$27:$R$1026,17,FALSE),"")</f>
        <v/>
      </c>
      <c r="J2773" s="64"/>
      <c r="K2773" s="64"/>
      <c r="L2773" s="104" t="str">
        <f>IF(AND($B2773&lt;&gt;"",HHJ=Kataloge!H$1),CONCATENATE($H2773,"_",Kataloge!$D$6),"")</f>
        <v/>
      </c>
      <c r="M2773" s="104" t="str">
        <f>IF(AND($B2773&lt;&gt;"",HHJ=Kataloge!I$1),CONCATENATE($H2773,"_",Kataloge!$D$6),"")</f>
        <v/>
      </c>
      <c r="N2773" s="104" t="str">
        <f>IF(AND($B2773&lt;&gt;"",HHJ=Kataloge!J$1),CONCATENATE($H2773,"_",Kataloge!$D$6),"")</f>
        <v/>
      </c>
      <c r="O2773" s="104" t="str">
        <f>IF(AND($B2773&lt;&gt;"",HHJ=Kataloge!K$1),CONCATENATE($H2773,"_",Kataloge!$D$6),"")</f>
        <v/>
      </c>
      <c r="P2773" s="104" t="str">
        <f>IF(AND($B2773&lt;&gt;"",HHJ=Kataloge!L$1),CONCATENATE($H2773,"_",Kataloge!$D$6),"")</f>
        <v/>
      </c>
      <c r="Q2773" s="104" t="str">
        <f>IF(AND($B2773&lt;&gt;"",HHJ=Kataloge!M$1),CONCATENATE($H2773,"_",Kataloge!$D$6),"")</f>
        <v/>
      </c>
    </row>
    <row r="2774" spans="1:17" ht="18" customHeight="1" x14ac:dyDescent="0.2">
      <c r="A2774" s="60" t="str">
        <f t="shared" si="88"/>
        <v/>
      </c>
      <c r="B2774" s="61" t="str">
        <f>IF(I2774=0,"",IF(I2774&lt;&gt;"",Kataloge_Import!B2773,""))</f>
        <v/>
      </c>
      <c r="C2774" s="60" t="str">
        <f t="shared" si="87"/>
        <v/>
      </c>
      <c r="D2774" s="61" t="str">
        <f>IF(I2774=0,"",IFERROR(VLOOKUP(Kataloge_Import!A2773,'Nachweis Ausgaben'!$A$27:$R$1026,4,FALSE),""))</f>
        <v/>
      </c>
      <c r="E2774" s="61" t="str">
        <f>IF(I2774=0,"",IFERROR(VLOOKUP(Kataloge_Import!A2773,'Nachweis Ausgaben'!$A$27:$R$1026,2,FALSE),""))</f>
        <v/>
      </c>
      <c r="F2774" s="62">
        <f>IF(I2774=0,"",IFERROR(VLOOKUP(Kataloge_Import!A2773,'Nachweis Ausgaben'!$A$27:$R$1026,5,FALSE),0))</f>
        <v>0</v>
      </c>
      <c r="G2774" s="63" t="str">
        <f>IFERROR(VLOOKUP(Kataloge_Import!A2773,'Nachweis Ausgaben'!$A$27:$R$1026,7,FALSE),"")</f>
        <v/>
      </c>
      <c r="H2774" s="63" t="str">
        <f>IFERROR(VLOOKUP(Kataloge_Import!A2773,'Nachweis Ausgaben'!$A$27:$R$1026,8,FALSE),"")</f>
        <v/>
      </c>
      <c r="I2774" s="63" t="str">
        <f>IFERROR(VLOOKUP(Kataloge_Import!A2773,'Nachweis Ausgaben'!$A$27:$R$1026,9,FALSE),"")</f>
        <v/>
      </c>
      <c r="J2774" s="64"/>
      <c r="K2774" s="64"/>
      <c r="L2774" s="61" t="str">
        <f>IF(AND($B2774&lt;&gt;"",HHJ=Kataloge!H$1),CONCATENATE($H2774,"_",$E2774),"")</f>
        <v/>
      </c>
      <c r="M2774" s="61" t="str">
        <f>IF(AND($B2774&lt;&gt;"",HHJ=Kataloge!I$1),CONCATENATE($H2774,"_",$E2774),"")</f>
        <v/>
      </c>
      <c r="N2774" s="61" t="str">
        <f>IF(AND($B2774&lt;&gt;"",HHJ=Kataloge!J$1),CONCATENATE($H2774,"_",$E2774),"")</f>
        <v/>
      </c>
      <c r="O2774" s="61" t="str">
        <f>IF(AND($B2774&lt;&gt;"",HHJ=Kataloge!K$1),CONCATENATE($H2774,"_",$E2774),"")</f>
        <v/>
      </c>
      <c r="P2774" s="61" t="str">
        <f>IF(AND($B2774&lt;&gt;"",HHJ=Kataloge!L$1),CONCATENATE($H2774,"_",$E2774),"")</f>
        <v/>
      </c>
      <c r="Q2774" s="61" t="str">
        <f>IF(AND($B2774&lt;&gt;"",HHJ=Kataloge!M$1),CONCATENATE($H2774,"_",$E2774),"")</f>
        <v/>
      </c>
    </row>
    <row r="2775" spans="1:17" ht="18" customHeight="1" x14ac:dyDescent="0.2">
      <c r="A2775" s="99" t="str">
        <f t="shared" si="88"/>
        <v/>
      </c>
      <c r="B2775" s="100" t="str">
        <f>IF(I2775=0,"",IF(I2775&lt;&gt;"",Kataloge_Import!B2774,""))</f>
        <v/>
      </c>
      <c r="C2775" s="99" t="str">
        <f t="shared" si="87"/>
        <v/>
      </c>
      <c r="D2775" s="100" t="str">
        <f>IF(I2775=0,"",IFERROR(VLOOKUP(Kataloge_Import!A2774,'Nachweis Ausgaben'!$A$27:$R$1026,4,FALSE),""))</f>
        <v/>
      </c>
      <c r="E2775" s="100" t="str">
        <f>IF(I2775=0,"",IFERROR(VLOOKUP(Kataloge_Import!A2774,'Nachweis Ausgaben'!$A$27:$R$1026,2,FALSE),""))</f>
        <v/>
      </c>
      <c r="F2775" s="101">
        <f>IF(I2775=0,"",IFERROR(VLOOKUP(Kataloge_Import!A2774,'Nachweis Ausgaben'!$A$27:$R$1026,5,FALSE),0))</f>
        <v>0</v>
      </c>
      <c r="G2775" s="102" t="str">
        <f>IFERROR(VLOOKUP(Kataloge_Import!A2774,'Nachweis Ausgaben'!$A$27:$R$1026,11,FALSE),"")</f>
        <v/>
      </c>
      <c r="H2775" s="102" t="str">
        <f>IFERROR(VLOOKUP(Kataloge_Import!A2774,'Nachweis Ausgaben'!$A$27:$R$1026,12,FALSE),"")</f>
        <v/>
      </c>
      <c r="I2775" s="102" t="str">
        <f>IFERROR(VLOOKUP(Kataloge_Import!A2774,'Nachweis Ausgaben'!$A$27:$R$1026,13,FALSE),"")</f>
        <v/>
      </c>
      <c r="J2775" s="64"/>
      <c r="K2775" s="64"/>
      <c r="L2775" s="100" t="str">
        <f>IF(AND($B2775&lt;&gt;"",HHJ=Kataloge!H$1),CONCATENATE($H2775,"_",Kataloge!$D$5),"")</f>
        <v/>
      </c>
      <c r="M2775" s="100" t="str">
        <f>IF(AND($B2775&lt;&gt;"",HHJ=Kataloge!I$1),CONCATENATE($H2775,"_",Kataloge!$D$5),"")</f>
        <v/>
      </c>
      <c r="N2775" s="100" t="str">
        <f>IF(AND($B2775&lt;&gt;"",HHJ=Kataloge!J$1),CONCATENATE($H2775,"_",Kataloge!$D$5),"")</f>
        <v/>
      </c>
      <c r="O2775" s="100" t="str">
        <f>IF(AND($B2775&lt;&gt;"",HHJ=Kataloge!K$1),CONCATENATE($H2775,"_",Kataloge!$D$5),"")</f>
        <v/>
      </c>
      <c r="P2775" s="100" t="str">
        <f>IF(AND($B2775&lt;&gt;"",HHJ=Kataloge!L$1),CONCATENATE($H2775,"_",Kataloge!$D$5),"")</f>
        <v/>
      </c>
      <c r="Q2775" s="100" t="str">
        <f>IF(AND($B2775&lt;&gt;"",HHJ=Kataloge!M$1),CONCATENATE($H2775,"_",Kataloge!$D$5),"")</f>
        <v/>
      </c>
    </row>
    <row r="2776" spans="1:17" ht="18" customHeight="1" x14ac:dyDescent="0.2">
      <c r="A2776" s="103" t="str">
        <f t="shared" si="88"/>
        <v/>
      </c>
      <c r="B2776" s="104" t="str">
        <f>IF(I2776=0,"",IF(I2776&lt;&gt;"",Kataloge_Import!B2775,""))</f>
        <v/>
      </c>
      <c r="C2776" s="103" t="str">
        <f t="shared" si="87"/>
        <v/>
      </c>
      <c r="D2776" s="104" t="str">
        <f>IF(I2776=0,"",IFERROR(VLOOKUP(Kataloge_Import!A2775,'Nachweis Ausgaben'!$A$27:$R$1026,4,FALSE),""))</f>
        <v/>
      </c>
      <c r="E2776" s="104" t="str">
        <f>IF(I2776=0,"",IFERROR(VLOOKUP(Kataloge_Import!A2775,'Nachweis Ausgaben'!$A$27:$R$1026,2,FALSE),""))</f>
        <v/>
      </c>
      <c r="F2776" s="105">
        <f>IF(I2776=0,"",IFERROR(VLOOKUP(Kataloge_Import!A2775,'Nachweis Ausgaben'!$A$27:$R$1026,5,FALSE),0))</f>
        <v>0</v>
      </c>
      <c r="G2776" s="106" t="str">
        <f>IFERROR(VLOOKUP(Kataloge_Import!A2775,'Nachweis Ausgaben'!$A$27:$R$1026,15,FALSE),"")</f>
        <v/>
      </c>
      <c r="H2776" s="106" t="str">
        <f>IFERROR(VLOOKUP(Kataloge_Import!A2775,'Nachweis Ausgaben'!$A$27:$R$1026,16,FALSE),"")</f>
        <v/>
      </c>
      <c r="I2776" s="106" t="str">
        <f>IFERROR(VLOOKUP(Kataloge_Import!A2775,'Nachweis Ausgaben'!$A$27:$R$1026,17,FALSE),"")</f>
        <v/>
      </c>
      <c r="J2776" s="64"/>
      <c r="K2776" s="64"/>
      <c r="L2776" s="104" t="str">
        <f>IF(AND($B2776&lt;&gt;"",HHJ=Kataloge!H$1),CONCATENATE($H2776,"_",Kataloge!$D$6),"")</f>
        <v/>
      </c>
      <c r="M2776" s="104" t="str">
        <f>IF(AND($B2776&lt;&gt;"",HHJ=Kataloge!I$1),CONCATENATE($H2776,"_",Kataloge!$D$6),"")</f>
        <v/>
      </c>
      <c r="N2776" s="104" t="str">
        <f>IF(AND($B2776&lt;&gt;"",HHJ=Kataloge!J$1),CONCATENATE($H2776,"_",Kataloge!$D$6),"")</f>
        <v/>
      </c>
      <c r="O2776" s="104" t="str">
        <f>IF(AND($B2776&lt;&gt;"",HHJ=Kataloge!K$1),CONCATENATE($H2776,"_",Kataloge!$D$6),"")</f>
        <v/>
      </c>
      <c r="P2776" s="104" t="str">
        <f>IF(AND($B2776&lt;&gt;"",HHJ=Kataloge!L$1),CONCATENATE($H2776,"_",Kataloge!$D$6),"")</f>
        <v/>
      </c>
      <c r="Q2776" s="104" t="str">
        <f>IF(AND($B2776&lt;&gt;"",HHJ=Kataloge!M$1),CONCATENATE($H2776,"_",Kataloge!$D$6),"")</f>
        <v/>
      </c>
    </row>
    <row r="2777" spans="1:17" ht="18" customHeight="1" x14ac:dyDescent="0.2">
      <c r="A2777" s="60" t="str">
        <f t="shared" si="88"/>
        <v/>
      </c>
      <c r="B2777" s="61" t="str">
        <f>IF(I2777=0,"",IF(I2777&lt;&gt;"",Kataloge_Import!B2776,""))</f>
        <v/>
      </c>
      <c r="C2777" s="60" t="str">
        <f t="shared" si="87"/>
        <v/>
      </c>
      <c r="D2777" s="61" t="str">
        <f>IF(I2777=0,"",IFERROR(VLOOKUP(Kataloge_Import!A2776,'Nachweis Ausgaben'!$A$27:$R$1026,4,FALSE),""))</f>
        <v/>
      </c>
      <c r="E2777" s="61" t="str">
        <f>IF(I2777=0,"",IFERROR(VLOOKUP(Kataloge_Import!A2776,'Nachweis Ausgaben'!$A$27:$R$1026,2,FALSE),""))</f>
        <v/>
      </c>
      <c r="F2777" s="62">
        <f>IF(I2777=0,"",IFERROR(VLOOKUP(Kataloge_Import!A2776,'Nachweis Ausgaben'!$A$27:$R$1026,5,FALSE),0))</f>
        <v>0</v>
      </c>
      <c r="G2777" s="63" t="str">
        <f>IFERROR(VLOOKUP(Kataloge_Import!A2776,'Nachweis Ausgaben'!$A$27:$R$1026,7,FALSE),"")</f>
        <v/>
      </c>
      <c r="H2777" s="63" t="str">
        <f>IFERROR(VLOOKUP(Kataloge_Import!A2776,'Nachweis Ausgaben'!$A$27:$R$1026,8,FALSE),"")</f>
        <v/>
      </c>
      <c r="I2777" s="63" t="str">
        <f>IFERROR(VLOOKUP(Kataloge_Import!A2776,'Nachweis Ausgaben'!$A$27:$R$1026,9,FALSE),"")</f>
        <v/>
      </c>
      <c r="J2777" s="64"/>
      <c r="K2777" s="64"/>
      <c r="L2777" s="61" t="str">
        <f>IF(AND($B2777&lt;&gt;"",HHJ=Kataloge!H$1),CONCATENATE($H2777,"_",$E2777),"")</f>
        <v/>
      </c>
      <c r="M2777" s="61" t="str">
        <f>IF(AND($B2777&lt;&gt;"",HHJ=Kataloge!I$1),CONCATENATE($H2777,"_",$E2777),"")</f>
        <v/>
      </c>
      <c r="N2777" s="61" t="str">
        <f>IF(AND($B2777&lt;&gt;"",HHJ=Kataloge!J$1),CONCATENATE($H2777,"_",$E2777),"")</f>
        <v/>
      </c>
      <c r="O2777" s="61" t="str">
        <f>IF(AND($B2777&lt;&gt;"",HHJ=Kataloge!K$1),CONCATENATE($H2777,"_",$E2777),"")</f>
        <v/>
      </c>
      <c r="P2777" s="61" t="str">
        <f>IF(AND($B2777&lt;&gt;"",HHJ=Kataloge!L$1),CONCATENATE($H2777,"_",$E2777),"")</f>
        <v/>
      </c>
      <c r="Q2777" s="61" t="str">
        <f>IF(AND($B2777&lt;&gt;"",HHJ=Kataloge!M$1),CONCATENATE($H2777,"_",$E2777),"")</f>
        <v/>
      </c>
    </row>
    <row r="2778" spans="1:17" ht="18" customHeight="1" x14ac:dyDescent="0.2">
      <c r="A2778" s="99" t="str">
        <f t="shared" si="88"/>
        <v/>
      </c>
      <c r="B2778" s="100" t="str">
        <f>IF(I2778=0,"",IF(I2778&lt;&gt;"",Kataloge_Import!B2777,""))</f>
        <v/>
      </c>
      <c r="C2778" s="99" t="str">
        <f t="shared" si="87"/>
        <v/>
      </c>
      <c r="D2778" s="100" t="str">
        <f>IF(I2778=0,"",IFERROR(VLOOKUP(Kataloge_Import!A2777,'Nachweis Ausgaben'!$A$27:$R$1026,4,FALSE),""))</f>
        <v/>
      </c>
      <c r="E2778" s="100" t="str">
        <f>IF(I2778=0,"",IFERROR(VLOOKUP(Kataloge_Import!A2777,'Nachweis Ausgaben'!$A$27:$R$1026,2,FALSE),""))</f>
        <v/>
      </c>
      <c r="F2778" s="101">
        <f>IF(I2778=0,"",IFERROR(VLOOKUP(Kataloge_Import!A2777,'Nachweis Ausgaben'!$A$27:$R$1026,5,FALSE),0))</f>
        <v>0</v>
      </c>
      <c r="G2778" s="102" t="str">
        <f>IFERROR(VLOOKUP(Kataloge_Import!A2777,'Nachweis Ausgaben'!$A$27:$R$1026,11,FALSE),"")</f>
        <v/>
      </c>
      <c r="H2778" s="102" t="str">
        <f>IFERROR(VLOOKUP(Kataloge_Import!A2777,'Nachweis Ausgaben'!$A$27:$R$1026,12,FALSE),"")</f>
        <v/>
      </c>
      <c r="I2778" s="102" t="str">
        <f>IFERROR(VLOOKUP(Kataloge_Import!A2777,'Nachweis Ausgaben'!$A$27:$R$1026,13,FALSE),"")</f>
        <v/>
      </c>
      <c r="J2778" s="64"/>
      <c r="K2778" s="64"/>
      <c r="L2778" s="100" t="str">
        <f>IF(AND($B2778&lt;&gt;"",HHJ=Kataloge!H$1),CONCATENATE($H2778,"_",Kataloge!$D$5),"")</f>
        <v/>
      </c>
      <c r="M2778" s="100" t="str">
        <f>IF(AND($B2778&lt;&gt;"",HHJ=Kataloge!I$1),CONCATENATE($H2778,"_",Kataloge!$D$5),"")</f>
        <v/>
      </c>
      <c r="N2778" s="100" t="str">
        <f>IF(AND($B2778&lt;&gt;"",HHJ=Kataloge!J$1),CONCATENATE($H2778,"_",Kataloge!$D$5),"")</f>
        <v/>
      </c>
      <c r="O2778" s="100" t="str">
        <f>IF(AND($B2778&lt;&gt;"",HHJ=Kataloge!K$1),CONCATENATE($H2778,"_",Kataloge!$D$5),"")</f>
        <v/>
      </c>
      <c r="P2778" s="100" t="str">
        <f>IF(AND($B2778&lt;&gt;"",HHJ=Kataloge!L$1),CONCATENATE($H2778,"_",Kataloge!$D$5),"")</f>
        <v/>
      </c>
      <c r="Q2778" s="100" t="str">
        <f>IF(AND($B2778&lt;&gt;"",HHJ=Kataloge!M$1),CONCATENATE($H2778,"_",Kataloge!$D$5),"")</f>
        <v/>
      </c>
    </row>
    <row r="2779" spans="1:17" ht="18" customHeight="1" x14ac:dyDescent="0.2">
      <c r="A2779" s="103" t="str">
        <f t="shared" si="88"/>
        <v/>
      </c>
      <c r="B2779" s="104" t="str">
        <f>IF(I2779=0,"",IF(I2779&lt;&gt;"",Kataloge_Import!B2778,""))</f>
        <v/>
      </c>
      <c r="C2779" s="103" t="str">
        <f t="shared" si="87"/>
        <v/>
      </c>
      <c r="D2779" s="104" t="str">
        <f>IF(I2779=0,"",IFERROR(VLOOKUP(Kataloge_Import!A2778,'Nachweis Ausgaben'!$A$27:$R$1026,4,FALSE),""))</f>
        <v/>
      </c>
      <c r="E2779" s="104" t="str">
        <f>IF(I2779=0,"",IFERROR(VLOOKUP(Kataloge_Import!A2778,'Nachweis Ausgaben'!$A$27:$R$1026,2,FALSE),""))</f>
        <v/>
      </c>
      <c r="F2779" s="105">
        <f>IF(I2779=0,"",IFERROR(VLOOKUP(Kataloge_Import!A2778,'Nachweis Ausgaben'!$A$27:$R$1026,5,FALSE),0))</f>
        <v>0</v>
      </c>
      <c r="G2779" s="106" t="str">
        <f>IFERROR(VLOOKUP(Kataloge_Import!A2778,'Nachweis Ausgaben'!$A$27:$R$1026,15,FALSE),"")</f>
        <v/>
      </c>
      <c r="H2779" s="106" t="str">
        <f>IFERROR(VLOOKUP(Kataloge_Import!A2778,'Nachweis Ausgaben'!$A$27:$R$1026,16,FALSE),"")</f>
        <v/>
      </c>
      <c r="I2779" s="106" t="str">
        <f>IFERROR(VLOOKUP(Kataloge_Import!A2778,'Nachweis Ausgaben'!$A$27:$R$1026,17,FALSE),"")</f>
        <v/>
      </c>
      <c r="J2779" s="64"/>
      <c r="K2779" s="64"/>
      <c r="L2779" s="104" t="str">
        <f>IF(AND($B2779&lt;&gt;"",HHJ=Kataloge!H$1),CONCATENATE($H2779,"_",Kataloge!$D$6),"")</f>
        <v/>
      </c>
      <c r="M2779" s="104" t="str">
        <f>IF(AND($B2779&lt;&gt;"",HHJ=Kataloge!I$1),CONCATENATE($H2779,"_",Kataloge!$D$6),"")</f>
        <v/>
      </c>
      <c r="N2779" s="104" t="str">
        <f>IF(AND($B2779&lt;&gt;"",HHJ=Kataloge!J$1),CONCATENATE($H2779,"_",Kataloge!$D$6),"")</f>
        <v/>
      </c>
      <c r="O2779" s="104" t="str">
        <f>IF(AND($B2779&lt;&gt;"",HHJ=Kataloge!K$1),CONCATENATE($H2779,"_",Kataloge!$D$6),"")</f>
        <v/>
      </c>
      <c r="P2779" s="104" t="str">
        <f>IF(AND($B2779&lt;&gt;"",HHJ=Kataloge!L$1),CONCATENATE($H2779,"_",Kataloge!$D$6),"")</f>
        <v/>
      </c>
      <c r="Q2779" s="104" t="str">
        <f>IF(AND($B2779&lt;&gt;"",HHJ=Kataloge!M$1),CONCATENATE($H2779,"_",Kataloge!$D$6),"")</f>
        <v/>
      </c>
    </row>
    <row r="2780" spans="1:17" ht="18" customHeight="1" x14ac:dyDescent="0.2">
      <c r="A2780" s="60" t="str">
        <f t="shared" si="88"/>
        <v/>
      </c>
      <c r="B2780" s="61" t="str">
        <f>IF(I2780=0,"",IF(I2780&lt;&gt;"",Kataloge_Import!B2779,""))</f>
        <v/>
      </c>
      <c r="C2780" s="60" t="str">
        <f t="shared" si="87"/>
        <v/>
      </c>
      <c r="D2780" s="61" t="str">
        <f>IF(I2780=0,"",IFERROR(VLOOKUP(Kataloge_Import!A2779,'Nachweis Ausgaben'!$A$27:$R$1026,4,FALSE),""))</f>
        <v/>
      </c>
      <c r="E2780" s="61" t="str">
        <f>IF(I2780=0,"",IFERROR(VLOOKUP(Kataloge_Import!A2779,'Nachweis Ausgaben'!$A$27:$R$1026,2,FALSE),""))</f>
        <v/>
      </c>
      <c r="F2780" s="62">
        <f>IF(I2780=0,"",IFERROR(VLOOKUP(Kataloge_Import!A2779,'Nachweis Ausgaben'!$A$27:$R$1026,5,FALSE),0))</f>
        <v>0</v>
      </c>
      <c r="G2780" s="63" t="str">
        <f>IFERROR(VLOOKUP(Kataloge_Import!A2779,'Nachweis Ausgaben'!$A$27:$R$1026,7,FALSE),"")</f>
        <v/>
      </c>
      <c r="H2780" s="63" t="str">
        <f>IFERROR(VLOOKUP(Kataloge_Import!A2779,'Nachweis Ausgaben'!$A$27:$R$1026,8,FALSE),"")</f>
        <v/>
      </c>
      <c r="I2780" s="63" t="str">
        <f>IFERROR(VLOOKUP(Kataloge_Import!A2779,'Nachweis Ausgaben'!$A$27:$R$1026,9,FALSE),"")</f>
        <v/>
      </c>
      <c r="J2780" s="64"/>
      <c r="K2780" s="64"/>
      <c r="L2780" s="61" t="str">
        <f>IF(AND($B2780&lt;&gt;"",HHJ=Kataloge!H$1),CONCATENATE($H2780,"_",$E2780),"")</f>
        <v/>
      </c>
      <c r="M2780" s="61" t="str">
        <f>IF(AND($B2780&lt;&gt;"",HHJ=Kataloge!I$1),CONCATENATE($H2780,"_",$E2780),"")</f>
        <v/>
      </c>
      <c r="N2780" s="61" t="str">
        <f>IF(AND($B2780&lt;&gt;"",HHJ=Kataloge!J$1),CONCATENATE($H2780,"_",$E2780),"")</f>
        <v/>
      </c>
      <c r="O2780" s="61" t="str">
        <f>IF(AND($B2780&lt;&gt;"",HHJ=Kataloge!K$1),CONCATENATE($H2780,"_",$E2780),"")</f>
        <v/>
      </c>
      <c r="P2780" s="61" t="str">
        <f>IF(AND($B2780&lt;&gt;"",HHJ=Kataloge!L$1),CONCATENATE($H2780,"_",$E2780),"")</f>
        <v/>
      </c>
      <c r="Q2780" s="61" t="str">
        <f>IF(AND($B2780&lt;&gt;"",HHJ=Kataloge!M$1),CONCATENATE($H2780,"_",$E2780),"")</f>
        <v/>
      </c>
    </row>
    <row r="2781" spans="1:17" ht="18" customHeight="1" x14ac:dyDescent="0.2">
      <c r="A2781" s="99" t="str">
        <f t="shared" si="88"/>
        <v/>
      </c>
      <c r="B2781" s="100" t="str">
        <f>IF(I2781=0,"",IF(I2781&lt;&gt;"",Kataloge_Import!B2780,""))</f>
        <v/>
      </c>
      <c r="C2781" s="99" t="str">
        <f t="shared" si="87"/>
        <v/>
      </c>
      <c r="D2781" s="100" t="str">
        <f>IF(I2781=0,"",IFERROR(VLOOKUP(Kataloge_Import!A2780,'Nachweis Ausgaben'!$A$27:$R$1026,4,FALSE),""))</f>
        <v/>
      </c>
      <c r="E2781" s="100" t="str">
        <f>IF(I2781=0,"",IFERROR(VLOOKUP(Kataloge_Import!A2780,'Nachweis Ausgaben'!$A$27:$R$1026,2,FALSE),""))</f>
        <v/>
      </c>
      <c r="F2781" s="101">
        <f>IF(I2781=0,"",IFERROR(VLOOKUP(Kataloge_Import!A2780,'Nachweis Ausgaben'!$A$27:$R$1026,5,FALSE),0))</f>
        <v>0</v>
      </c>
      <c r="G2781" s="102" t="str">
        <f>IFERROR(VLOOKUP(Kataloge_Import!A2780,'Nachweis Ausgaben'!$A$27:$R$1026,11,FALSE),"")</f>
        <v/>
      </c>
      <c r="H2781" s="102" t="str">
        <f>IFERROR(VLOOKUP(Kataloge_Import!A2780,'Nachweis Ausgaben'!$A$27:$R$1026,12,FALSE),"")</f>
        <v/>
      </c>
      <c r="I2781" s="102" t="str">
        <f>IFERROR(VLOOKUP(Kataloge_Import!A2780,'Nachweis Ausgaben'!$A$27:$R$1026,13,FALSE),"")</f>
        <v/>
      </c>
      <c r="J2781" s="64"/>
      <c r="K2781" s="64"/>
      <c r="L2781" s="100" t="str">
        <f>IF(AND($B2781&lt;&gt;"",HHJ=Kataloge!H$1),CONCATENATE($H2781,"_",Kataloge!$D$5),"")</f>
        <v/>
      </c>
      <c r="M2781" s="100" t="str">
        <f>IF(AND($B2781&lt;&gt;"",HHJ=Kataloge!I$1),CONCATENATE($H2781,"_",Kataloge!$D$5),"")</f>
        <v/>
      </c>
      <c r="N2781" s="100" t="str">
        <f>IF(AND($B2781&lt;&gt;"",HHJ=Kataloge!J$1),CONCATENATE($H2781,"_",Kataloge!$D$5),"")</f>
        <v/>
      </c>
      <c r="O2781" s="100" t="str">
        <f>IF(AND($B2781&lt;&gt;"",HHJ=Kataloge!K$1),CONCATENATE($H2781,"_",Kataloge!$D$5),"")</f>
        <v/>
      </c>
      <c r="P2781" s="100" t="str">
        <f>IF(AND($B2781&lt;&gt;"",HHJ=Kataloge!L$1),CONCATENATE($H2781,"_",Kataloge!$D$5),"")</f>
        <v/>
      </c>
      <c r="Q2781" s="100" t="str">
        <f>IF(AND($B2781&lt;&gt;"",HHJ=Kataloge!M$1),CONCATENATE($H2781,"_",Kataloge!$D$5),"")</f>
        <v/>
      </c>
    </row>
    <row r="2782" spans="1:17" ht="18" customHeight="1" x14ac:dyDescent="0.2">
      <c r="A2782" s="103" t="str">
        <f t="shared" si="88"/>
        <v/>
      </c>
      <c r="B2782" s="104" t="str">
        <f>IF(I2782=0,"",IF(I2782&lt;&gt;"",Kataloge_Import!B2781,""))</f>
        <v/>
      </c>
      <c r="C2782" s="103" t="str">
        <f t="shared" si="87"/>
        <v/>
      </c>
      <c r="D2782" s="104" t="str">
        <f>IF(I2782=0,"",IFERROR(VLOOKUP(Kataloge_Import!A2781,'Nachweis Ausgaben'!$A$27:$R$1026,4,FALSE),""))</f>
        <v/>
      </c>
      <c r="E2782" s="104" t="str">
        <f>IF(I2782=0,"",IFERROR(VLOOKUP(Kataloge_Import!A2781,'Nachweis Ausgaben'!$A$27:$R$1026,2,FALSE),""))</f>
        <v/>
      </c>
      <c r="F2782" s="105">
        <f>IF(I2782=0,"",IFERROR(VLOOKUP(Kataloge_Import!A2781,'Nachweis Ausgaben'!$A$27:$R$1026,5,FALSE),0))</f>
        <v>0</v>
      </c>
      <c r="G2782" s="106" t="str">
        <f>IFERROR(VLOOKUP(Kataloge_Import!A2781,'Nachweis Ausgaben'!$A$27:$R$1026,15,FALSE),"")</f>
        <v/>
      </c>
      <c r="H2782" s="106" t="str">
        <f>IFERROR(VLOOKUP(Kataloge_Import!A2781,'Nachweis Ausgaben'!$A$27:$R$1026,16,FALSE),"")</f>
        <v/>
      </c>
      <c r="I2782" s="106" t="str">
        <f>IFERROR(VLOOKUP(Kataloge_Import!A2781,'Nachweis Ausgaben'!$A$27:$R$1026,17,FALSE),"")</f>
        <v/>
      </c>
      <c r="J2782" s="64"/>
      <c r="K2782" s="64"/>
      <c r="L2782" s="104" t="str">
        <f>IF(AND($B2782&lt;&gt;"",HHJ=Kataloge!H$1),CONCATENATE($H2782,"_",Kataloge!$D$6),"")</f>
        <v/>
      </c>
      <c r="M2782" s="104" t="str">
        <f>IF(AND($B2782&lt;&gt;"",HHJ=Kataloge!I$1),CONCATENATE($H2782,"_",Kataloge!$D$6),"")</f>
        <v/>
      </c>
      <c r="N2782" s="104" t="str">
        <f>IF(AND($B2782&lt;&gt;"",HHJ=Kataloge!J$1),CONCATENATE($H2782,"_",Kataloge!$D$6),"")</f>
        <v/>
      </c>
      <c r="O2782" s="104" t="str">
        <f>IF(AND($B2782&lt;&gt;"",HHJ=Kataloge!K$1),CONCATENATE($H2782,"_",Kataloge!$D$6),"")</f>
        <v/>
      </c>
      <c r="P2782" s="104" t="str">
        <f>IF(AND($B2782&lt;&gt;"",HHJ=Kataloge!L$1),CONCATENATE($H2782,"_",Kataloge!$D$6),"")</f>
        <v/>
      </c>
      <c r="Q2782" s="104" t="str">
        <f>IF(AND($B2782&lt;&gt;"",HHJ=Kataloge!M$1),CONCATENATE($H2782,"_",Kataloge!$D$6),"")</f>
        <v/>
      </c>
    </row>
    <row r="2783" spans="1:17" ht="18" customHeight="1" x14ac:dyDescent="0.2">
      <c r="A2783" s="60" t="str">
        <f t="shared" si="88"/>
        <v/>
      </c>
      <c r="B2783" s="61" t="str">
        <f>IF(I2783=0,"",IF(I2783&lt;&gt;"",Kataloge_Import!B2782,""))</f>
        <v/>
      </c>
      <c r="C2783" s="60" t="str">
        <f t="shared" si="87"/>
        <v/>
      </c>
      <c r="D2783" s="61" t="str">
        <f>IF(I2783=0,"",IFERROR(VLOOKUP(Kataloge_Import!A2782,'Nachweis Ausgaben'!$A$27:$R$1026,4,FALSE),""))</f>
        <v/>
      </c>
      <c r="E2783" s="61" t="str">
        <f>IF(I2783=0,"",IFERROR(VLOOKUP(Kataloge_Import!A2782,'Nachweis Ausgaben'!$A$27:$R$1026,2,FALSE),""))</f>
        <v/>
      </c>
      <c r="F2783" s="62">
        <f>IF(I2783=0,"",IFERROR(VLOOKUP(Kataloge_Import!A2782,'Nachweis Ausgaben'!$A$27:$R$1026,5,FALSE),0))</f>
        <v>0</v>
      </c>
      <c r="G2783" s="63" t="str">
        <f>IFERROR(VLOOKUP(Kataloge_Import!A2782,'Nachweis Ausgaben'!$A$27:$R$1026,7,FALSE),"")</f>
        <v/>
      </c>
      <c r="H2783" s="63" t="str">
        <f>IFERROR(VLOOKUP(Kataloge_Import!A2782,'Nachweis Ausgaben'!$A$27:$R$1026,8,FALSE),"")</f>
        <v/>
      </c>
      <c r="I2783" s="63" t="str">
        <f>IFERROR(VLOOKUP(Kataloge_Import!A2782,'Nachweis Ausgaben'!$A$27:$R$1026,9,FALSE),"")</f>
        <v/>
      </c>
      <c r="J2783" s="64"/>
      <c r="K2783" s="64"/>
      <c r="L2783" s="61" t="str">
        <f>IF(AND($B2783&lt;&gt;"",HHJ=Kataloge!H$1),CONCATENATE($H2783,"_",$E2783),"")</f>
        <v/>
      </c>
      <c r="M2783" s="61" t="str">
        <f>IF(AND($B2783&lt;&gt;"",HHJ=Kataloge!I$1),CONCATENATE($H2783,"_",$E2783),"")</f>
        <v/>
      </c>
      <c r="N2783" s="61" t="str">
        <f>IF(AND($B2783&lt;&gt;"",HHJ=Kataloge!J$1),CONCATENATE($H2783,"_",$E2783),"")</f>
        <v/>
      </c>
      <c r="O2783" s="61" t="str">
        <f>IF(AND($B2783&lt;&gt;"",HHJ=Kataloge!K$1),CONCATENATE($H2783,"_",$E2783),"")</f>
        <v/>
      </c>
      <c r="P2783" s="61" t="str">
        <f>IF(AND($B2783&lt;&gt;"",HHJ=Kataloge!L$1),CONCATENATE($H2783,"_",$E2783),"")</f>
        <v/>
      </c>
      <c r="Q2783" s="61" t="str">
        <f>IF(AND($B2783&lt;&gt;"",HHJ=Kataloge!M$1),CONCATENATE($H2783,"_",$E2783),"")</f>
        <v/>
      </c>
    </row>
    <row r="2784" spans="1:17" ht="18" customHeight="1" x14ac:dyDescent="0.2">
      <c r="A2784" s="99" t="str">
        <f t="shared" si="88"/>
        <v/>
      </c>
      <c r="B2784" s="100" t="str">
        <f>IF(I2784=0,"",IF(I2784&lt;&gt;"",Kataloge_Import!B2783,""))</f>
        <v/>
      </c>
      <c r="C2784" s="99" t="str">
        <f t="shared" si="87"/>
        <v/>
      </c>
      <c r="D2784" s="100" t="str">
        <f>IF(I2784=0,"",IFERROR(VLOOKUP(Kataloge_Import!A2783,'Nachweis Ausgaben'!$A$27:$R$1026,4,FALSE),""))</f>
        <v/>
      </c>
      <c r="E2784" s="100" t="str">
        <f>IF(I2784=0,"",IFERROR(VLOOKUP(Kataloge_Import!A2783,'Nachweis Ausgaben'!$A$27:$R$1026,2,FALSE),""))</f>
        <v/>
      </c>
      <c r="F2784" s="101">
        <f>IF(I2784=0,"",IFERROR(VLOOKUP(Kataloge_Import!A2783,'Nachweis Ausgaben'!$A$27:$R$1026,5,FALSE),0))</f>
        <v>0</v>
      </c>
      <c r="G2784" s="102" t="str">
        <f>IFERROR(VLOOKUP(Kataloge_Import!A2783,'Nachweis Ausgaben'!$A$27:$R$1026,11,FALSE),"")</f>
        <v/>
      </c>
      <c r="H2784" s="102" t="str">
        <f>IFERROR(VLOOKUP(Kataloge_Import!A2783,'Nachweis Ausgaben'!$A$27:$R$1026,12,FALSE),"")</f>
        <v/>
      </c>
      <c r="I2784" s="102" t="str">
        <f>IFERROR(VLOOKUP(Kataloge_Import!A2783,'Nachweis Ausgaben'!$A$27:$R$1026,13,FALSE),"")</f>
        <v/>
      </c>
      <c r="J2784" s="64"/>
      <c r="K2784" s="64"/>
      <c r="L2784" s="100" t="str">
        <f>IF(AND($B2784&lt;&gt;"",HHJ=Kataloge!H$1),CONCATENATE($H2784,"_",Kataloge!$D$5),"")</f>
        <v/>
      </c>
      <c r="M2784" s="100" t="str">
        <f>IF(AND($B2784&lt;&gt;"",HHJ=Kataloge!I$1),CONCATENATE($H2784,"_",Kataloge!$D$5),"")</f>
        <v/>
      </c>
      <c r="N2784" s="100" t="str">
        <f>IF(AND($B2784&lt;&gt;"",HHJ=Kataloge!J$1),CONCATENATE($H2784,"_",Kataloge!$D$5),"")</f>
        <v/>
      </c>
      <c r="O2784" s="100" t="str">
        <f>IF(AND($B2784&lt;&gt;"",HHJ=Kataloge!K$1),CONCATENATE($H2784,"_",Kataloge!$D$5),"")</f>
        <v/>
      </c>
      <c r="P2784" s="100" t="str">
        <f>IF(AND($B2784&lt;&gt;"",HHJ=Kataloge!L$1),CONCATENATE($H2784,"_",Kataloge!$D$5),"")</f>
        <v/>
      </c>
      <c r="Q2784" s="100" t="str">
        <f>IF(AND($B2784&lt;&gt;"",HHJ=Kataloge!M$1),CONCATENATE($H2784,"_",Kataloge!$D$5),"")</f>
        <v/>
      </c>
    </row>
    <row r="2785" spans="1:17" ht="18" customHeight="1" x14ac:dyDescent="0.2">
      <c r="A2785" s="103" t="str">
        <f t="shared" si="88"/>
        <v/>
      </c>
      <c r="B2785" s="104" t="str">
        <f>IF(I2785=0,"",IF(I2785&lt;&gt;"",Kataloge_Import!B2784,""))</f>
        <v/>
      </c>
      <c r="C2785" s="103" t="str">
        <f t="shared" si="87"/>
        <v/>
      </c>
      <c r="D2785" s="104" t="str">
        <f>IF(I2785=0,"",IFERROR(VLOOKUP(Kataloge_Import!A2784,'Nachweis Ausgaben'!$A$27:$R$1026,4,FALSE),""))</f>
        <v/>
      </c>
      <c r="E2785" s="104" t="str">
        <f>IF(I2785=0,"",IFERROR(VLOOKUP(Kataloge_Import!A2784,'Nachweis Ausgaben'!$A$27:$R$1026,2,FALSE),""))</f>
        <v/>
      </c>
      <c r="F2785" s="105">
        <f>IF(I2785=0,"",IFERROR(VLOOKUP(Kataloge_Import!A2784,'Nachweis Ausgaben'!$A$27:$R$1026,5,FALSE),0))</f>
        <v>0</v>
      </c>
      <c r="G2785" s="106" t="str">
        <f>IFERROR(VLOOKUP(Kataloge_Import!A2784,'Nachweis Ausgaben'!$A$27:$R$1026,15,FALSE),"")</f>
        <v/>
      </c>
      <c r="H2785" s="106" t="str">
        <f>IFERROR(VLOOKUP(Kataloge_Import!A2784,'Nachweis Ausgaben'!$A$27:$R$1026,16,FALSE),"")</f>
        <v/>
      </c>
      <c r="I2785" s="106" t="str">
        <f>IFERROR(VLOOKUP(Kataloge_Import!A2784,'Nachweis Ausgaben'!$A$27:$R$1026,17,FALSE),"")</f>
        <v/>
      </c>
      <c r="J2785" s="64"/>
      <c r="K2785" s="64"/>
      <c r="L2785" s="104" t="str">
        <f>IF(AND($B2785&lt;&gt;"",HHJ=Kataloge!H$1),CONCATENATE($H2785,"_",Kataloge!$D$6),"")</f>
        <v/>
      </c>
      <c r="M2785" s="104" t="str">
        <f>IF(AND($B2785&lt;&gt;"",HHJ=Kataloge!I$1),CONCATENATE($H2785,"_",Kataloge!$D$6),"")</f>
        <v/>
      </c>
      <c r="N2785" s="104" t="str">
        <f>IF(AND($B2785&lt;&gt;"",HHJ=Kataloge!J$1),CONCATENATE($H2785,"_",Kataloge!$D$6),"")</f>
        <v/>
      </c>
      <c r="O2785" s="104" t="str">
        <f>IF(AND($B2785&lt;&gt;"",HHJ=Kataloge!K$1),CONCATENATE($H2785,"_",Kataloge!$D$6),"")</f>
        <v/>
      </c>
      <c r="P2785" s="104" t="str">
        <f>IF(AND($B2785&lt;&gt;"",HHJ=Kataloge!L$1),CONCATENATE($H2785,"_",Kataloge!$D$6),"")</f>
        <v/>
      </c>
      <c r="Q2785" s="104" t="str">
        <f>IF(AND($B2785&lt;&gt;"",HHJ=Kataloge!M$1),CONCATENATE($H2785,"_",Kataloge!$D$6),"")</f>
        <v/>
      </c>
    </row>
    <row r="2786" spans="1:17" ht="18" customHeight="1" x14ac:dyDescent="0.2">
      <c r="A2786" s="60" t="str">
        <f t="shared" si="88"/>
        <v/>
      </c>
      <c r="B2786" s="61" t="str">
        <f>IF(I2786=0,"",IF(I2786&lt;&gt;"",Kataloge_Import!B2785,""))</f>
        <v/>
      </c>
      <c r="C2786" s="60" t="str">
        <f t="shared" si="87"/>
        <v/>
      </c>
      <c r="D2786" s="61" t="str">
        <f>IF(I2786=0,"",IFERROR(VLOOKUP(Kataloge_Import!A2785,'Nachweis Ausgaben'!$A$27:$R$1026,4,FALSE),""))</f>
        <v/>
      </c>
      <c r="E2786" s="61" t="str">
        <f>IF(I2786=0,"",IFERROR(VLOOKUP(Kataloge_Import!A2785,'Nachweis Ausgaben'!$A$27:$R$1026,2,FALSE),""))</f>
        <v/>
      </c>
      <c r="F2786" s="62">
        <f>IF(I2786=0,"",IFERROR(VLOOKUP(Kataloge_Import!A2785,'Nachweis Ausgaben'!$A$27:$R$1026,5,FALSE),0))</f>
        <v>0</v>
      </c>
      <c r="G2786" s="63" t="str">
        <f>IFERROR(VLOOKUP(Kataloge_Import!A2785,'Nachweis Ausgaben'!$A$27:$R$1026,7,FALSE),"")</f>
        <v/>
      </c>
      <c r="H2786" s="63" t="str">
        <f>IFERROR(VLOOKUP(Kataloge_Import!A2785,'Nachweis Ausgaben'!$A$27:$R$1026,8,FALSE),"")</f>
        <v/>
      </c>
      <c r="I2786" s="63" t="str">
        <f>IFERROR(VLOOKUP(Kataloge_Import!A2785,'Nachweis Ausgaben'!$A$27:$R$1026,9,FALSE),"")</f>
        <v/>
      </c>
      <c r="J2786" s="64"/>
      <c r="K2786" s="64"/>
      <c r="L2786" s="61" t="str">
        <f>IF(AND($B2786&lt;&gt;"",HHJ=Kataloge!H$1),CONCATENATE($H2786,"_",$E2786),"")</f>
        <v/>
      </c>
      <c r="M2786" s="61" t="str">
        <f>IF(AND($B2786&lt;&gt;"",HHJ=Kataloge!I$1),CONCATENATE($H2786,"_",$E2786),"")</f>
        <v/>
      </c>
      <c r="N2786" s="61" t="str">
        <f>IF(AND($B2786&lt;&gt;"",HHJ=Kataloge!J$1),CONCATENATE($H2786,"_",$E2786),"")</f>
        <v/>
      </c>
      <c r="O2786" s="61" t="str">
        <f>IF(AND($B2786&lt;&gt;"",HHJ=Kataloge!K$1),CONCATENATE($H2786,"_",$E2786),"")</f>
        <v/>
      </c>
      <c r="P2786" s="61" t="str">
        <f>IF(AND($B2786&lt;&gt;"",HHJ=Kataloge!L$1),CONCATENATE($H2786,"_",$E2786),"")</f>
        <v/>
      </c>
      <c r="Q2786" s="61" t="str">
        <f>IF(AND($B2786&lt;&gt;"",HHJ=Kataloge!M$1),CONCATENATE($H2786,"_",$E2786),"")</f>
        <v/>
      </c>
    </row>
    <row r="2787" spans="1:17" ht="18" customHeight="1" x14ac:dyDescent="0.2">
      <c r="A2787" s="99" t="str">
        <f t="shared" si="88"/>
        <v/>
      </c>
      <c r="B2787" s="100" t="str">
        <f>IF(I2787=0,"",IF(I2787&lt;&gt;"",Kataloge_Import!B2786,""))</f>
        <v/>
      </c>
      <c r="C2787" s="99" t="str">
        <f t="shared" si="87"/>
        <v/>
      </c>
      <c r="D2787" s="100" t="str">
        <f>IF(I2787=0,"",IFERROR(VLOOKUP(Kataloge_Import!A2786,'Nachweis Ausgaben'!$A$27:$R$1026,4,FALSE),""))</f>
        <v/>
      </c>
      <c r="E2787" s="100" t="str">
        <f>IF(I2787=0,"",IFERROR(VLOOKUP(Kataloge_Import!A2786,'Nachweis Ausgaben'!$A$27:$R$1026,2,FALSE),""))</f>
        <v/>
      </c>
      <c r="F2787" s="101">
        <f>IF(I2787=0,"",IFERROR(VLOOKUP(Kataloge_Import!A2786,'Nachweis Ausgaben'!$A$27:$R$1026,5,FALSE),0))</f>
        <v>0</v>
      </c>
      <c r="G2787" s="102" t="str">
        <f>IFERROR(VLOOKUP(Kataloge_Import!A2786,'Nachweis Ausgaben'!$A$27:$R$1026,11,FALSE),"")</f>
        <v/>
      </c>
      <c r="H2787" s="102" t="str">
        <f>IFERROR(VLOOKUP(Kataloge_Import!A2786,'Nachweis Ausgaben'!$A$27:$R$1026,12,FALSE),"")</f>
        <v/>
      </c>
      <c r="I2787" s="102" t="str">
        <f>IFERROR(VLOOKUP(Kataloge_Import!A2786,'Nachweis Ausgaben'!$A$27:$R$1026,13,FALSE),"")</f>
        <v/>
      </c>
      <c r="J2787" s="64"/>
      <c r="K2787" s="64"/>
      <c r="L2787" s="100" t="str">
        <f>IF(AND($B2787&lt;&gt;"",HHJ=Kataloge!H$1),CONCATENATE($H2787,"_",Kataloge!$D$5),"")</f>
        <v/>
      </c>
      <c r="M2787" s="100" t="str">
        <f>IF(AND($B2787&lt;&gt;"",HHJ=Kataloge!I$1),CONCATENATE($H2787,"_",Kataloge!$D$5),"")</f>
        <v/>
      </c>
      <c r="N2787" s="100" t="str">
        <f>IF(AND($B2787&lt;&gt;"",HHJ=Kataloge!J$1),CONCATENATE($H2787,"_",Kataloge!$D$5),"")</f>
        <v/>
      </c>
      <c r="O2787" s="100" t="str">
        <f>IF(AND($B2787&lt;&gt;"",HHJ=Kataloge!K$1),CONCATENATE($H2787,"_",Kataloge!$D$5),"")</f>
        <v/>
      </c>
      <c r="P2787" s="100" t="str">
        <f>IF(AND($B2787&lt;&gt;"",HHJ=Kataloge!L$1),CONCATENATE($H2787,"_",Kataloge!$D$5),"")</f>
        <v/>
      </c>
      <c r="Q2787" s="100" t="str">
        <f>IF(AND($B2787&lt;&gt;"",HHJ=Kataloge!M$1),CONCATENATE($H2787,"_",Kataloge!$D$5),"")</f>
        <v/>
      </c>
    </row>
    <row r="2788" spans="1:17" ht="18" customHeight="1" x14ac:dyDescent="0.2">
      <c r="A2788" s="103" t="str">
        <f t="shared" si="88"/>
        <v/>
      </c>
      <c r="B2788" s="104" t="str">
        <f>IF(I2788=0,"",IF(I2788&lt;&gt;"",Kataloge_Import!B2787,""))</f>
        <v/>
      </c>
      <c r="C2788" s="103" t="str">
        <f t="shared" si="87"/>
        <v/>
      </c>
      <c r="D2788" s="104" t="str">
        <f>IF(I2788=0,"",IFERROR(VLOOKUP(Kataloge_Import!A2787,'Nachweis Ausgaben'!$A$27:$R$1026,4,FALSE),""))</f>
        <v/>
      </c>
      <c r="E2788" s="104" t="str">
        <f>IF(I2788=0,"",IFERROR(VLOOKUP(Kataloge_Import!A2787,'Nachweis Ausgaben'!$A$27:$R$1026,2,FALSE),""))</f>
        <v/>
      </c>
      <c r="F2788" s="105">
        <f>IF(I2788=0,"",IFERROR(VLOOKUP(Kataloge_Import!A2787,'Nachweis Ausgaben'!$A$27:$R$1026,5,FALSE),0))</f>
        <v>0</v>
      </c>
      <c r="G2788" s="106" t="str">
        <f>IFERROR(VLOOKUP(Kataloge_Import!A2787,'Nachweis Ausgaben'!$A$27:$R$1026,15,FALSE),"")</f>
        <v/>
      </c>
      <c r="H2788" s="106" t="str">
        <f>IFERROR(VLOOKUP(Kataloge_Import!A2787,'Nachweis Ausgaben'!$A$27:$R$1026,16,FALSE),"")</f>
        <v/>
      </c>
      <c r="I2788" s="106" t="str">
        <f>IFERROR(VLOOKUP(Kataloge_Import!A2787,'Nachweis Ausgaben'!$A$27:$R$1026,17,FALSE),"")</f>
        <v/>
      </c>
      <c r="J2788" s="64"/>
      <c r="K2788" s="64"/>
      <c r="L2788" s="104" t="str">
        <f>IF(AND($B2788&lt;&gt;"",HHJ=Kataloge!H$1),CONCATENATE($H2788,"_",Kataloge!$D$6),"")</f>
        <v/>
      </c>
      <c r="M2788" s="104" t="str">
        <f>IF(AND($B2788&lt;&gt;"",HHJ=Kataloge!I$1),CONCATENATE($H2788,"_",Kataloge!$D$6),"")</f>
        <v/>
      </c>
      <c r="N2788" s="104" t="str">
        <f>IF(AND($B2788&lt;&gt;"",HHJ=Kataloge!J$1),CONCATENATE($H2788,"_",Kataloge!$D$6),"")</f>
        <v/>
      </c>
      <c r="O2788" s="104" t="str">
        <f>IF(AND($B2788&lt;&gt;"",HHJ=Kataloge!K$1),CONCATENATE($H2788,"_",Kataloge!$D$6),"")</f>
        <v/>
      </c>
      <c r="P2788" s="104" t="str">
        <f>IF(AND($B2788&lt;&gt;"",HHJ=Kataloge!L$1),CONCATENATE($H2788,"_",Kataloge!$D$6),"")</f>
        <v/>
      </c>
      <c r="Q2788" s="104" t="str">
        <f>IF(AND($B2788&lt;&gt;"",HHJ=Kataloge!M$1),CONCATENATE($H2788,"_",Kataloge!$D$6),"")</f>
        <v/>
      </c>
    </row>
    <row r="2789" spans="1:17" ht="18" customHeight="1" x14ac:dyDescent="0.2">
      <c r="A2789" s="60" t="str">
        <f t="shared" si="88"/>
        <v/>
      </c>
      <c r="B2789" s="61" t="str">
        <f>IF(I2789=0,"",IF(I2789&lt;&gt;"",Kataloge_Import!B2788,""))</f>
        <v/>
      </c>
      <c r="C2789" s="60" t="str">
        <f t="shared" si="87"/>
        <v/>
      </c>
      <c r="D2789" s="61" t="str">
        <f>IF(I2789=0,"",IFERROR(VLOOKUP(Kataloge_Import!A2788,'Nachweis Ausgaben'!$A$27:$R$1026,4,FALSE),""))</f>
        <v/>
      </c>
      <c r="E2789" s="61" t="str">
        <f>IF(I2789=0,"",IFERROR(VLOOKUP(Kataloge_Import!A2788,'Nachweis Ausgaben'!$A$27:$R$1026,2,FALSE),""))</f>
        <v/>
      </c>
      <c r="F2789" s="62">
        <f>IF(I2789=0,"",IFERROR(VLOOKUP(Kataloge_Import!A2788,'Nachweis Ausgaben'!$A$27:$R$1026,5,FALSE),0))</f>
        <v>0</v>
      </c>
      <c r="G2789" s="63" t="str">
        <f>IFERROR(VLOOKUP(Kataloge_Import!A2788,'Nachweis Ausgaben'!$A$27:$R$1026,7,FALSE),"")</f>
        <v/>
      </c>
      <c r="H2789" s="63" t="str">
        <f>IFERROR(VLOOKUP(Kataloge_Import!A2788,'Nachweis Ausgaben'!$A$27:$R$1026,8,FALSE),"")</f>
        <v/>
      </c>
      <c r="I2789" s="63" t="str">
        <f>IFERROR(VLOOKUP(Kataloge_Import!A2788,'Nachweis Ausgaben'!$A$27:$R$1026,9,FALSE),"")</f>
        <v/>
      </c>
      <c r="J2789" s="64"/>
      <c r="K2789" s="64"/>
      <c r="L2789" s="61" t="str">
        <f>IF(AND($B2789&lt;&gt;"",HHJ=Kataloge!H$1),CONCATENATE($H2789,"_",$E2789),"")</f>
        <v/>
      </c>
      <c r="M2789" s="61" t="str">
        <f>IF(AND($B2789&lt;&gt;"",HHJ=Kataloge!I$1),CONCATENATE($H2789,"_",$E2789),"")</f>
        <v/>
      </c>
      <c r="N2789" s="61" t="str">
        <f>IF(AND($B2789&lt;&gt;"",HHJ=Kataloge!J$1),CONCATENATE($H2789,"_",$E2789),"")</f>
        <v/>
      </c>
      <c r="O2789" s="61" t="str">
        <f>IF(AND($B2789&lt;&gt;"",HHJ=Kataloge!K$1),CONCATENATE($H2789,"_",$E2789),"")</f>
        <v/>
      </c>
      <c r="P2789" s="61" t="str">
        <f>IF(AND($B2789&lt;&gt;"",HHJ=Kataloge!L$1),CONCATENATE($H2789,"_",$E2789),"")</f>
        <v/>
      </c>
      <c r="Q2789" s="61" t="str">
        <f>IF(AND($B2789&lt;&gt;"",HHJ=Kataloge!M$1),CONCATENATE($H2789,"_",$E2789),"")</f>
        <v/>
      </c>
    </row>
    <row r="2790" spans="1:17" ht="18" customHeight="1" x14ac:dyDescent="0.2">
      <c r="A2790" s="99" t="str">
        <f t="shared" si="88"/>
        <v/>
      </c>
      <c r="B2790" s="100" t="str">
        <f>IF(I2790=0,"",IF(I2790&lt;&gt;"",Kataloge_Import!B2789,""))</f>
        <v/>
      </c>
      <c r="C2790" s="99" t="str">
        <f t="shared" si="87"/>
        <v/>
      </c>
      <c r="D2790" s="100" t="str">
        <f>IF(I2790=0,"",IFERROR(VLOOKUP(Kataloge_Import!A2789,'Nachweis Ausgaben'!$A$27:$R$1026,4,FALSE),""))</f>
        <v/>
      </c>
      <c r="E2790" s="100" t="str">
        <f>IF(I2790=0,"",IFERROR(VLOOKUP(Kataloge_Import!A2789,'Nachweis Ausgaben'!$A$27:$R$1026,2,FALSE),""))</f>
        <v/>
      </c>
      <c r="F2790" s="101">
        <f>IF(I2790=0,"",IFERROR(VLOOKUP(Kataloge_Import!A2789,'Nachweis Ausgaben'!$A$27:$R$1026,5,FALSE),0))</f>
        <v>0</v>
      </c>
      <c r="G2790" s="102" t="str">
        <f>IFERROR(VLOOKUP(Kataloge_Import!A2789,'Nachweis Ausgaben'!$A$27:$R$1026,11,FALSE),"")</f>
        <v/>
      </c>
      <c r="H2790" s="102" t="str">
        <f>IFERROR(VLOOKUP(Kataloge_Import!A2789,'Nachweis Ausgaben'!$A$27:$R$1026,12,FALSE),"")</f>
        <v/>
      </c>
      <c r="I2790" s="102" t="str">
        <f>IFERROR(VLOOKUP(Kataloge_Import!A2789,'Nachweis Ausgaben'!$A$27:$R$1026,13,FALSE),"")</f>
        <v/>
      </c>
      <c r="J2790" s="64"/>
      <c r="K2790" s="64"/>
      <c r="L2790" s="100" t="str">
        <f>IF(AND($B2790&lt;&gt;"",HHJ=Kataloge!H$1),CONCATENATE($H2790,"_",Kataloge!$D$5),"")</f>
        <v/>
      </c>
      <c r="M2790" s="100" t="str">
        <f>IF(AND($B2790&lt;&gt;"",HHJ=Kataloge!I$1),CONCATENATE($H2790,"_",Kataloge!$D$5),"")</f>
        <v/>
      </c>
      <c r="N2790" s="100" t="str">
        <f>IF(AND($B2790&lt;&gt;"",HHJ=Kataloge!J$1),CONCATENATE($H2790,"_",Kataloge!$D$5),"")</f>
        <v/>
      </c>
      <c r="O2790" s="100" t="str">
        <f>IF(AND($B2790&lt;&gt;"",HHJ=Kataloge!K$1),CONCATENATE($H2790,"_",Kataloge!$D$5),"")</f>
        <v/>
      </c>
      <c r="P2790" s="100" t="str">
        <f>IF(AND($B2790&lt;&gt;"",HHJ=Kataloge!L$1),CONCATENATE($H2790,"_",Kataloge!$D$5),"")</f>
        <v/>
      </c>
      <c r="Q2790" s="100" t="str">
        <f>IF(AND($B2790&lt;&gt;"",HHJ=Kataloge!M$1),CONCATENATE($H2790,"_",Kataloge!$D$5),"")</f>
        <v/>
      </c>
    </row>
    <row r="2791" spans="1:17" ht="18" customHeight="1" x14ac:dyDescent="0.2">
      <c r="A2791" s="103" t="str">
        <f t="shared" si="88"/>
        <v/>
      </c>
      <c r="B2791" s="104" t="str">
        <f>IF(I2791=0,"",IF(I2791&lt;&gt;"",Kataloge_Import!B2790,""))</f>
        <v/>
      </c>
      <c r="C2791" s="103" t="str">
        <f t="shared" si="87"/>
        <v/>
      </c>
      <c r="D2791" s="104" t="str">
        <f>IF(I2791=0,"",IFERROR(VLOOKUP(Kataloge_Import!A2790,'Nachweis Ausgaben'!$A$27:$R$1026,4,FALSE),""))</f>
        <v/>
      </c>
      <c r="E2791" s="104" t="str">
        <f>IF(I2791=0,"",IFERROR(VLOOKUP(Kataloge_Import!A2790,'Nachweis Ausgaben'!$A$27:$R$1026,2,FALSE),""))</f>
        <v/>
      </c>
      <c r="F2791" s="105">
        <f>IF(I2791=0,"",IFERROR(VLOOKUP(Kataloge_Import!A2790,'Nachweis Ausgaben'!$A$27:$R$1026,5,FALSE),0))</f>
        <v>0</v>
      </c>
      <c r="G2791" s="106" t="str">
        <f>IFERROR(VLOOKUP(Kataloge_Import!A2790,'Nachweis Ausgaben'!$A$27:$R$1026,15,FALSE),"")</f>
        <v/>
      </c>
      <c r="H2791" s="106" t="str">
        <f>IFERROR(VLOOKUP(Kataloge_Import!A2790,'Nachweis Ausgaben'!$A$27:$R$1026,16,FALSE),"")</f>
        <v/>
      </c>
      <c r="I2791" s="106" t="str">
        <f>IFERROR(VLOOKUP(Kataloge_Import!A2790,'Nachweis Ausgaben'!$A$27:$R$1026,17,FALSE),"")</f>
        <v/>
      </c>
      <c r="J2791" s="64"/>
      <c r="K2791" s="64"/>
      <c r="L2791" s="104" t="str">
        <f>IF(AND($B2791&lt;&gt;"",HHJ=Kataloge!H$1),CONCATENATE($H2791,"_",Kataloge!$D$6),"")</f>
        <v/>
      </c>
      <c r="M2791" s="104" t="str">
        <f>IF(AND($B2791&lt;&gt;"",HHJ=Kataloge!I$1),CONCATENATE($H2791,"_",Kataloge!$D$6),"")</f>
        <v/>
      </c>
      <c r="N2791" s="104" t="str">
        <f>IF(AND($B2791&lt;&gt;"",HHJ=Kataloge!J$1),CONCATENATE($H2791,"_",Kataloge!$D$6),"")</f>
        <v/>
      </c>
      <c r="O2791" s="104" t="str">
        <f>IF(AND($B2791&lt;&gt;"",HHJ=Kataloge!K$1),CONCATENATE($H2791,"_",Kataloge!$D$6),"")</f>
        <v/>
      </c>
      <c r="P2791" s="104" t="str">
        <f>IF(AND($B2791&lt;&gt;"",HHJ=Kataloge!L$1),CONCATENATE($H2791,"_",Kataloge!$D$6),"")</f>
        <v/>
      </c>
      <c r="Q2791" s="104" t="str">
        <f>IF(AND($B2791&lt;&gt;"",HHJ=Kataloge!M$1),CONCATENATE($H2791,"_",Kataloge!$D$6),"")</f>
        <v/>
      </c>
    </row>
    <row r="2792" spans="1:17" ht="18" customHeight="1" x14ac:dyDescent="0.2">
      <c r="A2792" s="60" t="str">
        <f t="shared" si="88"/>
        <v/>
      </c>
      <c r="B2792" s="61" t="str">
        <f>IF(I2792=0,"",IF(I2792&lt;&gt;"",Kataloge_Import!B2791,""))</f>
        <v/>
      </c>
      <c r="C2792" s="60" t="str">
        <f t="shared" si="87"/>
        <v/>
      </c>
      <c r="D2792" s="61" t="str">
        <f>IF(I2792=0,"",IFERROR(VLOOKUP(Kataloge_Import!A2791,'Nachweis Ausgaben'!$A$27:$R$1026,4,FALSE),""))</f>
        <v/>
      </c>
      <c r="E2792" s="61" t="str">
        <f>IF(I2792=0,"",IFERROR(VLOOKUP(Kataloge_Import!A2791,'Nachweis Ausgaben'!$A$27:$R$1026,2,FALSE),""))</f>
        <v/>
      </c>
      <c r="F2792" s="62">
        <f>IF(I2792=0,"",IFERROR(VLOOKUP(Kataloge_Import!A2791,'Nachweis Ausgaben'!$A$27:$R$1026,5,FALSE),0))</f>
        <v>0</v>
      </c>
      <c r="G2792" s="63" t="str">
        <f>IFERROR(VLOOKUP(Kataloge_Import!A2791,'Nachweis Ausgaben'!$A$27:$R$1026,7,FALSE),"")</f>
        <v/>
      </c>
      <c r="H2792" s="63" t="str">
        <f>IFERROR(VLOOKUP(Kataloge_Import!A2791,'Nachweis Ausgaben'!$A$27:$R$1026,8,FALSE),"")</f>
        <v/>
      </c>
      <c r="I2792" s="63" t="str">
        <f>IFERROR(VLOOKUP(Kataloge_Import!A2791,'Nachweis Ausgaben'!$A$27:$R$1026,9,FALSE),"")</f>
        <v/>
      </c>
      <c r="J2792" s="64"/>
      <c r="K2792" s="64"/>
      <c r="L2792" s="61" t="str">
        <f>IF(AND($B2792&lt;&gt;"",HHJ=Kataloge!H$1),CONCATENATE($H2792,"_",$E2792),"")</f>
        <v/>
      </c>
      <c r="M2792" s="61" t="str">
        <f>IF(AND($B2792&lt;&gt;"",HHJ=Kataloge!I$1),CONCATENATE($H2792,"_",$E2792),"")</f>
        <v/>
      </c>
      <c r="N2792" s="61" t="str">
        <f>IF(AND($B2792&lt;&gt;"",HHJ=Kataloge!J$1),CONCATENATE($H2792,"_",$E2792),"")</f>
        <v/>
      </c>
      <c r="O2792" s="61" t="str">
        <f>IF(AND($B2792&lt;&gt;"",HHJ=Kataloge!K$1),CONCATENATE($H2792,"_",$E2792),"")</f>
        <v/>
      </c>
      <c r="P2792" s="61" t="str">
        <f>IF(AND($B2792&lt;&gt;"",HHJ=Kataloge!L$1),CONCATENATE($H2792,"_",$E2792),"")</f>
        <v/>
      </c>
      <c r="Q2792" s="61" t="str">
        <f>IF(AND($B2792&lt;&gt;"",HHJ=Kataloge!M$1),CONCATENATE($H2792,"_",$E2792),"")</f>
        <v/>
      </c>
    </row>
    <row r="2793" spans="1:17" ht="18" customHeight="1" x14ac:dyDescent="0.2">
      <c r="A2793" s="99" t="str">
        <f t="shared" si="88"/>
        <v/>
      </c>
      <c r="B2793" s="100" t="str">
        <f>IF(I2793=0,"",IF(I2793&lt;&gt;"",Kataloge_Import!B2792,""))</f>
        <v/>
      </c>
      <c r="C2793" s="99" t="str">
        <f t="shared" si="87"/>
        <v/>
      </c>
      <c r="D2793" s="100" t="str">
        <f>IF(I2793=0,"",IFERROR(VLOOKUP(Kataloge_Import!A2792,'Nachweis Ausgaben'!$A$27:$R$1026,4,FALSE),""))</f>
        <v/>
      </c>
      <c r="E2793" s="100" t="str">
        <f>IF(I2793=0,"",IFERROR(VLOOKUP(Kataloge_Import!A2792,'Nachweis Ausgaben'!$A$27:$R$1026,2,FALSE),""))</f>
        <v/>
      </c>
      <c r="F2793" s="101">
        <f>IF(I2793=0,"",IFERROR(VLOOKUP(Kataloge_Import!A2792,'Nachweis Ausgaben'!$A$27:$R$1026,5,FALSE),0))</f>
        <v>0</v>
      </c>
      <c r="G2793" s="102" t="str">
        <f>IFERROR(VLOOKUP(Kataloge_Import!A2792,'Nachweis Ausgaben'!$A$27:$R$1026,11,FALSE),"")</f>
        <v/>
      </c>
      <c r="H2793" s="102" t="str">
        <f>IFERROR(VLOOKUP(Kataloge_Import!A2792,'Nachweis Ausgaben'!$A$27:$R$1026,12,FALSE),"")</f>
        <v/>
      </c>
      <c r="I2793" s="102" t="str">
        <f>IFERROR(VLOOKUP(Kataloge_Import!A2792,'Nachweis Ausgaben'!$A$27:$R$1026,13,FALSE),"")</f>
        <v/>
      </c>
      <c r="J2793" s="64"/>
      <c r="K2793" s="64"/>
      <c r="L2793" s="100" t="str">
        <f>IF(AND($B2793&lt;&gt;"",HHJ=Kataloge!H$1),CONCATENATE($H2793,"_",Kataloge!$D$5),"")</f>
        <v/>
      </c>
      <c r="M2793" s="100" t="str">
        <f>IF(AND($B2793&lt;&gt;"",HHJ=Kataloge!I$1),CONCATENATE($H2793,"_",Kataloge!$D$5),"")</f>
        <v/>
      </c>
      <c r="N2793" s="100" t="str">
        <f>IF(AND($B2793&lt;&gt;"",HHJ=Kataloge!J$1),CONCATENATE($H2793,"_",Kataloge!$D$5),"")</f>
        <v/>
      </c>
      <c r="O2793" s="100" t="str">
        <f>IF(AND($B2793&lt;&gt;"",HHJ=Kataloge!K$1),CONCATENATE($H2793,"_",Kataloge!$D$5),"")</f>
        <v/>
      </c>
      <c r="P2793" s="100" t="str">
        <f>IF(AND($B2793&lt;&gt;"",HHJ=Kataloge!L$1),CONCATENATE($H2793,"_",Kataloge!$D$5),"")</f>
        <v/>
      </c>
      <c r="Q2793" s="100" t="str">
        <f>IF(AND($B2793&lt;&gt;"",HHJ=Kataloge!M$1),CONCATENATE($H2793,"_",Kataloge!$D$5),"")</f>
        <v/>
      </c>
    </row>
    <row r="2794" spans="1:17" ht="18" customHeight="1" x14ac:dyDescent="0.2">
      <c r="A2794" s="103" t="str">
        <f t="shared" si="88"/>
        <v/>
      </c>
      <c r="B2794" s="104" t="str">
        <f>IF(I2794=0,"",IF(I2794&lt;&gt;"",Kataloge_Import!B2793,""))</f>
        <v/>
      </c>
      <c r="C2794" s="103" t="str">
        <f t="shared" si="87"/>
        <v/>
      </c>
      <c r="D2794" s="104" t="str">
        <f>IF(I2794=0,"",IFERROR(VLOOKUP(Kataloge_Import!A2793,'Nachweis Ausgaben'!$A$27:$R$1026,4,FALSE),""))</f>
        <v/>
      </c>
      <c r="E2794" s="104" t="str">
        <f>IF(I2794=0,"",IFERROR(VLOOKUP(Kataloge_Import!A2793,'Nachweis Ausgaben'!$A$27:$R$1026,2,FALSE),""))</f>
        <v/>
      </c>
      <c r="F2794" s="105">
        <f>IF(I2794=0,"",IFERROR(VLOOKUP(Kataloge_Import!A2793,'Nachweis Ausgaben'!$A$27:$R$1026,5,FALSE),0))</f>
        <v>0</v>
      </c>
      <c r="G2794" s="106" t="str">
        <f>IFERROR(VLOOKUP(Kataloge_Import!A2793,'Nachweis Ausgaben'!$A$27:$R$1026,15,FALSE),"")</f>
        <v/>
      </c>
      <c r="H2794" s="106" t="str">
        <f>IFERROR(VLOOKUP(Kataloge_Import!A2793,'Nachweis Ausgaben'!$A$27:$R$1026,16,FALSE),"")</f>
        <v/>
      </c>
      <c r="I2794" s="106" t="str">
        <f>IFERROR(VLOOKUP(Kataloge_Import!A2793,'Nachweis Ausgaben'!$A$27:$R$1026,17,FALSE),"")</f>
        <v/>
      </c>
      <c r="J2794" s="64"/>
      <c r="K2794" s="64"/>
      <c r="L2794" s="104" t="str">
        <f>IF(AND($B2794&lt;&gt;"",HHJ=Kataloge!H$1),CONCATENATE($H2794,"_",Kataloge!$D$6),"")</f>
        <v/>
      </c>
      <c r="M2794" s="104" t="str">
        <f>IF(AND($B2794&lt;&gt;"",HHJ=Kataloge!I$1),CONCATENATE($H2794,"_",Kataloge!$D$6),"")</f>
        <v/>
      </c>
      <c r="N2794" s="104" t="str">
        <f>IF(AND($B2794&lt;&gt;"",HHJ=Kataloge!J$1),CONCATENATE($H2794,"_",Kataloge!$D$6),"")</f>
        <v/>
      </c>
      <c r="O2794" s="104" t="str">
        <f>IF(AND($B2794&lt;&gt;"",HHJ=Kataloge!K$1),CONCATENATE($H2794,"_",Kataloge!$D$6),"")</f>
        <v/>
      </c>
      <c r="P2794" s="104" t="str">
        <f>IF(AND($B2794&lt;&gt;"",HHJ=Kataloge!L$1),CONCATENATE($H2794,"_",Kataloge!$D$6),"")</f>
        <v/>
      </c>
      <c r="Q2794" s="104" t="str">
        <f>IF(AND($B2794&lt;&gt;"",HHJ=Kataloge!M$1),CONCATENATE($H2794,"_",Kataloge!$D$6),"")</f>
        <v/>
      </c>
    </row>
    <row r="2795" spans="1:17" ht="18" customHeight="1" x14ac:dyDescent="0.2">
      <c r="A2795" s="60" t="str">
        <f t="shared" si="88"/>
        <v/>
      </c>
      <c r="B2795" s="61" t="str">
        <f>IF(I2795=0,"",IF(I2795&lt;&gt;"",Kataloge_Import!B2794,""))</f>
        <v/>
      </c>
      <c r="C2795" s="60" t="str">
        <f t="shared" si="87"/>
        <v/>
      </c>
      <c r="D2795" s="61" t="str">
        <f>IF(I2795=0,"",IFERROR(VLOOKUP(Kataloge_Import!A2794,'Nachweis Ausgaben'!$A$27:$R$1026,4,FALSE),""))</f>
        <v/>
      </c>
      <c r="E2795" s="61" t="str">
        <f>IF(I2795=0,"",IFERROR(VLOOKUP(Kataloge_Import!A2794,'Nachweis Ausgaben'!$A$27:$R$1026,2,FALSE),""))</f>
        <v/>
      </c>
      <c r="F2795" s="62">
        <f>IF(I2795=0,"",IFERROR(VLOOKUP(Kataloge_Import!A2794,'Nachweis Ausgaben'!$A$27:$R$1026,5,FALSE),0))</f>
        <v>0</v>
      </c>
      <c r="G2795" s="63" t="str">
        <f>IFERROR(VLOOKUP(Kataloge_Import!A2794,'Nachweis Ausgaben'!$A$27:$R$1026,7,FALSE),"")</f>
        <v/>
      </c>
      <c r="H2795" s="63" t="str">
        <f>IFERROR(VLOOKUP(Kataloge_Import!A2794,'Nachweis Ausgaben'!$A$27:$R$1026,8,FALSE),"")</f>
        <v/>
      </c>
      <c r="I2795" s="63" t="str">
        <f>IFERROR(VLOOKUP(Kataloge_Import!A2794,'Nachweis Ausgaben'!$A$27:$R$1026,9,FALSE),"")</f>
        <v/>
      </c>
      <c r="J2795" s="64"/>
      <c r="K2795" s="64"/>
      <c r="L2795" s="61" t="str">
        <f>IF(AND($B2795&lt;&gt;"",HHJ=Kataloge!H$1),CONCATENATE($H2795,"_",$E2795),"")</f>
        <v/>
      </c>
      <c r="M2795" s="61" t="str">
        <f>IF(AND($B2795&lt;&gt;"",HHJ=Kataloge!I$1),CONCATENATE($H2795,"_",$E2795),"")</f>
        <v/>
      </c>
      <c r="N2795" s="61" t="str">
        <f>IF(AND($B2795&lt;&gt;"",HHJ=Kataloge!J$1),CONCATENATE($H2795,"_",$E2795),"")</f>
        <v/>
      </c>
      <c r="O2795" s="61" t="str">
        <f>IF(AND($B2795&lt;&gt;"",HHJ=Kataloge!K$1),CONCATENATE($H2795,"_",$E2795),"")</f>
        <v/>
      </c>
      <c r="P2795" s="61" t="str">
        <f>IF(AND($B2795&lt;&gt;"",HHJ=Kataloge!L$1),CONCATENATE($H2795,"_",$E2795),"")</f>
        <v/>
      </c>
      <c r="Q2795" s="61" t="str">
        <f>IF(AND($B2795&lt;&gt;"",HHJ=Kataloge!M$1),CONCATENATE($H2795,"_",$E2795),"")</f>
        <v/>
      </c>
    </row>
    <row r="2796" spans="1:17" ht="18" customHeight="1" x14ac:dyDescent="0.2">
      <c r="A2796" s="99" t="str">
        <f t="shared" si="88"/>
        <v/>
      </c>
      <c r="B2796" s="100" t="str">
        <f>IF(I2796=0,"",IF(I2796&lt;&gt;"",Kataloge_Import!B2795,""))</f>
        <v/>
      </c>
      <c r="C2796" s="99" t="str">
        <f t="shared" si="87"/>
        <v/>
      </c>
      <c r="D2796" s="100" t="str">
        <f>IF(I2796=0,"",IFERROR(VLOOKUP(Kataloge_Import!A2795,'Nachweis Ausgaben'!$A$27:$R$1026,4,FALSE),""))</f>
        <v/>
      </c>
      <c r="E2796" s="100" t="str">
        <f>IF(I2796=0,"",IFERROR(VLOOKUP(Kataloge_Import!A2795,'Nachweis Ausgaben'!$A$27:$R$1026,2,FALSE),""))</f>
        <v/>
      </c>
      <c r="F2796" s="101">
        <f>IF(I2796=0,"",IFERROR(VLOOKUP(Kataloge_Import!A2795,'Nachweis Ausgaben'!$A$27:$R$1026,5,FALSE),0))</f>
        <v>0</v>
      </c>
      <c r="G2796" s="102" t="str">
        <f>IFERROR(VLOOKUP(Kataloge_Import!A2795,'Nachweis Ausgaben'!$A$27:$R$1026,11,FALSE),"")</f>
        <v/>
      </c>
      <c r="H2796" s="102" t="str">
        <f>IFERROR(VLOOKUP(Kataloge_Import!A2795,'Nachweis Ausgaben'!$A$27:$R$1026,12,FALSE),"")</f>
        <v/>
      </c>
      <c r="I2796" s="102" t="str">
        <f>IFERROR(VLOOKUP(Kataloge_Import!A2795,'Nachweis Ausgaben'!$A$27:$R$1026,13,FALSE),"")</f>
        <v/>
      </c>
      <c r="J2796" s="64"/>
      <c r="K2796" s="64"/>
      <c r="L2796" s="100" t="str">
        <f>IF(AND($B2796&lt;&gt;"",HHJ=Kataloge!H$1),CONCATENATE($H2796,"_",Kataloge!$D$5),"")</f>
        <v/>
      </c>
      <c r="M2796" s="100" t="str">
        <f>IF(AND($B2796&lt;&gt;"",HHJ=Kataloge!I$1),CONCATENATE($H2796,"_",Kataloge!$D$5),"")</f>
        <v/>
      </c>
      <c r="N2796" s="100" t="str">
        <f>IF(AND($B2796&lt;&gt;"",HHJ=Kataloge!J$1),CONCATENATE($H2796,"_",Kataloge!$D$5),"")</f>
        <v/>
      </c>
      <c r="O2796" s="100" t="str">
        <f>IF(AND($B2796&lt;&gt;"",HHJ=Kataloge!K$1),CONCATENATE($H2796,"_",Kataloge!$D$5),"")</f>
        <v/>
      </c>
      <c r="P2796" s="100" t="str">
        <f>IF(AND($B2796&lt;&gt;"",HHJ=Kataloge!L$1),CONCATENATE($H2796,"_",Kataloge!$D$5),"")</f>
        <v/>
      </c>
      <c r="Q2796" s="100" t="str">
        <f>IF(AND($B2796&lt;&gt;"",HHJ=Kataloge!M$1),CONCATENATE($H2796,"_",Kataloge!$D$5),"")</f>
        <v/>
      </c>
    </row>
    <row r="2797" spans="1:17" ht="18" customHeight="1" x14ac:dyDescent="0.2">
      <c r="A2797" s="103" t="str">
        <f t="shared" si="88"/>
        <v/>
      </c>
      <c r="B2797" s="104" t="str">
        <f>IF(I2797=0,"",IF(I2797&lt;&gt;"",Kataloge_Import!B2796,""))</f>
        <v/>
      </c>
      <c r="C2797" s="103" t="str">
        <f t="shared" si="87"/>
        <v/>
      </c>
      <c r="D2797" s="104" t="str">
        <f>IF(I2797=0,"",IFERROR(VLOOKUP(Kataloge_Import!A2796,'Nachweis Ausgaben'!$A$27:$R$1026,4,FALSE),""))</f>
        <v/>
      </c>
      <c r="E2797" s="104" t="str">
        <f>IF(I2797=0,"",IFERROR(VLOOKUP(Kataloge_Import!A2796,'Nachweis Ausgaben'!$A$27:$R$1026,2,FALSE),""))</f>
        <v/>
      </c>
      <c r="F2797" s="105">
        <f>IF(I2797=0,"",IFERROR(VLOOKUP(Kataloge_Import!A2796,'Nachweis Ausgaben'!$A$27:$R$1026,5,FALSE),0))</f>
        <v>0</v>
      </c>
      <c r="G2797" s="106" t="str">
        <f>IFERROR(VLOOKUP(Kataloge_Import!A2796,'Nachweis Ausgaben'!$A$27:$R$1026,15,FALSE),"")</f>
        <v/>
      </c>
      <c r="H2797" s="106" t="str">
        <f>IFERROR(VLOOKUP(Kataloge_Import!A2796,'Nachweis Ausgaben'!$A$27:$R$1026,16,FALSE),"")</f>
        <v/>
      </c>
      <c r="I2797" s="106" t="str">
        <f>IFERROR(VLOOKUP(Kataloge_Import!A2796,'Nachweis Ausgaben'!$A$27:$R$1026,17,FALSE),"")</f>
        <v/>
      </c>
      <c r="J2797" s="64"/>
      <c r="K2797" s="64"/>
      <c r="L2797" s="104" t="str">
        <f>IF(AND($B2797&lt;&gt;"",HHJ=Kataloge!H$1),CONCATENATE($H2797,"_",Kataloge!$D$6),"")</f>
        <v/>
      </c>
      <c r="M2797" s="104" t="str">
        <f>IF(AND($B2797&lt;&gt;"",HHJ=Kataloge!I$1),CONCATENATE($H2797,"_",Kataloge!$D$6),"")</f>
        <v/>
      </c>
      <c r="N2797" s="104" t="str">
        <f>IF(AND($B2797&lt;&gt;"",HHJ=Kataloge!J$1),CONCATENATE($H2797,"_",Kataloge!$D$6),"")</f>
        <v/>
      </c>
      <c r="O2797" s="104" t="str">
        <f>IF(AND($B2797&lt;&gt;"",HHJ=Kataloge!K$1),CONCATENATE($H2797,"_",Kataloge!$D$6),"")</f>
        <v/>
      </c>
      <c r="P2797" s="104" t="str">
        <f>IF(AND($B2797&lt;&gt;"",HHJ=Kataloge!L$1),CONCATENATE($H2797,"_",Kataloge!$D$6),"")</f>
        <v/>
      </c>
      <c r="Q2797" s="104" t="str">
        <f>IF(AND($B2797&lt;&gt;"",HHJ=Kataloge!M$1),CONCATENATE($H2797,"_",Kataloge!$D$6),"")</f>
        <v/>
      </c>
    </row>
    <row r="2798" spans="1:17" ht="18" customHeight="1" x14ac:dyDescent="0.2">
      <c r="A2798" s="60" t="str">
        <f t="shared" si="88"/>
        <v/>
      </c>
      <c r="B2798" s="61" t="str">
        <f>IF(I2798=0,"",IF(I2798&lt;&gt;"",Kataloge_Import!B2797,""))</f>
        <v/>
      </c>
      <c r="C2798" s="60" t="str">
        <f t="shared" si="87"/>
        <v/>
      </c>
      <c r="D2798" s="61" t="str">
        <f>IF(I2798=0,"",IFERROR(VLOOKUP(Kataloge_Import!A2797,'Nachweis Ausgaben'!$A$27:$R$1026,4,FALSE),""))</f>
        <v/>
      </c>
      <c r="E2798" s="61" t="str">
        <f>IF(I2798=0,"",IFERROR(VLOOKUP(Kataloge_Import!A2797,'Nachweis Ausgaben'!$A$27:$R$1026,2,FALSE),""))</f>
        <v/>
      </c>
      <c r="F2798" s="62">
        <f>IF(I2798=0,"",IFERROR(VLOOKUP(Kataloge_Import!A2797,'Nachweis Ausgaben'!$A$27:$R$1026,5,FALSE),0))</f>
        <v>0</v>
      </c>
      <c r="G2798" s="63" t="str">
        <f>IFERROR(VLOOKUP(Kataloge_Import!A2797,'Nachweis Ausgaben'!$A$27:$R$1026,7,FALSE),"")</f>
        <v/>
      </c>
      <c r="H2798" s="63" t="str">
        <f>IFERROR(VLOOKUP(Kataloge_Import!A2797,'Nachweis Ausgaben'!$A$27:$R$1026,8,FALSE),"")</f>
        <v/>
      </c>
      <c r="I2798" s="63" t="str">
        <f>IFERROR(VLOOKUP(Kataloge_Import!A2797,'Nachweis Ausgaben'!$A$27:$R$1026,9,FALSE),"")</f>
        <v/>
      </c>
      <c r="J2798" s="64"/>
      <c r="K2798" s="64"/>
      <c r="L2798" s="61" t="str">
        <f>IF(AND($B2798&lt;&gt;"",HHJ=Kataloge!H$1),CONCATENATE($H2798,"_",$E2798),"")</f>
        <v/>
      </c>
      <c r="M2798" s="61" t="str">
        <f>IF(AND($B2798&lt;&gt;"",HHJ=Kataloge!I$1),CONCATENATE($H2798,"_",$E2798),"")</f>
        <v/>
      </c>
      <c r="N2798" s="61" t="str">
        <f>IF(AND($B2798&lt;&gt;"",HHJ=Kataloge!J$1),CONCATENATE($H2798,"_",$E2798),"")</f>
        <v/>
      </c>
      <c r="O2798" s="61" t="str">
        <f>IF(AND($B2798&lt;&gt;"",HHJ=Kataloge!K$1),CONCATENATE($H2798,"_",$E2798),"")</f>
        <v/>
      </c>
      <c r="P2798" s="61" t="str">
        <f>IF(AND($B2798&lt;&gt;"",HHJ=Kataloge!L$1),CONCATENATE($H2798,"_",$E2798),"")</f>
        <v/>
      </c>
      <c r="Q2798" s="61" t="str">
        <f>IF(AND($B2798&lt;&gt;"",HHJ=Kataloge!M$1),CONCATENATE($H2798,"_",$E2798),"")</f>
        <v/>
      </c>
    </row>
    <row r="2799" spans="1:17" ht="18" customHeight="1" x14ac:dyDescent="0.2">
      <c r="A2799" s="99" t="str">
        <f t="shared" si="88"/>
        <v/>
      </c>
      <c r="B2799" s="100" t="str">
        <f>IF(I2799=0,"",IF(I2799&lt;&gt;"",Kataloge_Import!B2798,""))</f>
        <v/>
      </c>
      <c r="C2799" s="99" t="str">
        <f t="shared" si="87"/>
        <v/>
      </c>
      <c r="D2799" s="100" t="str">
        <f>IF(I2799=0,"",IFERROR(VLOOKUP(Kataloge_Import!A2798,'Nachweis Ausgaben'!$A$27:$R$1026,4,FALSE),""))</f>
        <v/>
      </c>
      <c r="E2799" s="100" t="str">
        <f>IF(I2799=0,"",IFERROR(VLOOKUP(Kataloge_Import!A2798,'Nachweis Ausgaben'!$A$27:$R$1026,2,FALSE),""))</f>
        <v/>
      </c>
      <c r="F2799" s="101">
        <f>IF(I2799=0,"",IFERROR(VLOOKUP(Kataloge_Import!A2798,'Nachweis Ausgaben'!$A$27:$R$1026,5,FALSE),0))</f>
        <v>0</v>
      </c>
      <c r="G2799" s="102" t="str">
        <f>IFERROR(VLOOKUP(Kataloge_Import!A2798,'Nachweis Ausgaben'!$A$27:$R$1026,11,FALSE),"")</f>
        <v/>
      </c>
      <c r="H2799" s="102" t="str">
        <f>IFERROR(VLOOKUP(Kataloge_Import!A2798,'Nachweis Ausgaben'!$A$27:$R$1026,12,FALSE),"")</f>
        <v/>
      </c>
      <c r="I2799" s="102" t="str">
        <f>IFERROR(VLOOKUP(Kataloge_Import!A2798,'Nachweis Ausgaben'!$A$27:$R$1026,13,FALSE),"")</f>
        <v/>
      </c>
      <c r="J2799" s="64"/>
      <c r="K2799" s="64"/>
      <c r="L2799" s="100" t="str">
        <f>IF(AND($B2799&lt;&gt;"",HHJ=Kataloge!H$1),CONCATENATE($H2799,"_",Kataloge!$D$5),"")</f>
        <v/>
      </c>
      <c r="M2799" s="100" t="str">
        <f>IF(AND($B2799&lt;&gt;"",HHJ=Kataloge!I$1),CONCATENATE($H2799,"_",Kataloge!$D$5),"")</f>
        <v/>
      </c>
      <c r="N2799" s="100" t="str">
        <f>IF(AND($B2799&lt;&gt;"",HHJ=Kataloge!J$1),CONCATENATE($H2799,"_",Kataloge!$D$5),"")</f>
        <v/>
      </c>
      <c r="O2799" s="100" t="str">
        <f>IF(AND($B2799&lt;&gt;"",HHJ=Kataloge!K$1),CONCATENATE($H2799,"_",Kataloge!$D$5),"")</f>
        <v/>
      </c>
      <c r="P2799" s="100" t="str">
        <f>IF(AND($B2799&lt;&gt;"",HHJ=Kataloge!L$1),CONCATENATE($H2799,"_",Kataloge!$D$5),"")</f>
        <v/>
      </c>
      <c r="Q2799" s="100" t="str">
        <f>IF(AND($B2799&lt;&gt;"",HHJ=Kataloge!M$1),CONCATENATE($H2799,"_",Kataloge!$D$5),"")</f>
        <v/>
      </c>
    </row>
    <row r="2800" spans="1:17" ht="18" customHeight="1" x14ac:dyDescent="0.2">
      <c r="A2800" s="103" t="str">
        <f t="shared" si="88"/>
        <v/>
      </c>
      <c r="B2800" s="104" t="str">
        <f>IF(I2800=0,"",IF(I2800&lt;&gt;"",Kataloge_Import!B2799,""))</f>
        <v/>
      </c>
      <c r="C2800" s="103" t="str">
        <f t="shared" si="87"/>
        <v/>
      </c>
      <c r="D2800" s="104" t="str">
        <f>IF(I2800=0,"",IFERROR(VLOOKUP(Kataloge_Import!A2799,'Nachweis Ausgaben'!$A$27:$R$1026,4,FALSE),""))</f>
        <v/>
      </c>
      <c r="E2800" s="104" t="str">
        <f>IF(I2800=0,"",IFERROR(VLOOKUP(Kataloge_Import!A2799,'Nachweis Ausgaben'!$A$27:$R$1026,2,FALSE),""))</f>
        <v/>
      </c>
      <c r="F2800" s="105">
        <f>IF(I2800=0,"",IFERROR(VLOOKUP(Kataloge_Import!A2799,'Nachweis Ausgaben'!$A$27:$R$1026,5,FALSE),0))</f>
        <v>0</v>
      </c>
      <c r="G2800" s="106" t="str">
        <f>IFERROR(VLOOKUP(Kataloge_Import!A2799,'Nachweis Ausgaben'!$A$27:$R$1026,15,FALSE),"")</f>
        <v/>
      </c>
      <c r="H2800" s="106" t="str">
        <f>IFERROR(VLOOKUP(Kataloge_Import!A2799,'Nachweis Ausgaben'!$A$27:$R$1026,16,FALSE),"")</f>
        <v/>
      </c>
      <c r="I2800" s="106" t="str">
        <f>IFERROR(VLOOKUP(Kataloge_Import!A2799,'Nachweis Ausgaben'!$A$27:$R$1026,17,FALSE),"")</f>
        <v/>
      </c>
      <c r="J2800" s="64"/>
      <c r="K2800" s="64"/>
      <c r="L2800" s="104" t="str">
        <f>IF(AND($B2800&lt;&gt;"",HHJ=Kataloge!H$1),CONCATENATE($H2800,"_",Kataloge!$D$6),"")</f>
        <v/>
      </c>
      <c r="M2800" s="104" t="str">
        <f>IF(AND($B2800&lt;&gt;"",HHJ=Kataloge!I$1),CONCATENATE($H2800,"_",Kataloge!$D$6),"")</f>
        <v/>
      </c>
      <c r="N2800" s="104" t="str">
        <f>IF(AND($B2800&lt;&gt;"",HHJ=Kataloge!J$1),CONCATENATE($H2800,"_",Kataloge!$D$6),"")</f>
        <v/>
      </c>
      <c r="O2800" s="104" t="str">
        <f>IF(AND($B2800&lt;&gt;"",HHJ=Kataloge!K$1),CONCATENATE($H2800,"_",Kataloge!$D$6),"")</f>
        <v/>
      </c>
      <c r="P2800" s="104" t="str">
        <f>IF(AND($B2800&lt;&gt;"",HHJ=Kataloge!L$1),CONCATENATE($H2800,"_",Kataloge!$D$6),"")</f>
        <v/>
      </c>
      <c r="Q2800" s="104" t="str">
        <f>IF(AND($B2800&lt;&gt;"",HHJ=Kataloge!M$1),CONCATENATE($H2800,"_",Kataloge!$D$6),"")</f>
        <v/>
      </c>
    </row>
    <row r="2801" spans="1:17" ht="18" customHeight="1" x14ac:dyDescent="0.2">
      <c r="A2801" s="60" t="str">
        <f t="shared" si="88"/>
        <v/>
      </c>
      <c r="B2801" s="61" t="str">
        <f>IF(I2801=0,"",IF(I2801&lt;&gt;"",Kataloge_Import!B2800,""))</f>
        <v/>
      </c>
      <c r="C2801" s="60" t="str">
        <f t="shared" si="87"/>
        <v/>
      </c>
      <c r="D2801" s="61" t="str">
        <f>IF(I2801=0,"",IFERROR(VLOOKUP(Kataloge_Import!A2800,'Nachweis Ausgaben'!$A$27:$R$1026,4,FALSE),""))</f>
        <v/>
      </c>
      <c r="E2801" s="61" t="str">
        <f>IF(I2801=0,"",IFERROR(VLOOKUP(Kataloge_Import!A2800,'Nachweis Ausgaben'!$A$27:$R$1026,2,FALSE),""))</f>
        <v/>
      </c>
      <c r="F2801" s="62">
        <f>IF(I2801=0,"",IFERROR(VLOOKUP(Kataloge_Import!A2800,'Nachweis Ausgaben'!$A$27:$R$1026,5,FALSE),0))</f>
        <v>0</v>
      </c>
      <c r="G2801" s="63" t="str">
        <f>IFERROR(VLOOKUP(Kataloge_Import!A2800,'Nachweis Ausgaben'!$A$27:$R$1026,7,FALSE),"")</f>
        <v/>
      </c>
      <c r="H2801" s="63" t="str">
        <f>IFERROR(VLOOKUP(Kataloge_Import!A2800,'Nachweis Ausgaben'!$A$27:$R$1026,8,FALSE),"")</f>
        <v/>
      </c>
      <c r="I2801" s="63" t="str">
        <f>IFERROR(VLOOKUP(Kataloge_Import!A2800,'Nachweis Ausgaben'!$A$27:$R$1026,9,FALSE),"")</f>
        <v/>
      </c>
      <c r="J2801" s="64"/>
      <c r="K2801" s="64"/>
      <c r="L2801" s="61" t="str">
        <f>IF(AND($B2801&lt;&gt;"",HHJ=Kataloge!H$1),CONCATENATE($H2801,"_",$E2801),"")</f>
        <v/>
      </c>
      <c r="M2801" s="61" t="str">
        <f>IF(AND($B2801&lt;&gt;"",HHJ=Kataloge!I$1),CONCATENATE($H2801,"_",$E2801),"")</f>
        <v/>
      </c>
      <c r="N2801" s="61" t="str">
        <f>IF(AND($B2801&lt;&gt;"",HHJ=Kataloge!J$1),CONCATENATE($H2801,"_",$E2801),"")</f>
        <v/>
      </c>
      <c r="O2801" s="61" t="str">
        <f>IF(AND($B2801&lt;&gt;"",HHJ=Kataloge!K$1),CONCATENATE($H2801,"_",$E2801),"")</f>
        <v/>
      </c>
      <c r="P2801" s="61" t="str">
        <f>IF(AND($B2801&lt;&gt;"",HHJ=Kataloge!L$1),CONCATENATE($H2801,"_",$E2801),"")</f>
        <v/>
      </c>
      <c r="Q2801" s="61" t="str">
        <f>IF(AND($B2801&lt;&gt;"",HHJ=Kataloge!M$1),CONCATENATE($H2801,"_",$E2801),"")</f>
        <v/>
      </c>
    </row>
    <row r="2802" spans="1:17" ht="18" customHeight="1" x14ac:dyDescent="0.2">
      <c r="A2802" s="99" t="str">
        <f t="shared" si="88"/>
        <v/>
      </c>
      <c r="B2802" s="100" t="str">
        <f>IF(I2802=0,"",IF(I2802&lt;&gt;"",Kataloge_Import!B2801,""))</f>
        <v/>
      </c>
      <c r="C2802" s="99" t="str">
        <f t="shared" si="87"/>
        <v/>
      </c>
      <c r="D2802" s="100" t="str">
        <f>IF(I2802=0,"",IFERROR(VLOOKUP(Kataloge_Import!A2801,'Nachweis Ausgaben'!$A$27:$R$1026,4,FALSE),""))</f>
        <v/>
      </c>
      <c r="E2802" s="100" t="str">
        <f>IF(I2802=0,"",IFERROR(VLOOKUP(Kataloge_Import!A2801,'Nachweis Ausgaben'!$A$27:$R$1026,2,FALSE),""))</f>
        <v/>
      </c>
      <c r="F2802" s="101">
        <f>IF(I2802=0,"",IFERROR(VLOOKUP(Kataloge_Import!A2801,'Nachweis Ausgaben'!$A$27:$R$1026,5,FALSE),0))</f>
        <v>0</v>
      </c>
      <c r="G2802" s="102" t="str">
        <f>IFERROR(VLOOKUP(Kataloge_Import!A2801,'Nachweis Ausgaben'!$A$27:$R$1026,11,FALSE),"")</f>
        <v/>
      </c>
      <c r="H2802" s="102" t="str">
        <f>IFERROR(VLOOKUP(Kataloge_Import!A2801,'Nachweis Ausgaben'!$A$27:$R$1026,12,FALSE),"")</f>
        <v/>
      </c>
      <c r="I2802" s="102" t="str">
        <f>IFERROR(VLOOKUP(Kataloge_Import!A2801,'Nachweis Ausgaben'!$A$27:$R$1026,13,FALSE),"")</f>
        <v/>
      </c>
      <c r="J2802" s="64"/>
      <c r="K2802" s="64"/>
      <c r="L2802" s="100" t="str">
        <f>IF(AND($B2802&lt;&gt;"",HHJ=Kataloge!H$1),CONCATENATE($H2802,"_",Kataloge!$D$5),"")</f>
        <v/>
      </c>
      <c r="M2802" s="100" t="str">
        <f>IF(AND($B2802&lt;&gt;"",HHJ=Kataloge!I$1),CONCATENATE($H2802,"_",Kataloge!$D$5),"")</f>
        <v/>
      </c>
      <c r="N2802" s="100" t="str">
        <f>IF(AND($B2802&lt;&gt;"",HHJ=Kataloge!J$1),CONCATENATE($H2802,"_",Kataloge!$D$5),"")</f>
        <v/>
      </c>
      <c r="O2802" s="100" t="str">
        <f>IF(AND($B2802&lt;&gt;"",HHJ=Kataloge!K$1),CONCATENATE($H2802,"_",Kataloge!$D$5),"")</f>
        <v/>
      </c>
      <c r="P2802" s="100" t="str">
        <f>IF(AND($B2802&lt;&gt;"",HHJ=Kataloge!L$1),CONCATENATE($H2802,"_",Kataloge!$D$5),"")</f>
        <v/>
      </c>
      <c r="Q2802" s="100" t="str">
        <f>IF(AND($B2802&lt;&gt;"",HHJ=Kataloge!M$1),CONCATENATE($H2802,"_",Kataloge!$D$5),"")</f>
        <v/>
      </c>
    </row>
    <row r="2803" spans="1:17" ht="18" customHeight="1" x14ac:dyDescent="0.2">
      <c r="A2803" s="103" t="str">
        <f t="shared" si="88"/>
        <v/>
      </c>
      <c r="B2803" s="104" t="str">
        <f>IF(I2803=0,"",IF(I2803&lt;&gt;"",Kataloge_Import!B2802,""))</f>
        <v/>
      </c>
      <c r="C2803" s="103" t="str">
        <f t="shared" si="87"/>
        <v/>
      </c>
      <c r="D2803" s="104" t="str">
        <f>IF(I2803=0,"",IFERROR(VLOOKUP(Kataloge_Import!A2802,'Nachweis Ausgaben'!$A$27:$R$1026,4,FALSE),""))</f>
        <v/>
      </c>
      <c r="E2803" s="104" t="str">
        <f>IF(I2803=0,"",IFERROR(VLOOKUP(Kataloge_Import!A2802,'Nachweis Ausgaben'!$A$27:$R$1026,2,FALSE),""))</f>
        <v/>
      </c>
      <c r="F2803" s="105">
        <f>IF(I2803=0,"",IFERROR(VLOOKUP(Kataloge_Import!A2802,'Nachweis Ausgaben'!$A$27:$R$1026,5,FALSE),0))</f>
        <v>0</v>
      </c>
      <c r="G2803" s="106" t="str">
        <f>IFERROR(VLOOKUP(Kataloge_Import!A2802,'Nachweis Ausgaben'!$A$27:$R$1026,15,FALSE),"")</f>
        <v/>
      </c>
      <c r="H2803" s="106" t="str">
        <f>IFERROR(VLOOKUP(Kataloge_Import!A2802,'Nachweis Ausgaben'!$A$27:$R$1026,16,FALSE),"")</f>
        <v/>
      </c>
      <c r="I2803" s="106" t="str">
        <f>IFERROR(VLOOKUP(Kataloge_Import!A2802,'Nachweis Ausgaben'!$A$27:$R$1026,17,FALSE),"")</f>
        <v/>
      </c>
      <c r="J2803" s="64"/>
      <c r="K2803" s="64"/>
      <c r="L2803" s="104" t="str">
        <f>IF(AND($B2803&lt;&gt;"",HHJ=Kataloge!H$1),CONCATENATE($H2803,"_",Kataloge!$D$6),"")</f>
        <v/>
      </c>
      <c r="M2803" s="104" t="str">
        <f>IF(AND($B2803&lt;&gt;"",HHJ=Kataloge!I$1),CONCATENATE($H2803,"_",Kataloge!$D$6),"")</f>
        <v/>
      </c>
      <c r="N2803" s="104" t="str">
        <f>IF(AND($B2803&lt;&gt;"",HHJ=Kataloge!J$1),CONCATENATE($H2803,"_",Kataloge!$D$6),"")</f>
        <v/>
      </c>
      <c r="O2803" s="104" t="str">
        <f>IF(AND($B2803&lt;&gt;"",HHJ=Kataloge!K$1),CONCATENATE($H2803,"_",Kataloge!$D$6),"")</f>
        <v/>
      </c>
      <c r="P2803" s="104" t="str">
        <f>IF(AND($B2803&lt;&gt;"",HHJ=Kataloge!L$1),CONCATENATE($H2803,"_",Kataloge!$D$6),"")</f>
        <v/>
      </c>
      <c r="Q2803" s="104" t="str">
        <f>IF(AND($B2803&lt;&gt;"",HHJ=Kataloge!M$1),CONCATENATE($H2803,"_",Kataloge!$D$6),"")</f>
        <v/>
      </c>
    </row>
    <row r="2804" spans="1:17" ht="18" customHeight="1" x14ac:dyDescent="0.2">
      <c r="A2804" s="60" t="str">
        <f t="shared" si="88"/>
        <v/>
      </c>
      <c r="B2804" s="61" t="str">
        <f>IF(I2804=0,"",IF(I2804&lt;&gt;"",Kataloge_Import!B2803,""))</f>
        <v/>
      </c>
      <c r="C2804" s="60" t="str">
        <f t="shared" si="87"/>
        <v/>
      </c>
      <c r="D2804" s="61" t="str">
        <f>IF(I2804=0,"",IFERROR(VLOOKUP(Kataloge_Import!A2803,'Nachweis Ausgaben'!$A$27:$R$1026,4,FALSE),""))</f>
        <v/>
      </c>
      <c r="E2804" s="61" t="str">
        <f>IF(I2804=0,"",IFERROR(VLOOKUP(Kataloge_Import!A2803,'Nachweis Ausgaben'!$A$27:$R$1026,2,FALSE),""))</f>
        <v/>
      </c>
      <c r="F2804" s="62">
        <f>IF(I2804=0,"",IFERROR(VLOOKUP(Kataloge_Import!A2803,'Nachweis Ausgaben'!$A$27:$R$1026,5,FALSE),0))</f>
        <v>0</v>
      </c>
      <c r="G2804" s="63" t="str">
        <f>IFERROR(VLOOKUP(Kataloge_Import!A2803,'Nachweis Ausgaben'!$A$27:$R$1026,7,FALSE),"")</f>
        <v/>
      </c>
      <c r="H2804" s="63" t="str">
        <f>IFERROR(VLOOKUP(Kataloge_Import!A2803,'Nachweis Ausgaben'!$A$27:$R$1026,8,FALSE),"")</f>
        <v/>
      </c>
      <c r="I2804" s="63" t="str">
        <f>IFERROR(VLOOKUP(Kataloge_Import!A2803,'Nachweis Ausgaben'!$A$27:$R$1026,9,FALSE),"")</f>
        <v/>
      </c>
      <c r="J2804" s="64"/>
      <c r="K2804" s="64"/>
      <c r="L2804" s="61" t="str">
        <f>IF(AND($B2804&lt;&gt;"",HHJ=Kataloge!H$1),CONCATENATE($H2804,"_",$E2804),"")</f>
        <v/>
      </c>
      <c r="M2804" s="61" t="str">
        <f>IF(AND($B2804&lt;&gt;"",HHJ=Kataloge!I$1),CONCATENATE($H2804,"_",$E2804),"")</f>
        <v/>
      </c>
      <c r="N2804" s="61" t="str">
        <f>IF(AND($B2804&lt;&gt;"",HHJ=Kataloge!J$1),CONCATENATE($H2804,"_",$E2804),"")</f>
        <v/>
      </c>
      <c r="O2804" s="61" t="str">
        <f>IF(AND($B2804&lt;&gt;"",HHJ=Kataloge!K$1),CONCATENATE($H2804,"_",$E2804),"")</f>
        <v/>
      </c>
      <c r="P2804" s="61" t="str">
        <f>IF(AND($B2804&lt;&gt;"",HHJ=Kataloge!L$1),CONCATENATE($H2804,"_",$E2804),"")</f>
        <v/>
      </c>
      <c r="Q2804" s="61" t="str">
        <f>IF(AND($B2804&lt;&gt;"",HHJ=Kataloge!M$1),CONCATENATE($H2804,"_",$E2804),"")</f>
        <v/>
      </c>
    </row>
    <row r="2805" spans="1:17" ht="18" customHeight="1" x14ac:dyDescent="0.2">
      <c r="A2805" s="99" t="str">
        <f t="shared" si="88"/>
        <v/>
      </c>
      <c r="B2805" s="100" t="str">
        <f>IF(I2805=0,"",IF(I2805&lt;&gt;"",Kataloge_Import!B2804,""))</f>
        <v/>
      </c>
      <c r="C2805" s="99" t="str">
        <f t="shared" si="87"/>
        <v/>
      </c>
      <c r="D2805" s="100" t="str">
        <f>IF(I2805=0,"",IFERROR(VLOOKUP(Kataloge_Import!A2804,'Nachweis Ausgaben'!$A$27:$R$1026,4,FALSE),""))</f>
        <v/>
      </c>
      <c r="E2805" s="100" t="str">
        <f>IF(I2805=0,"",IFERROR(VLOOKUP(Kataloge_Import!A2804,'Nachweis Ausgaben'!$A$27:$R$1026,2,FALSE),""))</f>
        <v/>
      </c>
      <c r="F2805" s="101">
        <f>IF(I2805=0,"",IFERROR(VLOOKUP(Kataloge_Import!A2804,'Nachweis Ausgaben'!$A$27:$R$1026,5,FALSE),0))</f>
        <v>0</v>
      </c>
      <c r="G2805" s="102" t="str">
        <f>IFERROR(VLOOKUP(Kataloge_Import!A2804,'Nachweis Ausgaben'!$A$27:$R$1026,11,FALSE),"")</f>
        <v/>
      </c>
      <c r="H2805" s="102" t="str">
        <f>IFERROR(VLOOKUP(Kataloge_Import!A2804,'Nachweis Ausgaben'!$A$27:$R$1026,12,FALSE),"")</f>
        <v/>
      </c>
      <c r="I2805" s="102" t="str">
        <f>IFERROR(VLOOKUP(Kataloge_Import!A2804,'Nachweis Ausgaben'!$A$27:$R$1026,13,FALSE),"")</f>
        <v/>
      </c>
      <c r="J2805" s="64"/>
      <c r="K2805" s="64"/>
      <c r="L2805" s="100" t="str">
        <f>IF(AND($B2805&lt;&gt;"",HHJ=Kataloge!H$1),CONCATENATE($H2805,"_",Kataloge!$D$5),"")</f>
        <v/>
      </c>
      <c r="M2805" s="100" t="str">
        <f>IF(AND($B2805&lt;&gt;"",HHJ=Kataloge!I$1),CONCATENATE($H2805,"_",Kataloge!$D$5),"")</f>
        <v/>
      </c>
      <c r="N2805" s="100" t="str">
        <f>IF(AND($B2805&lt;&gt;"",HHJ=Kataloge!J$1),CONCATENATE($H2805,"_",Kataloge!$D$5),"")</f>
        <v/>
      </c>
      <c r="O2805" s="100" t="str">
        <f>IF(AND($B2805&lt;&gt;"",HHJ=Kataloge!K$1),CONCATENATE($H2805,"_",Kataloge!$D$5),"")</f>
        <v/>
      </c>
      <c r="P2805" s="100" t="str">
        <f>IF(AND($B2805&lt;&gt;"",HHJ=Kataloge!L$1),CONCATENATE($H2805,"_",Kataloge!$D$5),"")</f>
        <v/>
      </c>
      <c r="Q2805" s="100" t="str">
        <f>IF(AND($B2805&lt;&gt;"",HHJ=Kataloge!M$1),CONCATENATE($H2805,"_",Kataloge!$D$5),"")</f>
        <v/>
      </c>
    </row>
    <row r="2806" spans="1:17" ht="18" customHeight="1" x14ac:dyDescent="0.2">
      <c r="A2806" s="103" t="str">
        <f t="shared" si="88"/>
        <v/>
      </c>
      <c r="B2806" s="104" t="str">
        <f>IF(I2806=0,"",IF(I2806&lt;&gt;"",Kataloge_Import!B2805,""))</f>
        <v/>
      </c>
      <c r="C2806" s="103" t="str">
        <f t="shared" si="87"/>
        <v/>
      </c>
      <c r="D2806" s="104" t="str">
        <f>IF(I2806=0,"",IFERROR(VLOOKUP(Kataloge_Import!A2805,'Nachweis Ausgaben'!$A$27:$R$1026,4,FALSE),""))</f>
        <v/>
      </c>
      <c r="E2806" s="104" t="str">
        <f>IF(I2806=0,"",IFERROR(VLOOKUP(Kataloge_Import!A2805,'Nachweis Ausgaben'!$A$27:$R$1026,2,FALSE),""))</f>
        <v/>
      </c>
      <c r="F2806" s="105">
        <f>IF(I2806=0,"",IFERROR(VLOOKUP(Kataloge_Import!A2805,'Nachweis Ausgaben'!$A$27:$R$1026,5,FALSE),0))</f>
        <v>0</v>
      </c>
      <c r="G2806" s="106" t="str">
        <f>IFERROR(VLOOKUP(Kataloge_Import!A2805,'Nachweis Ausgaben'!$A$27:$R$1026,15,FALSE),"")</f>
        <v/>
      </c>
      <c r="H2806" s="106" t="str">
        <f>IFERROR(VLOOKUP(Kataloge_Import!A2805,'Nachweis Ausgaben'!$A$27:$R$1026,16,FALSE),"")</f>
        <v/>
      </c>
      <c r="I2806" s="106" t="str">
        <f>IFERROR(VLOOKUP(Kataloge_Import!A2805,'Nachweis Ausgaben'!$A$27:$R$1026,17,FALSE),"")</f>
        <v/>
      </c>
      <c r="J2806" s="64"/>
      <c r="K2806" s="64"/>
      <c r="L2806" s="104" t="str">
        <f>IF(AND($B2806&lt;&gt;"",HHJ=Kataloge!H$1),CONCATENATE($H2806,"_",Kataloge!$D$6),"")</f>
        <v/>
      </c>
      <c r="M2806" s="104" t="str">
        <f>IF(AND($B2806&lt;&gt;"",HHJ=Kataloge!I$1),CONCATENATE($H2806,"_",Kataloge!$D$6),"")</f>
        <v/>
      </c>
      <c r="N2806" s="104" t="str">
        <f>IF(AND($B2806&lt;&gt;"",HHJ=Kataloge!J$1),CONCATENATE($H2806,"_",Kataloge!$D$6),"")</f>
        <v/>
      </c>
      <c r="O2806" s="104" t="str">
        <f>IF(AND($B2806&lt;&gt;"",HHJ=Kataloge!K$1),CONCATENATE($H2806,"_",Kataloge!$D$6),"")</f>
        <v/>
      </c>
      <c r="P2806" s="104" t="str">
        <f>IF(AND($B2806&lt;&gt;"",HHJ=Kataloge!L$1),CONCATENATE($H2806,"_",Kataloge!$D$6),"")</f>
        <v/>
      </c>
      <c r="Q2806" s="104" t="str">
        <f>IF(AND($B2806&lt;&gt;"",HHJ=Kataloge!M$1),CONCATENATE($H2806,"_",Kataloge!$D$6),"")</f>
        <v/>
      </c>
    </row>
    <row r="2807" spans="1:17" ht="18" customHeight="1" x14ac:dyDescent="0.2">
      <c r="A2807" s="60" t="str">
        <f t="shared" si="88"/>
        <v/>
      </c>
      <c r="B2807" s="61" t="str">
        <f>IF(I2807=0,"",IF(I2807&lt;&gt;"",Kataloge_Import!B2806,""))</f>
        <v/>
      </c>
      <c r="C2807" s="60" t="str">
        <f t="shared" si="87"/>
        <v/>
      </c>
      <c r="D2807" s="61" t="str">
        <f>IF(I2807=0,"",IFERROR(VLOOKUP(Kataloge_Import!A2806,'Nachweis Ausgaben'!$A$27:$R$1026,4,FALSE),""))</f>
        <v/>
      </c>
      <c r="E2807" s="61" t="str">
        <f>IF(I2807=0,"",IFERROR(VLOOKUP(Kataloge_Import!A2806,'Nachweis Ausgaben'!$A$27:$R$1026,2,FALSE),""))</f>
        <v/>
      </c>
      <c r="F2807" s="62">
        <f>IF(I2807=0,"",IFERROR(VLOOKUP(Kataloge_Import!A2806,'Nachweis Ausgaben'!$A$27:$R$1026,5,FALSE),0))</f>
        <v>0</v>
      </c>
      <c r="G2807" s="63" t="str">
        <f>IFERROR(VLOOKUP(Kataloge_Import!A2806,'Nachweis Ausgaben'!$A$27:$R$1026,7,FALSE),"")</f>
        <v/>
      </c>
      <c r="H2807" s="63" t="str">
        <f>IFERROR(VLOOKUP(Kataloge_Import!A2806,'Nachweis Ausgaben'!$A$27:$R$1026,8,FALSE),"")</f>
        <v/>
      </c>
      <c r="I2807" s="63" t="str">
        <f>IFERROR(VLOOKUP(Kataloge_Import!A2806,'Nachweis Ausgaben'!$A$27:$R$1026,9,FALSE),"")</f>
        <v/>
      </c>
      <c r="J2807" s="64"/>
      <c r="K2807" s="64"/>
      <c r="L2807" s="61" t="str">
        <f>IF(AND($B2807&lt;&gt;"",HHJ=Kataloge!H$1),CONCATENATE($H2807,"_",$E2807),"")</f>
        <v/>
      </c>
      <c r="M2807" s="61" t="str">
        <f>IF(AND($B2807&lt;&gt;"",HHJ=Kataloge!I$1),CONCATENATE($H2807,"_",$E2807),"")</f>
        <v/>
      </c>
      <c r="N2807" s="61" t="str">
        <f>IF(AND($B2807&lt;&gt;"",HHJ=Kataloge!J$1),CONCATENATE($H2807,"_",$E2807),"")</f>
        <v/>
      </c>
      <c r="O2807" s="61" t="str">
        <f>IF(AND($B2807&lt;&gt;"",HHJ=Kataloge!K$1),CONCATENATE($H2807,"_",$E2807),"")</f>
        <v/>
      </c>
      <c r="P2807" s="61" t="str">
        <f>IF(AND($B2807&lt;&gt;"",HHJ=Kataloge!L$1),CONCATENATE($H2807,"_",$E2807),"")</f>
        <v/>
      </c>
      <c r="Q2807" s="61" t="str">
        <f>IF(AND($B2807&lt;&gt;"",HHJ=Kataloge!M$1),CONCATENATE($H2807,"_",$E2807),"")</f>
        <v/>
      </c>
    </row>
    <row r="2808" spans="1:17" ht="18" customHeight="1" x14ac:dyDescent="0.2">
      <c r="A2808" s="99" t="str">
        <f t="shared" si="88"/>
        <v/>
      </c>
      <c r="B2808" s="100" t="str">
        <f>IF(I2808=0,"",IF(I2808&lt;&gt;"",Kataloge_Import!B2807,""))</f>
        <v/>
      </c>
      <c r="C2808" s="99" t="str">
        <f t="shared" si="87"/>
        <v/>
      </c>
      <c r="D2808" s="100" t="str">
        <f>IF(I2808=0,"",IFERROR(VLOOKUP(Kataloge_Import!A2807,'Nachweis Ausgaben'!$A$27:$R$1026,4,FALSE),""))</f>
        <v/>
      </c>
      <c r="E2808" s="100" t="str">
        <f>IF(I2808=0,"",IFERROR(VLOOKUP(Kataloge_Import!A2807,'Nachweis Ausgaben'!$A$27:$R$1026,2,FALSE),""))</f>
        <v/>
      </c>
      <c r="F2808" s="101">
        <f>IF(I2808=0,"",IFERROR(VLOOKUP(Kataloge_Import!A2807,'Nachweis Ausgaben'!$A$27:$R$1026,5,FALSE),0))</f>
        <v>0</v>
      </c>
      <c r="G2808" s="102" t="str">
        <f>IFERROR(VLOOKUP(Kataloge_Import!A2807,'Nachweis Ausgaben'!$A$27:$R$1026,11,FALSE),"")</f>
        <v/>
      </c>
      <c r="H2808" s="102" t="str">
        <f>IFERROR(VLOOKUP(Kataloge_Import!A2807,'Nachweis Ausgaben'!$A$27:$R$1026,12,FALSE),"")</f>
        <v/>
      </c>
      <c r="I2808" s="102" t="str">
        <f>IFERROR(VLOOKUP(Kataloge_Import!A2807,'Nachweis Ausgaben'!$A$27:$R$1026,13,FALSE),"")</f>
        <v/>
      </c>
      <c r="J2808" s="64"/>
      <c r="K2808" s="64"/>
      <c r="L2808" s="100" t="str">
        <f>IF(AND($B2808&lt;&gt;"",HHJ=Kataloge!H$1),CONCATENATE($H2808,"_",Kataloge!$D$5),"")</f>
        <v/>
      </c>
      <c r="M2808" s="100" t="str">
        <f>IF(AND($B2808&lt;&gt;"",HHJ=Kataloge!I$1),CONCATENATE($H2808,"_",Kataloge!$D$5),"")</f>
        <v/>
      </c>
      <c r="N2808" s="100" t="str">
        <f>IF(AND($B2808&lt;&gt;"",HHJ=Kataloge!J$1),CONCATENATE($H2808,"_",Kataloge!$D$5),"")</f>
        <v/>
      </c>
      <c r="O2808" s="100" t="str">
        <f>IF(AND($B2808&lt;&gt;"",HHJ=Kataloge!K$1),CONCATENATE($H2808,"_",Kataloge!$D$5),"")</f>
        <v/>
      </c>
      <c r="P2808" s="100" t="str">
        <f>IF(AND($B2808&lt;&gt;"",HHJ=Kataloge!L$1),CONCATENATE($H2808,"_",Kataloge!$D$5),"")</f>
        <v/>
      </c>
      <c r="Q2808" s="100" t="str">
        <f>IF(AND($B2808&lt;&gt;"",HHJ=Kataloge!M$1),CONCATENATE($H2808,"_",Kataloge!$D$5),"")</f>
        <v/>
      </c>
    </row>
    <row r="2809" spans="1:17" ht="18" customHeight="1" x14ac:dyDescent="0.2">
      <c r="A2809" s="103" t="str">
        <f t="shared" si="88"/>
        <v/>
      </c>
      <c r="B2809" s="104" t="str">
        <f>IF(I2809=0,"",IF(I2809&lt;&gt;"",Kataloge_Import!B2808,""))</f>
        <v/>
      </c>
      <c r="C2809" s="103" t="str">
        <f t="shared" si="87"/>
        <v/>
      </c>
      <c r="D2809" s="104" t="str">
        <f>IF(I2809=0,"",IFERROR(VLOOKUP(Kataloge_Import!A2808,'Nachweis Ausgaben'!$A$27:$R$1026,4,FALSE),""))</f>
        <v/>
      </c>
      <c r="E2809" s="104" t="str">
        <f>IF(I2809=0,"",IFERROR(VLOOKUP(Kataloge_Import!A2808,'Nachweis Ausgaben'!$A$27:$R$1026,2,FALSE),""))</f>
        <v/>
      </c>
      <c r="F2809" s="105">
        <f>IF(I2809=0,"",IFERROR(VLOOKUP(Kataloge_Import!A2808,'Nachweis Ausgaben'!$A$27:$R$1026,5,FALSE),0))</f>
        <v>0</v>
      </c>
      <c r="G2809" s="106" t="str">
        <f>IFERROR(VLOOKUP(Kataloge_Import!A2808,'Nachweis Ausgaben'!$A$27:$R$1026,15,FALSE),"")</f>
        <v/>
      </c>
      <c r="H2809" s="106" t="str">
        <f>IFERROR(VLOOKUP(Kataloge_Import!A2808,'Nachweis Ausgaben'!$A$27:$R$1026,16,FALSE),"")</f>
        <v/>
      </c>
      <c r="I2809" s="106" t="str">
        <f>IFERROR(VLOOKUP(Kataloge_Import!A2808,'Nachweis Ausgaben'!$A$27:$R$1026,17,FALSE),"")</f>
        <v/>
      </c>
      <c r="J2809" s="64"/>
      <c r="K2809" s="64"/>
      <c r="L2809" s="104" t="str">
        <f>IF(AND($B2809&lt;&gt;"",HHJ=Kataloge!H$1),CONCATENATE($H2809,"_",Kataloge!$D$6),"")</f>
        <v/>
      </c>
      <c r="M2809" s="104" t="str">
        <f>IF(AND($B2809&lt;&gt;"",HHJ=Kataloge!I$1),CONCATENATE($H2809,"_",Kataloge!$D$6),"")</f>
        <v/>
      </c>
      <c r="N2809" s="104" t="str">
        <f>IF(AND($B2809&lt;&gt;"",HHJ=Kataloge!J$1),CONCATENATE($H2809,"_",Kataloge!$D$6),"")</f>
        <v/>
      </c>
      <c r="O2809" s="104" t="str">
        <f>IF(AND($B2809&lt;&gt;"",HHJ=Kataloge!K$1),CONCATENATE($H2809,"_",Kataloge!$D$6),"")</f>
        <v/>
      </c>
      <c r="P2809" s="104" t="str">
        <f>IF(AND($B2809&lt;&gt;"",HHJ=Kataloge!L$1),CONCATENATE($H2809,"_",Kataloge!$D$6),"")</f>
        <v/>
      </c>
      <c r="Q2809" s="104" t="str">
        <f>IF(AND($B2809&lt;&gt;"",HHJ=Kataloge!M$1),CONCATENATE($H2809,"_",Kataloge!$D$6),"")</f>
        <v/>
      </c>
    </row>
    <row r="2810" spans="1:17" ht="18" customHeight="1" x14ac:dyDescent="0.2">
      <c r="A2810" s="60" t="str">
        <f t="shared" si="88"/>
        <v/>
      </c>
      <c r="B2810" s="61" t="str">
        <f>IF(I2810=0,"",IF(I2810&lt;&gt;"",Kataloge_Import!B2809,""))</f>
        <v/>
      </c>
      <c r="C2810" s="60" t="str">
        <f t="shared" si="87"/>
        <v/>
      </c>
      <c r="D2810" s="61" t="str">
        <f>IF(I2810=0,"",IFERROR(VLOOKUP(Kataloge_Import!A2809,'Nachweis Ausgaben'!$A$27:$R$1026,4,FALSE),""))</f>
        <v/>
      </c>
      <c r="E2810" s="61" t="str">
        <f>IF(I2810=0,"",IFERROR(VLOOKUP(Kataloge_Import!A2809,'Nachweis Ausgaben'!$A$27:$R$1026,2,FALSE),""))</f>
        <v/>
      </c>
      <c r="F2810" s="62">
        <f>IF(I2810=0,"",IFERROR(VLOOKUP(Kataloge_Import!A2809,'Nachweis Ausgaben'!$A$27:$R$1026,5,FALSE),0))</f>
        <v>0</v>
      </c>
      <c r="G2810" s="63" t="str">
        <f>IFERROR(VLOOKUP(Kataloge_Import!A2809,'Nachweis Ausgaben'!$A$27:$R$1026,7,FALSE),"")</f>
        <v/>
      </c>
      <c r="H2810" s="63" t="str">
        <f>IFERROR(VLOOKUP(Kataloge_Import!A2809,'Nachweis Ausgaben'!$A$27:$R$1026,8,FALSE),"")</f>
        <v/>
      </c>
      <c r="I2810" s="63" t="str">
        <f>IFERROR(VLOOKUP(Kataloge_Import!A2809,'Nachweis Ausgaben'!$A$27:$R$1026,9,FALSE),"")</f>
        <v/>
      </c>
      <c r="J2810" s="64"/>
      <c r="K2810" s="64"/>
      <c r="L2810" s="61" t="str">
        <f>IF(AND($B2810&lt;&gt;"",HHJ=Kataloge!H$1),CONCATENATE($H2810,"_",$E2810),"")</f>
        <v/>
      </c>
      <c r="M2810" s="61" t="str">
        <f>IF(AND($B2810&lt;&gt;"",HHJ=Kataloge!I$1),CONCATENATE($H2810,"_",$E2810),"")</f>
        <v/>
      </c>
      <c r="N2810" s="61" t="str">
        <f>IF(AND($B2810&lt;&gt;"",HHJ=Kataloge!J$1),CONCATENATE($H2810,"_",$E2810),"")</f>
        <v/>
      </c>
      <c r="O2810" s="61" t="str">
        <f>IF(AND($B2810&lt;&gt;"",HHJ=Kataloge!K$1),CONCATENATE($H2810,"_",$E2810),"")</f>
        <v/>
      </c>
      <c r="P2810" s="61" t="str">
        <f>IF(AND($B2810&lt;&gt;"",HHJ=Kataloge!L$1),CONCATENATE($H2810,"_",$E2810),"")</f>
        <v/>
      </c>
      <c r="Q2810" s="61" t="str">
        <f>IF(AND($B2810&lt;&gt;"",HHJ=Kataloge!M$1),CONCATENATE($H2810,"_",$E2810),"")</f>
        <v/>
      </c>
    </row>
    <row r="2811" spans="1:17" ht="18" customHeight="1" x14ac:dyDescent="0.2">
      <c r="A2811" s="99" t="str">
        <f t="shared" si="88"/>
        <v/>
      </c>
      <c r="B2811" s="100" t="str">
        <f>IF(I2811=0,"",IF(I2811&lt;&gt;"",Kataloge_Import!B2810,""))</f>
        <v/>
      </c>
      <c r="C2811" s="99" t="str">
        <f t="shared" si="87"/>
        <v/>
      </c>
      <c r="D2811" s="100" t="str">
        <f>IF(I2811=0,"",IFERROR(VLOOKUP(Kataloge_Import!A2810,'Nachweis Ausgaben'!$A$27:$R$1026,4,FALSE),""))</f>
        <v/>
      </c>
      <c r="E2811" s="100" t="str">
        <f>IF(I2811=0,"",IFERROR(VLOOKUP(Kataloge_Import!A2810,'Nachweis Ausgaben'!$A$27:$R$1026,2,FALSE),""))</f>
        <v/>
      </c>
      <c r="F2811" s="101">
        <f>IF(I2811=0,"",IFERROR(VLOOKUP(Kataloge_Import!A2810,'Nachweis Ausgaben'!$A$27:$R$1026,5,FALSE),0))</f>
        <v>0</v>
      </c>
      <c r="G2811" s="102" t="str">
        <f>IFERROR(VLOOKUP(Kataloge_Import!A2810,'Nachweis Ausgaben'!$A$27:$R$1026,11,FALSE),"")</f>
        <v/>
      </c>
      <c r="H2811" s="102" t="str">
        <f>IFERROR(VLOOKUP(Kataloge_Import!A2810,'Nachweis Ausgaben'!$A$27:$R$1026,12,FALSE),"")</f>
        <v/>
      </c>
      <c r="I2811" s="102" t="str">
        <f>IFERROR(VLOOKUP(Kataloge_Import!A2810,'Nachweis Ausgaben'!$A$27:$R$1026,13,FALSE),"")</f>
        <v/>
      </c>
      <c r="J2811" s="64"/>
      <c r="K2811" s="64"/>
      <c r="L2811" s="100" t="str">
        <f>IF(AND($B2811&lt;&gt;"",HHJ=Kataloge!H$1),CONCATENATE($H2811,"_",Kataloge!$D$5),"")</f>
        <v/>
      </c>
      <c r="M2811" s="100" t="str">
        <f>IF(AND($B2811&lt;&gt;"",HHJ=Kataloge!I$1),CONCATENATE($H2811,"_",Kataloge!$D$5),"")</f>
        <v/>
      </c>
      <c r="N2811" s="100" t="str">
        <f>IF(AND($B2811&lt;&gt;"",HHJ=Kataloge!J$1),CONCATENATE($H2811,"_",Kataloge!$D$5),"")</f>
        <v/>
      </c>
      <c r="O2811" s="100" t="str">
        <f>IF(AND($B2811&lt;&gt;"",HHJ=Kataloge!K$1),CONCATENATE($H2811,"_",Kataloge!$D$5),"")</f>
        <v/>
      </c>
      <c r="P2811" s="100" t="str">
        <f>IF(AND($B2811&lt;&gt;"",HHJ=Kataloge!L$1),CONCATENATE($H2811,"_",Kataloge!$D$5),"")</f>
        <v/>
      </c>
      <c r="Q2811" s="100" t="str">
        <f>IF(AND($B2811&lt;&gt;"",HHJ=Kataloge!M$1),CONCATENATE($H2811,"_",Kataloge!$D$5),"")</f>
        <v/>
      </c>
    </row>
    <row r="2812" spans="1:17" ht="18" customHeight="1" x14ac:dyDescent="0.2">
      <c r="A2812" s="103" t="str">
        <f t="shared" si="88"/>
        <v/>
      </c>
      <c r="B2812" s="104" t="str">
        <f>IF(I2812=0,"",IF(I2812&lt;&gt;"",Kataloge_Import!B2811,""))</f>
        <v/>
      </c>
      <c r="C2812" s="103" t="str">
        <f t="shared" si="87"/>
        <v/>
      </c>
      <c r="D2812" s="104" t="str">
        <f>IF(I2812=0,"",IFERROR(VLOOKUP(Kataloge_Import!A2811,'Nachweis Ausgaben'!$A$27:$R$1026,4,FALSE),""))</f>
        <v/>
      </c>
      <c r="E2812" s="104" t="str">
        <f>IF(I2812=0,"",IFERROR(VLOOKUP(Kataloge_Import!A2811,'Nachweis Ausgaben'!$A$27:$R$1026,2,FALSE),""))</f>
        <v/>
      </c>
      <c r="F2812" s="105">
        <f>IF(I2812=0,"",IFERROR(VLOOKUP(Kataloge_Import!A2811,'Nachweis Ausgaben'!$A$27:$R$1026,5,FALSE),0))</f>
        <v>0</v>
      </c>
      <c r="G2812" s="106" t="str">
        <f>IFERROR(VLOOKUP(Kataloge_Import!A2811,'Nachweis Ausgaben'!$A$27:$R$1026,15,FALSE),"")</f>
        <v/>
      </c>
      <c r="H2812" s="106" t="str">
        <f>IFERROR(VLOOKUP(Kataloge_Import!A2811,'Nachweis Ausgaben'!$A$27:$R$1026,16,FALSE),"")</f>
        <v/>
      </c>
      <c r="I2812" s="106" t="str">
        <f>IFERROR(VLOOKUP(Kataloge_Import!A2811,'Nachweis Ausgaben'!$A$27:$R$1026,17,FALSE),"")</f>
        <v/>
      </c>
      <c r="J2812" s="64"/>
      <c r="K2812" s="64"/>
      <c r="L2812" s="104" t="str">
        <f>IF(AND($B2812&lt;&gt;"",HHJ=Kataloge!H$1),CONCATENATE($H2812,"_",Kataloge!$D$6),"")</f>
        <v/>
      </c>
      <c r="M2812" s="104" t="str">
        <f>IF(AND($B2812&lt;&gt;"",HHJ=Kataloge!I$1),CONCATENATE($H2812,"_",Kataloge!$D$6),"")</f>
        <v/>
      </c>
      <c r="N2812" s="104" t="str">
        <f>IF(AND($B2812&lt;&gt;"",HHJ=Kataloge!J$1),CONCATENATE($H2812,"_",Kataloge!$D$6),"")</f>
        <v/>
      </c>
      <c r="O2812" s="104" t="str">
        <f>IF(AND($B2812&lt;&gt;"",HHJ=Kataloge!K$1),CONCATENATE($H2812,"_",Kataloge!$D$6),"")</f>
        <v/>
      </c>
      <c r="P2812" s="104" t="str">
        <f>IF(AND($B2812&lt;&gt;"",HHJ=Kataloge!L$1),CONCATENATE($H2812,"_",Kataloge!$D$6),"")</f>
        <v/>
      </c>
      <c r="Q2812" s="104" t="str">
        <f>IF(AND($B2812&lt;&gt;"",HHJ=Kataloge!M$1),CONCATENATE($H2812,"_",Kataloge!$D$6),"")</f>
        <v/>
      </c>
    </row>
    <row r="2813" spans="1:17" ht="18" customHeight="1" x14ac:dyDescent="0.2">
      <c r="A2813" s="60" t="str">
        <f t="shared" si="88"/>
        <v/>
      </c>
      <c r="B2813" s="61" t="str">
        <f>IF(I2813=0,"",IF(I2813&lt;&gt;"",Kataloge_Import!B2812,""))</f>
        <v/>
      </c>
      <c r="C2813" s="60" t="str">
        <f t="shared" si="87"/>
        <v/>
      </c>
      <c r="D2813" s="61" t="str">
        <f>IF(I2813=0,"",IFERROR(VLOOKUP(Kataloge_Import!A2812,'Nachweis Ausgaben'!$A$27:$R$1026,4,FALSE),""))</f>
        <v/>
      </c>
      <c r="E2813" s="61" t="str">
        <f>IF(I2813=0,"",IFERROR(VLOOKUP(Kataloge_Import!A2812,'Nachweis Ausgaben'!$A$27:$R$1026,2,FALSE),""))</f>
        <v/>
      </c>
      <c r="F2813" s="62">
        <f>IF(I2813=0,"",IFERROR(VLOOKUP(Kataloge_Import!A2812,'Nachweis Ausgaben'!$A$27:$R$1026,5,FALSE),0))</f>
        <v>0</v>
      </c>
      <c r="G2813" s="63" t="str">
        <f>IFERROR(VLOOKUP(Kataloge_Import!A2812,'Nachweis Ausgaben'!$A$27:$R$1026,7,FALSE),"")</f>
        <v/>
      </c>
      <c r="H2813" s="63" t="str">
        <f>IFERROR(VLOOKUP(Kataloge_Import!A2812,'Nachweis Ausgaben'!$A$27:$R$1026,8,FALSE),"")</f>
        <v/>
      </c>
      <c r="I2813" s="63" t="str">
        <f>IFERROR(VLOOKUP(Kataloge_Import!A2812,'Nachweis Ausgaben'!$A$27:$R$1026,9,FALSE),"")</f>
        <v/>
      </c>
      <c r="J2813" s="64"/>
      <c r="K2813" s="64"/>
      <c r="L2813" s="61" t="str">
        <f>IF(AND($B2813&lt;&gt;"",HHJ=Kataloge!H$1),CONCATENATE($H2813,"_",$E2813),"")</f>
        <v/>
      </c>
      <c r="M2813" s="61" t="str">
        <f>IF(AND($B2813&lt;&gt;"",HHJ=Kataloge!I$1),CONCATENATE($H2813,"_",$E2813),"")</f>
        <v/>
      </c>
      <c r="N2813" s="61" t="str">
        <f>IF(AND($B2813&lt;&gt;"",HHJ=Kataloge!J$1),CONCATENATE($H2813,"_",$E2813),"")</f>
        <v/>
      </c>
      <c r="O2813" s="61" t="str">
        <f>IF(AND($B2813&lt;&gt;"",HHJ=Kataloge!K$1),CONCATENATE($H2813,"_",$E2813),"")</f>
        <v/>
      </c>
      <c r="P2813" s="61" t="str">
        <f>IF(AND($B2813&lt;&gt;"",HHJ=Kataloge!L$1),CONCATENATE($H2813,"_",$E2813),"")</f>
        <v/>
      </c>
      <c r="Q2813" s="61" t="str">
        <f>IF(AND($B2813&lt;&gt;"",HHJ=Kataloge!M$1),CONCATENATE($H2813,"_",$E2813),"")</f>
        <v/>
      </c>
    </row>
    <row r="2814" spans="1:17" ht="18" customHeight="1" x14ac:dyDescent="0.2">
      <c r="A2814" s="99" t="str">
        <f t="shared" si="88"/>
        <v/>
      </c>
      <c r="B2814" s="100" t="str">
        <f>IF(I2814=0,"",IF(I2814&lt;&gt;"",Kataloge_Import!B2813,""))</f>
        <v/>
      </c>
      <c r="C2814" s="99" t="str">
        <f t="shared" si="87"/>
        <v/>
      </c>
      <c r="D2814" s="100" t="str">
        <f>IF(I2814=0,"",IFERROR(VLOOKUP(Kataloge_Import!A2813,'Nachweis Ausgaben'!$A$27:$R$1026,4,FALSE),""))</f>
        <v/>
      </c>
      <c r="E2814" s="100" t="str">
        <f>IF(I2814=0,"",IFERROR(VLOOKUP(Kataloge_Import!A2813,'Nachweis Ausgaben'!$A$27:$R$1026,2,FALSE),""))</f>
        <v/>
      </c>
      <c r="F2814" s="101">
        <f>IF(I2814=0,"",IFERROR(VLOOKUP(Kataloge_Import!A2813,'Nachweis Ausgaben'!$A$27:$R$1026,5,FALSE),0))</f>
        <v>0</v>
      </c>
      <c r="G2814" s="102" t="str">
        <f>IFERROR(VLOOKUP(Kataloge_Import!A2813,'Nachweis Ausgaben'!$A$27:$R$1026,11,FALSE),"")</f>
        <v/>
      </c>
      <c r="H2814" s="102" t="str">
        <f>IFERROR(VLOOKUP(Kataloge_Import!A2813,'Nachweis Ausgaben'!$A$27:$R$1026,12,FALSE),"")</f>
        <v/>
      </c>
      <c r="I2814" s="102" t="str">
        <f>IFERROR(VLOOKUP(Kataloge_Import!A2813,'Nachweis Ausgaben'!$A$27:$R$1026,13,FALSE),"")</f>
        <v/>
      </c>
      <c r="J2814" s="64"/>
      <c r="K2814" s="64"/>
      <c r="L2814" s="100" t="str">
        <f>IF(AND($B2814&lt;&gt;"",HHJ=Kataloge!H$1),CONCATENATE($H2814,"_",Kataloge!$D$5),"")</f>
        <v/>
      </c>
      <c r="M2814" s="100" t="str">
        <f>IF(AND($B2814&lt;&gt;"",HHJ=Kataloge!I$1),CONCATENATE($H2814,"_",Kataloge!$D$5),"")</f>
        <v/>
      </c>
      <c r="N2814" s="100" t="str">
        <f>IF(AND($B2814&lt;&gt;"",HHJ=Kataloge!J$1),CONCATENATE($H2814,"_",Kataloge!$D$5),"")</f>
        <v/>
      </c>
      <c r="O2814" s="100" t="str">
        <f>IF(AND($B2814&lt;&gt;"",HHJ=Kataloge!K$1),CONCATENATE($H2814,"_",Kataloge!$D$5),"")</f>
        <v/>
      </c>
      <c r="P2814" s="100" t="str">
        <f>IF(AND($B2814&lt;&gt;"",HHJ=Kataloge!L$1),CONCATENATE($H2814,"_",Kataloge!$D$5),"")</f>
        <v/>
      </c>
      <c r="Q2814" s="100" t="str">
        <f>IF(AND($B2814&lt;&gt;"",HHJ=Kataloge!M$1),CONCATENATE($H2814,"_",Kataloge!$D$5),"")</f>
        <v/>
      </c>
    </row>
    <row r="2815" spans="1:17" ht="18" customHeight="1" x14ac:dyDescent="0.2">
      <c r="A2815" s="103" t="str">
        <f t="shared" si="88"/>
        <v/>
      </c>
      <c r="B2815" s="104" t="str">
        <f>IF(I2815=0,"",IF(I2815&lt;&gt;"",Kataloge_Import!B2814,""))</f>
        <v/>
      </c>
      <c r="C2815" s="103" t="str">
        <f t="shared" si="87"/>
        <v/>
      </c>
      <c r="D2815" s="104" t="str">
        <f>IF(I2815=0,"",IFERROR(VLOOKUP(Kataloge_Import!A2814,'Nachweis Ausgaben'!$A$27:$R$1026,4,FALSE),""))</f>
        <v/>
      </c>
      <c r="E2815" s="104" t="str">
        <f>IF(I2815=0,"",IFERROR(VLOOKUP(Kataloge_Import!A2814,'Nachweis Ausgaben'!$A$27:$R$1026,2,FALSE),""))</f>
        <v/>
      </c>
      <c r="F2815" s="105">
        <f>IF(I2815=0,"",IFERROR(VLOOKUP(Kataloge_Import!A2814,'Nachweis Ausgaben'!$A$27:$R$1026,5,FALSE),0))</f>
        <v>0</v>
      </c>
      <c r="G2815" s="106" t="str">
        <f>IFERROR(VLOOKUP(Kataloge_Import!A2814,'Nachweis Ausgaben'!$A$27:$R$1026,15,FALSE),"")</f>
        <v/>
      </c>
      <c r="H2815" s="106" t="str">
        <f>IFERROR(VLOOKUP(Kataloge_Import!A2814,'Nachweis Ausgaben'!$A$27:$R$1026,16,FALSE),"")</f>
        <v/>
      </c>
      <c r="I2815" s="106" t="str">
        <f>IFERROR(VLOOKUP(Kataloge_Import!A2814,'Nachweis Ausgaben'!$A$27:$R$1026,17,FALSE),"")</f>
        <v/>
      </c>
      <c r="J2815" s="64"/>
      <c r="K2815" s="64"/>
      <c r="L2815" s="104" t="str">
        <f>IF(AND($B2815&lt;&gt;"",HHJ=Kataloge!H$1),CONCATENATE($H2815,"_",Kataloge!$D$6),"")</f>
        <v/>
      </c>
      <c r="M2815" s="104" t="str">
        <f>IF(AND($B2815&lt;&gt;"",HHJ=Kataloge!I$1),CONCATENATE($H2815,"_",Kataloge!$D$6),"")</f>
        <v/>
      </c>
      <c r="N2815" s="104" t="str">
        <f>IF(AND($B2815&lt;&gt;"",HHJ=Kataloge!J$1),CONCATENATE($H2815,"_",Kataloge!$D$6),"")</f>
        <v/>
      </c>
      <c r="O2815" s="104" t="str">
        <f>IF(AND($B2815&lt;&gt;"",HHJ=Kataloge!K$1),CONCATENATE($H2815,"_",Kataloge!$D$6),"")</f>
        <v/>
      </c>
      <c r="P2815" s="104" t="str">
        <f>IF(AND($B2815&lt;&gt;"",HHJ=Kataloge!L$1),CONCATENATE($H2815,"_",Kataloge!$D$6),"")</f>
        <v/>
      </c>
      <c r="Q2815" s="104" t="str">
        <f>IF(AND($B2815&lt;&gt;"",HHJ=Kataloge!M$1),CONCATENATE($H2815,"_",Kataloge!$D$6),"")</f>
        <v/>
      </c>
    </row>
    <row r="2816" spans="1:17" ht="18" customHeight="1" x14ac:dyDescent="0.2">
      <c r="A2816" s="60" t="str">
        <f t="shared" si="88"/>
        <v/>
      </c>
      <c r="B2816" s="61" t="str">
        <f>IF(I2816=0,"",IF(I2816&lt;&gt;"",Kataloge_Import!B2815,""))</f>
        <v/>
      </c>
      <c r="C2816" s="60" t="str">
        <f t="shared" si="87"/>
        <v/>
      </c>
      <c r="D2816" s="61" t="str">
        <f>IF(I2816=0,"",IFERROR(VLOOKUP(Kataloge_Import!A2815,'Nachweis Ausgaben'!$A$27:$R$1026,4,FALSE),""))</f>
        <v/>
      </c>
      <c r="E2816" s="61" t="str">
        <f>IF(I2816=0,"",IFERROR(VLOOKUP(Kataloge_Import!A2815,'Nachweis Ausgaben'!$A$27:$R$1026,2,FALSE),""))</f>
        <v/>
      </c>
      <c r="F2816" s="62">
        <f>IF(I2816=0,"",IFERROR(VLOOKUP(Kataloge_Import!A2815,'Nachweis Ausgaben'!$A$27:$R$1026,5,FALSE),0))</f>
        <v>0</v>
      </c>
      <c r="G2816" s="63" t="str">
        <f>IFERROR(VLOOKUP(Kataloge_Import!A2815,'Nachweis Ausgaben'!$A$27:$R$1026,7,FALSE),"")</f>
        <v/>
      </c>
      <c r="H2816" s="63" t="str">
        <f>IFERROR(VLOOKUP(Kataloge_Import!A2815,'Nachweis Ausgaben'!$A$27:$R$1026,8,FALSE),"")</f>
        <v/>
      </c>
      <c r="I2816" s="63" t="str">
        <f>IFERROR(VLOOKUP(Kataloge_Import!A2815,'Nachweis Ausgaben'!$A$27:$R$1026,9,FALSE),"")</f>
        <v/>
      </c>
      <c r="J2816" s="64"/>
      <c r="K2816" s="64"/>
      <c r="L2816" s="61" t="str">
        <f>IF(AND($B2816&lt;&gt;"",HHJ=Kataloge!H$1),CONCATENATE($H2816,"_",$E2816),"")</f>
        <v/>
      </c>
      <c r="M2816" s="61" t="str">
        <f>IF(AND($B2816&lt;&gt;"",HHJ=Kataloge!I$1),CONCATENATE($H2816,"_",$E2816),"")</f>
        <v/>
      </c>
      <c r="N2816" s="61" t="str">
        <f>IF(AND($B2816&lt;&gt;"",HHJ=Kataloge!J$1),CONCATENATE($H2816,"_",$E2816),"")</f>
        <v/>
      </c>
      <c r="O2816" s="61" t="str">
        <f>IF(AND($B2816&lt;&gt;"",HHJ=Kataloge!K$1),CONCATENATE($H2816,"_",$E2816),"")</f>
        <v/>
      </c>
      <c r="P2816" s="61" t="str">
        <f>IF(AND($B2816&lt;&gt;"",HHJ=Kataloge!L$1),CONCATENATE($H2816,"_",$E2816),"")</f>
        <v/>
      </c>
      <c r="Q2816" s="61" t="str">
        <f>IF(AND($B2816&lt;&gt;"",HHJ=Kataloge!M$1),CONCATENATE($H2816,"_",$E2816),"")</f>
        <v/>
      </c>
    </row>
    <row r="2817" spans="1:17" ht="18" customHeight="1" x14ac:dyDescent="0.2">
      <c r="A2817" s="99" t="str">
        <f t="shared" si="88"/>
        <v/>
      </c>
      <c r="B2817" s="100" t="str">
        <f>IF(I2817=0,"",IF(I2817&lt;&gt;"",Kataloge_Import!B2816,""))</f>
        <v/>
      </c>
      <c r="C2817" s="99" t="str">
        <f t="shared" si="87"/>
        <v/>
      </c>
      <c r="D2817" s="100" t="str">
        <f>IF(I2817=0,"",IFERROR(VLOOKUP(Kataloge_Import!A2816,'Nachweis Ausgaben'!$A$27:$R$1026,4,FALSE),""))</f>
        <v/>
      </c>
      <c r="E2817" s="100" t="str">
        <f>IF(I2817=0,"",IFERROR(VLOOKUP(Kataloge_Import!A2816,'Nachweis Ausgaben'!$A$27:$R$1026,2,FALSE),""))</f>
        <v/>
      </c>
      <c r="F2817" s="101">
        <f>IF(I2817=0,"",IFERROR(VLOOKUP(Kataloge_Import!A2816,'Nachweis Ausgaben'!$A$27:$R$1026,5,FALSE),0))</f>
        <v>0</v>
      </c>
      <c r="G2817" s="102" t="str">
        <f>IFERROR(VLOOKUP(Kataloge_Import!A2816,'Nachweis Ausgaben'!$A$27:$R$1026,11,FALSE),"")</f>
        <v/>
      </c>
      <c r="H2817" s="102" t="str">
        <f>IFERROR(VLOOKUP(Kataloge_Import!A2816,'Nachweis Ausgaben'!$A$27:$R$1026,12,FALSE),"")</f>
        <v/>
      </c>
      <c r="I2817" s="102" t="str">
        <f>IFERROR(VLOOKUP(Kataloge_Import!A2816,'Nachweis Ausgaben'!$A$27:$R$1026,13,FALSE),"")</f>
        <v/>
      </c>
      <c r="J2817" s="64"/>
      <c r="K2817" s="64"/>
      <c r="L2817" s="100" t="str">
        <f>IF(AND($B2817&lt;&gt;"",HHJ=Kataloge!H$1),CONCATENATE($H2817,"_",Kataloge!$D$5),"")</f>
        <v/>
      </c>
      <c r="M2817" s="100" t="str">
        <f>IF(AND($B2817&lt;&gt;"",HHJ=Kataloge!I$1),CONCATENATE($H2817,"_",Kataloge!$D$5),"")</f>
        <v/>
      </c>
      <c r="N2817" s="100" t="str">
        <f>IF(AND($B2817&lt;&gt;"",HHJ=Kataloge!J$1),CONCATENATE($H2817,"_",Kataloge!$D$5),"")</f>
        <v/>
      </c>
      <c r="O2817" s="100" t="str">
        <f>IF(AND($B2817&lt;&gt;"",HHJ=Kataloge!K$1),CONCATENATE($H2817,"_",Kataloge!$D$5),"")</f>
        <v/>
      </c>
      <c r="P2817" s="100" t="str">
        <f>IF(AND($B2817&lt;&gt;"",HHJ=Kataloge!L$1),CONCATENATE($H2817,"_",Kataloge!$D$5),"")</f>
        <v/>
      </c>
      <c r="Q2817" s="100" t="str">
        <f>IF(AND($B2817&lt;&gt;"",HHJ=Kataloge!M$1),CONCATENATE($H2817,"_",Kataloge!$D$5),"")</f>
        <v/>
      </c>
    </row>
    <row r="2818" spans="1:17" ht="18" customHeight="1" x14ac:dyDescent="0.2">
      <c r="A2818" s="103" t="str">
        <f t="shared" si="88"/>
        <v/>
      </c>
      <c r="B2818" s="104" t="str">
        <f>IF(I2818=0,"",IF(I2818&lt;&gt;"",Kataloge_Import!B2817,""))</f>
        <v/>
      </c>
      <c r="C2818" s="103" t="str">
        <f t="shared" ref="C2818:C2881" si="89">IF(A2818="","",IF(I2818=0,"",HHJ))</f>
        <v/>
      </c>
      <c r="D2818" s="104" t="str">
        <f>IF(I2818=0,"",IFERROR(VLOOKUP(Kataloge_Import!A2817,'Nachweis Ausgaben'!$A$27:$R$1026,4,FALSE),""))</f>
        <v/>
      </c>
      <c r="E2818" s="104" t="str">
        <f>IF(I2818=0,"",IFERROR(VLOOKUP(Kataloge_Import!A2817,'Nachweis Ausgaben'!$A$27:$R$1026,2,FALSE),""))</f>
        <v/>
      </c>
      <c r="F2818" s="105">
        <f>IF(I2818=0,"",IFERROR(VLOOKUP(Kataloge_Import!A2817,'Nachweis Ausgaben'!$A$27:$R$1026,5,FALSE),0))</f>
        <v>0</v>
      </c>
      <c r="G2818" s="106" t="str">
        <f>IFERROR(VLOOKUP(Kataloge_Import!A2817,'Nachweis Ausgaben'!$A$27:$R$1026,15,FALSE),"")</f>
        <v/>
      </c>
      <c r="H2818" s="106" t="str">
        <f>IFERROR(VLOOKUP(Kataloge_Import!A2817,'Nachweis Ausgaben'!$A$27:$R$1026,16,FALSE),"")</f>
        <v/>
      </c>
      <c r="I2818" s="106" t="str">
        <f>IFERROR(VLOOKUP(Kataloge_Import!A2817,'Nachweis Ausgaben'!$A$27:$R$1026,17,FALSE),"")</f>
        <v/>
      </c>
      <c r="J2818" s="64"/>
      <c r="K2818" s="64"/>
      <c r="L2818" s="104" t="str">
        <f>IF(AND($B2818&lt;&gt;"",HHJ=Kataloge!H$1),CONCATENATE($H2818,"_",Kataloge!$D$6),"")</f>
        <v/>
      </c>
      <c r="M2818" s="104" t="str">
        <f>IF(AND($B2818&lt;&gt;"",HHJ=Kataloge!I$1),CONCATENATE($H2818,"_",Kataloge!$D$6),"")</f>
        <v/>
      </c>
      <c r="N2818" s="104" t="str">
        <f>IF(AND($B2818&lt;&gt;"",HHJ=Kataloge!J$1),CONCATENATE($H2818,"_",Kataloge!$D$6),"")</f>
        <v/>
      </c>
      <c r="O2818" s="104" t="str">
        <f>IF(AND($B2818&lt;&gt;"",HHJ=Kataloge!K$1),CONCATENATE($H2818,"_",Kataloge!$D$6),"")</f>
        <v/>
      </c>
      <c r="P2818" s="104" t="str">
        <f>IF(AND($B2818&lt;&gt;"",HHJ=Kataloge!L$1),CONCATENATE($H2818,"_",Kataloge!$D$6),"")</f>
        <v/>
      </c>
      <c r="Q2818" s="104" t="str">
        <f>IF(AND($B2818&lt;&gt;"",HHJ=Kataloge!M$1),CONCATENATE($H2818,"_",Kataloge!$D$6),"")</f>
        <v/>
      </c>
    </row>
    <row r="2819" spans="1:17" ht="18" customHeight="1" x14ac:dyDescent="0.2">
      <c r="A2819" s="60" t="str">
        <f t="shared" si="88"/>
        <v/>
      </c>
      <c r="B2819" s="61" t="str">
        <f>IF(I2819=0,"",IF(I2819&lt;&gt;"",Kataloge_Import!B2818,""))</f>
        <v/>
      </c>
      <c r="C2819" s="60" t="str">
        <f t="shared" si="89"/>
        <v/>
      </c>
      <c r="D2819" s="61" t="str">
        <f>IF(I2819=0,"",IFERROR(VLOOKUP(Kataloge_Import!A2818,'Nachweis Ausgaben'!$A$27:$R$1026,4,FALSE),""))</f>
        <v/>
      </c>
      <c r="E2819" s="61" t="str">
        <f>IF(I2819=0,"",IFERROR(VLOOKUP(Kataloge_Import!A2818,'Nachweis Ausgaben'!$A$27:$R$1026,2,FALSE),""))</f>
        <v/>
      </c>
      <c r="F2819" s="62">
        <f>IF(I2819=0,"",IFERROR(VLOOKUP(Kataloge_Import!A2818,'Nachweis Ausgaben'!$A$27:$R$1026,5,FALSE),0))</f>
        <v>0</v>
      </c>
      <c r="G2819" s="63" t="str">
        <f>IFERROR(VLOOKUP(Kataloge_Import!A2818,'Nachweis Ausgaben'!$A$27:$R$1026,7,FALSE),"")</f>
        <v/>
      </c>
      <c r="H2819" s="63" t="str">
        <f>IFERROR(VLOOKUP(Kataloge_Import!A2818,'Nachweis Ausgaben'!$A$27:$R$1026,8,FALSE),"")</f>
        <v/>
      </c>
      <c r="I2819" s="63" t="str">
        <f>IFERROR(VLOOKUP(Kataloge_Import!A2818,'Nachweis Ausgaben'!$A$27:$R$1026,9,FALSE),"")</f>
        <v/>
      </c>
      <c r="J2819" s="64"/>
      <c r="K2819" s="64"/>
      <c r="L2819" s="61" t="str">
        <f>IF(AND($B2819&lt;&gt;"",HHJ=Kataloge!H$1),CONCATENATE($H2819,"_",$E2819),"")</f>
        <v/>
      </c>
      <c r="M2819" s="61" t="str">
        <f>IF(AND($B2819&lt;&gt;"",HHJ=Kataloge!I$1),CONCATENATE($H2819,"_",$E2819),"")</f>
        <v/>
      </c>
      <c r="N2819" s="61" t="str">
        <f>IF(AND($B2819&lt;&gt;"",HHJ=Kataloge!J$1),CONCATENATE($H2819,"_",$E2819),"")</f>
        <v/>
      </c>
      <c r="O2819" s="61" t="str">
        <f>IF(AND($B2819&lt;&gt;"",HHJ=Kataloge!K$1),CONCATENATE($H2819,"_",$E2819),"")</f>
        <v/>
      </c>
      <c r="P2819" s="61" t="str">
        <f>IF(AND($B2819&lt;&gt;"",HHJ=Kataloge!L$1),CONCATENATE($H2819,"_",$E2819),"")</f>
        <v/>
      </c>
      <c r="Q2819" s="61" t="str">
        <f>IF(AND($B2819&lt;&gt;"",HHJ=Kataloge!M$1),CONCATENATE($H2819,"_",$E2819),"")</f>
        <v/>
      </c>
    </row>
    <row r="2820" spans="1:17" ht="18" customHeight="1" x14ac:dyDescent="0.2">
      <c r="A2820" s="99" t="str">
        <f t="shared" si="88"/>
        <v/>
      </c>
      <c r="B2820" s="100" t="str">
        <f>IF(I2820=0,"",IF(I2820&lt;&gt;"",Kataloge_Import!B2819,""))</f>
        <v/>
      </c>
      <c r="C2820" s="99" t="str">
        <f t="shared" si="89"/>
        <v/>
      </c>
      <c r="D2820" s="100" t="str">
        <f>IF(I2820=0,"",IFERROR(VLOOKUP(Kataloge_Import!A2819,'Nachweis Ausgaben'!$A$27:$R$1026,4,FALSE),""))</f>
        <v/>
      </c>
      <c r="E2820" s="100" t="str">
        <f>IF(I2820=0,"",IFERROR(VLOOKUP(Kataloge_Import!A2819,'Nachweis Ausgaben'!$A$27:$R$1026,2,FALSE),""))</f>
        <v/>
      </c>
      <c r="F2820" s="101">
        <f>IF(I2820=0,"",IFERROR(VLOOKUP(Kataloge_Import!A2819,'Nachweis Ausgaben'!$A$27:$R$1026,5,FALSE),0))</f>
        <v>0</v>
      </c>
      <c r="G2820" s="102" t="str">
        <f>IFERROR(VLOOKUP(Kataloge_Import!A2819,'Nachweis Ausgaben'!$A$27:$R$1026,11,FALSE),"")</f>
        <v/>
      </c>
      <c r="H2820" s="102" t="str">
        <f>IFERROR(VLOOKUP(Kataloge_Import!A2819,'Nachweis Ausgaben'!$A$27:$R$1026,12,FALSE),"")</f>
        <v/>
      </c>
      <c r="I2820" s="102" t="str">
        <f>IFERROR(VLOOKUP(Kataloge_Import!A2819,'Nachweis Ausgaben'!$A$27:$R$1026,13,FALSE),"")</f>
        <v/>
      </c>
      <c r="J2820" s="64"/>
      <c r="K2820" s="64"/>
      <c r="L2820" s="100" t="str">
        <f>IF(AND($B2820&lt;&gt;"",HHJ=Kataloge!H$1),CONCATENATE($H2820,"_",Kataloge!$D$5),"")</f>
        <v/>
      </c>
      <c r="M2820" s="100" t="str">
        <f>IF(AND($B2820&lt;&gt;"",HHJ=Kataloge!I$1),CONCATENATE($H2820,"_",Kataloge!$D$5),"")</f>
        <v/>
      </c>
      <c r="N2820" s="100" t="str">
        <f>IF(AND($B2820&lt;&gt;"",HHJ=Kataloge!J$1),CONCATENATE($H2820,"_",Kataloge!$D$5),"")</f>
        <v/>
      </c>
      <c r="O2820" s="100" t="str">
        <f>IF(AND($B2820&lt;&gt;"",HHJ=Kataloge!K$1),CONCATENATE($H2820,"_",Kataloge!$D$5),"")</f>
        <v/>
      </c>
      <c r="P2820" s="100" t="str">
        <f>IF(AND($B2820&lt;&gt;"",HHJ=Kataloge!L$1),CONCATENATE($H2820,"_",Kataloge!$D$5),"")</f>
        <v/>
      </c>
      <c r="Q2820" s="100" t="str">
        <f>IF(AND($B2820&lt;&gt;"",HHJ=Kataloge!M$1),CONCATENATE($H2820,"_",Kataloge!$D$5),"")</f>
        <v/>
      </c>
    </row>
    <row r="2821" spans="1:17" ht="18" customHeight="1" x14ac:dyDescent="0.2">
      <c r="A2821" s="103" t="str">
        <f t="shared" si="88"/>
        <v/>
      </c>
      <c r="B2821" s="104" t="str">
        <f>IF(I2821=0,"",IF(I2821&lt;&gt;"",Kataloge_Import!B2820,""))</f>
        <v/>
      </c>
      <c r="C2821" s="103" t="str">
        <f t="shared" si="89"/>
        <v/>
      </c>
      <c r="D2821" s="104" t="str">
        <f>IF(I2821=0,"",IFERROR(VLOOKUP(Kataloge_Import!A2820,'Nachweis Ausgaben'!$A$27:$R$1026,4,FALSE),""))</f>
        <v/>
      </c>
      <c r="E2821" s="104" t="str">
        <f>IF(I2821=0,"",IFERROR(VLOOKUP(Kataloge_Import!A2820,'Nachweis Ausgaben'!$A$27:$R$1026,2,FALSE),""))</f>
        <v/>
      </c>
      <c r="F2821" s="105">
        <f>IF(I2821=0,"",IFERROR(VLOOKUP(Kataloge_Import!A2820,'Nachweis Ausgaben'!$A$27:$R$1026,5,FALSE),0))</f>
        <v>0</v>
      </c>
      <c r="G2821" s="106" t="str">
        <f>IFERROR(VLOOKUP(Kataloge_Import!A2820,'Nachweis Ausgaben'!$A$27:$R$1026,15,FALSE),"")</f>
        <v/>
      </c>
      <c r="H2821" s="106" t="str">
        <f>IFERROR(VLOOKUP(Kataloge_Import!A2820,'Nachweis Ausgaben'!$A$27:$R$1026,16,FALSE),"")</f>
        <v/>
      </c>
      <c r="I2821" s="106" t="str">
        <f>IFERROR(VLOOKUP(Kataloge_Import!A2820,'Nachweis Ausgaben'!$A$27:$R$1026,17,FALSE),"")</f>
        <v/>
      </c>
      <c r="J2821" s="64"/>
      <c r="K2821" s="64"/>
      <c r="L2821" s="104" t="str">
        <f>IF(AND($B2821&lt;&gt;"",HHJ=Kataloge!H$1),CONCATENATE($H2821,"_",Kataloge!$D$6),"")</f>
        <v/>
      </c>
      <c r="M2821" s="104" t="str">
        <f>IF(AND($B2821&lt;&gt;"",HHJ=Kataloge!I$1),CONCATENATE($H2821,"_",Kataloge!$D$6),"")</f>
        <v/>
      </c>
      <c r="N2821" s="104" t="str">
        <f>IF(AND($B2821&lt;&gt;"",HHJ=Kataloge!J$1),CONCATENATE($H2821,"_",Kataloge!$D$6),"")</f>
        <v/>
      </c>
      <c r="O2821" s="104" t="str">
        <f>IF(AND($B2821&lt;&gt;"",HHJ=Kataloge!K$1),CONCATENATE($H2821,"_",Kataloge!$D$6),"")</f>
        <v/>
      </c>
      <c r="P2821" s="104" t="str">
        <f>IF(AND($B2821&lt;&gt;"",HHJ=Kataloge!L$1),CONCATENATE($H2821,"_",Kataloge!$D$6),"")</f>
        <v/>
      </c>
      <c r="Q2821" s="104" t="str">
        <f>IF(AND($B2821&lt;&gt;"",HHJ=Kataloge!M$1),CONCATENATE($H2821,"_",Kataloge!$D$6),"")</f>
        <v/>
      </c>
    </row>
    <row r="2822" spans="1:17" ht="18" customHeight="1" x14ac:dyDescent="0.2">
      <c r="A2822" s="60" t="str">
        <f t="shared" ref="A2822:A2885" si="90">IF(I2822=0,"",IF(I2822&lt;&gt;"","Beleg_Import_A_BT_3",""))</f>
        <v/>
      </c>
      <c r="B2822" s="61" t="str">
        <f>IF(I2822=0,"",IF(I2822&lt;&gt;"",Kataloge_Import!B2821,""))</f>
        <v/>
      </c>
      <c r="C2822" s="60" t="str">
        <f t="shared" si="89"/>
        <v/>
      </c>
      <c r="D2822" s="61" t="str">
        <f>IF(I2822=0,"",IFERROR(VLOOKUP(Kataloge_Import!A2821,'Nachweis Ausgaben'!$A$27:$R$1026,4,FALSE),""))</f>
        <v/>
      </c>
      <c r="E2822" s="61" t="str">
        <f>IF(I2822=0,"",IFERROR(VLOOKUP(Kataloge_Import!A2821,'Nachweis Ausgaben'!$A$27:$R$1026,2,FALSE),""))</f>
        <v/>
      </c>
      <c r="F2822" s="62">
        <f>IF(I2822=0,"",IFERROR(VLOOKUP(Kataloge_Import!A2821,'Nachweis Ausgaben'!$A$27:$R$1026,5,FALSE),0))</f>
        <v>0</v>
      </c>
      <c r="G2822" s="63" t="str">
        <f>IFERROR(VLOOKUP(Kataloge_Import!A2821,'Nachweis Ausgaben'!$A$27:$R$1026,7,FALSE),"")</f>
        <v/>
      </c>
      <c r="H2822" s="63" t="str">
        <f>IFERROR(VLOOKUP(Kataloge_Import!A2821,'Nachweis Ausgaben'!$A$27:$R$1026,8,FALSE),"")</f>
        <v/>
      </c>
      <c r="I2822" s="63" t="str">
        <f>IFERROR(VLOOKUP(Kataloge_Import!A2821,'Nachweis Ausgaben'!$A$27:$R$1026,9,FALSE),"")</f>
        <v/>
      </c>
      <c r="J2822" s="64"/>
      <c r="K2822" s="64"/>
      <c r="L2822" s="61" t="str">
        <f>IF(AND($B2822&lt;&gt;"",HHJ=Kataloge!H$1),CONCATENATE($H2822,"_",$E2822),"")</f>
        <v/>
      </c>
      <c r="M2822" s="61" t="str">
        <f>IF(AND($B2822&lt;&gt;"",HHJ=Kataloge!I$1),CONCATENATE($H2822,"_",$E2822),"")</f>
        <v/>
      </c>
      <c r="N2822" s="61" t="str">
        <f>IF(AND($B2822&lt;&gt;"",HHJ=Kataloge!J$1),CONCATENATE($H2822,"_",$E2822),"")</f>
        <v/>
      </c>
      <c r="O2822" s="61" t="str">
        <f>IF(AND($B2822&lt;&gt;"",HHJ=Kataloge!K$1),CONCATENATE($H2822,"_",$E2822),"")</f>
        <v/>
      </c>
      <c r="P2822" s="61" t="str">
        <f>IF(AND($B2822&lt;&gt;"",HHJ=Kataloge!L$1),CONCATENATE($H2822,"_",$E2822),"")</f>
        <v/>
      </c>
      <c r="Q2822" s="61" t="str">
        <f>IF(AND($B2822&lt;&gt;"",HHJ=Kataloge!M$1),CONCATENATE($H2822,"_",$E2822),"")</f>
        <v/>
      </c>
    </row>
    <row r="2823" spans="1:17" ht="18" customHeight="1" x14ac:dyDescent="0.2">
      <c r="A2823" s="99" t="str">
        <f t="shared" si="90"/>
        <v/>
      </c>
      <c r="B2823" s="100" t="str">
        <f>IF(I2823=0,"",IF(I2823&lt;&gt;"",Kataloge_Import!B2822,""))</f>
        <v/>
      </c>
      <c r="C2823" s="99" t="str">
        <f t="shared" si="89"/>
        <v/>
      </c>
      <c r="D2823" s="100" t="str">
        <f>IF(I2823=0,"",IFERROR(VLOOKUP(Kataloge_Import!A2822,'Nachweis Ausgaben'!$A$27:$R$1026,4,FALSE),""))</f>
        <v/>
      </c>
      <c r="E2823" s="100" t="str">
        <f>IF(I2823=0,"",IFERROR(VLOOKUP(Kataloge_Import!A2822,'Nachweis Ausgaben'!$A$27:$R$1026,2,FALSE),""))</f>
        <v/>
      </c>
      <c r="F2823" s="101">
        <f>IF(I2823=0,"",IFERROR(VLOOKUP(Kataloge_Import!A2822,'Nachweis Ausgaben'!$A$27:$R$1026,5,FALSE),0))</f>
        <v>0</v>
      </c>
      <c r="G2823" s="102" t="str">
        <f>IFERROR(VLOOKUP(Kataloge_Import!A2822,'Nachweis Ausgaben'!$A$27:$R$1026,11,FALSE),"")</f>
        <v/>
      </c>
      <c r="H2823" s="102" t="str">
        <f>IFERROR(VLOOKUP(Kataloge_Import!A2822,'Nachweis Ausgaben'!$A$27:$R$1026,12,FALSE),"")</f>
        <v/>
      </c>
      <c r="I2823" s="102" t="str">
        <f>IFERROR(VLOOKUP(Kataloge_Import!A2822,'Nachweis Ausgaben'!$A$27:$R$1026,13,FALSE),"")</f>
        <v/>
      </c>
      <c r="J2823" s="64"/>
      <c r="K2823" s="64"/>
      <c r="L2823" s="100" t="str">
        <f>IF(AND($B2823&lt;&gt;"",HHJ=Kataloge!H$1),CONCATENATE($H2823,"_",Kataloge!$D$5),"")</f>
        <v/>
      </c>
      <c r="M2823" s="100" t="str">
        <f>IF(AND($B2823&lt;&gt;"",HHJ=Kataloge!I$1),CONCATENATE($H2823,"_",Kataloge!$D$5),"")</f>
        <v/>
      </c>
      <c r="N2823" s="100" t="str">
        <f>IF(AND($B2823&lt;&gt;"",HHJ=Kataloge!J$1),CONCATENATE($H2823,"_",Kataloge!$D$5),"")</f>
        <v/>
      </c>
      <c r="O2823" s="100" t="str">
        <f>IF(AND($B2823&lt;&gt;"",HHJ=Kataloge!K$1),CONCATENATE($H2823,"_",Kataloge!$D$5),"")</f>
        <v/>
      </c>
      <c r="P2823" s="100" t="str">
        <f>IF(AND($B2823&lt;&gt;"",HHJ=Kataloge!L$1),CONCATENATE($H2823,"_",Kataloge!$D$5),"")</f>
        <v/>
      </c>
      <c r="Q2823" s="100" t="str">
        <f>IF(AND($B2823&lt;&gt;"",HHJ=Kataloge!M$1),CONCATENATE($H2823,"_",Kataloge!$D$5),"")</f>
        <v/>
      </c>
    </row>
    <row r="2824" spans="1:17" ht="18" customHeight="1" x14ac:dyDescent="0.2">
      <c r="A2824" s="103" t="str">
        <f t="shared" si="90"/>
        <v/>
      </c>
      <c r="B2824" s="104" t="str">
        <f>IF(I2824=0,"",IF(I2824&lt;&gt;"",Kataloge_Import!B2823,""))</f>
        <v/>
      </c>
      <c r="C2824" s="103" t="str">
        <f t="shared" si="89"/>
        <v/>
      </c>
      <c r="D2824" s="104" t="str">
        <f>IF(I2824=0,"",IFERROR(VLOOKUP(Kataloge_Import!A2823,'Nachweis Ausgaben'!$A$27:$R$1026,4,FALSE),""))</f>
        <v/>
      </c>
      <c r="E2824" s="104" t="str">
        <f>IF(I2824=0,"",IFERROR(VLOOKUP(Kataloge_Import!A2823,'Nachweis Ausgaben'!$A$27:$R$1026,2,FALSE),""))</f>
        <v/>
      </c>
      <c r="F2824" s="105">
        <f>IF(I2824=0,"",IFERROR(VLOOKUP(Kataloge_Import!A2823,'Nachweis Ausgaben'!$A$27:$R$1026,5,FALSE),0))</f>
        <v>0</v>
      </c>
      <c r="G2824" s="106" t="str">
        <f>IFERROR(VLOOKUP(Kataloge_Import!A2823,'Nachweis Ausgaben'!$A$27:$R$1026,15,FALSE),"")</f>
        <v/>
      </c>
      <c r="H2824" s="106" t="str">
        <f>IFERROR(VLOOKUP(Kataloge_Import!A2823,'Nachweis Ausgaben'!$A$27:$R$1026,16,FALSE),"")</f>
        <v/>
      </c>
      <c r="I2824" s="106" t="str">
        <f>IFERROR(VLOOKUP(Kataloge_Import!A2823,'Nachweis Ausgaben'!$A$27:$R$1026,17,FALSE),"")</f>
        <v/>
      </c>
      <c r="J2824" s="64"/>
      <c r="K2824" s="64"/>
      <c r="L2824" s="104" t="str">
        <f>IF(AND($B2824&lt;&gt;"",HHJ=Kataloge!H$1),CONCATENATE($H2824,"_",Kataloge!$D$6),"")</f>
        <v/>
      </c>
      <c r="M2824" s="104" t="str">
        <f>IF(AND($B2824&lt;&gt;"",HHJ=Kataloge!I$1),CONCATENATE($H2824,"_",Kataloge!$D$6),"")</f>
        <v/>
      </c>
      <c r="N2824" s="104" t="str">
        <f>IF(AND($B2824&lt;&gt;"",HHJ=Kataloge!J$1),CONCATENATE($H2824,"_",Kataloge!$D$6),"")</f>
        <v/>
      </c>
      <c r="O2824" s="104" t="str">
        <f>IF(AND($B2824&lt;&gt;"",HHJ=Kataloge!K$1),CONCATENATE($H2824,"_",Kataloge!$D$6),"")</f>
        <v/>
      </c>
      <c r="P2824" s="104" t="str">
        <f>IF(AND($B2824&lt;&gt;"",HHJ=Kataloge!L$1),CONCATENATE($H2824,"_",Kataloge!$D$6),"")</f>
        <v/>
      </c>
      <c r="Q2824" s="104" t="str">
        <f>IF(AND($B2824&lt;&gt;"",HHJ=Kataloge!M$1),CONCATENATE($H2824,"_",Kataloge!$D$6),"")</f>
        <v/>
      </c>
    </row>
    <row r="2825" spans="1:17" ht="18" customHeight="1" x14ac:dyDescent="0.2">
      <c r="A2825" s="60" t="str">
        <f t="shared" si="90"/>
        <v/>
      </c>
      <c r="B2825" s="61" t="str">
        <f>IF(I2825=0,"",IF(I2825&lt;&gt;"",Kataloge_Import!B2824,""))</f>
        <v/>
      </c>
      <c r="C2825" s="60" t="str">
        <f t="shared" si="89"/>
        <v/>
      </c>
      <c r="D2825" s="61" t="str">
        <f>IF(I2825=0,"",IFERROR(VLOOKUP(Kataloge_Import!A2824,'Nachweis Ausgaben'!$A$27:$R$1026,4,FALSE),""))</f>
        <v/>
      </c>
      <c r="E2825" s="61" t="str">
        <f>IF(I2825=0,"",IFERROR(VLOOKUP(Kataloge_Import!A2824,'Nachweis Ausgaben'!$A$27:$R$1026,2,FALSE),""))</f>
        <v/>
      </c>
      <c r="F2825" s="62">
        <f>IF(I2825=0,"",IFERROR(VLOOKUP(Kataloge_Import!A2824,'Nachweis Ausgaben'!$A$27:$R$1026,5,FALSE),0))</f>
        <v>0</v>
      </c>
      <c r="G2825" s="63" t="str">
        <f>IFERROR(VLOOKUP(Kataloge_Import!A2824,'Nachweis Ausgaben'!$A$27:$R$1026,7,FALSE),"")</f>
        <v/>
      </c>
      <c r="H2825" s="63" t="str">
        <f>IFERROR(VLOOKUP(Kataloge_Import!A2824,'Nachweis Ausgaben'!$A$27:$R$1026,8,FALSE),"")</f>
        <v/>
      </c>
      <c r="I2825" s="63" t="str">
        <f>IFERROR(VLOOKUP(Kataloge_Import!A2824,'Nachweis Ausgaben'!$A$27:$R$1026,9,FALSE),"")</f>
        <v/>
      </c>
      <c r="J2825" s="64"/>
      <c r="K2825" s="64"/>
      <c r="L2825" s="61" t="str">
        <f>IF(AND($B2825&lt;&gt;"",HHJ=Kataloge!H$1),CONCATENATE($H2825,"_",$E2825),"")</f>
        <v/>
      </c>
      <c r="M2825" s="61" t="str">
        <f>IF(AND($B2825&lt;&gt;"",HHJ=Kataloge!I$1),CONCATENATE($H2825,"_",$E2825),"")</f>
        <v/>
      </c>
      <c r="N2825" s="61" t="str">
        <f>IF(AND($B2825&lt;&gt;"",HHJ=Kataloge!J$1),CONCATENATE($H2825,"_",$E2825),"")</f>
        <v/>
      </c>
      <c r="O2825" s="61" t="str">
        <f>IF(AND($B2825&lt;&gt;"",HHJ=Kataloge!K$1),CONCATENATE($H2825,"_",$E2825),"")</f>
        <v/>
      </c>
      <c r="P2825" s="61" t="str">
        <f>IF(AND($B2825&lt;&gt;"",HHJ=Kataloge!L$1),CONCATENATE($H2825,"_",$E2825),"")</f>
        <v/>
      </c>
      <c r="Q2825" s="61" t="str">
        <f>IF(AND($B2825&lt;&gt;"",HHJ=Kataloge!M$1),CONCATENATE($H2825,"_",$E2825),"")</f>
        <v/>
      </c>
    </row>
    <row r="2826" spans="1:17" ht="18" customHeight="1" x14ac:dyDescent="0.2">
      <c r="A2826" s="99" t="str">
        <f t="shared" si="90"/>
        <v/>
      </c>
      <c r="B2826" s="100" t="str">
        <f>IF(I2826=0,"",IF(I2826&lt;&gt;"",Kataloge_Import!B2825,""))</f>
        <v/>
      </c>
      <c r="C2826" s="99" t="str">
        <f t="shared" si="89"/>
        <v/>
      </c>
      <c r="D2826" s="100" t="str">
        <f>IF(I2826=0,"",IFERROR(VLOOKUP(Kataloge_Import!A2825,'Nachweis Ausgaben'!$A$27:$R$1026,4,FALSE),""))</f>
        <v/>
      </c>
      <c r="E2826" s="100" t="str">
        <f>IF(I2826=0,"",IFERROR(VLOOKUP(Kataloge_Import!A2825,'Nachweis Ausgaben'!$A$27:$R$1026,2,FALSE),""))</f>
        <v/>
      </c>
      <c r="F2826" s="101">
        <f>IF(I2826=0,"",IFERROR(VLOOKUP(Kataloge_Import!A2825,'Nachweis Ausgaben'!$A$27:$R$1026,5,FALSE),0))</f>
        <v>0</v>
      </c>
      <c r="G2826" s="102" t="str">
        <f>IFERROR(VLOOKUP(Kataloge_Import!A2825,'Nachweis Ausgaben'!$A$27:$R$1026,11,FALSE),"")</f>
        <v/>
      </c>
      <c r="H2826" s="102" t="str">
        <f>IFERROR(VLOOKUP(Kataloge_Import!A2825,'Nachweis Ausgaben'!$A$27:$R$1026,12,FALSE),"")</f>
        <v/>
      </c>
      <c r="I2826" s="102" t="str">
        <f>IFERROR(VLOOKUP(Kataloge_Import!A2825,'Nachweis Ausgaben'!$A$27:$R$1026,13,FALSE),"")</f>
        <v/>
      </c>
      <c r="J2826" s="64"/>
      <c r="K2826" s="64"/>
      <c r="L2826" s="100" t="str">
        <f>IF(AND($B2826&lt;&gt;"",HHJ=Kataloge!H$1),CONCATENATE($H2826,"_",Kataloge!$D$5),"")</f>
        <v/>
      </c>
      <c r="M2826" s="100" t="str">
        <f>IF(AND($B2826&lt;&gt;"",HHJ=Kataloge!I$1),CONCATENATE($H2826,"_",Kataloge!$D$5),"")</f>
        <v/>
      </c>
      <c r="N2826" s="100" t="str">
        <f>IF(AND($B2826&lt;&gt;"",HHJ=Kataloge!J$1),CONCATENATE($H2826,"_",Kataloge!$D$5),"")</f>
        <v/>
      </c>
      <c r="O2826" s="100" t="str">
        <f>IF(AND($B2826&lt;&gt;"",HHJ=Kataloge!K$1),CONCATENATE($H2826,"_",Kataloge!$D$5),"")</f>
        <v/>
      </c>
      <c r="P2826" s="100" t="str">
        <f>IF(AND($B2826&lt;&gt;"",HHJ=Kataloge!L$1),CONCATENATE($H2826,"_",Kataloge!$D$5),"")</f>
        <v/>
      </c>
      <c r="Q2826" s="100" t="str">
        <f>IF(AND($B2826&lt;&gt;"",HHJ=Kataloge!M$1),CONCATENATE($H2826,"_",Kataloge!$D$5),"")</f>
        <v/>
      </c>
    </row>
    <row r="2827" spans="1:17" ht="18" customHeight="1" x14ac:dyDescent="0.2">
      <c r="A2827" s="103" t="str">
        <f t="shared" si="90"/>
        <v/>
      </c>
      <c r="B2827" s="104" t="str">
        <f>IF(I2827=0,"",IF(I2827&lt;&gt;"",Kataloge_Import!B2826,""))</f>
        <v/>
      </c>
      <c r="C2827" s="103" t="str">
        <f t="shared" si="89"/>
        <v/>
      </c>
      <c r="D2827" s="104" t="str">
        <f>IF(I2827=0,"",IFERROR(VLOOKUP(Kataloge_Import!A2826,'Nachweis Ausgaben'!$A$27:$R$1026,4,FALSE),""))</f>
        <v/>
      </c>
      <c r="E2827" s="104" t="str">
        <f>IF(I2827=0,"",IFERROR(VLOOKUP(Kataloge_Import!A2826,'Nachweis Ausgaben'!$A$27:$R$1026,2,FALSE),""))</f>
        <v/>
      </c>
      <c r="F2827" s="105">
        <f>IF(I2827=0,"",IFERROR(VLOOKUP(Kataloge_Import!A2826,'Nachweis Ausgaben'!$A$27:$R$1026,5,FALSE),0))</f>
        <v>0</v>
      </c>
      <c r="G2827" s="106" t="str">
        <f>IFERROR(VLOOKUP(Kataloge_Import!A2826,'Nachweis Ausgaben'!$A$27:$R$1026,15,FALSE),"")</f>
        <v/>
      </c>
      <c r="H2827" s="106" t="str">
        <f>IFERROR(VLOOKUP(Kataloge_Import!A2826,'Nachweis Ausgaben'!$A$27:$R$1026,16,FALSE),"")</f>
        <v/>
      </c>
      <c r="I2827" s="106" t="str">
        <f>IFERROR(VLOOKUP(Kataloge_Import!A2826,'Nachweis Ausgaben'!$A$27:$R$1026,17,FALSE),"")</f>
        <v/>
      </c>
      <c r="J2827" s="64"/>
      <c r="K2827" s="64"/>
      <c r="L2827" s="104" t="str">
        <f>IF(AND($B2827&lt;&gt;"",HHJ=Kataloge!H$1),CONCATENATE($H2827,"_",Kataloge!$D$6),"")</f>
        <v/>
      </c>
      <c r="M2827" s="104" t="str">
        <f>IF(AND($B2827&lt;&gt;"",HHJ=Kataloge!I$1),CONCATENATE($H2827,"_",Kataloge!$D$6),"")</f>
        <v/>
      </c>
      <c r="N2827" s="104" t="str">
        <f>IF(AND($B2827&lt;&gt;"",HHJ=Kataloge!J$1),CONCATENATE($H2827,"_",Kataloge!$D$6),"")</f>
        <v/>
      </c>
      <c r="O2827" s="104" t="str">
        <f>IF(AND($B2827&lt;&gt;"",HHJ=Kataloge!K$1),CONCATENATE($H2827,"_",Kataloge!$D$6),"")</f>
        <v/>
      </c>
      <c r="P2827" s="104" t="str">
        <f>IF(AND($B2827&lt;&gt;"",HHJ=Kataloge!L$1),CONCATENATE($H2827,"_",Kataloge!$D$6),"")</f>
        <v/>
      </c>
      <c r="Q2827" s="104" t="str">
        <f>IF(AND($B2827&lt;&gt;"",HHJ=Kataloge!M$1),CONCATENATE($H2827,"_",Kataloge!$D$6),"")</f>
        <v/>
      </c>
    </row>
    <row r="2828" spans="1:17" ht="18" customHeight="1" x14ac:dyDescent="0.2">
      <c r="A2828" s="60" t="str">
        <f t="shared" si="90"/>
        <v/>
      </c>
      <c r="B2828" s="61" t="str">
        <f>IF(I2828=0,"",IF(I2828&lt;&gt;"",Kataloge_Import!B2827,""))</f>
        <v/>
      </c>
      <c r="C2828" s="60" t="str">
        <f t="shared" si="89"/>
        <v/>
      </c>
      <c r="D2828" s="61" t="str">
        <f>IF(I2828=0,"",IFERROR(VLOOKUP(Kataloge_Import!A2827,'Nachweis Ausgaben'!$A$27:$R$1026,4,FALSE),""))</f>
        <v/>
      </c>
      <c r="E2828" s="61" t="str">
        <f>IF(I2828=0,"",IFERROR(VLOOKUP(Kataloge_Import!A2827,'Nachweis Ausgaben'!$A$27:$R$1026,2,FALSE),""))</f>
        <v/>
      </c>
      <c r="F2828" s="62">
        <f>IF(I2828=0,"",IFERROR(VLOOKUP(Kataloge_Import!A2827,'Nachweis Ausgaben'!$A$27:$R$1026,5,FALSE),0))</f>
        <v>0</v>
      </c>
      <c r="G2828" s="63" t="str">
        <f>IFERROR(VLOOKUP(Kataloge_Import!A2827,'Nachweis Ausgaben'!$A$27:$R$1026,7,FALSE),"")</f>
        <v/>
      </c>
      <c r="H2828" s="63" t="str">
        <f>IFERROR(VLOOKUP(Kataloge_Import!A2827,'Nachweis Ausgaben'!$A$27:$R$1026,8,FALSE),"")</f>
        <v/>
      </c>
      <c r="I2828" s="63" t="str">
        <f>IFERROR(VLOOKUP(Kataloge_Import!A2827,'Nachweis Ausgaben'!$A$27:$R$1026,9,FALSE),"")</f>
        <v/>
      </c>
      <c r="J2828" s="64"/>
      <c r="K2828" s="64"/>
      <c r="L2828" s="61" t="str">
        <f>IF(AND($B2828&lt;&gt;"",HHJ=Kataloge!H$1),CONCATENATE($H2828,"_",$E2828),"")</f>
        <v/>
      </c>
      <c r="M2828" s="61" t="str">
        <f>IF(AND($B2828&lt;&gt;"",HHJ=Kataloge!I$1),CONCATENATE($H2828,"_",$E2828),"")</f>
        <v/>
      </c>
      <c r="N2828" s="61" t="str">
        <f>IF(AND($B2828&lt;&gt;"",HHJ=Kataloge!J$1),CONCATENATE($H2828,"_",$E2828),"")</f>
        <v/>
      </c>
      <c r="O2828" s="61" t="str">
        <f>IF(AND($B2828&lt;&gt;"",HHJ=Kataloge!K$1),CONCATENATE($H2828,"_",$E2828),"")</f>
        <v/>
      </c>
      <c r="P2828" s="61" t="str">
        <f>IF(AND($B2828&lt;&gt;"",HHJ=Kataloge!L$1),CONCATENATE($H2828,"_",$E2828),"")</f>
        <v/>
      </c>
      <c r="Q2828" s="61" t="str">
        <f>IF(AND($B2828&lt;&gt;"",HHJ=Kataloge!M$1),CONCATENATE($H2828,"_",$E2828),"")</f>
        <v/>
      </c>
    </row>
    <row r="2829" spans="1:17" ht="18" customHeight="1" x14ac:dyDescent="0.2">
      <c r="A2829" s="99" t="str">
        <f t="shared" si="90"/>
        <v/>
      </c>
      <c r="B2829" s="100" t="str">
        <f>IF(I2829=0,"",IF(I2829&lt;&gt;"",Kataloge_Import!B2828,""))</f>
        <v/>
      </c>
      <c r="C2829" s="99" t="str">
        <f t="shared" si="89"/>
        <v/>
      </c>
      <c r="D2829" s="100" t="str">
        <f>IF(I2829=0,"",IFERROR(VLOOKUP(Kataloge_Import!A2828,'Nachweis Ausgaben'!$A$27:$R$1026,4,FALSE),""))</f>
        <v/>
      </c>
      <c r="E2829" s="100" t="str">
        <f>IF(I2829=0,"",IFERROR(VLOOKUP(Kataloge_Import!A2828,'Nachweis Ausgaben'!$A$27:$R$1026,2,FALSE),""))</f>
        <v/>
      </c>
      <c r="F2829" s="101">
        <f>IF(I2829=0,"",IFERROR(VLOOKUP(Kataloge_Import!A2828,'Nachweis Ausgaben'!$A$27:$R$1026,5,FALSE),0))</f>
        <v>0</v>
      </c>
      <c r="G2829" s="102" t="str">
        <f>IFERROR(VLOOKUP(Kataloge_Import!A2828,'Nachweis Ausgaben'!$A$27:$R$1026,11,FALSE),"")</f>
        <v/>
      </c>
      <c r="H2829" s="102" t="str">
        <f>IFERROR(VLOOKUP(Kataloge_Import!A2828,'Nachweis Ausgaben'!$A$27:$R$1026,12,FALSE),"")</f>
        <v/>
      </c>
      <c r="I2829" s="102" t="str">
        <f>IFERROR(VLOOKUP(Kataloge_Import!A2828,'Nachweis Ausgaben'!$A$27:$R$1026,13,FALSE),"")</f>
        <v/>
      </c>
      <c r="J2829" s="64"/>
      <c r="K2829" s="64"/>
      <c r="L2829" s="100" t="str">
        <f>IF(AND($B2829&lt;&gt;"",HHJ=Kataloge!H$1),CONCATENATE($H2829,"_",Kataloge!$D$5),"")</f>
        <v/>
      </c>
      <c r="M2829" s="100" t="str">
        <f>IF(AND($B2829&lt;&gt;"",HHJ=Kataloge!I$1),CONCATENATE($H2829,"_",Kataloge!$D$5),"")</f>
        <v/>
      </c>
      <c r="N2829" s="100" t="str">
        <f>IF(AND($B2829&lt;&gt;"",HHJ=Kataloge!J$1),CONCATENATE($H2829,"_",Kataloge!$D$5),"")</f>
        <v/>
      </c>
      <c r="O2829" s="100" t="str">
        <f>IF(AND($B2829&lt;&gt;"",HHJ=Kataloge!K$1),CONCATENATE($H2829,"_",Kataloge!$D$5),"")</f>
        <v/>
      </c>
      <c r="P2829" s="100" t="str">
        <f>IF(AND($B2829&lt;&gt;"",HHJ=Kataloge!L$1),CONCATENATE($H2829,"_",Kataloge!$D$5),"")</f>
        <v/>
      </c>
      <c r="Q2829" s="100" t="str">
        <f>IF(AND($B2829&lt;&gt;"",HHJ=Kataloge!M$1),CONCATENATE($H2829,"_",Kataloge!$D$5),"")</f>
        <v/>
      </c>
    </row>
    <row r="2830" spans="1:17" ht="18" customHeight="1" x14ac:dyDescent="0.2">
      <c r="A2830" s="103" t="str">
        <f t="shared" si="90"/>
        <v/>
      </c>
      <c r="B2830" s="104" t="str">
        <f>IF(I2830=0,"",IF(I2830&lt;&gt;"",Kataloge_Import!B2829,""))</f>
        <v/>
      </c>
      <c r="C2830" s="103" t="str">
        <f t="shared" si="89"/>
        <v/>
      </c>
      <c r="D2830" s="104" t="str">
        <f>IF(I2830=0,"",IFERROR(VLOOKUP(Kataloge_Import!A2829,'Nachweis Ausgaben'!$A$27:$R$1026,4,FALSE),""))</f>
        <v/>
      </c>
      <c r="E2830" s="104" t="str">
        <f>IF(I2830=0,"",IFERROR(VLOOKUP(Kataloge_Import!A2829,'Nachweis Ausgaben'!$A$27:$R$1026,2,FALSE),""))</f>
        <v/>
      </c>
      <c r="F2830" s="105">
        <f>IF(I2830=0,"",IFERROR(VLOOKUP(Kataloge_Import!A2829,'Nachweis Ausgaben'!$A$27:$R$1026,5,FALSE),0))</f>
        <v>0</v>
      </c>
      <c r="G2830" s="106" t="str">
        <f>IFERROR(VLOOKUP(Kataloge_Import!A2829,'Nachweis Ausgaben'!$A$27:$R$1026,15,FALSE),"")</f>
        <v/>
      </c>
      <c r="H2830" s="106" t="str">
        <f>IFERROR(VLOOKUP(Kataloge_Import!A2829,'Nachweis Ausgaben'!$A$27:$R$1026,16,FALSE),"")</f>
        <v/>
      </c>
      <c r="I2830" s="106" t="str">
        <f>IFERROR(VLOOKUP(Kataloge_Import!A2829,'Nachweis Ausgaben'!$A$27:$R$1026,17,FALSE),"")</f>
        <v/>
      </c>
      <c r="J2830" s="64"/>
      <c r="K2830" s="64"/>
      <c r="L2830" s="104" t="str">
        <f>IF(AND($B2830&lt;&gt;"",HHJ=Kataloge!H$1),CONCATENATE($H2830,"_",Kataloge!$D$6),"")</f>
        <v/>
      </c>
      <c r="M2830" s="104" t="str">
        <f>IF(AND($B2830&lt;&gt;"",HHJ=Kataloge!I$1),CONCATENATE($H2830,"_",Kataloge!$D$6),"")</f>
        <v/>
      </c>
      <c r="N2830" s="104" t="str">
        <f>IF(AND($B2830&lt;&gt;"",HHJ=Kataloge!J$1),CONCATENATE($H2830,"_",Kataloge!$D$6),"")</f>
        <v/>
      </c>
      <c r="O2830" s="104" t="str">
        <f>IF(AND($B2830&lt;&gt;"",HHJ=Kataloge!K$1),CONCATENATE($H2830,"_",Kataloge!$D$6),"")</f>
        <v/>
      </c>
      <c r="P2830" s="104" t="str">
        <f>IF(AND($B2830&lt;&gt;"",HHJ=Kataloge!L$1),CONCATENATE($H2830,"_",Kataloge!$D$6),"")</f>
        <v/>
      </c>
      <c r="Q2830" s="104" t="str">
        <f>IF(AND($B2830&lt;&gt;"",HHJ=Kataloge!M$1),CONCATENATE($H2830,"_",Kataloge!$D$6),"")</f>
        <v/>
      </c>
    </row>
    <row r="2831" spans="1:17" ht="18" customHeight="1" x14ac:dyDescent="0.2">
      <c r="A2831" s="60" t="str">
        <f t="shared" si="90"/>
        <v/>
      </c>
      <c r="B2831" s="61" t="str">
        <f>IF(I2831=0,"",IF(I2831&lt;&gt;"",Kataloge_Import!B2830,""))</f>
        <v/>
      </c>
      <c r="C2831" s="60" t="str">
        <f t="shared" si="89"/>
        <v/>
      </c>
      <c r="D2831" s="61" t="str">
        <f>IF(I2831=0,"",IFERROR(VLOOKUP(Kataloge_Import!A2830,'Nachweis Ausgaben'!$A$27:$R$1026,4,FALSE),""))</f>
        <v/>
      </c>
      <c r="E2831" s="61" t="str">
        <f>IF(I2831=0,"",IFERROR(VLOOKUP(Kataloge_Import!A2830,'Nachweis Ausgaben'!$A$27:$R$1026,2,FALSE),""))</f>
        <v/>
      </c>
      <c r="F2831" s="62">
        <f>IF(I2831=0,"",IFERROR(VLOOKUP(Kataloge_Import!A2830,'Nachweis Ausgaben'!$A$27:$R$1026,5,FALSE),0))</f>
        <v>0</v>
      </c>
      <c r="G2831" s="63" t="str">
        <f>IFERROR(VLOOKUP(Kataloge_Import!A2830,'Nachweis Ausgaben'!$A$27:$R$1026,7,FALSE),"")</f>
        <v/>
      </c>
      <c r="H2831" s="63" t="str">
        <f>IFERROR(VLOOKUP(Kataloge_Import!A2830,'Nachweis Ausgaben'!$A$27:$R$1026,8,FALSE),"")</f>
        <v/>
      </c>
      <c r="I2831" s="63" t="str">
        <f>IFERROR(VLOOKUP(Kataloge_Import!A2830,'Nachweis Ausgaben'!$A$27:$R$1026,9,FALSE),"")</f>
        <v/>
      </c>
      <c r="J2831" s="64"/>
      <c r="K2831" s="64"/>
      <c r="L2831" s="61" t="str">
        <f>IF(AND($B2831&lt;&gt;"",HHJ=Kataloge!H$1),CONCATENATE($H2831,"_",$E2831),"")</f>
        <v/>
      </c>
      <c r="M2831" s="61" t="str">
        <f>IF(AND($B2831&lt;&gt;"",HHJ=Kataloge!I$1),CONCATENATE($H2831,"_",$E2831),"")</f>
        <v/>
      </c>
      <c r="N2831" s="61" t="str">
        <f>IF(AND($B2831&lt;&gt;"",HHJ=Kataloge!J$1),CONCATENATE($H2831,"_",$E2831),"")</f>
        <v/>
      </c>
      <c r="O2831" s="61" t="str">
        <f>IF(AND($B2831&lt;&gt;"",HHJ=Kataloge!K$1),CONCATENATE($H2831,"_",$E2831),"")</f>
        <v/>
      </c>
      <c r="P2831" s="61" t="str">
        <f>IF(AND($B2831&lt;&gt;"",HHJ=Kataloge!L$1),CONCATENATE($H2831,"_",$E2831),"")</f>
        <v/>
      </c>
      <c r="Q2831" s="61" t="str">
        <f>IF(AND($B2831&lt;&gt;"",HHJ=Kataloge!M$1),CONCATENATE($H2831,"_",$E2831),"")</f>
        <v/>
      </c>
    </row>
    <row r="2832" spans="1:17" ht="18" customHeight="1" x14ac:dyDescent="0.2">
      <c r="A2832" s="99" t="str">
        <f t="shared" si="90"/>
        <v/>
      </c>
      <c r="B2832" s="100" t="str">
        <f>IF(I2832=0,"",IF(I2832&lt;&gt;"",Kataloge_Import!B2831,""))</f>
        <v/>
      </c>
      <c r="C2832" s="99" t="str">
        <f t="shared" si="89"/>
        <v/>
      </c>
      <c r="D2832" s="100" t="str">
        <f>IF(I2832=0,"",IFERROR(VLOOKUP(Kataloge_Import!A2831,'Nachweis Ausgaben'!$A$27:$R$1026,4,FALSE),""))</f>
        <v/>
      </c>
      <c r="E2832" s="100" t="str">
        <f>IF(I2832=0,"",IFERROR(VLOOKUP(Kataloge_Import!A2831,'Nachweis Ausgaben'!$A$27:$R$1026,2,FALSE),""))</f>
        <v/>
      </c>
      <c r="F2832" s="101">
        <f>IF(I2832=0,"",IFERROR(VLOOKUP(Kataloge_Import!A2831,'Nachweis Ausgaben'!$A$27:$R$1026,5,FALSE),0))</f>
        <v>0</v>
      </c>
      <c r="G2832" s="102" t="str">
        <f>IFERROR(VLOOKUP(Kataloge_Import!A2831,'Nachweis Ausgaben'!$A$27:$R$1026,11,FALSE),"")</f>
        <v/>
      </c>
      <c r="H2832" s="102" t="str">
        <f>IFERROR(VLOOKUP(Kataloge_Import!A2831,'Nachweis Ausgaben'!$A$27:$R$1026,12,FALSE),"")</f>
        <v/>
      </c>
      <c r="I2832" s="102" t="str">
        <f>IFERROR(VLOOKUP(Kataloge_Import!A2831,'Nachweis Ausgaben'!$A$27:$R$1026,13,FALSE),"")</f>
        <v/>
      </c>
      <c r="J2832" s="64"/>
      <c r="K2832" s="64"/>
      <c r="L2832" s="100" t="str">
        <f>IF(AND($B2832&lt;&gt;"",HHJ=Kataloge!H$1),CONCATENATE($H2832,"_",Kataloge!$D$5),"")</f>
        <v/>
      </c>
      <c r="M2832" s="100" t="str">
        <f>IF(AND($B2832&lt;&gt;"",HHJ=Kataloge!I$1),CONCATENATE($H2832,"_",Kataloge!$D$5),"")</f>
        <v/>
      </c>
      <c r="N2832" s="100" t="str">
        <f>IF(AND($B2832&lt;&gt;"",HHJ=Kataloge!J$1),CONCATENATE($H2832,"_",Kataloge!$D$5),"")</f>
        <v/>
      </c>
      <c r="O2832" s="100" t="str">
        <f>IF(AND($B2832&lt;&gt;"",HHJ=Kataloge!K$1),CONCATENATE($H2832,"_",Kataloge!$D$5),"")</f>
        <v/>
      </c>
      <c r="P2832" s="100" t="str">
        <f>IF(AND($B2832&lt;&gt;"",HHJ=Kataloge!L$1),CONCATENATE($H2832,"_",Kataloge!$D$5),"")</f>
        <v/>
      </c>
      <c r="Q2832" s="100" t="str">
        <f>IF(AND($B2832&lt;&gt;"",HHJ=Kataloge!M$1),CONCATENATE($H2832,"_",Kataloge!$D$5),"")</f>
        <v/>
      </c>
    </row>
    <row r="2833" spans="1:17" ht="18" customHeight="1" x14ac:dyDescent="0.2">
      <c r="A2833" s="103" t="str">
        <f t="shared" si="90"/>
        <v/>
      </c>
      <c r="B2833" s="104" t="str">
        <f>IF(I2833=0,"",IF(I2833&lt;&gt;"",Kataloge_Import!B2832,""))</f>
        <v/>
      </c>
      <c r="C2833" s="103" t="str">
        <f t="shared" si="89"/>
        <v/>
      </c>
      <c r="D2833" s="104" t="str">
        <f>IF(I2833=0,"",IFERROR(VLOOKUP(Kataloge_Import!A2832,'Nachweis Ausgaben'!$A$27:$R$1026,4,FALSE),""))</f>
        <v/>
      </c>
      <c r="E2833" s="104" t="str">
        <f>IF(I2833=0,"",IFERROR(VLOOKUP(Kataloge_Import!A2832,'Nachweis Ausgaben'!$A$27:$R$1026,2,FALSE),""))</f>
        <v/>
      </c>
      <c r="F2833" s="105">
        <f>IF(I2833=0,"",IFERROR(VLOOKUP(Kataloge_Import!A2832,'Nachweis Ausgaben'!$A$27:$R$1026,5,FALSE),0))</f>
        <v>0</v>
      </c>
      <c r="G2833" s="106" t="str">
        <f>IFERROR(VLOOKUP(Kataloge_Import!A2832,'Nachweis Ausgaben'!$A$27:$R$1026,15,FALSE),"")</f>
        <v/>
      </c>
      <c r="H2833" s="106" t="str">
        <f>IFERROR(VLOOKUP(Kataloge_Import!A2832,'Nachweis Ausgaben'!$A$27:$R$1026,16,FALSE),"")</f>
        <v/>
      </c>
      <c r="I2833" s="106" t="str">
        <f>IFERROR(VLOOKUP(Kataloge_Import!A2832,'Nachweis Ausgaben'!$A$27:$R$1026,17,FALSE),"")</f>
        <v/>
      </c>
      <c r="J2833" s="64"/>
      <c r="K2833" s="64"/>
      <c r="L2833" s="104" t="str">
        <f>IF(AND($B2833&lt;&gt;"",HHJ=Kataloge!H$1),CONCATENATE($H2833,"_",Kataloge!$D$6),"")</f>
        <v/>
      </c>
      <c r="M2833" s="104" t="str">
        <f>IF(AND($B2833&lt;&gt;"",HHJ=Kataloge!I$1),CONCATENATE($H2833,"_",Kataloge!$D$6),"")</f>
        <v/>
      </c>
      <c r="N2833" s="104" t="str">
        <f>IF(AND($B2833&lt;&gt;"",HHJ=Kataloge!J$1),CONCATENATE($H2833,"_",Kataloge!$D$6),"")</f>
        <v/>
      </c>
      <c r="O2833" s="104" t="str">
        <f>IF(AND($B2833&lt;&gt;"",HHJ=Kataloge!K$1),CONCATENATE($H2833,"_",Kataloge!$D$6),"")</f>
        <v/>
      </c>
      <c r="P2833" s="104" t="str">
        <f>IF(AND($B2833&lt;&gt;"",HHJ=Kataloge!L$1),CONCATENATE($H2833,"_",Kataloge!$D$6),"")</f>
        <v/>
      </c>
      <c r="Q2833" s="104" t="str">
        <f>IF(AND($B2833&lt;&gt;"",HHJ=Kataloge!M$1),CONCATENATE($H2833,"_",Kataloge!$D$6),"")</f>
        <v/>
      </c>
    </row>
    <row r="2834" spans="1:17" ht="18" customHeight="1" x14ac:dyDescent="0.2">
      <c r="A2834" s="60" t="str">
        <f t="shared" si="90"/>
        <v/>
      </c>
      <c r="B2834" s="61" t="str">
        <f>IF(I2834=0,"",IF(I2834&lt;&gt;"",Kataloge_Import!B2833,""))</f>
        <v/>
      </c>
      <c r="C2834" s="60" t="str">
        <f t="shared" si="89"/>
        <v/>
      </c>
      <c r="D2834" s="61" t="str">
        <f>IF(I2834=0,"",IFERROR(VLOOKUP(Kataloge_Import!A2833,'Nachweis Ausgaben'!$A$27:$R$1026,4,FALSE),""))</f>
        <v/>
      </c>
      <c r="E2834" s="61" t="str">
        <f>IF(I2834=0,"",IFERROR(VLOOKUP(Kataloge_Import!A2833,'Nachweis Ausgaben'!$A$27:$R$1026,2,FALSE),""))</f>
        <v/>
      </c>
      <c r="F2834" s="62">
        <f>IF(I2834=0,"",IFERROR(VLOOKUP(Kataloge_Import!A2833,'Nachweis Ausgaben'!$A$27:$R$1026,5,FALSE),0))</f>
        <v>0</v>
      </c>
      <c r="G2834" s="63" t="str">
        <f>IFERROR(VLOOKUP(Kataloge_Import!A2833,'Nachweis Ausgaben'!$A$27:$R$1026,7,FALSE),"")</f>
        <v/>
      </c>
      <c r="H2834" s="63" t="str">
        <f>IFERROR(VLOOKUP(Kataloge_Import!A2833,'Nachweis Ausgaben'!$A$27:$R$1026,8,FALSE),"")</f>
        <v/>
      </c>
      <c r="I2834" s="63" t="str">
        <f>IFERROR(VLOOKUP(Kataloge_Import!A2833,'Nachweis Ausgaben'!$A$27:$R$1026,9,FALSE),"")</f>
        <v/>
      </c>
      <c r="J2834" s="64"/>
      <c r="K2834" s="64"/>
      <c r="L2834" s="61" t="str">
        <f>IF(AND($B2834&lt;&gt;"",HHJ=Kataloge!H$1),CONCATENATE($H2834,"_",$E2834),"")</f>
        <v/>
      </c>
      <c r="M2834" s="61" t="str">
        <f>IF(AND($B2834&lt;&gt;"",HHJ=Kataloge!I$1),CONCATENATE($H2834,"_",$E2834),"")</f>
        <v/>
      </c>
      <c r="N2834" s="61" t="str">
        <f>IF(AND($B2834&lt;&gt;"",HHJ=Kataloge!J$1),CONCATENATE($H2834,"_",$E2834),"")</f>
        <v/>
      </c>
      <c r="O2834" s="61" t="str">
        <f>IF(AND($B2834&lt;&gt;"",HHJ=Kataloge!K$1),CONCATENATE($H2834,"_",$E2834),"")</f>
        <v/>
      </c>
      <c r="P2834" s="61" t="str">
        <f>IF(AND($B2834&lt;&gt;"",HHJ=Kataloge!L$1),CONCATENATE($H2834,"_",$E2834),"")</f>
        <v/>
      </c>
      <c r="Q2834" s="61" t="str">
        <f>IF(AND($B2834&lt;&gt;"",HHJ=Kataloge!M$1),CONCATENATE($H2834,"_",$E2834),"")</f>
        <v/>
      </c>
    </row>
    <row r="2835" spans="1:17" ht="18" customHeight="1" x14ac:dyDescent="0.2">
      <c r="A2835" s="99" t="str">
        <f t="shared" si="90"/>
        <v/>
      </c>
      <c r="B2835" s="100" t="str">
        <f>IF(I2835=0,"",IF(I2835&lt;&gt;"",Kataloge_Import!B2834,""))</f>
        <v/>
      </c>
      <c r="C2835" s="99" t="str">
        <f t="shared" si="89"/>
        <v/>
      </c>
      <c r="D2835" s="100" t="str">
        <f>IF(I2835=0,"",IFERROR(VLOOKUP(Kataloge_Import!A2834,'Nachweis Ausgaben'!$A$27:$R$1026,4,FALSE),""))</f>
        <v/>
      </c>
      <c r="E2835" s="100" t="str">
        <f>IF(I2835=0,"",IFERROR(VLOOKUP(Kataloge_Import!A2834,'Nachweis Ausgaben'!$A$27:$R$1026,2,FALSE),""))</f>
        <v/>
      </c>
      <c r="F2835" s="101">
        <f>IF(I2835=0,"",IFERROR(VLOOKUP(Kataloge_Import!A2834,'Nachweis Ausgaben'!$A$27:$R$1026,5,FALSE),0))</f>
        <v>0</v>
      </c>
      <c r="G2835" s="102" t="str">
        <f>IFERROR(VLOOKUP(Kataloge_Import!A2834,'Nachweis Ausgaben'!$A$27:$R$1026,11,FALSE),"")</f>
        <v/>
      </c>
      <c r="H2835" s="102" t="str">
        <f>IFERROR(VLOOKUP(Kataloge_Import!A2834,'Nachweis Ausgaben'!$A$27:$R$1026,12,FALSE),"")</f>
        <v/>
      </c>
      <c r="I2835" s="102" t="str">
        <f>IFERROR(VLOOKUP(Kataloge_Import!A2834,'Nachweis Ausgaben'!$A$27:$R$1026,13,FALSE),"")</f>
        <v/>
      </c>
      <c r="J2835" s="64"/>
      <c r="K2835" s="64"/>
      <c r="L2835" s="100" t="str">
        <f>IF(AND($B2835&lt;&gt;"",HHJ=Kataloge!H$1),CONCATENATE($H2835,"_",Kataloge!$D$5),"")</f>
        <v/>
      </c>
      <c r="M2835" s="100" t="str">
        <f>IF(AND($B2835&lt;&gt;"",HHJ=Kataloge!I$1),CONCATENATE($H2835,"_",Kataloge!$D$5),"")</f>
        <v/>
      </c>
      <c r="N2835" s="100" t="str">
        <f>IF(AND($B2835&lt;&gt;"",HHJ=Kataloge!J$1),CONCATENATE($H2835,"_",Kataloge!$D$5),"")</f>
        <v/>
      </c>
      <c r="O2835" s="100" t="str">
        <f>IF(AND($B2835&lt;&gt;"",HHJ=Kataloge!K$1),CONCATENATE($H2835,"_",Kataloge!$D$5),"")</f>
        <v/>
      </c>
      <c r="P2835" s="100" t="str">
        <f>IF(AND($B2835&lt;&gt;"",HHJ=Kataloge!L$1),CONCATENATE($H2835,"_",Kataloge!$D$5),"")</f>
        <v/>
      </c>
      <c r="Q2835" s="100" t="str">
        <f>IF(AND($B2835&lt;&gt;"",HHJ=Kataloge!M$1),CONCATENATE($H2835,"_",Kataloge!$D$5),"")</f>
        <v/>
      </c>
    </row>
    <row r="2836" spans="1:17" ht="18" customHeight="1" x14ac:dyDescent="0.2">
      <c r="A2836" s="103" t="str">
        <f t="shared" si="90"/>
        <v/>
      </c>
      <c r="B2836" s="104" t="str">
        <f>IF(I2836=0,"",IF(I2836&lt;&gt;"",Kataloge_Import!B2835,""))</f>
        <v/>
      </c>
      <c r="C2836" s="103" t="str">
        <f t="shared" si="89"/>
        <v/>
      </c>
      <c r="D2836" s="104" t="str">
        <f>IF(I2836=0,"",IFERROR(VLOOKUP(Kataloge_Import!A2835,'Nachweis Ausgaben'!$A$27:$R$1026,4,FALSE),""))</f>
        <v/>
      </c>
      <c r="E2836" s="104" t="str">
        <f>IF(I2836=0,"",IFERROR(VLOOKUP(Kataloge_Import!A2835,'Nachweis Ausgaben'!$A$27:$R$1026,2,FALSE),""))</f>
        <v/>
      </c>
      <c r="F2836" s="105">
        <f>IF(I2836=0,"",IFERROR(VLOOKUP(Kataloge_Import!A2835,'Nachweis Ausgaben'!$A$27:$R$1026,5,FALSE),0))</f>
        <v>0</v>
      </c>
      <c r="G2836" s="106" t="str">
        <f>IFERROR(VLOOKUP(Kataloge_Import!A2835,'Nachweis Ausgaben'!$A$27:$R$1026,15,FALSE),"")</f>
        <v/>
      </c>
      <c r="H2836" s="106" t="str">
        <f>IFERROR(VLOOKUP(Kataloge_Import!A2835,'Nachweis Ausgaben'!$A$27:$R$1026,16,FALSE),"")</f>
        <v/>
      </c>
      <c r="I2836" s="106" t="str">
        <f>IFERROR(VLOOKUP(Kataloge_Import!A2835,'Nachweis Ausgaben'!$A$27:$R$1026,17,FALSE),"")</f>
        <v/>
      </c>
      <c r="J2836" s="64"/>
      <c r="K2836" s="64"/>
      <c r="L2836" s="104" t="str">
        <f>IF(AND($B2836&lt;&gt;"",HHJ=Kataloge!H$1),CONCATENATE($H2836,"_",Kataloge!$D$6),"")</f>
        <v/>
      </c>
      <c r="M2836" s="104" t="str">
        <f>IF(AND($B2836&lt;&gt;"",HHJ=Kataloge!I$1),CONCATENATE($H2836,"_",Kataloge!$D$6),"")</f>
        <v/>
      </c>
      <c r="N2836" s="104" t="str">
        <f>IF(AND($B2836&lt;&gt;"",HHJ=Kataloge!J$1),CONCATENATE($H2836,"_",Kataloge!$D$6),"")</f>
        <v/>
      </c>
      <c r="O2836" s="104" t="str">
        <f>IF(AND($B2836&lt;&gt;"",HHJ=Kataloge!K$1),CONCATENATE($H2836,"_",Kataloge!$D$6),"")</f>
        <v/>
      </c>
      <c r="P2836" s="104" t="str">
        <f>IF(AND($B2836&lt;&gt;"",HHJ=Kataloge!L$1),CONCATENATE($H2836,"_",Kataloge!$D$6),"")</f>
        <v/>
      </c>
      <c r="Q2836" s="104" t="str">
        <f>IF(AND($B2836&lt;&gt;"",HHJ=Kataloge!M$1),CONCATENATE($H2836,"_",Kataloge!$D$6),"")</f>
        <v/>
      </c>
    </row>
    <row r="2837" spans="1:17" ht="18" customHeight="1" x14ac:dyDescent="0.2">
      <c r="A2837" s="60" t="str">
        <f t="shared" si="90"/>
        <v/>
      </c>
      <c r="B2837" s="61" t="str">
        <f>IF(I2837=0,"",IF(I2837&lt;&gt;"",Kataloge_Import!B2836,""))</f>
        <v/>
      </c>
      <c r="C2837" s="60" t="str">
        <f t="shared" si="89"/>
        <v/>
      </c>
      <c r="D2837" s="61" t="str">
        <f>IF(I2837=0,"",IFERROR(VLOOKUP(Kataloge_Import!A2836,'Nachweis Ausgaben'!$A$27:$R$1026,4,FALSE),""))</f>
        <v/>
      </c>
      <c r="E2837" s="61" t="str">
        <f>IF(I2837=0,"",IFERROR(VLOOKUP(Kataloge_Import!A2836,'Nachweis Ausgaben'!$A$27:$R$1026,2,FALSE),""))</f>
        <v/>
      </c>
      <c r="F2837" s="62">
        <f>IF(I2837=0,"",IFERROR(VLOOKUP(Kataloge_Import!A2836,'Nachweis Ausgaben'!$A$27:$R$1026,5,FALSE),0))</f>
        <v>0</v>
      </c>
      <c r="G2837" s="63" t="str">
        <f>IFERROR(VLOOKUP(Kataloge_Import!A2836,'Nachweis Ausgaben'!$A$27:$R$1026,7,FALSE),"")</f>
        <v/>
      </c>
      <c r="H2837" s="63" t="str">
        <f>IFERROR(VLOOKUP(Kataloge_Import!A2836,'Nachweis Ausgaben'!$A$27:$R$1026,8,FALSE),"")</f>
        <v/>
      </c>
      <c r="I2837" s="63" t="str">
        <f>IFERROR(VLOOKUP(Kataloge_Import!A2836,'Nachweis Ausgaben'!$A$27:$R$1026,9,FALSE),"")</f>
        <v/>
      </c>
      <c r="J2837" s="64"/>
      <c r="K2837" s="64"/>
      <c r="L2837" s="61" t="str">
        <f>IF(AND($B2837&lt;&gt;"",HHJ=Kataloge!H$1),CONCATENATE($H2837,"_",$E2837),"")</f>
        <v/>
      </c>
      <c r="M2837" s="61" t="str">
        <f>IF(AND($B2837&lt;&gt;"",HHJ=Kataloge!I$1),CONCATENATE($H2837,"_",$E2837),"")</f>
        <v/>
      </c>
      <c r="N2837" s="61" t="str">
        <f>IF(AND($B2837&lt;&gt;"",HHJ=Kataloge!J$1),CONCATENATE($H2837,"_",$E2837),"")</f>
        <v/>
      </c>
      <c r="O2837" s="61" t="str">
        <f>IF(AND($B2837&lt;&gt;"",HHJ=Kataloge!K$1),CONCATENATE($H2837,"_",$E2837),"")</f>
        <v/>
      </c>
      <c r="P2837" s="61" t="str">
        <f>IF(AND($B2837&lt;&gt;"",HHJ=Kataloge!L$1),CONCATENATE($H2837,"_",$E2837),"")</f>
        <v/>
      </c>
      <c r="Q2837" s="61" t="str">
        <f>IF(AND($B2837&lt;&gt;"",HHJ=Kataloge!M$1),CONCATENATE($H2837,"_",$E2837),"")</f>
        <v/>
      </c>
    </row>
    <row r="2838" spans="1:17" ht="18" customHeight="1" x14ac:dyDescent="0.2">
      <c r="A2838" s="99" t="str">
        <f t="shared" si="90"/>
        <v/>
      </c>
      <c r="B2838" s="100" t="str">
        <f>IF(I2838=0,"",IF(I2838&lt;&gt;"",Kataloge_Import!B2837,""))</f>
        <v/>
      </c>
      <c r="C2838" s="99" t="str">
        <f t="shared" si="89"/>
        <v/>
      </c>
      <c r="D2838" s="100" t="str">
        <f>IF(I2838=0,"",IFERROR(VLOOKUP(Kataloge_Import!A2837,'Nachweis Ausgaben'!$A$27:$R$1026,4,FALSE),""))</f>
        <v/>
      </c>
      <c r="E2838" s="100" t="str">
        <f>IF(I2838=0,"",IFERROR(VLOOKUP(Kataloge_Import!A2837,'Nachweis Ausgaben'!$A$27:$R$1026,2,FALSE),""))</f>
        <v/>
      </c>
      <c r="F2838" s="101">
        <f>IF(I2838=0,"",IFERROR(VLOOKUP(Kataloge_Import!A2837,'Nachweis Ausgaben'!$A$27:$R$1026,5,FALSE),0))</f>
        <v>0</v>
      </c>
      <c r="G2838" s="102" t="str">
        <f>IFERROR(VLOOKUP(Kataloge_Import!A2837,'Nachweis Ausgaben'!$A$27:$R$1026,11,FALSE),"")</f>
        <v/>
      </c>
      <c r="H2838" s="102" t="str">
        <f>IFERROR(VLOOKUP(Kataloge_Import!A2837,'Nachweis Ausgaben'!$A$27:$R$1026,12,FALSE),"")</f>
        <v/>
      </c>
      <c r="I2838" s="102" t="str">
        <f>IFERROR(VLOOKUP(Kataloge_Import!A2837,'Nachweis Ausgaben'!$A$27:$R$1026,13,FALSE),"")</f>
        <v/>
      </c>
      <c r="J2838" s="64"/>
      <c r="K2838" s="64"/>
      <c r="L2838" s="100" t="str">
        <f>IF(AND($B2838&lt;&gt;"",HHJ=Kataloge!H$1),CONCATENATE($H2838,"_",Kataloge!$D$5),"")</f>
        <v/>
      </c>
      <c r="M2838" s="100" t="str">
        <f>IF(AND($B2838&lt;&gt;"",HHJ=Kataloge!I$1),CONCATENATE($H2838,"_",Kataloge!$D$5),"")</f>
        <v/>
      </c>
      <c r="N2838" s="100" t="str">
        <f>IF(AND($B2838&lt;&gt;"",HHJ=Kataloge!J$1),CONCATENATE($H2838,"_",Kataloge!$D$5),"")</f>
        <v/>
      </c>
      <c r="O2838" s="100" t="str">
        <f>IF(AND($B2838&lt;&gt;"",HHJ=Kataloge!K$1),CONCATENATE($H2838,"_",Kataloge!$D$5),"")</f>
        <v/>
      </c>
      <c r="P2838" s="100" t="str">
        <f>IF(AND($B2838&lt;&gt;"",HHJ=Kataloge!L$1),CONCATENATE($H2838,"_",Kataloge!$D$5),"")</f>
        <v/>
      </c>
      <c r="Q2838" s="100" t="str">
        <f>IF(AND($B2838&lt;&gt;"",HHJ=Kataloge!M$1),CONCATENATE($H2838,"_",Kataloge!$D$5),"")</f>
        <v/>
      </c>
    </row>
    <row r="2839" spans="1:17" ht="18" customHeight="1" x14ac:dyDescent="0.2">
      <c r="A2839" s="103" t="str">
        <f t="shared" si="90"/>
        <v/>
      </c>
      <c r="B2839" s="104" t="str">
        <f>IF(I2839=0,"",IF(I2839&lt;&gt;"",Kataloge_Import!B2838,""))</f>
        <v/>
      </c>
      <c r="C2839" s="103" t="str">
        <f t="shared" si="89"/>
        <v/>
      </c>
      <c r="D2839" s="104" t="str">
        <f>IF(I2839=0,"",IFERROR(VLOOKUP(Kataloge_Import!A2838,'Nachweis Ausgaben'!$A$27:$R$1026,4,FALSE),""))</f>
        <v/>
      </c>
      <c r="E2839" s="104" t="str">
        <f>IF(I2839=0,"",IFERROR(VLOOKUP(Kataloge_Import!A2838,'Nachweis Ausgaben'!$A$27:$R$1026,2,FALSE),""))</f>
        <v/>
      </c>
      <c r="F2839" s="105">
        <f>IF(I2839=0,"",IFERROR(VLOOKUP(Kataloge_Import!A2838,'Nachweis Ausgaben'!$A$27:$R$1026,5,FALSE),0))</f>
        <v>0</v>
      </c>
      <c r="G2839" s="106" t="str">
        <f>IFERROR(VLOOKUP(Kataloge_Import!A2838,'Nachweis Ausgaben'!$A$27:$R$1026,15,FALSE),"")</f>
        <v/>
      </c>
      <c r="H2839" s="106" t="str">
        <f>IFERROR(VLOOKUP(Kataloge_Import!A2838,'Nachweis Ausgaben'!$A$27:$R$1026,16,FALSE),"")</f>
        <v/>
      </c>
      <c r="I2839" s="106" t="str">
        <f>IFERROR(VLOOKUP(Kataloge_Import!A2838,'Nachweis Ausgaben'!$A$27:$R$1026,17,FALSE),"")</f>
        <v/>
      </c>
      <c r="J2839" s="64"/>
      <c r="K2839" s="64"/>
      <c r="L2839" s="104" t="str">
        <f>IF(AND($B2839&lt;&gt;"",HHJ=Kataloge!H$1),CONCATENATE($H2839,"_",Kataloge!$D$6),"")</f>
        <v/>
      </c>
      <c r="M2839" s="104" t="str">
        <f>IF(AND($B2839&lt;&gt;"",HHJ=Kataloge!I$1),CONCATENATE($H2839,"_",Kataloge!$D$6),"")</f>
        <v/>
      </c>
      <c r="N2839" s="104" t="str">
        <f>IF(AND($B2839&lt;&gt;"",HHJ=Kataloge!J$1),CONCATENATE($H2839,"_",Kataloge!$D$6),"")</f>
        <v/>
      </c>
      <c r="O2839" s="104" t="str">
        <f>IF(AND($B2839&lt;&gt;"",HHJ=Kataloge!K$1),CONCATENATE($H2839,"_",Kataloge!$D$6),"")</f>
        <v/>
      </c>
      <c r="P2839" s="104" t="str">
        <f>IF(AND($B2839&lt;&gt;"",HHJ=Kataloge!L$1),CONCATENATE($H2839,"_",Kataloge!$D$6),"")</f>
        <v/>
      </c>
      <c r="Q2839" s="104" t="str">
        <f>IF(AND($B2839&lt;&gt;"",HHJ=Kataloge!M$1),CONCATENATE($H2839,"_",Kataloge!$D$6),"")</f>
        <v/>
      </c>
    </row>
    <row r="2840" spans="1:17" ht="18" customHeight="1" x14ac:dyDescent="0.2">
      <c r="A2840" s="60" t="str">
        <f t="shared" si="90"/>
        <v/>
      </c>
      <c r="B2840" s="61" t="str">
        <f>IF(I2840=0,"",IF(I2840&lt;&gt;"",Kataloge_Import!B2839,""))</f>
        <v/>
      </c>
      <c r="C2840" s="60" t="str">
        <f t="shared" si="89"/>
        <v/>
      </c>
      <c r="D2840" s="61" t="str">
        <f>IF(I2840=0,"",IFERROR(VLOOKUP(Kataloge_Import!A2839,'Nachweis Ausgaben'!$A$27:$R$1026,4,FALSE),""))</f>
        <v/>
      </c>
      <c r="E2840" s="61" t="str">
        <f>IF(I2840=0,"",IFERROR(VLOOKUP(Kataloge_Import!A2839,'Nachweis Ausgaben'!$A$27:$R$1026,2,FALSE),""))</f>
        <v/>
      </c>
      <c r="F2840" s="62">
        <f>IF(I2840=0,"",IFERROR(VLOOKUP(Kataloge_Import!A2839,'Nachweis Ausgaben'!$A$27:$R$1026,5,FALSE),0))</f>
        <v>0</v>
      </c>
      <c r="G2840" s="63" t="str">
        <f>IFERROR(VLOOKUP(Kataloge_Import!A2839,'Nachweis Ausgaben'!$A$27:$R$1026,7,FALSE),"")</f>
        <v/>
      </c>
      <c r="H2840" s="63" t="str">
        <f>IFERROR(VLOOKUP(Kataloge_Import!A2839,'Nachweis Ausgaben'!$A$27:$R$1026,8,FALSE),"")</f>
        <v/>
      </c>
      <c r="I2840" s="63" t="str">
        <f>IFERROR(VLOOKUP(Kataloge_Import!A2839,'Nachweis Ausgaben'!$A$27:$R$1026,9,FALSE),"")</f>
        <v/>
      </c>
      <c r="J2840" s="64"/>
      <c r="K2840" s="64"/>
      <c r="L2840" s="61" t="str">
        <f>IF(AND($B2840&lt;&gt;"",HHJ=Kataloge!H$1),CONCATENATE($H2840,"_",$E2840),"")</f>
        <v/>
      </c>
      <c r="M2840" s="61" t="str">
        <f>IF(AND($B2840&lt;&gt;"",HHJ=Kataloge!I$1),CONCATENATE($H2840,"_",$E2840),"")</f>
        <v/>
      </c>
      <c r="N2840" s="61" t="str">
        <f>IF(AND($B2840&lt;&gt;"",HHJ=Kataloge!J$1),CONCATENATE($H2840,"_",$E2840),"")</f>
        <v/>
      </c>
      <c r="O2840" s="61" t="str">
        <f>IF(AND($B2840&lt;&gt;"",HHJ=Kataloge!K$1),CONCATENATE($H2840,"_",$E2840),"")</f>
        <v/>
      </c>
      <c r="P2840" s="61" t="str">
        <f>IF(AND($B2840&lt;&gt;"",HHJ=Kataloge!L$1),CONCATENATE($H2840,"_",$E2840),"")</f>
        <v/>
      </c>
      <c r="Q2840" s="61" t="str">
        <f>IF(AND($B2840&lt;&gt;"",HHJ=Kataloge!M$1),CONCATENATE($H2840,"_",$E2840),"")</f>
        <v/>
      </c>
    </row>
    <row r="2841" spans="1:17" ht="18" customHeight="1" x14ac:dyDescent="0.2">
      <c r="A2841" s="99" t="str">
        <f t="shared" si="90"/>
        <v/>
      </c>
      <c r="B2841" s="100" t="str">
        <f>IF(I2841=0,"",IF(I2841&lt;&gt;"",Kataloge_Import!B2840,""))</f>
        <v/>
      </c>
      <c r="C2841" s="99" t="str">
        <f t="shared" si="89"/>
        <v/>
      </c>
      <c r="D2841" s="100" t="str">
        <f>IF(I2841=0,"",IFERROR(VLOOKUP(Kataloge_Import!A2840,'Nachweis Ausgaben'!$A$27:$R$1026,4,FALSE),""))</f>
        <v/>
      </c>
      <c r="E2841" s="100" t="str">
        <f>IF(I2841=0,"",IFERROR(VLOOKUP(Kataloge_Import!A2840,'Nachweis Ausgaben'!$A$27:$R$1026,2,FALSE),""))</f>
        <v/>
      </c>
      <c r="F2841" s="101">
        <f>IF(I2841=0,"",IFERROR(VLOOKUP(Kataloge_Import!A2840,'Nachweis Ausgaben'!$A$27:$R$1026,5,FALSE),0))</f>
        <v>0</v>
      </c>
      <c r="G2841" s="102" t="str">
        <f>IFERROR(VLOOKUP(Kataloge_Import!A2840,'Nachweis Ausgaben'!$A$27:$R$1026,11,FALSE),"")</f>
        <v/>
      </c>
      <c r="H2841" s="102" t="str">
        <f>IFERROR(VLOOKUP(Kataloge_Import!A2840,'Nachweis Ausgaben'!$A$27:$R$1026,12,FALSE),"")</f>
        <v/>
      </c>
      <c r="I2841" s="102" t="str">
        <f>IFERROR(VLOOKUP(Kataloge_Import!A2840,'Nachweis Ausgaben'!$A$27:$R$1026,13,FALSE),"")</f>
        <v/>
      </c>
      <c r="J2841" s="64"/>
      <c r="K2841" s="64"/>
      <c r="L2841" s="100" t="str">
        <f>IF(AND($B2841&lt;&gt;"",HHJ=Kataloge!H$1),CONCATENATE($H2841,"_",Kataloge!$D$5),"")</f>
        <v/>
      </c>
      <c r="M2841" s="100" t="str">
        <f>IF(AND($B2841&lt;&gt;"",HHJ=Kataloge!I$1),CONCATENATE($H2841,"_",Kataloge!$D$5),"")</f>
        <v/>
      </c>
      <c r="N2841" s="100" t="str">
        <f>IF(AND($B2841&lt;&gt;"",HHJ=Kataloge!J$1),CONCATENATE($H2841,"_",Kataloge!$D$5),"")</f>
        <v/>
      </c>
      <c r="O2841" s="100" t="str">
        <f>IF(AND($B2841&lt;&gt;"",HHJ=Kataloge!K$1),CONCATENATE($H2841,"_",Kataloge!$D$5),"")</f>
        <v/>
      </c>
      <c r="P2841" s="100" t="str">
        <f>IF(AND($B2841&lt;&gt;"",HHJ=Kataloge!L$1),CONCATENATE($H2841,"_",Kataloge!$D$5),"")</f>
        <v/>
      </c>
      <c r="Q2841" s="100" t="str">
        <f>IF(AND($B2841&lt;&gt;"",HHJ=Kataloge!M$1),CONCATENATE($H2841,"_",Kataloge!$D$5),"")</f>
        <v/>
      </c>
    </row>
    <row r="2842" spans="1:17" ht="18" customHeight="1" x14ac:dyDescent="0.2">
      <c r="A2842" s="103" t="str">
        <f t="shared" si="90"/>
        <v/>
      </c>
      <c r="B2842" s="104" t="str">
        <f>IF(I2842=0,"",IF(I2842&lt;&gt;"",Kataloge_Import!B2841,""))</f>
        <v/>
      </c>
      <c r="C2842" s="103" t="str">
        <f t="shared" si="89"/>
        <v/>
      </c>
      <c r="D2842" s="104" t="str">
        <f>IF(I2842=0,"",IFERROR(VLOOKUP(Kataloge_Import!A2841,'Nachweis Ausgaben'!$A$27:$R$1026,4,FALSE),""))</f>
        <v/>
      </c>
      <c r="E2842" s="104" t="str">
        <f>IF(I2842=0,"",IFERROR(VLOOKUP(Kataloge_Import!A2841,'Nachweis Ausgaben'!$A$27:$R$1026,2,FALSE),""))</f>
        <v/>
      </c>
      <c r="F2842" s="105">
        <f>IF(I2842=0,"",IFERROR(VLOOKUP(Kataloge_Import!A2841,'Nachweis Ausgaben'!$A$27:$R$1026,5,FALSE),0))</f>
        <v>0</v>
      </c>
      <c r="G2842" s="106" t="str">
        <f>IFERROR(VLOOKUP(Kataloge_Import!A2841,'Nachweis Ausgaben'!$A$27:$R$1026,15,FALSE),"")</f>
        <v/>
      </c>
      <c r="H2842" s="106" t="str">
        <f>IFERROR(VLOOKUP(Kataloge_Import!A2841,'Nachweis Ausgaben'!$A$27:$R$1026,16,FALSE),"")</f>
        <v/>
      </c>
      <c r="I2842" s="106" t="str">
        <f>IFERROR(VLOOKUP(Kataloge_Import!A2841,'Nachweis Ausgaben'!$A$27:$R$1026,17,FALSE),"")</f>
        <v/>
      </c>
      <c r="J2842" s="64"/>
      <c r="K2842" s="64"/>
      <c r="L2842" s="104" t="str">
        <f>IF(AND($B2842&lt;&gt;"",HHJ=Kataloge!H$1),CONCATENATE($H2842,"_",Kataloge!$D$6),"")</f>
        <v/>
      </c>
      <c r="M2842" s="104" t="str">
        <f>IF(AND($B2842&lt;&gt;"",HHJ=Kataloge!I$1),CONCATENATE($H2842,"_",Kataloge!$D$6),"")</f>
        <v/>
      </c>
      <c r="N2842" s="104" t="str">
        <f>IF(AND($B2842&lt;&gt;"",HHJ=Kataloge!J$1),CONCATENATE($H2842,"_",Kataloge!$D$6),"")</f>
        <v/>
      </c>
      <c r="O2842" s="104" t="str">
        <f>IF(AND($B2842&lt;&gt;"",HHJ=Kataloge!K$1),CONCATENATE($H2842,"_",Kataloge!$D$6),"")</f>
        <v/>
      </c>
      <c r="P2842" s="104" t="str">
        <f>IF(AND($B2842&lt;&gt;"",HHJ=Kataloge!L$1),CONCATENATE($H2842,"_",Kataloge!$D$6),"")</f>
        <v/>
      </c>
      <c r="Q2842" s="104" t="str">
        <f>IF(AND($B2842&lt;&gt;"",HHJ=Kataloge!M$1),CONCATENATE($H2842,"_",Kataloge!$D$6),"")</f>
        <v/>
      </c>
    </row>
    <row r="2843" spans="1:17" ht="18" customHeight="1" x14ac:dyDescent="0.2">
      <c r="A2843" s="60" t="str">
        <f t="shared" si="90"/>
        <v/>
      </c>
      <c r="B2843" s="61" t="str">
        <f>IF(I2843=0,"",IF(I2843&lt;&gt;"",Kataloge_Import!B2842,""))</f>
        <v/>
      </c>
      <c r="C2843" s="60" t="str">
        <f t="shared" si="89"/>
        <v/>
      </c>
      <c r="D2843" s="61" t="str">
        <f>IF(I2843=0,"",IFERROR(VLOOKUP(Kataloge_Import!A2842,'Nachweis Ausgaben'!$A$27:$R$1026,4,FALSE),""))</f>
        <v/>
      </c>
      <c r="E2843" s="61" t="str">
        <f>IF(I2843=0,"",IFERROR(VLOOKUP(Kataloge_Import!A2842,'Nachweis Ausgaben'!$A$27:$R$1026,2,FALSE),""))</f>
        <v/>
      </c>
      <c r="F2843" s="62">
        <f>IF(I2843=0,"",IFERROR(VLOOKUP(Kataloge_Import!A2842,'Nachweis Ausgaben'!$A$27:$R$1026,5,FALSE),0))</f>
        <v>0</v>
      </c>
      <c r="G2843" s="63" t="str">
        <f>IFERROR(VLOOKUP(Kataloge_Import!A2842,'Nachweis Ausgaben'!$A$27:$R$1026,7,FALSE),"")</f>
        <v/>
      </c>
      <c r="H2843" s="63" t="str">
        <f>IFERROR(VLOOKUP(Kataloge_Import!A2842,'Nachweis Ausgaben'!$A$27:$R$1026,8,FALSE),"")</f>
        <v/>
      </c>
      <c r="I2843" s="63" t="str">
        <f>IFERROR(VLOOKUP(Kataloge_Import!A2842,'Nachweis Ausgaben'!$A$27:$R$1026,9,FALSE),"")</f>
        <v/>
      </c>
      <c r="J2843" s="64"/>
      <c r="K2843" s="64"/>
      <c r="L2843" s="61" t="str">
        <f>IF(AND($B2843&lt;&gt;"",HHJ=Kataloge!H$1),CONCATENATE($H2843,"_",$E2843),"")</f>
        <v/>
      </c>
      <c r="M2843" s="61" t="str">
        <f>IF(AND($B2843&lt;&gt;"",HHJ=Kataloge!I$1),CONCATENATE($H2843,"_",$E2843),"")</f>
        <v/>
      </c>
      <c r="N2843" s="61" t="str">
        <f>IF(AND($B2843&lt;&gt;"",HHJ=Kataloge!J$1),CONCATENATE($H2843,"_",$E2843),"")</f>
        <v/>
      </c>
      <c r="O2843" s="61" t="str">
        <f>IF(AND($B2843&lt;&gt;"",HHJ=Kataloge!K$1),CONCATENATE($H2843,"_",$E2843),"")</f>
        <v/>
      </c>
      <c r="P2843" s="61" t="str">
        <f>IF(AND($B2843&lt;&gt;"",HHJ=Kataloge!L$1),CONCATENATE($H2843,"_",$E2843),"")</f>
        <v/>
      </c>
      <c r="Q2843" s="61" t="str">
        <f>IF(AND($B2843&lt;&gt;"",HHJ=Kataloge!M$1),CONCATENATE($H2843,"_",$E2843),"")</f>
        <v/>
      </c>
    </row>
    <row r="2844" spans="1:17" ht="18" customHeight="1" x14ac:dyDescent="0.2">
      <c r="A2844" s="99" t="str">
        <f t="shared" si="90"/>
        <v/>
      </c>
      <c r="B2844" s="100" t="str">
        <f>IF(I2844=0,"",IF(I2844&lt;&gt;"",Kataloge_Import!B2843,""))</f>
        <v/>
      </c>
      <c r="C2844" s="99" t="str">
        <f t="shared" si="89"/>
        <v/>
      </c>
      <c r="D2844" s="100" t="str">
        <f>IF(I2844=0,"",IFERROR(VLOOKUP(Kataloge_Import!A2843,'Nachweis Ausgaben'!$A$27:$R$1026,4,FALSE),""))</f>
        <v/>
      </c>
      <c r="E2844" s="100" t="str">
        <f>IF(I2844=0,"",IFERROR(VLOOKUP(Kataloge_Import!A2843,'Nachweis Ausgaben'!$A$27:$R$1026,2,FALSE),""))</f>
        <v/>
      </c>
      <c r="F2844" s="101">
        <f>IF(I2844=0,"",IFERROR(VLOOKUP(Kataloge_Import!A2843,'Nachweis Ausgaben'!$A$27:$R$1026,5,FALSE),0))</f>
        <v>0</v>
      </c>
      <c r="G2844" s="102" t="str">
        <f>IFERROR(VLOOKUP(Kataloge_Import!A2843,'Nachweis Ausgaben'!$A$27:$R$1026,11,FALSE),"")</f>
        <v/>
      </c>
      <c r="H2844" s="102" t="str">
        <f>IFERROR(VLOOKUP(Kataloge_Import!A2843,'Nachweis Ausgaben'!$A$27:$R$1026,12,FALSE),"")</f>
        <v/>
      </c>
      <c r="I2844" s="102" t="str">
        <f>IFERROR(VLOOKUP(Kataloge_Import!A2843,'Nachweis Ausgaben'!$A$27:$R$1026,13,FALSE),"")</f>
        <v/>
      </c>
      <c r="J2844" s="64"/>
      <c r="K2844" s="64"/>
      <c r="L2844" s="100" t="str">
        <f>IF(AND($B2844&lt;&gt;"",HHJ=Kataloge!H$1),CONCATENATE($H2844,"_",Kataloge!$D$5),"")</f>
        <v/>
      </c>
      <c r="M2844" s="100" t="str">
        <f>IF(AND($B2844&lt;&gt;"",HHJ=Kataloge!I$1),CONCATENATE($H2844,"_",Kataloge!$D$5),"")</f>
        <v/>
      </c>
      <c r="N2844" s="100" t="str">
        <f>IF(AND($B2844&lt;&gt;"",HHJ=Kataloge!J$1),CONCATENATE($H2844,"_",Kataloge!$D$5),"")</f>
        <v/>
      </c>
      <c r="O2844" s="100" t="str">
        <f>IF(AND($B2844&lt;&gt;"",HHJ=Kataloge!K$1),CONCATENATE($H2844,"_",Kataloge!$D$5),"")</f>
        <v/>
      </c>
      <c r="P2844" s="100" t="str">
        <f>IF(AND($B2844&lt;&gt;"",HHJ=Kataloge!L$1),CONCATENATE($H2844,"_",Kataloge!$D$5),"")</f>
        <v/>
      </c>
      <c r="Q2844" s="100" t="str">
        <f>IF(AND($B2844&lt;&gt;"",HHJ=Kataloge!M$1),CONCATENATE($H2844,"_",Kataloge!$D$5),"")</f>
        <v/>
      </c>
    </row>
    <row r="2845" spans="1:17" ht="18" customHeight="1" x14ac:dyDescent="0.2">
      <c r="A2845" s="103" t="str">
        <f t="shared" si="90"/>
        <v/>
      </c>
      <c r="B2845" s="104" t="str">
        <f>IF(I2845=0,"",IF(I2845&lt;&gt;"",Kataloge_Import!B2844,""))</f>
        <v/>
      </c>
      <c r="C2845" s="103" t="str">
        <f t="shared" si="89"/>
        <v/>
      </c>
      <c r="D2845" s="104" t="str">
        <f>IF(I2845=0,"",IFERROR(VLOOKUP(Kataloge_Import!A2844,'Nachweis Ausgaben'!$A$27:$R$1026,4,FALSE),""))</f>
        <v/>
      </c>
      <c r="E2845" s="104" t="str">
        <f>IF(I2845=0,"",IFERROR(VLOOKUP(Kataloge_Import!A2844,'Nachweis Ausgaben'!$A$27:$R$1026,2,FALSE),""))</f>
        <v/>
      </c>
      <c r="F2845" s="105">
        <f>IF(I2845=0,"",IFERROR(VLOOKUP(Kataloge_Import!A2844,'Nachweis Ausgaben'!$A$27:$R$1026,5,FALSE),0))</f>
        <v>0</v>
      </c>
      <c r="G2845" s="106" t="str">
        <f>IFERROR(VLOOKUP(Kataloge_Import!A2844,'Nachweis Ausgaben'!$A$27:$R$1026,15,FALSE),"")</f>
        <v/>
      </c>
      <c r="H2845" s="106" t="str">
        <f>IFERROR(VLOOKUP(Kataloge_Import!A2844,'Nachweis Ausgaben'!$A$27:$R$1026,16,FALSE),"")</f>
        <v/>
      </c>
      <c r="I2845" s="106" t="str">
        <f>IFERROR(VLOOKUP(Kataloge_Import!A2844,'Nachweis Ausgaben'!$A$27:$R$1026,17,FALSE),"")</f>
        <v/>
      </c>
      <c r="J2845" s="64"/>
      <c r="K2845" s="64"/>
      <c r="L2845" s="104" t="str">
        <f>IF(AND($B2845&lt;&gt;"",HHJ=Kataloge!H$1),CONCATENATE($H2845,"_",Kataloge!$D$6),"")</f>
        <v/>
      </c>
      <c r="M2845" s="104" t="str">
        <f>IF(AND($B2845&lt;&gt;"",HHJ=Kataloge!I$1),CONCATENATE($H2845,"_",Kataloge!$D$6),"")</f>
        <v/>
      </c>
      <c r="N2845" s="104" t="str">
        <f>IF(AND($B2845&lt;&gt;"",HHJ=Kataloge!J$1),CONCATENATE($H2845,"_",Kataloge!$D$6),"")</f>
        <v/>
      </c>
      <c r="O2845" s="104" t="str">
        <f>IF(AND($B2845&lt;&gt;"",HHJ=Kataloge!K$1),CONCATENATE($H2845,"_",Kataloge!$D$6),"")</f>
        <v/>
      </c>
      <c r="P2845" s="104" t="str">
        <f>IF(AND($B2845&lt;&gt;"",HHJ=Kataloge!L$1),CONCATENATE($H2845,"_",Kataloge!$D$6),"")</f>
        <v/>
      </c>
      <c r="Q2845" s="104" t="str">
        <f>IF(AND($B2845&lt;&gt;"",HHJ=Kataloge!M$1),CONCATENATE($H2845,"_",Kataloge!$D$6),"")</f>
        <v/>
      </c>
    </row>
    <row r="2846" spans="1:17" ht="18" customHeight="1" x14ac:dyDescent="0.2">
      <c r="A2846" s="60" t="str">
        <f t="shared" si="90"/>
        <v/>
      </c>
      <c r="B2846" s="61" t="str">
        <f>IF(I2846=0,"",IF(I2846&lt;&gt;"",Kataloge_Import!B2845,""))</f>
        <v/>
      </c>
      <c r="C2846" s="60" t="str">
        <f t="shared" si="89"/>
        <v/>
      </c>
      <c r="D2846" s="61" t="str">
        <f>IF(I2846=0,"",IFERROR(VLOOKUP(Kataloge_Import!A2845,'Nachweis Ausgaben'!$A$27:$R$1026,4,FALSE),""))</f>
        <v/>
      </c>
      <c r="E2846" s="61" t="str">
        <f>IF(I2846=0,"",IFERROR(VLOOKUP(Kataloge_Import!A2845,'Nachweis Ausgaben'!$A$27:$R$1026,2,FALSE),""))</f>
        <v/>
      </c>
      <c r="F2846" s="62">
        <f>IF(I2846=0,"",IFERROR(VLOOKUP(Kataloge_Import!A2845,'Nachweis Ausgaben'!$A$27:$R$1026,5,FALSE),0))</f>
        <v>0</v>
      </c>
      <c r="G2846" s="63" t="str">
        <f>IFERROR(VLOOKUP(Kataloge_Import!A2845,'Nachweis Ausgaben'!$A$27:$R$1026,7,FALSE),"")</f>
        <v/>
      </c>
      <c r="H2846" s="63" t="str">
        <f>IFERROR(VLOOKUP(Kataloge_Import!A2845,'Nachweis Ausgaben'!$A$27:$R$1026,8,FALSE),"")</f>
        <v/>
      </c>
      <c r="I2846" s="63" t="str">
        <f>IFERROR(VLOOKUP(Kataloge_Import!A2845,'Nachweis Ausgaben'!$A$27:$R$1026,9,FALSE),"")</f>
        <v/>
      </c>
      <c r="J2846" s="64"/>
      <c r="K2846" s="64"/>
      <c r="L2846" s="61" t="str">
        <f>IF(AND($B2846&lt;&gt;"",HHJ=Kataloge!H$1),CONCATENATE($H2846,"_",$E2846),"")</f>
        <v/>
      </c>
      <c r="M2846" s="61" t="str">
        <f>IF(AND($B2846&lt;&gt;"",HHJ=Kataloge!I$1),CONCATENATE($H2846,"_",$E2846),"")</f>
        <v/>
      </c>
      <c r="N2846" s="61" t="str">
        <f>IF(AND($B2846&lt;&gt;"",HHJ=Kataloge!J$1),CONCATENATE($H2846,"_",$E2846),"")</f>
        <v/>
      </c>
      <c r="O2846" s="61" t="str">
        <f>IF(AND($B2846&lt;&gt;"",HHJ=Kataloge!K$1),CONCATENATE($H2846,"_",$E2846),"")</f>
        <v/>
      </c>
      <c r="P2846" s="61" t="str">
        <f>IF(AND($B2846&lt;&gt;"",HHJ=Kataloge!L$1),CONCATENATE($H2846,"_",$E2846),"")</f>
        <v/>
      </c>
      <c r="Q2846" s="61" t="str">
        <f>IF(AND($B2846&lt;&gt;"",HHJ=Kataloge!M$1),CONCATENATE($H2846,"_",$E2846),"")</f>
        <v/>
      </c>
    </row>
    <row r="2847" spans="1:17" ht="18" customHeight="1" x14ac:dyDescent="0.2">
      <c r="A2847" s="99" t="str">
        <f t="shared" si="90"/>
        <v/>
      </c>
      <c r="B2847" s="100" t="str">
        <f>IF(I2847=0,"",IF(I2847&lt;&gt;"",Kataloge_Import!B2846,""))</f>
        <v/>
      </c>
      <c r="C2847" s="99" t="str">
        <f t="shared" si="89"/>
        <v/>
      </c>
      <c r="D2847" s="100" t="str">
        <f>IF(I2847=0,"",IFERROR(VLOOKUP(Kataloge_Import!A2846,'Nachweis Ausgaben'!$A$27:$R$1026,4,FALSE),""))</f>
        <v/>
      </c>
      <c r="E2847" s="100" t="str">
        <f>IF(I2847=0,"",IFERROR(VLOOKUP(Kataloge_Import!A2846,'Nachweis Ausgaben'!$A$27:$R$1026,2,FALSE),""))</f>
        <v/>
      </c>
      <c r="F2847" s="101">
        <f>IF(I2847=0,"",IFERROR(VLOOKUP(Kataloge_Import!A2846,'Nachweis Ausgaben'!$A$27:$R$1026,5,FALSE),0))</f>
        <v>0</v>
      </c>
      <c r="G2847" s="102" t="str">
        <f>IFERROR(VLOOKUP(Kataloge_Import!A2846,'Nachweis Ausgaben'!$A$27:$R$1026,11,FALSE),"")</f>
        <v/>
      </c>
      <c r="H2847" s="102" t="str">
        <f>IFERROR(VLOOKUP(Kataloge_Import!A2846,'Nachweis Ausgaben'!$A$27:$R$1026,12,FALSE),"")</f>
        <v/>
      </c>
      <c r="I2847" s="102" t="str">
        <f>IFERROR(VLOOKUP(Kataloge_Import!A2846,'Nachweis Ausgaben'!$A$27:$R$1026,13,FALSE),"")</f>
        <v/>
      </c>
      <c r="J2847" s="64"/>
      <c r="K2847" s="64"/>
      <c r="L2847" s="100" t="str">
        <f>IF(AND($B2847&lt;&gt;"",HHJ=Kataloge!H$1),CONCATENATE($H2847,"_",Kataloge!$D$5),"")</f>
        <v/>
      </c>
      <c r="M2847" s="100" t="str">
        <f>IF(AND($B2847&lt;&gt;"",HHJ=Kataloge!I$1),CONCATENATE($H2847,"_",Kataloge!$D$5),"")</f>
        <v/>
      </c>
      <c r="N2847" s="100" t="str">
        <f>IF(AND($B2847&lt;&gt;"",HHJ=Kataloge!J$1),CONCATENATE($H2847,"_",Kataloge!$D$5),"")</f>
        <v/>
      </c>
      <c r="O2847" s="100" t="str">
        <f>IF(AND($B2847&lt;&gt;"",HHJ=Kataloge!K$1),CONCATENATE($H2847,"_",Kataloge!$D$5),"")</f>
        <v/>
      </c>
      <c r="P2847" s="100" t="str">
        <f>IF(AND($B2847&lt;&gt;"",HHJ=Kataloge!L$1),CONCATENATE($H2847,"_",Kataloge!$D$5),"")</f>
        <v/>
      </c>
      <c r="Q2847" s="100" t="str">
        <f>IF(AND($B2847&lt;&gt;"",HHJ=Kataloge!M$1),CONCATENATE($H2847,"_",Kataloge!$D$5),"")</f>
        <v/>
      </c>
    </row>
    <row r="2848" spans="1:17" ht="18" customHeight="1" x14ac:dyDescent="0.2">
      <c r="A2848" s="103" t="str">
        <f t="shared" si="90"/>
        <v/>
      </c>
      <c r="B2848" s="104" t="str">
        <f>IF(I2848=0,"",IF(I2848&lt;&gt;"",Kataloge_Import!B2847,""))</f>
        <v/>
      </c>
      <c r="C2848" s="103" t="str">
        <f t="shared" si="89"/>
        <v/>
      </c>
      <c r="D2848" s="104" t="str">
        <f>IF(I2848=0,"",IFERROR(VLOOKUP(Kataloge_Import!A2847,'Nachweis Ausgaben'!$A$27:$R$1026,4,FALSE),""))</f>
        <v/>
      </c>
      <c r="E2848" s="104" t="str">
        <f>IF(I2848=0,"",IFERROR(VLOOKUP(Kataloge_Import!A2847,'Nachweis Ausgaben'!$A$27:$R$1026,2,FALSE),""))</f>
        <v/>
      </c>
      <c r="F2848" s="105">
        <f>IF(I2848=0,"",IFERROR(VLOOKUP(Kataloge_Import!A2847,'Nachweis Ausgaben'!$A$27:$R$1026,5,FALSE),0))</f>
        <v>0</v>
      </c>
      <c r="G2848" s="106" t="str">
        <f>IFERROR(VLOOKUP(Kataloge_Import!A2847,'Nachweis Ausgaben'!$A$27:$R$1026,15,FALSE),"")</f>
        <v/>
      </c>
      <c r="H2848" s="106" t="str">
        <f>IFERROR(VLOOKUP(Kataloge_Import!A2847,'Nachweis Ausgaben'!$A$27:$R$1026,16,FALSE),"")</f>
        <v/>
      </c>
      <c r="I2848" s="106" t="str">
        <f>IFERROR(VLOOKUP(Kataloge_Import!A2847,'Nachweis Ausgaben'!$A$27:$R$1026,17,FALSE),"")</f>
        <v/>
      </c>
      <c r="J2848" s="64"/>
      <c r="K2848" s="64"/>
      <c r="L2848" s="104" t="str">
        <f>IF(AND($B2848&lt;&gt;"",HHJ=Kataloge!H$1),CONCATENATE($H2848,"_",Kataloge!$D$6),"")</f>
        <v/>
      </c>
      <c r="M2848" s="104" t="str">
        <f>IF(AND($B2848&lt;&gt;"",HHJ=Kataloge!I$1),CONCATENATE($H2848,"_",Kataloge!$D$6),"")</f>
        <v/>
      </c>
      <c r="N2848" s="104" t="str">
        <f>IF(AND($B2848&lt;&gt;"",HHJ=Kataloge!J$1),CONCATENATE($H2848,"_",Kataloge!$D$6),"")</f>
        <v/>
      </c>
      <c r="O2848" s="104" t="str">
        <f>IF(AND($B2848&lt;&gt;"",HHJ=Kataloge!K$1),CONCATENATE($H2848,"_",Kataloge!$D$6),"")</f>
        <v/>
      </c>
      <c r="P2848" s="104" t="str">
        <f>IF(AND($B2848&lt;&gt;"",HHJ=Kataloge!L$1),CONCATENATE($H2848,"_",Kataloge!$D$6),"")</f>
        <v/>
      </c>
      <c r="Q2848" s="104" t="str">
        <f>IF(AND($B2848&lt;&gt;"",HHJ=Kataloge!M$1),CONCATENATE($H2848,"_",Kataloge!$D$6),"")</f>
        <v/>
      </c>
    </row>
    <row r="2849" spans="1:17" ht="18" customHeight="1" x14ac:dyDescent="0.2">
      <c r="A2849" s="60" t="str">
        <f t="shared" si="90"/>
        <v/>
      </c>
      <c r="B2849" s="61" t="str">
        <f>IF(I2849=0,"",IF(I2849&lt;&gt;"",Kataloge_Import!B2848,""))</f>
        <v/>
      </c>
      <c r="C2849" s="60" t="str">
        <f t="shared" si="89"/>
        <v/>
      </c>
      <c r="D2849" s="61" t="str">
        <f>IF(I2849=0,"",IFERROR(VLOOKUP(Kataloge_Import!A2848,'Nachweis Ausgaben'!$A$27:$R$1026,4,FALSE),""))</f>
        <v/>
      </c>
      <c r="E2849" s="61" t="str">
        <f>IF(I2849=0,"",IFERROR(VLOOKUP(Kataloge_Import!A2848,'Nachweis Ausgaben'!$A$27:$R$1026,2,FALSE),""))</f>
        <v/>
      </c>
      <c r="F2849" s="62">
        <f>IF(I2849=0,"",IFERROR(VLOOKUP(Kataloge_Import!A2848,'Nachweis Ausgaben'!$A$27:$R$1026,5,FALSE),0))</f>
        <v>0</v>
      </c>
      <c r="G2849" s="63" t="str">
        <f>IFERROR(VLOOKUP(Kataloge_Import!A2848,'Nachweis Ausgaben'!$A$27:$R$1026,7,FALSE),"")</f>
        <v/>
      </c>
      <c r="H2849" s="63" t="str">
        <f>IFERROR(VLOOKUP(Kataloge_Import!A2848,'Nachweis Ausgaben'!$A$27:$R$1026,8,FALSE),"")</f>
        <v/>
      </c>
      <c r="I2849" s="63" t="str">
        <f>IFERROR(VLOOKUP(Kataloge_Import!A2848,'Nachweis Ausgaben'!$A$27:$R$1026,9,FALSE),"")</f>
        <v/>
      </c>
      <c r="J2849" s="64"/>
      <c r="K2849" s="64"/>
      <c r="L2849" s="61" t="str">
        <f>IF(AND($B2849&lt;&gt;"",HHJ=Kataloge!H$1),CONCATENATE($H2849,"_",$E2849),"")</f>
        <v/>
      </c>
      <c r="M2849" s="61" t="str">
        <f>IF(AND($B2849&lt;&gt;"",HHJ=Kataloge!I$1),CONCATENATE($H2849,"_",$E2849),"")</f>
        <v/>
      </c>
      <c r="N2849" s="61" t="str">
        <f>IF(AND($B2849&lt;&gt;"",HHJ=Kataloge!J$1),CONCATENATE($H2849,"_",$E2849),"")</f>
        <v/>
      </c>
      <c r="O2849" s="61" t="str">
        <f>IF(AND($B2849&lt;&gt;"",HHJ=Kataloge!K$1),CONCATENATE($H2849,"_",$E2849),"")</f>
        <v/>
      </c>
      <c r="P2849" s="61" t="str">
        <f>IF(AND($B2849&lt;&gt;"",HHJ=Kataloge!L$1),CONCATENATE($H2849,"_",$E2849),"")</f>
        <v/>
      </c>
      <c r="Q2849" s="61" t="str">
        <f>IF(AND($B2849&lt;&gt;"",HHJ=Kataloge!M$1),CONCATENATE($H2849,"_",$E2849),"")</f>
        <v/>
      </c>
    </row>
    <row r="2850" spans="1:17" ht="18" customHeight="1" x14ac:dyDescent="0.2">
      <c r="A2850" s="99" t="str">
        <f t="shared" si="90"/>
        <v/>
      </c>
      <c r="B2850" s="100" t="str">
        <f>IF(I2850=0,"",IF(I2850&lt;&gt;"",Kataloge_Import!B2849,""))</f>
        <v/>
      </c>
      <c r="C2850" s="99" t="str">
        <f t="shared" si="89"/>
        <v/>
      </c>
      <c r="D2850" s="100" t="str">
        <f>IF(I2850=0,"",IFERROR(VLOOKUP(Kataloge_Import!A2849,'Nachweis Ausgaben'!$A$27:$R$1026,4,FALSE),""))</f>
        <v/>
      </c>
      <c r="E2850" s="100" t="str">
        <f>IF(I2850=0,"",IFERROR(VLOOKUP(Kataloge_Import!A2849,'Nachweis Ausgaben'!$A$27:$R$1026,2,FALSE),""))</f>
        <v/>
      </c>
      <c r="F2850" s="101">
        <f>IF(I2850=0,"",IFERROR(VLOOKUP(Kataloge_Import!A2849,'Nachweis Ausgaben'!$A$27:$R$1026,5,FALSE),0))</f>
        <v>0</v>
      </c>
      <c r="G2850" s="102" t="str">
        <f>IFERROR(VLOOKUP(Kataloge_Import!A2849,'Nachweis Ausgaben'!$A$27:$R$1026,11,FALSE),"")</f>
        <v/>
      </c>
      <c r="H2850" s="102" t="str">
        <f>IFERROR(VLOOKUP(Kataloge_Import!A2849,'Nachweis Ausgaben'!$A$27:$R$1026,12,FALSE),"")</f>
        <v/>
      </c>
      <c r="I2850" s="102" t="str">
        <f>IFERROR(VLOOKUP(Kataloge_Import!A2849,'Nachweis Ausgaben'!$A$27:$R$1026,13,FALSE),"")</f>
        <v/>
      </c>
      <c r="J2850" s="64"/>
      <c r="K2850" s="64"/>
      <c r="L2850" s="100" t="str">
        <f>IF(AND($B2850&lt;&gt;"",HHJ=Kataloge!H$1),CONCATENATE($H2850,"_",Kataloge!$D$5),"")</f>
        <v/>
      </c>
      <c r="M2850" s="100" t="str">
        <f>IF(AND($B2850&lt;&gt;"",HHJ=Kataloge!I$1),CONCATENATE($H2850,"_",Kataloge!$D$5),"")</f>
        <v/>
      </c>
      <c r="N2850" s="100" t="str">
        <f>IF(AND($B2850&lt;&gt;"",HHJ=Kataloge!J$1),CONCATENATE($H2850,"_",Kataloge!$D$5),"")</f>
        <v/>
      </c>
      <c r="O2850" s="100" t="str">
        <f>IF(AND($B2850&lt;&gt;"",HHJ=Kataloge!K$1),CONCATENATE($H2850,"_",Kataloge!$D$5),"")</f>
        <v/>
      </c>
      <c r="P2850" s="100" t="str">
        <f>IF(AND($B2850&lt;&gt;"",HHJ=Kataloge!L$1),CONCATENATE($H2850,"_",Kataloge!$D$5),"")</f>
        <v/>
      </c>
      <c r="Q2850" s="100" t="str">
        <f>IF(AND($B2850&lt;&gt;"",HHJ=Kataloge!M$1),CONCATENATE($H2850,"_",Kataloge!$D$5),"")</f>
        <v/>
      </c>
    </row>
    <row r="2851" spans="1:17" ht="18" customHeight="1" x14ac:dyDescent="0.2">
      <c r="A2851" s="103" t="str">
        <f t="shared" si="90"/>
        <v/>
      </c>
      <c r="B2851" s="104" t="str">
        <f>IF(I2851=0,"",IF(I2851&lt;&gt;"",Kataloge_Import!B2850,""))</f>
        <v/>
      </c>
      <c r="C2851" s="103" t="str">
        <f t="shared" si="89"/>
        <v/>
      </c>
      <c r="D2851" s="104" t="str">
        <f>IF(I2851=0,"",IFERROR(VLOOKUP(Kataloge_Import!A2850,'Nachweis Ausgaben'!$A$27:$R$1026,4,FALSE),""))</f>
        <v/>
      </c>
      <c r="E2851" s="104" t="str">
        <f>IF(I2851=0,"",IFERROR(VLOOKUP(Kataloge_Import!A2850,'Nachweis Ausgaben'!$A$27:$R$1026,2,FALSE),""))</f>
        <v/>
      </c>
      <c r="F2851" s="105">
        <f>IF(I2851=0,"",IFERROR(VLOOKUP(Kataloge_Import!A2850,'Nachweis Ausgaben'!$A$27:$R$1026,5,FALSE),0))</f>
        <v>0</v>
      </c>
      <c r="G2851" s="106" t="str">
        <f>IFERROR(VLOOKUP(Kataloge_Import!A2850,'Nachweis Ausgaben'!$A$27:$R$1026,15,FALSE),"")</f>
        <v/>
      </c>
      <c r="H2851" s="106" t="str">
        <f>IFERROR(VLOOKUP(Kataloge_Import!A2850,'Nachweis Ausgaben'!$A$27:$R$1026,16,FALSE),"")</f>
        <v/>
      </c>
      <c r="I2851" s="106" t="str">
        <f>IFERROR(VLOOKUP(Kataloge_Import!A2850,'Nachweis Ausgaben'!$A$27:$R$1026,17,FALSE),"")</f>
        <v/>
      </c>
      <c r="J2851" s="64"/>
      <c r="K2851" s="64"/>
      <c r="L2851" s="104" t="str">
        <f>IF(AND($B2851&lt;&gt;"",HHJ=Kataloge!H$1),CONCATENATE($H2851,"_",Kataloge!$D$6),"")</f>
        <v/>
      </c>
      <c r="M2851" s="104" t="str">
        <f>IF(AND($B2851&lt;&gt;"",HHJ=Kataloge!I$1),CONCATENATE($H2851,"_",Kataloge!$D$6),"")</f>
        <v/>
      </c>
      <c r="N2851" s="104" t="str">
        <f>IF(AND($B2851&lt;&gt;"",HHJ=Kataloge!J$1),CONCATENATE($H2851,"_",Kataloge!$D$6),"")</f>
        <v/>
      </c>
      <c r="O2851" s="104" t="str">
        <f>IF(AND($B2851&lt;&gt;"",HHJ=Kataloge!K$1),CONCATENATE($H2851,"_",Kataloge!$D$6),"")</f>
        <v/>
      </c>
      <c r="P2851" s="104" t="str">
        <f>IF(AND($B2851&lt;&gt;"",HHJ=Kataloge!L$1),CONCATENATE($H2851,"_",Kataloge!$D$6),"")</f>
        <v/>
      </c>
      <c r="Q2851" s="104" t="str">
        <f>IF(AND($B2851&lt;&gt;"",HHJ=Kataloge!M$1),CONCATENATE($H2851,"_",Kataloge!$D$6),"")</f>
        <v/>
      </c>
    </row>
    <row r="2852" spans="1:17" ht="18" customHeight="1" x14ac:dyDescent="0.2">
      <c r="A2852" s="60" t="str">
        <f t="shared" si="90"/>
        <v/>
      </c>
      <c r="B2852" s="61" t="str">
        <f>IF(I2852=0,"",IF(I2852&lt;&gt;"",Kataloge_Import!B2851,""))</f>
        <v/>
      </c>
      <c r="C2852" s="60" t="str">
        <f t="shared" si="89"/>
        <v/>
      </c>
      <c r="D2852" s="61" t="str">
        <f>IF(I2852=0,"",IFERROR(VLOOKUP(Kataloge_Import!A2851,'Nachweis Ausgaben'!$A$27:$R$1026,4,FALSE),""))</f>
        <v/>
      </c>
      <c r="E2852" s="61" t="str">
        <f>IF(I2852=0,"",IFERROR(VLOOKUP(Kataloge_Import!A2851,'Nachweis Ausgaben'!$A$27:$R$1026,2,FALSE),""))</f>
        <v/>
      </c>
      <c r="F2852" s="62">
        <f>IF(I2852=0,"",IFERROR(VLOOKUP(Kataloge_Import!A2851,'Nachweis Ausgaben'!$A$27:$R$1026,5,FALSE),0))</f>
        <v>0</v>
      </c>
      <c r="G2852" s="63" t="str">
        <f>IFERROR(VLOOKUP(Kataloge_Import!A2851,'Nachweis Ausgaben'!$A$27:$R$1026,7,FALSE),"")</f>
        <v/>
      </c>
      <c r="H2852" s="63" t="str">
        <f>IFERROR(VLOOKUP(Kataloge_Import!A2851,'Nachweis Ausgaben'!$A$27:$R$1026,8,FALSE),"")</f>
        <v/>
      </c>
      <c r="I2852" s="63" t="str">
        <f>IFERROR(VLOOKUP(Kataloge_Import!A2851,'Nachweis Ausgaben'!$A$27:$R$1026,9,FALSE),"")</f>
        <v/>
      </c>
      <c r="J2852" s="64"/>
      <c r="K2852" s="64"/>
      <c r="L2852" s="61" t="str">
        <f>IF(AND($B2852&lt;&gt;"",HHJ=Kataloge!H$1),CONCATENATE($H2852,"_",$E2852),"")</f>
        <v/>
      </c>
      <c r="M2852" s="61" t="str">
        <f>IF(AND($B2852&lt;&gt;"",HHJ=Kataloge!I$1),CONCATENATE($H2852,"_",$E2852),"")</f>
        <v/>
      </c>
      <c r="N2852" s="61" t="str">
        <f>IF(AND($B2852&lt;&gt;"",HHJ=Kataloge!J$1),CONCATENATE($H2852,"_",$E2852),"")</f>
        <v/>
      </c>
      <c r="O2852" s="61" t="str">
        <f>IF(AND($B2852&lt;&gt;"",HHJ=Kataloge!K$1),CONCATENATE($H2852,"_",$E2852),"")</f>
        <v/>
      </c>
      <c r="P2852" s="61" t="str">
        <f>IF(AND($B2852&lt;&gt;"",HHJ=Kataloge!L$1),CONCATENATE($H2852,"_",$E2852),"")</f>
        <v/>
      </c>
      <c r="Q2852" s="61" t="str">
        <f>IF(AND($B2852&lt;&gt;"",HHJ=Kataloge!M$1),CONCATENATE($H2852,"_",$E2852),"")</f>
        <v/>
      </c>
    </row>
    <row r="2853" spans="1:17" ht="18" customHeight="1" x14ac:dyDescent="0.2">
      <c r="A2853" s="99" t="str">
        <f t="shared" si="90"/>
        <v/>
      </c>
      <c r="B2853" s="100" t="str">
        <f>IF(I2853=0,"",IF(I2853&lt;&gt;"",Kataloge_Import!B2852,""))</f>
        <v/>
      </c>
      <c r="C2853" s="99" t="str">
        <f t="shared" si="89"/>
        <v/>
      </c>
      <c r="D2853" s="100" t="str">
        <f>IF(I2853=0,"",IFERROR(VLOOKUP(Kataloge_Import!A2852,'Nachweis Ausgaben'!$A$27:$R$1026,4,FALSE),""))</f>
        <v/>
      </c>
      <c r="E2853" s="100" t="str">
        <f>IF(I2853=0,"",IFERROR(VLOOKUP(Kataloge_Import!A2852,'Nachweis Ausgaben'!$A$27:$R$1026,2,FALSE),""))</f>
        <v/>
      </c>
      <c r="F2853" s="101">
        <f>IF(I2853=0,"",IFERROR(VLOOKUP(Kataloge_Import!A2852,'Nachweis Ausgaben'!$A$27:$R$1026,5,FALSE),0))</f>
        <v>0</v>
      </c>
      <c r="G2853" s="102" t="str">
        <f>IFERROR(VLOOKUP(Kataloge_Import!A2852,'Nachweis Ausgaben'!$A$27:$R$1026,11,FALSE),"")</f>
        <v/>
      </c>
      <c r="H2853" s="102" t="str">
        <f>IFERROR(VLOOKUP(Kataloge_Import!A2852,'Nachweis Ausgaben'!$A$27:$R$1026,12,FALSE),"")</f>
        <v/>
      </c>
      <c r="I2853" s="102" t="str">
        <f>IFERROR(VLOOKUP(Kataloge_Import!A2852,'Nachweis Ausgaben'!$A$27:$R$1026,13,FALSE),"")</f>
        <v/>
      </c>
      <c r="J2853" s="64"/>
      <c r="K2853" s="64"/>
      <c r="L2853" s="100" t="str">
        <f>IF(AND($B2853&lt;&gt;"",HHJ=Kataloge!H$1),CONCATENATE($H2853,"_",Kataloge!$D$5),"")</f>
        <v/>
      </c>
      <c r="M2853" s="100" t="str">
        <f>IF(AND($B2853&lt;&gt;"",HHJ=Kataloge!I$1),CONCATENATE($H2853,"_",Kataloge!$D$5),"")</f>
        <v/>
      </c>
      <c r="N2853" s="100" t="str">
        <f>IF(AND($B2853&lt;&gt;"",HHJ=Kataloge!J$1),CONCATENATE($H2853,"_",Kataloge!$D$5),"")</f>
        <v/>
      </c>
      <c r="O2853" s="100" t="str">
        <f>IF(AND($B2853&lt;&gt;"",HHJ=Kataloge!K$1),CONCATENATE($H2853,"_",Kataloge!$D$5),"")</f>
        <v/>
      </c>
      <c r="P2853" s="100" t="str">
        <f>IF(AND($B2853&lt;&gt;"",HHJ=Kataloge!L$1),CONCATENATE($H2853,"_",Kataloge!$D$5),"")</f>
        <v/>
      </c>
      <c r="Q2853" s="100" t="str">
        <f>IF(AND($B2853&lt;&gt;"",HHJ=Kataloge!M$1),CONCATENATE($H2853,"_",Kataloge!$D$5),"")</f>
        <v/>
      </c>
    </row>
    <row r="2854" spans="1:17" ht="18" customHeight="1" x14ac:dyDescent="0.2">
      <c r="A2854" s="103" t="str">
        <f t="shared" si="90"/>
        <v/>
      </c>
      <c r="B2854" s="104" t="str">
        <f>IF(I2854=0,"",IF(I2854&lt;&gt;"",Kataloge_Import!B2853,""))</f>
        <v/>
      </c>
      <c r="C2854" s="103" t="str">
        <f t="shared" si="89"/>
        <v/>
      </c>
      <c r="D2854" s="104" t="str">
        <f>IF(I2854=0,"",IFERROR(VLOOKUP(Kataloge_Import!A2853,'Nachweis Ausgaben'!$A$27:$R$1026,4,FALSE),""))</f>
        <v/>
      </c>
      <c r="E2854" s="104" t="str">
        <f>IF(I2854=0,"",IFERROR(VLOOKUP(Kataloge_Import!A2853,'Nachweis Ausgaben'!$A$27:$R$1026,2,FALSE),""))</f>
        <v/>
      </c>
      <c r="F2854" s="105">
        <f>IF(I2854=0,"",IFERROR(VLOOKUP(Kataloge_Import!A2853,'Nachweis Ausgaben'!$A$27:$R$1026,5,FALSE),0))</f>
        <v>0</v>
      </c>
      <c r="G2854" s="106" t="str">
        <f>IFERROR(VLOOKUP(Kataloge_Import!A2853,'Nachweis Ausgaben'!$A$27:$R$1026,15,FALSE),"")</f>
        <v/>
      </c>
      <c r="H2854" s="106" t="str">
        <f>IFERROR(VLOOKUP(Kataloge_Import!A2853,'Nachweis Ausgaben'!$A$27:$R$1026,16,FALSE),"")</f>
        <v/>
      </c>
      <c r="I2854" s="106" t="str">
        <f>IFERROR(VLOOKUP(Kataloge_Import!A2853,'Nachweis Ausgaben'!$A$27:$R$1026,17,FALSE),"")</f>
        <v/>
      </c>
      <c r="J2854" s="64"/>
      <c r="K2854" s="64"/>
      <c r="L2854" s="104" t="str">
        <f>IF(AND($B2854&lt;&gt;"",HHJ=Kataloge!H$1),CONCATENATE($H2854,"_",Kataloge!$D$6),"")</f>
        <v/>
      </c>
      <c r="M2854" s="104" t="str">
        <f>IF(AND($B2854&lt;&gt;"",HHJ=Kataloge!I$1),CONCATENATE($H2854,"_",Kataloge!$D$6),"")</f>
        <v/>
      </c>
      <c r="N2854" s="104" t="str">
        <f>IF(AND($B2854&lt;&gt;"",HHJ=Kataloge!J$1),CONCATENATE($H2854,"_",Kataloge!$D$6),"")</f>
        <v/>
      </c>
      <c r="O2854" s="104" t="str">
        <f>IF(AND($B2854&lt;&gt;"",HHJ=Kataloge!K$1),CONCATENATE($H2854,"_",Kataloge!$D$6),"")</f>
        <v/>
      </c>
      <c r="P2854" s="104" t="str">
        <f>IF(AND($B2854&lt;&gt;"",HHJ=Kataloge!L$1),CONCATENATE($H2854,"_",Kataloge!$D$6),"")</f>
        <v/>
      </c>
      <c r="Q2854" s="104" t="str">
        <f>IF(AND($B2854&lt;&gt;"",HHJ=Kataloge!M$1),CONCATENATE($H2854,"_",Kataloge!$D$6),"")</f>
        <v/>
      </c>
    </row>
    <row r="2855" spans="1:17" ht="18" customHeight="1" x14ac:dyDescent="0.2">
      <c r="A2855" s="60" t="str">
        <f t="shared" si="90"/>
        <v/>
      </c>
      <c r="B2855" s="61" t="str">
        <f>IF(I2855=0,"",IF(I2855&lt;&gt;"",Kataloge_Import!B2854,""))</f>
        <v/>
      </c>
      <c r="C2855" s="60" t="str">
        <f t="shared" si="89"/>
        <v/>
      </c>
      <c r="D2855" s="61" t="str">
        <f>IF(I2855=0,"",IFERROR(VLOOKUP(Kataloge_Import!A2854,'Nachweis Ausgaben'!$A$27:$R$1026,4,FALSE),""))</f>
        <v/>
      </c>
      <c r="E2855" s="61" t="str">
        <f>IF(I2855=0,"",IFERROR(VLOOKUP(Kataloge_Import!A2854,'Nachweis Ausgaben'!$A$27:$R$1026,2,FALSE),""))</f>
        <v/>
      </c>
      <c r="F2855" s="62">
        <f>IF(I2855=0,"",IFERROR(VLOOKUP(Kataloge_Import!A2854,'Nachweis Ausgaben'!$A$27:$R$1026,5,FALSE),0))</f>
        <v>0</v>
      </c>
      <c r="G2855" s="63" t="str">
        <f>IFERROR(VLOOKUP(Kataloge_Import!A2854,'Nachweis Ausgaben'!$A$27:$R$1026,7,FALSE),"")</f>
        <v/>
      </c>
      <c r="H2855" s="63" t="str">
        <f>IFERROR(VLOOKUP(Kataloge_Import!A2854,'Nachweis Ausgaben'!$A$27:$R$1026,8,FALSE),"")</f>
        <v/>
      </c>
      <c r="I2855" s="63" t="str">
        <f>IFERROR(VLOOKUP(Kataloge_Import!A2854,'Nachweis Ausgaben'!$A$27:$R$1026,9,FALSE),"")</f>
        <v/>
      </c>
      <c r="J2855" s="64"/>
      <c r="K2855" s="64"/>
      <c r="L2855" s="61" t="str">
        <f>IF(AND($B2855&lt;&gt;"",HHJ=Kataloge!H$1),CONCATENATE($H2855,"_",$E2855),"")</f>
        <v/>
      </c>
      <c r="M2855" s="61" t="str">
        <f>IF(AND($B2855&lt;&gt;"",HHJ=Kataloge!I$1),CONCATENATE($H2855,"_",$E2855),"")</f>
        <v/>
      </c>
      <c r="N2855" s="61" t="str">
        <f>IF(AND($B2855&lt;&gt;"",HHJ=Kataloge!J$1),CONCATENATE($H2855,"_",$E2855),"")</f>
        <v/>
      </c>
      <c r="O2855" s="61" t="str">
        <f>IF(AND($B2855&lt;&gt;"",HHJ=Kataloge!K$1),CONCATENATE($H2855,"_",$E2855),"")</f>
        <v/>
      </c>
      <c r="P2855" s="61" t="str">
        <f>IF(AND($B2855&lt;&gt;"",HHJ=Kataloge!L$1),CONCATENATE($H2855,"_",$E2855),"")</f>
        <v/>
      </c>
      <c r="Q2855" s="61" t="str">
        <f>IF(AND($B2855&lt;&gt;"",HHJ=Kataloge!M$1),CONCATENATE($H2855,"_",$E2855),"")</f>
        <v/>
      </c>
    </row>
    <row r="2856" spans="1:17" ht="18" customHeight="1" x14ac:dyDescent="0.2">
      <c r="A2856" s="99" t="str">
        <f t="shared" si="90"/>
        <v/>
      </c>
      <c r="B2856" s="100" t="str">
        <f>IF(I2856=0,"",IF(I2856&lt;&gt;"",Kataloge_Import!B2855,""))</f>
        <v/>
      </c>
      <c r="C2856" s="99" t="str">
        <f t="shared" si="89"/>
        <v/>
      </c>
      <c r="D2856" s="100" t="str">
        <f>IF(I2856=0,"",IFERROR(VLOOKUP(Kataloge_Import!A2855,'Nachweis Ausgaben'!$A$27:$R$1026,4,FALSE),""))</f>
        <v/>
      </c>
      <c r="E2856" s="100" t="str">
        <f>IF(I2856=0,"",IFERROR(VLOOKUP(Kataloge_Import!A2855,'Nachweis Ausgaben'!$A$27:$R$1026,2,FALSE),""))</f>
        <v/>
      </c>
      <c r="F2856" s="101">
        <f>IF(I2856=0,"",IFERROR(VLOOKUP(Kataloge_Import!A2855,'Nachweis Ausgaben'!$A$27:$R$1026,5,FALSE),0))</f>
        <v>0</v>
      </c>
      <c r="G2856" s="102" t="str">
        <f>IFERROR(VLOOKUP(Kataloge_Import!A2855,'Nachweis Ausgaben'!$A$27:$R$1026,11,FALSE),"")</f>
        <v/>
      </c>
      <c r="H2856" s="102" t="str">
        <f>IFERROR(VLOOKUP(Kataloge_Import!A2855,'Nachweis Ausgaben'!$A$27:$R$1026,12,FALSE),"")</f>
        <v/>
      </c>
      <c r="I2856" s="102" t="str">
        <f>IFERROR(VLOOKUP(Kataloge_Import!A2855,'Nachweis Ausgaben'!$A$27:$R$1026,13,FALSE),"")</f>
        <v/>
      </c>
      <c r="J2856" s="64"/>
      <c r="K2856" s="64"/>
      <c r="L2856" s="100" t="str">
        <f>IF(AND($B2856&lt;&gt;"",HHJ=Kataloge!H$1),CONCATENATE($H2856,"_",Kataloge!$D$5),"")</f>
        <v/>
      </c>
      <c r="M2856" s="100" t="str">
        <f>IF(AND($B2856&lt;&gt;"",HHJ=Kataloge!I$1),CONCATENATE($H2856,"_",Kataloge!$D$5),"")</f>
        <v/>
      </c>
      <c r="N2856" s="100" t="str">
        <f>IF(AND($B2856&lt;&gt;"",HHJ=Kataloge!J$1),CONCATENATE($H2856,"_",Kataloge!$D$5),"")</f>
        <v/>
      </c>
      <c r="O2856" s="100" t="str">
        <f>IF(AND($B2856&lt;&gt;"",HHJ=Kataloge!K$1),CONCATENATE($H2856,"_",Kataloge!$D$5),"")</f>
        <v/>
      </c>
      <c r="P2856" s="100" t="str">
        <f>IF(AND($B2856&lt;&gt;"",HHJ=Kataloge!L$1),CONCATENATE($H2856,"_",Kataloge!$D$5),"")</f>
        <v/>
      </c>
      <c r="Q2856" s="100" t="str">
        <f>IF(AND($B2856&lt;&gt;"",HHJ=Kataloge!M$1),CONCATENATE($H2856,"_",Kataloge!$D$5),"")</f>
        <v/>
      </c>
    </row>
    <row r="2857" spans="1:17" ht="18" customHeight="1" x14ac:dyDescent="0.2">
      <c r="A2857" s="103" t="str">
        <f t="shared" si="90"/>
        <v/>
      </c>
      <c r="B2857" s="104" t="str">
        <f>IF(I2857=0,"",IF(I2857&lt;&gt;"",Kataloge_Import!B2856,""))</f>
        <v/>
      </c>
      <c r="C2857" s="103" t="str">
        <f t="shared" si="89"/>
        <v/>
      </c>
      <c r="D2857" s="104" t="str">
        <f>IF(I2857=0,"",IFERROR(VLOOKUP(Kataloge_Import!A2856,'Nachweis Ausgaben'!$A$27:$R$1026,4,FALSE),""))</f>
        <v/>
      </c>
      <c r="E2857" s="104" t="str">
        <f>IF(I2857=0,"",IFERROR(VLOOKUP(Kataloge_Import!A2856,'Nachweis Ausgaben'!$A$27:$R$1026,2,FALSE),""))</f>
        <v/>
      </c>
      <c r="F2857" s="105">
        <f>IF(I2857=0,"",IFERROR(VLOOKUP(Kataloge_Import!A2856,'Nachweis Ausgaben'!$A$27:$R$1026,5,FALSE),0))</f>
        <v>0</v>
      </c>
      <c r="G2857" s="106" t="str">
        <f>IFERROR(VLOOKUP(Kataloge_Import!A2856,'Nachweis Ausgaben'!$A$27:$R$1026,15,FALSE),"")</f>
        <v/>
      </c>
      <c r="H2857" s="106" t="str">
        <f>IFERROR(VLOOKUP(Kataloge_Import!A2856,'Nachweis Ausgaben'!$A$27:$R$1026,16,FALSE),"")</f>
        <v/>
      </c>
      <c r="I2857" s="106" t="str">
        <f>IFERROR(VLOOKUP(Kataloge_Import!A2856,'Nachweis Ausgaben'!$A$27:$R$1026,17,FALSE),"")</f>
        <v/>
      </c>
      <c r="J2857" s="64"/>
      <c r="K2857" s="64"/>
      <c r="L2857" s="104" t="str">
        <f>IF(AND($B2857&lt;&gt;"",HHJ=Kataloge!H$1),CONCATENATE($H2857,"_",Kataloge!$D$6),"")</f>
        <v/>
      </c>
      <c r="M2857" s="104" t="str">
        <f>IF(AND($B2857&lt;&gt;"",HHJ=Kataloge!I$1),CONCATENATE($H2857,"_",Kataloge!$D$6),"")</f>
        <v/>
      </c>
      <c r="N2857" s="104" t="str">
        <f>IF(AND($B2857&lt;&gt;"",HHJ=Kataloge!J$1),CONCATENATE($H2857,"_",Kataloge!$D$6),"")</f>
        <v/>
      </c>
      <c r="O2857" s="104" t="str">
        <f>IF(AND($B2857&lt;&gt;"",HHJ=Kataloge!K$1),CONCATENATE($H2857,"_",Kataloge!$D$6),"")</f>
        <v/>
      </c>
      <c r="P2857" s="104" t="str">
        <f>IF(AND($B2857&lt;&gt;"",HHJ=Kataloge!L$1),CONCATENATE($H2857,"_",Kataloge!$D$6),"")</f>
        <v/>
      </c>
      <c r="Q2857" s="104" t="str">
        <f>IF(AND($B2857&lt;&gt;"",HHJ=Kataloge!M$1),CONCATENATE($H2857,"_",Kataloge!$D$6),"")</f>
        <v/>
      </c>
    </row>
    <row r="2858" spans="1:17" ht="18" customHeight="1" x14ac:dyDescent="0.2">
      <c r="A2858" s="60" t="str">
        <f t="shared" si="90"/>
        <v/>
      </c>
      <c r="B2858" s="61" t="str">
        <f>IF(I2858=0,"",IF(I2858&lt;&gt;"",Kataloge_Import!B2857,""))</f>
        <v/>
      </c>
      <c r="C2858" s="60" t="str">
        <f t="shared" si="89"/>
        <v/>
      </c>
      <c r="D2858" s="61" t="str">
        <f>IF(I2858=0,"",IFERROR(VLOOKUP(Kataloge_Import!A2857,'Nachweis Ausgaben'!$A$27:$R$1026,4,FALSE),""))</f>
        <v/>
      </c>
      <c r="E2858" s="61" t="str">
        <f>IF(I2858=0,"",IFERROR(VLOOKUP(Kataloge_Import!A2857,'Nachweis Ausgaben'!$A$27:$R$1026,2,FALSE),""))</f>
        <v/>
      </c>
      <c r="F2858" s="62">
        <f>IF(I2858=0,"",IFERROR(VLOOKUP(Kataloge_Import!A2857,'Nachweis Ausgaben'!$A$27:$R$1026,5,FALSE),0))</f>
        <v>0</v>
      </c>
      <c r="G2858" s="63" t="str">
        <f>IFERROR(VLOOKUP(Kataloge_Import!A2857,'Nachweis Ausgaben'!$A$27:$R$1026,7,FALSE),"")</f>
        <v/>
      </c>
      <c r="H2858" s="63" t="str">
        <f>IFERROR(VLOOKUP(Kataloge_Import!A2857,'Nachweis Ausgaben'!$A$27:$R$1026,8,FALSE),"")</f>
        <v/>
      </c>
      <c r="I2858" s="63" t="str">
        <f>IFERROR(VLOOKUP(Kataloge_Import!A2857,'Nachweis Ausgaben'!$A$27:$R$1026,9,FALSE),"")</f>
        <v/>
      </c>
      <c r="J2858" s="64"/>
      <c r="K2858" s="64"/>
      <c r="L2858" s="61" t="str">
        <f>IF(AND($B2858&lt;&gt;"",HHJ=Kataloge!H$1),CONCATENATE($H2858,"_",$E2858),"")</f>
        <v/>
      </c>
      <c r="M2858" s="61" t="str">
        <f>IF(AND($B2858&lt;&gt;"",HHJ=Kataloge!I$1),CONCATENATE($H2858,"_",$E2858),"")</f>
        <v/>
      </c>
      <c r="N2858" s="61" t="str">
        <f>IF(AND($B2858&lt;&gt;"",HHJ=Kataloge!J$1),CONCATENATE($H2858,"_",$E2858),"")</f>
        <v/>
      </c>
      <c r="O2858" s="61" t="str">
        <f>IF(AND($B2858&lt;&gt;"",HHJ=Kataloge!K$1),CONCATENATE($H2858,"_",$E2858),"")</f>
        <v/>
      </c>
      <c r="P2858" s="61" t="str">
        <f>IF(AND($B2858&lt;&gt;"",HHJ=Kataloge!L$1),CONCATENATE($H2858,"_",$E2858),"")</f>
        <v/>
      </c>
      <c r="Q2858" s="61" t="str">
        <f>IF(AND($B2858&lt;&gt;"",HHJ=Kataloge!M$1),CONCATENATE($H2858,"_",$E2858),"")</f>
        <v/>
      </c>
    </row>
    <row r="2859" spans="1:17" ht="18" customHeight="1" x14ac:dyDescent="0.2">
      <c r="A2859" s="99" t="str">
        <f t="shared" si="90"/>
        <v/>
      </c>
      <c r="B2859" s="100" t="str">
        <f>IF(I2859=0,"",IF(I2859&lt;&gt;"",Kataloge_Import!B2858,""))</f>
        <v/>
      </c>
      <c r="C2859" s="99" t="str">
        <f t="shared" si="89"/>
        <v/>
      </c>
      <c r="D2859" s="100" t="str">
        <f>IF(I2859=0,"",IFERROR(VLOOKUP(Kataloge_Import!A2858,'Nachweis Ausgaben'!$A$27:$R$1026,4,FALSE),""))</f>
        <v/>
      </c>
      <c r="E2859" s="100" t="str">
        <f>IF(I2859=0,"",IFERROR(VLOOKUP(Kataloge_Import!A2858,'Nachweis Ausgaben'!$A$27:$R$1026,2,FALSE),""))</f>
        <v/>
      </c>
      <c r="F2859" s="101">
        <f>IF(I2859=0,"",IFERROR(VLOOKUP(Kataloge_Import!A2858,'Nachweis Ausgaben'!$A$27:$R$1026,5,FALSE),0))</f>
        <v>0</v>
      </c>
      <c r="G2859" s="102" t="str">
        <f>IFERROR(VLOOKUP(Kataloge_Import!A2858,'Nachweis Ausgaben'!$A$27:$R$1026,11,FALSE),"")</f>
        <v/>
      </c>
      <c r="H2859" s="102" t="str">
        <f>IFERROR(VLOOKUP(Kataloge_Import!A2858,'Nachweis Ausgaben'!$A$27:$R$1026,12,FALSE),"")</f>
        <v/>
      </c>
      <c r="I2859" s="102" t="str">
        <f>IFERROR(VLOOKUP(Kataloge_Import!A2858,'Nachweis Ausgaben'!$A$27:$R$1026,13,FALSE),"")</f>
        <v/>
      </c>
      <c r="J2859" s="64"/>
      <c r="K2859" s="64"/>
      <c r="L2859" s="100" t="str">
        <f>IF(AND($B2859&lt;&gt;"",HHJ=Kataloge!H$1),CONCATENATE($H2859,"_",Kataloge!$D$5),"")</f>
        <v/>
      </c>
      <c r="M2859" s="100" t="str">
        <f>IF(AND($B2859&lt;&gt;"",HHJ=Kataloge!I$1),CONCATENATE($H2859,"_",Kataloge!$D$5),"")</f>
        <v/>
      </c>
      <c r="N2859" s="100" t="str">
        <f>IF(AND($B2859&lt;&gt;"",HHJ=Kataloge!J$1),CONCATENATE($H2859,"_",Kataloge!$D$5),"")</f>
        <v/>
      </c>
      <c r="O2859" s="100" t="str">
        <f>IF(AND($B2859&lt;&gt;"",HHJ=Kataloge!K$1),CONCATENATE($H2859,"_",Kataloge!$D$5),"")</f>
        <v/>
      </c>
      <c r="P2859" s="100" t="str">
        <f>IF(AND($B2859&lt;&gt;"",HHJ=Kataloge!L$1),CONCATENATE($H2859,"_",Kataloge!$D$5),"")</f>
        <v/>
      </c>
      <c r="Q2859" s="100" t="str">
        <f>IF(AND($B2859&lt;&gt;"",HHJ=Kataloge!M$1),CONCATENATE($H2859,"_",Kataloge!$D$5),"")</f>
        <v/>
      </c>
    </row>
    <row r="2860" spans="1:17" ht="18" customHeight="1" x14ac:dyDescent="0.2">
      <c r="A2860" s="103" t="str">
        <f t="shared" si="90"/>
        <v/>
      </c>
      <c r="B2860" s="104" t="str">
        <f>IF(I2860=0,"",IF(I2860&lt;&gt;"",Kataloge_Import!B2859,""))</f>
        <v/>
      </c>
      <c r="C2860" s="103" t="str">
        <f t="shared" si="89"/>
        <v/>
      </c>
      <c r="D2860" s="104" t="str">
        <f>IF(I2860=0,"",IFERROR(VLOOKUP(Kataloge_Import!A2859,'Nachweis Ausgaben'!$A$27:$R$1026,4,FALSE),""))</f>
        <v/>
      </c>
      <c r="E2860" s="104" t="str">
        <f>IF(I2860=0,"",IFERROR(VLOOKUP(Kataloge_Import!A2859,'Nachweis Ausgaben'!$A$27:$R$1026,2,FALSE),""))</f>
        <v/>
      </c>
      <c r="F2860" s="105">
        <f>IF(I2860=0,"",IFERROR(VLOOKUP(Kataloge_Import!A2859,'Nachweis Ausgaben'!$A$27:$R$1026,5,FALSE),0))</f>
        <v>0</v>
      </c>
      <c r="G2860" s="106" t="str">
        <f>IFERROR(VLOOKUP(Kataloge_Import!A2859,'Nachweis Ausgaben'!$A$27:$R$1026,15,FALSE),"")</f>
        <v/>
      </c>
      <c r="H2860" s="106" t="str">
        <f>IFERROR(VLOOKUP(Kataloge_Import!A2859,'Nachweis Ausgaben'!$A$27:$R$1026,16,FALSE),"")</f>
        <v/>
      </c>
      <c r="I2860" s="106" t="str">
        <f>IFERROR(VLOOKUP(Kataloge_Import!A2859,'Nachweis Ausgaben'!$A$27:$R$1026,17,FALSE),"")</f>
        <v/>
      </c>
      <c r="J2860" s="64"/>
      <c r="K2860" s="64"/>
      <c r="L2860" s="104" t="str">
        <f>IF(AND($B2860&lt;&gt;"",HHJ=Kataloge!H$1),CONCATENATE($H2860,"_",Kataloge!$D$6),"")</f>
        <v/>
      </c>
      <c r="M2860" s="104" t="str">
        <f>IF(AND($B2860&lt;&gt;"",HHJ=Kataloge!I$1),CONCATENATE($H2860,"_",Kataloge!$D$6),"")</f>
        <v/>
      </c>
      <c r="N2860" s="104" t="str">
        <f>IF(AND($B2860&lt;&gt;"",HHJ=Kataloge!J$1),CONCATENATE($H2860,"_",Kataloge!$D$6),"")</f>
        <v/>
      </c>
      <c r="O2860" s="104" t="str">
        <f>IF(AND($B2860&lt;&gt;"",HHJ=Kataloge!K$1),CONCATENATE($H2860,"_",Kataloge!$D$6),"")</f>
        <v/>
      </c>
      <c r="P2860" s="104" t="str">
        <f>IF(AND($B2860&lt;&gt;"",HHJ=Kataloge!L$1),CONCATENATE($H2860,"_",Kataloge!$D$6),"")</f>
        <v/>
      </c>
      <c r="Q2860" s="104" t="str">
        <f>IF(AND($B2860&lt;&gt;"",HHJ=Kataloge!M$1),CONCATENATE($H2860,"_",Kataloge!$D$6),"")</f>
        <v/>
      </c>
    </row>
    <row r="2861" spans="1:17" ht="18" customHeight="1" x14ac:dyDescent="0.2">
      <c r="A2861" s="60" t="str">
        <f t="shared" si="90"/>
        <v/>
      </c>
      <c r="B2861" s="61" t="str">
        <f>IF(I2861=0,"",IF(I2861&lt;&gt;"",Kataloge_Import!B2860,""))</f>
        <v/>
      </c>
      <c r="C2861" s="60" t="str">
        <f t="shared" si="89"/>
        <v/>
      </c>
      <c r="D2861" s="61" t="str">
        <f>IF(I2861=0,"",IFERROR(VLOOKUP(Kataloge_Import!A2860,'Nachweis Ausgaben'!$A$27:$R$1026,4,FALSE),""))</f>
        <v/>
      </c>
      <c r="E2861" s="61" t="str">
        <f>IF(I2861=0,"",IFERROR(VLOOKUP(Kataloge_Import!A2860,'Nachweis Ausgaben'!$A$27:$R$1026,2,FALSE),""))</f>
        <v/>
      </c>
      <c r="F2861" s="62">
        <f>IF(I2861=0,"",IFERROR(VLOOKUP(Kataloge_Import!A2860,'Nachweis Ausgaben'!$A$27:$R$1026,5,FALSE),0))</f>
        <v>0</v>
      </c>
      <c r="G2861" s="63" t="str">
        <f>IFERROR(VLOOKUP(Kataloge_Import!A2860,'Nachweis Ausgaben'!$A$27:$R$1026,7,FALSE),"")</f>
        <v/>
      </c>
      <c r="H2861" s="63" t="str">
        <f>IFERROR(VLOOKUP(Kataloge_Import!A2860,'Nachweis Ausgaben'!$A$27:$R$1026,8,FALSE),"")</f>
        <v/>
      </c>
      <c r="I2861" s="63" t="str">
        <f>IFERROR(VLOOKUP(Kataloge_Import!A2860,'Nachweis Ausgaben'!$A$27:$R$1026,9,FALSE),"")</f>
        <v/>
      </c>
      <c r="J2861" s="64"/>
      <c r="K2861" s="64"/>
      <c r="L2861" s="61" t="str">
        <f>IF(AND($B2861&lt;&gt;"",HHJ=Kataloge!H$1),CONCATENATE($H2861,"_",$E2861),"")</f>
        <v/>
      </c>
      <c r="M2861" s="61" t="str">
        <f>IF(AND($B2861&lt;&gt;"",HHJ=Kataloge!I$1),CONCATENATE($H2861,"_",$E2861),"")</f>
        <v/>
      </c>
      <c r="N2861" s="61" t="str">
        <f>IF(AND($B2861&lt;&gt;"",HHJ=Kataloge!J$1),CONCATENATE($H2861,"_",$E2861),"")</f>
        <v/>
      </c>
      <c r="O2861" s="61" t="str">
        <f>IF(AND($B2861&lt;&gt;"",HHJ=Kataloge!K$1),CONCATENATE($H2861,"_",$E2861),"")</f>
        <v/>
      </c>
      <c r="P2861" s="61" t="str">
        <f>IF(AND($B2861&lt;&gt;"",HHJ=Kataloge!L$1),CONCATENATE($H2861,"_",$E2861),"")</f>
        <v/>
      </c>
      <c r="Q2861" s="61" t="str">
        <f>IF(AND($B2861&lt;&gt;"",HHJ=Kataloge!M$1),CONCATENATE($H2861,"_",$E2861),"")</f>
        <v/>
      </c>
    </row>
    <row r="2862" spans="1:17" ht="18" customHeight="1" x14ac:dyDescent="0.2">
      <c r="A2862" s="99" t="str">
        <f t="shared" si="90"/>
        <v/>
      </c>
      <c r="B2862" s="100" t="str">
        <f>IF(I2862=0,"",IF(I2862&lt;&gt;"",Kataloge_Import!B2861,""))</f>
        <v/>
      </c>
      <c r="C2862" s="99" t="str">
        <f t="shared" si="89"/>
        <v/>
      </c>
      <c r="D2862" s="100" t="str">
        <f>IF(I2862=0,"",IFERROR(VLOOKUP(Kataloge_Import!A2861,'Nachweis Ausgaben'!$A$27:$R$1026,4,FALSE),""))</f>
        <v/>
      </c>
      <c r="E2862" s="100" t="str">
        <f>IF(I2862=0,"",IFERROR(VLOOKUP(Kataloge_Import!A2861,'Nachweis Ausgaben'!$A$27:$R$1026,2,FALSE),""))</f>
        <v/>
      </c>
      <c r="F2862" s="101">
        <f>IF(I2862=0,"",IFERROR(VLOOKUP(Kataloge_Import!A2861,'Nachweis Ausgaben'!$A$27:$R$1026,5,FALSE),0))</f>
        <v>0</v>
      </c>
      <c r="G2862" s="102" t="str">
        <f>IFERROR(VLOOKUP(Kataloge_Import!A2861,'Nachweis Ausgaben'!$A$27:$R$1026,11,FALSE),"")</f>
        <v/>
      </c>
      <c r="H2862" s="102" t="str">
        <f>IFERROR(VLOOKUP(Kataloge_Import!A2861,'Nachweis Ausgaben'!$A$27:$R$1026,12,FALSE),"")</f>
        <v/>
      </c>
      <c r="I2862" s="102" t="str">
        <f>IFERROR(VLOOKUP(Kataloge_Import!A2861,'Nachweis Ausgaben'!$A$27:$R$1026,13,FALSE),"")</f>
        <v/>
      </c>
      <c r="J2862" s="64"/>
      <c r="K2862" s="64"/>
      <c r="L2862" s="100" t="str">
        <f>IF(AND($B2862&lt;&gt;"",HHJ=Kataloge!H$1),CONCATENATE($H2862,"_",Kataloge!$D$5),"")</f>
        <v/>
      </c>
      <c r="M2862" s="100" t="str">
        <f>IF(AND($B2862&lt;&gt;"",HHJ=Kataloge!I$1),CONCATENATE($H2862,"_",Kataloge!$D$5),"")</f>
        <v/>
      </c>
      <c r="N2862" s="100" t="str">
        <f>IF(AND($B2862&lt;&gt;"",HHJ=Kataloge!J$1),CONCATENATE($H2862,"_",Kataloge!$D$5),"")</f>
        <v/>
      </c>
      <c r="O2862" s="100" t="str">
        <f>IF(AND($B2862&lt;&gt;"",HHJ=Kataloge!K$1),CONCATENATE($H2862,"_",Kataloge!$D$5),"")</f>
        <v/>
      </c>
      <c r="P2862" s="100" t="str">
        <f>IF(AND($B2862&lt;&gt;"",HHJ=Kataloge!L$1),CONCATENATE($H2862,"_",Kataloge!$D$5),"")</f>
        <v/>
      </c>
      <c r="Q2862" s="100" t="str">
        <f>IF(AND($B2862&lt;&gt;"",HHJ=Kataloge!M$1),CONCATENATE($H2862,"_",Kataloge!$D$5),"")</f>
        <v/>
      </c>
    </row>
    <row r="2863" spans="1:17" ht="18" customHeight="1" x14ac:dyDescent="0.2">
      <c r="A2863" s="103" t="str">
        <f t="shared" si="90"/>
        <v/>
      </c>
      <c r="B2863" s="104" t="str">
        <f>IF(I2863=0,"",IF(I2863&lt;&gt;"",Kataloge_Import!B2862,""))</f>
        <v/>
      </c>
      <c r="C2863" s="103" t="str">
        <f t="shared" si="89"/>
        <v/>
      </c>
      <c r="D2863" s="104" t="str">
        <f>IF(I2863=0,"",IFERROR(VLOOKUP(Kataloge_Import!A2862,'Nachweis Ausgaben'!$A$27:$R$1026,4,FALSE),""))</f>
        <v/>
      </c>
      <c r="E2863" s="104" t="str">
        <f>IF(I2863=0,"",IFERROR(VLOOKUP(Kataloge_Import!A2862,'Nachweis Ausgaben'!$A$27:$R$1026,2,FALSE),""))</f>
        <v/>
      </c>
      <c r="F2863" s="105">
        <f>IF(I2863=0,"",IFERROR(VLOOKUP(Kataloge_Import!A2862,'Nachweis Ausgaben'!$A$27:$R$1026,5,FALSE),0))</f>
        <v>0</v>
      </c>
      <c r="G2863" s="106" t="str">
        <f>IFERROR(VLOOKUP(Kataloge_Import!A2862,'Nachweis Ausgaben'!$A$27:$R$1026,15,FALSE),"")</f>
        <v/>
      </c>
      <c r="H2863" s="106" t="str">
        <f>IFERROR(VLOOKUP(Kataloge_Import!A2862,'Nachweis Ausgaben'!$A$27:$R$1026,16,FALSE),"")</f>
        <v/>
      </c>
      <c r="I2863" s="106" t="str">
        <f>IFERROR(VLOOKUP(Kataloge_Import!A2862,'Nachweis Ausgaben'!$A$27:$R$1026,17,FALSE),"")</f>
        <v/>
      </c>
      <c r="J2863" s="64"/>
      <c r="K2863" s="64"/>
      <c r="L2863" s="104" t="str">
        <f>IF(AND($B2863&lt;&gt;"",HHJ=Kataloge!H$1),CONCATENATE($H2863,"_",Kataloge!$D$6),"")</f>
        <v/>
      </c>
      <c r="M2863" s="104" t="str">
        <f>IF(AND($B2863&lt;&gt;"",HHJ=Kataloge!I$1),CONCATENATE($H2863,"_",Kataloge!$D$6),"")</f>
        <v/>
      </c>
      <c r="N2863" s="104" t="str">
        <f>IF(AND($B2863&lt;&gt;"",HHJ=Kataloge!J$1),CONCATENATE($H2863,"_",Kataloge!$D$6),"")</f>
        <v/>
      </c>
      <c r="O2863" s="104" t="str">
        <f>IF(AND($B2863&lt;&gt;"",HHJ=Kataloge!K$1),CONCATENATE($H2863,"_",Kataloge!$D$6),"")</f>
        <v/>
      </c>
      <c r="P2863" s="104" t="str">
        <f>IF(AND($B2863&lt;&gt;"",HHJ=Kataloge!L$1),CONCATENATE($H2863,"_",Kataloge!$D$6),"")</f>
        <v/>
      </c>
      <c r="Q2863" s="104" t="str">
        <f>IF(AND($B2863&lt;&gt;"",HHJ=Kataloge!M$1),CONCATENATE($H2863,"_",Kataloge!$D$6),"")</f>
        <v/>
      </c>
    </row>
    <row r="2864" spans="1:17" ht="18" customHeight="1" x14ac:dyDescent="0.2">
      <c r="A2864" s="60" t="str">
        <f t="shared" si="90"/>
        <v/>
      </c>
      <c r="B2864" s="61" t="str">
        <f>IF(I2864=0,"",IF(I2864&lt;&gt;"",Kataloge_Import!B2863,""))</f>
        <v/>
      </c>
      <c r="C2864" s="60" t="str">
        <f t="shared" si="89"/>
        <v/>
      </c>
      <c r="D2864" s="61" t="str">
        <f>IF(I2864=0,"",IFERROR(VLOOKUP(Kataloge_Import!A2863,'Nachweis Ausgaben'!$A$27:$R$1026,4,FALSE),""))</f>
        <v/>
      </c>
      <c r="E2864" s="61" t="str">
        <f>IF(I2864=0,"",IFERROR(VLOOKUP(Kataloge_Import!A2863,'Nachweis Ausgaben'!$A$27:$R$1026,2,FALSE),""))</f>
        <v/>
      </c>
      <c r="F2864" s="62">
        <f>IF(I2864=0,"",IFERROR(VLOOKUP(Kataloge_Import!A2863,'Nachweis Ausgaben'!$A$27:$R$1026,5,FALSE),0))</f>
        <v>0</v>
      </c>
      <c r="G2864" s="63" t="str">
        <f>IFERROR(VLOOKUP(Kataloge_Import!A2863,'Nachweis Ausgaben'!$A$27:$R$1026,7,FALSE),"")</f>
        <v/>
      </c>
      <c r="H2864" s="63" t="str">
        <f>IFERROR(VLOOKUP(Kataloge_Import!A2863,'Nachweis Ausgaben'!$A$27:$R$1026,8,FALSE),"")</f>
        <v/>
      </c>
      <c r="I2864" s="63" t="str">
        <f>IFERROR(VLOOKUP(Kataloge_Import!A2863,'Nachweis Ausgaben'!$A$27:$R$1026,9,FALSE),"")</f>
        <v/>
      </c>
      <c r="J2864" s="64"/>
      <c r="K2864" s="64"/>
      <c r="L2864" s="61" t="str">
        <f>IF(AND($B2864&lt;&gt;"",HHJ=Kataloge!H$1),CONCATENATE($H2864,"_",$E2864),"")</f>
        <v/>
      </c>
      <c r="M2864" s="61" t="str">
        <f>IF(AND($B2864&lt;&gt;"",HHJ=Kataloge!I$1),CONCATENATE($H2864,"_",$E2864),"")</f>
        <v/>
      </c>
      <c r="N2864" s="61" t="str">
        <f>IF(AND($B2864&lt;&gt;"",HHJ=Kataloge!J$1),CONCATENATE($H2864,"_",$E2864),"")</f>
        <v/>
      </c>
      <c r="O2864" s="61" t="str">
        <f>IF(AND($B2864&lt;&gt;"",HHJ=Kataloge!K$1),CONCATENATE($H2864,"_",$E2864),"")</f>
        <v/>
      </c>
      <c r="P2864" s="61" t="str">
        <f>IF(AND($B2864&lt;&gt;"",HHJ=Kataloge!L$1),CONCATENATE($H2864,"_",$E2864),"")</f>
        <v/>
      </c>
      <c r="Q2864" s="61" t="str">
        <f>IF(AND($B2864&lt;&gt;"",HHJ=Kataloge!M$1),CONCATENATE($H2864,"_",$E2864),"")</f>
        <v/>
      </c>
    </row>
    <row r="2865" spans="1:17" ht="18" customHeight="1" x14ac:dyDescent="0.2">
      <c r="A2865" s="99" t="str">
        <f t="shared" si="90"/>
        <v/>
      </c>
      <c r="B2865" s="100" t="str">
        <f>IF(I2865=0,"",IF(I2865&lt;&gt;"",Kataloge_Import!B2864,""))</f>
        <v/>
      </c>
      <c r="C2865" s="99" t="str">
        <f t="shared" si="89"/>
        <v/>
      </c>
      <c r="D2865" s="100" t="str">
        <f>IF(I2865=0,"",IFERROR(VLOOKUP(Kataloge_Import!A2864,'Nachweis Ausgaben'!$A$27:$R$1026,4,FALSE),""))</f>
        <v/>
      </c>
      <c r="E2865" s="100" t="str">
        <f>IF(I2865=0,"",IFERROR(VLOOKUP(Kataloge_Import!A2864,'Nachweis Ausgaben'!$A$27:$R$1026,2,FALSE),""))</f>
        <v/>
      </c>
      <c r="F2865" s="101">
        <f>IF(I2865=0,"",IFERROR(VLOOKUP(Kataloge_Import!A2864,'Nachweis Ausgaben'!$A$27:$R$1026,5,FALSE),0))</f>
        <v>0</v>
      </c>
      <c r="G2865" s="102" t="str">
        <f>IFERROR(VLOOKUP(Kataloge_Import!A2864,'Nachweis Ausgaben'!$A$27:$R$1026,11,FALSE),"")</f>
        <v/>
      </c>
      <c r="H2865" s="102" t="str">
        <f>IFERROR(VLOOKUP(Kataloge_Import!A2864,'Nachweis Ausgaben'!$A$27:$R$1026,12,FALSE),"")</f>
        <v/>
      </c>
      <c r="I2865" s="102" t="str">
        <f>IFERROR(VLOOKUP(Kataloge_Import!A2864,'Nachweis Ausgaben'!$A$27:$R$1026,13,FALSE),"")</f>
        <v/>
      </c>
      <c r="J2865" s="64"/>
      <c r="K2865" s="64"/>
      <c r="L2865" s="100" t="str">
        <f>IF(AND($B2865&lt;&gt;"",HHJ=Kataloge!H$1),CONCATENATE($H2865,"_",Kataloge!$D$5),"")</f>
        <v/>
      </c>
      <c r="M2865" s="100" t="str">
        <f>IF(AND($B2865&lt;&gt;"",HHJ=Kataloge!I$1),CONCATENATE($H2865,"_",Kataloge!$D$5),"")</f>
        <v/>
      </c>
      <c r="N2865" s="100" t="str">
        <f>IF(AND($B2865&lt;&gt;"",HHJ=Kataloge!J$1),CONCATENATE($H2865,"_",Kataloge!$D$5),"")</f>
        <v/>
      </c>
      <c r="O2865" s="100" t="str">
        <f>IF(AND($B2865&lt;&gt;"",HHJ=Kataloge!K$1),CONCATENATE($H2865,"_",Kataloge!$D$5),"")</f>
        <v/>
      </c>
      <c r="P2865" s="100" t="str">
        <f>IF(AND($B2865&lt;&gt;"",HHJ=Kataloge!L$1),CONCATENATE($H2865,"_",Kataloge!$D$5),"")</f>
        <v/>
      </c>
      <c r="Q2865" s="100" t="str">
        <f>IF(AND($B2865&lt;&gt;"",HHJ=Kataloge!M$1),CONCATENATE($H2865,"_",Kataloge!$D$5),"")</f>
        <v/>
      </c>
    </row>
    <row r="2866" spans="1:17" ht="18" customHeight="1" x14ac:dyDescent="0.2">
      <c r="A2866" s="103" t="str">
        <f t="shared" si="90"/>
        <v/>
      </c>
      <c r="B2866" s="104" t="str">
        <f>IF(I2866=0,"",IF(I2866&lt;&gt;"",Kataloge_Import!B2865,""))</f>
        <v/>
      </c>
      <c r="C2866" s="103" t="str">
        <f t="shared" si="89"/>
        <v/>
      </c>
      <c r="D2866" s="104" t="str">
        <f>IF(I2866=0,"",IFERROR(VLOOKUP(Kataloge_Import!A2865,'Nachweis Ausgaben'!$A$27:$R$1026,4,FALSE),""))</f>
        <v/>
      </c>
      <c r="E2866" s="104" t="str">
        <f>IF(I2866=0,"",IFERROR(VLOOKUP(Kataloge_Import!A2865,'Nachweis Ausgaben'!$A$27:$R$1026,2,FALSE),""))</f>
        <v/>
      </c>
      <c r="F2866" s="105">
        <f>IF(I2866=0,"",IFERROR(VLOOKUP(Kataloge_Import!A2865,'Nachweis Ausgaben'!$A$27:$R$1026,5,FALSE),0))</f>
        <v>0</v>
      </c>
      <c r="G2866" s="106" t="str">
        <f>IFERROR(VLOOKUP(Kataloge_Import!A2865,'Nachweis Ausgaben'!$A$27:$R$1026,15,FALSE),"")</f>
        <v/>
      </c>
      <c r="H2866" s="106" t="str">
        <f>IFERROR(VLOOKUP(Kataloge_Import!A2865,'Nachweis Ausgaben'!$A$27:$R$1026,16,FALSE),"")</f>
        <v/>
      </c>
      <c r="I2866" s="106" t="str">
        <f>IFERROR(VLOOKUP(Kataloge_Import!A2865,'Nachweis Ausgaben'!$A$27:$R$1026,17,FALSE),"")</f>
        <v/>
      </c>
      <c r="J2866" s="64"/>
      <c r="K2866" s="64"/>
      <c r="L2866" s="104" t="str">
        <f>IF(AND($B2866&lt;&gt;"",HHJ=Kataloge!H$1),CONCATENATE($H2866,"_",Kataloge!$D$6),"")</f>
        <v/>
      </c>
      <c r="M2866" s="104" t="str">
        <f>IF(AND($B2866&lt;&gt;"",HHJ=Kataloge!I$1),CONCATENATE($H2866,"_",Kataloge!$D$6),"")</f>
        <v/>
      </c>
      <c r="N2866" s="104" t="str">
        <f>IF(AND($B2866&lt;&gt;"",HHJ=Kataloge!J$1),CONCATENATE($H2866,"_",Kataloge!$D$6),"")</f>
        <v/>
      </c>
      <c r="O2866" s="104" t="str">
        <f>IF(AND($B2866&lt;&gt;"",HHJ=Kataloge!K$1),CONCATENATE($H2866,"_",Kataloge!$D$6),"")</f>
        <v/>
      </c>
      <c r="P2866" s="104" t="str">
        <f>IF(AND($B2866&lt;&gt;"",HHJ=Kataloge!L$1),CONCATENATE($H2866,"_",Kataloge!$D$6),"")</f>
        <v/>
      </c>
      <c r="Q2866" s="104" t="str">
        <f>IF(AND($B2866&lt;&gt;"",HHJ=Kataloge!M$1),CONCATENATE($H2866,"_",Kataloge!$D$6),"")</f>
        <v/>
      </c>
    </row>
    <row r="2867" spans="1:17" ht="18" customHeight="1" x14ac:dyDescent="0.2">
      <c r="A2867" s="60" t="str">
        <f t="shared" si="90"/>
        <v/>
      </c>
      <c r="B2867" s="61" t="str">
        <f>IF(I2867=0,"",IF(I2867&lt;&gt;"",Kataloge_Import!B2866,""))</f>
        <v/>
      </c>
      <c r="C2867" s="60" t="str">
        <f t="shared" si="89"/>
        <v/>
      </c>
      <c r="D2867" s="61" t="str">
        <f>IF(I2867=0,"",IFERROR(VLOOKUP(Kataloge_Import!A2866,'Nachweis Ausgaben'!$A$27:$R$1026,4,FALSE),""))</f>
        <v/>
      </c>
      <c r="E2867" s="61" t="str">
        <f>IF(I2867=0,"",IFERROR(VLOOKUP(Kataloge_Import!A2866,'Nachweis Ausgaben'!$A$27:$R$1026,2,FALSE),""))</f>
        <v/>
      </c>
      <c r="F2867" s="62">
        <f>IF(I2867=0,"",IFERROR(VLOOKUP(Kataloge_Import!A2866,'Nachweis Ausgaben'!$A$27:$R$1026,5,FALSE),0))</f>
        <v>0</v>
      </c>
      <c r="G2867" s="63" t="str">
        <f>IFERROR(VLOOKUP(Kataloge_Import!A2866,'Nachweis Ausgaben'!$A$27:$R$1026,7,FALSE),"")</f>
        <v/>
      </c>
      <c r="H2867" s="63" t="str">
        <f>IFERROR(VLOOKUP(Kataloge_Import!A2866,'Nachweis Ausgaben'!$A$27:$R$1026,8,FALSE),"")</f>
        <v/>
      </c>
      <c r="I2867" s="63" t="str">
        <f>IFERROR(VLOOKUP(Kataloge_Import!A2866,'Nachweis Ausgaben'!$A$27:$R$1026,9,FALSE),"")</f>
        <v/>
      </c>
      <c r="J2867" s="64"/>
      <c r="K2867" s="64"/>
      <c r="L2867" s="61" t="str">
        <f>IF(AND($B2867&lt;&gt;"",HHJ=Kataloge!H$1),CONCATENATE($H2867,"_",$E2867),"")</f>
        <v/>
      </c>
      <c r="M2867" s="61" t="str">
        <f>IF(AND($B2867&lt;&gt;"",HHJ=Kataloge!I$1),CONCATENATE($H2867,"_",$E2867),"")</f>
        <v/>
      </c>
      <c r="N2867" s="61" t="str">
        <f>IF(AND($B2867&lt;&gt;"",HHJ=Kataloge!J$1),CONCATENATE($H2867,"_",$E2867),"")</f>
        <v/>
      </c>
      <c r="O2867" s="61" t="str">
        <f>IF(AND($B2867&lt;&gt;"",HHJ=Kataloge!K$1),CONCATENATE($H2867,"_",$E2867),"")</f>
        <v/>
      </c>
      <c r="P2867" s="61" t="str">
        <f>IF(AND($B2867&lt;&gt;"",HHJ=Kataloge!L$1),CONCATENATE($H2867,"_",$E2867),"")</f>
        <v/>
      </c>
      <c r="Q2867" s="61" t="str">
        <f>IF(AND($B2867&lt;&gt;"",HHJ=Kataloge!M$1),CONCATENATE($H2867,"_",$E2867),"")</f>
        <v/>
      </c>
    </row>
    <row r="2868" spans="1:17" ht="18" customHeight="1" x14ac:dyDescent="0.2">
      <c r="A2868" s="99" t="str">
        <f t="shared" si="90"/>
        <v/>
      </c>
      <c r="B2868" s="100" t="str">
        <f>IF(I2868=0,"",IF(I2868&lt;&gt;"",Kataloge_Import!B2867,""))</f>
        <v/>
      </c>
      <c r="C2868" s="99" t="str">
        <f t="shared" si="89"/>
        <v/>
      </c>
      <c r="D2868" s="100" t="str">
        <f>IF(I2868=0,"",IFERROR(VLOOKUP(Kataloge_Import!A2867,'Nachweis Ausgaben'!$A$27:$R$1026,4,FALSE),""))</f>
        <v/>
      </c>
      <c r="E2868" s="100" t="str">
        <f>IF(I2868=0,"",IFERROR(VLOOKUP(Kataloge_Import!A2867,'Nachweis Ausgaben'!$A$27:$R$1026,2,FALSE),""))</f>
        <v/>
      </c>
      <c r="F2868" s="101">
        <f>IF(I2868=0,"",IFERROR(VLOOKUP(Kataloge_Import!A2867,'Nachweis Ausgaben'!$A$27:$R$1026,5,FALSE),0))</f>
        <v>0</v>
      </c>
      <c r="G2868" s="102" t="str">
        <f>IFERROR(VLOOKUP(Kataloge_Import!A2867,'Nachweis Ausgaben'!$A$27:$R$1026,11,FALSE),"")</f>
        <v/>
      </c>
      <c r="H2868" s="102" t="str">
        <f>IFERROR(VLOOKUP(Kataloge_Import!A2867,'Nachweis Ausgaben'!$A$27:$R$1026,12,FALSE),"")</f>
        <v/>
      </c>
      <c r="I2868" s="102" t="str">
        <f>IFERROR(VLOOKUP(Kataloge_Import!A2867,'Nachweis Ausgaben'!$A$27:$R$1026,13,FALSE),"")</f>
        <v/>
      </c>
      <c r="J2868" s="64"/>
      <c r="K2868" s="64"/>
      <c r="L2868" s="100" t="str">
        <f>IF(AND($B2868&lt;&gt;"",HHJ=Kataloge!H$1),CONCATENATE($H2868,"_",Kataloge!$D$5),"")</f>
        <v/>
      </c>
      <c r="M2868" s="100" t="str">
        <f>IF(AND($B2868&lt;&gt;"",HHJ=Kataloge!I$1),CONCATENATE($H2868,"_",Kataloge!$D$5),"")</f>
        <v/>
      </c>
      <c r="N2868" s="100" t="str">
        <f>IF(AND($B2868&lt;&gt;"",HHJ=Kataloge!J$1),CONCATENATE($H2868,"_",Kataloge!$D$5),"")</f>
        <v/>
      </c>
      <c r="O2868" s="100" t="str">
        <f>IF(AND($B2868&lt;&gt;"",HHJ=Kataloge!K$1),CONCATENATE($H2868,"_",Kataloge!$D$5),"")</f>
        <v/>
      </c>
      <c r="P2868" s="100" t="str">
        <f>IF(AND($B2868&lt;&gt;"",HHJ=Kataloge!L$1),CONCATENATE($H2868,"_",Kataloge!$D$5),"")</f>
        <v/>
      </c>
      <c r="Q2868" s="100" t="str">
        <f>IF(AND($B2868&lt;&gt;"",HHJ=Kataloge!M$1),CONCATENATE($H2868,"_",Kataloge!$D$5),"")</f>
        <v/>
      </c>
    </row>
    <row r="2869" spans="1:17" ht="18" customHeight="1" x14ac:dyDescent="0.2">
      <c r="A2869" s="103" t="str">
        <f t="shared" si="90"/>
        <v/>
      </c>
      <c r="B2869" s="104" t="str">
        <f>IF(I2869=0,"",IF(I2869&lt;&gt;"",Kataloge_Import!B2868,""))</f>
        <v/>
      </c>
      <c r="C2869" s="103" t="str">
        <f t="shared" si="89"/>
        <v/>
      </c>
      <c r="D2869" s="104" t="str">
        <f>IF(I2869=0,"",IFERROR(VLOOKUP(Kataloge_Import!A2868,'Nachweis Ausgaben'!$A$27:$R$1026,4,FALSE),""))</f>
        <v/>
      </c>
      <c r="E2869" s="104" t="str">
        <f>IF(I2869=0,"",IFERROR(VLOOKUP(Kataloge_Import!A2868,'Nachweis Ausgaben'!$A$27:$R$1026,2,FALSE),""))</f>
        <v/>
      </c>
      <c r="F2869" s="105">
        <f>IF(I2869=0,"",IFERROR(VLOOKUP(Kataloge_Import!A2868,'Nachweis Ausgaben'!$A$27:$R$1026,5,FALSE),0))</f>
        <v>0</v>
      </c>
      <c r="G2869" s="106" t="str">
        <f>IFERROR(VLOOKUP(Kataloge_Import!A2868,'Nachweis Ausgaben'!$A$27:$R$1026,15,FALSE),"")</f>
        <v/>
      </c>
      <c r="H2869" s="106" t="str">
        <f>IFERROR(VLOOKUP(Kataloge_Import!A2868,'Nachweis Ausgaben'!$A$27:$R$1026,16,FALSE),"")</f>
        <v/>
      </c>
      <c r="I2869" s="106" t="str">
        <f>IFERROR(VLOOKUP(Kataloge_Import!A2868,'Nachweis Ausgaben'!$A$27:$R$1026,17,FALSE),"")</f>
        <v/>
      </c>
      <c r="J2869" s="64"/>
      <c r="K2869" s="64"/>
      <c r="L2869" s="104" t="str">
        <f>IF(AND($B2869&lt;&gt;"",HHJ=Kataloge!H$1),CONCATENATE($H2869,"_",Kataloge!$D$6),"")</f>
        <v/>
      </c>
      <c r="M2869" s="104" t="str">
        <f>IF(AND($B2869&lt;&gt;"",HHJ=Kataloge!I$1),CONCATENATE($H2869,"_",Kataloge!$D$6),"")</f>
        <v/>
      </c>
      <c r="N2869" s="104" t="str">
        <f>IF(AND($B2869&lt;&gt;"",HHJ=Kataloge!J$1),CONCATENATE($H2869,"_",Kataloge!$D$6),"")</f>
        <v/>
      </c>
      <c r="O2869" s="104" t="str">
        <f>IF(AND($B2869&lt;&gt;"",HHJ=Kataloge!K$1),CONCATENATE($H2869,"_",Kataloge!$D$6),"")</f>
        <v/>
      </c>
      <c r="P2869" s="104" t="str">
        <f>IF(AND($B2869&lt;&gt;"",HHJ=Kataloge!L$1),CONCATENATE($H2869,"_",Kataloge!$D$6),"")</f>
        <v/>
      </c>
      <c r="Q2869" s="104" t="str">
        <f>IF(AND($B2869&lt;&gt;"",HHJ=Kataloge!M$1),CONCATENATE($H2869,"_",Kataloge!$D$6),"")</f>
        <v/>
      </c>
    </row>
    <row r="2870" spans="1:17" ht="18" customHeight="1" x14ac:dyDescent="0.2">
      <c r="A2870" s="60" t="str">
        <f t="shared" si="90"/>
        <v/>
      </c>
      <c r="B2870" s="61" t="str">
        <f>IF(I2870=0,"",IF(I2870&lt;&gt;"",Kataloge_Import!B2869,""))</f>
        <v/>
      </c>
      <c r="C2870" s="60" t="str">
        <f t="shared" si="89"/>
        <v/>
      </c>
      <c r="D2870" s="61" t="str">
        <f>IF(I2870=0,"",IFERROR(VLOOKUP(Kataloge_Import!A2869,'Nachweis Ausgaben'!$A$27:$R$1026,4,FALSE),""))</f>
        <v/>
      </c>
      <c r="E2870" s="61" t="str">
        <f>IF(I2870=0,"",IFERROR(VLOOKUP(Kataloge_Import!A2869,'Nachweis Ausgaben'!$A$27:$R$1026,2,FALSE),""))</f>
        <v/>
      </c>
      <c r="F2870" s="62">
        <f>IF(I2870=0,"",IFERROR(VLOOKUP(Kataloge_Import!A2869,'Nachweis Ausgaben'!$A$27:$R$1026,5,FALSE),0))</f>
        <v>0</v>
      </c>
      <c r="G2870" s="63" t="str">
        <f>IFERROR(VLOOKUP(Kataloge_Import!A2869,'Nachweis Ausgaben'!$A$27:$R$1026,7,FALSE),"")</f>
        <v/>
      </c>
      <c r="H2870" s="63" t="str">
        <f>IFERROR(VLOOKUP(Kataloge_Import!A2869,'Nachweis Ausgaben'!$A$27:$R$1026,8,FALSE),"")</f>
        <v/>
      </c>
      <c r="I2870" s="63" t="str">
        <f>IFERROR(VLOOKUP(Kataloge_Import!A2869,'Nachweis Ausgaben'!$A$27:$R$1026,9,FALSE),"")</f>
        <v/>
      </c>
      <c r="J2870" s="64"/>
      <c r="K2870" s="64"/>
      <c r="L2870" s="61" t="str">
        <f>IF(AND($B2870&lt;&gt;"",HHJ=Kataloge!H$1),CONCATENATE($H2870,"_",$E2870),"")</f>
        <v/>
      </c>
      <c r="M2870" s="61" t="str">
        <f>IF(AND($B2870&lt;&gt;"",HHJ=Kataloge!I$1),CONCATENATE($H2870,"_",$E2870),"")</f>
        <v/>
      </c>
      <c r="N2870" s="61" t="str">
        <f>IF(AND($B2870&lt;&gt;"",HHJ=Kataloge!J$1),CONCATENATE($H2870,"_",$E2870),"")</f>
        <v/>
      </c>
      <c r="O2870" s="61" t="str">
        <f>IF(AND($B2870&lt;&gt;"",HHJ=Kataloge!K$1),CONCATENATE($H2870,"_",$E2870),"")</f>
        <v/>
      </c>
      <c r="P2870" s="61" t="str">
        <f>IF(AND($B2870&lt;&gt;"",HHJ=Kataloge!L$1),CONCATENATE($H2870,"_",$E2870),"")</f>
        <v/>
      </c>
      <c r="Q2870" s="61" t="str">
        <f>IF(AND($B2870&lt;&gt;"",HHJ=Kataloge!M$1),CONCATENATE($H2870,"_",$E2870),"")</f>
        <v/>
      </c>
    </row>
    <row r="2871" spans="1:17" ht="18" customHeight="1" x14ac:dyDescent="0.2">
      <c r="A2871" s="99" t="str">
        <f t="shared" si="90"/>
        <v/>
      </c>
      <c r="B2871" s="100" t="str">
        <f>IF(I2871=0,"",IF(I2871&lt;&gt;"",Kataloge_Import!B2870,""))</f>
        <v/>
      </c>
      <c r="C2871" s="99" t="str">
        <f t="shared" si="89"/>
        <v/>
      </c>
      <c r="D2871" s="100" t="str">
        <f>IF(I2871=0,"",IFERROR(VLOOKUP(Kataloge_Import!A2870,'Nachweis Ausgaben'!$A$27:$R$1026,4,FALSE),""))</f>
        <v/>
      </c>
      <c r="E2871" s="100" t="str">
        <f>IF(I2871=0,"",IFERROR(VLOOKUP(Kataloge_Import!A2870,'Nachweis Ausgaben'!$A$27:$R$1026,2,FALSE),""))</f>
        <v/>
      </c>
      <c r="F2871" s="101">
        <f>IF(I2871=0,"",IFERROR(VLOOKUP(Kataloge_Import!A2870,'Nachweis Ausgaben'!$A$27:$R$1026,5,FALSE),0))</f>
        <v>0</v>
      </c>
      <c r="G2871" s="102" t="str">
        <f>IFERROR(VLOOKUP(Kataloge_Import!A2870,'Nachweis Ausgaben'!$A$27:$R$1026,11,FALSE),"")</f>
        <v/>
      </c>
      <c r="H2871" s="102" t="str">
        <f>IFERROR(VLOOKUP(Kataloge_Import!A2870,'Nachweis Ausgaben'!$A$27:$R$1026,12,FALSE),"")</f>
        <v/>
      </c>
      <c r="I2871" s="102" t="str">
        <f>IFERROR(VLOOKUP(Kataloge_Import!A2870,'Nachweis Ausgaben'!$A$27:$R$1026,13,FALSE),"")</f>
        <v/>
      </c>
      <c r="J2871" s="64"/>
      <c r="K2871" s="64"/>
      <c r="L2871" s="100" t="str">
        <f>IF(AND($B2871&lt;&gt;"",HHJ=Kataloge!H$1),CONCATENATE($H2871,"_",Kataloge!$D$5),"")</f>
        <v/>
      </c>
      <c r="M2871" s="100" t="str">
        <f>IF(AND($B2871&lt;&gt;"",HHJ=Kataloge!I$1),CONCATENATE($H2871,"_",Kataloge!$D$5),"")</f>
        <v/>
      </c>
      <c r="N2871" s="100" t="str">
        <f>IF(AND($B2871&lt;&gt;"",HHJ=Kataloge!J$1),CONCATENATE($H2871,"_",Kataloge!$D$5),"")</f>
        <v/>
      </c>
      <c r="O2871" s="100" t="str">
        <f>IF(AND($B2871&lt;&gt;"",HHJ=Kataloge!K$1),CONCATENATE($H2871,"_",Kataloge!$D$5),"")</f>
        <v/>
      </c>
      <c r="P2871" s="100" t="str">
        <f>IF(AND($B2871&lt;&gt;"",HHJ=Kataloge!L$1),CONCATENATE($H2871,"_",Kataloge!$D$5),"")</f>
        <v/>
      </c>
      <c r="Q2871" s="100" t="str">
        <f>IF(AND($B2871&lt;&gt;"",HHJ=Kataloge!M$1),CONCATENATE($H2871,"_",Kataloge!$D$5),"")</f>
        <v/>
      </c>
    </row>
    <row r="2872" spans="1:17" ht="18" customHeight="1" x14ac:dyDescent="0.2">
      <c r="A2872" s="103" t="str">
        <f t="shared" si="90"/>
        <v/>
      </c>
      <c r="B2872" s="104" t="str">
        <f>IF(I2872=0,"",IF(I2872&lt;&gt;"",Kataloge_Import!B2871,""))</f>
        <v/>
      </c>
      <c r="C2872" s="103" t="str">
        <f t="shared" si="89"/>
        <v/>
      </c>
      <c r="D2872" s="104" t="str">
        <f>IF(I2872=0,"",IFERROR(VLOOKUP(Kataloge_Import!A2871,'Nachweis Ausgaben'!$A$27:$R$1026,4,FALSE),""))</f>
        <v/>
      </c>
      <c r="E2872" s="104" t="str">
        <f>IF(I2872=0,"",IFERROR(VLOOKUP(Kataloge_Import!A2871,'Nachweis Ausgaben'!$A$27:$R$1026,2,FALSE),""))</f>
        <v/>
      </c>
      <c r="F2872" s="105">
        <f>IF(I2872=0,"",IFERROR(VLOOKUP(Kataloge_Import!A2871,'Nachweis Ausgaben'!$A$27:$R$1026,5,FALSE),0))</f>
        <v>0</v>
      </c>
      <c r="G2872" s="106" t="str">
        <f>IFERROR(VLOOKUP(Kataloge_Import!A2871,'Nachweis Ausgaben'!$A$27:$R$1026,15,FALSE),"")</f>
        <v/>
      </c>
      <c r="H2872" s="106" t="str">
        <f>IFERROR(VLOOKUP(Kataloge_Import!A2871,'Nachweis Ausgaben'!$A$27:$R$1026,16,FALSE),"")</f>
        <v/>
      </c>
      <c r="I2872" s="106" t="str">
        <f>IFERROR(VLOOKUP(Kataloge_Import!A2871,'Nachweis Ausgaben'!$A$27:$R$1026,17,FALSE),"")</f>
        <v/>
      </c>
      <c r="J2872" s="64"/>
      <c r="K2872" s="64"/>
      <c r="L2872" s="104" t="str">
        <f>IF(AND($B2872&lt;&gt;"",HHJ=Kataloge!H$1),CONCATENATE($H2872,"_",Kataloge!$D$6),"")</f>
        <v/>
      </c>
      <c r="M2872" s="104" t="str">
        <f>IF(AND($B2872&lt;&gt;"",HHJ=Kataloge!I$1),CONCATENATE($H2872,"_",Kataloge!$D$6),"")</f>
        <v/>
      </c>
      <c r="N2872" s="104" t="str">
        <f>IF(AND($B2872&lt;&gt;"",HHJ=Kataloge!J$1),CONCATENATE($H2872,"_",Kataloge!$D$6),"")</f>
        <v/>
      </c>
      <c r="O2872" s="104" t="str">
        <f>IF(AND($B2872&lt;&gt;"",HHJ=Kataloge!K$1),CONCATENATE($H2872,"_",Kataloge!$D$6),"")</f>
        <v/>
      </c>
      <c r="P2872" s="104" t="str">
        <f>IF(AND($B2872&lt;&gt;"",HHJ=Kataloge!L$1),CONCATENATE($H2872,"_",Kataloge!$D$6),"")</f>
        <v/>
      </c>
      <c r="Q2872" s="104" t="str">
        <f>IF(AND($B2872&lt;&gt;"",HHJ=Kataloge!M$1),CONCATENATE($H2872,"_",Kataloge!$D$6),"")</f>
        <v/>
      </c>
    </row>
    <row r="2873" spans="1:17" ht="18" customHeight="1" x14ac:dyDescent="0.2">
      <c r="A2873" s="60" t="str">
        <f t="shared" si="90"/>
        <v/>
      </c>
      <c r="B2873" s="61" t="str">
        <f>IF(I2873=0,"",IF(I2873&lt;&gt;"",Kataloge_Import!B2872,""))</f>
        <v/>
      </c>
      <c r="C2873" s="60" t="str">
        <f t="shared" si="89"/>
        <v/>
      </c>
      <c r="D2873" s="61" t="str">
        <f>IF(I2873=0,"",IFERROR(VLOOKUP(Kataloge_Import!A2872,'Nachweis Ausgaben'!$A$27:$R$1026,4,FALSE),""))</f>
        <v/>
      </c>
      <c r="E2873" s="61" t="str">
        <f>IF(I2873=0,"",IFERROR(VLOOKUP(Kataloge_Import!A2872,'Nachweis Ausgaben'!$A$27:$R$1026,2,FALSE),""))</f>
        <v/>
      </c>
      <c r="F2873" s="62">
        <f>IF(I2873=0,"",IFERROR(VLOOKUP(Kataloge_Import!A2872,'Nachweis Ausgaben'!$A$27:$R$1026,5,FALSE),0))</f>
        <v>0</v>
      </c>
      <c r="G2873" s="63" t="str">
        <f>IFERROR(VLOOKUP(Kataloge_Import!A2872,'Nachweis Ausgaben'!$A$27:$R$1026,7,FALSE),"")</f>
        <v/>
      </c>
      <c r="H2873" s="63" t="str">
        <f>IFERROR(VLOOKUP(Kataloge_Import!A2872,'Nachweis Ausgaben'!$A$27:$R$1026,8,FALSE),"")</f>
        <v/>
      </c>
      <c r="I2873" s="63" t="str">
        <f>IFERROR(VLOOKUP(Kataloge_Import!A2872,'Nachweis Ausgaben'!$A$27:$R$1026,9,FALSE),"")</f>
        <v/>
      </c>
      <c r="J2873" s="64"/>
      <c r="K2873" s="64"/>
      <c r="L2873" s="61" t="str">
        <f>IF(AND($B2873&lt;&gt;"",HHJ=Kataloge!H$1),CONCATENATE($H2873,"_",$E2873),"")</f>
        <v/>
      </c>
      <c r="M2873" s="61" t="str">
        <f>IF(AND($B2873&lt;&gt;"",HHJ=Kataloge!I$1),CONCATENATE($H2873,"_",$E2873),"")</f>
        <v/>
      </c>
      <c r="N2873" s="61" t="str">
        <f>IF(AND($B2873&lt;&gt;"",HHJ=Kataloge!J$1),CONCATENATE($H2873,"_",$E2873),"")</f>
        <v/>
      </c>
      <c r="O2873" s="61" t="str">
        <f>IF(AND($B2873&lt;&gt;"",HHJ=Kataloge!K$1),CONCATENATE($H2873,"_",$E2873),"")</f>
        <v/>
      </c>
      <c r="P2873" s="61" t="str">
        <f>IF(AND($B2873&lt;&gt;"",HHJ=Kataloge!L$1),CONCATENATE($H2873,"_",$E2873),"")</f>
        <v/>
      </c>
      <c r="Q2873" s="61" t="str">
        <f>IF(AND($B2873&lt;&gt;"",HHJ=Kataloge!M$1),CONCATENATE($H2873,"_",$E2873),"")</f>
        <v/>
      </c>
    </row>
    <row r="2874" spans="1:17" ht="18" customHeight="1" x14ac:dyDescent="0.2">
      <c r="A2874" s="99" t="str">
        <f t="shared" si="90"/>
        <v/>
      </c>
      <c r="B2874" s="100" t="str">
        <f>IF(I2874=0,"",IF(I2874&lt;&gt;"",Kataloge_Import!B2873,""))</f>
        <v/>
      </c>
      <c r="C2874" s="99" t="str">
        <f t="shared" si="89"/>
        <v/>
      </c>
      <c r="D2874" s="100" t="str">
        <f>IF(I2874=0,"",IFERROR(VLOOKUP(Kataloge_Import!A2873,'Nachweis Ausgaben'!$A$27:$R$1026,4,FALSE),""))</f>
        <v/>
      </c>
      <c r="E2874" s="100" t="str">
        <f>IF(I2874=0,"",IFERROR(VLOOKUP(Kataloge_Import!A2873,'Nachweis Ausgaben'!$A$27:$R$1026,2,FALSE),""))</f>
        <v/>
      </c>
      <c r="F2874" s="101">
        <f>IF(I2874=0,"",IFERROR(VLOOKUP(Kataloge_Import!A2873,'Nachweis Ausgaben'!$A$27:$R$1026,5,FALSE),0))</f>
        <v>0</v>
      </c>
      <c r="G2874" s="102" t="str">
        <f>IFERROR(VLOOKUP(Kataloge_Import!A2873,'Nachweis Ausgaben'!$A$27:$R$1026,11,FALSE),"")</f>
        <v/>
      </c>
      <c r="H2874" s="102" t="str">
        <f>IFERROR(VLOOKUP(Kataloge_Import!A2873,'Nachweis Ausgaben'!$A$27:$R$1026,12,FALSE),"")</f>
        <v/>
      </c>
      <c r="I2874" s="102" t="str">
        <f>IFERROR(VLOOKUP(Kataloge_Import!A2873,'Nachweis Ausgaben'!$A$27:$R$1026,13,FALSE),"")</f>
        <v/>
      </c>
      <c r="J2874" s="64"/>
      <c r="K2874" s="64"/>
      <c r="L2874" s="100" t="str">
        <f>IF(AND($B2874&lt;&gt;"",HHJ=Kataloge!H$1),CONCATENATE($H2874,"_",Kataloge!$D$5),"")</f>
        <v/>
      </c>
      <c r="M2874" s="100" t="str">
        <f>IF(AND($B2874&lt;&gt;"",HHJ=Kataloge!I$1),CONCATENATE($H2874,"_",Kataloge!$D$5),"")</f>
        <v/>
      </c>
      <c r="N2874" s="100" t="str">
        <f>IF(AND($B2874&lt;&gt;"",HHJ=Kataloge!J$1),CONCATENATE($H2874,"_",Kataloge!$D$5),"")</f>
        <v/>
      </c>
      <c r="O2874" s="100" t="str">
        <f>IF(AND($B2874&lt;&gt;"",HHJ=Kataloge!K$1),CONCATENATE($H2874,"_",Kataloge!$D$5),"")</f>
        <v/>
      </c>
      <c r="P2874" s="100" t="str">
        <f>IF(AND($B2874&lt;&gt;"",HHJ=Kataloge!L$1),CONCATENATE($H2874,"_",Kataloge!$D$5),"")</f>
        <v/>
      </c>
      <c r="Q2874" s="100" t="str">
        <f>IF(AND($B2874&lt;&gt;"",HHJ=Kataloge!M$1),CONCATENATE($H2874,"_",Kataloge!$D$5),"")</f>
        <v/>
      </c>
    </row>
    <row r="2875" spans="1:17" ht="18" customHeight="1" x14ac:dyDescent="0.2">
      <c r="A2875" s="103" t="str">
        <f t="shared" si="90"/>
        <v/>
      </c>
      <c r="B2875" s="104" t="str">
        <f>IF(I2875=0,"",IF(I2875&lt;&gt;"",Kataloge_Import!B2874,""))</f>
        <v/>
      </c>
      <c r="C2875" s="103" t="str">
        <f t="shared" si="89"/>
        <v/>
      </c>
      <c r="D2875" s="104" t="str">
        <f>IF(I2875=0,"",IFERROR(VLOOKUP(Kataloge_Import!A2874,'Nachweis Ausgaben'!$A$27:$R$1026,4,FALSE),""))</f>
        <v/>
      </c>
      <c r="E2875" s="104" t="str">
        <f>IF(I2875=0,"",IFERROR(VLOOKUP(Kataloge_Import!A2874,'Nachweis Ausgaben'!$A$27:$R$1026,2,FALSE),""))</f>
        <v/>
      </c>
      <c r="F2875" s="105">
        <f>IF(I2875=0,"",IFERROR(VLOOKUP(Kataloge_Import!A2874,'Nachweis Ausgaben'!$A$27:$R$1026,5,FALSE),0))</f>
        <v>0</v>
      </c>
      <c r="G2875" s="106" t="str">
        <f>IFERROR(VLOOKUP(Kataloge_Import!A2874,'Nachweis Ausgaben'!$A$27:$R$1026,15,FALSE),"")</f>
        <v/>
      </c>
      <c r="H2875" s="106" t="str">
        <f>IFERROR(VLOOKUP(Kataloge_Import!A2874,'Nachweis Ausgaben'!$A$27:$R$1026,16,FALSE),"")</f>
        <v/>
      </c>
      <c r="I2875" s="106" t="str">
        <f>IFERROR(VLOOKUP(Kataloge_Import!A2874,'Nachweis Ausgaben'!$A$27:$R$1026,17,FALSE),"")</f>
        <v/>
      </c>
      <c r="J2875" s="64"/>
      <c r="K2875" s="64"/>
      <c r="L2875" s="104" t="str">
        <f>IF(AND($B2875&lt;&gt;"",HHJ=Kataloge!H$1),CONCATENATE($H2875,"_",Kataloge!$D$6),"")</f>
        <v/>
      </c>
      <c r="M2875" s="104" t="str">
        <f>IF(AND($B2875&lt;&gt;"",HHJ=Kataloge!I$1),CONCATENATE($H2875,"_",Kataloge!$D$6),"")</f>
        <v/>
      </c>
      <c r="N2875" s="104" t="str">
        <f>IF(AND($B2875&lt;&gt;"",HHJ=Kataloge!J$1),CONCATENATE($H2875,"_",Kataloge!$D$6),"")</f>
        <v/>
      </c>
      <c r="O2875" s="104" t="str">
        <f>IF(AND($B2875&lt;&gt;"",HHJ=Kataloge!K$1),CONCATENATE($H2875,"_",Kataloge!$D$6),"")</f>
        <v/>
      </c>
      <c r="P2875" s="104" t="str">
        <f>IF(AND($B2875&lt;&gt;"",HHJ=Kataloge!L$1),CONCATENATE($H2875,"_",Kataloge!$D$6),"")</f>
        <v/>
      </c>
      <c r="Q2875" s="104" t="str">
        <f>IF(AND($B2875&lt;&gt;"",HHJ=Kataloge!M$1),CONCATENATE($H2875,"_",Kataloge!$D$6),"")</f>
        <v/>
      </c>
    </row>
    <row r="2876" spans="1:17" ht="18" customHeight="1" x14ac:dyDescent="0.2">
      <c r="A2876" s="60" t="str">
        <f t="shared" si="90"/>
        <v/>
      </c>
      <c r="B2876" s="61" t="str">
        <f>IF(I2876=0,"",IF(I2876&lt;&gt;"",Kataloge_Import!B2875,""))</f>
        <v/>
      </c>
      <c r="C2876" s="60" t="str">
        <f t="shared" si="89"/>
        <v/>
      </c>
      <c r="D2876" s="61" t="str">
        <f>IF(I2876=0,"",IFERROR(VLOOKUP(Kataloge_Import!A2875,'Nachweis Ausgaben'!$A$27:$R$1026,4,FALSE),""))</f>
        <v/>
      </c>
      <c r="E2876" s="61" t="str">
        <f>IF(I2876=0,"",IFERROR(VLOOKUP(Kataloge_Import!A2875,'Nachweis Ausgaben'!$A$27:$R$1026,2,FALSE),""))</f>
        <v/>
      </c>
      <c r="F2876" s="62">
        <f>IF(I2876=0,"",IFERROR(VLOOKUP(Kataloge_Import!A2875,'Nachweis Ausgaben'!$A$27:$R$1026,5,FALSE),0))</f>
        <v>0</v>
      </c>
      <c r="G2876" s="63" t="str">
        <f>IFERROR(VLOOKUP(Kataloge_Import!A2875,'Nachweis Ausgaben'!$A$27:$R$1026,7,FALSE),"")</f>
        <v/>
      </c>
      <c r="H2876" s="63" t="str">
        <f>IFERROR(VLOOKUP(Kataloge_Import!A2875,'Nachweis Ausgaben'!$A$27:$R$1026,8,FALSE),"")</f>
        <v/>
      </c>
      <c r="I2876" s="63" t="str">
        <f>IFERROR(VLOOKUP(Kataloge_Import!A2875,'Nachweis Ausgaben'!$A$27:$R$1026,9,FALSE),"")</f>
        <v/>
      </c>
      <c r="J2876" s="64"/>
      <c r="K2876" s="64"/>
      <c r="L2876" s="61" t="str">
        <f>IF(AND($B2876&lt;&gt;"",HHJ=Kataloge!H$1),CONCATENATE($H2876,"_",$E2876),"")</f>
        <v/>
      </c>
      <c r="M2876" s="61" t="str">
        <f>IF(AND($B2876&lt;&gt;"",HHJ=Kataloge!I$1),CONCATENATE($H2876,"_",$E2876),"")</f>
        <v/>
      </c>
      <c r="N2876" s="61" t="str">
        <f>IF(AND($B2876&lt;&gt;"",HHJ=Kataloge!J$1),CONCATENATE($H2876,"_",$E2876),"")</f>
        <v/>
      </c>
      <c r="O2876" s="61" t="str">
        <f>IF(AND($B2876&lt;&gt;"",HHJ=Kataloge!K$1),CONCATENATE($H2876,"_",$E2876),"")</f>
        <v/>
      </c>
      <c r="P2876" s="61" t="str">
        <f>IF(AND($B2876&lt;&gt;"",HHJ=Kataloge!L$1),CONCATENATE($H2876,"_",$E2876),"")</f>
        <v/>
      </c>
      <c r="Q2876" s="61" t="str">
        <f>IF(AND($B2876&lt;&gt;"",HHJ=Kataloge!M$1),CONCATENATE($H2876,"_",$E2876),"")</f>
        <v/>
      </c>
    </row>
    <row r="2877" spans="1:17" ht="18" customHeight="1" x14ac:dyDescent="0.2">
      <c r="A2877" s="99" t="str">
        <f t="shared" si="90"/>
        <v/>
      </c>
      <c r="B2877" s="100" t="str">
        <f>IF(I2877=0,"",IF(I2877&lt;&gt;"",Kataloge_Import!B2876,""))</f>
        <v/>
      </c>
      <c r="C2877" s="99" t="str">
        <f t="shared" si="89"/>
        <v/>
      </c>
      <c r="D2877" s="100" t="str">
        <f>IF(I2877=0,"",IFERROR(VLOOKUP(Kataloge_Import!A2876,'Nachweis Ausgaben'!$A$27:$R$1026,4,FALSE),""))</f>
        <v/>
      </c>
      <c r="E2877" s="100" t="str">
        <f>IF(I2877=0,"",IFERROR(VLOOKUP(Kataloge_Import!A2876,'Nachweis Ausgaben'!$A$27:$R$1026,2,FALSE),""))</f>
        <v/>
      </c>
      <c r="F2877" s="101">
        <f>IF(I2877=0,"",IFERROR(VLOOKUP(Kataloge_Import!A2876,'Nachweis Ausgaben'!$A$27:$R$1026,5,FALSE),0))</f>
        <v>0</v>
      </c>
      <c r="G2877" s="102" t="str">
        <f>IFERROR(VLOOKUP(Kataloge_Import!A2876,'Nachweis Ausgaben'!$A$27:$R$1026,11,FALSE),"")</f>
        <v/>
      </c>
      <c r="H2877" s="102" t="str">
        <f>IFERROR(VLOOKUP(Kataloge_Import!A2876,'Nachweis Ausgaben'!$A$27:$R$1026,12,FALSE),"")</f>
        <v/>
      </c>
      <c r="I2877" s="102" t="str">
        <f>IFERROR(VLOOKUP(Kataloge_Import!A2876,'Nachweis Ausgaben'!$A$27:$R$1026,13,FALSE),"")</f>
        <v/>
      </c>
      <c r="J2877" s="64"/>
      <c r="K2877" s="64"/>
      <c r="L2877" s="100" t="str">
        <f>IF(AND($B2877&lt;&gt;"",HHJ=Kataloge!H$1),CONCATENATE($H2877,"_",Kataloge!$D$5),"")</f>
        <v/>
      </c>
      <c r="M2877" s="100" t="str">
        <f>IF(AND($B2877&lt;&gt;"",HHJ=Kataloge!I$1),CONCATENATE($H2877,"_",Kataloge!$D$5),"")</f>
        <v/>
      </c>
      <c r="N2877" s="100" t="str">
        <f>IF(AND($B2877&lt;&gt;"",HHJ=Kataloge!J$1),CONCATENATE($H2877,"_",Kataloge!$D$5),"")</f>
        <v/>
      </c>
      <c r="O2877" s="100" t="str">
        <f>IF(AND($B2877&lt;&gt;"",HHJ=Kataloge!K$1),CONCATENATE($H2877,"_",Kataloge!$D$5),"")</f>
        <v/>
      </c>
      <c r="P2877" s="100" t="str">
        <f>IF(AND($B2877&lt;&gt;"",HHJ=Kataloge!L$1),CONCATENATE($H2877,"_",Kataloge!$D$5),"")</f>
        <v/>
      </c>
      <c r="Q2877" s="100" t="str">
        <f>IF(AND($B2877&lt;&gt;"",HHJ=Kataloge!M$1),CONCATENATE($H2877,"_",Kataloge!$D$5),"")</f>
        <v/>
      </c>
    </row>
    <row r="2878" spans="1:17" ht="18" customHeight="1" x14ac:dyDescent="0.2">
      <c r="A2878" s="103" t="str">
        <f t="shared" si="90"/>
        <v/>
      </c>
      <c r="B2878" s="104" t="str">
        <f>IF(I2878=0,"",IF(I2878&lt;&gt;"",Kataloge_Import!B2877,""))</f>
        <v/>
      </c>
      <c r="C2878" s="103" t="str">
        <f t="shared" si="89"/>
        <v/>
      </c>
      <c r="D2878" s="104" t="str">
        <f>IF(I2878=0,"",IFERROR(VLOOKUP(Kataloge_Import!A2877,'Nachweis Ausgaben'!$A$27:$R$1026,4,FALSE),""))</f>
        <v/>
      </c>
      <c r="E2878" s="104" t="str">
        <f>IF(I2878=0,"",IFERROR(VLOOKUP(Kataloge_Import!A2877,'Nachweis Ausgaben'!$A$27:$R$1026,2,FALSE),""))</f>
        <v/>
      </c>
      <c r="F2878" s="105">
        <f>IF(I2878=0,"",IFERROR(VLOOKUP(Kataloge_Import!A2877,'Nachweis Ausgaben'!$A$27:$R$1026,5,FALSE),0))</f>
        <v>0</v>
      </c>
      <c r="G2878" s="106" t="str">
        <f>IFERROR(VLOOKUP(Kataloge_Import!A2877,'Nachweis Ausgaben'!$A$27:$R$1026,15,FALSE),"")</f>
        <v/>
      </c>
      <c r="H2878" s="106" t="str">
        <f>IFERROR(VLOOKUP(Kataloge_Import!A2877,'Nachweis Ausgaben'!$A$27:$R$1026,16,FALSE),"")</f>
        <v/>
      </c>
      <c r="I2878" s="106" t="str">
        <f>IFERROR(VLOOKUP(Kataloge_Import!A2877,'Nachweis Ausgaben'!$A$27:$R$1026,17,FALSE),"")</f>
        <v/>
      </c>
      <c r="J2878" s="64"/>
      <c r="K2878" s="64"/>
      <c r="L2878" s="104" t="str">
        <f>IF(AND($B2878&lt;&gt;"",HHJ=Kataloge!H$1),CONCATENATE($H2878,"_",Kataloge!$D$6),"")</f>
        <v/>
      </c>
      <c r="M2878" s="104" t="str">
        <f>IF(AND($B2878&lt;&gt;"",HHJ=Kataloge!I$1),CONCATENATE($H2878,"_",Kataloge!$D$6),"")</f>
        <v/>
      </c>
      <c r="N2878" s="104" t="str">
        <f>IF(AND($B2878&lt;&gt;"",HHJ=Kataloge!J$1),CONCATENATE($H2878,"_",Kataloge!$D$6),"")</f>
        <v/>
      </c>
      <c r="O2878" s="104" t="str">
        <f>IF(AND($B2878&lt;&gt;"",HHJ=Kataloge!K$1),CONCATENATE($H2878,"_",Kataloge!$D$6),"")</f>
        <v/>
      </c>
      <c r="P2878" s="104" t="str">
        <f>IF(AND($B2878&lt;&gt;"",HHJ=Kataloge!L$1),CONCATENATE($H2878,"_",Kataloge!$D$6),"")</f>
        <v/>
      </c>
      <c r="Q2878" s="104" t="str">
        <f>IF(AND($B2878&lt;&gt;"",HHJ=Kataloge!M$1),CONCATENATE($H2878,"_",Kataloge!$D$6),"")</f>
        <v/>
      </c>
    </row>
    <row r="2879" spans="1:17" ht="18" customHeight="1" x14ac:dyDescent="0.2">
      <c r="A2879" s="60" t="str">
        <f t="shared" si="90"/>
        <v/>
      </c>
      <c r="B2879" s="61" t="str">
        <f>IF(I2879=0,"",IF(I2879&lt;&gt;"",Kataloge_Import!B2878,""))</f>
        <v/>
      </c>
      <c r="C2879" s="60" t="str">
        <f t="shared" si="89"/>
        <v/>
      </c>
      <c r="D2879" s="61" t="str">
        <f>IF(I2879=0,"",IFERROR(VLOOKUP(Kataloge_Import!A2878,'Nachweis Ausgaben'!$A$27:$R$1026,4,FALSE),""))</f>
        <v/>
      </c>
      <c r="E2879" s="61" t="str">
        <f>IF(I2879=0,"",IFERROR(VLOOKUP(Kataloge_Import!A2878,'Nachweis Ausgaben'!$A$27:$R$1026,2,FALSE),""))</f>
        <v/>
      </c>
      <c r="F2879" s="62">
        <f>IF(I2879=0,"",IFERROR(VLOOKUP(Kataloge_Import!A2878,'Nachweis Ausgaben'!$A$27:$R$1026,5,FALSE),0))</f>
        <v>0</v>
      </c>
      <c r="G2879" s="63" t="str">
        <f>IFERROR(VLOOKUP(Kataloge_Import!A2878,'Nachweis Ausgaben'!$A$27:$R$1026,7,FALSE),"")</f>
        <v/>
      </c>
      <c r="H2879" s="63" t="str">
        <f>IFERROR(VLOOKUP(Kataloge_Import!A2878,'Nachweis Ausgaben'!$A$27:$R$1026,8,FALSE),"")</f>
        <v/>
      </c>
      <c r="I2879" s="63" t="str">
        <f>IFERROR(VLOOKUP(Kataloge_Import!A2878,'Nachweis Ausgaben'!$A$27:$R$1026,9,FALSE),"")</f>
        <v/>
      </c>
      <c r="J2879" s="64"/>
      <c r="K2879" s="64"/>
      <c r="L2879" s="61" t="str">
        <f>IF(AND($B2879&lt;&gt;"",HHJ=Kataloge!H$1),CONCATENATE($H2879,"_",$E2879),"")</f>
        <v/>
      </c>
      <c r="M2879" s="61" t="str">
        <f>IF(AND($B2879&lt;&gt;"",HHJ=Kataloge!I$1),CONCATENATE($H2879,"_",$E2879),"")</f>
        <v/>
      </c>
      <c r="N2879" s="61" t="str">
        <f>IF(AND($B2879&lt;&gt;"",HHJ=Kataloge!J$1),CONCATENATE($H2879,"_",$E2879),"")</f>
        <v/>
      </c>
      <c r="O2879" s="61" t="str">
        <f>IF(AND($B2879&lt;&gt;"",HHJ=Kataloge!K$1),CONCATENATE($H2879,"_",$E2879),"")</f>
        <v/>
      </c>
      <c r="P2879" s="61" t="str">
        <f>IF(AND($B2879&lt;&gt;"",HHJ=Kataloge!L$1),CONCATENATE($H2879,"_",$E2879),"")</f>
        <v/>
      </c>
      <c r="Q2879" s="61" t="str">
        <f>IF(AND($B2879&lt;&gt;"",HHJ=Kataloge!M$1),CONCATENATE($H2879,"_",$E2879),"")</f>
        <v/>
      </c>
    </row>
    <row r="2880" spans="1:17" ht="18" customHeight="1" x14ac:dyDescent="0.2">
      <c r="A2880" s="99" t="str">
        <f t="shared" si="90"/>
        <v/>
      </c>
      <c r="B2880" s="100" t="str">
        <f>IF(I2880=0,"",IF(I2880&lt;&gt;"",Kataloge_Import!B2879,""))</f>
        <v/>
      </c>
      <c r="C2880" s="99" t="str">
        <f t="shared" si="89"/>
        <v/>
      </c>
      <c r="D2880" s="100" t="str">
        <f>IF(I2880=0,"",IFERROR(VLOOKUP(Kataloge_Import!A2879,'Nachweis Ausgaben'!$A$27:$R$1026,4,FALSE),""))</f>
        <v/>
      </c>
      <c r="E2880" s="100" t="str">
        <f>IF(I2880=0,"",IFERROR(VLOOKUP(Kataloge_Import!A2879,'Nachweis Ausgaben'!$A$27:$R$1026,2,FALSE),""))</f>
        <v/>
      </c>
      <c r="F2880" s="101">
        <f>IF(I2880=0,"",IFERROR(VLOOKUP(Kataloge_Import!A2879,'Nachweis Ausgaben'!$A$27:$R$1026,5,FALSE),0))</f>
        <v>0</v>
      </c>
      <c r="G2880" s="102" t="str">
        <f>IFERROR(VLOOKUP(Kataloge_Import!A2879,'Nachweis Ausgaben'!$A$27:$R$1026,11,FALSE),"")</f>
        <v/>
      </c>
      <c r="H2880" s="102" t="str">
        <f>IFERROR(VLOOKUP(Kataloge_Import!A2879,'Nachweis Ausgaben'!$A$27:$R$1026,12,FALSE),"")</f>
        <v/>
      </c>
      <c r="I2880" s="102" t="str">
        <f>IFERROR(VLOOKUP(Kataloge_Import!A2879,'Nachweis Ausgaben'!$A$27:$R$1026,13,FALSE),"")</f>
        <v/>
      </c>
      <c r="J2880" s="64"/>
      <c r="K2880" s="64"/>
      <c r="L2880" s="100" t="str">
        <f>IF(AND($B2880&lt;&gt;"",HHJ=Kataloge!H$1),CONCATENATE($H2880,"_",Kataloge!$D$5),"")</f>
        <v/>
      </c>
      <c r="M2880" s="100" t="str">
        <f>IF(AND($B2880&lt;&gt;"",HHJ=Kataloge!I$1),CONCATENATE($H2880,"_",Kataloge!$D$5),"")</f>
        <v/>
      </c>
      <c r="N2880" s="100" t="str">
        <f>IF(AND($B2880&lt;&gt;"",HHJ=Kataloge!J$1),CONCATENATE($H2880,"_",Kataloge!$D$5),"")</f>
        <v/>
      </c>
      <c r="O2880" s="100" t="str">
        <f>IF(AND($B2880&lt;&gt;"",HHJ=Kataloge!K$1),CONCATENATE($H2880,"_",Kataloge!$D$5),"")</f>
        <v/>
      </c>
      <c r="P2880" s="100" t="str">
        <f>IF(AND($B2880&lt;&gt;"",HHJ=Kataloge!L$1),CONCATENATE($H2880,"_",Kataloge!$D$5),"")</f>
        <v/>
      </c>
      <c r="Q2880" s="100" t="str">
        <f>IF(AND($B2880&lt;&gt;"",HHJ=Kataloge!M$1),CONCATENATE($H2880,"_",Kataloge!$D$5),"")</f>
        <v/>
      </c>
    </row>
    <row r="2881" spans="1:17" ht="18" customHeight="1" x14ac:dyDescent="0.2">
      <c r="A2881" s="103" t="str">
        <f t="shared" si="90"/>
        <v/>
      </c>
      <c r="B2881" s="104" t="str">
        <f>IF(I2881=0,"",IF(I2881&lt;&gt;"",Kataloge_Import!B2880,""))</f>
        <v/>
      </c>
      <c r="C2881" s="103" t="str">
        <f t="shared" si="89"/>
        <v/>
      </c>
      <c r="D2881" s="104" t="str">
        <f>IF(I2881=0,"",IFERROR(VLOOKUP(Kataloge_Import!A2880,'Nachweis Ausgaben'!$A$27:$R$1026,4,FALSE),""))</f>
        <v/>
      </c>
      <c r="E2881" s="104" t="str">
        <f>IF(I2881=0,"",IFERROR(VLOOKUP(Kataloge_Import!A2880,'Nachweis Ausgaben'!$A$27:$R$1026,2,FALSE),""))</f>
        <v/>
      </c>
      <c r="F2881" s="105">
        <f>IF(I2881=0,"",IFERROR(VLOOKUP(Kataloge_Import!A2880,'Nachweis Ausgaben'!$A$27:$R$1026,5,FALSE),0))</f>
        <v>0</v>
      </c>
      <c r="G2881" s="106" t="str">
        <f>IFERROR(VLOOKUP(Kataloge_Import!A2880,'Nachweis Ausgaben'!$A$27:$R$1026,15,FALSE),"")</f>
        <v/>
      </c>
      <c r="H2881" s="106" t="str">
        <f>IFERROR(VLOOKUP(Kataloge_Import!A2880,'Nachweis Ausgaben'!$A$27:$R$1026,16,FALSE),"")</f>
        <v/>
      </c>
      <c r="I2881" s="106" t="str">
        <f>IFERROR(VLOOKUP(Kataloge_Import!A2880,'Nachweis Ausgaben'!$A$27:$R$1026,17,FALSE),"")</f>
        <v/>
      </c>
      <c r="J2881" s="64"/>
      <c r="K2881" s="64"/>
      <c r="L2881" s="104" t="str">
        <f>IF(AND($B2881&lt;&gt;"",HHJ=Kataloge!H$1),CONCATENATE($H2881,"_",Kataloge!$D$6),"")</f>
        <v/>
      </c>
      <c r="M2881" s="104" t="str">
        <f>IF(AND($B2881&lt;&gt;"",HHJ=Kataloge!I$1),CONCATENATE($H2881,"_",Kataloge!$D$6),"")</f>
        <v/>
      </c>
      <c r="N2881" s="104" t="str">
        <f>IF(AND($B2881&lt;&gt;"",HHJ=Kataloge!J$1),CONCATENATE($H2881,"_",Kataloge!$D$6),"")</f>
        <v/>
      </c>
      <c r="O2881" s="104" t="str">
        <f>IF(AND($B2881&lt;&gt;"",HHJ=Kataloge!K$1),CONCATENATE($H2881,"_",Kataloge!$D$6),"")</f>
        <v/>
      </c>
      <c r="P2881" s="104" t="str">
        <f>IF(AND($B2881&lt;&gt;"",HHJ=Kataloge!L$1),CONCATENATE($H2881,"_",Kataloge!$D$6),"")</f>
        <v/>
      </c>
      <c r="Q2881" s="104" t="str">
        <f>IF(AND($B2881&lt;&gt;"",HHJ=Kataloge!M$1),CONCATENATE($H2881,"_",Kataloge!$D$6),"")</f>
        <v/>
      </c>
    </row>
    <row r="2882" spans="1:17" ht="18" customHeight="1" x14ac:dyDescent="0.2">
      <c r="A2882" s="60" t="str">
        <f t="shared" si="90"/>
        <v/>
      </c>
      <c r="B2882" s="61" t="str">
        <f>IF(I2882=0,"",IF(I2882&lt;&gt;"",Kataloge_Import!B2881,""))</f>
        <v/>
      </c>
      <c r="C2882" s="60" t="str">
        <f t="shared" ref="C2882:C2945" si="91">IF(A2882="","",IF(I2882=0,"",HHJ))</f>
        <v/>
      </c>
      <c r="D2882" s="61" t="str">
        <f>IF(I2882=0,"",IFERROR(VLOOKUP(Kataloge_Import!A2881,'Nachweis Ausgaben'!$A$27:$R$1026,4,FALSE),""))</f>
        <v/>
      </c>
      <c r="E2882" s="61" t="str">
        <f>IF(I2882=0,"",IFERROR(VLOOKUP(Kataloge_Import!A2881,'Nachweis Ausgaben'!$A$27:$R$1026,2,FALSE),""))</f>
        <v/>
      </c>
      <c r="F2882" s="62">
        <f>IF(I2882=0,"",IFERROR(VLOOKUP(Kataloge_Import!A2881,'Nachweis Ausgaben'!$A$27:$R$1026,5,FALSE),0))</f>
        <v>0</v>
      </c>
      <c r="G2882" s="63" t="str">
        <f>IFERROR(VLOOKUP(Kataloge_Import!A2881,'Nachweis Ausgaben'!$A$27:$R$1026,7,FALSE),"")</f>
        <v/>
      </c>
      <c r="H2882" s="63" t="str">
        <f>IFERROR(VLOOKUP(Kataloge_Import!A2881,'Nachweis Ausgaben'!$A$27:$R$1026,8,FALSE),"")</f>
        <v/>
      </c>
      <c r="I2882" s="63" t="str">
        <f>IFERROR(VLOOKUP(Kataloge_Import!A2881,'Nachweis Ausgaben'!$A$27:$R$1026,9,FALSE),"")</f>
        <v/>
      </c>
      <c r="J2882" s="64"/>
      <c r="K2882" s="64"/>
      <c r="L2882" s="61" t="str">
        <f>IF(AND($B2882&lt;&gt;"",HHJ=Kataloge!H$1),CONCATENATE($H2882,"_",$E2882),"")</f>
        <v/>
      </c>
      <c r="M2882" s="61" t="str">
        <f>IF(AND($B2882&lt;&gt;"",HHJ=Kataloge!I$1),CONCATENATE($H2882,"_",$E2882),"")</f>
        <v/>
      </c>
      <c r="N2882" s="61" t="str">
        <f>IF(AND($B2882&lt;&gt;"",HHJ=Kataloge!J$1),CONCATENATE($H2882,"_",$E2882),"")</f>
        <v/>
      </c>
      <c r="O2882" s="61" t="str">
        <f>IF(AND($B2882&lt;&gt;"",HHJ=Kataloge!K$1),CONCATENATE($H2882,"_",$E2882),"")</f>
        <v/>
      </c>
      <c r="P2882" s="61" t="str">
        <f>IF(AND($B2882&lt;&gt;"",HHJ=Kataloge!L$1),CONCATENATE($H2882,"_",$E2882),"")</f>
        <v/>
      </c>
      <c r="Q2882" s="61" t="str">
        <f>IF(AND($B2882&lt;&gt;"",HHJ=Kataloge!M$1),CONCATENATE($H2882,"_",$E2882),"")</f>
        <v/>
      </c>
    </row>
    <row r="2883" spans="1:17" ht="18" customHeight="1" x14ac:dyDescent="0.2">
      <c r="A2883" s="99" t="str">
        <f t="shared" si="90"/>
        <v/>
      </c>
      <c r="B2883" s="100" t="str">
        <f>IF(I2883=0,"",IF(I2883&lt;&gt;"",Kataloge_Import!B2882,""))</f>
        <v/>
      </c>
      <c r="C2883" s="99" t="str">
        <f t="shared" si="91"/>
        <v/>
      </c>
      <c r="D2883" s="100" t="str">
        <f>IF(I2883=0,"",IFERROR(VLOOKUP(Kataloge_Import!A2882,'Nachweis Ausgaben'!$A$27:$R$1026,4,FALSE),""))</f>
        <v/>
      </c>
      <c r="E2883" s="100" t="str">
        <f>IF(I2883=0,"",IFERROR(VLOOKUP(Kataloge_Import!A2882,'Nachweis Ausgaben'!$A$27:$R$1026,2,FALSE),""))</f>
        <v/>
      </c>
      <c r="F2883" s="101">
        <f>IF(I2883=0,"",IFERROR(VLOOKUP(Kataloge_Import!A2882,'Nachweis Ausgaben'!$A$27:$R$1026,5,FALSE),0))</f>
        <v>0</v>
      </c>
      <c r="G2883" s="102" t="str">
        <f>IFERROR(VLOOKUP(Kataloge_Import!A2882,'Nachweis Ausgaben'!$A$27:$R$1026,11,FALSE),"")</f>
        <v/>
      </c>
      <c r="H2883" s="102" t="str">
        <f>IFERROR(VLOOKUP(Kataloge_Import!A2882,'Nachweis Ausgaben'!$A$27:$R$1026,12,FALSE),"")</f>
        <v/>
      </c>
      <c r="I2883" s="102" t="str">
        <f>IFERROR(VLOOKUP(Kataloge_Import!A2882,'Nachweis Ausgaben'!$A$27:$R$1026,13,FALSE),"")</f>
        <v/>
      </c>
      <c r="J2883" s="64"/>
      <c r="K2883" s="64"/>
      <c r="L2883" s="100" t="str">
        <f>IF(AND($B2883&lt;&gt;"",HHJ=Kataloge!H$1),CONCATENATE($H2883,"_",Kataloge!$D$5),"")</f>
        <v/>
      </c>
      <c r="M2883" s="100" t="str">
        <f>IF(AND($B2883&lt;&gt;"",HHJ=Kataloge!I$1),CONCATENATE($H2883,"_",Kataloge!$D$5),"")</f>
        <v/>
      </c>
      <c r="N2883" s="100" t="str">
        <f>IF(AND($B2883&lt;&gt;"",HHJ=Kataloge!J$1),CONCATENATE($H2883,"_",Kataloge!$D$5),"")</f>
        <v/>
      </c>
      <c r="O2883" s="100" t="str">
        <f>IF(AND($B2883&lt;&gt;"",HHJ=Kataloge!K$1),CONCATENATE($H2883,"_",Kataloge!$D$5),"")</f>
        <v/>
      </c>
      <c r="P2883" s="100" t="str">
        <f>IF(AND($B2883&lt;&gt;"",HHJ=Kataloge!L$1),CONCATENATE($H2883,"_",Kataloge!$D$5),"")</f>
        <v/>
      </c>
      <c r="Q2883" s="100" t="str">
        <f>IF(AND($B2883&lt;&gt;"",HHJ=Kataloge!M$1),CONCATENATE($H2883,"_",Kataloge!$D$5),"")</f>
        <v/>
      </c>
    </row>
    <row r="2884" spans="1:17" ht="18" customHeight="1" x14ac:dyDescent="0.2">
      <c r="A2884" s="103" t="str">
        <f t="shared" si="90"/>
        <v/>
      </c>
      <c r="B2884" s="104" t="str">
        <f>IF(I2884=0,"",IF(I2884&lt;&gt;"",Kataloge_Import!B2883,""))</f>
        <v/>
      </c>
      <c r="C2884" s="103" t="str">
        <f t="shared" si="91"/>
        <v/>
      </c>
      <c r="D2884" s="104" t="str">
        <f>IF(I2884=0,"",IFERROR(VLOOKUP(Kataloge_Import!A2883,'Nachweis Ausgaben'!$A$27:$R$1026,4,FALSE),""))</f>
        <v/>
      </c>
      <c r="E2884" s="104" t="str">
        <f>IF(I2884=0,"",IFERROR(VLOOKUP(Kataloge_Import!A2883,'Nachweis Ausgaben'!$A$27:$R$1026,2,FALSE),""))</f>
        <v/>
      </c>
      <c r="F2884" s="105">
        <f>IF(I2884=0,"",IFERROR(VLOOKUP(Kataloge_Import!A2883,'Nachweis Ausgaben'!$A$27:$R$1026,5,FALSE),0))</f>
        <v>0</v>
      </c>
      <c r="G2884" s="106" t="str">
        <f>IFERROR(VLOOKUP(Kataloge_Import!A2883,'Nachweis Ausgaben'!$A$27:$R$1026,15,FALSE),"")</f>
        <v/>
      </c>
      <c r="H2884" s="106" t="str">
        <f>IFERROR(VLOOKUP(Kataloge_Import!A2883,'Nachweis Ausgaben'!$A$27:$R$1026,16,FALSE),"")</f>
        <v/>
      </c>
      <c r="I2884" s="106" t="str">
        <f>IFERROR(VLOOKUP(Kataloge_Import!A2883,'Nachweis Ausgaben'!$A$27:$R$1026,17,FALSE),"")</f>
        <v/>
      </c>
      <c r="J2884" s="64"/>
      <c r="K2884" s="64"/>
      <c r="L2884" s="104" t="str">
        <f>IF(AND($B2884&lt;&gt;"",HHJ=Kataloge!H$1),CONCATENATE($H2884,"_",Kataloge!$D$6),"")</f>
        <v/>
      </c>
      <c r="M2884" s="104" t="str">
        <f>IF(AND($B2884&lt;&gt;"",HHJ=Kataloge!I$1),CONCATENATE($H2884,"_",Kataloge!$D$6),"")</f>
        <v/>
      </c>
      <c r="N2884" s="104" t="str">
        <f>IF(AND($B2884&lt;&gt;"",HHJ=Kataloge!J$1),CONCATENATE($H2884,"_",Kataloge!$D$6),"")</f>
        <v/>
      </c>
      <c r="O2884" s="104" t="str">
        <f>IF(AND($B2884&lt;&gt;"",HHJ=Kataloge!K$1),CONCATENATE($H2884,"_",Kataloge!$D$6),"")</f>
        <v/>
      </c>
      <c r="P2884" s="104" t="str">
        <f>IF(AND($B2884&lt;&gt;"",HHJ=Kataloge!L$1),CONCATENATE($H2884,"_",Kataloge!$D$6),"")</f>
        <v/>
      </c>
      <c r="Q2884" s="104" t="str">
        <f>IF(AND($B2884&lt;&gt;"",HHJ=Kataloge!M$1),CONCATENATE($H2884,"_",Kataloge!$D$6),"")</f>
        <v/>
      </c>
    </row>
    <row r="2885" spans="1:17" ht="18" customHeight="1" x14ac:dyDescent="0.2">
      <c r="A2885" s="60" t="str">
        <f t="shared" si="90"/>
        <v/>
      </c>
      <c r="B2885" s="61" t="str">
        <f>IF(I2885=0,"",IF(I2885&lt;&gt;"",Kataloge_Import!B2884,""))</f>
        <v/>
      </c>
      <c r="C2885" s="60" t="str">
        <f t="shared" si="91"/>
        <v/>
      </c>
      <c r="D2885" s="61" t="str">
        <f>IF(I2885=0,"",IFERROR(VLOOKUP(Kataloge_Import!A2884,'Nachweis Ausgaben'!$A$27:$R$1026,4,FALSE),""))</f>
        <v/>
      </c>
      <c r="E2885" s="61" t="str">
        <f>IF(I2885=0,"",IFERROR(VLOOKUP(Kataloge_Import!A2884,'Nachweis Ausgaben'!$A$27:$R$1026,2,FALSE),""))</f>
        <v/>
      </c>
      <c r="F2885" s="62">
        <f>IF(I2885=0,"",IFERROR(VLOOKUP(Kataloge_Import!A2884,'Nachweis Ausgaben'!$A$27:$R$1026,5,FALSE),0))</f>
        <v>0</v>
      </c>
      <c r="G2885" s="63" t="str">
        <f>IFERROR(VLOOKUP(Kataloge_Import!A2884,'Nachweis Ausgaben'!$A$27:$R$1026,7,FALSE),"")</f>
        <v/>
      </c>
      <c r="H2885" s="63" t="str">
        <f>IFERROR(VLOOKUP(Kataloge_Import!A2884,'Nachweis Ausgaben'!$A$27:$R$1026,8,FALSE),"")</f>
        <v/>
      </c>
      <c r="I2885" s="63" t="str">
        <f>IFERROR(VLOOKUP(Kataloge_Import!A2884,'Nachweis Ausgaben'!$A$27:$R$1026,9,FALSE),"")</f>
        <v/>
      </c>
      <c r="J2885" s="64"/>
      <c r="K2885" s="64"/>
      <c r="L2885" s="61" t="str">
        <f>IF(AND($B2885&lt;&gt;"",HHJ=Kataloge!H$1),CONCATENATE($H2885,"_",$E2885),"")</f>
        <v/>
      </c>
      <c r="M2885" s="61" t="str">
        <f>IF(AND($B2885&lt;&gt;"",HHJ=Kataloge!I$1),CONCATENATE($H2885,"_",$E2885),"")</f>
        <v/>
      </c>
      <c r="N2885" s="61" t="str">
        <f>IF(AND($B2885&lt;&gt;"",HHJ=Kataloge!J$1),CONCATENATE($H2885,"_",$E2885),"")</f>
        <v/>
      </c>
      <c r="O2885" s="61" t="str">
        <f>IF(AND($B2885&lt;&gt;"",HHJ=Kataloge!K$1),CONCATENATE($H2885,"_",$E2885),"")</f>
        <v/>
      </c>
      <c r="P2885" s="61" t="str">
        <f>IF(AND($B2885&lt;&gt;"",HHJ=Kataloge!L$1),CONCATENATE($H2885,"_",$E2885),"")</f>
        <v/>
      </c>
      <c r="Q2885" s="61" t="str">
        <f>IF(AND($B2885&lt;&gt;"",HHJ=Kataloge!M$1),CONCATENATE($H2885,"_",$E2885),"")</f>
        <v/>
      </c>
    </row>
    <row r="2886" spans="1:17" ht="18" customHeight="1" x14ac:dyDescent="0.2">
      <c r="A2886" s="99" t="str">
        <f t="shared" ref="A2886:A2949" si="92">IF(I2886=0,"",IF(I2886&lt;&gt;"","Beleg_Import_A_BT_3",""))</f>
        <v/>
      </c>
      <c r="B2886" s="100" t="str">
        <f>IF(I2886=0,"",IF(I2886&lt;&gt;"",Kataloge_Import!B2885,""))</f>
        <v/>
      </c>
      <c r="C2886" s="99" t="str">
        <f t="shared" si="91"/>
        <v/>
      </c>
      <c r="D2886" s="100" t="str">
        <f>IF(I2886=0,"",IFERROR(VLOOKUP(Kataloge_Import!A2885,'Nachweis Ausgaben'!$A$27:$R$1026,4,FALSE),""))</f>
        <v/>
      </c>
      <c r="E2886" s="100" t="str">
        <f>IF(I2886=0,"",IFERROR(VLOOKUP(Kataloge_Import!A2885,'Nachweis Ausgaben'!$A$27:$R$1026,2,FALSE),""))</f>
        <v/>
      </c>
      <c r="F2886" s="101">
        <f>IF(I2886=0,"",IFERROR(VLOOKUP(Kataloge_Import!A2885,'Nachweis Ausgaben'!$A$27:$R$1026,5,FALSE),0))</f>
        <v>0</v>
      </c>
      <c r="G2886" s="102" t="str">
        <f>IFERROR(VLOOKUP(Kataloge_Import!A2885,'Nachweis Ausgaben'!$A$27:$R$1026,11,FALSE),"")</f>
        <v/>
      </c>
      <c r="H2886" s="102" t="str">
        <f>IFERROR(VLOOKUP(Kataloge_Import!A2885,'Nachweis Ausgaben'!$A$27:$R$1026,12,FALSE),"")</f>
        <v/>
      </c>
      <c r="I2886" s="102" t="str">
        <f>IFERROR(VLOOKUP(Kataloge_Import!A2885,'Nachweis Ausgaben'!$A$27:$R$1026,13,FALSE),"")</f>
        <v/>
      </c>
      <c r="J2886" s="64"/>
      <c r="K2886" s="64"/>
      <c r="L2886" s="100" t="str">
        <f>IF(AND($B2886&lt;&gt;"",HHJ=Kataloge!H$1),CONCATENATE($H2886,"_",Kataloge!$D$5),"")</f>
        <v/>
      </c>
      <c r="M2886" s="100" t="str">
        <f>IF(AND($B2886&lt;&gt;"",HHJ=Kataloge!I$1),CONCATENATE($H2886,"_",Kataloge!$D$5),"")</f>
        <v/>
      </c>
      <c r="N2886" s="100" t="str">
        <f>IF(AND($B2886&lt;&gt;"",HHJ=Kataloge!J$1),CONCATENATE($H2886,"_",Kataloge!$D$5),"")</f>
        <v/>
      </c>
      <c r="O2886" s="100" t="str">
        <f>IF(AND($B2886&lt;&gt;"",HHJ=Kataloge!K$1),CONCATENATE($H2886,"_",Kataloge!$D$5),"")</f>
        <v/>
      </c>
      <c r="P2886" s="100" t="str">
        <f>IF(AND($B2886&lt;&gt;"",HHJ=Kataloge!L$1),CONCATENATE($H2886,"_",Kataloge!$D$5),"")</f>
        <v/>
      </c>
      <c r="Q2886" s="100" t="str">
        <f>IF(AND($B2886&lt;&gt;"",HHJ=Kataloge!M$1),CONCATENATE($H2886,"_",Kataloge!$D$5),"")</f>
        <v/>
      </c>
    </row>
    <row r="2887" spans="1:17" ht="18" customHeight="1" x14ac:dyDescent="0.2">
      <c r="A2887" s="103" t="str">
        <f t="shared" si="92"/>
        <v/>
      </c>
      <c r="B2887" s="104" t="str">
        <f>IF(I2887=0,"",IF(I2887&lt;&gt;"",Kataloge_Import!B2886,""))</f>
        <v/>
      </c>
      <c r="C2887" s="103" t="str">
        <f t="shared" si="91"/>
        <v/>
      </c>
      <c r="D2887" s="104" t="str">
        <f>IF(I2887=0,"",IFERROR(VLOOKUP(Kataloge_Import!A2886,'Nachweis Ausgaben'!$A$27:$R$1026,4,FALSE),""))</f>
        <v/>
      </c>
      <c r="E2887" s="104" t="str">
        <f>IF(I2887=0,"",IFERROR(VLOOKUP(Kataloge_Import!A2886,'Nachweis Ausgaben'!$A$27:$R$1026,2,FALSE),""))</f>
        <v/>
      </c>
      <c r="F2887" s="105">
        <f>IF(I2887=0,"",IFERROR(VLOOKUP(Kataloge_Import!A2886,'Nachweis Ausgaben'!$A$27:$R$1026,5,FALSE),0))</f>
        <v>0</v>
      </c>
      <c r="G2887" s="106" t="str">
        <f>IFERROR(VLOOKUP(Kataloge_Import!A2886,'Nachweis Ausgaben'!$A$27:$R$1026,15,FALSE),"")</f>
        <v/>
      </c>
      <c r="H2887" s="106" t="str">
        <f>IFERROR(VLOOKUP(Kataloge_Import!A2886,'Nachweis Ausgaben'!$A$27:$R$1026,16,FALSE),"")</f>
        <v/>
      </c>
      <c r="I2887" s="106" t="str">
        <f>IFERROR(VLOOKUP(Kataloge_Import!A2886,'Nachweis Ausgaben'!$A$27:$R$1026,17,FALSE),"")</f>
        <v/>
      </c>
      <c r="J2887" s="64"/>
      <c r="K2887" s="64"/>
      <c r="L2887" s="104" t="str">
        <f>IF(AND($B2887&lt;&gt;"",HHJ=Kataloge!H$1),CONCATENATE($H2887,"_",Kataloge!$D$6),"")</f>
        <v/>
      </c>
      <c r="M2887" s="104" t="str">
        <f>IF(AND($B2887&lt;&gt;"",HHJ=Kataloge!I$1),CONCATENATE($H2887,"_",Kataloge!$D$6),"")</f>
        <v/>
      </c>
      <c r="N2887" s="104" t="str">
        <f>IF(AND($B2887&lt;&gt;"",HHJ=Kataloge!J$1),CONCATENATE($H2887,"_",Kataloge!$D$6),"")</f>
        <v/>
      </c>
      <c r="O2887" s="104" t="str">
        <f>IF(AND($B2887&lt;&gt;"",HHJ=Kataloge!K$1),CONCATENATE($H2887,"_",Kataloge!$D$6),"")</f>
        <v/>
      </c>
      <c r="P2887" s="104" t="str">
        <f>IF(AND($B2887&lt;&gt;"",HHJ=Kataloge!L$1),CONCATENATE($H2887,"_",Kataloge!$D$6),"")</f>
        <v/>
      </c>
      <c r="Q2887" s="104" t="str">
        <f>IF(AND($B2887&lt;&gt;"",HHJ=Kataloge!M$1),CONCATENATE($H2887,"_",Kataloge!$D$6),"")</f>
        <v/>
      </c>
    </row>
    <row r="2888" spans="1:17" ht="18" customHeight="1" x14ac:dyDescent="0.2">
      <c r="A2888" s="60" t="str">
        <f t="shared" si="92"/>
        <v/>
      </c>
      <c r="B2888" s="61" t="str">
        <f>IF(I2888=0,"",IF(I2888&lt;&gt;"",Kataloge_Import!B2887,""))</f>
        <v/>
      </c>
      <c r="C2888" s="60" t="str">
        <f t="shared" si="91"/>
        <v/>
      </c>
      <c r="D2888" s="61" t="str">
        <f>IF(I2888=0,"",IFERROR(VLOOKUP(Kataloge_Import!A2887,'Nachweis Ausgaben'!$A$27:$R$1026,4,FALSE),""))</f>
        <v/>
      </c>
      <c r="E2888" s="61" t="str">
        <f>IF(I2888=0,"",IFERROR(VLOOKUP(Kataloge_Import!A2887,'Nachweis Ausgaben'!$A$27:$R$1026,2,FALSE),""))</f>
        <v/>
      </c>
      <c r="F2888" s="62">
        <f>IF(I2888=0,"",IFERROR(VLOOKUP(Kataloge_Import!A2887,'Nachweis Ausgaben'!$A$27:$R$1026,5,FALSE),0))</f>
        <v>0</v>
      </c>
      <c r="G2888" s="63" t="str">
        <f>IFERROR(VLOOKUP(Kataloge_Import!A2887,'Nachweis Ausgaben'!$A$27:$R$1026,7,FALSE),"")</f>
        <v/>
      </c>
      <c r="H2888" s="63" t="str">
        <f>IFERROR(VLOOKUP(Kataloge_Import!A2887,'Nachweis Ausgaben'!$A$27:$R$1026,8,FALSE),"")</f>
        <v/>
      </c>
      <c r="I2888" s="63" t="str">
        <f>IFERROR(VLOOKUP(Kataloge_Import!A2887,'Nachweis Ausgaben'!$A$27:$R$1026,9,FALSE),"")</f>
        <v/>
      </c>
      <c r="J2888" s="64"/>
      <c r="K2888" s="64"/>
      <c r="L2888" s="61" t="str">
        <f>IF(AND($B2888&lt;&gt;"",HHJ=Kataloge!H$1),CONCATENATE($H2888,"_",$E2888),"")</f>
        <v/>
      </c>
      <c r="M2888" s="61" t="str">
        <f>IF(AND($B2888&lt;&gt;"",HHJ=Kataloge!I$1),CONCATENATE($H2888,"_",$E2888),"")</f>
        <v/>
      </c>
      <c r="N2888" s="61" t="str">
        <f>IF(AND($B2888&lt;&gt;"",HHJ=Kataloge!J$1),CONCATENATE($H2888,"_",$E2888),"")</f>
        <v/>
      </c>
      <c r="O2888" s="61" t="str">
        <f>IF(AND($B2888&lt;&gt;"",HHJ=Kataloge!K$1),CONCATENATE($H2888,"_",$E2888),"")</f>
        <v/>
      </c>
      <c r="P2888" s="61" t="str">
        <f>IF(AND($B2888&lt;&gt;"",HHJ=Kataloge!L$1),CONCATENATE($H2888,"_",$E2888),"")</f>
        <v/>
      </c>
      <c r="Q2888" s="61" t="str">
        <f>IF(AND($B2888&lt;&gt;"",HHJ=Kataloge!M$1),CONCATENATE($H2888,"_",$E2888),"")</f>
        <v/>
      </c>
    </row>
    <row r="2889" spans="1:17" ht="18" customHeight="1" x14ac:dyDescent="0.2">
      <c r="A2889" s="99" t="str">
        <f t="shared" si="92"/>
        <v/>
      </c>
      <c r="B2889" s="100" t="str">
        <f>IF(I2889=0,"",IF(I2889&lt;&gt;"",Kataloge_Import!B2888,""))</f>
        <v/>
      </c>
      <c r="C2889" s="99" t="str">
        <f t="shared" si="91"/>
        <v/>
      </c>
      <c r="D2889" s="100" t="str">
        <f>IF(I2889=0,"",IFERROR(VLOOKUP(Kataloge_Import!A2888,'Nachweis Ausgaben'!$A$27:$R$1026,4,FALSE),""))</f>
        <v/>
      </c>
      <c r="E2889" s="100" t="str">
        <f>IF(I2889=0,"",IFERROR(VLOOKUP(Kataloge_Import!A2888,'Nachweis Ausgaben'!$A$27:$R$1026,2,FALSE),""))</f>
        <v/>
      </c>
      <c r="F2889" s="101">
        <f>IF(I2889=0,"",IFERROR(VLOOKUP(Kataloge_Import!A2888,'Nachweis Ausgaben'!$A$27:$R$1026,5,FALSE),0))</f>
        <v>0</v>
      </c>
      <c r="G2889" s="102" t="str">
        <f>IFERROR(VLOOKUP(Kataloge_Import!A2888,'Nachweis Ausgaben'!$A$27:$R$1026,11,FALSE),"")</f>
        <v/>
      </c>
      <c r="H2889" s="102" t="str">
        <f>IFERROR(VLOOKUP(Kataloge_Import!A2888,'Nachweis Ausgaben'!$A$27:$R$1026,12,FALSE),"")</f>
        <v/>
      </c>
      <c r="I2889" s="102" t="str">
        <f>IFERROR(VLOOKUP(Kataloge_Import!A2888,'Nachweis Ausgaben'!$A$27:$R$1026,13,FALSE),"")</f>
        <v/>
      </c>
      <c r="J2889" s="64"/>
      <c r="K2889" s="64"/>
      <c r="L2889" s="100" t="str">
        <f>IF(AND($B2889&lt;&gt;"",HHJ=Kataloge!H$1),CONCATENATE($H2889,"_",Kataloge!$D$5),"")</f>
        <v/>
      </c>
      <c r="M2889" s="100" t="str">
        <f>IF(AND($B2889&lt;&gt;"",HHJ=Kataloge!I$1),CONCATENATE($H2889,"_",Kataloge!$D$5),"")</f>
        <v/>
      </c>
      <c r="N2889" s="100" t="str">
        <f>IF(AND($B2889&lt;&gt;"",HHJ=Kataloge!J$1),CONCATENATE($H2889,"_",Kataloge!$D$5),"")</f>
        <v/>
      </c>
      <c r="O2889" s="100" t="str">
        <f>IF(AND($B2889&lt;&gt;"",HHJ=Kataloge!K$1),CONCATENATE($H2889,"_",Kataloge!$D$5),"")</f>
        <v/>
      </c>
      <c r="P2889" s="100" t="str">
        <f>IF(AND($B2889&lt;&gt;"",HHJ=Kataloge!L$1),CONCATENATE($H2889,"_",Kataloge!$D$5),"")</f>
        <v/>
      </c>
      <c r="Q2889" s="100" t="str">
        <f>IF(AND($B2889&lt;&gt;"",HHJ=Kataloge!M$1),CONCATENATE($H2889,"_",Kataloge!$D$5),"")</f>
        <v/>
      </c>
    </row>
    <row r="2890" spans="1:17" ht="18" customHeight="1" x14ac:dyDescent="0.2">
      <c r="A2890" s="103" t="str">
        <f t="shared" si="92"/>
        <v/>
      </c>
      <c r="B2890" s="104" t="str">
        <f>IF(I2890=0,"",IF(I2890&lt;&gt;"",Kataloge_Import!B2889,""))</f>
        <v/>
      </c>
      <c r="C2890" s="103" t="str">
        <f t="shared" si="91"/>
        <v/>
      </c>
      <c r="D2890" s="104" t="str">
        <f>IF(I2890=0,"",IFERROR(VLOOKUP(Kataloge_Import!A2889,'Nachweis Ausgaben'!$A$27:$R$1026,4,FALSE),""))</f>
        <v/>
      </c>
      <c r="E2890" s="104" t="str">
        <f>IF(I2890=0,"",IFERROR(VLOOKUP(Kataloge_Import!A2889,'Nachweis Ausgaben'!$A$27:$R$1026,2,FALSE),""))</f>
        <v/>
      </c>
      <c r="F2890" s="105">
        <f>IF(I2890=0,"",IFERROR(VLOOKUP(Kataloge_Import!A2889,'Nachweis Ausgaben'!$A$27:$R$1026,5,FALSE),0))</f>
        <v>0</v>
      </c>
      <c r="G2890" s="106" t="str">
        <f>IFERROR(VLOOKUP(Kataloge_Import!A2889,'Nachweis Ausgaben'!$A$27:$R$1026,15,FALSE),"")</f>
        <v/>
      </c>
      <c r="H2890" s="106" t="str">
        <f>IFERROR(VLOOKUP(Kataloge_Import!A2889,'Nachweis Ausgaben'!$A$27:$R$1026,16,FALSE),"")</f>
        <v/>
      </c>
      <c r="I2890" s="106" t="str">
        <f>IFERROR(VLOOKUP(Kataloge_Import!A2889,'Nachweis Ausgaben'!$A$27:$R$1026,17,FALSE),"")</f>
        <v/>
      </c>
      <c r="J2890" s="64"/>
      <c r="K2890" s="64"/>
      <c r="L2890" s="104" t="str">
        <f>IF(AND($B2890&lt;&gt;"",HHJ=Kataloge!H$1),CONCATENATE($H2890,"_",Kataloge!$D$6),"")</f>
        <v/>
      </c>
      <c r="M2890" s="104" t="str">
        <f>IF(AND($B2890&lt;&gt;"",HHJ=Kataloge!I$1),CONCATENATE($H2890,"_",Kataloge!$D$6),"")</f>
        <v/>
      </c>
      <c r="N2890" s="104" t="str">
        <f>IF(AND($B2890&lt;&gt;"",HHJ=Kataloge!J$1),CONCATENATE($H2890,"_",Kataloge!$D$6),"")</f>
        <v/>
      </c>
      <c r="O2890" s="104" t="str">
        <f>IF(AND($B2890&lt;&gt;"",HHJ=Kataloge!K$1),CONCATENATE($H2890,"_",Kataloge!$D$6),"")</f>
        <v/>
      </c>
      <c r="P2890" s="104" t="str">
        <f>IF(AND($B2890&lt;&gt;"",HHJ=Kataloge!L$1),CONCATENATE($H2890,"_",Kataloge!$D$6),"")</f>
        <v/>
      </c>
      <c r="Q2890" s="104" t="str">
        <f>IF(AND($B2890&lt;&gt;"",HHJ=Kataloge!M$1),CONCATENATE($H2890,"_",Kataloge!$D$6),"")</f>
        <v/>
      </c>
    </row>
    <row r="2891" spans="1:17" ht="18" customHeight="1" x14ac:dyDescent="0.2">
      <c r="A2891" s="60" t="str">
        <f t="shared" si="92"/>
        <v/>
      </c>
      <c r="B2891" s="61" t="str">
        <f>IF(I2891=0,"",IF(I2891&lt;&gt;"",Kataloge_Import!B2890,""))</f>
        <v/>
      </c>
      <c r="C2891" s="60" t="str">
        <f t="shared" si="91"/>
        <v/>
      </c>
      <c r="D2891" s="61" t="str">
        <f>IF(I2891=0,"",IFERROR(VLOOKUP(Kataloge_Import!A2890,'Nachweis Ausgaben'!$A$27:$R$1026,4,FALSE),""))</f>
        <v/>
      </c>
      <c r="E2891" s="61" t="str">
        <f>IF(I2891=0,"",IFERROR(VLOOKUP(Kataloge_Import!A2890,'Nachweis Ausgaben'!$A$27:$R$1026,2,FALSE),""))</f>
        <v/>
      </c>
      <c r="F2891" s="62">
        <f>IF(I2891=0,"",IFERROR(VLOOKUP(Kataloge_Import!A2890,'Nachweis Ausgaben'!$A$27:$R$1026,5,FALSE),0))</f>
        <v>0</v>
      </c>
      <c r="G2891" s="63" t="str">
        <f>IFERROR(VLOOKUP(Kataloge_Import!A2890,'Nachweis Ausgaben'!$A$27:$R$1026,7,FALSE),"")</f>
        <v/>
      </c>
      <c r="H2891" s="63" t="str">
        <f>IFERROR(VLOOKUP(Kataloge_Import!A2890,'Nachweis Ausgaben'!$A$27:$R$1026,8,FALSE),"")</f>
        <v/>
      </c>
      <c r="I2891" s="63" t="str">
        <f>IFERROR(VLOOKUP(Kataloge_Import!A2890,'Nachweis Ausgaben'!$A$27:$R$1026,9,FALSE),"")</f>
        <v/>
      </c>
      <c r="J2891" s="64"/>
      <c r="K2891" s="64"/>
      <c r="L2891" s="61" t="str">
        <f>IF(AND($B2891&lt;&gt;"",HHJ=Kataloge!H$1),CONCATENATE($H2891,"_",$E2891),"")</f>
        <v/>
      </c>
      <c r="M2891" s="61" t="str">
        <f>IF(AND($B2891&lt;&gt;"",HHJ=Kataloge!I$1),CONCATENATE($H2891,"_",$E2891),"")</f>
        <v/>
      </c>
      <c r="N2891" s="61" t="str">
        <f>IF(AND($B2891&lt;&gt;"",HHJ=Kataloge!J$1),CONCATENATE($H2891,"_",$E2891),"")</f>
        <v/>
      </c>
      <c r="O2891" s="61" t="str">
        <f>IF(AND($B2891&lt;&gt;"",HHJ=Kataloge!K$1),CONCATENATE($H2891,"_",$E2891),"")</f>
        <v/>
      </c>
      <c r="P2891" s="61" t="str">
        <f>IF(AND($B2891&lt;&gt;"",HHJ=Kataloge!L$1),CONCATENATE($H2891,"_",$E2891),"")</f>
        <v/>
      </c>
      <c r="Q2891" s="61" t="str">
        <f>IF(AND($B2891&lt;&gt;"",HHJ=Kataloge!M$1),CONCATENATE($H2891,"_",$E2891),"")</f>
        <v/>
      </c>
    </row>
    <row r="2892" spans="1:17" ht="18" customHeight="1" x14ac:dyDescent="0.2">
      <c r="A2892" s="99" t="str">
        <f t="shared" si="92"/>
        <v/>
      </c>
      <c r="B2892" s="100" t="str">
        <f>IF(I2892=0,"",IF(I2892&lt;&gt;"",Kataloge_Import!B2891,""))</f>
        <v/>
      </c>
      <c r="C2892" s="99" t="str">
        <f t="shared" si="91"/>
        <v/>
      </c>
      <c r="D2892" s="100" t="str">
        <f>IF(I2892=0,"",IFERROR(VLOOKUP(Kataloge_Import!A2891,'Nachweis Ausgaben'!$A$27:$R$1026,4,FALSE),""))</f>
        <v/>
      </c>
      <c r="E2892" s="100" t="str">
        <f>IF(I2892=0,"",IFERROR(VLOOKUP(Kataloge_Import!A2891,'Nachweis Ausgaben'!$A$27:$R$1026,2,FALSE),""))</f>
        <v/>
      </c>
      <c r="F2892" s="101">
        <f>IF(I2892=0,"",IFERROR(VLOOKUP(Kataloge_Import!A2891,'Nachweis Ausgaben'!$A$27:$R$1026,5,FALSE),0))</f>
        <v>0</v>
      </c>
      <c r="G2892" s="102" t="str">
        <f>IFERROR(VLOOKUP(Kataloge_Import!A2891,'Nachweis Ausgaben'!$A$27:$R$1026,11,FALSE),"")</f>
        <v/>
      </c>
      <c r="H2892" s="102" t="str">
        <f>IFERROR(VLOOKUP(Kataloge_Import!A2891,'Nachweis Ausgaben'!$A$27:$R$1026,12,FALSE),"")</f>
        <v/>
      </c>
      <c r="I2892" s="102" t="str">
        <f>IFERROR(VLOOKUP(Kataloge_Import!A2891,'Nachweis Ausgaben'!$A$27:$R$1026,13,FALSE),"")</f>
        <v/>
      </c>
      <c r="J2892" s="64"/>
      <c r="K2892" s="64"/>
      <c r="L2892" s="100" t="str">
        <f>IF(AND($B2892&lt;&gt;"",HHJ=Kataloge!H$1),CONCATENATE($H2892,"_",Kataloge!$D$5),"")</f>
        <v/>
      </c>
      <c r="M2892" s="100" t="str">
        <f>IF(AND($B2892&lt;&gt;"",HHJ=Kataloge!I$1),CONCATENATE($H2892,"_",Kataloge!$D$5),"")</f>
        <v/>
      </c>
      <c r="N2892" s="100" t="str">
        <f>IF(AND($B2892&lt;&gt;"",HHJ=Kataloge!J$1),CONCATENATE($H2892,"_",Kataloge!$D$5),"")</f>
        <v/>
      </c>
      <c r="O2892" s="100" t="str">
        <f>IF(AND($B2892&lt;&gt;"",HHJ=Kataloge!K$1),CONCATENATE($H2892,"_",Kataloge!$D$5),"")</f>
        <v/>
      </c>
      <c r="P2892" s="100" t="str">
        <f>IF(AND($B2892&lt;&gt;"",HHJ=Kataloge!L$1),CONCATENATE($H2892,"_",Kataloge!$D$5),"")</f>
        <v/>
      </c>
      <c r="Q2892" s="100" t="str">
        <f>IF(AND($B2892&lt;&gt;"",HHJ=Kataloge!M$1),CONCATENATE($H2892,"_",Kataloge!$D$5),"")</f>
        <v/>
      </c>
    </row>
    <row r="2893" spans="1:17" ht="18" customHeight="1" x14ac:dyDescent="0.2">
      <c r="A2893" s="103" t="str">
        <f t="shared" si="92"/>
        <v/>
      </c>
      <c r="B2893" s="104" t="str">
        <f>IF(I2893=0,"",IF(I2893&lt;&gt;"",Kataloge_Import!B2892,""))</f>
        <v/>
      </c>
      <c r="C2893" s="103" t="str">
        <f t="shared" si="91"/>
        <v/>
      </c>
      <c r="D2893" s="104" t="str">
        <f>IF(I2893=0,"",IFERROR(VLOOKUP(Kataloge_Import!A2892,'Nachweis Ausgaben'!$A$27:$R$1026,4,FALSE),""))</f>
        <v/>
      </c>
      <c r="E2893" s="104" t="str">
        <f>IF(I2893=0,"",IFERROR(VLOOKUP(Kataloge_Import!A2892,'Nachweis Ausgaben'!$A$27:$R$1026,2,FALSE),""))</f>
        <v/>
      </c>
      <c r="F2893" s="105">
        <f>IF(I2893=0,"",IFERROR(VLOOKUP(Kataloge_Import!A2892,'Nachweis Ausgaben'!$A$27:$R$1026,5,FALSE),0))</f>
        <v>0</v>
      </c>
      <c r="G2893" s="106" t="str">
        <f>IFERROR(VLOOKUP(Kataloge_Import!A2892,'Nachweis Ausgaben'!$A$27:$R$1026,15,FALSE),"")</f>
        <v/>
      </c>
      <c r="H2893" s="106" t="str">
        <f>IFERROR(VLOOKUP(Kataloge_Import!A2892,'Nachweis Ausgaben'!$A$27:$R$1026,16,FALSE),"")</f>
        <v/>
      </c>
      <c r="I2893" s="106" t="str">
        <f>IFERROR(VLOOKUP(Kataloge_Import!A2892,'Nachweis Ausgaben'!$A$27:$R$1026,17,FALSE),"")</f>
        <v/>
      </c>
      <c r="J2893" s="64"/>
      <c r="K2893" s="64"/>
      <c r="L2893" s="104" t="str">
        <f>IF(AND($B2893&lt;&gt;"",HHJ=Kataloge!H$1),CONCATENATE($H2893,"_",Kataloge!$D$6),"")</f>
        <v/>
      </c>
      <c r="M2893" s="104" t="str">
        <f>IF(AND($B2893&lt;&gt;"",HHJ=Kataloge!I$1),CONCATENATE($H2893,"_",Kataloge!$D$6),"")</f>
        <v/>
      </c>
      <c r="N2893" s="104" t="str">
        <f>IF(AND($B2893&lt;&gt;"",HHJ=Kataloge!J$1),CONCATENATE($H2893,"_",Kataloge!$D$6),"")</f>
        <v/>
      </c>
      <c r="O2893" s="104" t="str">
        <f>IF(AND($B2893&lt;&gt;"",HHJ=Kataloge!K$1),CONCATENATE($H2893,"_",Kataloge!$D$6),"")</f>
        <v/>
      </c>
      <c r="P2893" s="104" t="str">
        <f>IF(AND($B2893&lt;&gt;"",HHJ=Kataloge!L$1),CONCATENATE($H2893,"_",Kataloge!$D$6),"")</f>
        <v/>
      </c>
      <c r="Q2893" s="104" t="str">
        <f>IF(AND($B2893&lt;&gt;"",HHJ=Kataloge!M$1),CONCATENATE($H2893,"_",Kataloge!$D$6),"")</f>
        <v/>
      </c>
    </row>
    <row r="2894" spans="1:17" ht="18" customHeight="1" x14ac:dyDescent="0.2">
      <c r="A2894" s="60" t="str">
        <f t="shared" si="92"/>
        <v/>
      </c>
      <c r="B2894" s="61" t="str">
        <f>IF(I2894=0,"",IF(I2894&lt;&gt;"",Kataloge_Import!B2893,""))</f>
        <v/>
      </c>
      <c r="C2894" s="60" t="str">
        <f t="shared" si="91"/>
        <v/>
      </c>
      <c r="D2894" s="61" t="str">
        <f>IF(I2894=0,"",IFERROR(VLOOKUP(Kataloge_Import!A2893,'Nachweis Ausgaben'!$A$27:$R$1026,4,FALSE),""))</f>
        <v/>
      </c>
      <c r="E2894" s="61" t="str">
        <f>IF(I2894=0,"",IFERROR(VLOOKUP(Kataloge_Import!A2893,'Nachweis Ausgaben'!$A$27:$R$1026,2,FALSE),""))</f>
        <v/>
      </c>
      <c r="F2894" s="62">
        <f>IF(I2894=0,"",IFERROR(VLOOKUP(Kataloge_Import!A2893,'Nachweis Ausgaben'!$A$27:$R$1026,5,FALSE),0))</f>
        <v>0</v>
      </c>
      <c r="G2894" s="63" t="str">
        <f>IFERROR(VLOOKUP(Kataloge_Import!A2893,'Nachweis Ausgaben'!$A$27:$R$1026,7,FALSE),"")</f>
        <v/>
      </c>
      <c r="H2894" s="63" t="str">
        <f>IFERROR(VLOOKUP(Kataloge_Import!A2893,'Nachweis Ausgaben'!$A$27:$R$1026,8,FALSE),"")</f>
        <v/>
      </c>
      <c r="I2894" s="63" t="str">
        <f>IFERROR(VLOOKUP(Kataloge_Import!A2893,'Nachweis Ausgaben'!$A$27:$R$1026,9,FALSE),"")</f>
        <v/>
      </c>
      <c r="J2894" s="64"/>
      <c r="K2894" s="64"/>
      <c r="L2894" s="61" t="str">
        <f>IF(AND($B2894&lt;&gt;"",HHJ=Kataloge!H$1),CONCATENATE($H2894,"_",$E2894),"")</f>
        <v/>
      </c>
      <c r="M2894" s="61" t="str">
        <f>IF(AND($B2894&lt;&gt;"",HHJ=Kataloge!I$1),CONCATENATE($H2894,"_",$E2894),"")</f>
        <v/>
      </c>
      <c r="N2894" s="61" t="str">
        <f>IF(AND($B2894&lt;&gt;"",HHJ=Kataloge!J$1),CONCATENATE($H2894,"_",$E2894),"")</f>
        <v/>
      </c>
      <c r="O2894" s="61" t="str">
        <f>IF(AND($B2894&lt;&gt;"",HHJ=Kataloge!K$1),CONCATENATE($H2894,"_",$E2894),"")</f>
        <v/>
      </c>
      <c r="P2894" s="61" t="str">
        <f>IF(AND($B2894&lt;&gt;"",HHJ=Kataloge!L$1),CONCATENATE($H2894,"_",$E2894),"")</f>
        <v/>
      </c>
      <c r="Q2894" s="61" t="str">
        <f>IF(AND($B2894&lt;&gt;"",HHJ=Kataloge!M$1),CONCATENATE($H2894,"_",$E2894),"")</f>
        <v/>
      </c>
    </row>
    <row r="2895" spans="1:17" ht="18" customHeight="1" x14ac:dyDescent="0.2">
      <c r="A2895" s="99" t="str">
        <f t="shared" si="92"/>
        <v/>
      </c>
      <c r="B2895" s="100" t="str">
        <f>IF(I2895=0,"",IF(I2895&lt;&gt;"",Kataloge_Import!B2894,""))</f>
        <v/>
      </c>
      <c r="C2895" s="99" t="str">
        <f t="shared" si="91"/>
        <v/>
      </c>
      <c r="D2895" s="100" t="str">
        <f>IF(I2895=0,"",IFERROR(VLOOKUP(Kataloge_Import!A2894,'Nachweis Ausgaben'!$A$27:$R$1026,4,FALSE),""))</f>
        <v/>
      </c>
      <c r="E2895" s="100" t="str">
        <f>IF(I2895=0,"",IFERROR(VLOOKUP(Kataloge_Import!A2894,'Nachweis Ausgaben'!$A$27:$R$1026,2,FALSE),""))</f>
        <v/>
      </c>
      <c r="F2895" s="101">
        <f>IF(I2895=0,"",IFERROR(VLOOKUP(Kataloge_Import!A2894,'Nachweis Ausgaben'!$A$27:$R$1026,5,FALSE),0))</f>
        <v>0</v>
      </c>
      <c r="G2895" s="102" t="str">
        <f>IFERROR(VLOOKUP(Kataloge_Import!A2894,'Nachweis Ausgaben'!$A$27:$R$1026,11,FALSE),"")</f>
        <v/>
      </c>
      <c r="H2895" s="102" t="str">
        <f>IFERROR(VLOOKUP(Kataloge_Import!A2894,'Nachweis Ausgaben'!$A$27:$R$1026,12,FALSE),"")</f>
        <v/>
      </c>
      <c r="I2895" s="102" t="str">
        <f>IFERROR(VLOOKUP(Kataloge_Import!A2894,'Nachweis Ausgaben'!$A$27:$R$1026,13,FALSE),"")</f>
        <v/>
      </c>
      <c r="J2895" s="64"/>
      <c r="K2895" s="64"/>
      <c r="L2895" s="100" t="str">
        <f>IF(AND($B2895&lt;&gt;"",HHJ=Kataloge!H$1),CONCATENATE($H2895,"_",Kataloge!$D$5),"")</f>
        <v/>
      </c>
      <c r="M2895" s="100" t="str">
        <f>IF(AND($B2895&lt;&gt;"",HHJ=Kataloge!I$1),CONCATENATE($H2895,"_",Kataloge!$D$5),"")</f>
        <v/>
      </c>
      <c r="N2895" s="100" t="str">
        <f>IF(AND($B2895&lt;&gt;"",HHJ=Kataloge!J$1),CONCATENATE($H2895,"_",Kataloge!$D$5),"")</f>
        <v/>
      </c>
      <c r="O2895" s="100" t="str">
        <f>IF(AND($B2895&lt;&gt;"",HHJ=Kataloge!K$1),CONCATENATE($H2895,"_",Kataloge!$D$5),"")</f>
        <v/>
      </c>
      <c r="P2895" s="100" t="str">
        <f>IF(AND($B2895&lt;&gt;"",HHJ=Kataloge!L$1),CONCATENATE($H2895,"_",Kataloge!$D$5),"")</f>
        <v/>
      </c>
      <c r="Q2895" s="100" t="str">
        <f>IF(AND($B2895&lt;&gt;"",HHJ=Kataloge!M$1),CONCATENATE($H2895,"_",Kataloge!$D$5),"")</f>
        <v/>
      </c>
    </row>
    <row r="2896" spans="1:17" ht="18" customHeight="1" x14ac:dyDescent="0.2">
      <c r="A2896" s="103" t="str">
        <f t="shared" si="92"/>
        <v/>
      </c>
      <c r="B2896" s="104" t="str">
        <f>IF(I2896=0,"",IF(I2896&lt;&gt;"",Kataloge_Import!B2895,""))</f>
        <v/>
      </c>
      <c r="C2896" s="103" t="str">
        <f t="shared" si="91"/>
        <v/>
      </c>
      <c r="D2896" s="104" t="str">
        <f>IF(I2896=0,"",IFERROR(VLOOKUP(Kataloge_Import!A2895,'Nachweis Ausgaben'!$A$27:$R$1026,4,FALSE),""))</f>
        <v/>
      </c>
      <c r="E2896" s="104" t="str">
        <f>IF(I2896=0,"",IFERROR(VLOOKUP(Kataloge_Import!A2895,'Nachweis Ausgaben'!$A$27:$R$1026,2,FALSE),""))</f>
        <v/>
      </c>
      <c r="F2896" s="105">
        <f>IF(I2896=0,"",IFERROR(VLOOKUP(Kataloge_Import!A2895,'Nachweis Ausgaben'!$A$27:$R$1026,5,FALSE),0))</f>
        <v>0</v>
      </c>
      <c r="G2896" s="106" t="str">
        <f>IFERROR(VLOOKUP(Kataloge_Import!A2895,'Nachweis Ausgaben'!$A$27:$R$1026,15,FALSE),"")</f>
        <v/>
      </c>
      <c r="H2896" s="106" t="str">
        <f>IFERROR(VLOOKUP(Kataloge_Import!A2895,'Nachweis Ausgaben'!$A$27:$R$1026,16,FALSE),"")</f>
        <v/>
      </c>
      <c r="I2896" s="106" t="str">
        <f>IFERROR(VLOOKUP(Kataloge_Import!A2895,'Nachweis Ausgaben'!$A$27:$R$1026,17,FALSE),"")</f>
        <v/>
      </c>
      <c r="J2896" s="64"/>
      <c r="K2896" s="64"/>
      <c r="L2896" s="104" t="str">
        <f>IF(AND($B2896&lt;&gt;"",HHJ=Kataloge!H$1),CONCATENATE($H2896,"_",Kataloge!$D$6),"")</f>
        <v/>
      </c>
      <c r="M2896" s="104" t="str">
        <f>IF(AND($B2896&lt;&gt;"",HHJ=Kataloge!I$1),CONCATENATE($H2896,"_",Kataloge!$D$6),"")</f>
        <v/>
      </c>
      <c r="N2896" s="104" t="str">
        <f>IF(AND($B2896&lt;&gt;"",HHJ=Kataloge!J$1),CONCATENATE($H2896,"_",Kataloge!$D$6),"")</f>
        <v/>
      </c>
      <c r="O2896" s="104" t="str">
        <f>IF(AND($B2896&lt;&gt;"",HHJ=Kataloge!K$1),CONCATENATE($H2896,"_",Kataloge!$D$6),"")</f>
        <v/>
      </c>
      <c r="P2896" s="104" t="str">
        <f>IF(AND($B2896&lt;&gt;"",HHJ=Kataloge!L$1),CONCATENATE($H2896,"_",Kataloge!$D$6),"")</f>
        <v/>
      </c>
      <c r="Q2896" s="104" t="str">
        <f>IF(AND($B2896&lt;&gt;"",HHJ=Kataloge!M$1),CONCATENATE($H2896,"_",Kataloge!$D$6),"")</f>
        <v/>
      </c>
    </row>
    <row r="2897" spans="1:17" ht="18" customHeight="1" x14ac:dyDescent="0.2">
      <c r="A2897" s="60" t="str">
        <f t="shared" si="92"/>
        <v/>
      </c>
      <c r="B2897" s="61" t="str">
        <f>IF(I2897=0,"",IF(I2897&lt;&gt;"",Kataloge_Import!B2896,""))</f>
        <v/>
      </c>
      <c r="C2897" s="60" t="str">
        <f t="shared" si="91"/>
        <v/>
      </c>
      <c r="D2897" s="61" t="str">
        <f>IF(I2897=0,"",IFERROR(VLOOKUP(Kataloge_Import!A2896,'Nachweis Ausgaben'!$A$27:$R$1026,4,FALSE),""))</f>
        <v/>
      </c>
      <c r="E2897" s="61" t="str">
        <f>IF(I2897=0,"",IFERROR(VLOOKUP(Kataloge_Import!A2896,'Nachweis Ausgaben'!$A$27:$R$1026,2,FALSE),""))</f>
        <v/>
      </c>
      <c r="F2897" s="62">
        <f>IF(I2897=0,"",IFERROR(VLOOKUP(Kataloge_Import!A2896,'Nachweis Ausgaben'!$A$27:$R$1026,5,FALSE),0))</f>
        <v>0</v>
      </c>
      <c r="G2897" s="63" t="str">
        <f>IFERROR(VLOOKUP(Kataloge_Import!A2896,'Nachweis Ausgaben'!$A$27:$R$1026,7,FALSE),"")</f>
        <v/>
      </c>
      <c r="H2897" s="63" t="str">
        <f>IFERROR(VLOOKUP(Kataloge_Import!A2896,'Nachweis Ausgaben'!$A$27:$R$1026,8,FALSE),"")</f>
        <v/>
      </c>
      <c r="I2897" s="63" t="str">
        <f>IFERROR(VLOOKUP(Kataloge_Import!A2896,'Nachweis Ausgaben'!$A$27:$R$1026,9,FALSE),"")</f>
        <v/>
      </c>
      <c r="J2897" s="64"/>
      <c r="K2897" s="64"/>
      <c r="L2897" s="61" t="str">
        <f>IF(AND($B2897&lt;&gt;"",HHJ=Kataloge!H$1),CONCATENATE($H2897,"_",$E2897),"")</f>
        <v/>
      </c>
      <c r="M2897" s="61" t="str">
        <f>IF(AND($B2897&lt;&gt;"",HHJ=Kataloge!I$1),CONCATENATE($H2897,"_",$E2897),"")</f>
        <v/>
      </c>
      <c r="N2897" s="61" t="str">
        <f>IF(AND($B2897&lt;&gt;"",HHJ=Kataloge!J$1),CONCATENATE($H2897,"_",$E2897),"")</f>
        <v/>
      </c>
      <c r="O2897" s="61" t="str">
        <f>IF(AND($B2897&lt;&gt;"",HHJ=Kataloge!K$1),CONCATENATE($H2897,"_",$E2897),"")</f>
        <v/>
      </c>
      <c r="P2897" s="61" t="str">
        <f>IF(AND($B2897&lt;&gt;"",HHJ=Kataloge!L$1),CONCATENATE($H2897,"_",$E2897),"")</f>
        <v/>
      </c>
      <c r="Q2897" s="61" t="str">
        <f>IF(AND($B2897&lt;&gt;"",HHJ=Kataloge!M$1),CONCATENATE($H2897,"_",$E2897),"")</f>
        <v/>
      </c>
    </row>
    <row r="2898" spans="1:17" ht="18" customHeight="1" x14ac:dyDescent="0.2">
      <c r="A2898" s="99" t="str">
        <f t="shared" si="92"/>
        <v/>
      </c>
      <c r="B2898" s="100" t="str">
        <f>IF(I2898=0,"",IF(I2898&lt;&gt;"",Kataloge_Import!B2897,""))</f>
        <v/>
      </c>
      <c r="C2898" s="99" t="str">
        <f t="shared" si="91"/>
        <v/>
      </c>
      <c r="D2898" s="100" t="str">
        <f>IF(I2898=0,"",IFERROR(VLOOKUP(Kataloge_Import!A2897,'Nachweis Ausgaben'!$A$27:$R$1026,4,FALSE),""))</f>
        <v/>
      </c>
      <c r="E2898" s="100" t="str">
        <f>IF(I2898=0,"",IFERROR(VLOOKUP(Kataloge_Import!A2897,'Nachweis Ausgaben'!$A$27:$R$1026,2,FALSE),""))</f>
        <v/>
      </c>
      <c r="F2898" s="101">
        <f>IF(I2898=0,"",IFERROR(VLOOKUP(Kataloge_Import!A2897,'Nachweis Ausgaben'!$A$27:$R$1026,5,FALSE),0))</f>
        <v>0</v>
      </c>
      <c r="G2898" s="102" t="str">
        <f>IFERROR(VLOOKUP(Kataloge_Import!A2897,'Nachweis Ausgaben'!$A$27:$R$1026,11,FALSE),"")</f>
        <v/>
      </c>
      <c r="H2898" s="102" t="str">
        <f>IFERROR(VLOOKUP(Kataloge_Import!A2897,'Nachweis Ausgaben'!$A$27:$R$1026,12,FALSE),"")</f>
        <v/>
      </c>
      <c r="I2898" s="102" t="str">
        <f>IFERROR(VLOOKUP(Kataloge_Import!A2897,'Nachweis Ausgaben'!$A$27:$R$1026,13,FALSE),"")</f>
        <v/>
      </c>
      <c r="J2898" s="64"/>
      <c r="K2898" s="64"/>
      <c r="L2898" s="100" t="str">
        <f>IF(AND($B2898&lt;&gt;"",HHJ=Kataloge!H$1),CONCATENATE($H2898,"_",Kataloge!$D$5),"")</f>
        <v/>
      </c>
      <c r="M2898" s="100" t="str">
        <f>IF(AND($B2898&lt;&gt;"",HHJ=Kataloge!I$1),CONCATENATE($H2898,"_",Kataloge!$D$5),"")</f>
        <v/>
      </c>
      <c r="N2898" s="100" t="str">
        <f>IF(AND($B2898&lt;&gt;"",HHJ=Kataloge!J$1),CONCATENATE($H2898,"_",Kataloge!$D$5),"")</f>
        <v/>
      </c>
      <c r="O2898" s="100" t="str">
        <f>IF(AND($B2898&lt;&gt;"",HHJ=Kataloge!K$1),CONCATENATE($H2898,"_",Kataloge!$D$5),"")</f>
        <v/>
      </c>
      <c r="P2898" s="100" t="str">
        <f>IF(AND($B2898&lt;&gt;"",HHJ=Kataloge!L$1),CONCATENATE($H2898,"_",Kataloge!$D$5),"")</f>
        <v/>
      </c>
      <c r="Q2898" s="100" t="str">
        <f>IF(AND($B2898&lt;&gt;"",HHJ=Kataloge!M$1),CONCATENATE($H2898,"_",Kataloge!$D$5),"")</f>
        <v/>
      </c>
    </row>
    <row r="2899" spans="1:17" ht="18" customHeight="1" x14ac:dyDescent="0.2">
      <c r="A2899" s="103" t="str">
        <f t="shared" si="92"/>
        <v/>
      </c>
      <c r="B2899" s="104" t="str">
        <f>IF(I2899=0,"",IF(I2899&lt;&gt;"",Kataloge_Import!B2898,""))</f>
        <v/>
      </c>
      <c r="C2899" s="103" t="str">
        <f t="shared" si="91"/>
        <v/>
      </c>
      <c r="D2899" s="104" t="str">
        <f>IF(I2899=0,"",IFERROR(VLOOKUP(Kataloge_Import!A2898,'Nachweis Ausgaben'!$A$27:$R$1026,4,FALSE),""))</f>
        <v/>
      </c>
      <c r="E2899" s="104" t="str">
        <f>IF(I2899=0,"",IFERROR(VLOOKUP(Kataloge_Import!A2898,'Nachweis Ausgaben'!$A$27:$R$1026,2,FALSE),""))</f>
        <v/>
      </c>
      <c r="F2899" s="105">
        <f>IF(I2899=0,"",IFERROR(VLOOKUP(Kataloge_Import!A2898,'Nachweis Ausgaben'!$A$27:$R$1026,5,FALSE),0))</f>
        <v>0</v>
      </c>
      <c r="G2899" s="106" t="str">
        <f>IFERROR(VLOOKUP(Kataloge_Import!A2898,'Nachweis Ausgaben'!$A$27:$R$1026,15,FALSE),"")</f>
        <v/>
      </c>
      <c r="H2899" s="106" t="str">
        <f>IFERROR(VLOOKUP(Kataloge_Import!A2898,'Nachweis Ausgaben'!$A$27:$R$1026,16,FALSE),"")</f>
        <v/>
      </c>
      <c r="I2899" s="106" t="str">
        <f>IFERROR(VLOOKUP(Kataloge_Import!A2898,'Nachweis Ausgaben'!$A$27:$R$1026,17,FALSE),"")</f>
        <v/>
      </c>
      <c r="J2899" s="64"/>
      <c r="K2899" s="64"/>
      <c r="L2899" s="104" t="str">
        <f>IF(AND($B2899&lt;&gt;"",HHJ=Kataloge!H$1),CONCATENATE($H2899,"_",Kataloge!$D$6),"")</f>
        <v/>
      </c>
      <c r="M2899" s="104" t="str">
        <f>IF(AND($B2899&lt;&gt;"",HHJ=Kataloge!I$1),CONCATENATE($H2899,"_",Kataloge!$D$6),"")</f>
        <v/>
      </c>
      <c r="N2899" s="104" t="str">
        <f>IF(AND($B2899&lt;&gt;"",HHJ=Kataloge!J$1),CONCATENATE($H2899,"_",Kataloge!$D$6),"")</f>
        <v/>
      </c>
      <c r="O2899" s="104" t="str">
        <f>IF(AND($B2899&lt;&gt;"",HHJ=Kataloge!K$1),CONCATENATE($H2899,"_",Kataloge!$D$6),"")</f>
        <v/>
      </c>
      <c r="P2899" s="104" t="str">
        <f>IF(AND($B2899&lt;&gt;"",HHJ=Kataloge!L$1),CONCATENATE($H2899,"_",Kataloge!$D$6),"")</f>
        <v/>
      </c>
      <c r="Q2899" s="104" t="str">
        <f>IF(AND($B2899&lt;&gt;"",HHJ=Kataloge!M$1),CONCATENATE($H2899,"_",Kataloge!$D$6),"")</f>
        <v/>
      </c>
    </row>
    <row r="2900" spans="1:17" ht="18" customHeight="1" x14ac:dyDescent="0.2">
      <c r="A2900" s="60" t="str">
        <f t="shared" si="92"/>
        <v/>
      </c>
      <c r="B2900" s="61" t="str">
        <f>IF(I2900=0,"",IF(I2900&lt;&gt;"",Kataloge_Import!B2899,""))</f>
        <v/>
      </c>
      <c r="C2900" s="60" t="str">
        <f t="shared" si="91"/>
        <v/>
      </c>
      <c r="D2900" s="61" t="str">
        <f>IF(I2900=0,"",IFERROR(VLOOKUP(Kataloge_Import!A2899,'Nachweis Ausgaben'!$A$27:$R$1026,4,FALSE),""))</f>
        <v/>
      </c>
      <c r="E2900" s="61" t="str">
        <f>IF(I2900=0,"",IFERROR(VLOOKUP(Kataloge_Import!A2899,'Nachweis Ausgaben'!$A$27:$R$1026,2,FALSE),""))</f>
        <v/>
      </c>
      <c r="F2900" s="62">
        <f>IF(I2900=0,"",IFERROR(VLOOKUP(Kataloge_Import!A2899,'Nachweis Ausgaben'!$A$27:$R$1026,5,FALSE),0))</f>
        <v>0</v>
      </c>
      <c r="G2900" s="63" t="str">
        <f>IFERROR(VLOOKUP(Kataloge_Import!A2899,'Nachweis Ausgaben'!$A$27:$R$1026,7,FALSE),"")</f>
        <v/>
      </c>
      <c r="H2900" s="63" t="str">
        <f>IFERROR(VLOOKUP(Kataloge_Import!A2899,'Nachweis Ausgaben'!$A$27:$R$1026,8,FALSE),"")</f>
        <v/>
      </c>
      <c r="I2900" s="63" t="str">
        <f>IFERROR(VLOOKUP(Kataloge_Import!A2899,'Nachweis Ausgaben'!$A$27:$R$1026,9,FALSE),"")</f>
        <v/>
      </c>
      <c r="J2900" s="64"/>
      <c r="K2900" s="64"/>
      <c r="L2900" s="61" t="str">
        <f>IF(AND($B2900&lt;&gt;"",HHJ=Kataloge!H$1),CONCATENATE($H2900,"_",$E2900),"")</f>
        <v/>
      </c>
      <c r="M2900" s="61" t="str">
        <f>IF(AND($B2900&lt;&gt;"",HHJ=Kataloge!I$1),CONCATENATE($H2900,"_",$E2900),"")</f>
        <v/>
      </c>
      <c r="N2900" s="61" t="str">
        <f>IF(AND($B2900&lt;&gt;"",HHJ=Kataloge!J$1),CONCATENATE($H2900,"_",$E2900),"")</f>
        <v/>
      </c>
      <c r="O2900" s="61" t="str">
        <f>IF(AND($B2900&lt;&gt;"",HHJ=Kataloge!K$1),CONCATENATE($H2900,"_",$E2900),"")</f>
        <v/>
      </c>
      <c r="P2900" s="61" t="str">
        <f>IF(AND($B2900&lt;&gt;"",HHJ=Kataloge!L$1),CONCATENATE($H2900,"_",$E2900),"")</f>
        <v/>
      </c>
      <c r="Q2900" s="61" t="str">
        <f>IF(AND($B2900&lt;&gt;"",HHJ=Kataloge!M$1),CONCATENATE($H2900,"_",$E2900),"")</f>
        <v/>
      </c>
    </row>
    <row r="2901" spans="1:17" ht="18" customHeight="1" x14ac:dyDescent="0.2">
      <c r="A2901" s="99" t="str">
        <f t="shared" si="92"/>
        <v/>
      </c>
      <c r="B2901" s="100" t="str">
        <f>IF(I2901=0,"",IF(I2901&lt;&gt;"",Kataloge_Import!B2900,""))</f>
        <v/>
      </c>
      <c r="C2901" s="99" t="str">
        <f t="shared" si="91"/>
        <v/>
      </c>
      <c r="D2901" s="100" t="str">
        <f>IF(I2901=0,"",IFERROR(VLOOKUP(Kataloge_Import!A2900,'Nachweis Ausgaben'!$A$27:$R$1026,4,FALSE),""))</f>
        <v/>
      </c>
      <c r="E2901" s="100" t="str">
        <f>IF(I2901=0,"",IFERROR(VLOOKUP(Kataloge_Import!A2900,'Nachweis Ausgaben'!$A$27:$R$1026,2,FALSE),""))</f>
        <v/>
      </c>
      <c r="F2901" s="101">
        <f>IF(I2901=0,"",IFERROR(VLOOKUP(Kataloge_Import!A2900,'Nachweis Ausgaben'!$A$27:$R$1026,5,FALSE),0))</f>
        <v>0</v>
      </c>
      <c r="G2901" s="102" t="str">
        <f>IFERROR(VLOOKUP(Kataloge_Import!A2900,'Nachweis Ausgaben'!$A$27:$R$1026,11,FALSE),"")</f>
        <v/>
      </c>
      <c r="H2901" s="102" t="str">
        <f>IFERROR(VLOOKUP(Kataloge_Import!A2900,'Nachweis Ausgaben'!$A$27:$R$1026,12,FALSE),"")</f>
        <v/>
      </c>
      <c r="I2901" s="102" t="str">
        <f>IFERROR(VLOOKUP(Kataloge_Import!A2900,'Nachweis Ausgaben'!$A$27:$R$1026,13,FALSE),"")</f>
        <v/>
      </c>
      <c r="J2901" s="64"/>
      <c r="K2901" s="64"/>
      <c r="L2901" s="100" t="str">
        <f>IF(AND($B2901&lt;&gt;"",HHJ=Kataloge!H$1),CONCATENATE($H2901,"_",Kataloge!$D$5),"")</f>
        <v/>
      </c>
      <c r="M2901" s="100" t="str">
        <f>IF(AND($B2901&lt;&gt;"",HHJ=Kataloge!I$1),CONCATENATE($H2901,"_",Kataloge!$D$5),"")</f>
        <v/>
      </c>
      <c r="N2901" s="100" t="str">
        <f>IF(AND($B2901&lt;&gt;"",HHJ=Kataloge!J$1),CONCATENATE($H2901,"_",Kataloge!$D$5),"")</f>
        <v/>
      </c>
      <c r="O2901" s="100" t="str">
        <f>IF(AND($B2901&lt;&gt;"",HHJ=Kataloge!K$1),CONCATENATE($H2901,"_",Kataloge!$D$5),"")</f>
        <v/>
      </c>
      <c r="P2901" s="100" t="str">
        <f>IF(AND($B2901&lt;&gt;"",HHJ=Kataloge!L$1),CONCATENATE($H2901,"_",Kataloge!$D$5),"")</f>
        <v/>
      </c>
      <c r="Q2901" s="100" t="str">
        <f>IF(AND($B2901&lt;&gt;"",HHJ=Kataloge!M$1),CONCATENATE($H2901,"_",Kataloge!$D$5),"")</f>
        <v/>
      </c>
    </row>
    <row r="2902" spans="1:17" ht="18" customHeight="1" x14ac:dyDescent="0.2">
      <c r="A2902" s="103" t="str">
        <f t="shared" si="92"/>
        <v/>
      </c>
      <c r="B2902" s="104" t="str">
        <f>IF(I2902=0,"",IF(I2902&lt;&gt;"",Kataloge_Import!B2901,""))</f>
        <v/>
      </c>
      <c r="C2902" s="103" t="str">
        <f t="shared" si="91"/>
        <v/>
      </c>
      <c r="D2902" s="104" t="str">
        <f>IF(I2902=0,"",IFERROR(VLOOKUP(Kataloge_Import!A2901,'Nachweis Ausgaben'!$A$27:$R$1026,4,FALSE),""))</f>
        <v/>
      </c>
      <c r="E2902" s="104" t="str">
        <f>IF(I2902=0,"",IFERROR(VLOOKUP(Kataloge_Import!A2901,'Nachweis Ausgaben'!$A$27:$R$1026,2,FALSE),""))</f>
        <v/>
      </c>
      <c r="F2902" s="105">
        <f>IF(I2902=0,"",IFERROR(VLOOKUP(Kataloge_Import!A2901,'Nachweis Ausgaben'!$A$27:$R$1026,5,FALSE),0))</f>
        <v>0</v>
      </c>
      <c r="G2902" s="106" t="str">
        <f>IFERROR(VLOOKUP(Kataloge_Import!A2901,'Nachweis Ausgaben'!$A$27:$R$1026,15,FALSE),"")</f>
        <v/>
      </c>
      <c r="H2902" s="106" t="str">
        <f>IFERROR(VLOOKUP(Kataloge_Import!A2901,'Nachweis Ausgaben'!$A$27:$R$1026,16,FALSE),"")</f>
        <v/>
      </c>
      <c r="I2902" s="106" t="str">
        <f>IFERROR(VLOOKUP(Kataloge_Import!A2901,'Nachweis Ausgaben'!$A$27:$R$1026,17,FALSE),"")</f>
        <v/>
      </c>
      <c r="J2902" s="64"/>
      <c r="K2902" s="64"/>
      <c r="L2902" s="104" t="str">
        <f>IF(AND($B2902&lt;&gt;"",HHJ=Kataloge!H$1),CONCATENATE($H2902,"_",Kataloge!$D$6),"")</f>
        <v/>
      </c>
      <c r="M2902" s="104" t="str">
        <f>IF(AND($B2902&lt;&gt;"",HHJ=Kataloge!I$1),CONCATENATE($H2902,"_",Kataloge!$D$6),"")</f>
        <v/>
      </c>
      <c r="N2902" s="104" t="str">
        <f>IF(AND($B2902&lt;&gt;"",HHJ=Kataloge!J$1),CONCATENATE($H2902,"_",Kataloge!$D$6),"")</f>
        <v/>
      </c>
      <c r="O2902" s="104" t="str">
        <f>IF(AND($B2902&lt;&gt;"",HHJ=Kataloge!K$1),CONCATENATE($H2902,"_",Kataloge!$D$6),"")</f>
        <v/>
      </c>
      <c r="P2902" s="104" t="str">
        <f>IF(AND($B2902&lt;&gt;"",HHJ=Kataloge!L$1),CONCATENATE($H2902,"_",Kataloge!$D$6),"")</f>
        <v/>
      </c>
      <c r="Q2902" s="104" t="str">
        <f>IF(AND($B2902&lt;&gt;"",HHJ=Kataloge!M$1),CONCATENATE($H2902,"_",Kataloge!$D$6),"")</f>
        <v/>
      </c>
    </row>
    <row r="2903" spans="1:17" ht="18" customHeight="1" x14ac:dyDescent="0.2">
      <c r="A2903" s="60" t="str">
        <f t="shared" si="92"/>
        <v/>
      </c>
      <c r="B2903" s="61" t="str">
        <f>IF(I2903=0,"",IF(I2903&lt;&gt;"",Kataloge_Import!B2902,""))</f>
        <v/>
      </c>
      <c r="C2903" s="60" t="str">
        <f t="shared" si="91"/>
        <v/>
      </c>
      <c r="D2903" s="61" t="str">
        <f>IF(I2903=0,"",IFERROR(VLOOKUP(Kataloge_Import!A2902,'Nachweis Ausgaben'!$A$27:$R$1026,4,FALSE),""))</f>
        <v/>
      </c>
      <c r="E2903" s="61" t="str">
        <f>IF(I2903=0,"",IFERROR(VLOOKUP(Kataloge_Import!A2902,'Nachweis Ausgaben'!$A$27:$R$1026,2,FALSE),""))</f>
        <v/>
      </c>
      <c r="F2903" s="62">
        <f>IF(I2903=0,"",IFERROR(VLOOKUP(Kataloge_Import!A2902,'Nachweis Ausgaben'!$A$27:$R$1026,5,FALSE),0))</f>
        <v>0</v>
      </c>
      <c r="G2903" s="63" t="str">
        <f>IFERROR(VLOOKUP(Kataloge_Import!A2902,'Nachweis Ausgaben'!$A$27:$R$1026,7,FALSE),"")</f>
        <v/>
      </c>
      <c r="H2903" s="63" t="str">
        <f>IFERROR(VLOOKUP(Kataloge_Import!A2902,'Nachweis Ausgaben'!$A$27:$R$1026,8,FALSE),"")</f>
        <v/>
      </c>
      <c r="I2903" s="63" t="str">
        <f>IFERROR(VLOOKUP(Kataloge_Import!A2902,'Nachweis Ausgaben'!$A$27:$R$1026,9,FALSE),"")</f>
        <v/>
      </c>
      <c r="J2903" s="64"/>
      <c r="K2903" s="64"/>
      <c r="L2903" s="61" t="str">
        <f>IF(AND($B2903&lt;&gt;"",HHJ=Kataloge!H$1),CONCATENATE($H2903,"_",$E2903),"")</f>
        <v/>
      </c>
      <c r="M2903" s="61" t="str">
        <f>IF(AND($B2903&lt;&gt;"",HHJ=Kataloge!I$1),CONCATENATE($H2903,"_",$E2903),"")</f>
        <v/>
      </c>
      <c r="N2903" s="61" t="str">
        <f>IF(AND($B2903&lt;&gt;"",HHJ=Kataloge!J$1),CONCATENATE($H2903,"_",$E2903),"")</f>
        <v/>
      </c>
      <c r="O2903" s="61" t="str">
        <f>IF(AND($B2903&lt;&gt;"",HHJ=Kataloge!K$1),CONCATENATE($H2903,"_",$E2903),"")</f>
        <v/>
      </c>
      <c r="P2903" s="61" t="str">
        <f>IF(AND($B2903&lt;&gt;"",HHJ=Kataloge!L$1),CONCATENATE($H2903,"_",$E2903),"")</f>
        <v/>
      </c>
      <c r="Q2903" s="61" t="str">
        <f>IF(AND($B2903&lt;&gt;"",HHJ=Kataloge!M$1),CONCATENATE($H2903,"_",$E2903),"")</f>
        <v/>
      </c>
    </row>
    <row r="2904" spans="1:17" ht="18" customHeight="1" x14ac:dyDescent="0.2">
      <c r="A2904" s="99" t="str">
        <f t="shared" si="92"/>
        <v/>
      </c>
      <c r="B2904" s="100" t="str">
        <f>IF(I2904=0,"",IF(I2904&lt;&gt;"",Kataloge_Import!B2903,""))</f>
        <v/>
      </c>
      <c r="C2904" s="99" t="str">
        <f t="shared" si="91"/>
        <v/>
      </c>
      <c r="D2904" s="100" t="str">
        <f>IF(I2904=0,"",IFERROR(VLOOKUP(Kataloge_Import!A2903,'Nachweis Ausgaben'!$A$27:$R$1026,4,FALSE),""))</f>
        <v/>
      </c>
      <c r="E2904" s="100" t="str">
        <f>IF(I2904=0,"",IFERROR(VLOOKUP(Kataloge_Import!A2903,'Nachweis Ausgaben'!$A$27:$R$1026,2,FALSE),""))</f>
        <v/>
      </c>
      <c r="F2904" s="101">
        <f>IF(I2904=0,"",IFERROR(VLOOKUP(Kataloge_Import!A2903,'Nachweis Ausgaben'!$A$27:$R$1026,5,FALSE),0))</f>
        <v>0</v>
      </c>
      <c r="G2904" s="102" t="str">
        <f>IFERROR(VLOOKUP(Kataloge_Import!A2903,'Nachweis Ausgaben'!$A$27:$R$1026,11,FALSE),"")</f>
        <v/>
      </c>
      <c r="H2904" s="102" t="str">
        <f>IFERROR(VLOOKUP(Kataloge_Import!A2903,'Nachweis Ausgaben'!$A$27:$R$1026,12,FALSE),"")</f>
        <v/>
      </c>
      <c r="I2904" s="102" t="str">
        <f>IFERROR(VLOOKUP(Kataloge_Import!A2903,'Nachweis Ausgaben'!$A$27:$R$1026,13,FALSE),"")</f>
        <v/>
      </c>
      <c r="J2904" s="64"/>
      <c r="K2904" s="64"/>
      <c r="L2904" s="100" t="str">
        <f>IF(AND($B2904&lt;&gt;"",HHJ=Kataloge!H$1),CONCATENATE($H2904,"_",Kataloge!$D$5),"")</f>
        <v/>
      </c>
      <c r="M2904" s="100" t="str">
        <f>IF(AND($B2904&lt;&gt;"",HHJ=Kataloge!I$1),CONCATENATE($H2904,"_",Kataloge!$D$5),"")</f>
        <v/>
      </c>
      <c r="N2904" s="100" t="str">
        <f>IF(AND($B2904&lt;&gt;"",HHJ=Kataloge!J$1),CONCATENATE($H2904,"_",Kataloge!$D$5),"")</f>
        <v/>
      </c>
      <c r="O2904" s="100" t="str">
        <f>IF(AND($B2904&lt;&gt;"",HHJ=Kataloge!K$1),CONCATENATE($H2904,"_",Kataloge!$D$5),"")</f>
        <v/>
      </c>
      <c r="P2904" s="100" t="str">
        <f>IF(AND($B2904&lt;&gt;"",HHJ=Kataloge!L$1),CONCATENATE($H2904,"_",Kataloge!$D$5),"")</f>
        <v/>
      </c>
      <c r="Q2904" s="100" t="str">
        <f>IF(AND($B2904&lt;&gt;"",HHJ=Kataloge!M$1),CONCATENATE($H2904,"_",Kataloge!$D$5),"")</f>
        <v/>
      </c>
    </row>
    <row r="2905" spans="1:17" ht="18" customHeight="1" x14ac:dyDescent="0.2">
      <c r="A2905" s="103" t="str">
        <f t="shared" si="92"/>
        <v/>
      </c>
      <c r="B2905" s="104" t="str">
        <f>IF(I2905=0,"",IF(I2905&lt;&gt;"",Kataloge_Import!B2904,""))</f>
        <v/>
      </c>
      <c r="C2905" s="103" t="str">
        <f t="shared" si="91"/>
        <v/>
      </c>
      <c r="D2905" s="104" t="str">
        <f>IF(I2905=0,"",IFERROR(VLOOKUP(Kataloge_Import!A2904,'Nachweis Ausgaben'!$A$27:$R$1026,4,FALSE),""))</f>
        <v/>
      </c>
      <c r="E2905" s="104" t="str">
        <f>IF(I2905=0,"",IFERROR(VLOOKUP(Kataloge_Import!A2904,'Nachweis Ausgaben'!$A$27:$R$1026,2,FALSE),""))</f>
        <v/>
      </c>
      <c r="F2905" s="105">
        <f>IF(I2905=0,"",IFERROR(VLOOKUP(Kataloge_Import!A2904,'Nachweis Ausgaben'!$A$27:$R$1026,5,FALSE),0))</f>
        <v>0</v>
      </c>
      <c r="G2905" s="106" t="str">
        <f>IFERROR(VLOOKUP(Kataloge_Import!A2904,'Nachweis Ausgaben'!$A$27:$R$1026,15,FALSE),"")</f>
        <v/>
      </c>
      <c r="H2905" s="106" t="str">
        <f>IFERROR(VLOOKUP(Kataloge_Import!A2904,'Nachweis Ausgaben'!$A$27:$R$1026,16,FALSE),"")</f>
        <v/>
      </c>
      <c r="I2905" s="106" t="str">
        <f>IFERROR(VLOOKUP(Kataloge_Import!A2904,'Nachweis Ausgaben'!$A$27:$R$1026,17,FALSE),"")</f>
        <v/>
      </c>
      <c r="J2905" s="64"/>
      <c r="K2905" s="64"/>
      <c r="L2905" s="104" t="str">
        <f>IF(AND($B2905&lt;&gt;"",HHJ=Kataloge!H$1),CONCATENATE($H2905,"_",Kataloge!$D$6),"")</f>
        <v/>
      </c>
      <c r="M2905" s="104" t="str">
        <f>IF(AND($B2905&lt;&gt;"",HHJ=Kataloge!I$1),CONCATENATE($H2905,"_",Kataloge!$D$6),"")</f>
        <v/>
      </c>
      <c r="N2905" s="104" t="str">
        <f>IF(AND($B2905&lt;&gt;"",HHJ=Kataloge!J$1),CONCATENATE($H2905,"_",Kataloge!$D$6),"")</f>
        <v/>
      </c>
      <c r="O2905" s="104" t="str">
        <f>IF(AND($B2905&lt;&gt;"",HHJ=Kataloge!K$1),CONCATENATE($H2905,"_",Kataloge!$D$6),"")</f>
        <v/>
      </c>
      <c r="P2905" s="104" t="str">
        <f>IF(AND($B2905&lt;&gt;"",HHJ=Kataloge!L$1),CONCATENATE($H2905,"_",Kataloge!$D$6),"")</f>
        <v/>
      </c>
      <c r="Q2905" s="104" t="str">
        <f>IF(AND($B2905&lt;&gt;"",HHJ=Kataloge!M$1),CONCATENATE($H2905,"_",Kataloge!$D$6),"")</f>
        <v/>
      </c>
    </row>
    <row r="2906" spans="1:17" ht="18" customHeight="1" x14ac:dyDescent="0.2">
      <c r="A2906" s="60" t="str">
        <f t="shared" si="92"/>
        <v/>
      </c>
      <c r="B2906" s="61" t="str">
        <f>IF(I2906=0,"",IF(I2906&lt;&gt;"",Kataloge_Import!B2905,""))</f>
        <v/>
      </c>
      <c r="C2906" s="60" t="str">
        <f t="shared" si="91"/>
        <v/>
      </c>
      <c r="D2906" s="61" t="str">
        <f>IF(I2906=0,"",IFERROR(VLOOKUP(Kataloge_Import!A2905,'Nachweis Ausgaben'!$A$27:$R$1026,4,FALSE),""))</f>
        <v/>
      </c>
      <c r="E2906" s="61" t="str">
        <f>IF(I2906=0,"",IFERROR(VLOOKUP(Kataloge_Import!A2905,'Nachweis Ausgaben'!$A$27:$R$1026,2,FALSE),""))</f>
        <v/>
      </c>
      <c r="F2906" s="62">
        <f>IF(I2906=0,"",IFERROR(VLOOKUP(Kataloge_Import!A2905,'Nachweis Ausgaben'!$A$27:$R$1026,5,FALSE),0))</f>
        <v>0</v>
      </c>
      <c r="G2906" s="63" t="str">
        <f>IFERROR(VLOOKUP(Kataloge_Import!A2905,'Nachweis Ausgaben'!$A$27:$R$1026,7,FALSE),"")</f>
        <v/>
      </c>
      <c r="H2906" s="63" t="str">
        <f>IFERROR(VLOOKUP(Kataloge_Import!A2905,'Nachweis Ausgaben'!$A$27:$R$1026,8,FALSE),"")</f>
        <v/>
      </c>
      <c r="I2906" s="63" t="str">
        <f>IFERROR(VLOOKUP(Kataloge_Import!A2905,'Nachweis Ausgaben'!$A$27:$R$1026,9,FALSE),"")</f>
        <v/>
      </c>
      <c r="J2906" s="64"/>
      <c r="K2906" s="64"/>
      <c r="L2906" s="61" t="str">
        <f>IF(AND($B2906&lt;&gt;"",HHJ=Kataloge!H$1),CONCATENATE($H2906,"_",$E2906),"")</f>
        <v/>
      </c>
      <c r="M2906" s="61" t="str">
        <f>IF(AND($B2906&lt;&gt;"",HHJ=Kataloge!I$1),CONCATENATE($H2906,"_",$E2906),"")</f>
        <v/>
      </c>
      <c r="N2906" s="61" t="str">
        <f>IF(AND($B2906&lt;&gt;"",HHJ=Kataloge!J$1),CONCATENATE($H2906,"_",$E2906),"")</f>
        <v/>
      </c>
      <c r="O2906" s="61" t="str">
        <f>IF(AND($B2906&lt;&gt;"",HHJ=Kataloge!K$1),CONCATENATE($H2906,"_",$E2906),"")</f>
        <v/>
      </c>
      <c r="P2906" s="61" t="str">
        <f>IF(AND($B2906&lt;&gt;"",HHJ=Kataloge!L$1),CONCATENATE($H2906,"_",$E2906),"")</f>
        <v/>
      </c>
      <c r="Q2906" s="61" t="str">
        <f>IF(AND($B2906&lt;&gt;"",HHJ=Kataloge!M$1),CONCATENATE($H2906,"_",$E2906),"")</f>
        <v/>
      </c>
    </row>
    <row r="2907" spans="1:17" ht="18" customHeight="1" x14ac:dyDescent="0.2">
      <c r="A2907" s="99" t="str">
        <f t="shared" si="92"/>
        <v/>
      </c>
      <c r="B2907" s="100" t="str">
        <f>IF(I2907=0,"",IF(I2907&lt;&gt;"",Kataloge_Import!B2906,""))</f>
        <v/>
      </c>
      <c r="C2907" s="99" t="str">
        <f t="shared" si="91"/>
        <v/>
      </c>
      <c r="D2907" s="100" t="str">
        <f>IF(I2907=0,"",IFERROR(VLOOKUP(Kataloge_Import!A2906,'Nachweis Ausgaben'!$A$27:$R$1026,4,FALSE),""))</f>
        <v/>
      </c>
      <c r="E2907" s="100" t="str">
        <f>IF(I2907=0,"",IFERROR(VLOOKUP(Kataloge_Import!A2906,'Nachweis Ausgaben'!$A$27:$R$1026,2,FALSE),""))</f>
        <v/>
      </c>
      <c r="F2907" s="101">
        <f>IF(I2907=0,"",IFERROR(VLOOKUP(Kataloge_Import!A2906,'Nachweis Ausgaben'!$A$27:$R$1026,5,FALSE),0))</f>
        <v>0</v>
      </c>
      <c r="G2907" s="102" t="str">
        <f>IFERROR(VLOOKUP(Kataloge_Import!A2906,'Nachweis Ausgaben'!$A$27:$R$1026,11,FALSE),"")</f>
        <v/>
      </c>
      <c r="H2907" s="102" t="str">
        <f>IFERROR(VLOOKUP(Kataloge_Import!A2906,'Nachweis Ausgaben'!$A$27:$R$1026,12,FALSE),"")</f>
        <v/>
      </c>
      <c r="I2907" s="102" t="str">
        <f>IFERROR(VLOOKUP(Kataloge_Import!A2906,'Nachweis Ausgaben'!$A$27:$R$1026,13,FALSE),"")</f>
        <v/>
      </c>
      <c r="J2907" s="64"/>
      <c r="K2907" s="64"/>
      <c r="L2907" s="100" t="str">
        <f>IF(AND($B2907&lt;&gt;"",HHJ=Kataloge!H$1),CONCATENATE($H2907,"_",Kataloge!$D$5),"")</f>
        <v/>
      </c>
      <c r="M2907" s="100" t="str">
        <f>IF(AND($B2907&lt;&gt;"",HHJ=Kataloge!I$1),CONCATENATE($H2907,"_",Kataloge!$D$5),"")</f>
        <v/>
      </c>
      <c r="N2907" s="100" t="str">
        <f>IF(AND($B2907&lt;&gt;"",HHJ=Kataloge!J$1),CONCATENATE($H2907,"_",Kataloge!$D$5),"")</f>
        <v/>
      </c>
      <c r="O2907" s="100" t="str">
        <f>IF(AND($B2907&lt;&gt;"",HHJ=Kataloge!K$1),CONCATENATE($H2907,"_",Kataloge!$D$5),"")</f>
        <v/>
      </c>
      <c r="P2907" s="100" t="str">
        <f>IF(AND($B2907&lt;&gt;"",HHJ=Kataloge!L$1),CONCATENATE($H2907,"_",Kataloge!$D$5),"")</f>
        <v/>
      </c>
      <c r="Q2907" s="100" t="str">
        <f>IF(AND($B2907&lt;&gt;"",HHJ=Kataloge!M$1),CONCATENATE($H2907,"_",Kataloge!$D$5),"")</f>
        <v/>
      </c>
    </row>
    <row r="2908" spans="1:17" ht="18" customHeight="1" x14ac:dyDescent="0.2">
      <c r="A2908" s="103" t="str">
        <f t="shared" si="92"/>
        <v/>
      </c>
      <c r="B2908" s="104" t="str">
        <f>IF(I2908=0,"",IF(I2908&lt;&gt;"",Kataloge_Import!B2907,""))</f>
        <v/>
      </c>
      <c r="C2908" s="103" t="str">
        <f t="shared" si="91"/>
        <v/>
      </c>
      <c r="D2908" s="104" t="str">
        <f>IF(I2908=0,"",IFERROR(VLOOKUP(Kataloge_Import!A2907,'Nachweis Ausgaben'!$A$27:$R$1026,4,FALSE),""))</f>
        <v/>
      </c>
      <c r="E2908" s="104" t="str">
        <f>IF(I2908=0,"",IFERROR(VLOOKUP(Kataloge_Import!A2907,'Nachweis Ausgaben'!$A$27:$R$1026,2,FALSE),""))</f>
        <v/>
      </c>
      <c r="F2908" s="105">
        <f>IF(I2908=0,"",IFERROR(VLOOKUP(Kataloge_Import!A2907,'Nachweis Ausgaben'!$A$27:$R$1026,5,FALSE),0))</f>
        <v>0</v>
      </c>
      <c r="G2908" s="106" t="str">
        <f>IFERROR(VLOOKUP(Kataloge_Import!A2907,'Nachweis Ausgaben'!$A$27:$R$1026,15,FALSE),"")</f>
        <v/>
      </c>
      <c r="H2908" s="106" t="str">
        <f>IFERROR(VLOOKUP(Kataloge_Import!A2907,'Nachweis Ausgaben'!$A$27:$R$1026,16,FALSE),"")</f>
        <v/>
      </c>
      <c r="I2908" s="106" t="str">
        <f>IFERROR(VLOOKUP(Kataloge_Import!A2907,'Nachweis Ausgaben'!$A$27:$R$1026,17,FALSE),"")</f>
        <v/>
      </c>
      <c r="J2908" s="64"/>
      <c r="K2908" s="64"/>
      <c r="L2908" s="104" t="str">
        <f>IF(AND($B2908&lt;&gt;"",HHJ=Kataloge!H$1),CONCATENATE($H2908,"_",Kataloge!$D$6),"")</f>
        <v/>
      </c>
      <c r="M2908" s="104" t="str">
        <f>IF(AND($B2908&lt;&gt;"",HHJ=Kataloge!I$1),CONCATENATE($H2908,"_",Kataloge!$D$6),"")</f>
        <v/>
      </c>
      <c r="N2908" s="104" t="str">
        <f>IF(AND($B2908&lt;&gt;"",HHJ=Kataloge!J$1),CONCATENATE($H2908,"_",Kataloge!$D$6),"")</f>
        <v/>
      </c>
      <c r="O2908" s="104" t="str">
        <f>IF(AND($B2908&lt;&gt;"",HHJ=Kataloge!K$1),CONCATENATE($H2908,"_",Kataloge!$D$6),"")</f>
        <v/>
      </c>
      <c r="P2908" s="104" t="str">
        <f>IF(AND($B2908&lt;&gt;"",HHJ=Kataloge!L$1),CONCATENATE($H2908,"_",Kataloge!$D$6),"")</f>
        <v/>
      </c>
      <c r="Q2908" s="104" t="str">
        <f>IF(AND($B2908&lt;&gt;"",HHJ=Kataloge!M$1),CONCATENATE($H2908,"_",Kataloge!$D$6),"")</f>
        <v/>
      </c>
    </row>
    <row r="2909" spans="1:17" ht="18" customHeight="1" x14ac:dyDescent="0.2">
      <c r="A2909" s="60" t="str">
        <f t="shared" si="92"/>
        <v/>
      </c>
      <c r="B2909" s="61" t="str">
        <f>IF(I2909=0,"",IF(I2909&lt;&gt;"",Kataloge_Import!B2908,""))</f>
        <v/>
      </c>
      <c r="C2909" s="60" t="str">
        <f t="shared" si="91"/>
        <v/>
      </c>
      <c r="D2909" s="61" t="str">
        <f>IF(I2909=0,"",IFERROR(VLOOKUP(Kataloge_Import!A2908,'Nachweis Ausgaben'!$A$27:$R$1026,4,FALSE),""))</f>
        <v/>
      </c>
      <c r="E2909" s="61" t="str">
        <f>IF(I2909=0,"",IFERROR(VLOOKUP(Kataloge_Import!A2908,'Nachweis Ausgaben'!$A$27:$R$1026,2,FALSE),""))</f>
        <v/>
      </c>
      <c r="F2909" s="62">
        <f>IF(I2909=0,"",IFERROR(VLOOKUP(Kataloge_Import!A2908,'Nachweis Ausgaben'!$A$27:$R$1026,5,FALSE),0))</f>
        <v>0</v>
      </c>
      <c r="G2909" s="63" t="str">
        <f>IFERROR(VLOOKUP(Kataloge_Import!A2908,'Nachweis Ausgaben'!$A$27:$R$1026,7,FALSE),"")</f>
        <v/>
      </c>
      <c r="H2909" s="63" t="str">
        <f>IFERROR(VLOOKUP(Kataloge_Import!A2908,'Nachweis Ausgaben'!$A$27:$R$1026,8,FALSE),"")</f>
        <v/>
      </c>
      <c r="I2909" s="63" t="str">
        <f>IFERROR(VLOOKUP(Kataloge_Import!A2908,'Nachweis Ausgaben'!$A$27:$R$1026,9,FALSE),"")</f>
        <v/>
      </c>
      <c r="J2909" s="64"/>
      <c r="K2909" s="64"/>
      <c r="L2909" s="61" t="str">
        <f>IF(AND($B2909&lt;&gt;"",HHJ=Kataloge!H$1),CONCATENATE($H2909,"_",$E2909),"")</f>
        <v/>
      </c>
      <c r="M2909" s="61" t="str">
        <f>IF(AND($B2909&lt;&gt;"",HHJ=Kataloge!I$1),CONCATENATE($H2909,"_",$E2909),"")</f>
        <v/>
      </c>
      <c r="N2909" s="61" t="str">
        <f>IF(AND($B2909&lt;&gt;"",HHJ=Kataloge!J$1),CONCATENATE($H2909,"_",$E2909),"")</f>
        <v/>
      </c>
      <c r="O2909" s="61" t="str">
        <f>IF(AND($B2909&lt;&gt;"",HHJ=Kataloge!K$1),CONCATENATE($H2909,"_",$E2909),"")</f>
        <v/>
      </c>
      <c r="P2909" s="61" t="str">
        <f>IF(AND($B2909&lt;&gt;"",HHJ=Kataloge!L$1),CONCATENATE($H2909,"_",$E2909),"")</f>
        <v/>
      </c>
      <c r="Q2909" s="61" t="str">
        <f>IF(AND($B2909&lt;&gt;"",HHJ=Kataloge!M$1),CONCATENATE($H2909,"_",$E2909),"")</f>
        <v/>
      </c>
    </row>
    <row r="2910" spans="1:17" ht="18" customHeight="1" x14ac:dyDescent="0.2">
      <c r="A2910" s="99" t="str">
        <f t="shared" si="92"/>
        <v/>
      </c>
      <c r="B2910" s="100" t="str">
        <f>IF(I2910=0,"",IF(I2910&lt;&gt;"",Kataloge_Import!B2909,""))</f>
        <v/>
      </c>
      <c r="C2910" s="99" t="str">
        <f t="shared" si="91"/>
        <v/>
      </c>
      <c r="D2910" s="100" t="str">
        <f>IF(I2910=0,"",IFERROR(VLOOKUP(Kataloge_Import!A2909,'Nachweis Ausgaben'!$A$27:$R$1026,4,FALSE),""))</f>
        <v/>
      </c>
      <c r="E2910" s="100" t="str">
        <f>IF(I2910=0,"",IFERROR(VLOOKUP(Kataloge_Import!A2909,'Nachweis Ausgaben'!$A$27:$R$1026,2,FALSE),""))</f>
        <v/>
      </c>
      <c r="F2910" s="101">
        <f>IF(I2910=0,"",IFERROR(VLOOKUP(Kataloge_Import!A2909,'Nachweis Ausgaben'!$A$27:$R$1026,5,FALSE),0))</f>
        <v>0</v>
      </c>
      <c r="G2910" s="102" t="str">
        <f>IFERROR(VLOOKUP(Kataloge_Import!A2909,'Nachweis Ausgaben'!$A$27:$R$1026,11,FALSE),"")</f>
        <v/>
      </c>
      <c r="H2910" s="102" t="str">
        <f>IFERROR(VLOOKUP(Kataloge_Import!A2909,'Nachweis Ausgaben'!$A$27:$R$1026,12,FALSE),"")</f>
        <v/>
      </c>
      <c r="I2910" s="102" t="str">
        <f>IFERROR(VLOOKUP(Kataloge_Import!A2909,'Nachweis Ausgaben'!$A$27:$R$1026,13,FALSE),"")</f>
        <v/>
      </c>
      <c r="J2910" s="64"/>
      <c r="K2910" s="64"/>
      <c r="L2910" s="100" t="str">
        <f>IF(AND($B2910&lt;&gt;"",HHJ=Kataloge!H$1),CONCATENATE($H2910,"_",Kataloge!$D$5),"")</f>
        <v/>
      </c>
      <c r="M2910" s="100" t="str">
        <f>IF(AND($B2910&lt;&gt;"",HHJ=Kataloge!I$1),CONCATENATE($H2910,"_",Kataloge!$D$5),"")</f>
        <v/>
      </c>
      <c r="N2910" s="100" t="str">
        <f>IF(AND($B2910&lt;&gt;"",HHJ=Kataloge!J$1),CONCATENATE($H2910,"_",Kataloge!$D$5),"")</f>
        <v/>
      </c>
      <c r="O2910" s="100" t="str">
        <f>IF(AND($B2910&lt;&gt;"",HHJ=Kataloge!K$1),CONCATENATE($H2910,"_",Kataloge!$D$5),"")</f>
        <v/>
      </c>
      <c r="P2910" s="100" t="str">
        <f>IF(AND($B2910&lt;&gt;"",HHJ=Kataloge!L$1),CONCATENATE($H2910,"_",Kataloge!$D$5),"")</f>
        <v/>
      </c>
      <c r="Q2910" s="100" t="str">
        <f>IF(AND($B2910&lt;&gt;"",HHJ=Kataloge!M$1),CONCATENATE($H2910,"_",Kataloge!$D$5),"")</f>
        <v/>
      </c>
    </row>
    <row r="2911" spans="1:17" ht="18" customHeight="1" x14ac:dyDescent="0.2">
      <c r="A2911" s="103" t="str">
        <f t="shared" si="92"/>
        <v/>
      </c>
      <c r="B2911" s="104" t="str">
        <f>IF(I2911=0,"",IF(I2911&lt;&gt;"",Kataloge_Import!B2910,""))</f>
        <v/>
      </c>
      <c r="C2911" s="103" t="str">
        <f t="shared" si="91"/>
        <v/>
      </c>
      <c r="D2911" s="104" t="str">
        <f>IF(I2911=0,"",IFERROR(VLOOKUP(Kataloge_Import!A2910,'Nachweis Ausgaben'!$A$27:$R$1026,4,FALSE),""))</f>
        <v/>
      </c>
      <c r="E2911" s="104" t="str">
        <f>IF(I2911=0,"",IFERROR(VLOOKUP(Kataloge_Import!A2910,'Nachweis Ausgaben'!$A$27:$R$1026,2,FALSE),""))</f>
        <v/>
      </c>
      <c r="F2911" s="105">
        <f>IF(I2911=0,"",IFERROR(VLOOKUP(Kataloge_Import!A2910,'Nachweis Ausgaben'!$A$27:$R$1026,5,FALSE),0))</f>
        <v>0</v>
      </c>
      <c r="G2911" s="106" t="str">
        <f>IFERROR(VLOOKUP(Kataloge_Import!A2910,'Nachweis Ausgaben'!$A$27:$R$1026,15,FALSE),"")</f>
        <v/>
      </c>
      <c r="H2911" s="106" t="str">
        <f>IFERROR(VLOOKUP(Kataloge_Import!A2910,'Nachweis Ausgaben'!$A$27:$R$1026,16,FALSE),"")</f>
        <v/>
      </c>
      <c r="I2911" s="106" t="str">
        <f>IFERROR(VLOOKUP(Kataloge_Import!A2910,'Nachweis Ausgaben'!$A$27:$R$1026,17,FALSE),"")</f>
        <v/>
      </c>
      <c r="J2911" s="64"/>
      <c r="K2911" s="64"/>
      <c r="L2911" s="104" t="str">
        <f>IF(AND($B2911&lt;&gt;"",HHJ=Kataloge!H$1),CONCATENATE($H2911,"_",Kataloge!$D$6),"")</f>
        <v/>
      </c>
      <c r="M2911" s="104" t="str">
        <f>IF(AND($B2911&lt;&gt;"",HHJ=Kataloge!I$1),CONCATENATE($H2911,"_",Kataloge!$D$6),"")</f>
        <v/>
      </c>
      <c r="N2911" s="104" t="str">
        <f>IF(AND($B2911&lt;&gt;"",HHJ=Kataloge!J$1),CONCATENATE($H2911,"_",Kataloge!$D$6),"")</f>
        <v/>
      </c>
      <c r="O2911" s="104" t="str">
        <f>IF(AND($B2911&lt;&gt;"",HHJ=Kataloge!K$1),CONCATENATE($H2911,"_",Kataloge!$D$6),"")</f>
        <v/>
      </c>
      <c r="P2911" s="104" t="str">
        <f>IF(AND($B2911&lt;&gt;"",HHJ=Kataloge!L$1),CONCATENATE($H2911,"_",Kataloge!$D$6),"")</f>
        <v/>
      </c>
      <c r="Q2911" s="104" t="str">
        <f>IF(AND($B2911&lt;&gt;"",HHJ=Kataloge!M$1),CONCATENATE($H2911,"_",Kataloge!$D$6),"")</f>
        <v/>
      </c>
    </row>
    <row r="2912" spans="1:17" ht="18" customHeight="1" x14ac:dyDescent="0.2">
      <c r="A2912" s="60" t="str">
        <f t="shared" si="92"/>
        <v/>
      </c>
      <c r="B2912" s="61" t="str">
        <f>IF(I2912=0,"",IF(I2912&lt;&gt;"",Kataloge_Import!B2911,""))</f>
        <v/>
      </c>
      <c r="C2912" s="60" t="str">
        <f t="shared" si="91"/>
        <v/>
      </c>
      <c r="D2912" s="61" t="str">
        <f>IF(I2912=0,"",IFERROR(VLOOKUP(Kataloge_Import!A2911,'Nachweis Ausgaben'!$A$27:$R$1026,4,FALSE),""))</f>
        <v/>
      </c>
      <c r="E2912" s="61" t="str">
        <f>IF(I2912=0,"",IFERROR(VLOOKUP(Kataloge_Import!A2911,'Nachweis Ausgaben'!$A$27:$R$1026,2,FALSE),""))</f>
        <v/>
      </c>
      <c r="F2912" s="62">
        <f>IF(I2912=0,"",IFERROR(VLOOKUP(Kataloge_Import!A2911,'Nachweis Ausgaben'!$A$27:$R$1026,5,FALSE),0))</f>
        <v>0</v>
      </c>
      <c r="G2912" s="63" t="str">
        <f>IFERROR(VLOOKUP(Kataloge_Import!A2911,'Nachweis Ausgaben'!$A$27:$R$1026,7,FALSE),"")</f>
        <v/>
      </c>
      <c r="H2912" s="63" t="str">
        <f>IFERROR(VLOOKUP(Kataloge_Import!A2911,'Nachweis Ausgaben'!$A$27:$R$1026,8,FALSE),"")</f>
        <v/>
      </c>
      <c r="I2912" s="63" t="str">
        <f>IFERROR(VLOOKUP(Kataloge_Import!A2911,'Nachweis Ausgaben'!$A$27:$R$1026,9,FALSE),"")</f>
        <v/>
      </c>
      <c r="J2912" s="64"/>
      <c r="K2912" s="64"/>
      <c r="L2912" s="61" t="str">
        <f>IF(AND($B2912&lt;&gt;"",HHJ=Kataloge!H$1),CONCATENATE($H2912,"_",$E2912),"")</f>
        <v/>
      </c>
      <c r="M2912" s="61" t="str">
        <f>IF(AND($B2912&lt;&gt;"",HHJ=Kataloge!I$1),CONCATENATE($H2912,"_",$E2912),"")</f>
        <v/>
      </c>
      <c r="N2912" s="61" t="str">
        <f>IF(AND($B2912&lt;&gt;"",HHJ=Kataloge!J$1),CONCATENATE($H2912,"_",$E2912),"")</f>
        <v/>
      </c>
      <c r="O2912" s="61" t="str">
        <f>IF(AND($B2912&lt;&gt;"",HHJ=Kataloge!K$1),CONCATENATE($H2912,"_",$E2912),"")</f>
        <v/>
      </c>
      <c r="P2912" s="61" t="str">
        <f>IF(AND($B2912&lt;&gt;"",HHJ=Kataloge!L$1),CONCATENATE($H2912,"_",$E2912),"")</f>
        <v/>
      </c>
      <c r="Q2912" s="61" t="str">
        <f>IF(AND($B2912&lt;&gt;"",HHJ=Kataloge!M$1),CONCATENATE($H2912,"_",$E2912),"")</f>
        <v/>
      </c>
    </row>
    <row r="2913" spans="1:17" ht="18" customHeight="1" x14ac:dyDescent="0.2">
      <c r="A2913" s="99" t="str">
        <f t="shared" si="92"/>
        <v/>
      </c>
      <c r="B2913" s="100" t="str">
        <f>IF(I2913=0,"",IF(I2913&lt;&gt;"",Kataloge_Import!B2912,""))</f>
        <v/>
      </c>
      <c r="C2913" s="99" t="str">
        <f t="shared" si="91"/>
        <v/>
      </c>
      <c r="D2913" s="100" t="str">
        <f>IF(I2913=0,"",IFERROR(VLOOKUP(Kataloge_Import!A2912,'Nachweis Ausgaben'!$A$27:$R$1026,4,FALSE),""))</f>
        <v/>
      </c>
      <c r="E2913" s="100" t="str">
        <f>IF(I2913=0,"",IFERROR(VLOOKUP(Kataloge_Import!A2912,'Nachweis Ausgaben'!$A$27:$R$1026,2,FALSE),""))</f>
        <v/>
      </c>
      <c r="F2913" s="101">
        <f>IF(I2913=0,"",IFERROR(VLOOKUP(Kataloge_Import!A2912,'Nachweis Ausgaben'!$A$27:$R$1026,5,FALSE),0))</f>
        <v>0</v>
      </c>
      <c r="G2913" s="102" t="str">
        <f>IFERROR(VLOOKUP(Kataloge_Import!A2912,'Nachweis Ausgaben'!$A$27:$R$1026,11,FALSE),"")</f>
        <v/>
      </c>
      <c r="H2913" s="102" t="str">
        <f>IFERROR(VLOOKUP(Kataloge_Import!A2912,'Nachweis Ausgaben'!$A$27:$R$1026,12,FALSE),"")</f>
        <v/>
      </c>
      <c r="I2913" s="102" t="str">
        <f>IFERROR(VLOOKUP(Kataloge_Import!A2912,'Nachweis Ausgaben'!$A$27:$R$1026,13,FALSE),"")</f>
        <v/>
      </c>
      <c r="J2913" s="64"/>
      <c r="K2913" s="64"/>
      <c r="L2913" s="100" t="str">
        <f>IF(AND($B2913&lt;&gt;"",HHJ=Kataloge!H$1),CONCATENATE($H2913,"_",Kataloge!$D$5),"")</f>
        <v/>
      </c>
      <c r="M2913" s="100" t="str">
        <f>IF(AND($B2913&lt;&gt;"",HHJ=Kataloge!I$1),CONCATENATE($H2913,"_",Kataloge!$D$5),"")</f>
        <v/>
      </c>
      <c r="N2913" s="100" t="str">
        <f>IF(AND($B2913&lt;&gt;"",HHJ=Kataloge!J$1),CONCATENATE($H2913,"_",Kataloge!$D$5),"")</f>
        <v/>
      </c>
      <c r="O2913" s="100" t="str">
        <f>IF(AND($B2913&lt;&gt;"",HHJ=Kataloge!K$1),CONCATENATE($H2913,"_",Kataloge!$D$5),"")</f>
        <v/>
      </c>
      <c r="P2913" s="100" t="str">
        <f>IF(AND($B2913&lt;&gt;"",HHJ=Kataloge!L$1),CONCATENATE($H2913,"_",Kataloge!$D$5),"")</f>
        <v/>
      </c>
      <c r="Q2913" s="100" t="str">
        <f>IF(AND($B2913&lt;&gt;"",HHJ=Kataloge!M$1),CONCATENATE($H2913,"_",Kataloge!$D$5),"")</f>
        <v/>
      </c>
    </row>
    <row r="2914" spans="1:17" ht="18" customHeight="1" x14ac:dyDescent="0.2">
      <c r="A2914" s="103" t="str">
        <f t="shared" si="92"/>
        <v/>
      </c>
      <c r="B2914" s="104" t="str">
        <f>IF(I2914=0,"",IF(I2914&lt;&gt;"",Kataloge_Import!B2913,""))</f>
        <v/>
      </c>
      <c r="C2914" s="103" t="str">
        <f t="shared" si="91"/>
        <v/>
      </c>
      <c r="D2914" s="104" t="str">
        <f>IF(I2914=0,"",IFERROR(VLOOKUP(Kataloge_Import!A2913,'Nachweis Ausgaben'!$A$27:$R$1026,4,FALSE),""))</f>
        <v/>
      </c>
      <c r="E2914" s="104" t="str">
        <f>IF(I2914=0,"",IFERROR(VLOOKUP(Kataloge_Import!A2913,'Nachweis Ausgaben'!$A$27:$R$1026,2,FALSE),""))</f>
        <v/>
      </c>
      <c r="F2914" s="105">
        <f>IF(I2914=0,"",IFERROR(VLOOKUP(Kataloge_Import!A2913,'Nachweis Ausgaben'!$A$27:$R$1026,5,FALSE),0))</f>
        <v>0</v>
      </c>
      <c r="G2914" s="106" t="str">
        <f>IFERROR(VLOOKUP(Kataloge_Import!A2913,'Nachweis Ausgaben'!$A$27:$R$1026,15,FALSE),"")</f>
        <v/>
      </c>
      <c r="H2914" s="106" t="str">
        <f>IFERROR(VLOOKUP(Kataloge_Import!A2913,'Nachweis Ausgaben'!$A$27:$R$1026,16,FALSE),"")</f>
        <v/>
      </c>
      <c r="I2914" s="106" t="str">
        <f>IFERROR(VLOOKUP(Kataloge_Import!A2913,'Nachweis Ausgaben'!$A$27:$R$1026,17,FALSE),"")</f>
        <v/>
      </c>
      <c r="J2914" s="64"/>
      <c r="K2914" s="64"/>
      <c r="L2914" s="104" t="str">
        <f>IF(AND($B2914&lt;&gt;"",HHJ=Kataloge!H$1),CONCATENATE($H2914,"_",Kataloge!$D$6),"")</f>
        <v/>
      </c>
      <c r="M2914" s="104" t="str">
        <f>IF(AND($B2914&lt;&gt;"",HHJ=Kataloge!I$1),CONCATENATE($H2914,"_",Kataloge!$D$6),"")</f>
        <v/>
      </c>
      <c r="N2914" s="104" t="str">
        <f>IF(AND($B2914&lt;&gt;"",HHJ=Kataloge!J$1),CONCATENATE($H2914,"_",Kataloge!$D$6),"")</f>
        <v/>
      </c>
      <c r="O2914" s="104" t="str">
        <f>IF(AND($B2914&lt;&gt;"",HHJ=Kataloge!K$1),CONCATENATE($H2914,"_",Kataloge!$D$6),"")</f>
        <v/>
      </c>
      <c r="P2914" s="104" t="str">
        <f>IF(AND($B2914&lt;&gt;"",HHJ=Kataloge!L$1),CONCATENATE($H2914,"_",Kataloge!$D$6),"")</f>
        <v/>
      </c>
      <c r="Q2914" s="104" t="str">
        <f>IF(AND($B2914&lt;&gt;"",HHJ=Kataloge!M$1),CONCATENATE($H2914,"_",Kataloge!$D$6),"")</f>
        <v/>
      </c>
    </row>
    <row r="2915" spans="1:17" ht="18" customHeight="1" x14ac:dyDescent="0.2">
      <c r="A2915" s="60" t="str">
        <f t="shared" si="92"/>
        <v/>
      </c>
      <c r="B2915" s="61" t="str">
        <f>IF(I2915=0,"",IF(I2915&lt;&gt;"",Kataloge_Import!B2914,""))</f>
        <v/>
      </c>
      <c r="C2915" s="60" t="str">
        <f t="shared" si="91"/>
        <v/>
      </c>
      <c r="D2915" s="61" t="str">
        <f>IF(I2915=0,"",IFERROR(VLOOKUP(Kataloge_Import!A2914,'Nachweis Ausgaben'!$A$27:$R$1026,4,FALSE),""))</f>
        <v/>
      </c>
      <c r="E2915" s="61" t="str">
        <f>IF(I2915=0,"",IFERROR(VLOOKUP(Kataloge_Import!A2914,'Nachweis Ausgaben'!$A$27:$R$1026,2,FALSE),""))</f>
        <v/>
      </c>
      <c r="F2915" s="62">
        <f>IF(I2915=0,"",IFERROR(VLOOKUP(Kataloge_Import!A2914,'Nachweis Ausgaben'!$A$27:$R$1026,5,FALSE),0))</f>
        <v>0</v>
      </c>
      <c r="G2915" s="63" t="str">
        <f>IFERROR(VLOOKUP(Kataloge_Import!A2914,'Nachweis Ausgaben'!$A$27:$R$1026,7,FALSE),"")</f>
        <v/>
      </c>
      <c r="H2915" s="63" t="str">
        <f>IFERROR(VLOOKUP(Kataloge_Import!A2914,'Nachweis Ausgaben'!$A$27:$R$1026,8,FALSE),"")</f>
        <v/>
      </c>
      <c r="I2915" s="63" t="str">
        <f>IFERROR(VLOOKUP(Kataloge_Import!A2914,'Nachweis Ausgaben'!$A$27:$R$1026,9,FALSE),"")</f>
        <v/>
      </c>
      <c r="J2915" s="64"/>
      <c r="K2915" s="64"/>
      <c r="L2915" s="61" t="str">
        <f>IF(AND($B2915&lt;&gt;"",HHJ=Kataloge!H$1),CONCATENATE($H2915,"_",$E2915),"")</f>
        <v/>
      </c>
      <c r="M2915" s="61" t="str">
        <f>IF(AND($B2915&lt;&gt;"",HHJ=Kataloge!I$1),CONCATENATE($H2915,"_",$E2915),"")</f>
        <v/>
      </c>
      <c r="N2915" s="61" t="str">
        <f>IF(AND($B2915&lt;&gt;"",HHJ=Kataloge!J$1),CONCATENATE($H2915,"_",$E2915),"")</f>
        <v/>
      </c>
      <c r="O2915" s="61" t="str">
        <f>IF(AND($B2915&lt;&gt;"",HHJ=Kataloge!K$1),CONCATENATE($H2915,"_",$E2915),"")</f>
        <v/>
      </c>
      <c r="P2915" s="61" t="str">
        <f>IF(AND($B2915&lt;&gt;"",HHJ=Kataloge!L$1),CONCATENATE($H2915,"_",$E2915),"")</f>
        <v/>
      </c>
      <c r="Q2915" s="61" t="str">
        <f>IF(AND($B2915&lt;&gt;"",HHJ=Kataloge!M$1),CONCATENATE($H2915,"_",$E2915),"")</f>
        <v/>
      </c>
    </row>
    <row r="2916" spans="1:17" ht="18" customHeight="1" x14ac:dyDescent="0.2">
      <c r="A2916" s="99" t="str">
        <f t="shared" si="92"/>
        <v/>
      </c>
      <c r="B2916" s="100" t="str">
        <f>IF(I2916=0,"",IF(I2916&lt;&gt;"",Kataloge_Import!B2915,""))</f>
        <v/>
      </c>
      <c r="C2916" s="99" t="str">
        <f t="shared" si="91"/>
        <v/>
      </c>
      <c r="D2916" s="100" t="str">
        <f>IF(I2916=0,"",IFERROR(VLOOKUP(Kataloge_Import!A2915,'Nachweis Ausgaben'!$A$27:$R$1026,4,FALSE),""))</f>
        <v/>
      </c>
      <c r="E2916" s="100" t="str">
        <f>IF(I2916=0,"",IFERROR(VLOOKUP(Kataloge_Import!A2915,'Nachweis Ausgaben'!$A$27:$R$1026,2,FALSE),""))</f>
        <v/>
      </c>
      <c r="F2916" s="101">
        <f>IF(I2916=0,"",IFERROR(VLOOKUP(Kataloge_Import!A2915,'Nachweis Ausgaben'!$A$27:$R$1026,5,FALSE),0))</f>
        <v>0</v>
      </c>
      <c r="G2916" s="102" t="str">
        <f>IFERROR(VLOOKUP(Kataloge_Import!A2915,'Nachweis Ausgaben'!$A$27:$R$1026,11,FALSE),"")</f>
        <v/>
      </c>
      <c r="H2916" s="102" t="str">
        <f>IFERROR(VLOOKUP(Kataloge_Import!A2915,'Nachweis Ausgaben'!$A$27:$R$1026,12,FALSE),"")</f>
        <v/>
      </c>
      <c r="I2916" s="102" t="str">
        <f>IFERROR(VLOOKUP(Kataloge_Import!A2915,'Nachweis Ausgaben'!$A$27:$R$1026,13,FALSE),"")</f>
        <v/>
      </c>
      <c r="J2916" s="64"/>
      <c r="K2916" s="64"/>
      <c r="L2916" s="100" t="str">
        <f>IF(AND($B2916&lt;&gt;"",HHJ=Kataloge!H$1),CONCATENATE($H2916,"_",Kataloge!$D$5),"")</f>
        <v/>
      </c>
      <c r="M2916" s="100" t="str">
        <f>IF(AND($B2916&lt;&gt;"",HHJ=Kataloge!I$1),CONCATENATE($H2916,"_",Kataloge!$D$5),"")</f>
        <v/>
      </c>
      <c r="N2916" s="100" t="str">
        <f>IF(AND($B2916&lt;&gt;"",HHJ=Kataloge!J$1),CONCATENATE($H2916,"_",Kataloge!$D$5),"")</f>
        <v/>
      </c>
      <c r="O2916" s="100" t="str">
        <f>IF(AND($B2916&lt;&gt;"",HHJ=Kataloge!K$1),CONCATENATE($H2916,"_",Kataloge!$D$5),"")</f>
        <v/>
      </c>
      <c r="P2916" s="100" t="str">
        <f>IF(AND($B2916&lt;&gt;"",HHJ=Kataloge!L$1),CONCATENATE($H2916,"_",Kataloge!$D$5),"")</f>
        <v/>
      </c>
      <c r="Q2916" s="100" t="str">
        <f>IF(AND($B2916&lt;&gt;"",HHJ=Kataloge!M$1),CONCATENATE($H2916,"_",Kataloge!$D$5),"")</f>
        <v/>
      </c>
    </row>
    <row r="2917" spans="1:17" ht="18" customHeight="1" x14ac:dyDescent="0.2">
      <c r="A2917" s="103" t="str">
        <f t="shared" si="92"/>
        <v/>
      </c>
      <c r="B2917" s="104" t="str">
        <f>IF(I2917=0,"",IF(I2917&lt;&gt;"",Kataloge_Import!B2916,""))</f>
        <v/>
      </c>
      <c r="C2917" s="103" t="str">
        <f t="shared" si="91"/>
        <v/>
      </c>
      <c r="D2917" s="104" t="str">
        <f>IF(I2917=0,"",IFERROR(VLOOKUP(Kataloge_Import!A2916,'Nachweis Ausgaben'!$A$27:$R$1026,4,FALSE),""))</f>
        <v/>
      </c>
      <c r="E2917" s="104" t="str">
        <f>IF(I2917=0,"",IFERROR(VLOOKUP(Kataloge_Import!A2916,'Nachweis Ausgaben'!$A$27:$R$1026,2,FALSE),""))</f>
        <v/>
      </c>
      <c r="F2917" s="105">
        <f>IF(I2917=0,"",IFERROR(VLOOKUP(Kataloge_Import!A2916,'Nachweis Ausgaben'!$A$27:$R$1026,5,FALSE),0))</f>
        <v>0</v>
      </c>
      <c r="G2917" s="106" t="str">
        <f>IFERROR(VLOOKUP(Kataloge_Import!A2916,'Nachweis Ausgaben'!$A$27:$R$1026,15,FALSE),"")</f>
        <v/>
      </c>
      <c r="H2917" s="106" t="str">
        <f>IFERROR(VLOOKUP(Kataloge_Import!A2916,'Nachweis Ausgaben'!$A$27:$R$1026,16,FALSE),"")</f>
        <v/>
      </c>
      <c r="I2917" s="106" t="str">
        <f>IFERROR(VLOOKUP(Kataloge_Import!A2916,'Nachweis Ausgaben'!$A$27:$R$1026,17,FALSE),"")</f>
        <v/>
      </c>
      <c r="J2917" s="64"/>
      <c r="K2917" s="64"/>
      <c r="L2917" s="104" t="str">
        <f>IF(AND($B2917&lt;&gt;"",HHJ=Kataloge!H$1),CONCATENATE($H2917,"_",Kataloge!$D$6),"")</f>
        <v/>
      </c>
      <c r="M2917" s="104" t="str">
        <f>IF(AND($B2917&lt;&gt;"",HHJ=Kataloge!I$1),CONCATENATE($H2917,"_",Kataloge!$D$6),"")</f>
        <v/>
      </c>
      <c r="N2917" s="104" t="str">
        <f>IF(AND($B2917&lt;&gt;"",HHJ=Kataloge!J$1),CONCATENATE($H2917,"_",Kataloge!$D$6),"")</f>
        <v/>
      </c>
      <c r="O2917" s="104" t="str">
        <f>IF(AND($B2917&lt;&gt;"",HHJ=Kataloge!K$1),CONCATENATE($H2917,"_",Kataloge!$D$6),"")</f>
        <v/>
      </c>
      <c r="P2917" s="104" t="str">
        <f>IF(AND($B2917&lt;&gt;"",HHJ=Kataloge!L$1),CONCATENATE($H2917,"_",Kataloge!$D$6),"")</f>
        <v/>
      </c>
      <c r="Q2917" s="104" t="str">
        <f>IF(AND($B2917&lt;&gt;"",HHJ=Kataloge!M$1),CONCATENATE($H2917,"_",Kataloge!$D$6),"")</f>
        <v/>
      </c>
    </row>
    <row r="2918" spans="1:17" ht="18" customHeight="1" x14ac:dyDescent="0.2">
      <c r="A2918" s="60" t="str">
        <f t="shared" si="92"/>
        <v/>
      </c>
      <c r="B2918" s="61" t="str">
        <f>IF(I2918=0,"",IF(I2918&lt;&gt;"",Kataloge_Import!B2917,""))</f>
        <v/>
      </c>
      <c r="C2918" s="60" t="str">
        <f t="shared" si="91"/>
        <v/>
      </c>
      <c r="D2918" s="61" t="str">
        <f>IF(I2918=0,"",IFERROR(VLOOKUP(Kataloge_Import!A2917,'Nachweis Ausgaben'!$A$27:$R$1026,4,FALSE),""))</f>
        <v/>
      </c>
      <c r="E2918" s="61" t="str">
        <f>IF(I2918=0,"",IFERROR(VLOOKUP(Kataloge_Import!A2917,'Nachweis Ausgaben'!$A$27:$R$1026,2,FALSE),""))</f>
        <v/>
      </c>
      <c r="F2918" s="62">
        <f>IF(I2918=0,"",IFERROR(VLOOKUP(Kataloge_Import!A2917,'Nachweis Ausgaben'!$A$27:$R$1026,5,FALSE),0))</f>
        <v>0</v>
      </c>
      <c r="G2918" s="63" t="str">
        <f>IFERROR(VLOOKUP(Kataloge_Import!A2917,'Nachweis Ausgaben'!$A$27:$R$1026,7,FALSE),"")</f>
        <v/>
      </c>
      <c r="H2918" s="63" t="str">
        <f>IFERROR(VLOOKUP(Kataloge_Import!A2917,'Nachweis Ausgaben'!$A$27:$R$1026,8,FALSE),"")</f>
        <v/>
      </c>
      <c r="I2918" s="63" t="str">
        <f>IFERROR(VLOOKUP(Kataloge_Import!A2917,'Nachweis Ausgaben'!$A$27:$R$1026,9,FALSE),"")</f>
        <v/>
      </c>
      <c r="J2918" s="64"/>
      <c r="K2918" s="64"/>
      <c r="L2918" s="61" t="str">
        <f>IF(AND($B2918&lt;&gt;"",HHJ=Kataloge!H$1),CONCATENATE($H2918,"_",$E2918),"")</f>
        <v/>
      </c>
      <c r="M2918" s="61" t="str">
        <f>IF(AND($B2918&lt;&gt;"",HHJ=Kataloge!I$1),CONCATENATE($H2918,"_",$E2918),"")</f>
        <v/>
      </c>
      <c r="N2918" s="61" t="str">
        <f>IF(AND($B2918&lt;&gt;"",HHJ=Kataloge!J$1),CONCATENATE($H2918,"_",$E2918),"")</f>
        <v/>
      </c>
      <c r="O2918" s="61" t="str">
        <f>IF(AND($B2918&lt;&gt;"",HHJ=Kataloge!K$1),CONCATENATE($H2918,"_",$E2918),"")</f>
        <v/>
      </c>
      <c r="P2918" s="61" t="str">
        <f>IF(AND($B2918&lt;&gt;"",HHJ=Kataloge!L$1),CONCATENATE($H2918,"_",$E2918),"")</f>
        <v/>
      </c>
      <c r="Q2918" s="61" t="str">
        <f>IF(AND($B2918&lt;&gt;"",HHJ=Kataloge!M$1),CONCATENATE($H2918,"_",$E2918),"")</f>
        <v/>
      </c>
    </row>
    <row r="2919" spans="1:17" ht="18" customHeight="1" x14ac:dyDescent="0.2">
      <c r="A2919" s="99" t="str">
        <f t="shared" si="92"/>
        <v/>
      </c>
      <c r="B2919" s="100" t="str">
        <f>IF(I2919=0,"",IF(I2919&lt;&gt;"",Kataloge_Import!B2918,""))</f>
        <v/>
      </c>
      <c r="C2919" s="99" t="str">
        <f t="shared" si="91"/>
        <v/>
      </c>
      <c r="D2919" s="100" t="str">
        <f>IF(I2919=0,"",IFERROR(VLOOKUP(Kataloge_Import!A2918,'Nachweis Ausgaben'!$A$27:$R$1026,4,FALSE),""))</f>
        <v/>
      </c>
      <c r="E2919" s="100" t="str">
        <f>IF(I2919=0,"",IFERROR(VLOOKUP(Kataloge_Import!A2918,'Nachweis Ausgaben'!$A$27:$R$1026,2,FALSE),""))</f>
        <v/>
      </c>
      <c r="F2919" s="101">
        <f>IF(I2919=0,"",IFERROR(VLOOKUP(Kataloge_Import!A2918,'Nachweis Ausgaben'!$A$27:$R$1026,5,FALSE),0))</f>
        <v>0</v>
      </c>
      <c r="G2919" s="102" t="str">
        <f>IFERROR(VLOOKUP(Kataloge_Import!A2918,'Nachweis Ausgaben'!$A$27:$R$1026,11,FALSE),"")</f>
        <v/>
      </c>
      <c r="H2919" s="102" t="str">
        <f>IFERROR(VLOOKUP(Kataloge_Import!A2918,'Nachweis Ausgaben'!$A$27:$R$1026,12,FALSE),"")</f>
        <v/>
      </c>
      <c r="I2919" s="102" t="str">
        <f>IFERROR(VLOOKUP(Kataloge_Import!A2918,'Nachweis Ausgaben'!$A$27:$R$1026,13,FALSE),"")</f>
        <v/>
      </c>
      <c r="J2919" s="64"/>
      <c r="K2919" s="64"/>
      <c r="L2919" s="100" t="str">
        <f>IF(AND($B2919&lt;&gt;"",HHJ=Kataloge!H$1),CONCATENATE($H2919,"_",Kataloge!$D$5),"")</f>
        <v/>
      </c>
      <c r="M2919" s="100" t="str">
        <f>IF(AND($B2919&lt;&gt;"",HHJ=Kataloge!I$1),CONCATENATE($H2919,"_",Kataloge!$D$5),"")</f>
        <v/>
      </c>
      <c r="N2919" s="100" t="str">
        <f>IF(AND($B2919&lt;&gt;"",HHJ=Kataloge!J$1),CONCATENATE($H2919,"_",Kataloge!$D$5),"")</f>
        <v/>
      </c>
      <c r="O2919" s="100" t="str">
        <f>IF(AND($B2919&lt;&gt;"",HHJ=Kataloge!K$1),CONCATENATE($H2919,"_",Kataloge!$D$5),"")</f>
        <v/>
      </c>
      <c r="P2919" s="100" t="str">
        <f>IF(AND($B2919&lt;&gt;"",HHJ=Kataloge!L$1),CONCATENATE($H2919,"_",Kataloge!$D$5),"")</f>
        <v/>
      </c>
      <c r="Q2919" s="100" t="str">
        <f>IF(AND($B2919&lt;&gt;"",HHJ=Kataloge!M$1),CONCATENATE($H2919,"_",Kataloge!$D$5),"")</f>
        <v/>
      </c>
    </row>
    <row r="2920" spans="1:17" ht="18" customHeight="1" x14ac:dyDescent="0.2">
      <c r="A2920" s="103" t="str">
        <f t="shared" si="92"/>
        <v/>
      </c>
      <c r="B2920" s="104" t="str">
        <f>IF(I2920=0,"",IF(I2920&lt;&gt;"",Kataloge_Import!B2919,""))</f>
        <v/>
      </c>
      <c r="C2920" s="103" t="str">
        <f t="shared" si="91"/>
        <v/>
      </c>
      <c r="D2920" s="104" t="str">
        <f>IF(I2920=0,"",IFERROR(VLOOKUP(Kataloge_Import!A2919,'Nachweis Ausgaben'!$A$27:$R$1026,4,FALSE),""))</f>
        <v/>
      </c>
      <c r="E2920" s="104" t="str">
        <f>IF(I2920=0,"",IFERROR(VLOOKUP(Kataloge_Import!A2919,'Nachweis Ausgaben'!$A$27:$R$1026,2,FALSE),""))</f>
        <v/>
      </c>
      <c r="F2920" s="105">
        <f>IF(I2920=0,"",IFERROR(VLOOKUP(Kataloge_Import!A2919,'Nachweis Ausgaben'!$A$27:$R$1026,5,FALSE),0))</f>
        <v>0</v>
      </c>
      <c r="G2920" s="106" t="str">
        <f>IFERROR(VLOOKUP(Kataloge_Import!A2919,'Nachweis Ausgaben'!$A$27:$R$1026,15,FALSE),"")</f>
        <v/>
      </c>
      <c r="H2920" s="106" t="str">
        <f>IFERROR(VLOOKUP(Kataloge_Import!A2919,'Nachweis Ausgaben'!$A$27:$R$1026,16,FALSE),"")</f>
        <v/>
      </c>
      <c r="I2920" s="106" t="str">
        <f>IFERROR(VLOOKUP(Kataloge_Import!A2919,'Nachweis Ausgaben'!$A$27:$R$1026,17,FALSE),"")</f>
        <v/>
      </c>
      <c r="J2920" s="64"/>
      <c r="K2920" s="64"/>
      <c r="L2920" s="104" t="str">
        <f>IF(AND($B2920&lt;&gt;"",HHJ=Kataloge!H$1),CONCATENATE($H2920,"_",Kataloge!$D$6),"")</f>
        <v/>
      </c>
      <c r="M2920" s="104" t="str">
        <f>IF(AND($B2920&lt;&gt;"",HHJ=Kataloge!I$1),CONCATENATE($H2920,"_",Kataloge!$D$6),"")</f>
        <v/>
      </c>
      <c r="N2920" s="104" t="str">
        <f>IF(AND($B2920&lt;&gt;"",HHJ=Kataloge!J$1),CONCATENATE($H2920,"_",Kataloge!$D$6),"")</f>
        <v/>
      </c>
      <c r="O2920" s="104" t="str">
        <f>IF(AND($B2920&lt;&gt;"",HHJ=Kataloge!K$1),CONCATENATE($H2920,"_",Kataloge!$D$6),"")</f>
        <v/>
      </c>
      <c r="P2920" s="104" t="str">
        <f>IF(AND($B2920&lt;&gt;"",HHJ=Kataloge!L$1),CONCATENATE($H2920,"_",Kataloge!$D$6),"")</f>
        <v/>
      </c>
      <c r="Q2920" s="104" t="str">
        <f>IF(AND($B2920&lt;&gt;"",HHJ=Kataloge!M$1),CONCATENATE($H2920,"_",Kataloge!$D$6),"")</f>
        <v/>
      </c>
    </row>
    <row r="2921" spans="1:17" ht="18" customHeight="1" x14ac:dyDescent="0.2">
      <c r="A2921" s="60" t="str">
        <f t="shared" si="92"/>
        <v/>
      </c>
      <c r="B2921" s="61" t="str">
        <f>IF(I2921=0,"",IF(I2921&lt;&gt;"",Kataloge_Import!B2920,""))</f>
        <v/>
      </c>
      <c r="C2921" s="60" t="str">
        <f t="shared" si="91"/>
        <v/>
      </c>
      <c r="D2921" s="61" t="str">
        <f>IF(I2921=0,"",IFERROR(VLOOKUP(Kataloge_Import!A2920,'Nachweis Ausgaben'!$A$27:$R$1026,4,FALSE),""))</f>
        <v/>
      </c>
      <c r="E2921" s="61" t="str">
        <f>IF(I2921=0,"",IFERROR(VLOOKUP(Kataloge_Import!A2920,'Nachweis Ausgaben'!$A$27:$R$1026,2,FALSE),""))</f>
        <v/>
      </c>
      <c r="F2921" s="62">
        <f>IF(I2921=0,"",IFERROR(VLOOKUP(Kataloge_Import!A2920,'Nachweis Ausgaben'!$A$27:$R$1026,5,FALSE),0))</f>
        <v>0</v>
      </c>
      <c r="G2921" s="63" t="str">
        <f>IFERROR(VLOOKUP(Kataloge_Import!A2920,'Nachweis Ausgaben'!$A$27:$R$1026,7,FALSE),"")</f>
        <v/>
      </c>
      <c r="H2921" s="63" t="str">
        <f>IFERROR(VLOOKUP(Kataloge_Import!A2920,'Nachweis Ausgaben'!$A$27:$R$1026,8,FALSE),"")</f>
        <v/>
      </c>
      <c r="I2921" s="63" t="str">
        <f>IFERROR(VLOOKUP(Kataloge_Import!A2920,'Nachweis Ausgaben'!$A$27:$R$1026,9,FALSE),"")</f>
        <v/>
      </c>
      <c r="J2921" s="64"/>
      <c r="K2921" s="64"/>
      <c r="L2921" s="61" t="str">
        <f>IF(AND($B2921&lt;&gt;"",HHJ=Kataloge!H$1),CONCATENATE($H2921,"_",$E2921),"")</f>
        <v/>
      </c>
      <c r="M2921" s="61" t="str">
        <f>IF(AND($B2921&lt;&gt;"",HHJ=Kataloge!I$1),CONCATENATE($H2921,"_",$E2921),"")</f>
        <v/>
      </c>
      <c r="N2921" s="61" t="str">
        <f>IF(AND($B2921&lt;&gt;"",HHJ=Kataloge!J$1),CONCATENATE($H2921,"_",$E2921),"")</f>
        <v/>
      </c>
      <c r="O2921" s="61" t="str">
        <f>IF(AND($B2921&lt;&gt;"",HHJ=Kataloge!K$1),CONCATENATE($H2921,"_",$E2921),"")</f>
        <v/>
      </c>
      <c r="P2921" s="61" t="str">
        <f>IF(AND($B2921&lt;&gt;"",HHJ=Kataloge!L$1),CONCATENATE($H2921,"_",$E2921),"")</f>
        <v/>
      </c>
      <c r="Q2921" s="61" t="str">
        <f>IF(AND($B2921&lt;&gt;"",HHJ=Kataloge!M$1),CONCATENATE($H2921,"_",$E2921),"")</f>
        <v/>
      </c>
    </row>
    <row r="2922" spans="1:17" ht="18" customHeight="1" x14ac:dyDescent="0.2">
      <c r="A2922" s="99" t="str">
        <f t="shared" si="92"/>
        <v/>
      </c>
      <c r="B2922" s="100" t="str">
        <f>IF(I2922=0,"",IF(I2922&lt;&gt;"",Kataloge_Import!B2921,""))</f>
        <v/>
      </c>
      <c r="C2922" s="99" t="str">
        <f t="shared" si="91"/>
        <v/>
      </c>
      <c r="D2922" s="100" t="str">
        <f>IF(I2922=0,"",IFERROR(VLOOKUP(Kataloge_Import!A2921,'Nachweis Ausgaben'!$A$27:$R$1026,4,FALSE),""))</f>
        <v/>
      </c>
      <c r="E2922" s="100" t="str">
        <f>IF(I2922=0,"",IFERROR(VLOOKUP(Kataloge_Import!A2921,'Nachweis Ausgaben'!$A$27:$R$1026,2,FALSE),""))</f>
        <v/>
      </c>
      <c r="F2922" s="101">
        <f>IF(I2922=0,"",IFERROR(VLOOKUP(Kataloge_Import!A2921,'Nachweis Ausgaben'!$A$27:$R$1026,5,FALSE),0))</f>
        <v>0</v>
      </c>
      <c r="G2922" s="102" t="str">
        <f>IFERROR(VLOOKUP(Kataloge_Import!A2921,'Nachweis Ausgaben'!$A$27:$R$1026,11,FALSE),"")</f>
        <v/>
      </c>
      <c r="H2922" s="102" t="str">
        <f>IFERROR(VLOOKUP(Kataloge_Import!A2921,'Nachweis Ausgaben'!$A$27:$R$1026,12,FALSE),"")</f>
        <v/>
      </c>
      <c r="I2922" s="102" t="str">
        <f>IFERROR(VLOOKUP(Kataloge_Import!A2921,'Nachweis Ausgaben'!$A$27:$R$1026,13,FALSE),"")</f>
        <v/>
      </c>
      <c r="J2922" s="64"/>
      <c r="K2922" s="64"/>
      <c r="L2922" s="100" t="str">
        <f>IF(AND($B2922&lt;&gt;"",HHJ=Kataloge!H$1),CONCATENATE($H2922,"_",Kataloge!$D$5),"")</f>
        <v/>
      </c>
      <c r="M2922" s="100" t="str">
        <f>IF(AND($B2922&lt;&gt;"",HHJ=Kataloge!I$1),CONCATENATE($H2922,"_",Kataloge!$D$5),"")</f>
        <v/>
      </c>
      <c r="N2922" s="100" t="str">
        <f>IF(AND($B2922&lt;&gt;"",HHJ=Kataloge!J$1),CONCATENATE($H2922,"_",Kataloge!$D$5),"")</f>
        <v/>
      </c>
      <c r="O2922" s="100" t="str">
        <f>IF(AND($B2922&lt;&gt;"",HHJ=Kataloge!K$1),CONCATENATE($H2922,"_",Kataloge!$D$5),"")</f>
        <v/>
      </c>
      <c r="P2922" s="100" t="str">
        <f>IF(AND($B2922&lt;&gt;"",HHJ=Kataloge!L$1),CONCATENATE($H2922,"_",Kataloge!$D$5),"")</f>
        <v/>
      </c>
      <c r="Q2922" s="100" t="str">
        <f>IF(AND($B2922&lt;&gt;"",HHJ=Kataloge!M$1),CONCATENATE($H2922,"_",Kataloge!$D$5),"")</f>
        <v/>
      </c>
    </row>
    <row r="2923" spans="1:17" ht="18" customHeight="1" x14ac:dyDescent="0.2">
      <c r="A2923" s="103" t="str">
        <f t="shared" si="92"/>
        <v/>
      </c>
      <c r="B2923" s="104" t="str">
        <f>IF(I2923=0,"",IF(I2923&lt;&gt;"",Kataloge_Import!B2922,""))</f>
        <v/>
      </c>
      <c r="C2923" s="103" t="str">
        <f t="shared" si="91"/>
        <v/>
      </c>
      <c r="D2923" s="104" t="str">
        <f>IF(I2923=0,"",IFERROR(VLOOKUP(Kataloge_Import!A2922,'Nachweis Ausgaben'!$A$27:$R$1026,4,FALSE),""))</f>
        <v/>
      </c>
      <c r="E2923" s="104" t="str">
        <f>IF(I2923=0,"",IFERROR(VLOOKUP(Kataloge_Import!A2922,'Nachweis Ausgaben'!$A$27:$R$1026,2,FALSE),""))</f>
        <v/>
      </c>
      <c r="F2923" s="105">
        <f>IF(I2923=0,"",IFERROR(VLOOKUP(Kataloge_Import!A2922,'Nachweis Ausgaben'!$A$27:$R$1026,5,FALSE),0))</f>
        <v>0</v>
      </c>
      <c r="G2923" s="106" t="str">
        <f>IFERROR(VLOOKUP(Kataloge_Import!A2922,'Nachweis Ausgaben'!$A$27:$R$1026,15,FALSE),"")</f>
        <v/>
      </c>
      <c r="H2923" s="106" t="str">
        <f>IFERROR(VLOOKUP(Kataloge_Import!A2922,'Nachweis Ausgaben'!$A$27:$R$1026,16,FALSE),"")</f>
        <v/>
      </c>
      <c r="I2923" s="106" t="str">
        <f>IFERROR(VLOOKUP(Kataloge_Import!A2922,'Nachweis Ausgaben'!$A$27:$R$1026,17,FALSE),"")</f>
        <v/>
      </c>
      <c r="J2923" s="64"/>
      <c r="K2923" s="64"/>
      <c r="L2923" s="104" t="str">
        <f>IF(AND($B2923&lt;&gt;"",HHJ=Kataloge!H$1),CONCATENATE($H2923,"_",Kataloge!$D$6),"")</f>
        <v/>
      </c>
      <c r="M2923" s="104" t="str">
        <f>IF(AND($B2923&lt;&gt;"",HHJ=Kataloge!I$1),CONCATENATE($H2923,"_",Kataloge!$D$6),"")</f>
        <v/>
      </c>
      <c r="N2923" s="104" t="str">
        <f>IF(AND($B2923&lt;&gt;"",HHJ=Kataloge!J$1),CONCATENATE($H2923,"_",Kataloge!$D$6),"")</f>
        <v/>
      </c>
      <c r="O2923" s="104" t="str">
        <f>IF(AND($B2923&lt;&gt;"",HHJ=Kataloge!K$1),CONCATENATE($H2923,"_",Kataloge!$D$6),"")</f>
        <v/>
      </c>
      <c r="P2923" s="104" t="str">
        <f>IF(AND($B2923&lt;&gt;"",HHJ=Kataloge!L$1),CONCATENATE($H2923,"_",Kataloge!$D$6),"")</f>
        <v/>
      </c>
      <c r="Q2923" s="104" t="str">
        <f>IF(AND($B2923&lt;&gt;"",HHJ=Kataloge!M$1),CONCATENATE($H2923,"_",Kataloge!$D$6),"")</f>
        <v/>
      </c>
    </row>
    <row r="2924" spans="1:17" ht="18" customHeight="1" x14ac:dyDescent="0.2">
      <c r="A2924" s="60" t="str">
        <f t="shared" si="92"/>
        <v/>
      </c>
      <c r="B2924" s="61" t="str">
        <f>IF(I2924=0,"",IF(I2924&lt;&gt;"",Kataloge_Import!B2923,""))</f>
        <v/>
      </c>
      <c r="C2924" s="60" t="str">
        <f t="shared" si="91"/>
        <v/>
      </c>
      <c r="D2924" s="61" t="str">
        <f>IF(I2924=0,"",IFERROR(VLOOKUP(Kataloge_Import!A2923,'Nachweis Ausgaben'!$A$27:$R$1026,4,FALSE),""))</f>
        <v/>
      </c>
      <c r="E2924" s="61" t="str">
        <f>IF(I2924=0,"",IFERROR(VLOOKUP(Kataloge_Import!A2923,'Nachweis Ausgaben'!$A$27:$R$1026,2,FALSE),""))</f>
        <v/>
      </c>
      <c r="F2924" s="62">
        <f>IF(I2924=0,"",IFERROR(VLOOKUP(Kataloge_Import!A2923,'Nachweis Ausgaben'!$A$27:$R$1026,5,FALSE),0))</f>
        <v>0</v>
      </c>
      <c r="G2924" s="63" t="str">
        <f>IFERROR(VLOOKUP(Kataloge_Import!A2923,'Nachweis Ausgaben'!$A$27:$R$1026,7,FALSE),"")</f>
        <v/>
      </c>
      <c r="H2924" s="63" t="str">
        <f>IFERROR(VLOOKUP(Kataloge_Import!A2923,'Nachweis Ausgaben'!$A$27:$R$1026,8,FALSE),"")</f>
        <v/>
      </c>
      <c r="I2924" s="63" t="str">
        <f>IFERROR(VLOOKUP(Kataloge_Import!A2923,'Nachweis Ausgaben'!$A$27:$R$1026,9,FALSE),"")</f>
        <v/>
      </c>
      <c r="J2924" s="64"/>
      <c r="K2924" s="64"/>
      <c r="L2924" s="61" t="str">
        <f>IF(AND($B2924&lt;&gt;"",HHJ=Kataloge!H$1),CONCATENATE($H2924,"_",$E2924),"")</f>
        <v/>
      </c>
      <c r="M2924" s="61" t="str">
        <f>IF(AND($B2924&lt;&gt;"",HHJ=Kataloge!I$1),CONCATENATE($H2924,"_",$E2924),"")</f>
        <v/>
      </c>
      <c r="N2924" s="61" t="str">
        <f>IF(AND($B2924&lt;&gt;"",HHJ=Kataloge!J$1),CONCATENATE($H2924,"_",$E2924),"")</f>
        <v/>
      </c>
      <c r="O2924" s="61" t="str">
        <f>IF(AND($B2924&lt;&gt;"",HHJ=Kataloge!K$1),CONCATENATE($H2924,"_",$E2924),"")</f>
        <v/>
      </c>
      <c r="P2924" s="61" t="str">
        <f>IF(AND($B2924&lt;&gt;"",HHJ=Kataloge!L$1),CONCATENATE($H2924,"_",$E2924),"")</f>
        <v/>
      </c>
      <c r="Q2924" s="61" t="str">
        <f>IF(AND($B2924&lt;&gt;"",HHJ=Kataloge!M$1),CONCATENATE($H2924,"_",$E2924),"")</f>
        <v/>
      </c>
    </row>
    <row r="2925" spans="1:17" ht="18" customHeight="1" x14ac:dyDescent="0.2">
      <c r="A2925" s="99" t="str">
        <f t="shared" si="92"/>
        <v/>
      </c>
      <c r="B2925" s="100" t="str">
        <f>IF(I2925=0,"",IF(I2925&lt;&gt;"",Kataloge_Import!B2924,""))</f>
        <v/>
      </c>
      <c r="C2925" s="99" t="str">
        <f t="shared" si="91"/>
        <v/>
      </c>
      <c r="D2925" s="100" t="str">
        <f>IF(I2925=0,"",IFERROR(VLOOKUP(Kataloge_Import!A2924,'Nachweis Ausgaben'!$A$27:$R$1026,4,FALSE),""))</f>
        <v/>
      </c>
      <c r="E2925" s="100" t="str">
        <f>IF(I2925=0,"",IFERROR(VLOOKUP(Kataloge_Import!A2924,'Nachweis Ausgaben'!$A$27:$R$1026,2,FALSE),""))</f>
        <v/>
      </c>
      <c r="F2925" s="101">
        <f>IF(I2925=0,"",IFERROR(VLOOKUP(Kataloge_Import!A2924,'Nachweis Ausgaben'!$A$27:$R$1026,5,FALSE),0))</f>
        <v>0</v>
      </c>
      <c r="G2925" s="102" t="str">
        <f>IFERROR(VLOOKUP(Kataloge_Import!A2924,'Nachweis Ausgaben'!$A$27:$R$1026,11,FALSE),"")</f>
        <v/>
      </c>
      <c r="H2925" s="102" t="str">
        <f>IFERROR(VLOOKUP(Kataloge_Import!A2924,'Nachweis Ausgaben'!$A$27:$R$1026,12,FALSE),"")</f>
        <v/>
      </c>
      <c r="I2925" s="102" t="str">
        <f>IFERROR(VLOOKUP(Kataloge_Import!A2924,'Nachweis Ausgaben'!$A$27:$R$1026,13,FALSE),"")</f>
        <v/>
      </c>
      <c r="J2925" s="64"/>
      <c r="K2925" s="64"/>
      <c r="L2925" s="100" t="str">
        <f>IF(AND($B2925&lt;&gt;"",HHJ=Kataloge!H$1),CONCATENATE($H2925,"_",Kataloge!$D$5),"")</f>
        <v/>
      </c>
      <c r="M2925" s="100" t="str">
        <f>IF(AND($B2925&lt;&gt;"",HHJ=Kataloge!I$1),CONCATENATE($H2925,"_",Kataloge!$D$5),"")</f>
        <v/>
      </c>
      <c r="N2925" s="100" t="str">
        <f>IF(AND($B2925&lt;&gt;"",HHJ=Kataloge!J$1),CONCATENATE($H2925,"_",Kataloge!$D$5),"")</f>
        <v/>
      </c>
      <c r="O2925" s="100" t="str">
        <f>IF(AND($B2925&lt;&gt;"",HHJ=Kataloge!K$1),CONCATENATE($H2925,"_",Kataloge!$D$5),"")</f>
        <v/>
      </c>
      <c r="P2925" s="100" t="str">
        <f>IF(AND($B2925&lt;&gt;"",HHJ=Kataloge!L$1),CONCATENATE($H2925,"_",Kataloge!$D$5),"")</f>
        <v/>
      </c>
      <c r="Q2925" s="100" t="str">
        <f>IF(AND($B2925&lt;&gt;"",HHJ=Kataloge!M$1),CONCATENATE($H2925,"_",Kataloge!$D$5),"")</f>
        <v/>
      </c>
    </row>
    <row r="2926" spans="1:17" ht="18" customHeight="1" x14ac:dyDescent="0.2">
      <c r="A2926" s="103" t="str">
        <f t="shared" si="92"/>
        <v/>
      </c>
      <c r="B2926" s="104" t="str">
        <f>IF(I2926=0,"",IF(I2926&lt;&gt;"",Kataloge_Import!B2925,""))</f>
        <v/>
      </c>
      <c r="C2926" s="103" t="str">
        <f t="shared" si="91"/>
        <v/>
      </c>
      <c r="D2926" s="104" t="str">
        <f>IF(I2926=0,"",IFERROR(VLOOKUP(Kataloge_Import!A2925,'Nachweis Ausgaben'!$A$27:$R$1026,4,FALSE),""))</f>
        <v/>
      </c>
      <c r="E2926" s="104" t="str">
        <f>IF(I2926=0,"",IFERROR(VLOOKUP(Kataloge_Import!A2925,'Nachweis Ausgaben'!$A$27:$R$1026,2,FALSE),""))</f>
        <v/>
      </c>
      <c r="F2926" s="105">
        <f>IF(I2926=0,"",IFERROR(VLOOKUP(Kataloge_Import!A2925,'Nachweis Ausgaben'!$A$27:$R$1026,5,FALSE),0))</f>
        <v>0</v>
      </c>
      <c r="G2926" s="106" t="str">
        <f>IFERROR(VLOOKUP(Kataloge_Import!A2925,'Nachweis Ausgaben'!$A$27:$R$1026,15,FALSE),"")</f>
        <v/>
      </c>
      <c r="H2926" s="106" t="str">
        <f>IFERROR(VLOOKUP(Kataloge_Import!A2925,'Nachweis Ausgaben'!$A$27:$R$1026,16,FALSE),"")</f>
        <v/>
      </c>
      <c r="I2926" s="106" t="str">
        <f>IFERROR(VLOOKUP(Kataloge_Import!A2925,'Nachweis Ausgaben'!$A$27:$R$1026,17,FALSE),"")</f>
        <v/>
      </c>
      <c r="J2926" s="64"/>
      <c r="K2926" s="64"/>
      <c r="L2926" s="104" t="str">
        <f>IF(AND($B2926&lt;&gt;"",HHJ=Kataloge!H$1),CONCATENATE($H2926,"_",Kataloge!$D$6),"")</f>
        <v/>
      </c>
      <c r="M2926" s="104" t="str">
        <f>IF(AND($B2926&lt;&gt;"",HHJ=Kataloge!I$1),CONCATENATE($H2926,"_",Kataloge!$D$6),"")</f>
        <v/>
      </c>
      <c r="N2926" s="104" t="str">
        <f>IF(AND($B2926&lt;&gt;"",HHJ=Kataloge!J$1),CONCATENATE($H2926,"_",Kataloge!$D$6),"")</f>
        <v/>
      </c>
      <c r="O2926" s="104" t="str">
        <f>IF(AND($B2926&lt;&gt;"",HHJ=Kataloge!K$1),CONCATENATE($H2926,"_",Kataloge!$D$6),"")</f>
        <v/>
      </c>
      <c r="P2926" s="104" t="str">
        <f>IF(AND($B2926&lt;&gt;"",HHJ=Kataloge!L$1),CONCATENATE($H2926,"_",Kataloge!$D$6),"")</f>
        <v/>
      </c>
      <c r="Q2926" s="104" t="str">
        <f>IF(AND($B2926&lt;&gt;"",HHJ=Kataloge!M$1),CONCATENATE($H2926,"_",Kataloge!$D$6),"")</f>
        <v/>
      </c>
    </row>
    <row r="2927" spans="1:17" ht="18" customHeight="1" x14ac:dyDescent="0.2">
      <c r="A2927" s="60" t="str">
        <f t="shared" si="92"/>
        <v/>
      </c>
      <c r="B2927" s="61" t="str">
        <f>IF(I2927=0,"",IF(I2927&lt;&gt;"",Kataloge_Import!B2926,""))</f>
        <v/>
      </c>
      <c r="C2927" s="60" t="str">
        <f t="shared" si="91"/>
        <v/>
      </c>
      <c r="D2927" s="61" t="str">
        <f>IF(I2927=0,"",IFERROR(VLOOKUP(Kataloge_Import!A2926,'Nachweis Ausgaben'!$A$27:$R$1026,4,FALSE),""))</f>
        <v/>
      </c>
      <c r="E2927" s="61" t="str">
        <f>IF(I2927=0,"",IFERROR(VLOOKUP(Kataloge_Import!A2926,'Nachweis Ausgaben'!$A$27:$R$1026,2,FALSE),""))</f>
        <v/>
      </c>
      <c r="F2927" s="62">
        <f>IF(I2927=0,"",IFERROR(VLOOKUP(Kataloge_Import!A2926,'Nachweis Ausgaben'!$A$27:$R$1026,5,FALSE),0))</f>
        <v>0</v>
      </c>
      <c r="G2927" s="63" t="str">
        <f>IFERROR(VLOOKUP(Kataloge_Import!A2926,'Nachweis Ausgaben'!$A$27:$R$1026,7,FALSE),"")</f>
        <v/>
      </c>
      <c r="H2927" s="63" t="str">
        <f>IFERROR(VLOOKUP(Kataloge_Import!A2926,'Nachweis Ausgaben'!$A$27:$R$1026,8,FALSE),"")</f>
        <v/>
      </c>
      <c r="I2927" s="63" t="str">
        <f>IFERROR(VLOOKUP(Kataloge_Import!A2926,'Nachweis Ausgaben'!$A$27:$R$1026,9,FALSE),"")</f>
        <v/>
      </c>
      <c r="J2927" s="64"/>
      <c r="K2927" s="64"/>
      <c r="L2927" s="61" t="str">
        <f>IF(AND($B2927&lt;&gt;"",HHJ=Kataloge!H$1),CONCATENATE($H2927,"_",$E2927),"")</f>
        <v/>
      </c>
      <c r="M2927" s="61" t="str">
        <f>IF(AND($B2927&lt;&gt;"",HHJ=Kataloge!I$1),CONCATENATE($H2927,"_",$E2927),"")</f>
        <v/>
      </c>
      <c r="N2927" s="61" t="str">
        <f>IF(AND($B2927&lt;&gt;"",HHJ=Kataloge!J$1),CONCATENATE($H2927,"_",$E2927),"")</f>
        <v/>
      </c>
      <c r="O2927" s="61" t="str">
        <f>IF(AND($B2927&lt;&gt;"",HHJ=Kataloge!K$1),CONCATENATE($H2927,"_",$E2927),"")</f>
        <v/>
      </c>
      <c r="P2927" s="61" t="str">
        <f>IF(AND($B2927&lt;&gt;"",HHJ=Kataloge!L$1),CONCATENATE($H2927,"_",$E2927),"")</f>
        <v/>
      </c>
      <c r="Q2927" s="61" t="str">
        <f>IF(AND($B2927&lt;&gt;"",HHJ=Kataloge!M$1),CONCATENATE($H2927,"_",$E2927),"")</f>
        <v/>
      </c>
    </row>
    <row r="2928" spans="1:17" ht="18" customHeight="1" x14ac:dyDescent="0.2">
      <c r="A2928" s="99" t="str">
        <f t="shared" si="92"/>
        <v/>
      </c>
      <c r="B2928" s="100" t="str">
        <f>IF(I2928=0,"",IF(I2928&lt;&gt;"",Kataloge_Import!B2927,""))</f>
        <v/>
      </c>
      <c r="C2928" s="99" t="str">
        <f t="shared" si="91"/>
        <v/>
      </c>
      <c r="D2928" s="100" t="str">
        <f>IF(I2928=0,"",IFERROR(VLOOKUP(Kataloge_Import!A2927,'Nachweis Ausgaben'!$A$27:$R$1026,4,FALSE),""))</f>
        <v/>
      </c>
      <c r="E2928" s="100" t="str">
        <f>IF(I2928=0,"",IFERROR(VLOOKUP(Kataloge_Import!A2927,'Nachweis Ausgaben'!$A$27:$R$1026,2,FALSE),""))</f>
        <v/>
      </c>
      <c r="F2928" s="101">
        <f>IF(I2928=0,"",IFERROR(VLOOKUP(Kataloge_Import!A2927,'Nachweis Ausgaben'!$A$27:$R$1026,5,FALSE),0))</f>
        <v>0</v>
      </c>
      <c r="G2928" s="102" t="str">
        <f>IFERROR(VLOOKUP(Kataloge_Import!A2927,'Nachweis Ausgaben'!$A$27:$R$1026,11,FALSE),"")</f>
        <v/>
      </c>
      <c r="H2928" s="102" t="str">
        <f>IFERROR(VLOOKUP(Kataloge_Import!A2927,'Nachweis Ausgaben'!$A$27:$R$1026,12,FALSE),"")</f>
        <v/>
      </c>
      <c r="I2928" s="102" t="str">
        <f>IFERROR(VLOOKUP(Kataloge_Import!A2927,'Nachweis Ausgaben'!$A$27:$R$1026,13,FALSE),"")</f>
        <v/>
      </c>
      <c r="J2928" s="64"/>
      <c r="K2928" s="64"/>
      <c r="L2928" s="100" t="str">
        <f>IF(AND($B2928&lt;&gt;"",HHJ=Kataloge!H$1),CONCATENATE($H2928,"_",Kataloge!$D$5),"")</f>
        <v/>
      </c>
      <c r="M2928" s="100" t="str">
        <f>IF(AND($B2928&lt;&gt;"",HHJ=Kataloge!I$1),CONCATENATE($H2928,"_",Kataloge!$D$5),"")</f>
        <v/>
      </c>
      <c r="N2928" s="100" t="str">
        <f>IF(AND($B2928&lt;&gt;"",HHJ=Kataloge!J$1),CONCATENATE($H2928,"_",Kataloge!$D$5),"")</f>
        <v/>
      </c>
      <c r="O2928" s="100" t="str">
        <f>IF(AND($B2928&lt;&gt;"",HHJ=Kataloge!K$1),CONCATENATE($H2928,"_",Kataloge!$D$5),"")</f>
        <v/>
      </c>
      <c r="P2928" s="100" t="str">
        <f>IF(AND($B2928&lt;&gt;"",HHJ=Kataloge!L$1),CONCATENATE($H2928,"_",Kataloge!$D$5),"")</f>
        <v/>
      </c>
      <c r="Q2928" s="100" t="str">
        <f>IF(AND($B2928&lt;&gt;"",HHJ=Kataloge!M$1),CONCATENATE($H2928,"_",Kataloge!$D$5),"")</f>
        <v/>
      </c>
    </row>
    <row r="2929" spans="1:17" ht="18" customHeight="1" x14ac:dyDescent="0.2">
      <c r="A2929" s="103" t="str">
        <f t="shared" si="92"/>
        <v/>
      </c>
      <c r="B2929" s="104" t="str">
        <f>IF(I2929=0,"",IF(I2929&lt;&gt;"",Kataloge_Import!B2928,""))</f>
        <v/>
      </c>
      <c r="C2929" s="103" t="str">
        <f t="shared" si="91"/>
        <v/>
      </c>
      <c r="D2929" s="104" t="str">
        <f>IF(I2929=0,"",IFERROR(VLOOKUP(Kataloge_Import!A2928,'Nachweis Ausgaben'!$A$27:$R$1026,4,FALSE),""))</f>
        <v/>
      </c>
      <c r="E2929" s="104" t="str">
        <f>IF(I2929=0,"",IFERROR(VLOOKUP(Kataloge_Import!A2928,'Nachweis Ausgaben'!$A$27:$R$1026,2,FALSE),""))</f>
        <v/>
      </c>
      <c r="F2929" s="105">
        <f>IF(I2929=0,"",IFERROR(VLOOKUP(Kataloge_Import!A2928,'Nachweis Ausgaben'!$A$27:$R$1026,5,FALSE),0))</f>
        <v>0</v>
      </c>
      <c r="G2929" s="106" t="str">
        <f>IFERROR(VLOOKUP(Kataloge_Import!A2928,'Nachweis Ausgaben'!$A$27:$R$1026,15,FALSE),"")</f>
        <v/>
      </c>
      <c r="H2929" s="106" t="str">
        <f>IFERROR(VLOOKUP(Kataloge_Import!A2928,'Nachweis Ausgaben'!$A$27:$R$1026,16,FALSE),"")</f>
        <v/>
      </c>
      <c r="I2929" s="106" t="str">
        <f>IFERROR(VLOOKUP(Kataloge_Import!A2928,'Nachweis Ausgaben'!$A$27:$R$1026,17,FALSE),"")</f>
        <v/>
      </c>
      <c r="J2929" s="64"/>
      <c r="K2929" s="64"/>
      <c r="L2929" s="104" t="str">
        <f>IF(AND($B2929&lt;&gt;"",HHJ=Kataloge!H$1),CONCATENATE($H2929,"_",Kataloge!$D$6),"")</f>
        <v/>
      </c>
      <c r="M2929" s="104" t="str">
        <f>IF(AND($B2929&lt;&gt;"",HHJ=Kataloge!I$1),CONCATENATE($H2929,"_",Kataloge!$D$6),"")</f>
        <v/>
      </c>
      <c r="N2929" s="104" t="str">
        <f>IF(AND($B2929&lt;&gt;"",HHJ=Kataloge!J$1),CONCATENATE($H2929,"_",Kataloge!$D$6),"")</f>
        <v/>
      </c>
      <c r="O2929" s="104" t="str">
        <f>IF(AND($B2929&lt;&gt;"",HHJ=Kataloge!K$1),CONCATENATE($H2929,"_",Kataloge!$D$6),"")</f>
        <v/>
      </c>
      <c r="P2929" s="104" t="str">
        <f>IF(AND($B2929&lt;&gt;"",HHJ=Kataloge!L$1),CONCATENATE($H2929,"_",Kataloge!$D$6),"")</f>
        <v/>
      </c>
      <c r="Q2929" s="104" t="str">
        <f>IF(AND($B2929&lt;&gt;"",HHJ=Kataloge!M$1),CONCATENATE($H2929,"_",Kataloge!$D$6),"")</f>
        <v/>
      </c>
    </row>
    <row r="2930" spans="1:17" ht="18" customHeight="1" x14ac:dyDescent="0.2">
      <c r="A2930" s="60" t="str">
        <f t="shared" si="92"/>
        <v/>
      </c>
      <c r="B2930" s="61" t="str">
        <f>IF(I2930=0,"",IF(I2930&lt;&gt;"",Kataloge_Import!B2929,""))</f>
        <v/>
      </c>
      <c r="C2930" s="60" t="str">
        <f t="shared" si="91"/>
        <v/>
      </c>
      <c r="D2930" s="61" t="str">
        <f>IF(I2930=0,"",IFERROR(VLOOKUP(Kataloge_Import!A2929,'Nachweis Ausgaben'!$A$27:$R$1026,4,FALSE),""))</f>
        <v/>
      </c>
      <c r="E2930" s="61" t="str">
        <f>IF(I2930=0,"",IFERROR(VLOOKUP(Kataloge_Import!A2929,'Nachweis Ausgaben'!$A$27:$R$1026,2,FALSE),""))</f>
        <v/>
      </c>
      <c r="F2930" s="62">
        <f>IF(I2930=0,"",IFERROR(VLOOKUP(Kataloge_Import!A2929,'Nachweis Ausgaben'!$A$27:$R$1026,5,FALSE),0))</f>
        <v>0</v>
      </c>
      <c r="G2930" s="63" t="str">
        <f>IFERROR(VLOOKUP(Kataloge_Import!A2929,'Nachweis Ausgaben'!$A$27:$R$1026,7,FALSE),"")</f>
        <v/>
      </c>
      <c r="H2930" s="63" t="str">
        <f>IFERROR(VLOOKUP(Kataloge_Import!A2929,'Nachweis Ausgaben'!$A$27:$R$1026,8,FALSE),"")</f>
        <v/>
      </c>
      <c r="I2930" s="63" t="str">
        <f>IFERROR(VLOOKUP(Kataloge_Import!A2929,'Nachweis Ausgaben'!$A$27:$R$1026,9,FALSE),"")</f>
        <v/>
      </c>
      <c r="J2930" s="64"/>
      <c r="K2930" s="64"/>
      <c r="L2930" s="61" t="str">
        <f>IF(AND($B2930&lt;&gt;"",HHJ=Kataloge!H$1),CONCATENATE($H2930,"_",$E2930),"")</f>
        <v/>
      </c>
      <c r="M2930" s="61" t="str">
        <f>IF(AND($B2930&lt;&gt;"",HHJ=Kataloge!I$1),CONCATENATE($H2930,"_",$E2930),"")</f>
        <v/>
      </c>
      <c r="N2930" s="61" t="str">
        <f>IF(AND($B2930&lt;&gt;"",HHJ=Kataloge!J$1),CONCATENATE($H2930,"_",$E2930),"")</f>
        <v/>
      </c>
      <c r="O2930" s="61" t="str">
        <f>IF(AND($B2930&lt;&gt;"",HHJ=Kataloge!K$1),CONCATENATE($H2930,"_",$E2930),"")</f>
        <v/>
      </c>
      <c r="P2930" s="61" t="str">
        <f>IF(AND($B2930&lt;&gt;"",HHJ=Kataloge!L$1),CONCATENATE($H2930,"_",$E2930),"")</f>
        <v/>
      </c>
      <c r="Q2930" s="61" t="str">
        <f>IF(AND($B2930&lt;&gt;"",HHJ=Kataloge!M$1),CONCATENATE($H2930,"_",$E2930),"")</f>
        <v/>
      </c>
    </row>
    <row r="2931" spans="1:17" ht="18" customHeight="1" x14ac:dyDescent="0.2">
      <c r="A2931" s="99" t="str">
        <f t="shared" si="92"/>
        <v/>
      </c>
      <c r="B2931" s="100" t="str">
        <f>IF(I2931=0,"",IF(I2931&lt;&gt;"",Kataloge_Import!B2930,""))</f>
        <v/>
      </c>
      <c r="C2931" s="99" t="str">
        <f t="shared" si="91"/>
        <v/>
      </c>
      <c r="D2931" s="100" t="str">
        <f>IF(I2931=0,"",IFERROR(VLOOKUP(Kataloge_Import!A2930,'Nachweis Ausgaben'!$A$27:$R$1026,4,FALSE),""))</f>
        <v/>
      </c>
      <c r="E2931" s="100" t="str">
        <f>IF(I2931=0,"",IFERROR(VLOOKUP(Kataloge_Import!A2930,'Nachweis Ausgaben'!$A$27:$R$1026,2,FALSE),""))</f>
        <v/>
      </c>
      <c r="F2931" s="101">
        <f>IF(I2931=0,"",IFERROR(VLOOKUP(Kataloge_Import!A2930,'Nachweis Ausgaben'!$A$27:$R$1026,5,FALSE),0))</f>
        <v>0</v>
      </c>
      <c r="G2931" s="102" t="str">
        <f>IFERROR(VLOOKUP(Kataloge_Import!A2930,'Nachweis Ausgaben'!$A$27:$R$1026,11,FALSE),"")</f>
        <v/>
      </c>
      <c r="H2931" s="102" t="str">
        <f>IFERROR(VLOOKUP(Kataloge_Import!A2930,'Nachweis Ausgaben'!$A$27:$R$1026,12,FALSE),"")</f>
        <v/>
      </c>
      <c r="I2931" s="102" t="str">
        <f>IFERROR(VLOOKUP(Kataloge_Import!A2930,'Nachweis Ausgaben'!$A$27:$R$1026,13,FALSE),"")</f>
        <v/>
      </c>
      <c r="J2931" s="64"/>
      <c r="K2931" s="64"/>
      <c r="L2931" s="100" t="str">
        <f>IF(AND($B2931&lt;&gt;"",HHJ=Kataloge!H$1),CONCATENATE($H2931,"_",Kataloge!$D$5),"")</f>
        <v/>
      </c>
      <c r="M2931" s="100" t="str">
        <f>IF(AND($B2931&lt;&gt;"",HHJ=Kataloge!I$1),CONCATENATE($H2931,"_",Kataloge!$D$5),"")</f>
        <v/>
      </c>
      <c r="N2931" s="100" t="str">
        <f>IF(AND($B2931&lt;&gt;"",HHJ=Kataloge!J$1),CONCATENATE($H2931,"_",Kataloge!$D$5),"")</f>
        <v/>
      </c>
      <c r="O2931" s="100" t="str">
        <f>IF(AND($B2931&lt;&gt;"",HHJ=Kataloge!K$1),CONCATENATE($H2931,"_",Kataloge!$D$5),"")</f>
        <v/>
      </c>
      <c r="P2931" s="100" t="str">
        <f>IF(AND($B2931&lt;&gt;"",HHJ=Kataloge!L$1),CONCATENATE($H2931,"_",Kataloge!$D$5),"")</f>
        <v/>
      </c>
      <c r="Q2931" s="100" t="str">
        <f>IF(AND($B2931&lt;&gt;"",HHJ=Kataloge!M$1),CONCATENATE($H2931,"_",Kataloge!$D$5),"")</f>
        <v/>
      </c>
    </row>
    <row r="2932" spans="1:17" ht="18" customHeight="1" x14ac:dyDescent="0.2">
      <c r="A2932" s="103" t="str">
        <f t="shared" si="92"/>
        <v/>
      </c>
      <c r="B2932" s="104" t="str">
        <f>IF(I2932=0,"",IF(I2932&lt;&gt;"",Kataloge_Import!B2931,""))</f>
        <v/>
      </c>
      <c r="C2932" s="103" t="str">
        <f t="shared" si="91"/>
        <v/>
      </c>
      <c r="D2932" s="104" t="str">
        <f>IF(I2932=0,"",IFERROR(VLOOKUP(Kataloge_Import!A2931,'Nachweis Ausgaben'!$A$27:$R$1026,4,FALSE),""))</f>
        <v/>
      </c>
      <c r="E2932" s="104" t="str">
        <f>IF(I2932=0,"",IFERROR(VLOOKUP(Kataloge_Import!A2931,'Nachweis Ausgaben'!$A$27:$R$1026,2,FALSE),""))</f>
        <v/>
      </c>
      <c r="F2932" s="105">
        <f>IF(I2932=0,"",IFERROR(VLOOKUP(Kataloge_Import!A2931,'Nachweis Ausgaben'!$A$27:$R$1026,5,FALSE),0))</f>
        <v>0</v>
      </c>
      <c r="G2932" s="106" t="str">
        <f>IFERROR(VLOOKUP(Kataloge_Import!A2931,'Nachweis Ausgaben'!$A$27:$R$1026,15,FALSE),"")</f>
        <v/>
      </c>
      <c r="H2932" s="106" t="str">
        <f>IFERROR(VLOOKUP(Kataloge_Import!A2931,'Nachweis Ausgaben'!$A$27:$R$1026,16,FALSE),"")</f>
        <v/>
      </c>
      <c r="I2932" s="106" t="str">
        <f>IFERROR(VLOOKUP(Kataloge_Import!A2931,'Nachweis Ausgaben'!$A$27:$R$1026,17,FALSE),"")</f>
        <v/>
      </c>
      <c r="J2932" s="64"/>
      <c r="K2932" s="64"/>
      <c r="L2932" s="104" t="str">
        <f>IF(AND($B2932&lt;&gt;"",HHJ=Kataloge!H$1),CONCATENATE($H2932,"_",Kataloge!$D$6),"")</f>
        <v/>
      </c>
      <c r="M2932" s="104" t="str">
        <f>IF(AND($B2932&lt;&gt;"",HHJ=Kataloge!I$1),CONCATENATE($H2932,"_",Kataloge!$D$6),"")</f>
        <v/>
      </c>
      <c r="N2932" s="104" t="str">
        <f>IF(AND($B2932&lt;&gt;"",HHJ=Kataloge!J$1),CONCATENATE($H2932,"_",Kataloge!$D$6),"")</f>
        <v/>
      </c>
      <c r="O2932" s="104" t="str">
        <f>IF(AND($B2932&lt;&gt;"",HHJ=Kataloge!K$1),CONCATENATE($H2932,"_",Kataloge!$D$6),"")</f>
        <v/>
      </c>
      <c r="P2932" s="104" t="str">
        <f>IF(AND($B2932&lt;&gt;"",HHJ=Kataloge!L$1),CONCATENATE($H2932,"_",Kataloge!$D$6),"")</f>
        <v/>
      </c>
      <c r="Q2932" s="104" t="str">
        <f>IF(AND($B2932&lt;&gt;"",HHJ=Kataloge!M$1),CONCATENATE($H2932,"_",Kataloge!$D$6),"")</f>
        <v/>
      </c>
    </row>
    <row r="2933" spans="1:17" ht="18" customHeight="1" x14ac:dyDescent="0.2">
      <c r="A2933" s="60" t="str">
        <f t="shared" si="92"/>
        <v/>
      </c>
      <c r="B2933" s="61" t="str">
        <f>IF(I2933=0,"",IF(I2933&lt;&gt;"",Kataloge_Import!B2932,""))</f>
        <v/>
      </c>
      <c r="C2933" s="60" t="str">
        <f t="shared" si="91"/>
        <v/>
      </c>
      <c r="D2933" s="61" t="str">
        <f>IF(I2933=0,"",IFERROR(VLOOKUP(Kataloge_Import!A2932,'Nachweis Ausgaben'!$A$27:$R$1026,4,FALSE),""))</f>
        <v/>
      </c>
      <c r="E2933" s="61" t="str">
        <f>IF(I2933=0,"",IFERROR(VLOOKUP(Kataloge_Import!A2932,'Nachweis Ausgaben'!$A$27:$R$1026,2,FALSE),""))</f>
        <v/>
      </c>
      <c r="F2933" s="62">
        <f>IF(I2933=0,"",IFERROR(VLOOKUP(Kataloge_Import!A2932,'Nachweis Ausgaben'!$A$27:$R$1026,5,FALSE),0))</f>
        <v>0</v>
      </c>
      <c r="G2933" s="63" t="str">
        <f>IFERROR(VLOOKUP(Kataloge_Import!A2932,'Nachweis Ausgaben'!$A$27:$R$1026,7,FALSE),"")</f>
        <v/>
      </c>
      <c r="H2933" s="63" t="str">
        <f>IFERROR(VLOOKUP(Kataloge_Import!A2932,'Nachweis Ausgaben'!$A$27:$R$1026,8,FALSE),"")</f>
        <v/>
      </c>
      <c r="I2933" s="63" t="str">
        <f>IFERROR(VLOOKUP(Kataloge_Import!A2932,'Nachweis Ausgaben'!$A$27:$R$1026,9,FALSE),"")</f>
        <v/>
      </c>
      <c r="J2933" s="64"/>
      <c r="K2933" s="64"/>
      <c r="L2933" s="61" t="str">
        <f>IF(AND($B2933&lt;&gt;"",HHJ=Kataloge!H$1),CONCATENATE($H2933,"_",$E2933),"")</f>
        <v/>
      </c>
      <c r="M2933" s="61" t="str">
        <f>IF(AND($B2933&lt;&gt;"",HHJ=Kataloge!I$1),CONCATENATE($H2933,"_",$E2933),"")</f>
        <v/>
      </c>
      <c r="N2933" s="61" t="str">
        <f>IF(AND($B2933&lt;&gt;"",HHJ=Kataloge!J$1),CONCATENATE($H2933,"_",$E2933),"")</f>
        <v/>
      </c>
      <c r="O2933" s="61" t="str">
        <f>IF(AND($B2933&lt;&gt;"",HHJ=Kataloge!K$1),CONCATENATE($H2933,"_",$E2933),"")</f>
        <v/>
      </c>
      <c r="P2933" s="61" t="str">
        <f>IF(AND($B2933&lt;&gt;"",HHJ=Kataloge!L$1),CONCATENATE($H2933,"_",$E2933),"")</f>
        <v/>
      </c>
      <c r="Q2933" s="61" t="str">
        <f>IF(AND($B2933&lt;&gt;"",HHJ=Kataloge!M$1),CONCATENATE($H2933,"_",$E2933),"")</f>
        <v/>
      </c>
    </row>
    <row r="2934" spans="1:17" ht="18" customHeight="1" x14ac:dyDescent="0.2">
      <c r="A2934" s="99" t="str">
        <f t="shared" si="92"/>
        <v/>
      </c>
      <c r="B2934" s="100" t="str">
        <f>IF(I2934=0,"",IF(I2934&lt;&gt;"",Kataloge_Import!B2933,""))</f>
        <v/>
      </c>
      <c r="C2934" s="99" t="str">
        <f t="shared" si="91"/>
        <v/>
      </c>
      <c r="D2934" s="100" t="str">
        <f>IF(I2934=0,"",IFERROR(VLOOKUP(Kataloge_Import!A2933,'Nachweis Ausgaben'!$A$27:$R$1026,4,FALSE),""))</f>
        <v/>
      </c>
      <c r="E2934" s="100" t="str">
        <f>IF(I2934=0,"",IFERROR(VLOOKUP(Kataloge_Import!A2933,'Nachweis Ausgaben'!$A$27:$R$1026,2,FALSE),""))</f>
        <v/>
      </c>
      <c r="F2934" s="101">
        <f>IF(I2934=0,"",IFERROR(VLOOKUP(Kataloge_Import!A2933,'Nachweis Ausgaben'!$A$27:$R$1026,5,FALSE),0))</f>
        <v>0</v>
      </c>
      <c r="G2934" s="102" t="str">
        <f>IFERROR(VLOOKUP(Kataloge_Import!A2933,'Nachweis Ausgaben'!$A$27:$R$1026,11,FALSE),"")</f>
        <v/>
      </c>
      <c r="H2934" s="102" t="str">
        <f>IFERROR(VLOOKUP(Kataloge_Import!A2933,'Nachweis Ausgaben'!$A$27:$R$1026,12,FALSE),"")</f>
        <v/>
      </c>
      <c r="I2934" s="102" t="str">
        <f>IFERROR(VLOOKUP(Kataloge_Import!A2933,'Nachweis Ausgaben'!$A$27:$R$1026,13,FALSE),"")</f>
        <v/>
      </c>
      <c r="J2934" s="64"/>
      <c r="K2934" s="64"/>
      <c r="L2934" s="100" t="str">
        <f>IF(AND($B2934&lt;&gt;"",HHJ=Kataloge!H$1),CONCATENATE($H2934,"_",Kataloge!$D$5),"")</f>
        <v/>
      </c>
      <c r="M2934" s="100" t="str">
        <f>IF(AND($B2934&lt;&gt;"",HHJ=Kataloge!I$1),CONCATENATE($H2934,"_",Kataloge!$D$5),"")</f>
        <v/>
      </c>
      <c r="N2934" s="100" t="str">
        <f>IF(AND($B2934&lt;&gt;"",HHJ=Kataloge!J$1),CONCATENATE($H2934,"_",Kataloge!$D$5),"")</f>
        <v/>
      </c>
      <c r="O2934" s="100" t="str">
        <f>IF(AND($B2934&lt;&gt;"",HHJ=Kataloge!K$1),CONCATENATE($H2934,"_",Kataloge!$D$5),"")</f>
        <v/>
      </c>
      <c r="P2934" s="100" t="str">
        <f>IF(AND($B2934&lt;&gt;"",HHJ=Kataloge!L$1),CONCATENATE($H2934,"_",Kataloge!$D$5),"")</f>
        <v/>
      </c>
      <c r="Q2934" s="100" t="str">
        <f>IF(AND($B2934&lt;&gt;"",HHJ=Kataloge!M$1),CONCATENATE($H2934,"_",Kataloge!$D$5),"")</f>
        <v/>
      </c>
    </row>
    <row r="2935" spans="1:17" ht="18" customHeight="1" x14ac:dyDescent="0.2">
      <c r="A2935" s="103" t="str">
        <f t="shared" si="92"/>
        <v/>
      </c>
      <c r="B2935" s="104" t="str">
        <f>IF(I2935=0,"",IF(I2935&lt;&gt;"",Kataloge_Import!B2934,""))</f>
        <v/>
      </c>
      <c r="C2935" s="103" t="str">
        <f t="shared" si="91"/>
        <v/>
      </c>
      <c r="D2935" s="104" t="str">
        <f>IF(I2935=0,"",IFERROR(VLOOKUP(Kataloge_Import!A2934,'Nachweis Ausgaben'!$A$27:$R$1026,4,FALSE),""))</f>
        <v/>
      </c>
      <c r="E2935" s="104" t="str">
        <f>IF(I2935=0,"",IFERROR(VLOOKUP(Kataloge_Import!A2934,'Nachweis Ausgaben'!$A$27:$R$1026,2,FALSE),""))</f>
        <v/>
      </c>
      <c r="F2935" s="105">
        <f>IF(I2935=0,"",IFERROR(VLOOKUP(Kataloge_Import!A2934,'Nachweis Ausgaben'!$A$27:$R$1026,5,FALSE),0))</f>
        <v>0</v>
      </c>
      <c r="G2935" s="106" t="str">
        <f>IFERROR(VLOOKUP(Kataloge_Import!A2934,'Nachweis Ausgaben'!$A$27:$R$1026,15,FALSE),"")</f>
        <v/>
      </c>
      <c r="H2935" s="106" t="str">
        <f>IFERROR(VLOOKUP(Kataloge_Import!A2934,'Nachweis Ausgaben'!$A$27:$R$1026,16,FALSE),"")</f>
        <v/>
      </c>
      <c r="I2935" s="106" t="str">
        <f>IFERROR(VLOOKUP(Kataloge_Import!A2934,'Nachweis Ausgaben'!$A$27:$R$1026,17,FALSE),"")</f>
        <v/>
      </c>
      <c r="J2935" s="64"/>
      <c r="K2935" s="64"/>
      <c r="L2935" s="104" t="str">
        <f>IF(AND($B2935&lt;&gt;"",HHJ=Kataloge!H$1),CONCATENATE($H2935,"_",Kataloge!$D$6),"")</f>
        <v/>
      </c>
      <c r="M2935" s="104" t="str">
        <f>IF(AND($B2935&lt;&gt;"",HHJ=Kataloge!I$1),CONCATENATE($H2935,"_",Kataloge!$D$6),"")</f>
        <v/>
      </c>
      <c r="N2935" s="104" t="str">
        <f>IF(AND($B2935&lt;&gt;"",HHJ=Kataloge!J$1),CONCATENATE($H2935,"_",Kataloge!$D$6),"")</f>
        <v/>
      </c>
      <c r="O2935" s="104" t="str">
        <f>IF(AND($B2935&lt;&gt;"",HHJ=Kataloge!K$1),CONCATENATE($H2935,"_",Kataloge!$D$6),"")</f>
        <v/>
      </c>
      <c r="P2935" s="104" t="str">
        <f>IF(AND($B2935&lt;&gt;"",HHJ=Kataloge!L$1),CONCATENATE($H2935,"_",Kataloge!$D$6),"")</f>
        <v/>
      </c>
      <c r="Q2935" s="104" t="str">
        <f>IF(AND($B2935&lt;&gt;"",HHJ=Kataloge!M$1),CONCATENATE($H2935,"_",Kataloge!$D$6),"")</f>
        <v/>
      </c>
    </row>
    <row r="2936" spans="1:17" ht="18" customHeight="1" x14ac:dyDescent="0.2">
      <c r="A2936" s="60" t="str">
        <f t="shared" si="92"/>
        <v/>
      </c>
      <c r="B2936" s="61" t="str">
        <f>IF(I2936=0,"",IF(I2936&lt;&gt;"",Kataloge_Import!B2935,""))</f>
        <v/>
      </c>
      <c r="C2936" s="60" t="str">
        <f t="shared" si="91"/>
        <v/>
      </c>
      <c r="D2936" s="61" t="str">
        <f>IF(I2936=0,"",IFERROR(VLOOKUP(Kataloge_Import!A2935,'Nachweis Ausgaben'!$A$27:$R$1026,4,FALSE),""))</f>
        <v/>
      </c>
      <c r="E2936" s="61" t="str">
        <f>IF(I2936=0,"",IFERROR(VLOOKUP(Kataloge_Import!A2935,'Nachweis Ausgaben'!$A$27:$R$1026,2,FALSE),""))</f>
        <v/>
      </c>
      <c r="F2936" s="62">
        <f>IF(I2936=0,"",IFERROR(VLOOKUP(Kataloge_Import!A2935,'Nachweis Ausgaben'!$A$27:$R$1026,5,FALSE),0))</f>
        <v>0</v>
      </c>
      <c r="G2936" s="63" t="str">
        <f>IFERROR(VLOOKUP(Kataloge_Import!A2935,'Nachweis Ausgaben'!$A$27:$R$1026,7,FALSE),"")</f>
        <v/>
      </c>
      <c r="H2936" s="63" t="str">
        <f>IFERROR(VLOOKUP(Kataloge_Import!A2935,'Nachweis Ausgaben'!$A$27:$R$1026,8,FALSE),"")</f>
        <v/>
      </c>
      <c r="I2936" s="63" t="str">
        <f>IFERROR(VLOOKUP(Kataloge_Import!A2935,'Nachweis Ausgaben'!$A$27:$R$1026,9,FALSE),"")</f>
        <v/>
      </c>
      <c r="J2936" s="64"/>
      <c r="K2936" s="64"/>
      <c r="L2936" s="61" t="str">
        <f>IF(AND($B2936&lt;&gt;"",HHJ=Kataloge!H$1),CONCATENATE($H2936,"_",$E2936),"")</f>
        <v/>
      </c>
      <c r="M2936" s="61" t="str">
        <f>IF(AND($B2936&lt;&gt;"",HHJ=Kataloge!I$1),CONCATENATE($H2936,"_",$E2936),"")</f>
        <v/>
      </c>
      <c r="N2936" s="61" t="str">
        <f>IF(AND($B2936&lt;&gt;"",HHJ=Kataloge!J$1),CONCATENATE($H2936,"_",$E2936),"")</f>
        <v/>
      </c>
      <c r="O2936" s="61" t="str">
        <f>IF(AND($B2936&lt;&gt;"",HHJ=Kataloge!K$1),CONCATENATE($H2936,"_",$E2936),"")</f>
        <v/>
      </c>
      <c r="P2936" s="61" t="str">
        <f>IF(AND($B2936&lt;&gt;"",HHJ=Kataloge!L$1),CONCATENATE($H2936,"_",$E2936),"")</f>
        <v/>
      </c>
      <c r="Q2936" s="61" t="str">
        <f>IF(AND($B2936&lt;&gt;"",HHJ=Kataloge!M$1),CONCATENATE($H2936,"_",$E2936),"")</f>
        <v/>
      </c>
    </row>
    <row r="2937" spans="1:17" ht="18" customHeight="1" x14ac:dyDescent="0.2">
      <c r="A2937" s="99" t="str">
        <f t="shared" si="92"/>
        <v/>
      </c>
      <c r="B2937" s="100" t="str">
        <f>IF(I2937=0,"",IF(I2937&lt;&gt;"",Kataloge_Import!B2936,""))</f>
        <v/>
      </c>
      <c r="C2937" s="99" t="str">
        <f t="shared" si="91"/>
        <v/>
      </c>
      <c r="D2937" s="100" t="str">
        <f>IF(I2937=0,"",IFERROR(VLOOKUP(Kataloge_Import!A2936,'Nachweis Ausgaben'!$A$27:$R$1026,4,FALSE),""))</f>
        <v/>
      </c>
      <c r="E2937" s="100" t="str">
        <f>IF(I2937=0,"",IFERROR(VLOOKUP(Kataloge_Import!A2936,'Nachweis Ausgaben'!$A$27:$R$1026,2,FALSE),""))</f>
        <v/>
      </c>
      <c r="F2937" s="101">
        <f>IF(I2937=0,"",IFERROR(VLOOKUP(Kataloge_Import!A2936,'Nachweis Ausgaben'!$A$27:$R$1026,5,FALSE),0))</f>
        <v>0</v>
      </c>
      <c r="G2937" s="102" t="str">
        <f>IFERROR(VLOOKUP(Kataloge_Import!A2936,'Nachweis Ausgaben'!$A$27:$R$1026,11,FALSE),"")</f>
        <v/>
      </c>
      <c r="H2937" s="102" t="str">
        <f>IFERROR(VLOOKUP(Kataloge_Import!A2936,'Nachweis Ausgaben'!$A$27:$R$1026,12,FALSE),"")</f>
        <v/>
      </c>
      <c r="I2937" s="102" t="str">
        <f>IFERROR(VLOOKUP(Kataloge_Import!A2936,'Nachweis Ausgaben'!$A$27:$R$1026,13,FALSE),"")</f>
        <v/>
      </c>
      <c r="J2937" s="64"/>
      <c r="K2937" s="64"/>
      <c r="L2937" s="100" t="str">
        <f>IF(AND($B2937&lt;&gt;"",HHJ=Kataloge!H$1),CONCATENATE($H2937,"_",Kataloge!$D$5),"")</f>
        <v/>
      </c>
      <c r="M2937" s="100" t="str">
        <f>IF(AND($B2937&lt;&gt;"",HHJ=Kataloge!I$1),CONCATENATE($H2937,"_",Kataloge!$D$5),"")</f>
        <v/>
      </c>
      <c r="N2937" s="100" t="str">
        <f>IF(AND($B2937&lt;&gt;"",HHJ=Kataloge!J$1),CONCATENATE($H2937,"_",Kataloge!$D$5),"")</f>
        <v/>
      </c>
      <c r="O2937" s="100" t="str">
        <f>IF(AND($B2937&lt;&gt;"",HHJ=Kataloge!K$1),CONCATENATE($H2937,"_",Kataloge!$D$5),"")</f>
        <v/>
      </c>
      <c r="P2937" s="100" t="str">
        <f>IF(AND($B2937&lt;&gt;"",HHJ=Kataloge!L$1),CONCATENATE($H2937,"_",Kataloge!$D$5),"")</f>
        <v/>
      </c>
      <c r="Q2937" s="100" t="str">
        <f>IF(AND($B2937&lt;&gt;"",HHJ=Kataloge!M$1),CONCATENATE($H2937,"_",Kataloge!$D$5),"")</f>
        <v/>
      </c>
    </row>
    <row r="2938" spans="1:17" ht="18" customHeight="1" x14ac:dyDescent="0.2">
      <c r="A2938" s="103" t="str">
        <f t="shared" si="92"/>
        <v/>
      </c>
      <c r="B2938" s="104" t="str">
        <f>IF(I2938=0,"",IF(I2938&lt;&gt;"",Kataloge_Import!B2937,""))</f>
        <v/>
      </c>
      <c r="C2938" s="103" t="str">
        <f t="shared" si="91"/>
        <v/>
      </c>
      <c r="D2938" s="104" t="str">
        <f>IF(I2938=0,"",IFERROR(VLOOKUP(Kataloge_Import!A2937,'Nachweis Ausgaben'!$A$27:$R$1026,4,FALSE),""))</f>
        <v/>
      </c>
      <c r="E2938" s="104" t="str">
        <f>IF(I2938=0,"",IFERROR(VLOOKUP(Kataloge_Import!A2937,'Nachweis Ausgaben'!$A$27:$R$1026,2,FALSE),""))</f>
        <v/>
      </c>
      <c r="F2938" s="105">
        <f>IF(I2938=0,"",IFERROR(VLOOKUP(Kataloge_Import!A2937,'Nachweis Ausgaben'!$A$27:$R$1026,5,FALSE),0))</f>
        <v>0</v>
      </c>
      <c r="G2938" s="106" t="str">
        <f>IFERROR(VLOOKUP(Kataloge_Import!A2937,'Nachweis Ausgaben'!$A$27:$R$1026,15,FALSE),"")</f>
        <v/>
      </c>
      <c r="H2938" s="106" t="str">
        <f>IFERROR(VLOOKUP(Kataloge_Import!A2937,'Nachweis Ausgaben'!$A$27:$R$1026,16,FALSE),"")</f>
        <v/>
      </c>
      <c r="I2938" s="106" t="str">
        <f>IFERROR(VLOOKUP(Kataloge_Import!A2937,'Nachweis Ausgaben'!$A$27:$R$1026,17,FALSE),"")</f>
        <v/>
      </c>
      <c r="J2938" s="64"/>
      <c r="K2938" s="64"/>
      <c r="L2938" s="104" t="str">
        <f>IF(AND($B2938&lt;&gt;"",HHJ=Kataloge!H$1),CONCATENATE($H2938,"_",Kataloge!$D$6),"")</f>
        <v/>
      </c>
      <c r="M2938" s="104" t="str">
        <f>IF(AND($B2938&lt;&gt;"",HHJ=Kataloge!I$1),CONCATENATE($H2938,"_",Kataloge!$D$6),"")</f>
        <v/>
      </c>
      <c r="N2938" s="104" t="str">
        <f>IF(AND($B2938&lt;&gt;"",HHJ=Kataloge!J$1),CONCATENATE($H2938,"_",Kataloge!$D$6),"")</f>
        <v/>
      </c>
      <c r="O2938" s="104" t="str">
        <f>IF(AND($B2938&lt;&gt;"",HHJ=Kataloge!K$1),CONCATENATE($H2938,"_",Kataloge!$D$6),"")</f>
        <v/>
      </c>
      <c r="P2938" s="104" t="str">
        <f>IF(AND($B2938&lt;&gt;"",HHJ=Kataloge!L$1),CONCATENATE($H2938,"_",Kataloge!$D$6),"")</f>
        <v/>
      </c>
      <c r="Q2938" s="104" t="str">
        <f>IF(AND($B2938&lt;&gt;"",HHJ=Kataloge!M$1),CONCATENATE($H2938,"_",Kataloge!$D$6),"")</f>
        <v/>
      </c>
    </row>
    <row r="2939" spans="1:17" ht="18" customHeight="1" x14ac:dyDescent="0.2">
      <c r="A2939" s="60" t="str">
        <f t="shared" si="92"/>
        <v/>
      </c>
      <c r="B2939" s="61" t="str">
        <f>IF(I2939=0,"",IF(I2939&lt;&gt;"",Kataloge_Import!B2938,""))</f>
        <v/>
      </c>
      <c r="C2939" s="60" t="str">
        <f t="shared" si="91"/>
        <v/>
      </c>
      <c r="D2939" s="61" t="str">
        <f>IF(I2939=0,"",IFERROR(VLOOKUP(Kataloge_Import!A2938,'Nachweis Ausgaben'!$A$27:$R$1026,4,FALSE),""))</f>
        <v/>
      </c>
      <c r="E2939" s="61" t="str">
        <f>IF(I2939=0,"",IFERROR(VLOOKUP(Kataloge_Import!A2938,'Nachweis Ausgaben'!$A$27:$R$1026,2,FALSE),""))</f>
        <v/>
      </c>
      <c r="F2939" s="62">
        <f>IF(I2939=0,"",IFERROR(VLOOKUP(Kataloge_Import!A2938,'Nachweis Ausgaben'!$A$27:$R$1026,5,FALSE),0))</f>
        <v>0</v>
      </c>
      <c r="G2939" s="63" t="str">
        <f>IFERROR(VLOOKUP(Kataloge_Import!A2938,'Nachweis Ausgaben'!$A$27:$R$1026,7,FALSE),"")</f>
        <v/>
      </c>
      <c r="H2939" s="63" t="str">
        <f>IFERROR(VLOOKUP(Kataloge_Import!A2938,'Nachweis Ausgaben'!$A$27:$R$1026,8,FALSE),"")</f>
        <v/>
      </c>
      <c r="I2939" s="63" t="str">
        <f>IFERROR(VLOOKUP(Kataloge_Import!A2938,'Nachweis Ausgaben'!$A$27:$R$1026,9,FALSE),"")</f>
        <v/>
      </c>
      <c r="J2939" s="64"/>
      <c r="K2939" s="64"/>
      <c r="L2939" s="61" t="str">
        <f>IF(AND($B2939&lt;&gt;"",HHJ=Kataloge!H$1),CONCATENATE($H2939,"_",$E2939),"")</f>
        <v/>
      </c>
      <c r="M2939" s="61" t="str">
        <f>IF(AND($B2939&lt;&gt;"",HHJ=Kataloge!I$1),CONCATENATE($H2939,"_",$E2939),"")</f>
        <v/>
      </c>
      <c r="N2939" s="61" t="str">
        <f>IF(AND($B2939&lt;&gt;"",HHJ=Kataloge!J$1),CONCATENATE($H2939,"_",$E2939),"")</f>
        <v/>
      </c>
      <c r="O2939" s="61" t="str">
        <f>IF(AND($B2939&lt;&gt;"",HHJ=Kataloge!K$1),CONCATENATE($H2939,"_",$E2939),"")</f>
        <v/>
      </c>
      <c r="P2939" s="61" t="str">
        <f>IF(AND($B2939&lt;&gt;"",HHJ=Kataloge!L$1),CONCATENATE($H2939,"_",$E2939),"")</f>
        <v/>
      </c>
      <c r="Q2939" s="61" t="str">
        <f>IF(AND($B2939&lt;&gt;"",HHJ=Kataloge!M$1),CONCATENATE($H2939,"_",$E2939),"")</f>
        <v/>
      </c>
    </row>
    <row r="2940" spans="1:17" ht="18" customHeight="1" x14ac:dyDescent="0.2">
      <c r="A2940" s="99" t="str">
        <f t="shared" si="92"/>
        <v/>
      </c>
      <c r="B2940" s="100" t="str">
        <f>IF(I2940=0,"",IF(I2940&lt;&gt;"",Kataloge_Import!B2939,""))</f>
        <v/>
      </c>
      <c r="C2940" s="99" t="str">
        <f t="shared" si="91"/>
        <v/>
      </c>
      <c r="D2940" s="100" t="str">
        <f>IF(I2940=0,"",IFERROR(VLOOKUP(Kataloge_Import!A2939,'Nachweis Ausgaben'!$A$27:$R$1026,4,FALSE),""))</f>
        <v/>
      </c>
      <c r="E2940" s="100" t="str">
        <f>IF(I2940=0,"",IFERROR(VLOOKUP(Kataloge_Import!A2939,'Nachweis Ausgaben'!$A$27:$R$1026,2,FALSE),""))</f>
        <v/>
      </c>
      <c r="F2940" s="101">
        <f>IF(I2940=0,"",IFERROR(VLOOKUP(Kataloge_Import!A2939,'Nachweis Ausgaben'!$A$27:$R$1026,5,FALSE),0))</f>
        <v>0</v>
      </c>
      <c r="G2940" s="102" t="str">
        <f>IFERROR(VLOOKUP(Kataloge_Import!A2939,'Nachweis Ausgaben'!$A$27:$R$1026,11,FALSE),"")</f>
        <v/>
      </c>
      <c r="H2940" s="102" t="str">
        <f>IFERROR(VLOOKUP(Kataloge_Import!A2939,'Nachweis Ausgaben'!$A$27:$R$1026,12,FALSE),"")</f>
        <v/>
      </c>
      <c r="I2940" s="102" t="str">
        <f>IFERROR(VLOOKUP(Kataloge_Import!A2939,'Nachweis Ausgaben'!$A$27:$R$1026,13,FALSE),"")</f>
        <v/>
      </c>
      <c r="J2940" s="64"/>
      <c r="K2940" s="64"/>
      <c r="L2940" s="100" t="str">
        <f>IF(AND($B2940&lt;&gt;"",HHJ=Kataloge!H$1),CONCATENATE($H2940,"_",Kataloge!$D$5),"")</f>
        <v/>
      </c>
      <c r="M2940" s="100" t="str">
        <f>IF(AND($B2940&lt;&gt;"",HHJ=Kataloge!I$1),CONCATENATE($H2940,"_",Kataloge!$D$5),"")</f>
        <v/>
      </c>
      <c r="N2940" s="100" t="str">
        <f>IF(AND($B2940&lt;&gt;"",HHJ=Kataloge!J$1),CONCATENATE($H2940,"_",Kataloge!$D$5),"")</f>
        <v/>
      </c>
      <c r="O2940" s="100" t="str">
        <f>IF(AND($B2940&lt;&gt;"",HHJ=Kataloge!K$1),CONCATENATE($H2940,"_",Kataloge!$D$5),"")</f>
        <v/>
      </c>
      <c r="P2940" s="100" t="str">
        <f>IF(AND($B2940&lt;&gt;"",HHJ=Kataloge!L$1),CONCATENATE($H2940,"_",Kataloge!$D$5),"")</f>
        <v/>
      </c>
      <c r="Q2940" s="100" t="str">
        <f>IF(AND($B2940&lt;&gt;"",HHJ=Kataloge!M$1),CONCATENATE($H2940,"_",Kataloge!$D$5),"")</f>
        <v/>
      </c>
    </row>
    <row r="2941" spans="1:17" ht="18" customHeight="1" x14ac:dyDescent="0.2">
      <c r="A2941" s="103" t="str">
        <f t="shared" si="92"/>
        <v/>
      </c>
      <c r="B2941" s="104" t="str">
        <f>IF(I2941=0,"",IF(I2941&lt;&gt;"",Kataloge_Import!B2940,""))</f>
        <v/>
      </c>
      <c r="C2941" s="103" t="str">
        <f t="shared" si="91"/>
        <v/>
      </c>
      <c r="D2941" s="104" t="str">
        <f>IF(I2941=0,"",IFERROR(VLOOKUP(Kataloge_Import!A2940,'Nachweis Ausgaben'!$A$27:$R$1026,4,FALSE),""))</f>
        <v/>
      </c>
      <c r="E2941" s="104" t="str">
        <f>IF(I2941=0,"",IFERROR(VLOOKUP(Kataloge_Import!A2940,'Nachweis Ausgaben'!$A$27:$R$1026,2,FALSE),""))</f>
        <v/>
      </c>
      <c r="F2941" s="105">
        <f>IF(I2941=0,"",IFERROR(VLOOKUP(Kataloge_Import!A2940,'Nachweis Ausgaben'!$A$27:$R$1026,5,FALSE),0))</f>
        <v>0</v>
      </c>
      <c r="G2941" s="106" t="str">
        <f>IFERROR(VLOOKUP(Kataloge_Import!A2940,'Nachweis Ausgaben'!$A$27:$R$1026,15,FALSE),"")</f>
        <v/>
      </c>
      <c r="H2941" s="106" t="str">
        <f>IFERROR(VLOOKUP(Kataloge_Import!A2940,'Nachweis Ausgaben'!$A$27:$R$1026,16,FALSE),"")</f>
        <v/>
      </c>
      <c r="I2941" s="106" t="str">
        <f>IFERROR(VLOOKUP(Kataloge_Import!A2940,'Nachweis Ausgaben'!$A$27:$R$1026,17,FALSE),"")</f>
        <v/>
      </c>
      <c r="J2941" s="64"/>
      <c r="K2941" s="64"/>
      <c r="L2941" s="104" t="str">
        <f>IF(AND($B2941&lt;&gt;"",HHJ=Kataloge!H$1),CONCATENATE($H2941,"_",Kataloge!$D$6),"")</f>
        <v/>
      </c>
      <c r="M2941" s="104" t="str">
        <f>IF(AND($B2941&lt;&gt;"",HHJ=Kataloge!I$1),CONCATENATE($H2941,"_",Kataloge!$D$6),"")</f>
        <v/>
      </c>
      <c r="N2941" s="104" t="str">
        <f>IF(AND($B2941&lt;&gt;"",HHJ=Kataloge!J$1),CONCATENATE($H2941,"_",Kataloge!$D$6),"")</f>
        <v/>
      </c>
      <c r="O2941" s="104" t="str">
        <f>IF(AND($B2941&lt;&gt;"",HHJ=Kataloge!K$1),CONCATENATE($H2941,"_",Kataloge!$D$6),"")</f>
        <v/>
      </c>
      <c r="P2941" s="104" t="str">
        <f>IF(AND($B2941&lt;&gt;"",HHJ=Kataloge!L$1),CONCATENATE($H2941,"_",Kataloge!$D$6),"")</f>
        <v/>
      </c>
      <c r="Q2941" s="104" t="str">
        <f>IF(AND($B2941&lt;&gt;"",HHJ=Kataloge!M$1),CONCATENATE($H2941,"_",Kataloge!$D$6),"")</f>
        <v/>
      </c>
    </row>
    <row r="2942" spans="1:17" ht="18" customHeight="1" x14ac:dyDescent="0.2">
      <c r="A2942" s="60" t="str">
        <f t="shared" si="92"/>
        <v/>
      </c>
      <c r="B2942" s="61" t="str">
        <f>IF(I2942=0,"",IF(I2942&lt;&gt;"",Kataloge_Import!B2941,""))</f>
        <v/>
      </c>
      <c r="C2942" s="60" t="str">
        <f t="shared" si="91"/>
        <v/>
      </c>
      <c r="D2942" s="61" t="str">
        <f>IF(I2942=0,"",IFERROR(VLOOKUP(Kataloge_Import!A2941,'Nachweis Ausgaben'!$A$27:$R$1026,4,FALSE),""))</f>
        <v/>
      </c>
      <c r="E2942" s="61" t="str">
        <f>IF(I2942=0,"",IFERROR(VLOOKUP(Kataloge_Import!A2941,'Nachweis Ausgaben'!$A$27:$R$1026,2,FALSE),""))</f>
        <v/>
      </c>
      <c r="F2942" s="62">
        <f>IF(I2942=0,"",IFERROR(VLOOKUP(Kataloge_Import!A2941,'Nachweis Ausgaben'!$A$27:$R$1026,5,FALSE),0))</f>
        <v>0</v>
      </c>
      <c r="G2942" s="63" t="str">
        <f>IFERROR(VLOOKUP(Kataloge_Import!A2941,'Nachweis Ausgaben'!$A$27:$R$1026,7,FALSE),"")</f>
        <v/>
      </c>
      <c r="H2942" s="63" t="str">
        <f>IFERROR(VLOOKUP(Kataloge_Import!A2941,'Nachweis Ausgaben'!$A$27:$R$1026,8,FALSE),"")</f>
        <v/>
      </c>
      <c r="I2942" s="63" t="str">
        <f>IFERROR(VLOOKUP(Kataloge_Import!A2941,'Nachweis Ausgaben'!$A$27:$R$1026,9,FALSE),"")</f>
        <v/>
      </c>
      <c r="J2942" s="64"/>
      <c r="K2942" s="64"/>
      <c r="L2942" s="61" t="str">
        <f>IF(AND($B2942&lt;&gt;"",HHJ=Kataloge!H$1),CONCATENATE($H2942,"_",$E2942),"")</f>
        <v/>
      </c>
      <c r="M2942" s="61" t="str">
        <f>IF(AND($B2942&lt;&gt;"",HHJ=Kataloge!I$1),CONCATENATE($H2942,"_",$E2942),"")</f>
        <v/>
      </c>
      <c r="N2942" s="61" t="str">
        <f>IF(AND($B2942&lt;&gt;"",HHJ=Kataloge!J$1),CONCATENATE($H2942,"_",$E2942),"")</f>
        <v/>
      </c>
      <c r="O2942" s="61" t="str">
        <f>IF(AND($B2942&lt;&gt;"",HHJ=Kataloge!K$1),CONCATENATE($H2942,"_",$E2942),"")</f>
        <v/>
      </c>
      <c r="P2942" s="61" t="str">
        <f>IF(AND($B2942&lt;&gt;"",HHJ=Kataloge!L$1),CONCATENATE($H2942,"_",$E2942),"")</f>
        <v/>
      </c>
      <c r="Q2942" s="61" t="str">
        <f>IF(AND($B2942&lt;&gt;"",HHJ=Kataloge!M$1),CONCATENATE($H2942,"_",$E2942),"")</f>
        <v/>
      </c>
    </row>
    <row r="2943" spans="1:17" ht="18" customHeight="1" x14ac:dyDescent="0.2">
      <c r="A2943" s="99" t="str">
        <f t="shared" si="92"/>
        <v/>
      </c>
      <c r="B2943" s="100" t="str">
        <f>IF(I2943=0,"",IF(I2943&lt;&gt;"",Kataloge_Import!B2942,""))</f>
        <v/>
      </c>
      <c r="C2943" s="99" t="str">
        <f t="shared" si="91"/>
        <v/>
      </c>
      <c r="D2943" s="100" t="str">
        <f>IF(I2943=0,"",IFERROR(VLOOKUP(Kataloge_Import!A2942,'Nachweis Ausgaben'!$A$27:$R$1026,4,FALSE),""))</f>
        <v/>
      </c>
      <c r="E2943" s="100" t="str">
        <f>IF(I2943=0,"",IFERROR(VLOOKUP(Kataloge_Import!A2942,'Nachweis Ausgaben'!$A$27:$R$1026,2,FALSE),""))</f>
        <v/>
      </c>
      <c r="F2943" s="101">
        <f>IF(I2943=0,"",IFERROR(VLOOKUP(Kataloge_Import!A2942,'Nachweis Ausgaben'!$A$27:$R$1026,5,FALSE),0))</f>
        <v>0</v>
      </c>
      <c r="G2943" s="102" t="str">
        <f>IFERROR(VLOOKUP(Kataloge_Import!A2942,'Nachweis Ausgaben'!$A$27:$R$1026,11,FALSE),"")</f>
        <v/>
      </c>
      <c r="H2943" s="102" t="str">
        <f>IFERROR(VLOOKUP(Kataloge_Import!A2942,'Nachweis Ausgaben'!$A$27:$R$1026,12,FALSE),"")</f>
        <v/>
      </c>
      <c r="I2943" s="102" t="str">
        <f>IFERROR(VLOOKUP(Kataloge_Import!A2942,'Nachweis Ausgaben'!$A$27:$R$1026,13,FALSE),"")</f>
        <v/>
      </c>
      <c r="J2943" s="64"/>
      <c r="K2943" s="64"/>
      <c r="L2943" s="100" t="str">
        <f>IF(AND($B2943&lt;&gt;"",HHJ=Kataloge!H$1),CONCATENATE($H2943,"_",Kataloge!$D$5),"")</f>
        <v/>
      </c>
      <c r="M2943" s="100" t="str">
        <f>IF(AND($B2943&lt;&gt;"",HHJ=Kataloge!I$1),CONCATENATE($H2943,"_",Kataloge!$D$5),"")</f>
        <v/>
      </c>
      <c r="N2943" s="100" t="str">
        <f>IF(AND($B2943&lt;&gt;"",HHJ=Kataloge!J$1),CONCATENATE($H2943,"_",Kataloge!$D$5),"")</f>
        <v/>
      </c>
      <c r="O2943" s="100" t="str">
        <f>IF(AND($B2943&lt;&gt;"",HHJ=Kataloge!K$1),CONCATENATE($H2943,"_",Kataloge!$D$5),"")</f>
        <v/>
      </c>
      <c r="P2943" s="100" t="str">
        <f>IF(AND($B2943&lt;&gt;"",HHJ=Kataloge!L$1),CONCATENATE($H2943,"_",Kataloge!$D$5),"")</f>
        <v/>
      </c>
      <c r="Q2943" s="100" t="str">
        <f>IF(AND($B2943&lt;&gt;"",HHJ=Kataloge!M$1),CONCATENATE($H2943,"_",Kataloge!$D$5),"")</f>
        <v/>
      </c>
    </row>
    <row r="2944" spans="1:17" ht="18" customHeight="1" x14ac:dyDescent="0.2">
      <c r="A2944" s="103" t="str">
        <f t="shared" si="92"/>
        <v/>
      </c>
      <c r="B2944" s="104" t="str">
        <f>IF(I2944=0,"",IF(I2944&lt;&gt;"",Kataloge_Import!B2943,""))</f>
        <v/>
      </c>
      <c r="C2944" s="103" t="str">
        <f t="shared" si="91"/>
        <v/>
      </c>
      <c r="D2944" s="104" t="str">
        <f>IF(I2944=0,"",IFERROR(VLOOKUP(Kataloge_Import!A2943,'Nachweis Ausgaben'!$A$27:$R$1026,4,FALSE),""))</f>
        <v/>
      </c>
      <c r="E2944" s="104" t="str">
        <f>IF(I2944=0,"",IFERROR(VLOOKUP(Kataloge_Import!A2943,'Nachweis Ausgaben'!$A$27:$R$1026,2,FALSE),""))</f>
        <v/>
      </c>
      <c r="F2944" s="105">
        <f>IF(I2944=0,"",IFERROR(VLOOKUP(Kataloge_Import!A2943,'Nachweis Ausgaben'!$A$27:$R$1026,5,FALSE),0))</f>
        <v>0</v>
      </c>
      <c r="G2944" s="106" t="str">
        <f>IFERROR(VLOOKUP(Kataloge_Import!A2943,'Nachweis Ausgaben'!$A$27:$R$1026,15,FALSE),"")</f>
        <v/>
      </c>
      <c r="H2944" s="106" t="str">
        <f>IFERROR(VLOOKUP(Kataloge_Import!A2943,'Nachweis Ausgaben'!$A$27:$R$1026,16,FALSE),"")</f>
        <v/>
      </c>
      <c r="I2944" s="106" t="str">
        <f>IFERROR(VLOOKUP(Kataloge_Import!A2943,'Nachweis Ausgaben'!$A$27:$R$1026,17,FALSE),"")</f>
        <v/>
      </c>
      <c r="J2944" s="64"/>
      <c r="K2944" s="64"/>
      <c r="L2944" s="104" t="str">
        <f>IF(AND($B2944&lt;&gt;"",HHJ=Kataloge!H$1),CONCATENATE($H2944,"_",Kataloge!$D$6),"")</f>
        <v/>
      </c>
      <c r="M2944" s="104" t="str">
        <f>IF(AND($B2944&lt;&gt;"",HHJ=Kataloge!I$1),CONCATENATE($H2944,"_",Kataloge!$D$6),"")</f>
        <v/>
      </c>
      <c r="N2944" s="104" t="str">
        <f>IF(AND($B2944&lt;&gt;"",HHJ=Kataloge!J$1),CONCATENATE($H2944,"_",Kataloge!$D$6),"")</f>
        <v/>
      </c>
      <c r="O2944" s="104" t="str">
        <f>IF(AND($B2944&lt;&gt;"",HHJ=Kataloge!K$1),CONCATENATE($H2944,"_",Kataloge!$D$6),"")</f>
        <v/>
      </c>
      <c r="P2944" s="104" t="str">
        <f>IF(AND($B2944&lt;&gt;"",HHJ=Kataloge!L$1),CONCATENATE($H2944,"_",Kataloge!$D$6),"")</f>
        <v/>
      </c>
      <c r="Q2944" s="104" t="str">
        <f>IF(AND($B2944&lt;&gt;"",HHJ=Kataloge!M$1),CONCATENATE($H2944,"_",Kataloge!$D$6),"")</f>
        <v/>
      </c>
    </row>
    <row r="2945" spans="1:17" ht="18" customHeight="1" x14ac:dyDescent="0.2">
      <c r="A2945" s="60" t="str">
        <f t="shared" si="92"/>
        <v/>
      </c>
      <c r="B2945" s="61" t="str">
        <f>IF(I2945=0,"",IF(I2945&lt;&gt;"",Kataloge_Import!B2944,""))</f>
        <v/>
      </c>
      <c r="C2945" s="60" t="str">
        <f t="shared" si="91"/>
        <v/>
      </c>
      <c r="D2945" s="61" t="str">
        <f>IF(I2945=0,"",IFERROR(VLOOKUP(Kataloge_Import!A2944,'Nachweis Ausgaben'!$A$27:$R$1026,4,FALSE),""))</f>
        <v/>
      </c>
      <c r="E2945" s="61" t="str">
        <f>IF(I2945=0,"",IFERROR(VLOOKUP(Kataloge_Import!A2944,'Nachweis Ausgaben'!$A$27:$R$1026,2,FALSE),""))</f>
        <v/>
      </c>
      <c r="F2945" s="62">
        <f>IF(I2945=0,"",IFERROR(VLOOKUP(Kataloge_Import!A2944,'Nachweis Ausgaben'!$A$27:$R$1026,5,FALSE),0))</f>
        <v>0</v>
      </c>
      <c r="G2945" s="63" t="str">
        <f>IFERROR(VLOOKUP(Kataloge_Import!A2944,'Nachweis Ausgaben'!$A$27:$R$1026,7,FALSE),"")</f>
        <v/>
      </c>
      <c r="H2945" s="63" t="str">
        <f>IFERROR(VLOOKUP(Kataloge_Import!A2944,'Nachweis Ausgaben'!$A$27:$R$1026,8,FALSE),"")</f>
        <v/>
      </c>
      <c r="I2945" s="63" t="str">
        <f>IFERROR(VLOOKUP(Kataloge_Import!A2944,'Nachweis Ausgaben'!$A$27:$R$1026,9,FALSE),"")</f>
        <v/>
      </c>
      <c r="J2945" s="64"/>
      <c r="K2945" s="64"/>
      <c r="L2945" s="61" t="str">
        <f>IF(AND($B2945&lt;&gt;"",HHJ=Kataloge!H$1),CONCATENATE($H2945,"_",$E2945),"")</f>
        <v/>
      </c>
      <c r="M2945" s="61" t="str">
        <f>IF(AND($B2945&lt;&gt;"",HHJ=Kataloge!I$1),CONCATENATE($H2945,"_",$E2945),"")</f>
        <v/>
      </c>
      <c r="N2945" s="61" t="str">
        <f>IF(AND($B2945&lt;&gt;"",HHJ=Kataloge!J$1),CONCATENATE($H2945,"_",$E2945),"")</f>
        <v/>
      </c>
      <c r="O2945" s="61" t="str">
        <f>IF(AND($B2945&lt;&gt;"",HHJ=Kataloge!K$1),CONCATENATE($H2945,"_",$E2945),"")</f>
        <v/>
      </c>
      <c r="P2945" s="61" t="str">
        <f>IF(AND($B2945&lt;&gt;"",HHJ=Kataloge!L$1),CONCATENATE($H2945,"_",$E2945),"")</f>
        <v/>
      </c>
      <c r="Q2945" s="61" t="str">
        <f>IF(AND($B2945&lt;&gt;"",HHJ=Kataloge!M$1),CONCATENATE($H2945,"_",$E2945),"")</f>
        <v/>
      </c>
    </row>
    <row r="2946" spans="1:17" ht="18" customHeight="1" x14ac:dyDescent="0.2">
      <c r="A2946" s="99" t="str">
        <f t="shared" si="92"/>
        <v/>
      </c>
      <c r="B2946" s="100" t="str">
        <f>IF(I2946=0,"",IF(I2946&lt;&gt;"",Kataloge_Import!B2945,""))</f>
        <v/>
      </c>
      <c r="C2946" s="99" t="str">
        <f t="shared" ref="C2946:C3001" si="93">IF(A2946="","",IF(I2946=0,"",HHJ))</f>
        <v/>
      </c>
      <c r="D2946" s="100" t="str">
        <f>IF(I2946=0,"",IFERROR(VLOOKUP(Kataloge_Import!A2945,'Nachweis Ausgaben'!$A$27:$R$1026,4,FALSE),""))</f>
        <v/>
      </c>
      <c r="E2946" s="100" t="str">
        <f>IF(I2946=0,"",IFERROR(VLOOKUP(Kataloge_Import!A2945,'Nachweis Ausgaben'!$A$27:$R$1026,2,FALSE),""))</f>
        <v/>
      </c>
      <c r="F2946" s="101">
        <f>IF(I2946=0,"",IFERROR(VLOOKUP(Kataloge_Import!A2945,'Nachweis Ausgaben'!$A$27:$R$1026,5,FALSE),0))</f>
        <v>0</v>
      </c>
      <c r="G2946" s="102" t="str">
        <f>IFERROR(VLOOKUP(Kataloge_Import!A2945,'Nachweis Ausgaben'!$A$27:$R$1026,11,FALSE),"")</f>
        <v/>
      </c>
      <c r="H2946" s="102" t="str">
        <f>IFERROR(VLOOKUP(Kataloge_Import!A2945,'Nachweis Ausgaben'!$A$27:$R$1026,12,FALSE),"")</f>
        <v/>
      </c>
      <c r="I2946" s="102" t="str">
        <f>IFERROR(VLOOKUP(Kataloge_Import!A2945,'Nachweis Ausgaben'!$A$27:$R$1026,13,FALSE),"")</f>
        <v/>
      </c>
      <c r="J2946" s="64"/>
      <c r="K2946" s="64"/>
      <c r="L2946" s="100" t="str">
        <f>IF(AND($B2946&lt;&gt;"",HHJ=Kataloge!H$1),CONCATENATE($H2946,"_",Kataloge!$D$5),"")</f>
        <v/>
      </c>
      <c r="M2946" s="100" t="str">
        <f>IF(AND($B2946&lt;&gt;"",HHJ=Kataloge!I$1),CONCATENATE($H2946,"_",Kataloge!$D$5),"")</f>
        <v/>
      </c>
      <c r="N2946" s="100" t="str">
        <f>IF(AND($B2946&lt;&gt;"",HHJ=Kataloge!J$1),CONCATENATE($H2946,"_",Kataloge!$D$5),"")</f>
        <v/>
      </c>
      <c r="O2946" s="100" t="str">
        <f>IF(AND($B2946&lt;&gt;"",HHJ=Kataloge!K$1),CONCATENATE($H2946,"_",Kataloge!$D$5),"")</f>
        <v/>
      </c>
      <c r="P2946" s="100" t="str">
        <f>IF(AND($B2946&lt;&gt;"",HHJ=Kataloge!L$1),CONCATENATE($H2946,"_",Kataloge!$D$5),"")</f>
        <v/>
      </c>
      <c r="Q2946" s="100" t="str">
        <f>IF(AND($B2946&lt;&gt;"",HHJ=Kataloge!M$1),CONCATENATE($H2946,"_",Kataloge!$D$5),"")</f>
        <v/>
      </c>
    </row>
    <row r="2947" spans="1:17" ht="18" customHeight="1" x14ac:dyDescent="0.2">
      <c r="A2947" s="103" t="str">
        <f t="shared" si="92"/>
        <v/>
      </c>
      <c r="B2947" s="104" t="str">
        <f>IF(I2947=0,"",IF(I2947&lt;&gt;"",Kataloge_Import!B2946,""))</f>
        <v/>
      </c>
      <c r="C2947" s="103" t="str">
        <f t="shared" si="93"/>
        <v/>
      </c>
      <c r="D2947" s="104" t="str">
        <f>IF(I2947=0,"",IFERROR(VLOOKUP(Kataloge_Import!A2946,'Nachweis Ausgaben'!$A$27:$R$1026,4,FALSE),""))</f>
        <v/>
      </c>
      <c r="E2947" s="104" t="str">
        <f>IF(I2947=0,"",IFERROR(VLOOKUP(Kataloge_Import!A2946,'Nachweis Ausgaben'!$A$27:$R$1026,2,FALSE),""))</f>
        <v/>
      </c>
      <c r="F2947" s="105">
        <f>IF(I2947=0,"",IFERROR(VLOOKUP(Kataloge_Import!A2946,'Nachweis Ausgaben'!$A$27:$R$1026,5,FALSE),0))</f>
        <v>0</v>
      </c>
      <c r="G2947" s="106" t="str">
        <f>IFERROR(VLOOKUP(Kataloge_Import!A2946,'Nachweis Ausgaben'!$A$27:$R$1026,15,FALSE),"")</f>
        <v/>
      </c>
      <c r="H2947" s="106" t="str">
        <f>IFERROR(VLOOKUP(Kataloge_Import!A2946,'Nachweis Ausgaben'!$A$27:$R$1026,16,FALSE),"")</f>
        <v/>
      </c>
      <c r="I2947" s="106" t="str">
        <f>IFERROR(VLOOKUP(Kataloge_Import!A2946,'Nachweis Ausgaben'!$A$27:$R$1026,17,FALSE),"")</f>
        <v/>
      </c>
      <c r="J2947" s="64"/>
      <c r="K2947" s="64"/>
      <c r="L2947" s="104" t="str">
        <f>IF(AND($B2947&lt;&gt;"",HHJ=Kataloge!H$1),CONCATENATE($H2947,"_",Kataloge!$D$6),"")</f>
        <v/>
      </c>
      <c r="M2947" s="104" t="str">
        <f>IF(AND($B2947&lt;&gt;"",HHJ=Kataloge!I$1),CONCATENATE($H2947,"_",Kataloge!$D$6),"")</f>
        <v/>
      </c>
      <c r="N2947" s="104" t="str">
        <f>IF(AND($B2947&lt;&gt;"",HHJ=Kataloge!J$1),CONCATENATE($H2947,"_",Kataloge!$D$6),"")</f>
        <v/>
      </c>
      <c r="O2947" s="104" t="str">
        <f>IF(AND($B2947&lt;&gt;"",HHJ=Kataloge!K$1),CONCATENATE($H2947,"_",Kataloge!$D$6),"")</f>
        <v/>
      </c>
      <c r="P2947" s="104" t="str">
        <f>IF(AND($B2947&lt;&gt;"",HHJ=Kataloge!L$1),CONCATENATE($H2947,"_",Kataloge!$D$6),"")</f>
        <v/>
      </c>
      <c r="Q2947" s="104" t="str">
        <f>IF(AND($B2947&lt;&gt;"",HHJ=Kataloge!M$1),CONCATENATE($H2947,"_",Kataloge!$D$6),"")</f>
        <v/>
      </c>
    </row>
    <row r="2948" spans="1:17" ht="18" customHeight="1" x14ac:dyDescent="0.2">
      <c r="A2948" s="60" t="str">
        <f t="shared" si="92"/>
        <v/>
      </c>
      <c r="B2948" s="61" t="str">
        <f>IF(I2948=0,"",IF(I2948&lt;&gt;"",Kataloge_Import!B2947,""))</f>
        <v/>
      </c>
      <c r="C2948" s="60" t="str">
        <f t="shared" si="93"/>
        <v/>
      </c>
      <c r="D2948" s="61" t="str">
        <f>IF(I2948=0,"",IFERROR(VLOOKUP(Kataloge_Import!A2947,'Nachweis Ausgaben'!$A$27:$R$1026,4,FALSE),""))</f>
        <v/>
      </c>
      <c r="E2948" s="61" t="str">
        <f>IF(I2948=0,"",IFERROR(VLOOKUP(Kataloge_Import!A2947,'Nachweis Ausgaben'!$A$27:$R$1026,2,FALSE),""))</f>
        <v/>
      </c>
      <c r="F2948" s="62">
        <f>IF(I2948=0,"",IFERROR(VLOOKUP(Kataloge_Import!A2947,'Nachweis Ausgaben'!$A$27:$R$1026,5,FALSE),0))</f>
        <v>0</v>
      </c>
      <c r="G2948" s="63" t="str">
        <f>IFERROR(VLOOKUP(Kataloge_Import!A2947,'Nachweis Ausgaben'!$A$27:$R$1026,7,FALSE),"")</f>
        <v/>
      </c>
      <c r="H2948" s="63" t="str">
        <f>IFERROR(VLOOKUP(Kataloge_Import!A2947,'Nachweis Ausgaben'!$A$27:$R$1026,8,FALSE),"")</f>
        <v/>
      </c>
      <c r="I2948" s="63" t="str">
        <f>IFERROR(VLOOKUP(Kataloge_Import!A2947,'Nachweis Ausgaben'!$A$27:$R$1026,9,FALSE),"")</f>
        <v/>
      </c>
      <c r="J2948" s="64"/>
      <c r="K2948" s="64"/>
      <c r="L2948" s="61" t="str">
        <f>IF(AND($B2948&lt;&gt;"",HHJ=Kataloge!H$1),CONCATENATE($H2948,"_",$E2948),"")</f>
        <v/>
      </c>
      <c r="M2948" s="61" t="str">
        <f>IF(AND($B2948&lt;&gt;"",HHJ=Kataloge!I$1),CONCATENATE($H2948,"_",$E2948),"")</f>
        <v/>
      </c>
      <c r="N2948" s="61" t="str">
        <f>IF(AND($B2948&lt;&gt;"",HHJ=Kataloge!J$1),CONCATENATE($H2948,"_",$E2948),"")</f>
        <v/>
      </c>
      <c r="O2948" s="61" t="str">
        <f>IF(AND($B2948&lt;&gt;"",HHJ=Kataloge!K$1),CONCATENATE($H2948,"_",$E2948),"")</f>
        <v/>
      </c>
      <c r="P2948" s="61" t="str">
        <f>IF(AND($B2948&lt;&gt;"",HHJ=Kataloge!L$1),CONCATENATE($H2948,"_",$E2948),"")</f>
        <v/>
      </c>
      <c r="Q2948" s="61" t="str">
        <f>IF(AND($B2948&lt;&gt;"",HHJ=Kataloge!M$1),CONCATENATE($H2948,"_",$E2948),"")</f>
        <v/>
      </c>
    </row>
    <row r="2949" spans="1:17" ht="18" customHeight="1" x14ac:dyDescent="0.2">
      <c r="A2949" s="99" t="str">
        <f t="shared" si="92"/>
        <v/>
      </c>
      <c r="B2949" s="100" t="str">
        <f>IF(I2949=0,"",IF(I2949&lt;&gt;"",Kataloge_Import!B2948,""))</f>
        <v/>
      </c>
      <c r="C2949" s="99" t="str">
        <f t="shared" si="93"/>
        <v/>
      </c>
      <c r="D2949" s="100" t="str">
        <f>IF(I2949=0,"",IFERROR(VLOOKUP(Kataloge_Import!A2948,'Nachweis Ausgaben'!$A$27:$R$1026,4,FALSE),""))</f>
        <v/>
      </c>
      <c r="E2949" s="100" t="str">
        <f>IF(I2949=0,"",IFERROR(VLOOKUP(Kataloge_Import!A2948,'Nachweis Ausgaben'!$A$27:$R$1026,2,FALSE),""))</f>
        <v/>
      </c>
      <c r="F2949" s="101">
        <f>IF(I2949=0,"",IFERROR(VLOOKUP(Kataloge_Import!A2948,'Nachweis Ausgaben'!$A$27:$R$1026,5,FALSE),0))</f>
        <v>0</v>
      </c>
      <c r="G2949" s="102" t="str">
        <f>IFERROR(VLOOKUP(Kataloge_Import!A2948,'Nachweis Ausgaben'!$A$27:$R$1026,11,FALSE),"")</f>
        <v/>
      </c>
      <c r="H2949" s="102" t="str">
        <f>IFERROR(VLOOKUP(Kataloge_Import!A2948,'Nachweis Ausgaben'!$A$27:$R$1026,12,FALSE),"")</f>
        <v/>
      </c>
      <c r="I2949" s="102" t="str">
        <f>IFERROR(VLOOKUP(Kataloge_Import!A2948,'Nachweis Ausgaben'!$A$27:$R$1026,13,FALSE),"")</f>
        <v/>
      </c>
      <c r="J2949" s="64"/>
      <c r="K2949" s="64"/>
      <c r="L2949" s="100" t="str">
        <f>IF(AND($B2949&lt;&gt;"",HHJ=Kataloge!H$1),CONCATENATE($H2949,"_",Kataloge!$D$5),"")</f>
        <v/>
      </c>
      <c r="M2949" s="100" t="str">
        <f>IF(AND($B2949&lt;&gt;"",HHJ=Kataloge!I$1),CONCATENATE($H2949,"_",Kataloge!$D$5),"")</f>
        <v/>
      </c>
      <c r="N2949" s="100" t="str">
        <f>IF(AND($B2949&lt;&gt;"",HHJ=Kataloge!J$1),CONCATENATE($H2949,"_",Kataloge!$D$5),"")</f>
        <v/>
      </c>
      <c r="O2949" s="100" t="str">
        <f>IF(AND($B2949&lt;&gt;"",HHJ=Kataloge!K$1),CONCATENATE($H2949,"_",Kataloge!$D$5),"")</f>
        <v/>
      </c>
      <c r="P2949" s="100" t="str">
        <f>IF(AND($B2949&lt;&gt;"",HHJ=Kataloge!L$1),CONCATENATE($H2949,"_",Kataloge!$D$5),"")</f>
        <v/>
      </c>
      <c r="Q2949" s="100" t="str">
        <f>IF(AND($B2949&lt;&gt;"",HHJ=Kataloge!M$1),CONCATENATE($H2949,"_",Kataloge!$D$5),"")</f>
        <v/>
      </c>
    </row>
    <row r="2950" spans="1:17" ht="18" customHeight="1" x14ac:dyDescent="0.2">
      <c r="A2950" s="103" t="str">
        <f t="shared" ref="A2950:A3001" si="94">IF(I2950=0,"",IF(I2950&lt;&gt;"","Beleg_Import_A_BT_3",""))</f>
        <v/>
      </c>
      <c r="B2950" s="104" t="str">
        <f>IF(I2950=0,"",IF(I2950&lt;&gt;"",Kataloge_Import!B2949,""))</f>
        <v/>
      </c>
      <c r="C2950" s="103" t="str">
        <f t="shared" si="93"/>
        <v/>
      </c>
      <c r="D2950" s="104" t="str">
        <f>IF(I2950=0,"",IFERROR(VLOOKUP(Kataloge_Import!A2949,'Nachweis Ausgaben'!$A$27:$R$1026,4,FALSE),""))</f>
        <v/>
      </c>
      <c r="E2950" s="104" t="str">
        <f>IF(I2950=0,"",IFERROR(VLOOKUP(Kataloge_Import!A2949,'Nachweis Ausgaben'!$A$27:$R$1026,2,FALSE),""))</f>
        <v/>
      </c>
      <c r="F2950" s="105">
        <f>IF(I2950=0,"",IFERROR(VLOOKUP(Kataloge_Import!A2949,'Nachweis Ausgaben'!$A$27:$R$1026,5,FALSE),0))</f>
        <v>0</v>
      </c>
      <c r="G2950" s="106" t="str">
        <f>IFERROR(VLOOKUP(Kataloge_Import!A2949,'Nachweis Ausgaben'!$A$27:$R$1026,15,FALSE),"")</f>
        <v/>
      </c>
      <c r="H2950" s="106" t="str">
        <f>IFERROR(VLOOKUP(Kataloge_Import!A2949,'Nachweis Ausgaben'!$A$27:$R$1026,16,FALSE),"")</f>
        <v/>
      </c>
      <c r="I2950" s="106" t="str">
        <f>IFERROR(VLOOKUP(Kataloge_Import!A2949,'Nachweis Ausgaben'!$A$27:$R$1026,17,FALSE),"")</f>
        <v/>
      </c>
      <c r="J2950" s="64"/>
      <c r="K2950" s="64"/>
      <c r="L2950" s="104" t="str">
        <f>IF(AND($B2950&lt;&gt;"",HHJ=Kataloge!H$1),CONCATENATE($H2950,"_",Kataloge!$D$6),"")</f>
        <v/>
      </c>
      <c r="M2950" s="104" t="str">
        <f>IF(AND($B2950&lt;&gt;"",HHJ=Kataloge!I$1),CONCATENATE($H2950,"_",Kataloge!$D$6),"")</f>
        <v/>
      </c>
      <c r="N2950" s="104" t="str">
        <f>IF(AND($B2950&lt;&gt;"",HHJ=Kataloge!J$1),CONCATENATE($H2950,"_",Kataloge!$D$6),"")</f>
        <v/>
      </c>
      <c r="O2950" s="104" t="str">
        <f>IF(AND($B2950&lt;&gt;"",HHJ=Kataloge!K$1),CONCATENATE($H2950,"_",Kataloge!$D$6),"")</f>
        <v/>
      </c>
      <c r="P2950" s="104" t="str">
        <f>IF(AND($B2950&lt;&gt;"",HHJ=Kataloge!L$1),CONCATENATE($H2950,"_",Kataloge!$D$6),"")</f>
        <v/>
      </c>
      <c r="Q2950" s="104" t="str">
        <f>IF(AND($B2950&lt;&gt;"",HHJ=Kataloge!M$1),CONCATENATE($H2950,"_",Kataloge!$D$6),"")</f>
        <v/>
      </c>
    </row>
    <row r="2951" spans="1:17" ht="18" customHeight="1" x14ac:dyDescent="0.2">
      <c r="A2951" s="60" t="str">
        <f t="shared" si="94"/>
        <v/>
      </c>
      <c r="B2951" s="61" t="str">
        <f>IF(I2951=0,"",IF(I2951&lt;&gt;"",Kataloge_Import!B2950,""))</f>
        <v/>
      </c>
      <c r="C2951" s="60" t="str">
        <f t="shared" si="93"/>
        <v/>
      </c>
      <c r="D2951" s="61" t="str">
        <f>IF(I2951=0,"",IFERROR(VLOOKUP(Kataloge_Import!A2950,'Nachweis Ausgaben'!$A$27:$R$1026,4,FALSE),""))</f>
        <v/>
      </c>
      <c r="E2951" s="61" t="str">
        <f>IF(I2951=0,"",IFERROR(VLOOKUP(Kataloge_Import!A2950,'Nachweis Ausgaben'!$A$27:$R$1026,2,FALSE),""))</f>
        <v/>
      </c>
      <c r="F2951" s="62">
        <f>IF(I2951=0,"",IFERROR(VLOOKUP(Kataloge_Import!A2950,'Nachweis Ausgaben'!$A$27:$R$1026,5,FALSE),0))</f>
        <v>0</v>
      </c>
      <c r="G2951" s="63" t="str">
        <f>IFERROR(VLOOKUP(Kataloge_Import!A2950,'Nachweis Ausgaben'!$A$27:$R$1026,7,FALSE),"")</f>
        <v/>
      </c>
      <c r="H2951" s="63" t="str">
        <f>IFERROR(VLOOKUP(Kataloge_Import!A2950,'Nachweis Ausgaben'!$A$27:$R$1026,8,FALSE),"")</f>
        <v/>
      </c>
      <c r="I2951" s="63" t="str">
        <f>IFERROR(VLOOKUP(Kataloge_Import!A2950,'Nachweis Ausgaben'!$A$27:$R$1026,9,FALSE),"")</f>
        <v/>
      </c>
      <c r="J2951" s="64"/>
      <c r="K2951" s="64"/>
      <c r="L2951" s="61" t="str">
        <f>IF(AND($B2951&lt;&gt;"",HHJ=Kataloge!H$1),CONCATENATE($H2951,"_",$E2951),"")</f>
        <v/>
      </c>
      <c r="M2951" s="61" t="str">
        <f>IF(AND($B2951&lt;&gt;"",HHJ=Kataloge!I$1),CONCATENATE($H2951,"_",$E2951),"")</f>
        <v/>
      </c>
      <c r="N2951" s="61" t="str">
        <f>IF(AND($B2951&lt;&gt;"",HHJ=Kataloge!J$1),CONCATENATE($H2951,"_",$E2951),"")</f>
        <v/>
      </c>
      <c r="O2951" s="61" t="str">
        <f>IF(AND($B2951&lt;&gt;"",HHJ=Kataloge!K$1),CONCATENATE($H2951,"_",$E2951),"")</f>
        <v/>
      </c>
      <c r="P2951" s="61" t="str">
        <f>IF(AND($B2951&lt;&gt;"",HHJ=Kataloge!L$1),CONCATENATE($H2951,"_",$E2951),"")</f>
        <v/>
      </c>
      <c r="Q2951" s="61" t="str">
        <f>IF(AND($B2951&lt;&gt;"",HHJ=Kataloge!M$1),CONCATENATE($H2951,"_",$E2951),"")</f>
        <v/>
      </c>
    </row>
    <row r="2952" spans="1:17" ht="18" customHeight="1" x14ac:dyDescent="0.2">
      <c r="A2952" s="99" t="str">
        <f t="shared" si="94"/>
        <v/>
      </c>
      <c r="B2952" s="100" t="str">
        <f>IF(I2952=0,"",IF(I2952&lt;&gt;"",Kataloge_Import!B2951,""))</f>
        <v/>
      </c>
      <c r="C2952" s="99" t="str">
        <f t="shared" si="93"/>
        <v/>
      </c>
      <c r="D2952" s="100" t="str">
        <f>IF(I2952=0,"",IFERROR(VLOOKUP(Kataloge_Import!A2951,'Nachweis Ausgaben'!$A$27:$R$1026,4,FALSE),""))</f>
        <v/>
      </c>
      <c r="E2952" s="100" t="str">
        <f>IF(I2952=0,"",IFERROR(VLOOKUP(Kataloge_Import!A2951,'Nachweis Ausgaben'!$A$27:$R$1026,2,FALSE),""))</f>
        <v/>
      </c>
      <c r="F2952" s="101">
        <f>IF(I2952=0,"",IFERROR(VLOOKUP(Kataloge_Import!A2951,'Nachweis Ausgaben'!$A$27:$R$1026,5,FALSE),0))</f>
        <v>0</v>
      </c>
      <c r="G2952" s="102" t="str">
        <f>IFERROR(VLOOKUP(Kataloge_Import!A2951,'Nachweis Ausgaben'!$A$27:$R$1026,11,FALSE),"")</f>
        <v/>
      </c>
      <c r="H2952" s="102" t="str">
        <f>IFERROR(VLOOKUP(Kataloge_Import!A2951,'Nachweis Ausgaben'!$A$27:$R$1026,12,FALSE),"")</f>
        <v/>
      </c>
      <c r="I2952" s="102" t="str">
        <f>IFERROR(VLOOKUP(Kataloge_Import!A2951,'Nachweis Ausgaben'!$A$27:$R$1026,13,FALSE),"")</f>
        <v/>
      </c>
      <c r="J2952" s="64"/>
      <c r="K2952" s="64"/>
      <c r="L2952" s="100" t="str">
        <f>IF(AND($B2952&lt;&gt;"",HHJ=Kataloge!H$1),CONCATENATE($H2952,"_",Kataloge!$D$5),"")</f>
        <v/>
      </c>
      <c r="M2952" s="100" t="str">
        <f>IF(AND($B2952&lt;&gt;"",HHJ=Kataloge!I$1),CONCATENATE($H2952,"_",Kataloge!$D$5),"")</f>
        <v/>
      </c>
      <c r="N2952" s="100" t="str">
        <f>IF(AND($B2952&lt;&gt;"",HHJ=Kataloge!J$1),CONCATENATE($H2952,"_",Kataloge!$D$5),"")</f>
        <v/>
      </c>
      <c r="O2952" s="100" t="str">
        <f>IF(AND($B2952&lt;&gt;"",HHJ=Kataloge!K$1),CONCATENATE($H2952,"_",Kataloge!$D$5),"")</f>
        <v/>
      </c>
      <c r="P2952" s="100" t="str">
        <f>IF(AND($B2952&lt;&gt;"",HHJ=Kataloge!L$1),CONCATENATE($H2952,"_",Kataloge!$D$5),"")</f>
        <v/>
      </c>
      <c r="Q2952" s="100" t="str">
        <f>IF(AND($B2952&lt;&gt;"",HHJ=Kataloge!M$1),CONCATENATE($H2952,"_",Kataloge!$D$5),"")</f>
        <v/>
      </c>
    </row>
    <row r="2953" spans="1:17" ht="18" customHeight="1" x14ac:dyDescent="0.2">
      <c r="A2953" s="103" t="str">
        <f t="shared" si="94"/>
        <v/>
      </c>
      <c r="B2953" s="104" t="str">
        <f>IF(I2953=0,"",IF(I2953&lt;&gt;"",Kataloge_Import!B2952,""))</f>
        <v/>
      </c>
      <c r="C2953" s="103" t="str">
        <f t="shared" si="93"/>
        <v/>
      </c>
      <c r="D2953" s="104" t="str">
        <f>IF(I2953=0,"",IFERROR(VLOOKUP(Kataloge_Import!A2952,'Nachweis Ausgaben'!$A$27:$R$1026,4,FALSE),""))</f>
        <v/>
      </c>
      <c r="E2953" s="104" t="str">
        <f>IF(I2953=0,"",IFERROR(VLOOKUP(Kataloge_Import!A2952,'Nachweis Ausgaben'!$A$27:$R$1026,2,FALSE),""))</f>
        <v/>
      </c>
      <c r="F2953" s="105">
        <f>IF(I2953=0,"",IFERROR(VLOOKUP(Kataloge_Import!A2952,'Nachweis Ausgaben'!$A$27:$R$1026,5,FALSE),0))</f>
        <v>0</v>
      </c>
      <c r="G2953" s="106" t="str">
        <f>IFERROR(VLOOKUP(Kataloge_Import!A2952,'Nachweis Ausgaben'!$A$27:$R$1026,15,FALSE),"")</f>
        <v/>
      </c>
      <c r="H2953" s="106" t="str">
        <f>IFERROR(VLOOKUP(Kataloge_Import!A2952,'Nachweis Ausgaben'!$A$27:$R$1026,16,FALSE),"")</f>
        <v/>
      </c>
      <c r="I2953" s="106" t="str">
        <f>IFERROR(VLOOKUP(Kataloge_Import!A2952,'Nachweis Ausgaben'!$A$27:$R$1026,17,FALSE),"")</f>
        <v/>
      </c>
      <c r="J2953" s="64"/>
      <c r="K2953" s="64"/>
      <c r="L2953" s="104" t="str">
        <f>IF(AND($B2953&lt;&gt;"",HHJ=Kataloge!H$1),CONCATENATE($H2953,"_",Kataloge!$D$6),"")</f>
        <v/>
      </c>
      <c r="M2953" s="104" t="str">
        <f>IF(AND($B2953&lt;&gt;"",HHJ=Kataloge!I$1),CONCATENATE($H2953,"_",Kataloge!$D$6),"")</f>
        <v/>
      </c>
      <c r="N2953" s="104" t="str">
        <f>IF(AND($B2953&lt;&gt;"",HHJ=Kataloge!J$1),CONCATENATE($H2953,"_",Kataloge!$D$6),"")</f>
        <v/>
      </c>
      <c r="O2953" s="104" t="str">
        <f>IF(AND($B2953&lt;&gt;"",HHJ=Kataloge!K$1),CONCATENATE($H2953,"_",Kataloge!$D$6),"")</f>
        <v/>
      </c>
      <c r="P2953" s="104" t="str">
        <f>IF(AND($B2953&lt;&gt;"",HHJ=Kataloge!L$1),CONCATENATE($H2953,"_",Kataloge!$D$6),"")</f>
        <v/>
      </c>
      <c r="Q2953" s="104" t="str">
        <f>IF(AND($B2953&lt;&gt;"",HHJ=Kataloge!M$1),CONCATENATE($H2953,"_",Kataloge!$D$6),"")</f>
        <v/>
      </c>
    </row>
    <row r="2954" spans="1:17" ht="18" customHeight="1" x14ac:dyDescent="0.2">
      <c r="A2954" s="60" t="str">
        <f t="shared" si="94"/>
        <v/>
      </c>
      <c r="B2954" s="61" t="str">
        <f>IF(I2954=0,"",IF(I2954&lt;&gt;"",Kataloge_Import!B2953,""))</f>
        <v/>
      </c>
      <c r="C2954" s="60" t="str">
        <f t="shared" si="93"/>
        <v/>
      </c>
      <c r="D2954" s="61" t="str">
        <f>IF(I2954=0,"",IFERROR(VLOOKUP(Kataloge_Import!A2953,'Nachweis Ausgaben'!$A$27:$R$1026,4,FALSE),""))</f>
        <v/>
      </c>
      <c r="E2954" s="61" t="str">
        <f>IF(I2954=0,"",IFERROR(VLOOKUP(Kataloge_Import!A2953,'Nachweis Ausgaben'!$A$27:$R$1026,2,FALSE),""))</f>
        <v/>
      </c>
      <c r="F2954" s="62">
        <f>IF(I2954=0,"",IFERROR(VLOOKUP(Kataloge_Import!A2953,'Nachweis Ausgaben'!$A$27:$R$1026,5,FALSE),0))</f>
        <v>0</v>
      </c>
      <c r="G2954" s="63" t="str">
        <f>IFERROR(VLOOKUP(Kataloge_Import!A2953,'Nachweis Ausgaben'!$A$27:$R$1026,7,FALSE),"")</f>
        <v/>
      </c>
      <c r="H2954" s="63" t="str">
        <f>IFERROR(VLOOKUP(Kataloge_Import!A2953,'Nachweis Ausgaben'!$A$27:$R$1026,8,FALSE),"")</f>
        <v/>
      </c>
      <c r="I2954" s="63" t="str">
        <f>IFERROR(VLOOKUP(Kataloge_Import!A2953,'Nachweis Ausgaben'!$A$27:$R$1026,9,FALSE),"")</f>
        <v/>
      </c>
      <c r="J2954" s="64"/>
      <c r="K2954" s="64"/>
      <c r="L2954" s="61" t="str">
        <f>IF(AND($B2954&lt;&gt;"",HHJ=Kataloge!H$1),CONCATENATE($H2954,"_",$E2954),"")</f>
        <v/>
      </c>
      <c r="M2954" s="61" t="str">
        <f>IF(AND($B2954&lt;&gt;"",HHJ=Kataloge!I$1),CONCATENATE($H2954,"_",$E2954),"")</f>
        <v/>
      </c>
      <c r="N2954" s="61" t="str">
        <f>IF(AND($B2954&lt;&gt;"",HHJ=Kataloge!J$1),CONCATENATE($H2954,"_",$E2954),"")</f>
        <v/>
      </c>
      <c r="O2954" s="61" t="str">
        <f>IF(AND($B2954&lt;&gt;"",HHJ=Kataloge!K$1),CONCATENATE($H2954,"_",$E2954),"")</f>
        <v/>
      </c>
      <c r="P2954" s="61" t="str">
        <f>IF(AND($B2954&lt;&gt;"",HHJ=Kataloge!L$1),CONCATENATE($H2954,"_",$E2954),"")</f>
        <v/>
      </c>
      <c r="Q2954" s="61" t="str">
        <f>IF(AND($B2954&lt;&gt;"",HHJ=Kataloge!M$1),CONCATENATE($H2954,"_",$E2954),"")</f>
        <v/>
      </c>
    </row>
    <row r="2955" spans="1:17" ht="18" customHeight="1" x14ac:dyDescent="0.2">
      <c r="A2955" s="99" t="str">
        <f t="shared" si="94"/>
        <v/>
      </c>
      <c r="B2955" s="100" t="str">
        <f>IF(I2955=0,"",IF(I2955&lt;&gt;"",Kataloge_Import!B2954,""))</f>
        <v/>
      </c>
      <c r="C2955" s="99" t="str">
        <f t="shared" si="93"/>
        <v/>
      </c>
      <c r="D2955" s="100" t="str">
        <f>IF(I2955=0,"",IFERROR(VLOOKUP(Kataloge_Import!A2954,'Nachweis Ausgaben'!$A$27:$R$1026,4,FALSE),""))</f>
        <v/>
      </c>
      <c r="E2955" s="100" t="str">
        <f>IF(I2955=0,"",IFERROR(VLOOKUP(Kataloge_Import!A2954,'Nachweis Ausgaben'!$A$27:$R$1026,2,FALSE),""))</f>
        <v/>
      </c>
      <c r="F2955" s="101">
        <f>IF(I2955=0,"",IFERROR(VLOOKUP(Kataloge_Import!A2954,'Nachweis Ausgaben'!$A$27:$R$1026,5,FALSE),0))</f>
        <v>0</v>
      </c>
      <c r="G2955" s="102" t="str">
        <f>IFERROR(VLOOKUP(Kataloge_Import!A2954,'Nachweis Ausgaben'!$A$27:$R$1026,11,FALSE),"")</f>
        <v/>
      </c>
      <c r="H2955" s="102" t="str">
        <f>IFERROR(VLOOKUP(Kataloge_Import!A2954,'Nachweis Ausgaben'!$A$27:$R$1026,12,FALSE),"")</f>
        <v/>
      </c>
      <c r="I2955" s="102" t="str">
        <f>IFERROR(VLOOKUP(Kataloge_Import!A2954,'Nachweis Ausgaben'!$A$27:$R$1026,13,FALSE),"")</f>
        <v/>
      </c>
      <c r="J2955" s="64"/>
      <c r="K2955" s="64"/>
      <c r="L2955" s="100" t="str">
        <f>IF(AND($B2955&lt;&gt;"",HHJ=Kataloge!H$1),CONCATENATE($H2955,"_",Kataloge!$D$5),"")</f>
        <v/>
      </c>
      <c r="M2955" s="100" t="str">
        <f>IF(AND($B2955&lt;&gt;"",HHJ=Kataloge!I$1),CONCATENATE($H2955,"_",Kataloge!$D$5),"")</f>
        <v/>
      </c>
      <c r="N2955" s="100" t="str">
        <f>IF(AND($B2955&lt;&gt;"",HHJ=Kataloge!J$1),CONCATENATE($H2955,"_",Kataloge!$D$5),"")</f>
        <v/>
      </c>
      <c r="O2955" s="100" t="str">
        <f>IF(AND($B2955&lt;&gt;"",HHJ=Kataloge!K$1),CONCATENATE($H2955,"_",Kataloge!$D$5),"")</f>
        <v/>
      </c>
      <c r="P2955" s="100" t="str">
        <f>IF(AND($B2955&lt;&gt;"",HHJ=Kataloge!L$1),CONCATENATE($H2955,"_",Kataloge!$D$5),"")</f>
        <v/>
      </c>
      <c r="Q2955" s="100" t="str">
        <f>IF(AND($B2955&lt;&gt;"",HHJ=Kataloge!M$1),CONCATENATE($H2955,"_",Kataloge!$D$5),"")</f>
        <v/>
      </c>
    </row>
    <row r="2956" spans="1:17" ht="18" customHeight="1" x14ac:dyDescent="0.2">
      <c r="A2956" s="103" t="str">
        <f t="shared" si="94"/>
        <v/>
      </c>
      <c r="B2956" s="104" t="str">
        <f>IF(I2956=0,"",IF(I2956&lt;&gt;"",Kataloge_Import!B2955,""))</f>
        <v/>
      </c>
      <c r="C2956" s="103" t="str">
        <f t="shared" si="93"/>
        <v/>
      </c>
      <c r="D2956" s="104" t="str">
        <f>IF(I2956=0,"",IFERROR(VLOOKUP(Kataloge_Import!A2955,'Nachweis Ausgaben'!$A$27:$R$1026,4,FALSE),""))</f>
        <v/>
      </c>
      <c r="E2956" s="104" t="str">
        <f>IF(I2956=0,"",IFERROR(VLOOKUP(Kataloge_Import!A2955,'Nachweis Ausgaben'!$A$27:$R$1026,2,FALSE),""))</f>
        <v/>
      </c>
      <c r="F2956" s="105">
        <f>IF(I2956=0,"",IFERROR(VLOOKUP(Kataloge_Import!A2955,'Nachweis Ausgaben'!$A$27:$R$1026,5,FALSE),0))</f>
        <v>0</v>
      </c>
      <c r="G2956" s="106" t="str">
        <f>IFERROR(VLOOKUP(Kataloge_Import!A2955,'Nachweis Ausgaben'!$A$27:$R$1026,15,FALSE),"")</f>
        <v/>
      </c>
      <c r="H2956" s="106" t="str">
        <f>IFERROR(VLOOKUP(Kataloge_Import!A2955,'Nachweis Ausgaben'!$A$27:$R$1026,16,FALSE),"")</f>
        <v/>
      </c>
      <c r="I2956" s="106" t="str">
        <f>IFERROR(VLOOKUP(Kataloge_Import!A2955,'Nachweis Ausgaben'!$A$27:$R$1026,17,FALSE),"")</f>
        <v/>
      </c>
      <c r="J2956" s="64"/>
      <c r="K2956" s="64"/>
      <c r="L2956" s="104" t="str">
        <f>IF(AND($B2956&lt;&gt;"",HHJ=Kataloge!H$1),CONCATENATE($H2956,"_",Kataloge!$D$6),"")</f>
        <v/>
      </c>
      <c r="M2956" s="104" t="str">
        <f>IF(AND($B2956&lt;&gt;"",HHJ=Kataloge!I$1),CONCATENATE($H2956,"_",Kataloge!$D$6),"")</f>
        <v/>
      </c>
      <c r="N2956" s="104" t="str">
        <f>IF(AND($B2956&lt;&gt;"",HHJ=Kataloge!J$1),CONCATENATE($H2956,"_",Kataloge!$D$6),"")</f>
        <v/>
      </c>
      <c r="O2956" s="104" t="str">
        <f>IF(AND($B2956&lt;&gt;"",HHJ=Kataloge!K$1),CONCATENATE($H2956,"_",Kataloge!$D$6),"")</f>
        <v/>
      </c>
      <c r="P2956" s="104" t="str">
        <f>IF(AND($B2956&lt;&gt;"",HHJ=Kataloge!L$1),CONCATENATE($H2956,"_",Kataloge!$D$6),"")</f>
        <v/>
      </c>
      <c r="Q2956" s="104" t="str">
        <f>IF(AND($B2956&lt;&gt;"",HHJ=Kataloge!M$1),CONCATENATE($H2956,"_",Kataloge!$D$6),"")</f>
        <v/>
      </c>
    </row>
    <row r="2957" spans="1:17" ht="18" customHeight="1" x14ac:dyDescent="0.2">
      <c r="A2957" s="60" t="str">
        <f t="shared" si="94"/>
        <v/>
      </c>
      <c r="B2957" s="61" t="str">
        <f>IF(I2957=0,"",IF(I2957&lt;&gt;"",Kataloge_Import!B2956,""))</f>
        <v/>
      </c>
      <c r="C2957" s="60" t="str">
        <f t="shared" si="93"/>
        <v/>
      </c>
      <c r="D2957" s="61" t="str">
        <f>IF(I2957=0,"",IFERROR(VLOOKUP(Kataloge_Import!A2956,'Nachweis Ausgaben'!$A$27:$R$1026,4,FALSE),""))</f>
        <v/>
      </c>
      <c r="E2957" s="61" t="str">
        <f>IF(I2957=0,"",IFERROR(VLOOKUP(Kataloge_Import!A2956,'Nachweis Ausgaben'!$A$27:$R$1026,2,FALSE),""))</f>
        <v/>
      </c>
      <c r="F2957" s="62">
        <f>IF(I2957=0,"",IFERROR(VLOOKUP(Kataloge_Import!A2956,'Nachweis Ausgaben'!$A$27:$R$1026,5,FALSE),0))</f>
        <v>0</v>
      </c>
      <c r="G2957" s="63" t="str">
        <f>IFERROR(VLOOKUP(Kataloge_Import!A2956,'Nachweis Ausgaben'!$A$27:$R$1026,7,FALSE),"")</f>
        <v/>
      </c>
      <c r="H2957" s="63" t="str">
        <f>IFERROR(VLOOKUP(Kataloge_Import!A2956,'Nachweis Ausgaben'!$A$27:$R$1026,8,FALSE),"")</f>
        <v/>
      </c>
      <c r="I2957" s="63" t="str">
        <f>IFERROR(VLOOKUP(Kataloge_Import!A2956,'Nachweis Ausgaben'!$A$27:$R$1026,9,FALSE),"")</f>
        <v/>
      </c>
      <c r="J2957" s="64"/>
      <c r="K2957" s="64"/>
      <c r="L2957" s="61" t="str">
        <f>IF(AND($B2957&lt;&gt;"",HHJ=Kataloge!H$1),CONCATENATE($H2957,"_",$E2957),"")</f>
        <v/>
      </c>
      <c r="M2957" s="61" t="str">
        <f>IF(AND($B2957&lt;&gt;"",HHJ=Kataloge!I$1),CONCATENATE($H2957,"_",$E2957),"")</f>
        <v/>
      </c>
      <c r="N2957" s="61" t="str">
        <f>IF(AND($B2957&lt;&gt;"",HHJ=Kataloge!J$1),CONCATENATE($H2957,"_",$E2957),"")</f>
        <v/>
      </c>
      <c r="O2957" s="61" t="str">
        <f>IF(AND($B2957&lt;&gt;"",HHJ=Kataloge!K$1),CONCATENATE($H2957,"_",$E2957),"")</f>
        <v/>
      </c>
      <c r="P2957" s="61" t="str">
        <f>IF(AND($B2957&lt;&gt;"",HHJ=Kataloge!L$1),CONCATENATE($H2957,"_",$E2957),"")</f>
        <v/>
      </c>
      <c r="Q2957" s="61" t="str">
        <f>IF(AND($B2957&lt;&gt;"",HHJ=Kataloge!M$1),CONCATENATE($H2957,"_",$E2957),"")</f>
        <v/>
      </c>
    </row>
    <row r="2958" spans="1:17" ht="18" customHeight="1" x14ac:dyDescent="0.2">
      <c r="A2958" s="99" t="str">
        <f t="shared" si="94"/>
        <v/>
      </c>
      <c r="B2958" s="100" t="str">
        <f>IF(I2958=0,"",IF(I2958&lt;&gt;"",Kataloge_Import!B2957,""))</f>
        <v/>
      </c>
      <c r="C2958" s="99" t="str">
        <f t="shared" si="93"/>
        <v/>
      </c>
      <c r="D2958" s="100" t="str">
        <f>IF(I2958=0,"",IFERROR(VLOOKUP(Kataloge_Import!A2957,'Nachweis Ausgaben'!$A$27:$R$1026,4,FALSE),""))</f>
        <v/>
      </c>
      <c r="E2958" s="100" t="str">
        <f>IF(I2958=0,"",IFERROR(VLOOKUP(Kataloge_Import!A2957,'Nachweis Ausgaben'!$A$27:$R$1026,2,FALSE),""))</f>
        <v/>
      </c>
      <c r="F2958" s="101">
        <f>IF(I2958=0,"",IFERROR(VLOOKUP(Kataloge_Import!A2957,'Nachweis Ausgaben'!$A$27:$R$1026,5,FALSE),0))</f>
        <v>0</v>
      </c>
      <c r="G2958" s="102" t="str">
        <f>IFERROR(VLOOKUP(Kataloge_Import!A2957,'Nachweis Ausgaben'!$A$27:$R$1026,11,FALSE),"")</f>
        <v/>
      </c>
      <c r="H2958" s="102" t="str">
        <f>IFERROR(VLOOKUP(Kataloge_Import!A2957,'Nachweis Ausgaben'!$A$27:$R$1026,12,FALSE),"")</f>
        <v/>
      </c>
      <c r="I2958" s="102" t="str">
        <f>IFERROR(VLOOKUP(Kataloge_Import!A2957,'Nachweis Ausgaben'!$A$27:$R$1026,13,FALSE),"")</f>
        <v/>
      </c>
      <c r="J2958" s="64"/>
      <c r="K2958" s="64"/>
      <c r="L2958" s="100" t="str">
        <f>IF(AND($B2958&lt;&gt;"",HHJ=Kataloge!H$1),CONCATENATE($H2958,"_",Kataloge!$D$5),"")</f>
        <v/>
      </c>
      <c r="M2958" s="100" t="str">
        <f>IF(AND($B2958&lt;&gt;"",HHJ=Kataloge!I$1),CONCATENATE($H2958,"_",Kataloge!$D$5),"")</f>
        <v/>
      </c>
      <c r="N2958" s="100" t="str">
        <f>IF(AND($B2958&lt;&gt;"",HHJ=Kataloge!J$1),CONCATENATE($H2958,"_",Kataloge!$D$5),"")</f>
        <v/>
      </c>
      <c r="O2958" s="100" t="str">
        <f>IF(AND($B2958&lt;&gt;"",HHJ=Kataloge!K$1),CONCATENATE($H2958,"_",Kataloge!$D$5),"")</f>
        <v/>
      </c>
      <c r="P2958" s="100" t="str">
        <f>IF(AND($B2958&lt;&gt;"",HHJ=Kataloge!L$1),CONCATENATE($H2958,"_",Kataloge!$D$5),"")</f>
        <v/>
      </c>
      <c r="Q2958" s="100" t="str">
        <f>IF(AND($B2958&lt;&gt;"",HHJ=Kataloge!M$1),CONCATENATE($H2958,"_",Kataloge!$D$5),"")</f>
        <v/>
      </c>
    </row>
    <row r="2959" spans="1:17" ht="18" customHeight="1" x14ac:dyDescent="0.2">
      <c r="A2959" s="103" t="str">
        <f t="shared" si="94"/>
        <v/>
      </c>
      <c r="B2959" s="104" t="str">
        <f>IF(I2959=0,"",IF(I2959&lt;&gt;"",Kataloge_Import!B2958,""))</f>
        <v/>
      </c>
      <c r="C2959" s="103" t="str">
        <f t="shared" si="93"/>
        <v/>
      </c>
      <c r="D2959" s="104" t="str">
        <f>IF(I2959=0,"",IFERROR(VLOOKUP(Kataloge_Import!A2958,'Nachweis Ausgaben'!$A$27:$R$1026,4,FALSE),""))</f>
        <v/>
      </c>
      <c r="E2959" s="104" t="str">
        <f>IF(I2959=0,"",IFERROR(VLOOKUP(Kataloge_Import!A2958,'Nachweis Ausgaben'!$A$27:$R$1026,2,FALSE),""))</f>
        <v/>
      </c>
      <c r="F2959" s="105">
        <f>IF(I2959=0,"",IFERROR(VLOOKUP(Kataloge_Import!A2958,'Nachweis Ausgaben'!$A$27:$R$1026,5,FALSE),0))</f>
        <v>0</v>
      </c>
      <c r="G2959" s="106" t="str">
        <f>IFERROR(VLOOKUP(Kataloge_Import!A2958,'Nachweis Ausgaben'!$A$27:$R$1026,15,FALSE),"")</f>
        <v/>
      </c>
      <c r="H2959" s="106" t="str">
        <f>IFERROR(VLOOKUP(Kataloge_Import!A2958,'Nachweis Ausgaben'!$A$27:$R$1026,16,FALSE),"")</f>
        <v/>
      </c>
      <c r="I2959" s="106" t="str">
        <f>IFERROR(VLOOKUP(Kataloge_Import!A2958,'Nachweis Ausgaben'!$A$27:$R$1026,17,FALSE),"")</f>
        <v/>
      </c>
      <c r="J2959" s="64"/>
      <c r="K2959" s="64"/>
      <c r="L2959" s="104" t="str">
        <f>IF(AND($B2959&lt;&gt;"",HHJ=Kataloge!H$1),CONCATENATE($H2959,"_",Kataloge!$D$6),"")</f>
        <v/>
      </c>
      <c r="M2959" s="104" t="str">
        <f>IF(AND($B2959&lt;&gt;"",HHJ=Kataloge!I$1),CONCATENATE($H2959,"_",Kataloge!$D$6),"")</f>
        <v/>
      </c>
      <c r="N2959" s="104" t="str">
        <f>IF(AND($B2959&lt;&gt;"",HHJ=Kataloge!J$1),CONCATENATE($H2959,"_",Kataloge!$D$6),"")</f>
        <v/>
      </c>
      <c r="O2959" s="104" t="str">
        <f>IF(AND($B2959&lt;&gt;"",HHJ=Kataloge!K$1),CONCATENATE($H2959,"_",Kataloge!$D$6),"")</f>
        <v/>
      </c>
      <c r="P2959" s="104" t="str">
        <f>IF(AND($B2959&lt;&gt;"",HHJ=Kataloge!L$1),CONCATENATE($H2959,"_",Kataloge!$D$6),"")</f>
        <v/>
      </c>
      <c r="Q2959" s="104" t="str">
        <f>IF(AND($B2959&lt;&gt;"",HHJ=Kataloge!M$1),CONCATENATE($H2959,"_",Kataloge!$D$6),"")</f>
        <v/>
      </c>
    </row>
    <row r="2960" spans="1:17" ht="18" customHeight="1" x14ac:dyDescent="0.2">
      <c r="A2960" s="60" t="str">
        <f t="shared" si="94"/>
        <v/>
      </c>
      <c r="B2960" s="61" t="str">
        <f>IF(I2960=0,"",IF(I2960&lt;&gt;"",Kataloge_Import!B2959,""))</f>
        <v/>
      </c>
      <c r="C2960" s="60" t="str">
        <f t="shared" si="93"/>
        <v/>
      </c>
      <c r="D2960" s="61" t="str">
        <f>IF(I2960=0,"",IFERROR(VLOOKUP(Kataloge_Import!A2959,'Nachweis Ausgaben'!$A$27:$R$1026,4,FALSE),""))</f>
        <v/>
      </c>
      <c r="E2960" s="61" t="str">
        <f>IF(I2960=0,"",IFERROR(VLOOKUP(Kataloge_Import!A2959,'Nachweis Ausgaben'!$A$27:$R$1026,2,FALSE),""))</f>
        <v/>
      </c>
      <c r="F2960" s="62">
        <f>IF(I2960=0,"",IFERROR(VLOOKUP(Kataloge_Import!A2959,'Nachweis Ausgaben'!$A$27:$R$1026,5,FALSE),0))</f>
        <v>0</v>
      </c>
      <c r="G2960" s="63" t="str">
        <f>IFERROR(VLOOKUP(Kataloge_Import!A2959,'Nachweis Ausgaben'!$A$27:$R$1026,7,FALSE),"")</f>
        <v/>
      </c>
      <c r="H2960" s="63" t="str">
        <f>IFERROR(VLOOKUP(Kataloge_Import!A2959,'Nachweis Ausgaben'!$A$27:$R$1026,8,FALSE),"")</f>
        <v/>
      </c>
      <c r="I2960" s="63" t="str">
        <f>IFERROR(VLOOKUP(Kataloge_Import!A2959,'Nachweis Ausgaben'!$A$27:$R$1026,9,FALSE),"")</f>
        <v/>
      </c>
      <c r="J2960" s="64"/>
      <c r="K2960" s="64"/>
      <c r="L2960" s="61" t="str">
        <f>IF(AND($B2960&lt;&gt;"",HHJ=Kataloge!H$1),CONCATENATE($H2960,"_",$E2960),"")</f>
        <v/>
      </c>
      <c r="M2960" s="61" t="str">
        <f>IF(AND($B2960&lt;&gt;"",HHJ=Kataloge!I$1),CONCATENATE($H2960,"_",$E2960),"")</f>
        <v/>
      </c>
      <c r="N2960" s="61" t="str">
        <f>IF(AND($B2960&lt;&gt;"",HHJ=Kataloge!J$1),CONCATENATE($H2960,"_",$E2960),"")</f>
        <v/>
      </c>
      <c r="O2960" s="61" t="str">
        <f>IF(AND($B2960&lt;&gt;"",HHJ=Kataloge!K$1),CONCATENATE($H2960,"_",$E2960),"")</f>
        <v/>
      </c>
      <c r="P2960" s="61" t="str">
        <f>IF(AND($B2960&lt;&gt;"",HHJ=Kataloge!L$1),CONCATENATE($H2960,"_",$E2960),"")</f>
        <v/>
      </c>
      <c r="Q2960" s="61" t="str">
        <f>IF(AND($B2960&lt;&gt;"",HHJ=Kataloge!M$1),CONCATENATE($H2960,"_",$E2960),"")</f>
        <v/>
      </c>
    </row>
    <row r="2961" spans="1:17" ht="18" customHeight="1" x14ac:dyDescent="0.2">
      <c r="A2961" s="99" t="str">
        <f t="shared" si="94"/>
        <v/>
      </c>
      <c r="B2961" s="100" t="str">
        <f>IF(I2961=0,"",IF(I2961&lt;&gt;"",Kataloge_Import!B2960,""))</f>
        <v/>
      </c>
      <c r="C2961" s="99" t="str">
        <f t="shared" si="93"/>
        <v/>
      </c>
      <c r="D2961" s="100" t="str">
        <f>IF(I2961=0,"",IFERROR(VLOOKUP(Kataloge_Import!A2960,'Nachweis Ausgaben'!$A$27:$R$1026,4,FALSE),""))</f>
        <v/>
      </c>
      <c r="E2961" s="100" t="str">
        <f>IF(I2961=0,"",IFERROR(VLOOKUP(Kataloge_Import!A2960,'Nachweis Ausgaben'!$A$27:$R$1026,2,FALSE),""))</f>
        <v/>
      </c>
      <c r="F2961" s="101">
        <f>IF(I2961=0,"",IFERROR(VLOOKUP(Kataloge_Import!A2960,'Nachweis Ausgaben'!$A$27:$R$1026,5,FALSE),0))</f>
        <v>0</v>
      </c>
      <c r="G2961" s="102" t="str">
        <f>IFERROR(VLOOKUP(Kataloge_Import!A2960,'Nachweis Ausgaben'!$A$27:$R$1026,11,FALSE),"")</f>
        <v/>
      </c>
      <c r="H2961" s="102" t="str">
        <f>IFERROR(VLOOKUP(Kataloge_Import!A2960,'Nachweis Ausgaben'!$A$27:$R$1026,12,FALSE),"")</f>
        <v/>
      </c>
      <c r="I2961" s="102" t="str">
        <f>IFERROR(VLOOKUP(Kataloge_Import!A2960,'Nachweis Ausgaben'!$A$27:$R$1026,13,FALSE),"")</f>
        <v/>
      </c>
      <c r="J2961" s="64"/>
      <c r="K2961" s="64"/>
      <c r="L2961" s="100" t="str">
        <f>IF(AND($B2961&lt;&gt;"",HHJ=Kataloge!H$1),CONCATENATE($H2961,"_",Kataloge!$D$5),"")</f>
        <v/>
      </c>
      <c r="M2961" s="100" t="str">
        <f>IF(AND($B2961&lt;&gt;"",HHJ=Kataloge!I$1),CONCATENATE($H2961,"_",Kataloge!$D$5),"")</f>
        <v/>
      </c>
      <c r="N2961" s="100" t="str">
        <f>IF(AND($B2961&lt;&gt;"",HHJ=Kataloge!J$1),CONCATENATE($H2961,"_",Kataloge!$D$5),"")</f>
        <v/>
      </c>
      <c r="O2961" s="100" t="str">
        <f>IF(AND($B2961&lt;&gt;"",HHJ=Kataloge!K$1),CONCATENATE($H2961,"_",Kataloge!$D$5),"")</f>
        <v/>
      </c>
      <c r="P2961" s="100" t="str">
        <f>IF(AND($B2961&lt;&gt;"",HHJ=Kataloge!L$1),CONCATENATE($H2961,"_",Kataloge!$D$5),"")</f>
        <v/>
      </c>
      <c r="Q2961" s="100" t="str">
        <f>IF(AND($B2961&lt;&gt;"",HHJ=Kataloge!M$1),CONCATENATE($H2961,"_",Kataloge!$D$5),"")</f>
        <v/>
      </c>
    </row>
    <row r="2962" spans="1:17" ht="18" customHeight="1" x14ac:dyDescent="0.2">
      <c r="A2962" s="103" t="str">
        <f t="shared" si="94"/>
        <v/>
      </c>
      <c r="B2962" s="104" t="str">
        <f>IF(I2962=0,"",IF(I2962&lt;&gt;"",Kataloge_Import!B2961,""))</f>
        <v/>
      </c>
      <c r="C2962" s="103" t="str">
        <f t="shared" si="93"/>
        <v/>
      </c>
      <c r="D2962" s="104" t="str">
        <f>IF(I2962=0,"",IFERROR(VLOOKUP(Kataloge_Import!A2961,'Nachweis Ausgaben'!$A$27:$R$1026,4,FALSE),""))</f>
        <v/>
      </c>
      <c r="E2962" s="104" t="str">
        <f>IF(I2962=0,"",IFERROR(VLOOKUP(Kataloge_Import!A2961,'Nachweis Ausgaben'!$A$27:$R$1026,2,FALSE),""))</f>
        <v/>
      </c>
      <c r="F2962" s="105">
        <f>IF(I2962=0,"",IFERROR(VLOOKUP(Kataloge_Import!A2961,'Nachweis Ausgaben'!$A$27:$R$1026,5,FALSE),0))</f>
        <v>0</v>
      </c>
      <c r="G2962" s="106" t="str">
        <f>IFERROR(VLOOKUP(Kataloge_Import!A2961,'Nachweis Ausgaben'!$A$27:$R$1026,15,FALSE),"")</f>
        <v/>
      </c>
      <c r="H2962" s="106" t="str">
        <f>IFERROR(VLOOKUP(Kataloge_Import!A2961,'Nachweis Ausgaben'!$A$27:$R$1026,16,FALSE),"")</f>
        <v/>
      </c>
      <c r="I2962" s="106" t="str">
        <f>IFERROR(VLOOKUP(Kataloge_Import!A2961,'Nachweis Ausgaben'!$A$27:$R$1026,17,FALSE),"")</f>
        <v/>
      </c>
      <c r="J2962" s="64"/>
      <c r="K2962" s="64"/>
      <c r="L2962" s="104" t="str">
        <f>IF(AND($B2962&lt;&gt;"",HHJ=Kataloge!H$1),CONCATENATE($H2962,"_",Kataloge!$D$6),"")</f>
        <v/>
      </c>
      <c r="M2962" s="104" t="str">
        <f>IF(AND($B2962&lt;&gt;"",HHJ=Kataloge!I$1),CONCATENATE($H2962,"_",Kataloge!$D$6),"")</f>
        <v/>
      </c>
      <c r="N2962" s="104" t="str">
        <f>IF(AND($B2962&lt;&gt;"",HHJ=Kataloge!J$1),CONCATENATE($H2962,"_",Kataloge!$D$6),"")</f>
        <v/>
      </c>
      <c r="O2962" s="104" t="str">
        <f>IF(AND($B2962&lt;&gt;"",HHJ=Kataloge!K$1),CONCATENATE($H2962,"_",Kataloge!$D$6),"")</f>
        <v/>
      </c>
      <c r="P2962" s="104" t="str">
        <f>IF(AND($B2962&lt;&gt;"",HHJ=Kataloge!L$1),CONCATENATE($H2962,"_",Kataloge!$D$6),"")</f>
        <v/>
      </c>
      <c r="Q2962" s="104" t="str">
        <f>IF(AND($B2962&lt;&gt;"",HHJ=Kataloge!M$1),CONCATENATE($H2962,"_",Kataloge!$D$6),"")</f>
        <v/>
      </c>
    </row>
    <row r="2963" spans="1:17" ht="18" customHeight="1" x14ac:dyDescent="0.2">
      <c r="A2963" s="60" t="str">
        <f t="shared" si="94"/>
        <v/>
      </c>
      <c r="B2963" s="61" t="str">
        <f>IF(I2963=0,"",IF(I2963&lt;&gt;"",Kataloge_Import!B2962,""))</f>
        <v/>
      </c>
      <c r="C2963" s="60" t="str">
        <f t="shared" si="93"/>
        <v/>
      </c>
      <c r="D2963" s="61" t="str">
        <f>IF(I2963=0,"",IFERROR(VLOOKUP(Kataloge_Import!A2962,'Nachweis Ausgaben'!$A$27:$R$1026,4,FALSE),""))</f>
        <v/>
      </c>
      <c r="E2963" s="61" t="str">
        <f>IF(I2963=0,"",IFERROR(VLOOKUP(Kataloge_Import!A2962,'Nachweis Ausgaben'!$A$27:$R$1026,2,FALSE),""))</f>
        <v/>
      </c>
      <c r="F2963" s="62">
        <f>IF(I2963=0,"",IFERROR(VLOOKUP(Kataloge_Import!A2962,'Nachweis Ausgaben'!$A$27:$R$1026,5,FALSE),0))</f>
        <v>0</v>
      </c>
      <c r="G2963" s="63" t="str">
        <f>IFERROR(VLOOKUP(Kataloge_Import!A2962,'Nachweis Ausgaben'!$A$27:$R$1026,7,FALSE),"")</f>
        <v/>
      </c>
      <c r="H2963" s="63" t="str">
        <f>IFERROR(VLOOKUP(Kataloge_Import!A2962,'Nachweis Ausgaben'!$A$27:$R$1026,8,FALSE),"")</f>
        <v/>
      </c>
      <c r="I2963" s="63" t="str">
        <f>IFERROR(VLOOKUP(Kataloge_Import!A2962,'Nachweis Ausgaben'!$A$27:$R$1026,9,FALSE),"")</f>
        <v/>
      </c>
      <c r="J2963" s="64"/>
      <c r="K2963" s="64"/>
      <c r="L2963" s="61" t="str">
        <f>IF(AND($B2963&lt;&gt;"",HHJ=Kataloge!H$1),CONCATENATE($H2963,"_",$E2963),"")</f>
        <v/>
      </c>
      <c r="M2963" s="61" t="str">
        <f>IF(AND($B2963&lt;&gt;"",HHJ=Kataloge!I$1),CONCATENATE($H2963,"_",$E2963),"")</f>
        <v/>
      </c>
      <c r="N2963" s="61" t="str">
        <f>IF(AND($B2963&lt;&gt;"",HHJ=Kataloge!J$1),CONCATENATE($H2963,"_",$E2963),"")</f>
        <v/>
      </c>
      <c r="O2963" s="61" t="str">
        <f>IF(AND($B2963&lt;&gt;"",HHJ=Kataloge!K$1),CONCATENATE($H2963,"_",$E2963),"")</f>
        <v/>
      </c>
      <c r="P2963" s="61" t="str">
        <f>IF(AND($B2963&lt;&gt;"",HHJ=Kataloge!L$1),CONCATENATE($H2963,"_",$E2963),"")</f>
        <v/>
      </c>
      <c r="Q2963" s="61" t="str">
        <f>IF(AND($B2963&lt;&gt;"",HHJ=Kataloge!M$1),CONCATENATE($H2963,"_",$E2963),"")</f>
        <v/>
      </c>
    </row>
    <row r="2964" spans="1:17" ht="18" customHeight="1" x14ac:dyDescent="0.2">
      <c r="A2964" s="99" t="str">
        <f t="shared" si="94"/>
        <v/>
      </c>
      <c r="B2964" s="100" t="str">
        <f>IF(I2964=0,"",IF(I2964&lt;&gt;"",Kataloge_Import!B2963,""))</f>
        <v/>
      </c>
      <c r="C2964" s="99" t="str">
        <f t="shared" si="93"/>
        <v/>
      </c>
      <c r="D2964" s="100" t="str">
        <f>IF(I2964=0,"",IFERROR(VLOOKUP(Kataloge_Import!A2963,'Nachweis Ausgaben'!$A$27:$R$1026,4,FALSE),""))</f>
        <v/>
      </c>
      <c r="E2964" s="100" t="str">
        <f>IF(I2964=0,"",IFERROR(VLOOKUP(Kataloge_Import!A2963,'Nachweis Ausgaben'!$A$27:$R$1026,2,FALSE),""))</f>
        <v/>
      </c>
      <c r="F2964" s="101">
        <f>IF(I2964=0,"",IFERROR(VLOOKUP(Kataloge_Import!A2963,'Nachweis Ausgaben'!$A$27:$R$1026,5,FALSE),0))</f>
        <v>0</v>
      </c>
      <c r="G2964" s="102" t="str">
        <f>IFERROR(VLOOKUP(Kataloge_Import!A2963,'Nachweis Ausgaben'!$A$27:$R$1026,11,FALSE),"")</f>
        <v/>
      </c>
      <c r="H2964" s="102" t="str">
        <f>IFERROR(VLOOKUP(Kataloge_Import!A2963,'Nachweis Ausgaben'!$A$27:$R$1026,12,FALSE),"")</f>
        <v/>
      </c>
      <c r="I2964" s="102" t="str">
        <f>IFERROR(VLOOKUP(Kataloge_Import!A2963,'Nachweis Ausgaben'!$A$27:$R$1026,13,FALSE),"")</f>
        <v/>
      </c>
      <c r="J2964" s="64"/>
      <c r="K2964" s="64"/>
      <c r="L2964" s="100" t="str">
        <f>IF(AND($B2964&lt;&gt;"",HHJ=Kataloge!H$1),CONCATENATE($H2964,"_",Kataloge!$D$5),"")</f>
        <v/>
      </c>
      <c r="M2964" s="100" t="str">
        <f>IF(AND($B2964&lt;&gt;"",HHJ=Kataloge!I$1),CONCATENATE($H2964,"_",Kataloge!$D$5),"")</f>
        <v/>
      </c>
      <c r="N2964" s="100" t="str">
        <f>IF(AND($B2964&lt;&gt;"",HHJ=Kataloge!J$1),CONCATENATE($H2964,"_",Kataloge!$D$5),"")</f>
        <v/>
      </c>
      <c r="O2964" s="100" t="str">
        <f>IF(AND($B2964&lt;&gt;"",HHJ=Kataloge!K$1),CONCATENATE($H2964,"_",Kataloge!$D$5),"")</f>
        <v/>
      </c>
      <c r="P2964" s="100" t="str">
        <f>IF(AND($B2964&lt;&gt;"",HHJ=Kataloge!L$1),CONCATENATE($H2964,"_",Kataloge!$D$5),"")</f>
        <v/>
      </c>
      <c r="Q2964" s="100" t="str">
        <f>IF(AND($B2964&lt;&gt;"",HHJ=Kataloge!M$1),CONCATENATE($H2964,"_",Kataloge!$D$5),"")</f>
        <v/>
      </c>
    </row>
    <row r="2965" spans="1:17" ht="18" customHeight="1" x14ac:dyDescent="0.2">
      <c r="A2965" s="103" t="str">
        <f t="shared" si="94"/>
        <v/>
      </c>
      <c r="B2965" s="104" t="str">
        <f>IF(I2965=0,"",IF(I2965&lt;&gt;"",Kataloge_Import!B2964,""))</f>
        <v/>
      </c>
      <c r="C2965" s="103" t="str">
        <f t="shared" si="93"/>
        <v/>
      </c>
      <c r="D2965" s="104" t="str">
        <f>IF(I2965=0,"",IFERROR(VLOOKUP(Kataloge_Import!A2964,'Nachweis Ausgaben'!$A$27:$R$1026,4,FALSE),""))</f>
        <v/>
      </c>
      <c r="E2965" s="104" t="str">
        <f>IF(I2965=0,"",IFERROR(VLOOKUP(Kataloge_Import!A2964,'Nachweis Ausgaben'!$A$27:$R$1026,2,FALSE),""))</f>
        <v/>
      </c>
      <c r="F2965" s="105">
        <f>IF(I2965=0,"",IFERROR(VLOOKUP(Kataloge_Import!A2964,'Nachweis Ausgaben'!$A$27:$R$1026,5,FALSE),0))</f>
        <v>0</v>
      </c>
      <c r="G2965" s="106" t="str">
        <f>IFERROR(VLOOKUP(Kataloge_Import!A2964,'Nachweis Ausgaben'!$A$27:$R$1026,15,FALSE),"")</f>
        <v/>
      </c>
      <c r="H2965" s="106" t="str">
        <f>IFERROR(VLOOKUP(Kataloge_Import!A2964,'Nachweis Ausgaben'!$A$27:$R$1026,16,FALSE),"")</f>
        <v/>
      </c>
      <c r="I2965" s="106" t="str">
        <f>IFERROR(VLOOKUP(Kataloge_Import!A2964,'Nachweis Ausgaben'!$A$27:$R$1026,17,FALSE),"")</f>
        <v/>
      </c>
      <c r="J2965" s="64"/>
      <c r="K2965" s="64"/>
      <c r="L2965" s="104" t="str">
        <f>IF(AND($B2965&lt;&gt;"",HHJ=Kataloge!H$1),CONCATENATE($H2965,"_",Kataloge!$D$6),"")</f>
        <v/>
      </c>
      <c r="M2965" s="104" t="str">
        <f>IF(AND($B2965&lt;&gt;"",HHJ=Kataloge!I$1),CONCATENATE($H2965,"_",Kataloge!$D$6),"")</f>
        <v/>
      </c>
      <c r="N2965" s="104" t="str">
        <f>IF(AND($B2965&lt;&gt;"",HHJ=Kataloge!J$1),CONCATENATE($H2965,"_",Kataloge!$D$6),"")</f>
        <v/>
      </c>
      <c r="O2965" s="104" t="str">
        <f>IF(AND($B2965&lt;&gt;"",HHJ=Kataloge!K$1),CONCATENATE($H2965,"_",Kataloge!$D$6),"")</f>
        <v/>
      </c>
      <c r="P2965" s="104" t="str">
        <f>IF(AND($B2965&lt;&gt;"",HHJ=Kataloge!L$1),CONCATENATE($H2965,"_",Kataloge!$D$6),"")</f>
        <v/>
      </c>
      <c r="Q2965" s="104" t="str">
        <f>IF(AND($B2965&lt;&gt;"",HHJ=Kataloge!M$1),CONCATENATE($H2965,"_",Kataloge!$D$6),"")</f>
        <v/>
      </c>
    </row>
    <row r="2966" spans="1:17" ht="18" customHeight="1" x14ac:dyDescent="0.2">
      <c r="A2966" s="60" t="str">
        <f t="shared" si="94"/>
        <v/>
      </c>
      <c r="B2966" s="61" t="str">
        <f>IF(I2966=0,"",IF(I2966&lt;&gt;"",Kataloge_Import!B2965,""))</f>
        <v/>
      </c>
      <c r="C2966" s="60" t="str">
        <f t="shared" si="93"/>
        <v/>
      </c>
      <c r="D2966" s="61" t="str">
        <f>IF(I2966=0,"",IFERROR(VLOOKUP(Kataloge_Import!A2965,'Nachweis Ausgaben'!$A$27:$R$1026,4,FALSE),""))</f>
        <v/>
      </c>
      <c r="E2966" s="61" t="str">
        <f>IF(I2966=0,"",IFERROR(VLOOKUP(Kataloge_Import!A2965,'Nachweis Ausgaben'!$A$27:$R$1026,2,FALSE),""))</f>
        <v/>
      </c>
      <c r="F2966" s="62">
        <f>IF(I2966=0,"",IFERROR(VLOOKUP(Kataloge_Import!A2965,'Nachweis Ausgaben'!$A$27:$R$1026,5,FALSE),0))</f>
        <v>0</v>
      </c>
      <c r="G2966" s="63" t="str">
        <f>IFERROR(VLOOKUP(Kataloge_Import!A2965,'Nachweis Ausgaben'!$A$27:$R$1026,7,FALSE),"")</f>
        <v/>
      </c>
      <c r="H2966" s="63" t="str">
        <f>IFERROR(VLOOKUP(Kataloge_Import!A2965,'Nachweis Ausgaben'!$A$27:$R$1026,8,FALSE),"")</f>
        <v/>
      </c>
      <c r="I2966" s="63" t="str">
        <f>IFERROR(VLOOKUP(Kataloge_Import!A2965,'Nachweis Ausgaben'!$A$27:$R$1026,9,FALSE),"")</f>
        <v/>
      </c>
      <c r="J2966" s="64"/>
      <c r="K2966" s="64"/>
      <c r="L2966" s="61" t="str">
        <f>IF(AND($B2966&lt;&gt;"",HHJ=Kataloge!H$1),CONCATENATE($H2966,"_",$E2966),"")</f>
        <v/>
      </c>
      <c r="M2966" s="61" t="str">
        <f>IF(AND($B2966&lt;&gt;"",HHJ=Kataloge!I$1),CONCATENATE($H2966,"_",$E2966),"")</f>
        <v/>
      </c>
      <c r="N2966" s="61" t="str">
        <f>IF(AND($B2966&lt;&gt;"",HHJ=Kataloge!J$1),CONCATENATE($H2966,"_",$E2966),"")</f>
        <v/>
      </c>
      <c r="O2966" s="61" t="str">
        <f>IF(AND($B2966&lt;&gt;"",HHJ=Kataloge!K$1),CONCATENATE($H2966,"_",$E2966),"")</f>
        <v/>
      </c>
      <c r="P2966" s="61" t="str">
        <f>IF(AND($B2966&lt;&gt;"",HHJ=Kataloge!L$1),CONCATENATE($H2966,"_",$E2966),"")</f>
        <v/>
      </c>
      <c r="Q2966" s="61" t="str">
        <f>IF(AND($B2966&lt;&gt;"",HHJ=Kataloge!M$1),CONCATENATE($H2966,"_",$E2966),"")</f>
        <v/>
      </c>
    </row>
    <row r="2967" spans="1:17" ht="18" customHeight="1" x14ac:dyDescent="0.2">
      <c r="A2967" s="99" t="str">
        <f t="shared" si="94"/>
        <v/>
      </c>
      <c r="B2967" s="100" t="str">
        <f>IF(I2967=0,"",IF(I2967&lt;&gt;"",Kataloge_Import!B2966,""))</f>
        <v/>
      </c>
      <c r="C2967" s="99" t="str">
        <f t="shared" si="93"/>
        <v/>
      </c>
      <c r="D2967" s="100" t="str">
        <f>IF(I2967=0,"",IFERROR(VLOOKUP(Kataloge_Import!A2966,'Nachweis Ausgaben'!$A$27:$R$1026,4,FALSE),""))</f>
        <v/>
      </c>
      <c r="E2967" s="100" t="str">
        <f>IF(I2967=0,"",IFERROR(VLOOKUP(Kataloge_Import!A2966,'Nachweis Ausgaben'!$A$27:$R$1026,2,FALSE),""))</f>
        <v/>
      </c>
      <c r="F2967" s="101">
        <f>IF(I2967=0,"",IFERROR(VLOOKUP(Kataloge_Import!A2966,'Nachweis Ausgaben'!$A$27:$R$1026,5,FALSE),0))</f>
        <v>0</v>
      </c>
      <c r="G2967" s="102" t="str">
        <f>IFERROR(VLOOKUP(Kataloge_Import!A2966,'Nachweis Ausgaben'!$A$27:$R$1026,11,FALSE),"")</f>
        <v/>
      </c>
      <c r="H2967" s="102" t="str">
        <f>IFERROR(VLOOKUP(Kataloge_Import!A2966,'Nachweis Ausgaben'!$A$27:$R$1026,12,FALSE),"")</f>
        <v/>
      </c>
      <c r="I2967" s="102" t="str">
        <f>IFERROR(VLOOKUP(Kataloge_Import!A2966,'Nachweis Ausgaben'!$A$27:$R$1026,13,FALSE),"")</f>
        <v/>
      </c>
      <c r="J2967" s="64"/>
      <c r="K2967" s="64"/>
      <c r="L2967" s="100" t="str">
        <f>IF(AND($B2967&lt;&gt;"",HHJ=Kataloge!H$1),CONCATENATE($H2967,"_",Kataloge!$D$5),"")</f>
        <v/>
      </c>
      <c r="M2967" s="100" t="str">
        <f>IF(AND($B2967&lt;&gt;"",HHJ=Kataloge!I$1),CONCATENATE($H2967,"_",Kataloge!$D$5),"")</f>
        <v/>
      </c>
      <c r="N2967" s="100" t="str">
        <f>IF(AND($B2967&lt;&gt;"",HHJ=Kataloge!J$1),CONCATENATE($H2967,"_",Kataloge!$D$5),"")</f>
        <v/>
      </c>
      <c r="O2967" s="100" t="str">
        <f>IF(AND($B2967&lt;&gt;"",HHJ=Kataloge!K$1),CONCATENATE($H2967,"_",Kataloge!$D$5),"")</f>
        <v/>
      </c>
      <c r="P2967" s="100" t="str">
        <f>IF(AND($B2967&lt;&gt;"",HHJ=Kataloge!L$1),CONCATENATE($H2967,"_",Kataloge!$D$5),"")</f>
        <v/>
      </c>
      <c r="Q2967" s="100" t="str">
        <f>IF(AND($B2967&lt;&gt;"",HHJ=Kataloge!M$1),CONCATENATE($H2967,"_",Kataloge!$D$5),"")</f>
        <v/>
      </c>
    </row>
    <row r="2968" spans="1:17" ht="18" customHeight="1" x14ac:dyDescent="0.2">
      <c r="A2968" s="103" t="str">
        <f t="shared" si="94"/>
        <v/>
      </c>
      <c r="B2968" s="104" t="str">
        <f>IF(I2968=0,"",IF(I2968&lt;&gt;"",Kataloge_Import!B2967,""))</f>
        <v/>
      </c>
      <c r="C2968" s="103" t="str">
        <f t="shared" si="93"/>
        <v/>
      </c>
      <c r="D2968" s="104" t="str">
        <f>IF(I2968=0,"",IFERROR(VLOOKUP(Kataloge_Import!A2967,'Nachweis Ausgaben'!$A$27:$R$1026,4,FALSE),""))</f>
        <v/>
      </c>
      <c r="E2968" s="104" t="str">
        <f>IF(I2968=0,"",IFERROR(VLOOKUP(Kataloge_Import!A2967,'Nachweis Ausgaben'!$A$27:$R$1026,2,FALSE),""))</f>
        <v/>
      </c>
      <c r="F2968" s="105">
        <f>IF(I2968=0,"",IFERROR(VLOOKUP(Kataloge_Import!A2967,'Nachweis Ausgaben'!$A$27:$R$1026,5,FALSE),0))</f>
        <v>0</v>
      </c>
      <c r="G2968" s="106" t="str">
        <f>IFERROR(VLOOKUP(Kataloge_Import!A2967,'Nachweis Ausgaben'!$A$27:$R$1026,15,FALSE),"")</f>
        <v/>
      </c>
      <c r="H2968" s="106" t="str">
        <f>IFERROR(VLOOKUP(Kataloge_Import!A2967,'Nachweis Ausgaben'!$A$27:$R$1026,16,FALSE),"")</f>
        <v/>
      </c>
      <c r="I2968" s="106" t="str">
        <f>IFERROR(VLOOKUP(Kataloge_Import!A2967,'Nachweis Ausgaben'!$A$27:$R$1026,17,FALSE),"")</f>
        <v/>
      </c>
      <c r="J2968" s="64"/>
      <c r="K2968" s="64"/>
      <c r="L2968" s="104" t="str">
        <f>IF(AND($B2968&lt;&gt;"",HHJ=Kataloge!H$1),CONCATENATE($H2968,"_",Kataloge!$D$6),"")</f>
        <v/>
      </c>
      <c r="M2968" s="104" t="str">
        <f>IF(AND($B2968&lt;&gt;"",HHJ=Kataloge!I$1),CONCATENATE($H2968,"_",Kataloge!$D$6),"")</f>
        <v/>
      </c>
      <c r="N2968" s="104" t="str">
        <f>IF(AND($B2968&lt;&gt;"",HHJ=Kataloge!J$1),CONCATENATE($H2968,"_",Kataloge!$D$6),"")</f>
        <v/>
      </c>
      <c r="O2968" s="104" t="str">
        <f>IF(AND($B2968&lt;&gt;"",HHJ=Kataloge!K$1),CONCATENATE($H2968,"_",Kataloge!$D$6),"")</f>
        <v/>
      </c>
      <c r="P2968" s="104" t="str">
        <f>IF(AND($B2968&lt;&gt;"",HHJ=Kataloge!L$1),CONCATENATE($H2968,"_",Kataloge!$D$6),"")</f>
        <v/>
      </c>
      <c r="Q2968" s="104" t="str">
        <f>IF(AND($B2968&lt;&gt;"",HHJ=Kataloge!M$1),CONCATENATE($H2968,"_",Kataloge!$D$6),"")</f>
        <v/>
      </c>
    </row>
    <row r="2969" spans="1:17" ht="18" customHeight="1" x14ac:dyDescent="0.2">
      <c r="A2969" s="60" t="str">
        <f t="shared" si="94"/>
        <v/>
      </c>
      <c r="B2969" s="61" t="str">
        <f>IF(I2969=0,"",IF(I2969&lt;&gt;"",Kataloge_Import!B2968,""))</f>
        <v/>
      </c>
      <c r="C2969" s="60" t="str">
        <f t="shared" si="93"/>
        <v/>
      </c>
      <c r="D2969" s="61" t="str">
        <f>IF(I2969=0,"",IFERROR(VLOOKUP(Kataloge_Import!A2968,'Nachweis Ausgaben'!$A$27:$R$1026,4,FALSE),""))</f>
        <v/>
      </c>
      <c r="E2969" s="61" t="str">
        <f>IF(I2969=0,"",IFERROR(VLOOKUP(Kataloge_Import!A2968,'Nachweis Ausgaben'!$A$27:$R$1026,2,FALSE),""))</f>
        <v/>
      </c>
      <c r="F2969" s="62">
        <f>IF(I2969=0,"",IFERROR(VLOOKUP(Kataloge_Import!A2968,'Nachweis Ausgaben'!$A$27:$R$1026,5,FALSE),0))</f>
        <v>0</v>
      </c>
      <c r="G2969" s="63" t="str">
        <f>IFERROR(VLOOKUP(Kataloge_Import!A2968,'Nachweis Ausgaben'!$A$27:$R$1026,7,FALSE),"")</f>
        <v/>
      </c>
      <c r="H2969" s="63" t="str">
        <f>IFERROR(VLOOKUP(Kataloge_Import!A2968,'Nachweis Ausgaben'!$A$27:$R$1026,8,FALSE),"")</f>
        <v/>
      </c>
      <c r="I2969" s="63" t="str">
        <f>IFERROR(VLOOKUP(Kataloge_Import!A2968,'Nachweis Ausgaben'!$A$27:$R$1026,9,FALSE),"")</f>
        <v/>
      </c>
      <c r="J2969" s="64"/>
      <c r="K2969" s="64"/>
      <c r="L2969" s="61" t="str">
        <f>IF(AND($B2969&lt;&gt;"",HHJ=Kataloge!H$1),CONCATENATE($H2969,"_",$E2969),"")</f>
        <v/>
      </c>
      <c r="M2969" s="61" t="str">
        <f>IF(AND($B2969&lt;&gt;"",HHJ=Kataloge!I$1),CONCATENATE($H2969,"_",$E2969),"")</f>
        <v/>
      </c>
      <c r="N2969" s="61" t="str">
        <f>IF(AND($B2969&lt;&gt;"",HHJ=Kataloge!J$1),CONCATENATE($H2969,"_",$E2969),"")</f>
        <v/>
      </c>
      <c r="O2969" s="61" t="str">
        <f>IF(AND($B2969&lt;&gt;"",HHJ=Kataloge!K$1),CONCATENATE($H2969,"_",$E2969),"")</f>
        <v/>
      </c>
      <c r="P2969" s="61" t="str">
        <f>IF(AND($B2969&lt;&gt;"",HHJ=Kataloge!L$1),CONCATENATE($H2969,"_",$E2969),"")</f>
        <v/>
      </c>
      <c r="Q2969" s="61" t="str">
        <f>IF(AND($B2969&lt;&gt;"",HHJ=Kataloge!M$1),CONCATENATE($H2969,"_",$E2969),"")</f>
        <v/>
      </c>
    </row>
    <row r="2970" spans="1:17" ht="18" customHeight="1" x14ac:dyDescent="0.2">
      <c r="A2970" s="99" t="str">
        <f t="shared" si="94"/>
        <v/>
      </c>
      <c r="B2970" s="100" t="str">
        <f>IF(I2970=0,"",IF(I2970&lt;&gt;"",Kataloge_Import!B2969,""))</f>
        <v/>
      </c>
      <c r="C2970" s="99" t="str">
        <f t="shared" si="93"/>
        <v/>
      </c>
      <c r="D2970" s="100" t="str">
        <f>IF(I2970=0,"",IFERROR(VLOOKUP(Kataloge_Import!A2969,'Nachweis Ausgaben'!$A$27:$R$1026,4,FALSE),""))</f>
        <v/>
      </c>
      <c r="E2970" s="100" t="str">
        <f>IF(I2970=0,"",IFERROR(VLOOKUP(Kataloge_Import!A2969,'Nachweis Ausgaben'!$A$27:$R$1026,2,FALSE),""))</f>
        <v/>
      </c>
      <c r="F2970" s="101">
        <f>IF(I2970=0,"",IFERROR(VLOOKUP(Kataloge_Import!A2969,'Nachweis Ausgaben'!$A$27:$R$1026,5,FALSE),0))</f>
        <v>0</v>
      </c>
      <c r="G2970" s="102" t="str">
        <f>IFERROR(VLOOKUP(Kataloge_Import!A2969,'Nachweis Ausgaben'!$A$27:$R$1026,11,FALSE),"")</f>
        <v/>
      </c>
      <c r="H2970" s="102" t="str">
        <f>IFERROR(VLOOKUP(Kataloge_Import!A2969,'Nachweis Ausgaben'!$A$27:$R$1026,12,FALSE),"")</f>
        <v/>
      </c>
      <c r="I2970" s="102" t="str">
        <f>IFERROR(VLOOKUP(Kataloge_Import!A2969,'Nachweis Ausgaben'!$A$27:$R$1026,13,FALSE),"")</f>
        <v/>
      </c>
      <c r="J2970" s="64"/>
      <c r="K2970" s="64"/>
      <c r="L2970" s="100" t="str">
        <f>IF(AND($B2970&lt;&gt;"",HHJ=Kataloge!H$1),CONCATENATE($H2970,"_",Kataloge!$D$5),"")</f>
        <v/>
      </c>
      <c r="M2970" s="100" t="str">
        <f>IF(AND($B2970&lt;&gt;"",HHJ=Kataloge!I$1),CONCATENATE($H2970,"_",Kataloge!$D$5),"")</f>
        <v/>
      </c>
      <c r="N2970" s="100" t="str">
        <f>IF(AND($B2970&lt;&gt;"",HHJ=Kataloge!J$1),CONCATENATE($H2970,"_",Kataloge!$D$5),"")</f>
        <v/>
      </c>
      <c r="O2970" s="100" t="str">
        <f>IF(AND($B2970&lt;&gt;"",HHJ=Kataloge!K$1),CONCATENATE($H2970,"_",Kataloge!$D$5),"")</f>
        <v/>
      </c>
      <c r="P2970" s="100" t="str">
        <f>IF(AND($B2970&lt;&gt;"",HHJ=Kataloge!L$1),CONCATENATE($H2970,"_",Kataloge!$D$5),"")</f>
        <v/>
      </c>
      <c r="Q2970" s="100" t="str">
        <f>IF(AND($B2970&lt;&gt;"",HHJ=Kataloge!M$1),CONCATENATE($H2970,"_",Kataloge!$D$5),"")</f>
        <v/>
      </c>
    </row>
    <row r="2971" spans="1:17" ht="18" customHeight="1" x14ac:dyDescent="0.2">
      <c r="A2971" s="103" t="str">
        <f t="shared" si="94"/>
        <v/>
      </c>
      <c r="B2971" s="104" t="str">
        <f>IF(I2971=0,"",IF(I2971&lt;&gt;"",Kataloge_Import!B2970,""))</f>
        <v/>
      </c>
      <c r="C2971" s="103" t="str">
        <f t="shared" si="93"/>
        <v/>
      </c>
      <c r="D2971" s="104" t="str">
        <f>IF(I2971=0,"",IFERROR(VLOOKUP(Kataloge_Import!A2970,'Nachweis Ausgaben'!$A$27:$R$1026,4,FALSE),""))</f>
        <v/>
      </c>
      <c r="E2971" s="104" t="str">
        <f>IF(I2971=0,"",IFERROR(VLOOKUP(Kataloge_Import!A2970,'Nachweis Ausgaben'!$A$27:$R$1026,2,FALSE),""))</f>
        <v/>
      </c>
      <c r="F2971" s="105">
        <f>IF(I2971=0,"",IFERROR(VLOOKUP(Kataloge_Import!A2970,'Nachweis Ausgaben'!$A$27:$R$1026,5,FALSE),0))</f>
        <v>0</v>
      </c>
      <c r="G2971" s="106" t="str">
        <f>IFERROR(VLOOKUP(Kataloge_Import!A2970,'Nachweis Ausgaben'!$A$27:$R$1026,15,FALSE),"")</f>
        <v/>
      </c>
      <c r="H2971" s="106" t="str">
        <f>IFERROR(VLOOKUP(Kataloge_Import!A2970,'Nachweis Ausgaben'!$A$27:$R$1026,16,FALSE),"")</f>
        <v/>
      </c>
      <c r="I2971" s="106" t="str">
        <f>IFERROR(VLOOKUP(Kataloge_Import!A2970,'Nachweis Ausgaben'!$A$27:$R$1026,17,FALSE),"")</f>
        <v/>
      </c>
      <c r="J2971" s="64"/>
      <c r="K2971" s="64"/>
      <c r="L2971" s="104" t="str">
        <f>IF(AND($B2971&lt;&gt;"",HHJ=Kataloge!H$1),CONCATENATE($H2971,"_",Kataloge!$D$6),"")</f>
        <v/>
      </c>
      <c r="M2971" s="104" t="str">
        <f>IF(AND($B2971&lt;&gt;"",HHJ=Kataloge!I$1),CONCATENATE($H2971,"_",Kataloge!$D$6),"")</f>
        <v/>
      </c>
      <c r="N2971" s="104" t="str">
        <f>IF(AND($B2971&lt;&gt;"",HHJ=Kataloge!J$1),CONCATENATE($H2971,"_",Kataloge!$D$6),"")</f>
        <v/>
      </c>
      <c r="O2971" s="104" t="str">
        <f>IF(AND($B2971&lt;&gt;"",HHJ=Kataloge!K$1),CONCATENATE($H2971,"_",Kataloge!$D$6),"")</f>
        <v/>
      </c>
      <c r="P2971" s="104" t="str">
        <f>IF(AND($B2971&lt;&gt;"",HHJ=Kataloge!L$1),CONCATENATE($H2971,"_",Kataloge!$D$6),"")</f>
        <v/>
      </c>
      <c r="Q2971" s="104" t="str">
        <f>IF(AND($B2971&lt;&gt;"",HHJ=Kataloge!M$1),CONCATENATE($H2971,"_",Kataloge!$D$6),"")</f>
        <v/>
      </c>
    </row>
    <row r="2972" spans="1:17" ht="18" customHeight="1" x14ac:dyDescent="0.2">
      <c r="A2972" s="60" t="str">
        <f t="shared" si="94"/>
        <v/>
      </c>
      <c r="B2972" s="61" t="str">
        <f>IF(I2972=0,"",IF(I2972&lt;&gt;"",Kataloge_Import!B2971,""))</f>
        <v/>
      </c>
      <c r="C2972" s="60" t="str">
        <f t="shared" si="93"/>
        <v/>
      </c>
      <c r="D2972" s="61" t="str">
        <f>IF(I2972=0,"",IFERROR(VLOOKUP(Kataloge_Import!A2971,'Nachweis Ausgaben'!$A$27:$R$1026,4,FALSE),""))</f>
        <v/>
      </c>
      <c r="E2972" s="61" t="str">
        <f>IF(I2972=0,"",IFERROR(VLOOKUP(Kataloge_Import!A2971,'Nachweis Ausgaben'!$A$27:$R$1026,2,FALSE),""))</f>
        <v/>
      </c>
      <c r="F2972" s="62">
        <f>IF(I2972=0,"",IFERROR(VLOOKUP(Kataloge_Import!A2971,'Nachweis Ausgaben'!$A$27:$R$1026,5,FALSE),0))</f>
        <v>0</v>
      </c>
      <c r="G2972" s="63" t="str">
        <f>IFERROR(VLOOKUP(Kataloge_Import!A2971,'Nachweis Ausgaben'!$A$27:$R$1026,7,FALSE),"")</f>
        <v/>
      </c>
      <c r="H2972" s="63" t="str">
        <f>IFERROR(VLOOKUP(Kataloge_Import!A2971,'Nachweis Ausgaben'!$A$27:$R$1026,8,FALSE),"")</f>
        <v/>
      </c>
      <c r="I2972" s="63" t="str">
        <f>IFERROR(VLOOKUP(Kataloge_Import!A2971,'Nachweis Ausgaben'!$A$27:$R$1026,9,FALSE),"")</f>
        <v/>
      </c>
      <c r="J2972" s="64"/>
      <c r="K2972" s="64"/>
      <c r="L2972" s="61" t="str">
        <f>IF(AND($B2972&lt;&gt;"",HHJ=Kataloge!H$1),CONCATENATE($H2972,"_",$E2972),"")</f>
        <v/>
      </c>
      <c r="M2972" s="61" t="str">
        <f>IF(AND($B2972&lt;&gt;"",HHJ=Kataloge!I$1),CONCATENATE($H2972,"_",$E2972),"")</f>
        <v/>
      </c>
      <c r="N2972" s="61" t="str">
        <f>IF(AND($B2972&lt;&gt;"",HHJ=Kataloge!J$1),CONCATENATE($H2972,"_",$E2972),"")</f>
        <v/>
      </c>
      <c r="O2972" s="61" t="str">
        <f>IF(AND($B2972&lt;&gt;"",HHJ=Kataloge!K$1),CONCATENATE($H2972,"_",$E2972),"")</f>
        <v/>
      </c>
      <c r="P2972" s="61" t="str">
        <f>IF(AND($B2972&lt;&gt;"",HHJ=Kataloge!L$1),CONCATENATE($H2972,"_",$E2972),"")</f>
        <v/>
      </c>
      <c r="Q2972" s="61" t="str">
        <f>IF(AND($B2972&lt;&gt;"",HHJ=Kataloge!M$1),CONCATENATE($H2972,"_",$E2972),"")</f>
        <v/>
      </c>
    </row>
    <row r="2973" spans="1:17" ht="18" customHeight="1" x14ac:dyDescent="0.2">
      <c r="A2973" s="99" t="str">
        <f t="shared" si="94"/>
        <v/>
      </c>
      <c r="B2973" s="100" t="str">
        <f>IF(I2973=0,"",IF(I2973&lt;&gt;"",Kataloge_Import!B2972,""))</f>
        <v/>
      </c>
      <c r="C2973" s="99" t="str">
        <f t="shared" si="93"/>
        <v/>
      </c>
      <c r="D2973" s="100" t="str">
        <f>IF(I2973=0,"",IFERROR(VLOOKUP(Kataloge_Import!A2972,'Nachweis Ausgaben'!$A$27:$R$1026,4,FALSE),""))</f>
        <v/>
      </c>
      <c r="E2973" s="100" t="str">
        <f>IF(I2973=0,"",IFERROR(VLOOKUP(Kataloge_Import!A2972,'Nachweis Ausgaben'!$A$27:$R$1026,2,FALSE),""))</f>
        <v/>
      </c>
      <c r="F2973" s="101">
        <f>IF(I2973=0,"",IFERROR(VLOOKUP(Kataloge_Import!A2972,'Nachweis Ausgaben'!$A$27:$R$1026,5,FALSE),0))</f>
        <v>0</v>
      </c>
      <c r="G2973" s="102" t="str">
        <f>IFERROR(VLOOKUP(Kataloge_Import!A2972,'Nachweis Ausgaben'!$A$27:$R$1026,11,FALSE),"")</f>
        <v/>
      </c>
      <c r="H2973" s="102" t="str">
        <f>IFERROR(VLOOKUP(Kataloge_Import!A2972,'Nachweis Ausgaben'!$A$27:$R$1026,12,FALSE),"")</f>
        <v/>
      </c>
      <c r="I2973" s="102" t="str">
        <f>IFERROR(VLOOKUP(Kataloge_Import!A2972,'Nachweis Ausgaben'!$A$27:$R$1026,13,FALSE),"")</f>
        <v/>
      </c>
      <c r="J2973" s="64"/>
      <c r="K2973" s="64"/>
      <c r="L2973" s="100" t="str">
        <f>IF(AND($B2973&lt;&gt;"",HHJ=Kataloge!H$1),CONCATENATE($H2973,"_",Kataloge!$D$5),"")</f>
        <v/>
      </c>
      <c r="M2973" s="100" t="str">
        <f>IF(AND($B2973&lt;&gt;"",HHJ=Kataloge!I$1),CONCATENATE($H2973,"_",Kataloge!$D$5),"")</f>
        <v/>
      </c>
      <c r="N2973" s="100" t="str">
        <f>IF(AND($B2973&lt;&gt;"",HHJ=Kataloge!J$1),CONCATENATE($H2973,"_",Kataloge!$D$5),"")</f>
        <v/>
      </c>
      <c r="O2973" s="100" t="str">
        <f>IF(AND($B2973&lt;&gt;"",HHJ=Kataloge!K$1),CONCATENATE($H2973,"_",Kataloge!$D$5),"")</f>
        <v/>
      </c>
      <c r="P2973" s="100" t="str">
        <f>IF(AND($B2973&lt;&gt;"",HHJ=Kataloge!L$1),CONCATENATE($H2973,"_",Kataloge!$D$5),"")</f>
        <v/>
      </c>
      <c r="Q2973" s="100" t="str">
        <f>IF(AND($B2973&lt;&gt;"",HHJ=Kataloge!M$1),CONCATENATE($H2973,"_",Kataloge!$D$5),"")</f>
        <v/>
      </c>
    </row>
    <row r="2974" spans="1:17" ht="18" customHeight="1" x14ac:dyDescent="0.2">
      <c r="A2974" s="103" t="str">
        <f t="shared" si="94"/>
        <v/>
      </c>
      <c r="B2974" s="104" t="str">
        <f>IF(I2974=0,"",IF(I2974&lt;&gt;"",Kataloge_Import!B2973,""))</f>
        <v/>
      </c>
      <c r="C2974" s="103" t="str">
        <f t="shared" si="93"/>
        <v/>
      </c>
      <c r="D2974" s="104" t="str">
        <f>IF(I2974=0,"",IFERROR(VLOOKUP(Kataloge_Import!A2973,'Nachweis Ausgaben'!$A$27:$R$1026,4,FALSE),""))</f>
        <v/>
      </c>
      <c r="E2974" s="104" t="str">
        <f>IF(I2974=0,"",IFERROR(VLOOKUP(Kataloge_Import!A2973,'Nachweis Ausgaben'!$A$27:$R$1026,2,FALSE),""))</f>
        <v/>
      </c>
      <c r="F2974" s="105">
        <f>IF(I2974=0,"",IFERROR(VLOOKUP(Kataloge_Import!A2973,'Nachweis Ausgaben'!$A$27:$R$1026,5,FALSE),0))</f>
        <v>0</v>
      </c>
      <c r="G2974" s="106" t="str">
        <f>IFERROR(VLOOKUP(Kataloge_Import!A2973,'Nachweis Ausgaben'!$A$27:$R$1026,15,FALSE),"")</f>
        <v/>
      </c>
      <c r="H2974" s="106" t="str">
        <f>IFERROR(VLOOKUP(Kataloge_Import!A2973,'Nachweis Ausgaben'!$A$27:$R$1026,16,FALSE),"")</f>
        <v/>
      </c>
      <c r="I2974" s="106" t="str">
        <f>IFERROR(VLOOKUP(Kataloge_Import!A2973,'Nachweis Ausgaben'!$A$27:$R$1026,17,FALSE),"")</f>
        <v/>
      </c>
      <c r="J2974" s="64"/>
      <c r="K2974" s="64"/>
      <c r="L2974" s="104" t="str">
        <f>IF(AND($B2974&lt;&gt;"",HHJ=Kataloge!H$1),CONCATENATE($H2974,"_",Kataloge!$D$6),"")</f>
        <v/>
      </c>
      <c r="M2974" s="104" t="str">
        <f>IF(AND($B2974&lt;&gt;"",HHJ=Kataloge!I$1),CONCATENATE($H2974,"_",Kataloge!$D$6),"")</f>
        <v/>
      </c>
      <c r="N2974" s="104" t="str">
        <f>IF(AND($B2974&lt;&gt;"",HHJ=Kataloge!J$1),CONCATENATE($H2974,"_",Kataloge!$D$6),"")</f>
        <v/>
      </c>
      <c r="O2974" s="104" t="str">
        <f>IF(AND($B2974&lt;&gt;"",HHJ=Kataloge!K$1),CONCATENATE($H2974,"_",Kataloge!$D$6),"")</f>
        <v/>
      </c>
      <c r="P2974" s="104" t="str">
        <f>IF(AND($B2974&lt;&gt;"",HHJ=Kataloge!L$1),CONCATENATE($H2974,"_",Kataloge!$D$6),"")</f>
        <v/>
      </c>
      <c r="Q2974" s="104" t="str">
        <f>IF(AND($B2974&lt;&gt;"",HHJ=Kataloge!M$1),CONCATENATE($H2974,"_",Kataloge!$D$6),"")</f>
        <v/>
      </c>
    </row>
    <row r="2975" spans="1:17" ht="18" customHeight="1" x14ac:dyDescent="0.2">
      <c r="A2975" s="60" t="str">
        <f t="shared" si="94"/>
        <v/>
      </c>
      <c r="B2975" s="61" t="str">
        <f>IF(I2975=0,"",IF(I2975&lt;&gt;"",Kataloge_Import!B2974,""))</f>
        <v/>
      </c>
      <c r="C2975" s="60" t="str">
        <f t="shared" si="93"/>
        <v/>
      </c>
      <c r="D2975" s="61" t="str">
        <f>IF(I2975=0,"",IFERROR(VLOOKUP(Kataloge_Import!A2974,'Nachweis Ausgaben'!$A$27:$R$1026,4,FALSE),""))</f>
        <v/>
      </c>
      <c r="E2975" s="61" t="str">
        <f>IF(I2975=0,"",IFERROR(VLOOKUP(Kataloge_Import!A2974,'Nachweis Ausgaben'!$A$27:$R$1026,2,FALSE),""))</f>
        <v/>
      </c>
      <c r="F2975" s="62">
        <f>IF(I2975=0,"",IFERROR(VLOOKUP(Kataloge_Import!A2974,'Nachweis Ausgaben'!$A$27:$R$1026,5,FALSE),0))</f>
        <v>0</v>
      </c>
      <c r="G2975" s="63" t="str">
        <f>IFERROR(VLOOKUP(Kataloge_Import!A2974,'Nachweis Ausgaben'!$A$27:$R$1026,7,FALSE),"")</f>
        <v/>
      </c>
      <c r="H2975" s="63" t="str">
        <f>IFERROR(VLOOKUP(Kataloge_Import!A2974,'Nachweis Ausgaben'!$A$27:$R$1026,8,FALSE),"")</f>
        <v/>
      </c>
      <c r="I2975" s="63" t="str">
        <f>IFERROR(VLOOKUP(Kataloge_Import!A2974,'Nachweis Ausgaben'!$A$27:$R$1026,9,FALSE),"")</f>
        <v/>
      </c>
      <c r="J2975" s="64"/>
      <c r="K2975" s="64"/>
      <c r="L2975" s="61" t="str">
        <f>IF(AND($B2975&lt;&gt;"",HHJ=Kataloge!H$1),CONCATENATE($H2975,"_",$E2975),"")</f>
        <v/>
      </c>
      <c r="M2975" s="61" t="str">
        <f>IF(AND($B2975&lt;&gt;"",HHJ=Kataloge!I$1),CONCATENATE($H2975,"_",$E2975),"")</f>
        <v/>
      </c>
      <c r="N2975" s="61" t="str">
        <f>IF(AND($B2975&lt;&gt;"",HHJ=Kataloge!J$1),CONCATENATE($H2975,"_",$E2975),"")</f>
        <v/>
      </c>
      <c r="O2975" s="61" t="str">
        <f>IF(AND($B2975&lt;&gt;"",HHJ=Kataloge!K$1),CONCATENATE($H2975,"_",$E2975),"")</f>
        <v/>
      </c>
      <c r="P2975" s="61" t="str">
        <f>IF(AND($B2975&lt;&gt;"",HHJ=Kataloge!L$1),CONCATENATE($H2975,"_",$E2975),"")</f>
        <v/>
      </c>
      <c r="Q2975" s="61" t="str">
        <f>IF(AND($B2975&lt;&gt;"",HHJ=Kataloge!M$1),CONCATENATE($H2975,"_",$E2975),"")</f>
        <v/>
      </c>
    </row>
    <row r="2976" spans="1:17" ht="18" customHeight="1" x14ac:dyDescent="0.2">
      <c r="A2976" s="99" t="str">
        <f t="shared" si="94"/>
        <v/>
      </c>
      <c r="B2976" s="100" t="str">
        <f>IF(I2976=0,"",IF(I2976&lt;&gt;"",Kataloge_Import!B2975,""))</f>
        <v/>
      </c>
      <c r="C2976" s="99" t="str">
        <f t="shared" si="93"/>
        <v/>
      </c>
      <c r="D2976" s="100" t="str">
        <f>IF(I2976=0,"",IFERROR(VLOOKUP(Kataloge_Import!A2975,'Nachweis Ausgaben'!$A$27:$R$1026,4,FALSE),""))</f>
        <v/>
      </c>
      <c r="E2976" s="100" t="str">
        <f>IF(I2976=0,"",IFERROR(VLOOKUP(Kataloge_Import!A2975,'Nachweis Ausgaben'!$A$27:$R$1026,2,FALSE),""))</f>
        <v/>
      </c>
      <c r="F2976" s="101">
        <f>IF(I2976=0,"",IFERROR(VLOOKUP(Kataloge_Import!A2975,'Nachweis Ausgaben'!$A$27:$R$1026,5,FALSE),0))</f>
        <v>0</v>
      </c>
      <c r="G2976" s="102" t="str">
        <f>IFERROR(VLOOKUP(Kataloge_Import!A2975,'Nachweis Ausgaben'!$A$27:$R$1026,11,FALSE),"")</f>
        <v/>
      </c>
      <c r="H2976" s="102" t="str">
        <f>IFERROR(VLOOKUP(Kataloge_Import!A2975,'Nachweis Ausgaben'!$A$27:$R$1026,12,FALSE),"")</f>
        <v/>
      </c>
      <c r="I2976" s="102" t="str">
        <f>IFERROR(VLOOKUP(Kataloge_Import!A2975,'Nachweis Ausgaben'!$A$27:$R$1026,13,FALSE),"")</f>
        <v/>
      </c>
      <c r="J2976" s="64"/>
      <c r="K2976" s="64"/>
      <c r="L2976" s="100" t="str">
        <f>IF(AND($B2976&lt;&gt;"",HHJ=Kataloge!H$1),CONCATENATE($H2976,"_",Kataloge!$D$5),"")</f>
        <v/>
      </c>
      <c r="M2976" s="100" t="str">
        <f>IF(AND($B2976&lt;&gt;"",HHJ=Kataloge!I$1),CONCATENATE($H2976,"_",Kataloge!$D$5),"")</f>
        <v/>
      </c>
      <c r="N2976" s="100" t="str">
        <f>IF(AND($B2976&lt;&gt;"",HHJ=Kataloge!J$1),CONCATENATE($H2976,"_",Kataloge!$D$5),"")</f>
        <v/>
      </c>
      <c r="O2976" s="100" t="str">
        <f>IF(AND($B2976&lt;&gt;"",HHJ=Kataloge!K$1),CONCATENATE($H2976,"_",Kataloge!$D$5),"")</f>
        <v/>
      </c>
      <c r="P2976" s="100" t="str">
        <f>IF(AND($B2976&lt;&gt;"",HHJ=Kataloge!L$1),CONCATENATE($H2976,"_",Kataloge!$D$5),"")</f>
        <v/>
      </c>
      <c r="Q2976" s="100" t="str">
        <f>IF(AND($B2976&lt;&gt;"",HHJ=Kataloge!M$1),CONCATENATE($H2976,"_",Kataloge!$D$5),"")</f>
        <v/>
      </c>
    </row>
    <row r="2977" spans="1:17" ht="18" customHeight="1" x14ac:dyDescent="0.2">
      <c r="A2977" s="103" t="str">
        <f t="shared" si="94"/>
        <v/>
      </c>
      <c r="B2977" s="104" t="str">
        <f>IF(I2977=0,"",IF(I2977&lt;&gt;"",Kataloge_Import!B2976,""))</f>
        <v/>
      </c>
      <c r="C2977" s="103" t="str">
        <f t="shared" si="93"/>
        <v/>
      </c>
      <c r="D2977" s="104" t="str">
        <f>IF(I2977=0,"",IFERROR(VLOOKUP(Kataloge_Import!A2976,'Nachweis Ausgaben'!$A$27:$R$1026,4,FALSE),""))</f>
        <v/>
      </c>
      <c r="E2977" s="104" t="str">
        <f>IF(I2977=0,"",IFERROR(VLOOKUP(Kataloge_Import!A2976,'Nachweis Ausgaben'!$A$27:$R$1026,2,FALSE),""))</f>
        <v/>
      </c>
      <c r="F2977" s="105">
        <f>IF(I2977=0,"",IFERROR(VLOOKUP(Kataloge_Import!A2976,'Nachweis Ausgaben'!$A$27:$R$1026,5,FALSE),0))</f>
        <v>0</v>
      </c>
      <c r="G2977" s="106" t="str">
        <f>IFERROR(VLOOKUP(Kataloge_Import!A2976,'Nachweis Ausgaben'!$A$27:$R$1026,15,FALSE),"")</f>
        <v/>
      </c>
      <c r="H2977" s="106" t="str">
        <f>IFERROR(VLOOKUP(Kataloge_Import!A2976,'Nachweis Ausgaben'!$A$27:$R$1026,16,FALSE),"")</f>
        <v/>
      </c>
      <c r="I2977" s="106" t="str">
        <f>IFERROR(VLOOKUP(Kataloge_Import!A2976,'Nachweis Ausgaben'!$A$27:$R$1026,17,FALSE),"")</f>
        <v/>
      </c>
      <c r="J2977" s="64"/>
      <c r="K2977" s="64"/>
      <c r="L2977" s="104" t="str">
        <f>IF(AND($B2977&lt;&gt;"",HHJ=Kataloge!H$1),CONCATENATE($H2977,"_",Kataloge!$D$6),"")</f>
        <v/>
      </c>
      <c r="M2977" s="104" t="str">
        <f>IF(AND($B2977&lt;&gt;"",HHJ=Kataloge!I$1),CONCATENATE($H2977,"_",Kataloge!$D$6),"")</f>
        <v/>
      </c>
      <c r="N2977" s="104" t="str">
        <f>IF(AND($B2977&lt;&gt;"",HHJ=Kataloge!J$1),CONCATENATE($H2977,"_",Kataloge!$D$6),"")</f>
        <v/>
      </c>
      <c r="O2977" s="104" t="str">
        <f>IF(AND($B2977&lt;&gt;"",HHJ=Kataloge!K$1),CONCATENATE($H2977,"_",Kataloge!$D$6),"")</f>
        <v/>
      </c>
      <c r="P2977" s="104" t="str">
        <f>IF(AND($B2977&lt;&gt;"",HHJ=Kataloge!L$1),CONCATENATE($H2977,"_",Kataloge!$D$6),"")</f>
        <v/>
      </c>
      <c r="Q2977" s="104" t="str">
        <f>IF(AND($B2977&lt;&gt;"",HHJ=Kataloge!M$1),CONCATENATE($H2977,"_",Kataloge!$D$6),"")</f>
        <v/>
      </c>
    </row>
    <row r="2978" spans="1:17" ht="18" customHeight="1" x14ac:dyDescent="0.2">
      <c r="A2978" s="60" t="str">
        <f t="shared" si="94"/>
        <v/>
      </c>
      <c r="B2978" s="61" t="str">
        <f>IF(I2978=0,"",IF(I2978&lt;&gt;"",Kataloge_Import!B2977,""))</f>
        <v/>
      </c>
      <c r="C2978" s="60" t="str">
        <f t="shared" si="93"/>
        <v/>
      </c>
      <c r="D2978" s="61" t="str">
        <f>IF(I2978=0,"",IFERROR(VLOOKUP(Kataloge_Import!A2977,'Nachweis Ausgaben'!$A$27:$R$1026,4,FALSE),""))</f>
        <v/>
      </c>
      <c r="E2978" s="61" t="str">
        <f>IF(I2978=0,"",IFERROR(VLOOKUP(Kataloge_Import!A2977,'Nachweis Ausgaben'!$A$27:$R$1026,2,FALSE),""))</f>
        <v/>
      </c>
      <c r="F2978" s="62">
        <f>IF(I2978=0,"",IFERROR(VLOOKUP(Kataloge_Import!A2977,'Nachweis Ausgaben'!$A$27:$R$1026,5,FALSE),0))</f>
        <v>0</v>
      </c>
      <c r="G2978" s="63" t="str">
        <f>IFERROR(VLOOKUP(Kataloge_Import!A2977,'Nachweis Ausgaben'!$A$27:$R$1026,7,FALSE),"")</f>
        <v/>
      </c>
      <c r="H2978" s="63" t="str">
        <f>IFERROR(VLOOKUP(Kataloge_Import!A2977,'Nachweis Ausgaben'!$A$27:$R$1026,8,FALSE),"")</f>
        <v/>
      </c>
      <c r="I2978" s="63" t="str">
        <f>IFERROR(VLOOKUP(Kataloge_Import!A2977,'Nachweis Ausgaben'!$A$27:$R$1026,9,FALSE),"")</f>
        <v/>
      </c>
      <c r="J2978" s="64"/>
      <c r="K2978" s="64"/>
      <c r="L2978" s="61" t="str">
        <f>IF(AND($B2978&lt;&gt;"",HHJ=Kataloge!H$1),CONCATENATE($H2978,"_",$E2978),"")</f>
        <v/>
      </c>
      <c r="M2978" s="61" t="str">
        <f>IF(AND($B2978&lt;&gt;"",HHJ=Kataloge!I$1),CONCATENATE($H2978,"_",$E2978),"")</f>
        <v/>
      </c>
      <c r="N2978" s="61" t="str">
        <f>IF(AND($B2978&lt;&gt;"",HHJ=Kataloge!J$1),CONCATENATE($H2978,"_",$E2978),"")</f>
        <v/>
      </c>
      <c r="O2978" s="61" t="str">
        <f>IF(AND($B2978&lt;&gt;"",HHJ=Kataloge!K$1),CONCATENATE($H2978,"_",$E2978),"")</f>
        <v/>
      </c>
      <c r="P2978" s="61" t="str">
        <f>IF(AND($B2978&lt;&gt;"",HHJ=Kataloge!L$1),CONCATENATE($H2978,"_",$E2978),"")</f>
        <v/>
      </c>
      <c r="Q2978" s="61" t="str">
        <f>IF(AND($B2978&lt;&gt;"",HHJ=Kataloge!M$1),CONCATENATE($H2978,"_",$E2978),"")</f>
        <v/>
      </c>
    </row>
    <row r="2979" spans="1:17" ht="18" customHeight="1" x14ac:dyDescent="0.2">
      <c r="A2979" s="99" t="str">
        <f t="shared" si="94"/>
        <v/>
      </c>
      <c r="B2979" s="100" t="str">
        <f>IF(I2979=0,"",IF(I2979&lt;&gt;"",Kataloge_Import!B2978,""))</f>
        <v/>
      </c>
      <c r="C2979" s="99" t="str">
        <f t="shared" si="93"/>
        <v/>
      </c>
      <c r="D2979" s="100" t="str">
        <f>IF(I2979=0,"",IFERROR(VLOOKUP(Kataloge_Import!A2978,'Nachweis Ausgaben'!$A$27:$R$1026,4,FALSE),""))</f>
        <v/>
      </c>
      <c r="E2979" s="100" t="str">
        <f>IF(I2979=0,"",IFERROR(VLOOKUP(Kataloge_Import!A2978,'Nachweis Ausgaben'!$A$27:$R$1026,2,FALSE),""))</f>
        <v/>
      </c>
      <c r="F2979" s="101">
        <f>IF(I2979=0,"",IFERROR(VLOOKUP(Kataloge_Import!A2978,'Nachweis Ausgaben'!$A$27:$R$1026,5,FALSE),0))</f>
        <v>0</v>
      </c>
      <c r="G2979" s="102" t="str">
        <f>IFERROR(VLOOKUP(Kataloge_Import!A2978,'Nachweis Ausgaben'!$A$27:$R$1026,11,FALSE),"")</f>
        <v/>
      </c>
      <c r="H2979" s="102" t="str">
        <f>IFERROR(VLOOKUP(Kataloge_Import!A2978,'Nachweis Ausgaben'!$A$27:$R$1026,12,FALSE),"")</f>
        <v/>
      </c>
      <c r="I2979" s="102" t="str">
        <f>IFERROR(VLOOKUP(Kataloge_Import!A2978,'Nachweis Ausgaben'!$A$27:$R$1026,13,FALSE),"")</f>
        <v/>
      </c>
      <c r="J2979" s="64"/>
      <c r="K2979" s="64"/>
      <c r="L2979" s="100" t="str">
        <f>IF(AND($B2979&lt;&gt;"",HHJ=Kataloge!H$1),CONCATENATE($H2979,"_",Kataloge!$D$5),"")</f>
        <v/>
      </c>
      <c r="M2979" s="100" t="str">
        <f>IF(AND($B2979&lt;&gt;"",HHJ=Kataloge!I$1),CONCATENATE($H2979,"_",Kataloge!$D$5),"")</f>
        <v/>
      </c>
      <c r="N2979" s="100" t="str">
        <f>IF(AND($B2979&lt;&gt;"",HHJ=Kataloge!J$1),CONCATENATE($H2979,"_",Kataloge!$D$5),"")</f>
        <v/>
      </c>
      <c r="O2979" s="100" t="str">
        <f>IF(AND($B2979&lt;&gt;"",HHJ=Kataloge!K$1),CONCATENATE($H2979,"_",Kataloge!$D$5),"")</f>
        <v/>
      </c>
      <c r="P2979" s="100" t="str">
        <f>IF(AND($B2979&lt;&gt;"",HHJ=Kataloge!L$1),CONCATENATE($H2979,"_",Kataloge!$D$5),"")</f>
        <v/>
      </c>
      <c r="Q2979" s="100" t="str">
        <f>IF(AND($B2979&lt;&gt;"",HHJ=Kataloge!M$1),CONCATENATE($H2979,"_",Kataloge!$D$5),"")</f>
        <v/>
      </c>
    </row>
    <row r="2980" spans="1:17" ht="18" customHeight="1" x14ac:dyDescent="0.2">
      <c r="A2980" s="103" t="str">
        <f t="shared" si="94"/>
        <v/>
      </c>
      <c r="B2980" s="104" t="str">
        <f>IF(I2980=0,"",IF(I2980&lt;&gt;"",Kataloge_Import!B2979,""))</f>
        <v/>
      </c>
      <c r="C2980" s="103" t="str">
        <f t="shared" si="93"/>
        <v/>
      </c>
      <c r="D2980" s="104" t="str">
        <f>IF(I2980=0,"",IFERROR(VLOOKUP(Kataloge_Import!A2979,'Nachweis Ausgaben'!$A$27:$R$1026,4,FALSE),""))</f>
        <v/>
      </c>
      <c r="E2980" s="104" t="str">
        <f>IF(I2980=0,"",IFERROR(VLOOKUP(Kataloge_Import!A2979,'Nachweis Ausgaben'!$A$27:$R$1026,2,FALSE),""))</f>
        <v/>
      </c>
      <c r="F2980" s="105">
        <f>IF(I2980=0,"",IFERROR(VLOOKUP(Kataloge_Import!A2979,'Nachweis Ausgaben'!$A$27:$R$1026,5,FALSE),0))</f>
        <v>0</v>
      </c>
      <c r="G2980" s="106" t="str">
        <f>IFERROR(VLOOKUP(Kataloge_Import!A2979,'Nachweis Ausgaben'!$A$27:$R$1026,15,FALSE),"")</f>
        <v/>
      </c>
      <c r="H2980" s="106" t="str">
        <f>IFERROR(VLOOKUP(Kataloge_Import!A2979,'Nachweis Ausgaben'!$A$27:$R$1026,16,FALSE),"")</f>
        <v/>
      </c>
      <c r="I2980" s="106" t="str">
        <f>IFERROR(VLOOKUP(Kataloge_Import!A2979,'Nachweis Ausgaben'!$A$27:$R$1026,17,FALSE),"")</f>
        <v/>
      </c>
      <c r="J2980" s="64"/>
      <c r="K2980" s="64"/>
      <c r="L2980" s="104" t="str">
        <f>IF(AND($B2980&lt;&gt;"",HHJ=Kataloge!H$1),CONCATENATE($H2980,"_",Kataloge!$D$6),"")</f>
        <v/>
      </c>
      <c r="M2980" s="104" t="str">
        <f>IF(AND($B2980&lt;&gt;"",HHJ=Kataloge!I$1),CONCATENATE($H2980,"_",Kataloge!$D$6),"")</f>
        <v/>
      </c>
      <c r="N2980" s="104" t="str">
        <f>IF(AND($B2980&lt;&gt;"",HHJ=Kataloge!J$1),CONCATENATE($H2980,"_",Kataloge!$D$6),"")</f>
        <v/>
      </c>
      <c r="O2980" s="104" t="str">
        <f>IF(AND($B2980&lt;&gt;"",HHJ=Kataloge!K$1),CONCATENATE($H2980,"_",Kataloge!$D$6),"")</f>
        <v/>
      </c>
      <c r="P2980" s="104" t="str">
        <f>IF(AND($B2980&lt;&gt;"",HHJ=Kataloge!L$1),CONCATENATE($H2980,"_",Kataloge!$D$6),"")</f>
        <v/>
      </c>
      <c r="Q2980" s="104" t="str">
        <f>IF(AND($B2980&lt;&gt;"",HHJ=Kataloge!M$1),CONCATENATE($H2980,"_",Kataloge!$D$6),"")</f>
        <v/>
      </c>
    </row>
    <row r="2981" spans="1:17" ht="18" customHeight="1" x14ac:dyDescent="0.2">
      <c r="A2981" s="60" t="str">
        <f t="shared" si="94"/>
        <v/>
      </c>
      <c r="B2981" s="61" t="str">
        <f>IF(I2981=0,"",IF(I2981&lt;&gt;"",Kataloge_Import!B2980,""))</f>
        <v/>
      </c>
      <c r="C2981" s="60" t="str">
        <f t="shared" si="93"/>
        <v/>
      </c>
      <c r="D2981" s="61" t="str">
        <f>IF(I2981=0,"",IFERROR(VLOOKUP(Kataloge_Import!A2980,'Nachweis Ausgaben'!$A$27:$R$1026,4,FALSE),""))</f>
        <v/>
      </c>
      <c r="E2981" s="61" t="str">
        <f>IF(I2981=0,"",IFERROR(VLOOKUP(Kataloge_Import!A2980,'Nachweis Ausgaben'!$A$27:$R$1026,2,FALSE),""))</f>
        <v/>
      </c>
      <c r="F2981" s="62">
        <f>IF(I2981=0,"",IFERROR(VLOOKUP(Kataloge_Import!A2980,'Nachweis Ausgaben'!$A$27:$R$1026,5,FALSE),0))</f>
        <v>0</v>
      </c>
      <c r="G2981" s="63" t="str">
        <f>IFERROR(VLOOKUP(Kataloge_Import!A2980,'Nachweis Ausgaben'!$A$27:$R$1026,7,FALSE),"")</f>
        <v/>
      </c>
      <c r="H2981" s="63" t="str">
        <f>IFERROR(VLOOKUP(Kataloge_Import!A2980,'Nachweis Ausgaben'!$A$27:$R$1026,8,FALSE),"")</f>
        <v/>
      </c>
      <c r="I2981" s="63" t="str">
        <f>IFERROR(VLOOKUP(Kataloge_Import!A2980,'Nachweis Ausgaben'!$A$27:$R$1026,9,FALSE),"")</f>
        <v/>
      </c>
      <c r="J2981" s="64"/>
      <c r="K2981" s="64"/>
      <c r="L2981" s="61" t="str">
        <f>IF(AND($B2981&lt;&gt;"",HHJ=Kataloge!H$1),CONCATENATE($H2981,"_",$E2981),"")</f>
        <v/>
      </c>
      <c r="M2981" s="61" t="str">
        <f>IF(AND($B2981&lt;&gt;"",HHJ=Kataloge!I$1),CONCATENATE($H2981,"_",$E2981),"")</f>
        <v/>
      </c>
      <c r="N2981" s="61" t="str">
        <f>IF(AND($B2981&lt;&gt;"",HHJ=Kataloge!J$1),CONCATENATE($H2981,"_",$E2981),"")</f>
        <v/>
      </c>
      <c r="O2981" s="61" t="str">
        <f>IF(AND($B2981&lt;&gt;"",HHJ=Kataloge!K$1),CONCATENATE($H2981,"_",$E2981),"")</f>
        <v/>
      </c>
      <c r="P2981" s="61" t="str">
        <f>IF(AND($B2981&lt;&gt;"",HHJ=Kataloge!L$1),CONCATENATE($H2981,"_",$E2981),"")</f>
        <v/>
      </c>
      <c r="Q2981" s="61" t="str">
        <f>IF(AND($B2981&lt;&gt;"",HHJ=Kataloge!M$1),CONCATENATE($H2981,"_",$E2981),"")</f>
        <v/>
      </c>
    </row>
    <row r="2982" spans="1:17" ht="18" customHeight="1" x14ac:dyDescent="0.2">
      <c r="A2982" s="99" t="str">
        <f t="shared" si="94"/>
        <v/>
      </c>
      <c r="B2982" s="100" t="str">
        <f>IF(I2982=0,"",IF(I2982&lt;&gt;"",Kataloge_Import!B2981,""))</f>
        <v/>
      </c>
      <c r="C2982" s="99" t="str">
        <f t="shared" si="93"/>
        <v/>
      </c>
      <c r="D2982" s="100" t="str">
        <f>IF(I2982=0,"",IFERROR(VLOOKUP(Kataloge_Import!A2981,'Nachweis Ausgaben'!$A$27:$R$1026,4,FALSE),""))</f>
        <v/>
      </c>
      <c r="E2982" s="100" t="str">
        <f>IF(I2982=0,"",IFERROR(VLOOKUP(Kataloge_Import!A2981,'Nachweis Ausgaben'!$A$27:$R$1026,2,FALSE),""))</f>
        <v/>
      </c>
      <c r="F2982" s="101">
        <f>IF(I2982=0,"",IFERROR(VLOOKUP(Kataloge_Import!A2981,'Nachweis Ausgaben'!$A$27:$R$1026,5,FALSE),0))</f>
        <v>0</v>
      </c>
      <c r="G2982" s="102" t="str">
        <f>IFERROR(VLOOKUP(Kataloge_Import!A2981,'Nachweis Ausgaben'!$A$27:$R$1026,11,FALSE),"")</f>
        <v/>
      </c>
      <c r="H2982" s="102" t="str">
        <f>IFERROR(VLOOKUP(Kataloge_Import!A2981,'Nachweis Ausgaben'!$A$27:$R$1026,12,FALSE),"")</f>
        <v/>
      </c>
      <c r="I2982" s="102" t="str">
        <f>IFERROR(VLOOKUP(Kataloge_Import!A2981,'Nachweis Ausgaben'!$A$27:$R$1026,13,FALSE),"")</f>
        <v/>
      </c>
      <c r="J2982" s="64"/>
      <c r="K2982" s="64"/>
      <c r="L2982" s="100" t="str">
        <f>IF(AND($B2982&lt;&gt;"",HHJ=Kataloge!H$1),CONCATENATE($H2982,"_",Kataloge!$D$5),"")</f>
        <v/>
      </c>
      <c r="M2982" s="100" t="str">
        <f>IF(AND($B2982&lt;&gt;"",HHJ=Kataloge!I$1),CONCATENATE($H2982,"_",Kataloge!$D$5),"")</f>
        <v/>
      </c>
      <c r="N2982" s="100" t="str">
        <f>IF(AND($B2982&lt;&gt;"",HHJ=Kataloge!J$1),CONCATENATE($H2982,"_",Kataloge!$D$5),"")</f>
        <v/>
      </c>
      <c r="O2982" s="100" t="str">
        <f>IF(AND($B2982&lt;&gt;"",HHJ=Kataloge!K$1),CONCATENATE($H2982,"_",Kataloge!$D$5),"")</f>
        <v/>
      </c>
      <c r="P2982" s="100" t="str">
        <f>IF(AND($B2982&lt;&gt;"",HHJ=Kataloge!L$1),CONCATENATE($H2982,"_",Kataloge!$D$5),"")</f>
        <v/>
      </c>
      <c r="Q2982" s="100" t="str">
        <f>IF(AND($B2982&lt;&gt;"",HHJ=Kataloge!M$1),CONCATENATE($H2982,"_",Kataloge!$D$5),"")</f>
        <v/>
      </c>
    </row>
    <row r="2983" spans="1:17" ht="18" customHeight="1" x14ac:dyDescent="0.2">
      <c r="A2983" s="103" t="str">
        <f t="shared" si="94"/>
        <v/>
      </c>
      <c r="B2983" s="104" t="str">
        <f>IF(I2983=0,"",IF(I2983&lt;&gt;"",Kataloge_Import!B2982,""))</f>
        <v/>
      </c>
      <c r="C2983" s="103" t="str">
        <f t="shared" si="93"/>
        <v/>
      </c>
      <c r="D2983" s="104" t="str">
        <f>IF(I2983=0,"",IFERROR(VLOOKUP(Kataloge_Import!A2982,'Nachweis Ausgaben'!$A$27:$R$1026,4,FALSE),""))</f>
        <v/>
      </c>
      <c r="E2983" s="104" t="str">
        <f>IF(I2983=0,"",IFERROR(VLOOKUP(Kataloge_Import!A2982,'Nachweis Ausgaben'!$A$27:$R$1026,2,FALSE),""))</f>
        <v/>
      </c>
      <c r="F2983" s="105">
        <f>IF(I2983=0,"",IFERROR(VLOOKUP(Kataloge_Import!A2982,'Nachweis Ausgaben'!$A$27:$R$1026,5,FALSE),0))</f>
        <v>0</v>
      </c>
      <c r="G2983" s="106" t="str">
        <f>IFERROR(VLOOKUP(Kataloge_Import!A2982,'Nachweis Ausgaben'!$A$27:$R$1026,15,FALSE),"")</f>
        <v/>
      </c>
      <c r="H2983" s="106" t="str">
        <f>IFERROR(VLOOKUP(Kataloge_Import!A2982,'Nachweis Ausgaben'!$A$27:$R$1026,16,FALSE),"")</f>
        <v/>
      </c>
      <c r="I2983" s="106" t="str">
        <f>IFERROR(VLOOKUP(Kataloge_Import!A2982,'Nachweis Ausgaben'!$A$27:$R$1026,17,FALSE),"")</f>
        <v/>
      </c>
      <c r="J2983" s="64"/>
      <c r="K2983" s="64"/>
      <c r="L2983" s="104" t="str">
        <f>IF(AND($B2983&lt;&gt;"",HHJ=Kataloge!H$1),CONCATENATE($H2983,"_",Kataloge!$D$6),"")</f>
        <v/>
      </c>
      <c r="M2983" s="104" t="str">
        <f>IF(AND($B2983&lt;&gt;"",HHJ=Kataloge!I$1),CONCATENATE($H2983,"_",Kataloge!$D$6),"")</f>
        <v/>
      </c>
      <c r="N2983" s="104" t="str">
        <f>IF(AND($B2983&lt;&gt;"",HHJ=Kataloge!J$1),CONCATENATE($H2983,"_",Kataloge!$D$6),"")</f>
        <v/>
      </c>
      <c r="O2983" s="104" t="str">
        <f>IF(AND($B2983&lt;&gt;"",HHJ=Kataloge!K$1),CONCATENATE($H2983,"_",Kataloge!$D$6),"")</f>
        <v/>
      </c>
      <c r="P2983" s="104" t="str">
        <f>IF(AND($B2983&lt;&gt;"",HHJ=Kataloge!L$1),CONCATENATE($H2983,"_",Kataloge!$D$6),"")</f>
        <v/>
      </c>
      <c r="Q2983" s="104" t="str">
        <f>IF(AND($B2983&lt;&gt;"",HHJ=Kataloge!M$1),CONCATENATE($H2983,"_",Kataloge!$D$6),"")</f>
        <v/>
      </c>
    </row>
    <row r="2984" spans="1:17" ht="18" customHeight="1" x14ac:dyDescent="0.2">
      <c r="A2984" s="60" t="str">
        <f t="shared" si="94"/>
        <v/>
      </c>
      <c r="B2984" s="61" t="str">
        <f>IF(I2984=0,"",IF(I2984&lt;&gt;"",Kataloge_Import!B2983,""))</f>
        <v/>
      </c>
      <c r="C2984" s="60" t="str">
        <f t="shared" si="93"/>
        <v/>
      </c>
      <c r="D2984" s="61" t="str">
        <f>IF(I2984=0,"",IFERROR(VLOOKUP(Kataloge_Import!A2983,'Nachweis Ausgaben'!$A$27:$R$1026,4,FALSE),""))</f>
        <v/>
      </c>
      <c r="E2984" s="61" t="str">
        <f>IF(I2984=0,"",IFERROR(VLOOKUP(Kataloge_Import!A2983,'Nachweis Ausgaben'!$A$27:$R$1026,2,FALSE),""))</f>
        <v/>
      </c>
      <c r="F2984" s="62">
        <f>IF(I2984=0,"",IFERROR(VLOOKUP(Kataloge_Import!A2983,'Nachweis Ausgaben'!$A$27:$R$1026,5,FALSE),0))</f>
        <v>0</v>
      </c>
      <c r="G2984" s="63" t="str">
        <f>IFERROR(VLOOKUP(Kataloge_Import!A2983,'Nachweis Ausgaben'!$A$27:$R$1026,7,FALSE),"")</f>
        <v/>
      </c>
      <c r="H2984" s="63" t="str">
        <f>IFERROR(VLOOKUP(Kataloge_Import!A2983,'Nachweis Ausgaben'!$A$27:$R$1026,8,FALSE),"")</f>
        <v/>
      </c>
      <c r="I2984" s="63" t="str">
        <f>IFERROR(VLOOKUP(Kataloge_Import!A2983,'Nachweis Ausgaben'!$A$27:$R$1026,9,FALSE),"")</f>
        <v/>
      </c>
      <c r="J2984" s="64"/>
      <c r="K2984" s="64"/>
      <c r="L2984" s="61" t="str">
        <f>IF(AND($B2984&lt;&gt;"",HHJ=Kataloge!H$1),CONCATENATE($H2984,"_",$E2984),"")</f>
        <v/>
      </c>
      <c r="M2984" s="61" t="str">
        <f>IF(AND($B2984&lt;&gt;"",HHJ=Kataloge!I$1),CONCATENATE($H2984,"_",$E2984),"")</f>
        <v/>
      </c>
      <c r="N2984" s="61" t="str">
        <f>IF(AND($B2984&lt;&gt;"",HHJ=Kataloge!J$1),CONCATENATE($H2984,"_",$E2984),"")</f>
        <v/>
      </c>
      <c r="O2984" s="61" t="str">
        <f>IF(AND($B2984&lt;&gt;"",HHJ=Kataloge!K$1),CONCATENATE($H2984,"_",$E2984),"")</f>
        <v/>
      </c>
      <c r="P2984" s="61" t="str">
        <f>IF(AND($B2984&lt;&gt;"",HHJ=Kataloge!L$1),CONCATENATE($H2984,"_",$E2984),"")</f>
        <v/>
      </c>
      <c r="Q2984" s="61" t="str">
        <f>IF(AND($B2984&lt;&gt;"",HHJ=Kataloge!M$1),CONCATENATE($H2984,"_",$E2984),"")</f>
        <v/>
      </c>
    </row>
    <row r="2985" spans="1:17" ht="18" customHeight="1" x14ac:dyDescent="0.2">
      <c r="A2985" s="99" t="str">
        <f t="shared" si="94"/>
        <v/>
      </c>
      <c r="B2985" s="100" t="str">
        <f>IF(I2985=0,"",IF(I2985&lt;&gt;"",Kataloge_Import!B2984,""))</f>
        <v/>
      </c>
      <c r="C2985" s="99" t="str">
        <f t="shared" si="93"/>
        <v/>
      </c>
      <c r="D2985" s="100" t="str">
        <f>IF(I2985=0,"",IFERROR(VLOOKUP(Kataloge_Import!A2984,'Nachweis Ausgaben'!$A$27:$R$1026,4,FALSE),""))</f>
        <v/>
      </c>
      <c r="E2985" s="100" t="str">
        <f>IF(I2985=0,"",IFERROR(VLOOKUP(Kataloge_Import!A2984,'Nachweis Ausgaben'!$A$27:$R$1026,2,FALSE),""))</f>
        <v/>
      </c>
      <c r="F2985" s="101">
        <f>IF(I2985=0,"",IFERROR(VLOOKUP(Kataloge_Import!A2984,'Nachweis Ausgaben'!$A$27:$R$1026,5,FALSE),0))</f>
        <v>0</v>
      </c>
      <c r="G2985" s="102" t="str">
        <f>IFERROR(VLOOKUP(Kataloge_Import!A2984,'Nachweis Ausgaben'!$A$27:$R$1026,11,FALSE),"")</f>
        <v/>
      </c>
      <c r="H2985" s="102" t="str">
        <f>IFERROR(VLOOKUP(Kataloge_Import!A2984,'Nachweis Ausgaben'!$A$27:$R$1026,12,FALSE),"")</f>
        <v/>
      </c>
      <c r="I2985" s="102" t="str">
        <f>IFERROR(VLOOKUP(Kataloge_Import!A2984,'Nachweis Ausgaben'!$A$27:$R$1026,13,FALSE),"")</f>
        <v/>
      </c>
      <c r="J2985" s="64"/>
      <c r="K2985" s="64"/>
      <c r="L2985" s="100" t="str">
        <f>IF(AND($B2985&lt;&gt;"",HHJ=Kataloge!H$1),CONCATENATE($H2985,"_",Kataloge!$D$5),"")</f>
        <v/>
      </c>
      <c r="M2985" s="100" t="str">
        <f>IF(AND($B2985&lt;&gt;"",HHJ=Kataloge!I$1),CONCATENATE($H2985,"_",Kataloge!$D$5),"")</f>
        <v/>
      </c>
      <c r="N2985" s="100" t="str">
        <f>IF(AND($B2985&lt;&gt;"",HHJ=Kataloge!J$1),CONCATENATE($H2985,"_",Kataloge!$D$5),"")</f>
        <v/>
      </c>
      <c r="O2985" s="100" t="str">
        <f>IF(AND($B2985&lt;&gt;"",HHJ=Kataloge!K$1),CONCATENATE($H2985,"_",Kataloge!$D$5),"")</f>
        <v/>
      </c>
      <c r="P2985" s="100" t="str">
        <f>IF(AND($B2985&lt;&gt;"",HHJ=Kataloge!L$1),CONCATENATE($H2985,"_",Kataloge!$D$5),"")</f>
        <v/>
      </c>
      <c r="Q2985" s="100" t="str">
        <f>IF(AND($B2985&lt;&gt;"",HHJ=Kataloge!M$1),CONCATENATE($H2985,"_",Kataloge!$D$5),"")</f>
        <v/>
      </c>
    </row>
    <row r="2986" spans="1:17" ht="18" customHeight="1" x14ac:dyDescent="0.2">
      <c r="A2986" s="103" t="str">
        <f t="shared" si="94"/>
        <v/>
      </c>
      <c r="B2986" s="104" t="str">
        <f>IF(I2986=0,"",IF(I2986&lt;&gt;"",Kataloge_Import!B2985,""))</f>
        <v/>
      </c>
      <c r="C2986" s="103" t="str">
        <f t="shared" si="93"/>
        <v/>
      </c>
      <c r="D2986" s="104" t="str">
        <f>IF(I2986=0,"",IFERROR(VLOOKUP(Kataloge_Import!A2985,'Nachweis Ausgaben'!$A$27:$R$1026,4,FALSE),""))</f>
        <v/>
      </c>
      <c r="E2986" s="104" t="str">
        <f>IF(I2986=0,"",IFERROR(VLOOKUP(Kataloge_Import!A2985,'Nachweis Ausgaben'!$A$27:$R$1026,2,FALSE),""))</f>
        <v/>
      </c>
      <c r="F2986" s="105">
        <f>IF(I2986=0,"",IFERROR(VLOOKUP(Kataloge_Import!A2985,'Nachweis Ausgaben'!$A$27:$R$1026,5,FALSE),0))</f>
        <v>0</v>
      </c>
      <c r="G2986" s="106" t="str">
        <f>IFERROR(VLOOKUP(Kataloge_Import!A2985,'Nachweis Ausgaben'!$A$27:$R$1026,15,FALSE),"")</f>
        <v/>
      </c>
      <c r="H2986" s="106" t="str">
        <f>IFERROR(VLOOKUP(Kataloge_Import!A2985,'Nachweis Ausgaben'!$A$27:$R$1026,16,FALSE),"")</f>
        <v/>
      </c>
      <c r="I2986" s="106" t="str">
        <f>IFERROR(VLOOKUP(Kataloge_Import!A2985,'Nachweis Ausgaben'!$A$27:$R$1026,17,FALSE),"")</f>
        <v/>
      </c>
      <c r="J2986" s="64"/>
      <c r="K2986" s="64"/>
      <c r="L2986" s="104" t="str">
        <f>IF(AND($B2986&lt;&gt;"",HHJ=Kataloge!H$1),CONCATENATE($H2986,"_",Kataloge!$D$6),"")</f>
        <v/>
      </c>
      <c r="M2986" s="104" t="str">
        <f>IF(AND($B2986&lt;&gt;"",HHJ=Kataloge!I$1),CONCATENATE($H2986,"_",Kataloge!$D$6),"")</f>
        <v/>
      </c>
      <c r="N2986" s="104" t="str">
        <f>IF(AND($B2986&lt;&gt;"",HHJ=Kataloge!J$1),CONCATENATE($H2986,"_",Kataloge!$D$6),"")</f>
        <v/>
      </c>
      <c r="O2986" s="104" t="str">
        <f>IF(AND($B2986&lt;&gt;"",HHJ=Kataloge!K$1),CONCATENATE($H2986,"_",Kataloge!$D$6),"")</f>
        <v/>
      </c>
      <c r="P2986" s="104" t="str">
        <f>IF(AND($B2986&lt;&gt;"",HHJ=Kataloge!L$1),CONCATENATE($H2986,"_",Kataloge!$D$6),"")</f>
        <v/>
      </c>
      <c r="Q2986" s="104" t="str">
        <f>IF(AND($B2986&lt;&gt;"",HHJ=Kataloge!M$1),CONCATENATE($H2986,"_",Kataloge!$D$6),"")</f>
        <v/>
      </c>
    </row>
    <row r="2987" spans="1:17" ht="18" customHeight="1" x14ac:dyDescent="0.2">
      <c r="A2987" s="60" t="str">
        <f t="shared" si="94"/>
        <v/>
      </c>
      <c r="B2987" s="61" t="str">
        <f>IF(I2987=0,"",IF(I2987&lt;&gt;"",Kataloge_Import!B2986,""))</f>
        <v/>
      </c>
      <c r="C2987" s="60" t="str">
        <f t="shared" si="93"/>
        <v/>
      </c>
      <c r="D2987" s="61" t="str">
        <f>IF(I2987=0,"",IFERROR(VLOOKUP(Kataloge_Import!A2986,'Nachweis Ausgaben'!$A$27:$R$1026,4,FALSE),""))</f>
        <v/>
      </c>
      <c r="E2987" s="61" t="str">
        <f>IF(I2987=0,"",IFERROR(VLOOKUP(Kataloge_Import!A2986,'Nachweis Ausgaben'!$A$27:$R$1026,2,FALSE),""))</f>
        <v/>
      </c>
      <c r="F2987" s="62">
        <f>IF(I2987=0,"",IFERROR(VLOOKUP(Kataloge_Import!A2986,'Nachweis Ausgaben'!$A$27:$R$1026,5,FALSE),0))</f>
        <v>0</v>
      </c>
      <c r="G2987" s="63" t="str">
        <f>IFERROR(VLOOKUP(Kataloge_Import!A2986,'Nachweis Ausgaben'!$A$27:$R$1026,7,FALSE),"")</f>
        <v/>
      </c>
      <c r="H2987" s="63" t="str">
        <f>IFERROR(VLOOKUP(Kataloge_Import!A2986,'Nachweis Ausgaben'!$A$27:$R$1026,8,FALSE),"")</f>
        <v/>
      </c>
      <c r="I2987" s="63" t="str">
        <f>IFERROR(VLOOKUP(Kataloge_Import!A2986,'Nachweis Ausgaben'!$A$27:$R$1026,9,FALSE),"")</f>
        <v/>
      </c>
      <c r="J2987" s="64"/>
      <c r="K2987" s="64"/>
      <c r="L2987" s="61" t="str">
        <f>IF(AND($B2987&lt;&gt;"",HHJ=Kataloge!H$1),CONCATENATE($H2987,"_",$E2987),"")</f>
        <v/>
      </c>
      <c r="M2987" s="61" t="str">
        <f>IF(AND($B2987&lt;&gt;"",HHJ=Kataloge!I$1),CONCATENATE($H2987,"_",$E2987),"")</f>
        <v/>
      </c>
      <c r="N2987" s="61" t="str">
        <f>IF(AND($B2987&lt;&gt;"",HHJ=Kataloge!J$1),CONCATENATE($H2987,"_",$E2987),"")</f>
        <v/>
      </c>
      <c r="O2987" s="61" t="str">
        <f>IF(AND($B2987&lt;&gt;"",HHJ=Kataloge!K$1),CONCATENATE($H2987,"_",$E2987),"")</f>
        <v/>
      </c>
      <c r="P2987" s="61" t="str">
        <f>IF(AND($B2987&lt;&gt;"",HHJ=Kataloge!L$1),CONCATENATE($H2987,"_",$E2987),"")</f>
        <v/>
      </c>
      <c r="Q2987" s="61" t="str">
        <f>IF(AND($B2987&lt;&gt;"",HHJ=Kataloge!M$1),CONCATENATE($H2987,"_",$E2987),"")</f>
        <v/>
      </c>
    </row>
    <row r="2988" spans="1:17" ht="18" customHeight="1" x14ac:dyDescent="0.2">
      <c r="A2988" s="99" t="str">
        <f t="shared" si="94"/>
        <v/>
      </c>
      <c r="B2988" s="100" t="str">
        <f>IF(I2988=0,"",IF(I2988&lt;&gt;"",Kataloge_Import!B2987,""))</f>
        <v/>
      </c>
      <c r="C2988" s="99" t="str">
        <f t="shared" si="93"/>
        <v/>
      </c>
      <c r="D2988" s="100" t="str">
        <f>IF(I2988=0,"",IFERROR(VLOOKUP(Kataloge_Import!A2987,'Nachweis Ausgaben'!$A$27:$R$1026,4,FALSE),""))</f>
        <v/>
      </c>
      <c r="E2988" s="100" t="str">
        <f>IF(I2988=0,"",IFERROR(VLOOKUP(Kataloge_Import!A2987,'Nachweis Ausgaben'!$A$27:$R$1026,2,FALSE),""))</f>
        <v/>
      </c>
      <c r="F2988" s="101">
        <f>IF(I2988=0,"",IFERROR(VLOOKUP(Kataloge_Import!A2987,'Nachweis Ausgaben'!$A$27:$R$1026,5,FALSE),0))</f>
        <v>0</v>
      </c>
      <c r="G2988" s="102" t="str">
        <f>IFERROR(VLOOKUP(Kataloge_Import!A2987,'Nachweis Ausgaben'!$A$27:$R$1026,11,FALSE),"")</f>
        <v/>
      </c>
      <c r="H2988" s="102" t="str">
        <f>IFERROR(VLOOKUP(Kataloge_Import!A2987,'Nachweis Ausgaben'!$A$27:$R$1026,12,FALSE),"")</f>
        <v/>
      </c>
      <c r="I2988" s="102" t="str">
        <f>IFERROR(VLOOKUP(Kataloge_Import!A2987,'Nachweis Ausgaben'!$A$27:$R$1026,13,FALSE),"")</f>
        <v/>
      </c>
      <c r="J2988" s="64"/>
      <c r="K2988" s="64"/>
      <c r="L2988" s="100" t="str">
        <f>IF(AND($B2988&lt;&gt;"",HHJ=Kataloge!H$1),CONCATENATE($H2988,"_",Kataloge!$D$5),"")</f>
        <v/>
      </c>
      <c r="M2988" s="100" t="str">
        <f>IF(AND($B2988&lt;&gt;"",HHJ=Kataloge!I$1),CONCATENATE($H2988,"_",Kataloge!$D$5),"")</f>
        <v/>
      </c>
      <c r="N2988" s="100" t="str">
        <f>IF(AND($B2988&lt;&gt;"",HHJ=Kataloge!J$1),CONCATENATE($H2988,"_",Kataloge!$D$5),"")</f>
        <v/>
      </c>
      <c r="O2988" s="100" t="str">
        <f>IF(AND($B2988&lt;&gt;"",HHJ=Kataloge!K$1),CONCATENATE($H2988,"_",Kataloge!$D$5),"")</f>
        <v/>
      </c>
      <c r="P2988" s="100" t="str">
        <f>IF(AND($B2988&lt;&gt;"",HHJ=Kataloge!L$1),CONCATENATE($H2988,"_",Kataloge!$D$5),"")</f>
        <v/>
      </c>
      <c r="Q2988" s="100" t="str">
        <f>IF(AND($B2988&lt;&gt;"",HHJ=Kataloge!M$1),CONCATENATE($H2988,"_",Kataloge!$D$5),"")</f>
        <v/>
      </c>
    </row>
    <row r="2989" spans="1:17" ht="18" customHeight="1" x14ac:dyDescent="0.2">
      <c r="A2989" s="103" t="str">
        <f t="shared" si="94"/>
        <v/>
      </c>
      <c r="B2989" s="104" t="str">
        <f>IF(I2989=0,"",IF(I2989&lt;&gt;"",Kataloge_Import!B2988,""))</f>
        <v/>
      </c>
      <c r="C2989" s="103" t="str">
        <f t="shared" si="93"/>
        <v/>
      </c>
      <c r="D2989" s="104" t="str">
        <f>IF(I2989=0,"",IFERROR(VLOOKUP(Kataloge_Import!A2988,'Nachweis Ausgaben'!$A$27:$R$1026,4,FALSE),""))</f>
        <v/>
      </c>
      <c r="E2989" s="104" t="str">
        <f>IF(I2989=0,"",IFERROR(VLOOKUP(Kataloge_Import!A2988,'Nachweis Ausgaben'!$A$27:$R$1026,2,FALSE),""))</f>
        <v/>
      </c>
      <c r="F2989" s="105">
        <f>IF(I2989=0,"",IFERROR(VLOOKUP(Kataloge_Import!A2988,'Nachweis Ausgaben'!$A$27:$R$1026,5,FALSE),0))</f>
        <v>0</v>
      </c>
      <c r="G2989" s="106" t="str">
        <f>IFERROR(VLOOKUP(Kataloge_Import!A2988,'Nachweis Ausgaben'!$A$27:$R$1026,15,FALSE),"")</f>
        <v/>
      </c>
      <c r="H2989" s="106" t="str">
        <f>IFERROR(VLOOKUP(Kataloge_Import!A2988,'Nachweis Ausgaben'!$A$27:$R$1026,16,FALSE),"")</f>
        <v/>
      </c>
      <c r="I2989" s="106" t="str">
        <f>IFERROR(VLOOKUP(Kataloge_Import!A2988,'Nachweis Ausgaben'!$A$27:$R$1026,17,FALSE),"")</f>
        <v/>
      </c>
      <c r="J2989" s="64"/>
      <c r="K2989" s="64"/>
      <c r="L2989" s="104" t="str">
        <f>IF(AND($B2989&lt;&gt;"",HHJ=Kataloge!H$1),CONCATENATE($H2989,"_",Kataloge!$D$6),"")</f>
        <v/>
      </c>
      <c r="M2989" s="104" t="str">
        <f>IF(AND($B2989&lt;&gt;"",HHJ=Kataloge!I$1),CONCATENATE($H2989,"_",Kataloge!$D$6),"")</f>
        <v/>
      </c>
      <c r="N2989" s="104" t="str">
        <f>IF(AND($B2989&lt;&gt;"",HHJ=Kataloge!J$1),CONCATENATE($H2989,"_",Kataloge!$D$6),"")</f>
        <v/>
      </c>
      <c r="O2989" s="104" t="str">
        <f>IF(AND($B2989&lt;&gt;"",HHJ=Kataloge!K$1),CONCATENATE($H2989,"_",Kataloge!$D$6),"")</f>
        <v/>
      </c>
      <c r="P2989" s="104" t="str">
        <f>IF(AND($B2989&lt;&gt;"",HHJ=Kataloge!L$1),CONCATENATE($H2989,"_",Kataloge!$D$6),"")</f>
        <v/>
      </c>
      <c r="Q2989" s="104" t="str">
        <f>IF(AND($B2989&lt;&gt;"",HHJ=Kataloge!M$1),CONCATENATE($H2989,"_",Kataloge!$D$6),"")</f>
        <v/>
      </c>
    </row>
    <row r="2990" spans="1:17" ht="18" customHeight="1" x14ac:dyDescent="0.2">
      <c r="A2990" s="60" t="str">
        <f t="shared" si="94"/>
        <v/>
      </c>
      <c r="B2990" s="61" t="str">
        <f>IF(I2990=0,"",IF(I2990&lt;&gt;"",Kataloge_Import!B2989,""))</f>
        <v/>
      </c>
      <c r="C2990" s="60" t="str">
        <f t="shared" si="93"/>
        <v/>
      </c>
      <c r="D2990" s="61" t="str">
        <f>IF(I2990=0,"",IFERROR(VLOOKUP(Kataloge_Import!A2989,'Nachweis Ausgaben'!$A$27:$R$1026,4,FALSE),""))</f>
        <v/>
      </c>
      <c r="E2990" s="61" t="str">
        <f>IF(I2990=0,"",IFERROR(VLOOKUP(Kataloge_Import!A2989,'Nachweis Ausgaben'!$A$27:$R$1026,2,FALSE),""))</f>
        <v/>
      </c>
      <c r="F2990" s="62">
        <f>IF(I2990=0,"",IFERROR(VLOOKUP(Kataloge_Import!A2989,'Nachweis Ausgaben'!$A$27:$R$1026,5,FALSE),0))</f>
        <v>0</v>
      </c>
      <c r="G2990" s="63" t="str">
        <f>IFERROR(VLOOKUP(Kataloge_Import!A2989,'Nachweis Ausgaben'!$A$27:$R$1026,7,FALSE),"")</f>
        <v/>
      </c>
      <c r="H2990" s="63" t="str">
        <f>IFERROR(VLOOKUP(Kataloge_Import!A2989,'Nachweis Ausgaben'!$A$27:$R$1026,8,FALSE),"")</f>
        <v/>
      </c>
      <c r="I2990" s="63" t="str">
        <f>IFERROR(VLOOKUP(Kataloge_Import!A2989,'Nachweis Ausgaben'!$A$27:$R$1026,9,FALSE),"")</f>
        <v/>
      </c>
      <c r="J2990" s="64"/>
      <c r="K2990" s="64"/>
      <c r="L2990" s="61" t="str">
        <f>IF(AND($B2990&lt;&gt;"",HHJ=Kataloge!H$1),CONCATENATE($H2990,"_",$E2990),"")</f>
        <v/>
      </c>
      <c r="M2990" s="61" t="str">
        <f>IF(AND($B2990&lt;&gt;"",HHJ=Kataloge!I$1),CONCATENATE($H2990,"_",$E2990),"")</f>
        <v/>
      </c>
      <c r="N2990" s="61" t="str">
        <f>IF(AND($B2990&lt;&gt;"",HHJ=Kataloge!J$1),CONCATENATE($H2990,"_",$E2990),"")</f>
        <v/>
      </c>
      <c r="O2990" s="61" t="str">
        <f>IF(AND($B2990&lt;&gt;"",HHJ=Kataloge!K$1),CONCATENATE($H2990,"_",$E2990),"")</f>
        <v/>
      </c>
      <c r="P2990" s="61" t="str">
        <f>IF(AND($B2990&lt;&gt;"",HHJ=Kataloge!L$1),CONCATENATE($H2990,"_",$E2990),"")</f>
        <v/>
      </c>
      <c r="Q2990" s="61" t="str">
        <f>IF(AND($B2990&lt;&gt;"",HHJ=Kataloge!M$1),CONCATENATE($H2990,"_",$E2990),"")</f>
        <v/>
      </c>
    </row>
    <row r="2991" spans="1:17" ht="18" customHeight="1" x14ac:dyDescent="0.2">
      <c r="A2991" s="99" t="str">
        <f t="shared" si="94"/>
        <v/>
      </c>
      <c r="B2991" s="100" t="str">
        <f>IF(I2991=0,"",IF(I2991&lt;&gt;"",Kataloge_Import!B2990,""))</f>
        <v/>
      </c>
      <c r="C2991" s="99" t="str">
        <f t="shared" si="93"/>
        <v/>
      </c>
      <c r="D2991" s="100" t="str">
        <f>IF(I2991=0,"",IFERROR(VLOOKUP(Kataloge_Import!A2990,'Nachweis Ausgaben'!$A$27:$R$1026,4,FALSE),""))</f>
        <v/>
      </c>
      <c r="E2991" s="100" t="str">
        <f>IF(I2991=0,"",IFERROR(VLOOKUP(Kataloge_Import!A2990,'Nachweis Ausgaben'!$A$27:$R$1026,2,FALSE),""))</f>
        <v/>
      </c>
      <c r="F2991" s="101">
        <f>IF(I2991=0,"",IFERROR(VLOOKUP(Kataloge_Import!A2990,'Nachweis Ausgaben'!$A$27:$R$1026,5,FALSE),0))</f>
        <v>0</v>
      </c>
      <c r="G2991" s="102" t="str">
        <f>IFERROR(VLOOKUP(Kataloge_Import!A2990,'Nachweis Ausgaben'!$A$27:$R$1026,11,FALSE),"")</f>
        <v/>
      </c>
      <c r="H2991" s="102" t="str">
        <f>IFERROR(VLOOKUP(Kataloge_Import!A2990,'Nachweis Ausgaben'!$A$27:$R$1026,12,FALSE),"")</f>
        <v/>
      </c>
      <c r="I2991" s="102" t="str">
        <f>IFERROR(VLOOKUP(Kataloge_Import!A2990,'Nachweis Ausgaben'!$A$27:$R$1026,13,FALSE),"")</f>
        <v/>
      </c>
      <c r="J2991" s="64"/>
      <c r="K2991" s="64"/>
      <c r="L2991" s="100" t="str">
        <f>IF(AND($B2991&lt;&gt;"",HHJ=Kataloge!H$1),CONCATENATE($H2991,"_",Kataloge!$D$5),"")</f>
        <v/>
      </c>
      <c r="M2991" s="100" t="str">
        <f>IF(AND($B2991&lt;&gt;"",HHJ=Kataloge!I$1),CONCATENATE($H2991,"_",Kataloge!$D$5),"")</f>
        <v/>
      </c>
      <c r="N2991" s="100" t="str">
        <f>IF(AND($B2991&lt;&gt;"",HHJ=Kataloge!J$1),CONCATENATE($H2991,"_",Kataloge!$D$5),"")</f>
        <v/>
      </c>
      <c r="O2991" s="100" t="str">
        <f>IF(AND($B2991&lt;&gt;"",HHJ=Kataloge!K$1),CONCATENATE($H2991,"_",Kataloge!$D$5),"")</f>
        <v/>
      </c>
      <c r="P2991" s="100" t="str">
        <f>IF(AND($B2991&lt;&gt;"",HHJ=Kataloge!L$1),CONCATENATE($H2991,"_",Kataloge!$D$5),"")</f>
        <v/>
      </c>
      <c r="Q2991" s="100" t="str">
        <f>IF(AND($B2991&lt;&gt;"",HHJ=Kataloge!M$1),CONCATENATE($H2991,"_",Kataloge!$D$5),"")</f>
        <v/>
      </c>
    </row>
    <row r="2992" spans="1:17" ht="18" customHeight="1" x14ac:dyDescent="0.2">
      <c r="A2992" s="103" t="str">
        <f t="shared" si="94"/>
        <v/>
      </c>
      <c r="B2992" s="104" t="str">
        <f>IF(I2992=0,"",IF(I2992&lt;&gt;"",Kataloge_Import!B2991,""))</f>
        <v/>
      </c>
      <c r="C2992" s="103" t="str">
        <f t="shared" si="93"/>
        <v/>
      </c>
      <c r="D2992" s="104" t="str">
        <f>IF(I2992=0,"",IFERROR(VLOOKUP(Kataloge_Import!A2991,'Nachweis Ausgaben'!$A$27:$R$1026,4,FALSE),""))</f>
        <v/>
      </c>
      <c r="E2992" s="104" t="str">
        <f>IF(I2992=0,"",IFERROR(VLOOKUP(Kataloge_Import!A2991,'Nachweis Ausgaben'!$A$27:$R$1026,2,FALSE),""))</f>
        <v/>
      </c>
      <c r="F2992" s="105">
        <f>IF(I2992=0,"",IFERROR(VLOOKUP(Kataloge_Import!A2991,'Nachweis Ausgaben'!$A$27:$R$1026,5,FALSE),0))</f>
        <v>0</v>
      </c>
      <c r="G2992" s="106" t="str">
        <f>IFERROR(VLOOKUP(Kataloge_Import!A2991,'Nachweis Ausgaben'!$A$27:$R$1026,15,FALSE),"")</f>
        <v/>
      </c>
      <c r="H2992" s="106" t="str">
        <f>IFERROR(VLOOKUP(Kataloge_Import!A2991,'Nachweis Ausgaben'!$A$27:$R$1026,16,FALSE),"")</f>
        <v/>
      </c>
      <c r="I2992" s="106" t="str">
        <f>IFERROR(VLOOKUP(Kataloge_Import!A2991,'Nachweis Ausgaben'!$A$27:$R$1026,17,FALSE),"")</f>
        <v/>
      </c>
      <c r="J2992" s="64"/>
      <c r="K2992" s="64"/>
      <c r="L2992" s="104" t="str">
        <f>IF(AND($B2992&lt;&gt;"",HHJ=Kataloge!H$1),CONCATENATE($H2992,"_",Kataloge!$D$6),"")</f>
        <v/>
      </c>
      <c r="M2992" s="104" t="str">
        <f>IF(AND($B2992&lt;&gt;"",HHJ=Kataloge!I$1),CONCATENATE($H2992,"_",Kataloge!$D$6),"")</f>
        <v/>
      </c>
      <c r="N2992" s="104" t="str">
        <f>IF(AND($B2992&lt;&gt;"",HHJ=Kataloge!J$1),CONCATENATE($H2992,"_",Kataloge!$D$6),"")</f>
        <v/>
      </c>
      <c r="O2992" s="104" t="str">
        <f>IF(AND($B2992&lt;&gt;"",HHJ=Kataloge!K$1),CONCATENATE($H2992,"_",Kataloge!$D$6),"")</f>
        <v/>
      </c>
      <c r="P2992" s="104" t="str">
        <f>IF(AND($B2992&lt;&gt;"",HHJ=Kataloge!L$1),CONCATENATE($H2992,"_",Kataloge!$D$6),"")</f>
        <v/>
      </c>
      <c r="Q2992" s="104" t="str">
        <f>IF(AND($B2992&lt;&gt;"",HHJ=Kataloge!M$1),CONCATENATE($H2992,"_",Kataloge!$D$6),"")</f>
        <v/>
      </c>
    </row>
    <row r="2993" spans="1:17" ht="18" customHeight="1" x14ac:dyDescent="0.2">
      <c r="A2993" s="60" t="str">
        <f t="shared" si="94"/>
        <v/>
      </c>
      <c r="B2993" s="61" t="str">
        <f>IF(I2993=0,"",IF(I2993&lt;&gt;"",Kataloge_Import!B2992,""))</f>
        <v/>
      </c>
      <c r="C2993" s="60" t="str">
        <f t="shared" si="93"/>
        <v/>
      </c>
      <c r="D2993" s="61" t="str">
        <f>IF(I2993=0,"",IFERROR(VLOOKUP(Kataloge_Import!A2992,'Nachweis Ausgaben'!$A$27:$R$1026,4,FALSE),""))</f>
        <v/>
      </c>
      <c r="E2993" s="61" t="str">
        <f>IF(I2993=0,"",IFERROR(VLOOKUP(Kataloge_Import!A2992,'Nachweis Ausgaben'!$A$27:$R$1026,2,FALSE),""))</f>
        <v/>
      </c>
      <c r="F2993" s="62">
        <f>IF(I2993=0,"",IFERROR(VLOOKUP(Kataloge_Import!A2992,'Nachweis Ausgaben'!$A$27:$R$1026,5,FALSE),0))</f>
        <v>0</v>
      </c>
      <c r="G2993" s="63" t="str">
        <f>IFERROR(VLOOKUP(Kataloge_Import!A2992,'Nachweis Ausgaben'!$A$27:$R$1026,7,FALSE),"")</f>
        <v/>
      </c>
      <c r="H2993" s="63" t="str">
        <f>IFERROR(VLOOKUP(Kataloge_Import!A2992,'Nachweis Ausgaben'!$A$27:$R$1026,8,FALSE),"")</f>
        <v/>
      </c>
      <c r="I2993" s="63" t="str">
        <f>IFERROR(VLOOKUP(Kataloge_Import!A2992,'Nachweis Ausgaben'!$A$27:$R$1026,9,FALSE),"")</f>
        <v/>
      </c>
      <c r="J2993" s="64"/>
      <c r="K2993" s="64"/>
      <c r="L2993" s="61" t="str">
        <f>IF(AND($B2993&lt;&gt;"",HHJ=Kataloge!H$1),CONCATENATE($H2993,"_",$E2993),"")</f>
        <v/>
      </c>
      <c r="M2993" s="61" t="str">
        <f>IF(AND($B2993&lt;&gt;"",HHJ=Kataloge!I$1),CONCATENATE($H2993,"_",$E2993),"")</f>
        <v/>
      </c>
      <c r="N2993" s="61" t="str">
        <f>IF(AND($B2993&lt;&gt;"",HHJ=Kataloge!J$1),CONCATENATE($H2993,"_",$E2993),"")</f>
        <v/>
      </c>
      <c r="O2993" s="61" t="str">
        <f>IF(AND($B2993&lt;&gt;"",HHJ=Kataloge!K$1),CONCATENATE($H2993,"_",$E2993),"")</f>
        <v/>
      </c>
      <c r="P2993" s="61" t="str">
        <f>IF(AND($B2993&lt;&gt;"",HHJ=Kataloge!L$1),CONCATENATE($H2993,"_",$E2993),"")</f>
        <v/>
      </c>
      <c r="Q2993" s="61" t="str">
        <f>IF(AND($B2993&lt;&gt;"",HHJ=Kataloge!M$1),CONCATENATE($H2993,"_",$E2993),"")</f>
        <v/>
      </c>
    </row>
    <row r="2994" spans="1:17" ht="18" customHeight="1" x14ac:dyDescent="0.2">
      <c r="A2994" s="99" t="str">
        <f t="shared" si="94"/>
        <v/>
      </c>
      <c r="B2994" s="100" t="str">
        <f>IF(I2994=0,"",IF(I2994&lt;&gt;"",Kataloge_Import!B2993,""))</f>
        <v/>
      </c>
      <c r="C2994" s="99" t="str">
        <f t="shared" si="93"/>
        <v/>
      </c>
      <c r="D2994" s="100" t="str">
        <f>IF(I2994=0,"",IFERROR(VLOOKUP(Kataloge_Import!A2993,'Nachweis Ausgaben'!$A$27:$R$1026,4,FALSE),""))</f>
        <v/>
      </c>
      <c r="E2994" s="100" t="str">
        <f>IF(I2994=0,"",IFERROR(VLOOKUP(Kataloge_Import!A2993,'Nachweis Ausgaben'!$A$27:$R$1026,2,FALSE),""))</f>
        <v/>
      </c>
      <c r="F2994" s="101">
        <f>IF(I2994=0,"",IFERROR(VLOOKUP(Kataloge_Import!A2993,'Nachweis Ausgaben'!$A$27:$R$1026,5,FALSE),0))</f>
        <v>0</v>
      </c>
      <c r="G2994" s="102" t="str">
        <f>IFERROR(VLOOKUP(Kataloge_Import!A2993,'Nachweis Ausgaben'!$A$27:$R$1026,11,FALSE),"")</f>
        <v/>
      </c>
      <c r="H2994" s="102" t="str">
        <f>IFERROR(VLOOKUP(Kataloge_Import!A2993,'Nachweis Ausgaben'!$A$27:$R$1026,12,FALSE),"")</f>
        <v/>
      </c>
      <c r="I2994" s="102" t="str">
        <f>IFERROR(VLOOKUP(Kataloge_Import!A2993,'Nachweis Ausgaben'!$A$27:$R$1026,13,FALSE),"")</f>
        <v/>
      </c>
      <c r="J2994" s="64"/>
      <c r="K2994" s="64"/>
      <c r="L2994" s="100" t="str">
        <f>IF(AND($B2994&lt;&gt;"",HHJ=Kataloge!H$1),CONCATENATE($H2994,"_",Kataloge!$D$5),"")</f>
        <v/>
      </c>
      <c r="M2994" s="100" t="str">
        <f>IF(AND($B2994&lt;&gt;"",HHJ=Kataloge!I$1),CONCATENATE($H2994,"_",Kataloge!$D$5),"")</f>
        <v/>
      </c>
      <c r="N2994" s="100" t="str">
        <f>IF(AND($B2994&lt;&gt;"",HHJ=Kataloge!J$1),CONCATENATE($H2994,"_",Kataloge!$D$5),"")</f>
        <v/>
      </c>
      <c r="O2994" s="100" t="str">
        <f>IF(AND($B2994&lt;&gt;"",HHJ=Kataloge!K$1),CONCATENATE($H2994,"_",Kataloge!$D$5),"")</f>
        <v/>
      </c>
      <c r="P2994" s="100" t="str">
        <f>IF(AND($B2994&lt;&gt;"",HHJ=Kataloge!L$1),CONCATENATE($H2994,"_",Kataloge!$D$5),"")</f>
        <v/>
      </c>
      <c r="Q2994" s="100" t="str">
        <f>IF(AND($B2994&lt;&gt;"",HHJ=Kataloge!M$1),CONCATENATE($H2994,"_",Kataloge!$D$5),"")</f>
        <v/>
      </c>
    </row>
    <row r="2995" spans="1:17" ht="18" customHeight="1" x14ac:dyDescent="0.2">
      <c r="A2995" s="103" t="str">
        <f t="shared" si="94"/>
        <v/>
      </c>
      <c r="B2995" s="104" t="str">
        <f>IF(I2995=0,"",IF(I2995&lt;&gt;"",Kataloge_Import!B2994,""))</f>
        <v/>
      </c>
      <c r="C2995" s="103" t="str">
        <f t="shared" si="93"/>
        <v/>
      </c>
      <c r="D2995" s="104" t="str">
        <f>IF(I2995=0,"",IFERROR(VLOOKUP(Kataloge_Import!A2994,'Nachweis Ausgaben'!$A$27:$R$1026,4,FALSE),""))</f>
        <v/>
      </c>
      <c r="E2995" s="104" t="str">
        <f>IF(I2995=0,"",IFERROR(VLOOKUP(Kataloge_Import!A2994,'Nachweis Ausgaben'!$A$27:$R$1026,2,FALSE),""))</f>
        <v/>
      </c>
      <c r="F2995" s="105">
        <f>IF(I2995=0,"",IFERROR(VLOOKUP(Kataloge_Import!A2994,'Nachweis Ausgaben'!$A$27:$R$1026,5,FALSE),0))</f>
        <v>0</v>
      </c>
      <c r="G2995" s="106" t="str">
        <f>IFERROR(VLOOKUP(Kataloge_Import!A2994,'Nachweis Ausgaben'!$A$27:$R$1026,15,FALSE),"")</f>
        <v/>
      </c>
      <c r="H2995" s="106" t="str">
        <f>IFERROR(VLOOKUP(Kataloge_Import!A2994,'Nachweis Ausgaben'!$A$27:$R$1026,16,FALSE),"")</f>
        <v/>
      </c>
      <c r="I2995" s="106" t="str">
        <f>IFERROR(VLOOKUP(Kataloge_Import!A2994,'Nachweis Ausgaben'!$A$27:$R$1026,17,FALSE),"")</f>
        <v/>
      </c>
      <c r="J2995" s="64"/>
      <c r="K2995" s="64"/>
      <c r="L2995" s="104" t="str">
        <f>IF(AND($B2995&lt;&gt;"",HHJ=Kataloge!H$1),CONCATENATE($H2995,"_",Kataloge!$D$6),"")</f>
        <v/>
      </c>
      <c r="M2995" s="104" t="str">
        <f>IF(AND($B2995&lt;&gt;"",HHJ=Kataloge!I$1),CONCATENATE($H2995,"_",Kataloge!$D$6),"")</f>
        <v/>
      </c>
      <c r="N2995" s="104" t="str">
        <f>IF(AND($B2995&lt;&gt;"",HHJ=Kataloge!J$1),CONCATENATE($H2995,"_",Kataloge!$D$6),"")</f>
        <v/>
      </c>
      <c r="O2995" s="104" t="str">
        <f>IF(AND($B2995&lt;&gt;"",HHJ=Kataloge!K$1),CONCATENATE($H2995,"_",Kataloge!$D$6),"")</f>
        <v/>
      </c>
      <c r="P2995" s="104" t="str">
        <f>IF(AND($B2995&lt;&gt;"",HHJ=Kataloge!L$1),CONCATENATE($H2995,"_",Kataloge!$D$6),"")</f>
        <v/>
      </c>
      <c r="Q2995" s="104" t="str">
        <f>IF(AND($B2995&lt;&gt;"",HHJ=Kataloge!M$1),CONCATENATE($H2995,"_",Kataloge!$D$6),"")</f>
        <v/>
      </c>
    </row>
    <row r="2996" spans="1:17" ht="18" customHeight="1" x14ac:dyDescent="0.2">
      <c r="A2996" s="60" t="str">
        <f t="shared" si="94"/>
        <v/>
      </c>
      <c r="B2996" s="61" t="str">
        <f>IF(I2996=0,"",IF(I2996&lt;&gt;"",Kataloge_Import!B2995,""))</f>
        <v/>
      </c>
      <c r="C2996" s="60" t="str">
        <f t="shared" si="93"/>
        <v/>
      </c>
      <c r="D2996" s="61" t="str">
        <f>IF(I2996=0,"",IFERROR(VLOOKUP(Kataloge_Import!A2995,'Nachweis Ausgaben'!$A$27:$R$1026,4,FALSE),""))</f>
        <v/>
      </c>
      <c r="E2996" s="61" t="str">
        <f>IF(I2996=0,"",IFERROR(VLOOKUP(Kataloge_Import!A2995,'Nachweis Ausgaben'!$A$27:$R$1026,2,FALSE),""))</f>
        <v/>
      </c>
      <c r="F2996" s="62">
        <f>IF(I2996=0,"",IFERROR(VLOOKUP(Kataloge_Import!A2995,'Nachweis Ausgaben'!$A$27:$R$1026,5,FALSE),0))</f>
        <v>0</v>
      </c>
      <c r="G2996" s="63" t="str">
        <f>IFERROR(VLOOKUP(Kataloge_Import!A2995,'Nachweis Ausgaben'!$A$27:$R$1026,7,FALSE),"")</f>
        <v/>
      </c>
      <c r="H2996" s="63" t="str">
        <f>IFERROR(VLOOKUP(Kataloge_Import!A2995,'Nachweis Ausgaben'!$A$27:$R$1026,8,FALSE),"")</f>
        <v/>
      </c>
      <c r="I2996" s="63" t="str">
        <f>IFERROR(VLOOKUP(Kataloge_Import!A2995,'Nachweis Ausgaben'!$A$27:$R$1026,9,FALSE),"")</f>
        <v/>
      </c>
      <c r="J2996" s="64"/>
      <c r="K2996" s="64"/>
      <c r="L2996" s="61" t="str">
        <f>IF(AND($B2996&lt;&gt;"",HHJ=Kataloge!H$1),CONCATENATE($H2996,"_",$E2996),"")</f>
        <v/>
      </c>
      <c r="M2996" s="61" t="str">
        <f>IF(AND($B2996&lt;&gt;"",HHJ=Kataloge!I$1),CONCATENATE($H2996,"_",$E2996),"")</f>
        <v/>
      </c>
      <c r="N2996" s="61" t="str">
        <f>IF(AND($B2996&lt;&gt;"",HHJ=Kataloge!J$1),CONCATENATE($H2996,"_",$E2996),"")</f>
        <v/>
      </c>
      <c r="O2996" s="61" t="str">
        <f>IF(AND($B2996&lt;&gt;"",HHJ=Kataloge!K$1),CONCATENATE($H2996,"_",$E2996),"")</f>
        <v/>
      </c>
      <c r="P2996" s="61" t="str">
        <f>IF(AND($B2996&lt;&gt;"",HHJ=Kataloge!L$1),CONCATENATE($H2996,"_",$E2996),"")</f>
        <v/>
      </c>
      <c r="Q2996" s="61" t="str">
        <f>IF(AND($B2996&lt;&gt;"",HHJ=Kataloge!M$1),CONCATENATE($H2996,"_",$E2996),"")</f>
        <v/>
      </c>
    </row>
    <row r="2997" spans="1:17" ht="18" customHeight="1" x14ac:dyDescent="0.2">
      <c r="A2997" s="99" t="str">
        <f t="shared" si="94"/>
        <v/>
      </c>
      <c r="B2997" s="100" t="str">
        <f>IF(I2997=0,"",IF(I2997&lt;&gt;"",Kataloge_Import!B2996,""))</f>
        <v/>
      </c>
      <c r="C2997" s="99" t="str">
        <f t="shared" si="93"/>
        <v/>
      </c>
      <c r="D2997" s="100" t="str">
        <f>IF(I2997=0,"",IFERROR(VLOOKUP(Kataloge_Import!A2996,'Nachweis Ausgaben'!$A$27:$R$1026,4,FALSE),""))</f>
        <v/>
      </c>
      <c r="E2997" s="100" t="str">
        <f>IF(I2997=0,"",IFERROR(VLOOKUP(Kataloge_Import!A2996,'Nachweis Ausgaben'!$A$27:$R$1026,2,FALSE),""))</f>
        <v/>
      </c>
      <c r="F2997" s="101">
        <f>IF(I2997=0,"",IFERROR(VLOOKUP(Kataloge_Import!A2996,'Nachweis Ausgaben'!$A$27:$R$1026,5,FALSE),0))</f>
        <v>0</v>
      </c>
      <c r="G2997" s="102" t="str">
        <f>IFERROR(VLOOKUP(Kataloge_Import!A2996,'Nachweis Ausgaben'!$A$27:$R$1026,11,FALSE),"")</f>
        <v/>
      </c>
      <c r="H2997" s="102" t="str">
        <f>IFERROR(VLOOKUP(Kataloge_Import!A2996,'Nachweis Ausgaben'!$A$27:$R$1026,12,FALSE),"")</f>
        <v/>
      </c>
      <c r="I2997" s="102" t="str">
        <f>IFERROR(VLOOKUP(Kataloge_Import!A2996,'Nachweis Ausgaben'!$A$27:$R$1026,13,FALSE),"")</f>
        <v/>
      </c>
      <c r="J2997" s="64"/>
      <c r="K2997" s="64"/>
      <c r="L2997" s="100" t="str">
        <f>IF(AND($B2997&lt;&gt;"",HHJ=Kataloge!H$1),CONCATENATE($H2997,"_",Kataloge!$D$5),"")</f>
        <v/>
      </c>
      <c r="M2997" s="100" t="str">
        <f>IF(AND($B2997&lt;&gt;"",HHJ=Kataloge!I$1),CONCATENATE($H2997,"_",Kataloge!$D$5),"")</f>
        <v/>
      </c>
      <c r="N2997" s="100" t="str">
        <f>IF(AND($B2997&lt;&gt;"",HHJ=Kataloge!J$1),CONCATENATE($H2997,"_",Kataloge!$D$5),"")</f>
        <v/>
      </c>
      <c r="O2997" s="100" t="str">
        <f>IF(AND($B2997&lt;&gt;"",HHJ=Kataloge!K$1),CONCATENATE($H2997,"_",Kataloge!$D$5),"")</f>
        <v/>
      </c>
      <c r="P2997" s="100" t="str">
        <f>IF(AND($B2997&lt;&gt;"",HHJ=Kataloge!L$1),CONCATENATE($H2997,"_",Kataloge!$D$5),"")</f>
        <v/>
      </c>
      <c r="Q2997" s="100" t="str">
        <f>IF(AND($B2997&lt;&gt;"",HHJ=Kataloge!M$1),CONCATENATE($H2997,"_",Kataloge!$D$5),"")</f>
        <v/>
      </c>
    </row>
    <row r="2998" spans="1:17" ht="18" customHeight="1" x14ac:dyDescent="0.2">
      <c r="A2998" s="103" t="str">
        <f t="shared" si="94"/>
        <v/>
      </c>
      <c r="B2998" s="104" t="str">
        <f>IF(I2998=0,"",IF(I2998&lt;&gt;"",Kataloge_Import!B2997,""))</f>
        <v/>
      </c>
      <c r="C2998" s="103" t="str">
        <f t="shared" si="93"/>
        <v/>
      </c>
      <c r="D2998" s="104" t="str">
        <f>IF(I2998=0,"",IFERROR(VLOOKUP(Kataloge_Import!A2997,'Nachweis Ausgaben'!$A$27:$R$1026,4,FALSE),""))</f>
        <v/>
      </c>
      <c r="E2998" s="104" t="str">
        <f>IF(I2998=0,"",IFERROR(VLOOKUP(Kataloge_Import!A2997,'Nachweis Ausgaben'!$A$27:$R$1026,2,FALSE),""))</f>
        <v/>
      </c>
      <c r="F2998" s="105">
        <f>IF(I2998=0,"",IFERROR(VLOOKUP(Kataloge_Import!A2997,'Nachweis Ausgaben'!$A$27:$R$1026,5,FALSE),0))</f>
        <v>0</v>
      </c>
      <c r="G2998" s="106" t="str">
        <f>IFERROR(VLOOKUP(Kataloge_Import!A2997,'Nachweis Ausgaben'!$A$27:$R$1026,15,FALSE),"")</f>
        <v/>
      </c>
      <c r="H2998" s="106" t="str">
        <f>IFERROR(VLOOKUP(Kataloge_Import!A2997,'Nachweis Ausgaben'!$A$27:$R$1026,16,FALSE),"")</f>
        <v/>
      </c>
      <c r="I2998" s="106" t="str">
        <f>IFERROR(VLOOKUP(Kataloge_Import!A2997,'Nachweis Ausgaben'!$A$27:$R$1026,17,FALSE),"")</f>
        <v/>
      </c>
      <c r="J2998" s="64"/>
      <c r="K2998" s="64"/>
      <c r="L2998" s="104" t="str">
        <f>IF(AND($B2998&lt;&gt;"",HHJ=Kataloge!H$1),CONCATENATE($H2998,"_",Kataloge!$D$6),"")</f>
        <v/>
      </c>
      <c r="M2998" s="104" t="str">
        <f>IF(AND($B2998&lt;&gt;"",HHJ=Kataloge!I$1),CONCATENATE($H2998,"_",Kataloge!$D$6),"")</f>
        <v/>
      </c>
      <c r="N2998" s="104" t="str">
        <f>IF(AND($B2998&lt;&gt;"",HHJ=Kataloge!J$1),CONCATENATE($H2998,"_",Kataloge!$D$6),"")</f>
        <v/>
      </c>
      <c r="O2998" s="104" t="str">
        <f>IF(AND($B2998&lt;&gt;"",HHJ=Kataloge!K$1),CONCATENATE($H2998,"_",Kataloge!$D$6),"")</f>
        <v/>
      </c>
      <c r="P2998" s="104" t="str">
        <f>IF(AND($B2998&lt;&gt;"",HHJ=Kataloge!L$1),CONCATENATE($H2998,"_",Kataloge!$D$6),"")</f>
        <v/>
      </c>
      <c r="Q2998" s="104" t="str">
        <f>IF(AND($B2998&lt;&gt;"",HHJ=Kataloge!M$1),CONCATENATE($H2998,"_",Kataloge!$D$6),"")</f>
        <v/>
      </c>
    </row>
    <row r="2999" spans="1:17" ht="18" customHeight="1" x14ac:dyDescent="0.2">
      <c r="A2999" s="60" t="str">
        <f t="shared" si="94"/>
        <v/>
      </c>
      <c r="B2999" s="61" t="str">
        <f>IF(I2999=0,"",IF(I2999&lt;&gt;"",Kataloge_Import!B2998,""))</f>
        <v/>
      </c>
      <c r="C2999" s="60" t="str">
        <f t="shared" si="93"/>
        <v/>
      </c>
      <c r="D2999" s="61" t="str">
        <f>IF(I2999=0,"",IFERROR(VLOOKUP(Kataloge_Import!A2998,'Nachweis Ausgaben'!$A$27:$R$1026,4,FALSE),""))</f>
        <v/>
      </c>
      <c r="E2999" s="61" t="str">
        <f>IF(I2999=0,"",IFERROR(VLOOKUP(Kataloge_Import!A2998,'Nachweis Ausgaben'!$A$27:$R$1026,2,FALSE),""))</f>
        <v/>
      </c>
      <c r="F2999" s="62">
        <f>IF(I2999=0,"",IFERROR(VLOOKUP(Kataloge_Import!A2998,'Nachweis Ausgaben'!$A$27:$R$1026,5,FALSE),0))</f>
        <v>0</v>
      </c>
      <c r="G2999" s="63" t="str">
        <f>IFERROR(VLOOKUP(Kataloge_Import!A2998,'Nachweis Ausgaben'!$A$27:$R$1026,7,FALSE),"")</f>
        <v/>
      </c>
      <c r="H2999" s="63" t="str">
        <f>IFERROR(VLOOKUP(Kataloge_Import!A2998,'Nachweis Ausgaben'!$A$27:$R$1026,8,FALSE),"")</f>
        <v/>
      </c>
      <c r="I2999" s="63" t="str">
        <f>IFERROR(VLOOKUP(Kataloge_Import!A2998,'Nachweis Ausgaben'!$A$27:$R$1026,9,FALSE),"")</f>
        <v/>
      </c>
      <c r="J2999" s="64"/>
      <c r="K2999" s="64"/>
      <c r="L2999" s="61" t="str">
        <f>IF(AND($B2999&lt;&gt;"",HHJ=Kataloge!H$1),CONCATENATE($H2999,"_",$E2999),"")</f>
        <v/>
      </c>
      <c r="M2999" s="61" t="str">
        <f>IF(AND($B2999&lt;&gt;"",HHJ=Kataloge!I$1),CONCATENATE($H2999,"_",$E2999),"")</f>
        <v/>
      </c>
      <c r="N2999" s="61" t="str">
        <f>IF(AND($B2999&lt;&gt;"",HHJ=Kataloge!J$1),CONCATENATE($H2999,"_",$E2999),"")</f>
        <v/>
      </c>
      <c r="O2999" s="61" t="str">
        <f>IF(AND($B2999&lt;&gt;"",HHJ=Kataloge!K$1),CONCATENATE($H2999,"_",$E2999),"")</f>
        <v/>
      </c>
      <c r="P2999" s="61" t="str">
        <f>IF(AND($B2999&lt;&gt;"",HHJ=Kataloge!L$1),CONCATENATE($H2999,"_",$E2999),"")</f>
        <v/>
      </c>
      <c r="Q2999" s="61" t="str">
        <f>IF(AND($B2999&lt;&gt;"",HHJ=Kataloge!M$1),CONCATENATE($H2999,"_",$E2999),"")</f>
        <v/>
      </c>
    </row>
    <row r="3000" spans="1:17" ht="18" customHeight="1" x14ac:dyDescent="0.2">
      <c r="A3000" s="99" t="str">
        <f t="shared" si="94"/>
        <v/>
      </c>
      <c r="B3000" s="100" t="str">
        <f>IF(I3000=0,"",IF(I3000&lt;&gt;"",Kataloge_Import!B2999,""))</f>
        <v/>
      </c>
      <c r="C3000" s="99" t="str">
        <f t="shared" si="93"/>
        <v/>
      </c>
      <c r="D3000" s="100" t="str">
        <f>IF(I3000=0,"",IFERROR(VLOOKUP(Kataloge_Import!A2999,'Nachweis Ausgaben'!$A$27:$R$1026,4,FALSE),""))</f>
        <v/>
      </c>
      <c r="E3000" s="100" t="str">
        <f>IF(I3000=0,"",IFERROR(VLOOKUP(Kataloge_Import!A2999,'Nachweis Ausgaben'!$A$27:$R$1026,2,FALSE),""))</f>
        <v/>
      </c>
      <c r="F3000" s="101">
        <f>IF(I3000=0,"",IFERROR(VLOOKUP(Kataloge_Import!A2999,'Nachweis Ausgaben'!$A$27:$R$1026,5,FALSE),0))</f>
        <v>0</v>
      </c>
      <c r="G3000" s="102" t="str">
        <f>IFERROR(VLOOKUP(Kataloge_Import!A2999,'Nachweis Ausgaben'!$A$27:$R$1026,11,FALSE),"")</f>
        <v/>
      </c>
      <c r="H3000" s="102" t="str">
        <f>IFERROR(VLOOKUP(Kataloge_Import!A2999,'Nachweis Ausgaben'!$A$27:$R$1026,12,FALSE),"")</f>
        <v/>
      </c>
      <c r="I3000" s="102" t="str">
        <f>IFERROR(VLOOKUP(Kataloge_Import!A2999,'Nachweis Ausgaben'!$A$27:$R$1026,13,FALSE),"")</f>
        <v/>
      </c>
      <c r="J3000" s="64"/>
      <c r="K3000" s="64"/>
      <c r="L3000" s="100" t="str">
        <f>IF(AND($B3000&lt;&gt;"",HHJ=Kataloge!H$1),CONCATENATE($H3000,"_",Kataloge!$D$5),"")</f>
        <v/>
      </c>
      <c r="M3000" s="100" t="str">
        <f>IF(AND($B3000&lt;&gt;"",HHJ=Kataloge!I$1),CONCATENATE($H3000,"_",Kataloge!$D$5),"")</f>
        <v/>
      </c>
      <c r="N3000" s="100" t="str">
        <f>IF(AND($B3000&lt;&gt;"",HHJ=Kataloge!J$1),CONCATENATE($H3000,"_",Kataloge!$D$5),"")</f>
        <v/>
      </c>
      <c r="O3000" s="100" t="str">
        <f>IF(AND($B3000&lt;&gt;"",HHJ=Kataloge!K$1),CONCATENATE($H3000,"_",Kataloge!$D$5),"")</f>
        <v/>
      </c>
      <c r="P3000" s="100" t="str">
        <f>IF(AND($B3000&lt;&gt;"",HHJ=Kataloge!L$1),CONCATENATE($H3000,"_",Kataloge!$D$5),"")</f>
        <v/>
      </c>
      <c r="Q3000" s="100" t="str">
        <f>IF(AND($B3000&lt;&gt;"",HHJ=Kataloge!M$1),CONCATENATE($H3000,"_",Kataloge!$D$5),"")</f>
        <v/>
      </c>
    </row>
    <row r="3001" spans="1:17" ht="18" customHeight="1" x14ac:dyDescent="0.2">
      <c r="A3001" s="103" t="str">
        <f t="shared" si="94"/>
        <v/>
      </c>
      <c r="B3001" s="104" t="str">
        <f>IF(I3001=0,"",IF(I3001&lt;&gt;"",Kataloge_Import!B3000,""))</f>
        <v/>
      </c>
      <c r="C3001" s="103" t="str">
        <f t="shared" si="93"/>
        <v/>
      </c>
      <c r="D3001" s="104" t="str">
        <f>IF(I3001=0,"",IFERROR(VLOOKUP(Kataloge_Import!A3000,'Nachweis Ausgaben'!$A$27:$R$1026,4,FALSE),""))</f>
        <v/>
      </c>
      <c r="E3001" s="104" t="str">
        <f>IF(I3001=0,"",IFERROR(VLOOKUP(Kataloge_Import!A3000,'Nachweis Ausgaben'!$A$27:$R$1026,2,FALSE),""))</f>
        <v/>
      </c>
      <c r="F3001" s="105">
        <f>IF(I3001=0,"",IFERROR(VLOOKUP(Kataloge_Import!A3000,'Nachweis Ausgaben'!$A$27:$R$1026,5,FALSE),0))</f>
        <v>0</v>
      </c>
      <c r="G3001" s="106" t="str">
        <f>IFERROR(VLOOKUP(Kataloge_Import!A3000,'Nachweis Ausgaben'!$A$27:$R$1026,15,FALSE),"")</f>
        <v/>
      </c>
      <c r="H3001" s="106" t="str">
        <f>IFERROR(VLOOKUP(Kataloge_Import!A3000,'Nachweis Ausgaben'!$A$27:$R$1026,16,FALSE),"")</f>
        <v/>
      </c>
      <c r="I3001" s="106" t="str">
        <f>IFERROR(VLOOKUP(Kataloge_Import!A3000,'Nachweis Ausgaben'!$A$27:$R$1026,17,FALSE),"")</f>
        <v/>
      </c>
      <c r="J3001" s="64"/>
      <c r="K3001" s="64"/>
      <c r="L3001" s="104" t="str">
        <f>IF(AND($B3001&lt;&gt;"",HHJ=Kataloge!H$1),CONCATENATE($H3001,"_",Kataloge!$D$6),"")</f>
        <v/>
      </c>
      <c r="M3001" s="104" t="str">
        <f>IF(AND($B3001&lt;&gt;"",HHJ=Kataloge!I$1),CONCATENATE($H3001,"_",Kataloge!$D$6),"")</f>
        <v/>
      </c>
      <c r="N3001" s="104" t="str">
        <f>IF(AND($B3001&lt;&gt;"",HHJ=Kataloge!J$1),CONCATENATE($H3001,"_",Kataloge!$D$6),"")</f>
        <v/>
      </c>
      <c r="O3001" s="104" t="str">
        <f>IF(AND($B3001&lt;&gt;"",HHJ=Kataloge!K$1),CONCATENATE($H3001,"_",Kataloge!$D$6),"")</f>
        <v/>
      </c>
      <c r="P3001" s="104" t="str">
        <f>IF(AND($B3001&lt;&gt;"",HHJ=Kataloge!L$1),CONCATENATE($H3001,"_",Kataloge!$D$6),"")</f>
        <v/>
      </c>
      <c r="Q3001" s="104" t="str">
        <f>IF(AND($B3001&lt;&gt;"",HHJ=Kataloge!M$1),CONCATENATE($H3001,"_",Kataloge!$D$6),"")</f>
        <v/>
      </c>
    </row>
  </sheetData>
  <sheetProtection password="D62E" sheet="1" objects="1" scenarios="1" selectLockedCells="1" autoFilter="0"/>
  <printOptions horizontalCentered="1"/>
  <pageMargins left="0.19685039370078741" right="0.19685039370078741" top="0.59055118110236227" bottom="0.59055118110236227" header="0.19685039370078741" footer="0.19685039370078741"/>
  <pageSetup paperSize="9" scale="34" fitToHeight="0" orientation="landscape" useFirstPageNumber="1" r:id="rId1"/>
  <headerFooter alignWithMargins="0">
    <oddFooter>&amp;C&amp;9Seite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R1026"/>
  <sheetViews>
    <sheetView showGridLines="0" tabSelected="1" zoomScaleNormal="100" zoomScaleSheetLayoutView="100" workbookViewId="0">
      <selection activeCell="C5" sqref="C5"/>
    </sheetView>
  </sheetViews>
  <sheetFormatPr baseColWidth="10" defaultColWidth="11.42578125" defaultRowHeight="12" x14ac:dyDescent="0.2"/>
  <cols>
    <col min="1" max="1" width="6.7109375" style="2" customWidth="1"/>
    <col min="2" max="2" width="25.7109375" style="2" customWidth="1"/>
    <col min="3" max="3" width="50.7109375" style="2" customWidth="1"/>
    <col min="4" max="5" width="14.7109375" style="2" customWidth="1"/>
    <col min="6" max="6" width="0.85546875" style="2" customWidth="1"/>
    <col min="7" max="9" width="15.7109375" style="2" customWidth="1"/>
    <col min="10" max="10" width="0.85546875" style="2" customWidth="1"/>
    <col min="11" max="13" width="15.7109375" style="2" customWidth="1"/>
    <col min="14" max="14" width="0.85546875" style="2" customWidth="1"/>
    <col min="15" max="17" width="15.7109375" style="2" customWidth="1"/>
    <col min="18" max="18" width="12.5703125" style="2" hidden="1" customWidth="1"/>
    <col min="19" max="16384" width="11.42578125" style="2"/>
  </cols>
  <sheetData>
    <row r="1" spans="1:18" s="1" customFormat="1" ht="15" customHeight="1" x14ac:dyDescent="0.25">
      <c r="A1" s="10" t="str">
        <f>Änderungsdoku!$A$2</f>
        <v>Nachweis der Ausgaben</v>
      </c>
      <c r="B1" s="10"/>
      <c r="E1" s="3"/>
      <c r="F1" s="3"/>
      <c r="R1" s="19" t="str">
        <f>"$A$1:$Q$"&amp;MAX(A27:A1026)+ROW($A$26)</f>
        <v>$A$1:$Q$26</v>
      </c>
    </row>
    <row r="2" spans="1:18" s="1" customFormat="1" ht="15" customHeight="1" x14ac:dyDescent="0.25">
      <c r="A2" s="10" t="str">
        <f>Änderungsdoku!$A$3</f>
        <v>Ausbildung - Überbetriebliche Ergänzungslehrgänge (ABELG)</v>
      </c>
      <c r="B2" s="10"/>
      <c r="R2" s="18"/>
    </row>
    <row r="3" spans="1:18" s="1" customFormat="1" ht="15" customHeight="1" x14ac:dyDescent="0.2">
      <c r="A3" s="11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11.09.23 - öffentlich -</v>
      </c>
      <c r="B3" s="11"/>
      <c r="R3" s="18"/>
    </row>
    <row r="4" spans="1:18" s="1" customFormat="1" ht="12" customHeight="1" x14ac:dyDescent="0.2">
      <c r="R4" s="18"/>
    </row>
    <row r="5" spans="1:18" s="1" customFormat="1" ht="18" customHeight="1" x14ac:dyDescent="0.2">
      <c r="A5" s="9" t="s">
        <v>5</v>
      </c>
      <c r="B5" s="9"/>
      <c r="C5" s="25"/>
      <c r="R5" s="18"/>
    </row>
    <row r="6" spans="1:18" ht="3.95" customHeight="1" x14ac:dyDescent="0.2">
      <c r="R6" s="18"/>
    </row>
    <row r="7" spans="1:18" ht="18" customHeight="1" x14ac:dyDescent="0.2">
      <c r="A7" s="2" t="s">
        <v>7</v>
      </c>
      <c r="C7" s="26"/>
      <c r="D7" s="108"/>
      <c r="E7" s="37"/>
      <c r="F7" s="37"/>
      <c r="G7" s="37"/>
      <c r="H7" s="37"/>
      <c r="I7" s="27"/>
      <c r="J7" s="1"/>
      <c r="K7" s="1"/>
      <c r="L7" s="1"/>
      <c r="M7" s="1"/>
      <c r="N7" s="1"/>
      <c r="O7" s="1"/>
      <c r="P7" s="1"/>
      <c r="Q7" s="1"/>
      <c r="R7" s="18"/>
    </row>
    <row r="8" spans="1:18" ht="3.95" customHeight="1" x14ac:dyDescent="0.2">
      <c r="G8" s="36"/>
      <c r="H8" s="36"/>
      <c r="I8" s="36"/>
      <c r="Q8" s="1"/>
      <c r="R8" s="18"/>
    </row>
    <row r="9" spans="1:18" s="87" customFormat="1" ht="18" customHeight="1" x14ac:dyDescent="0.2">
      <c r="A9" s="9" t="s">
        <v>49</v>
      </c>
      <c r="B9" s="9"/>
      <c r="C9" s="109"/>
      <c r="D9" s="83" t="s">
        <v>37</v>
      </c>
      <c r="E9" s="9"/>
      <c r="F9" s="86"/>
      <c r="G9" s="86"/>
      <c r="K9" s="59"/>
      <c r="L9" s="59"/>
      <c r="M9" s="59"/>
      <c r="N9" s="59"/>
      <c r="O9" s="59"/>
      <c r="P9" s="59"/>
      <c r="Q9" s="59"/>
      <c r="R9" s="18"/>
    </row>
    <row r="10" spans="1:18" s="87" customFormat="1" ht="3.95" customHeight="1" x14ac:dyDescent="0.2">
      <c r="A10" s="9"/>
      <c r="B10" s="9"/>
      <c r="C10" s="59"/>
      <c r="D10" s="9"/>
      <c r="E10" s="9"/>
      <c r="F10" s="86"/>
      <c r="G10" s="86"/>
      <c r="K10" s="59"/>
      <c r="L10" s="59"/>
      <c r="M10" s="59"/>
      <c r="N10" s="59"/>
      <c r="O10" s="59"/>
      <c r="P10" s="59"/>
      <c r="Q10" s="59"/>
      <c r="R10" s="18"/>
    </row>
    <row r="11" spans="1:18" s="87" customFormat="1" ht="18" customHeight="1" x14ac:dyDescent="0.2">
      <c r="A11" s="9" t="s">
        <v>50</v>
      </c>
      <c r="B11" s="9"/>
      <c r="C11" s="85"/>
      <c r="D11" s="83" t="s">
        <v>37</v>
      </c>
      <c r="E11" s="9"/>
      <c r="F11" s="86"/>
      <c r="G11" s="86"/>
      <c r="K11" s="59"/>
      <c r="L11" s="59"/>
      <c r="M11" s="59"/>
      <c r="N11" s="59"/>
      <c r="O11" s="59"/>
      <c r="P11" s="59"/>
      <c r="Q11" s="59"/>
      <c r="R11" s="18"/>
    </row>
    <row r="12" spans="1:18" ht="3.95" customHeight="1" x14ac:dyDescent="0.2">
      <c r="G12" s="36"/>
      <c r="H12" s="36"/>
      <c r="I12" s="36"/>
      <c r="Q12" s="1"/>
      <c r="R12" s="18"/>
    </row>
    <row r="13" spans="1:18" ht="18" customHeight="1" x14ac:dyDescent="0.2">
      <c r="A13" s="29" t="s">
        <v>35</v>
      </c>
      <c r="C13" s="30"/>
      <c r="D13" s="83" t="s">
        <v>37</v>
      </c>
      <c r="E13" s="82" t="s">
        <v>36</v>
      </c>
      <c r="R13" s="18"/>
    </row>
    <row r="14" spans="1:18" ht="12" customHeight="1" x14ac:dyDescent="0.2">
      <c r="Q14" s="1"/>
      <c r="R14" s="18"/>
    </row>
    <row r="15" spans="1:18" ht="18" customHeight="1" x14ac:dyDescent="0.2">
      <c r="A15" s="33"/>
      <c r="B15" s="34"/>
      <c r="C15" s="34"/>
      <c r="D15" s="34"/>
      <c r="E15" s="39" t="s">
        <v>13</v>
      </c>
      <c r="F15" s="39"/>
      <c r="G15" s="38">
        <f>SUMPRODUCT((Q27:Q1026=1)*(ROUND(G27:G1026,2)))</f>
        <v>0</v>
      </c>
      <c r="H15" s="38"/>
      <c r="I15" s="38">
        <f>SUMPRODUCT((R27:R1026=1)*(ROUND(I27:I1026,2)))</f>
        <v>0</v>
      </c>
      <c r="J15" s="34"/>
      <c r="K15" s="34"/>
      <c r="L15" s="34"/>
      <c r="M15" s="38">
        <f>SUMPRODUCT((R27:R1026=1)*(ROUND(M27:M1026,2)))</f>
        <v>0</v>
      </c>
      <c r="N15" s="34"/>
      <c r="O15" s="34"/>
      <c r="P15" s="34"/>
      <c r="Q15" s="84">
        <f>SUMPRODUCT((R27:R1026=1)*(ROUND(Q27:Q1026,2)))</f>
        <v>0</v>
      </c>
      <c r="R15" s="18"/>
    </row>
    <row r="16" spans="1:18" ht="3.95" customHeight="1" x14ac:dyDescent="0.2">
      <c r="Q16" s="1"/>
      <c r="R16" s="18"/>
    </row>
    <row r="17" spans="1:18" ht="15" customHeight="1" x14ac:dyDescent="0.2">
      <c r="A17" s="32" t="str">
        <f>CONCATENATE($A$1," ",$A$2," - Aktenzeichen ",IF($C$5=0,"__________",$C$5)," - ",IF($C$13="Bitte auswählen!","____",$C$13))</f>
        <v xml:space="preserve">Nachweis der Ausgaben Ausbildung - Überbetriebliche Ergänzungslehrgänge (ABELG) - Aktenzeichen __________ - </v>
      </c>
      <c r="Q17" s="1"/>
      <c r="R17" s="18"/>
    </row>
    <row r="18" spans="1:18" ht="3.95" customHeight="1" x14ac:dyDescent="0.2">
      <c r="Q18" s="1"/>
      <c r="R18" s="18"/>
    </row>
    <row r="19" spans="1:18" ht="5.0999999999999996" customHeight="1" x14ac:dyDescent="0.2">
      <c r="A19" s="13"/>
      <c r="B19" s="13"/>
      <c r="C19" s="13"/>
      <c r="D19" s="13"/>
      <c r="E19" s="13"/>
      <c r="G19" s="14"/>
      <c r="H19" s="66"/>
      <c r="I19" s="95"/>
      <c r="K19" s="14"/>
      <c r="L19" s="66"/>
      <c r="M19" s="95"/>
      <c r="O19" s="14"/>
      <c r="P19" s="66"/>
      <c r="Q19" s="95"/>
      <c r="R19" s="18"/>
    </row>
    <row r="20" spans="1:18" ht="12" customHeight="1" x14ac:dyDescent="0.2">
      <c r="A20" s="22" t="s">
        <v>10</v>
      </c>
      <c r="B20" s="15" t="s">
        <v>38</v>
      </c>
      <c r="C20" s="15" t="s">
        <v>22</v>
      </c>
      <c r="D20" s="15" t="s">
        <v>51</v>
      </c>
      <c r="E20" s="15" t="s">
        <v>23</v>
      </c>
      <c r="G20" s="79"/>
      <c r="H20" s="80" t="s">
        <v>30</v>
      </c>
      <c r="I20" s="92"/>
      <c r="K20" s="70"/>
      <c r="L20" s="80" t="s">
        <v>31</v>
      </c>
      <c r="M20" s="92"/>
      <c r="O20" s="69"/>
      <c r="P20" s="80" t="s">
        <v>32</v>
      </c>
      <c r="Q20" s="92"/>
      <c r="R20" s="18"/>
    </row>
    <row r="21" spans="1:18" ht="12" customHeight="1" x14ac:dyDescent="0.2">
      <c r="A21" s="16" t="s">
        <v>9</v>
      </c>
      <c r="B21" s="15"/>
      <c r="C21" s="15"/>
      <c r="D21" s="15"/>
      <c r="E21" s="15" t="s">
        <v>52</v>
      </c>
      <c r="G21" s="70"/>
      <c r="H21" s="71"/>
      <c r="I21" s="92"/>
      <c r="K21" s="70"/>
      <c r="L21" s="71"/>
      <c r="M21" s="92"/>
      <c r="O21" s="70"/>
      <c r="P21" s="71"/>
      <c r="Q21" s="92"/>
      <c r="R21" s="18"/>
    </row>
    <row r="22" spans="1:18" ht="12" customHeight="1" x14ac:dyDescent="0.2">
      <c r="A22" s="16"/>
      <c r="B22" s="15"/>
      <c r="C22" s="15"/>
      <c r="D22" s="15"/>
      <c r="E22" s="15"/>
      <c r="G22" s="28" t="s">
        <v>33</v>
      </c>
      <c r="H22" s="28" t="s">
        <v>27</v>
      </c>
      <c r="I22" s="22" t="s">
        <v>11</v>
      </c>
      <c r="K22" s="28" t="s">
        <v>33</v>
      </c>
      <c r="L22" s="28" t="s">
        <v>27</v>
      </c>
      <c r="M22" s="22" t="s">
        <v>11</v>
      </c>
      <c r="O22" s="28" t="str">
        <f>G22</f>
        <v>Anzahl</v>
      </c>
      <c r="P22" s="28" t="s">
        <v>27</v>
      </c>
      <c r="Q22" s="22" t="s">
        <v>11</v>
      </c>
      <c r="R22" s="18"/>
    </row>
    <row r="23" spans="1:18" ht="12" customHeight="1" x14ac:dyDescent="0.2">
      <c r="A23" s="22"/>
      <c r="B23" s="15"/>
      <c r="C23" s="15"/>
      <c r="D23" s="15"/>
      <c r="E23" s="15"/>
      <c r="G23" s="28" t="s">
        <v>34</v>
      </c>
      <c r="H23" s="28" t="s">
        <v>28</v>
      </c>
      <c r="I23" s="22"/>
      <c r="K23" s="28" t="s">
        <v>34</v>
      </c>
      <c r="L23" s="28" t="s">
        <v>28</v>
      </c>
      <c r="M23" s="22"/>
      <c r="O23" s="28" t="str">
        <f>G23</f>
        <v>Teilnehmenden-</v>
      </c>
      <c r="P23" s="28" t="s">
        <v>28</v>
      </c>
      <c r="Q23" s="22"/>
      <c r="R23" s="18"/>
    </row>
    <row r="24" spans="1:18" ht="12" customHeight="1" x14ac:dyDescent="0.2">
      <c r="A24" s="22"/>
      <c r="B24" s="15"/>
      <c r="C24" s="15"/>
      <c r="D24" s="15"/>
      <c r="E24" s="15"/>
      <c r="G24" s="28" t="s">
        <v>39</v>
      </c>
      <c r="H24" s="28" t="s">
        <v>29</v>
      </c>
      <c r="I24" s="22"/>
      <c r="K24" s="28" t="s">
        <v>40</v>
      </c>
      <c r="L24" s="28" t="s">
        <v>29</v>
      </c>
      <c r="M24" s="22"/>
      <c r="O24" s="28" t="str">
        <f>G24</f>
        <v>lehrgangstage*</v>
      </c>
      <c r="P24" s="28" t="s">
        <v>29</v>
      </c>
      <c r="Q24" s="22"/>
      <c r="R24" s="18"/>
    </row>
    <row r="25" spans="1:18" ht="12" customHeight="1" x14ac:dyDescent="0.2">
      <c r="A25" s="16"/>
      <c r="B25" s="68" t="s">
        <v>8</v>
      </c>
      <c r="C25" s="15"/>
      <c r="D25" s="15"/>
      <c r="E25" s="15"/>
      <c r="G25" s="28"/>
      <c r="H25" s="28" t="s">
        <v>12</v>
      </c>
      <c r="I25" s="22" t="s">
        <v>12</v>
      </c>
      <c r="K25" s="28"/>
      <c r="L25" s="28" t="s">
        <v>12</v>
      </c>
      <c r="M25" s="22" t="s">
        <v>12</v>
      </c>
      <c r="O25" s="28"/>
      <c r="P25" s="28" t="s">
        <v>12</v>
      </c>
      <c r="Q25" s="22" t="s">
        <v>12</v>
      </c>
      <c r="R25" s="18"/>
    </row>
    <row r="26" spans="1:18" ht="5.0999999999999996" customHeight="1" x14ac:dyDescent="0.2">
      <c r="A26" s="17"/>
      <c r="B26" s="24"/>
      <c r="C26" s="23"/>
      <c r="D26" s="23"/>
      <c r="E26" s="23"/>
      <c r="G26" s="31"/>
      <c r="H26" s="31"/>
      <c r="I26" s="93"/>
      <c r="K26" s="31"/>
      <c r="L26" s="31"/>
      <c r="M26" s="93"/>
      <c r="O26" s="31"/>
      <c r="P26" s="31"/>
      <c r="Q26" s="93"/>
      <c r="R26" s="18"/>
    </row>
    <row r="27" spans="1:18" ht="18" customHeight="1" x14ac:dyDescent="0.2">
      <c r="A27" s="35" t="str">
        <f>IF(COUNTA(B27:Q27)&gt;7,ROW()-ROW($A$26),"")</f>
        <v/>
      </c>
      <c r="B27" s="25"/>
      <c r="C27" s="25"/>
      <c r="D27" s="67"/>
      <c r="E27" s="12"/>
      <c r="G27" s="72"/>
      <c r="H27" s="78">
        <f>IF(G27="",0,IFERROR(HLOOKUP($C$13,Kataloge!$H$1:$M$6,VLOOKUP(B27,Kataloge!$F$2:$G$4,2,FALSE),FALSE),0))</f>
        <v>0</v>
      </c>
      <c r="I27" s="94">
        <f>ROUND(G27,0)*H27</f>
        <v>0</v>
      </c>
      <c r="K27" s="72"/>
      <c r="L27" s="78">
        <f>IF(K27=0,0,IFERROR(HLOOKUP($C$13,Kataloge!$H$1:$M$6,5,FALSE),0))</f>
        <v>0</v>
      </c>
      <c r="M27" s="94">
        <f>ROUND(K27,0)*L27</f>
        <v>0</v>
      </c>
      <c r="O27" s="81">
        <f>ROUND(G27,0)</f>
        <v>0</v>
      </c>
      <c r="P27" s="78">
        <f>IF(G27=0,0,IFERROR(HLOOKUP($C$13,Kataloge!$H$1:$M$6,6,FALSE),0))</f>
        <v>0</v>
      </c>
      <c r="Q27" s="94">
        <f>O27*P27</f>
        <v>0</v>
      </c>
      <c r="R27" s="19">
        <v>1</v>
      </c>
    </row>
    <row r="28" spans="1:18" ht="18" customHeight="1" x14ac:dyDescent="0.2">
      <c r="A28" s="35" t="str">
        <f>IF(COUNTA(B28:Q28)&gt;7,ROW()-ROW($A$26),"")</f>
        <v/>
      </c>
      <c r="B28" s="25"/>
      <c r="C28" s="25"/>
      <c r="D28" s="67"/>
      <c r="E28" s="12"/>
      <c r="G28" s="72"/>
      <c r="H28" s="78">
        <f>IF(G28="",0,IFERROR(HLOOKUP($C$13,Kataloge!$H$1:$M$6,VLOOKUP(B28,Kataloge!$F$2:$G$4,2,FALSE),FALSE),0))</f>
        <v>0</v>
      </c>
      <c r="I28" s="94">
        <f t="shared" ref="I28:I30" si="0">ROUND(G28,0)*H28</f>
        <v>0</v>
      </c>
      <c r="K28" s="72"/>
      <c r="L28" s="78">
        <f>IF(K28=0,0,IFERROR(HLOOKUP($C$13,Kataloge!$H$1:$M$6,5,FALSE),0))</f>
        <v>0</v>
      </c>
      <c r="M28" s="94">
        <f t="shared" ref="M28:M30" si="1">ROUND(K28,0)*L28</f>
        <v>0</v>
      </c>
      <c r="O28" s="81">
        <f>ROUND(G28,0)</f>
        <v>0</v>
      </c>
      <c r="P28" s="78">
        <f>IF(G28=0,0,IFERROR(HLOOKUP($C$13,Kataloge!$H$1:$M$6,6,FALSE),0))</f>
        <v>0</v>
      </c>
      <c r="Q28" s="94">
        <f t="shared" ref="Q28:Q30" si="2">O28*P28</f>
        <v>0</v>
      </c>
      <c r="R28" s="19">
        <f t="shared" ref="R28:R59" si="3">IF(AND(A27&lt;&gt;"",R27=1),1,0)</f>
        <v>0</v>
      </c>
    </row>
    <row r="29" spans="1:18" ht="18" customHeight="1" x14ac:dyDescent="0.2">
      <c r="A29" s="35" t="str">
        <f>IF(COUNTA(B29:Q29)&gt;7,ROW()-ROW($A$26),"")</f>
        <v/>
      </c>
      <c r="B29" s="25"/>
      <c r="C29" s="25"/>
      <c r="D29" s="67"/>
      <c r="E29" s="12"/>
      <c r="G29" s="72"/>
      <c r="H29" s="78">
        <f>IF(G29="",0,IFERROR(HLOOKUP($C$13,Kataloge!$H$1:$M$6,VLOOKUP(B29,Kataloge!$F$2:$G$4,2,FALSE),FALSE),0))</f>
        <v>0</v>
      </c>
      <c r="I29" s="94">
        <f t="shared" si="0"/>
        <v>0</v>
      </c>
      <c r="K29" s="72"/>
      <c r="L29" s="78">
        <f>IF(K29=0,0,IFERROR(HLOOKUP($C$13,Kataloge!$H$1:$M$6,5,FALSE),0))</f>
        <v>0</v>
      </c>
      <c r="M29" s="94">
        <f t="shared" si="1"/>
        <v>0</v>
      </c>
      <c r="O29" s="81">
        <f>ROUND(G29,0)</f>
        <v>0</v>
      </c>
      <c r="P29" s="78">
        <f>IF(G29=0,0,IFERROR(HLOOKUP($C$13,Kataloge!$H$1:$M$6,6,FALSE),0))</f>
        <v>0</v>
      </c>
      <c r="Q29" s="94">
        <f t="shared" si="2"/>
        <v>0</v>
      </c>
      <c r="R29" s="19">
        <f t="shared" si="3"/>
        <v>0</v>
      </c>
    </row>
    <row r="30" spans="1:18" ht="18" customHeight="1" x14ac:dyDescent="0.2">
      <c r="A30" s="35" t="str">
        <f>IF(COUNTA(B30:Q30)&gt;7,ROW()-ROW($A$26),"")</f>
        <v/>
      </c>
      <c r="B30" s="25"/>
      <c r="C30" s="25"/>
      <c r="D30" s="67"/>
      <c r="E30" s="12"/>
      <c r="G30" s="72"/>
      <c r="H30" s="78">
        <f>IF(G30="",0,IFERROR(HLOOKUP($C$13,Kataloge!$H$1:$M$6,VLOOKUP(B30,Kataloge!$F$2:$G$4,2,FALSE),FALSE),0))</f>
        <v>0</v>
      </c>
      <c r="I30" s="94">
        <f t="shared" si="0"/>
        <v>0</v>
      </c>
      <c r="K30" s="72"/>
      <c r="L30" s="78">
        <f>IF(K30=0,0,IFERROR(HLOOKUP($C$13,Kataloge!$H$1:$M$6,5,FALSE),0))</f>
        <v>0</v>
      </c>
      <c r="M30" s="94">
        <f t="shared" si="1"/>
        <v>0</v>
      </c>
      <c r="O30" s="81">
        <f>ROUND(G30,0)</f>
        <v>0</v>
      </c>
      <c r="P30" s="78">
        <f>IF(G30=0,0,IFERROR(HLOOKUP($C$13,Kataloge!$H$1:$M$6,6,FALSE),0))</f>
        <v>0</v>
      </c>
      <c r="Q30" s="94">
        <f t="shared" si="2"/>
        <v>0</v>
      </c>
      <c r="R30" s="19">
        <f t="shared" si="3"/>
        <v>0</v>
      </c>
    </row>
    <row r="31" spans="1:18" ht="18" customHeight="1" x14ac:dyDescent="0.2">
      <c r="A31" s="35" t="str">
        <f t="shared" ref="A31:A94" si="4">IF(COUNTA(B31:Q31)&gt;7,ROW()-ROW($A$26),"")</f>
        <v/>
      </c>
      <c r="B31" s="25"/>
      <c r="C31" s="25"/>
      <c r="D31" s="67"/>
      <c r="E31" s="12"/>
      <c r="G31" s="72"/>
      <c r="H31" s="78">
        <f>IF(G31="",0,IFERROR(HLOOKUP($C$13,Kataloge!$H$1:$M$6,VLOOKUP(B31,Kataloge!$F$2:$G$4,2,FALSE),FALSE),0))</f>
        <v>0</v>
      </c>
      <c r="I31" s="94">
        <f t="shared" ref="I31:I94" si="5">ROUND(G31,0)*H31</f>
        <v>0</v>
      </c>
      <c r="K31" s="72"/>
      <c r="L31" s="78">
        <f>IF(K31=0,0,IFERROR(HLOOKUP($C$13,Kataloge!$H$1:$M$6,5,FALSE),0))</f>
        <v>0</v>
      </c>
      <c r="M31" s="94">
        <f t="shared" ref="M31:M94" si="6">ROUND(K31,0)*L31</f>
        <v>0</v>
      </c>
      <c r="O31" s="81">
        <f t="shared" ref="O31:O94" si="7">ROUND(G31,0)</f>
        <v>0</v>
      </c>
      <c r="P31" s="78">
        <f>IF(G31=0,0,IFERROR(HLOOKUP($C$13,Kataloge!$H$1:$M$6,6,FALSE),0))</f>
        <v>0</v>
      </c>
      <c r="Q31" s="94">
        <f t="shared" ref="Q31:Q94" si="8">O31*P31</f>
        <v>0</v>
      </c>
      <c r="R31" s="19">
        <f t="shared" si="3"/>
        <v>0</v>
      </c>
    </row>
    <row r="32" spans="1:18" ht="18" customHeight="1" x14ac:dyDescent="0.2">
      <c r="A32" s="35" t="str">
        <f t="shared" si="4"/>
        <v/>
      </c>
      <c r="B32" s="25"/>
      <c r="C32" s="25"/>
      <c r="D32" s="67"/>
      <c r="E32" s="12"/>
      <c r="G32" s="72"/>
      <c r="H32" s="78">
        <f>IF(G32="",0,IFERROR(HLOOKUP($C$13,Kataloge!$H$1:$M$6,VLOOKUP(B32,Kataloge!$F$2:$G$4,2,FALSE),FALSE),0))</f>
        <v>0</v>
      </c>
      <c r="I32" s="94">
        <f t="shared" si="5"/>
        <v>0</v>
      </c>
      <c r="K32" s="72"/>
      <c r="L32" s="78">
        <f>IF(K32=0,0,IFERROR(HLOOKUP($C$13,Kataloge!$H$1:$M$6,5,FALSE),0))</f>
        <v>0</v>
      </c>
      <c r="M32" s="94">
        <f t="shared" si="6"/>
        <v>0</v>
      </c>
      <c r="O32" s="81">
        <f t="shared" si="7"/>
        <v>0</v>
      </c>
      <c r="P32" s="78">
        <f>IF(G32=0,0,IFERROR(HLOOKUP($C$13,Kataloge!$H$1:$M$6,6,FALSE),0))</f>
        <v>0</v>
      </c>
      <c r="Q32" s="94">
        <f t="shared" si="8"/>
        <v>0</v>
      </c>
      <c r="R32" s="19">
        <f t="shared" si="3"/>
        <v>0</v>
      </c>
    </row>
    <row r="33" spans="1:18" ht="18" customHeight="1" x14ac:dyDescent="0.2">
      <c r="A33" s="35" t="str">
        <f t="shared" si="4"/>
        <v/>
      </c>
      <c r="B33" s="25"/>
      <c r="C33" s="25"/>
      <c r="D33" s="67"/>
      <c r="E33" s="12"/>
      <c r="G33" s="72"/>
      <c r="H33" s="78">
        <f>IF(G33="",0,IFERROR(HLOOKUP($C$13,Kataloge!$H$1:$M$6,VLOOKUP(B33,Kataloge!$F$2:$G$4,2,FALSE),FALSE),0))</f>
        <v>0</v>
      </c>
      <c r="I33" s="94">
        <f t="shared" si="5"/>
        <v>0</v>
      </c>
      <c r="K33" s="72"/>
      <c r="L33" s="78">
        <f>IF(K33=0,0,IFERROR(HLOOKUP($C$13,Kataloge!$H$1:$M$6,5,FALSE),0))</f>
        <v>0</v>
      </c>
      <c r="M33" s="94">
        <f t="shared" si="6"/>
        <v>0</v>
      </c>
      <c r="O33" s="81">
        <f t="shared" si="7"/>
        <v>0</v>
      </c>
      <c r="P33" s="78">
        <f>IF(G33=0,0,IFERROR(HLOOKUP($C$13,Kataloge!$H$1:$M$6,6,FALSE),0))</f>
        <v>0</v>
      </c>
      <c r="Q33" s="94">
        <f t="shared" si="8"/>
        <v>0</v>
      </c>
      <c r="R33" s="19">
        <f t="shared" si="3"/>
        <v>0</v>
      </c>
    </row>
    <row r="34" spans="1:18" ht="18" customHeight="1" x14ac:dyDescent="0.2">
      <c r="A34" s="35" t="str">
        <f t="shared" si="4"/>
        <v/>
      </c>
      <c r="B34" s="25"/>
      <c r="C34" s="25"/>
      <c r="D34" s="67"/>
      <c r="E34" s="12"/>
      <c r="G34" s="72"/>
      <c r="H34" s="78">
        <f>IF(G34="",0,IFERROR(HLOOKUP($C$13,Kataloge!$H$1:$M$6,VLOOKUP(B34,Kataloge!$F$2:$G$4,2,FALSE),FALSE),0))</f>
        <v>0</v>
      </c>
      <c r="I34" s="94">
        <f t="shared" si="5"/>
        <v>0</v>
      </c>
      <c r="K34" s="72"/>
      <c r="L34" s="78">
        <f>IF(K34=0,0,IFERROR(HLOOKUP($C$13,Kataloge!$H$1:$M$6,5,FALSE),0))</f>
        <v>0</v>
      </c>
      <c r="M34" s="94">
        <f t="shared" si="6"/>
        <v>0</v>
      </c>
      <c r="O34" s="81">
        <f t="shared" si="7"/>
        <v>0</v>
      </c>
      <c r="P34" s="78">
        <f>IF(G34=0,0,IFERROR(HLOOKUP($C$13,Kataloge!$H$1:$M$6,6,FALSE),0))</f>
        <v>0</v>
      </c>
      <c r="Q34" s="94">
        <f t="shared" si="8"/>
        <v>0</v>
      </c>
      <c r="R34" s="19">
        <f t="shared" si="3"/>
        <v>0</v>
      </c>
    </row>
    <row r="35" spans="1:18" ht="18" customHeight="1" x14ac:dyDescent="0.2">
      <c r="A35" s="35" t="str">
        <f t="shared" si="4"/>
        <v/>
      </c>
      <c r="B35" s="25"/>
      <c r="C35" s="25"/>
      <c r="D35" s="67"/>
      <c r="E35" s="12"/>
      <c r="G35" s="72"/>
      <c r="H35" s="78">
        <f>IF(G35="",0,IFERROR(HLOOKUP($C$13,Kataloge!$H$1:$M$6,VLOOKUP(B35,Kataloge!$F$2:$G$4,2,FALSE),FALSE),0))</f>
        <v>0</v>
      </c>
      <c r="I35" s="94">
        <f t="shared" si="5"/>
        <v>0</v>
      </c>
      <c r="K35" s="72"/>
      <c r="L35" s="78">
        <f>IF(K35=0,0,IFERROR(HLOOKUP($C$13,Kataloge!$H$1:$M$6,5,FALSE),0))</f>
        <v>0</v>
      </c>
      <c r="M35" s="94">
        <f t="shared" si="6"/>
        <v>0</v>
      </c>
      <c r="O35" s="81">
        <f t="shared" si="7"/>
        <v>0</v>
      </c>
      <c r="P35" s="78">
        <f>IF(G35=0,0,IFERROR(HLOOKUP($C$13,Kataloge!$H$1:$M$6,6,FALSE),0))</f>
        <v>0</v>
      </c>
      <c r="Q35" s="94">
        <f t="shared" si="8"/>
        <v>0</v>
      </c>
      <c r="R35" s="19">
        <f t="shared" si="3"/>
        <v>0</v>
      </c>
    </row>
    <row r="36" spans="1:18" ht="18" customHeight="1" x14ac:dyDescent="0.2">
      <c r="A36" s="35" t="str">
        <f t="shared" si="4"/>
        <v/>
      </c>
      <c r="B36" s="25"/>
      <c r="C36" s="25"/>
      <c r="D36" s="67"/>
      <c r="E36" s="12"/>
      <c r="G36" s="72"/>
      <c r="H36" s="78">
        <f>IF(G36="",0,IFERROR(HLOOKUP($C$13,Kataloge!$H$1:$M$6,VLOOKUP(B36,Kataloge!$F$2:$G$4,2,FALSE),FALSE),0))</f>
        <v>0</v>
      </c>
      <c r="I36" s="94">
        <f t="shared" si="5"/>
        <v>0</v>
      </c>
      <c r="K36" s="72"/>
      <c r="L36" s="78">
        <f>IF(K36=0,0,IFERROR(HLOOKUP($C$13,Kataloge!$H$1:$M$6,5,FALSE),0))</f>
        <v>0</v>
      </c>
      <c r="M36" s="94">
        <f t="shared" si="6"/>
        <v>0</v>
      </c>
      <c r="O36" s="81">
        <f t="shared" si="7"/>
        <v>0</v>
      </c>
      <c r="P36" s="78">
        <f>IF(G36=0,0,IFERROR(HLOOKUP($C$13,Kataloge!$H$1:$M$6,6,FALSE),0))</f>
        <v>0</v>
      </c>
      <c r="Q36" s="94">
        <f t="shared" si="8"/>
        <v>0</v>
      </c>
      <c r="R36" s="19">
        <f t="shared" si="3"/>
        <v>0</v>
      </c>
    </row>
    <row r="37" spans="1:18" ht="18" customHeight="1" x14ac:dyDescent="0.2">
      <c r="A37" s="35" t="str">
        <f t="shared" si="4"/>
        <v/>
      </c>
      <c r="B37" s="25"/>
      <c r="C37" s="25"/>
      <c r="D37" s="67"/>
      <c r="E37" s="12"/>
      <c r="G37" s="72"/>
      <c r="H37" s="78">
        <f>IF(G37="",0,IFERROR(HLOOKUP($C$13,Kataloge!$H$1:$M$6,VLOOKUP(B37,Kataloge!$F$2:$G$4,2,FALSE),FALSE),0))</f>
        <v>0</v>
      </c>
      <c r="I37" s="94">
        <f t="shared" si="5"/>
        <v>0</v>
      </c>
      <c r="K37" s="72"/>
      <c r="L37" s="78">
        <f>IF(K37=0,0,IFERROR(HLOOKUP($C$13,Kataloge!$H$1:$M$6,5,FALSE),0))</f>
        <v>0</v>
      </c>
      <c r="M37" s="94">
        <f t="shared" si="6"/>
        <v>0</v>
      </c>
      <c r="O37" s="81">
        <f t="shared" si="7"/>
        <v>0</v>
      </c>
      <c r="P37" s="78">
        <f>IF(G37=0,0,IFERROR(HLOOKUP($C$13,Kataloge!$H$1:$M$6,6,FALSE),0))</f>
        <v>0</v>
      </c>
      <c r="Q37" s="94">
        <f t="shared" si="8"/>
        <v>0</v>
      </c>
      <c r="R37" s="19">
        <f t="shared" si="3"/>
        <v>0</v>
      </c>
    </row>
    <row r="38" spans="1:18" ht="18" customHeight="1" x14ac:dyDescent="0.2">
      <c r="A38" s="35" t="str">
        <f t="shared" si="4"/>
        <v/>
      </c>
      <c r="B38" s="25"/>
      <c r="C38" s="25"/>
      <c r="D38" s="67"/>
      <c r="E38" s="12"/>
      <c r="G38" s="72"/>
      <c r="H38" s="78">
        <f>IF(G38="",0,IFERROR(HLOOKUP($C$13,Kataloge!$H$1:$M$6,VLOOKUP(B38,Kataloge!$F$2:$G$4,2,FALSE),FALSE),0))</f>
        <v>0</v>
      </c>
      <c r="I38" s="94">
        <f t="shared" si="5"/>
        <v>0</v>
      </c>
      <c r="K38" s="72"/>
      <c r="L38" s="78">
        <f>IF(K38=0,0,IFERROR(HLOOKUP($C$13,Kataloge!$H$1:$M$6,5,FALSE),0))</f>
        <v>0</v>
      </c>
      <c r="M38" s="94">
        <f t="shared" si="6"/>
        <v>0</v>
      </c>
      <c r="O38" s="81">
        <f t="shared" si="7"/>
        <v>0</v>
      </c>
      <c r="P38" s="78">
        <f>IF(G38=0,0,IFERROR(HLOOKUP($C$13,Kataloge!$H$1:$M$6,6,FALSE),0))</f>
        <v>0</v>
      </c>
      <c r="Q38" s="94">
        <f t="shared" si="8"/>
        <v>0</v>
      </c>
      <c r="R38" s="19">
        <f t="shared" si="3"/>
        <v>0</v>
      </c>
    </row>
    <row r="39" spans="1:18" ht="18" customHeight="1" x14ac:dyDescent="0.2">
      <c r="A39" s="35" t="str">
        <f t="shared" si="4"/>
        <v/>
      </c>
      <c r="B39" s="25"/>
      <c r="C39" s="25"/>
      <c r="D39" s="67"/>
      <c r="E39" s="12"/>
      <c r="G39" s="72"/>
      <c r="H39" s="78">
        <f>IF(G39="",0,IFERROR(HLOOKUP($C$13,Kataloge!$H$1:$M$6,VLOOKUP(B39,Kataloge!$F$2:$G$4,2,FALSE),FALSE),0))</f>
        <v>0</v>
      </c>
      <c r="I39" s="94">
        <f t="shared" si="5"/>
        <v>0</v>
      </c>
      <c r="K39" s="72"/>
      <c r="L39" s="78">
        <f>IF(K39=0,0,IFERROR(HLOOKUP($C$13,Kataloge!$H$1:$M$6,5,FALSE),0))</f>
        <v>0</v>
      </c>
      <c r="M39" s="94">
        <f t="shared" si="6"/>
        <v>0</v>
      </c>
      <c r="O39" s="81">
        <f t="shared" si="7"/>
        <v>0</v>
      </c>
      <c r="P39" s="78">
        <f>IF(G39=0,0,IFERROR(HLOOKUP($C$13,Kataloge!$H$1:$M$6,6,FALSE),0))</f>
        <v>0</v>
      </c>
      <c r="Q39" s="94">
        <f t="shared" si="8"/>
        <v>0</v>
      </c>
      <c r="R39" s="19">
        <f t="shared" si="3"/>
        <v>0</v>
      </c>
    </row>
    <row r="40" spans="1:18" ht="18" customHeight="1" x14ac:dyDescent="0.2">
      <c r="A40" s="35" t="str">
        <f t="shared" si="4"/>
        <v/>
      </c>
      <c r="B40" s="25"/>
      <c r="C40" s="25"/>
      <c r="D40" s="67"/>
      <c r="E40" s="12"/>
      <c r="G40" s="72"/>
      <c r="H40" s="78">
        <f>IF(G40="",0,IFERROR(HLOOKUP($C$13,Kataloge!$H$1:$M$6,VLOOKUP(B40,Kataloge!$F$2:$G$4,2,FALSE),FALSE),0))</f>
        <v>0</v>
      </c>
      <c r="I40" s="94">
        <f t="shared" si="5"/>
        <v>0</v>
      </c>
      <c r="K40" s="72"/>
      <c r="L40" s="78">
        <f>IF(K40=0,0,IFERROR(HLOOKUP($C$13,Kataloge!$H$1:$M$6,5,FALSE),0))</f>
        <v>0</v>
      </c>
      <c r="M40" s="94">
        <f t="shared" si="6"/>
        <v>0</v>
      </c>
      <c r="O40" s="81">
        <f t="shared" si="7"/>
        <v>0</v>
      </c>
      <c r="P40" s="78">
        <f>IF(G40=0,0,IFERROR(HLOOKUP($C$13,Kataloge!$H$1:$M$6,6,FALSE),0))</f>
        <v>0</v>
      </c>
      <c r="Q40" s="94">
        <f t="shared" si="8"/>
        <v>0</v>
      </c>
      <c r="R40" s="19">
        <f t="shared" si="3"/>
        <v>0</v>
      </c>
    </row>
    <row r="41" spans="1:18" ht="18" customHeight="1" x14ac:dyDescent="0.2">
      <c r="A41" s="35" t="str">
        <f t="shared" si="4"/>
        <v/>
      </c>
      <c r="B41" s="25"/>
      <c r="C41" s="25"/>
      <c r="D41" s="67"/>
      <c r="E41" s="12"/>
      <c r="G41" s="72"/>
      <c r="H41" s="78">
        <f>IF(G41="",0,IFERROR(HLOOKUP($C$13,Kataloge!$H$1:$M$6,VLOOKUP(B41,Kataloge!$F$2:$G$4,2,FALSE),FALSE),0))</f>
        <v>0</v>
      </c>
      <c r="I41" s="94">
        <f t="shared" si="5"/>
        <v>0</v>
      </c>
      <c r="K41" s="72"/>
      <c r="L41" s="78">
        <f>IF(K41=0,0,IFERROR(HLOOKUP($C$13,Kataloge!$H$1:$M$6,5,FALSE),0))</f>
        <v>0</v>
      </c>
      <c r="M41" s="94">
        <f t="shared" si="6"/>
        <v>0</v>
      </c>
      <c r="O41" s="81">
        <f t="shared" si="7"/>
        <v>0</v>
      </c>
      <c r="P41" s="78">
        <f>IF(G41=0,0,IFERROR(HLOOKUP($C$13,Kataloge!$H$1:$M$6,6,FALSE),0))</f>
        <v>0</v>
      </c>
      <c r="Q41" s="94">
        <f t="shared" si="8"/>
        <v>0</v>
      </c>
      <c r="R41" s="19">
        <f t="shared" si="3"/>
        <v>0</v>
      </c>
    </row>
    <row r="42" spans="1:18" ht="18" customHeight="1" x14ac:dyDescent="0.2">
      <c r="A42" s="35" t="str">
        <f t="shared" si="4"/>
        <v/>
      </c>
      <c r="B42" s="25"/>
      <c r="C42" s="25"/>
      <c r="D42" s="67"/>
      <c r="E42" s="12"/>
      <c r="G42" s="72"/>
      <c r="H42" s="78">
        <f>IF(G42="",0,IFERROR(HLOOKUP($C$13,Kataloge!$H$1:$M$6,VLOOKUP(B42,Kataloge!$F$2:$G$4,2,FALSE),FALSE),0))</f>
        <v>0</v>
      </c>
      <c r="I42" s="94">
        <f t="shared" si="5"/>
        <v>0</v>
      </c>
      <c r="K42" s="72"/>
      <c r="L42" s="78">
        <f>IF(K42=0,0,IFERROR(HLOOKUP($C$13,Kataloge!$H$1:$M$6,5,FALSE),0))</f>
        <v>0</v>
      </c>
      <c r="M42" s="94">
        <f t="shared" si="6"/>
        <v>0</v>
      </c>
      <c r="O42" s="81">
        <f t="shared" si="7"/>
        <v>0</v>
      </c>
      <c r="P42" s="78">
        <f>IF(G42=0,0,IFERROR(HLOOKUP($C$13,Kataloge!$H$1:$M$6,6,FALSE),0))</f>
        <v>0</v>
      </c>
      <c r="Q42" s="94">
        <f t="shared" si="8"/>
        <v>0</v>
      </c>
      <c r="R42" s="19">
        <f t="shared" si="3"/>
        <v>0</v>
      </c>
    </row>
    <row r="43" spans="1:18" ht="18" customHeight="1" x14ac:dyDescent="0.2">
      <c r="A43" s="35" t="str">
        <f t="shared" si="4"/>
        <v/>
      </c>
      <c r="B43" s="25"/>
      <c r="C43" s="25"/>
      <c r="D43" s="67"/>
      <c r="E43" s="12"/>
      <c r="G43" s="72"/>
      <c r="H43" s="78">
        <f>IF(G43="",0,IFERROR(HLOOKUP($C$13,Kataloge!$H$1:$M$6,VLOOKUP(B43,Kataloge!$F$2:$G$4,2,FALSE),FALSE),0))</f>
        <v>0</v>
      </c>
      <c r="I43" s="94">
        <f t="shared" si="5"/>
        <v>0</v>
      </c>
      <c r="K43" s="72"/>
      <c r="L43" s="78">
        <f>IF(K43=0,0,IFERROR(HLOOKUP($C$13,Kataloge!$H$1:$M$6,5,FALSE),0))</f>
        <v>0</v>
      </c>
      <c r="M43" s="94">
        <f t="shared" si="6"/>
        <v>0</v>
      </c>
      <c r="O43" s="81">
        <f t="shared" si="7"/>
        <v>0</v>
      </c>
      <c r="P43" s="78">
        <f>IF(G43=0,0,IFERROR(HLOOKUP($C$13,Kataloge!$H$1:$M$6,6,FALSE),0))</f>
        <v>0</v>
      </c>
      <c r="Q43" s="94">
        <f t="shared" si="8"/>
        <v>0</v>
      </c>
      <c r="R43" s="19">
        <f t="shared" si="3"/>
        <v>0</v>
      </c>
    </row>
    <row r="44" spans="1:18" ht="18" customHeight="1" x14ac:dyDescent="0.2">
      <c r="A44" s="35" t="str">
        <f t="shared" si="4"/>
        <v/>
      </c>
      <c r="B44" s="25"/>
      <c r="C44" s="25"/>
      <c r="D44" s="67"/>
      <c r="E44" s="12"/>
      <c r="G44" s="72"/>
      <c r="H44" s="78">
        <f>IF(G44="",0,IFERROR(HLOOKUP($C$13,Kataloge!$H$1:$M$6,VLOOKUP(B44,Kataloge!$F$2:$G$4,2,FALSE),FALSE),0))</f>
        <v>0</v>
      </c>
      <c r="I44" s="94">
        <f t="shared" si="5"/>
        <v>0</v>
      </c>
      <c r="K44" s="72"/>
      <c r="L44" s="78">
        <f>IF(K44=0,0,IFERROR(HLOOKUP($C$13,Kataloge!$H$1:$M$6,5,FALSE),0))</f>
        <v>0</v>
      </c>
      <c r="M44" s="94">
        <f t="shared" si="6"/>
        <v>0</v>
      </c>
      <c r="O44" s="81">
        <f t="shared" si="7"/>
        <v>0</v>
      </c>
      <c r="P44" s="78">
        <f>IF(G44=0,0,IFERROR(HLOOKUP($C$13,Kataloge!$H$1:$M$6,6,FALSE),0))</f>
        <v>0</v>
      </c>
      <c r="Q44" s="94">
        <f t="shared" si="8"/>
        <v>0</v>
      </c>
      <c r="R44" s="19">
        <f t="shared" si="3"/>
        <v>0</v>
      </c>
    </row>
    <row r="45" spans="1:18" ht="18" customHeight="1" x14ac:dyDescent="0.2">
      <c r="A45" s="35" t="str">
        <f t="shared" si="4"/>
        <v/>
      </c>
      <c r="B45" s="25"/>
      <c r="C45" s="25"/>
      <c r="D45" s="67"/>
      <c r="E45" s="12"/>
      <c r="G45" s="72"/>
      <c r="H45" s="78">
        <f>IF(G45="",0,IFERROR(HLOOKUP($C$13,Kataloge!$H$1:$M$6,VLOOKUP(B45,Kataloge!$F$2:$G$4,2,FALSE),FALSE),0))</f>
        <v>0</v>
      </c>
      <c r="I45" s="94">
        <f t="shared" si="5"/>
        <v>0</v>
      </c>
      <c r="K45" s="72"/>
      <c r="L45" s="78">
        <f>IF(K45=0,0,IFERROR(HLOOKUP($C$13,Kataloge!$H$1:$M$6,5,FALSE),0))</f>
        <v>0</v>
      </c>
      <c r="M45" s="94">
        <f t="shared" si="6"/>
        <v>0</v>
      </c>
      <c r="O45" s="81">
        <f t="shared" si="7"/>
        <v>0</v>
      </c>
      <c r="P45" s="78">
        <f>IF(G45=0,0,IFERROR(HLOOKUP($C$13,Kataloge!$H$1:$M$6,6,FALSE),0))</f>
        <v>0</v>
      </c>
      <c r="Q45" s="94">
        <f t="shared" si="8"/>
        <v>0</v>
      </c>
      <c r="R45" s="19">
        <f t="shared" si="3"/>
        <v>0</v>
      </c>
    </row>
    <row r="46" spans="1:18" ht="18" customHeight="1" x14ac:dyDescent="0.2">
      <c r="A46" s="35" t="str">
        <f t="shared" si="4"/>
        <v/>
      </c>
      <c r="B46" s="25"/>
      <c r="C46" s="25"/>
      <c r="D46" s="67"/>
      <c r="E46" s="12"/>
      <c r="G46" s="72"/>
      <c r="H46" s="78">
        <f>IF(G46="",0,IFERROR(HLOOKUP($C$13,Kataloge!$H$1:$M$6,VLOOKUP(B46,Kataloge!$F$2:$G$4,2,FALSE),FALSE),0))</f>
        <v>0</v>
      </c>
      <c r="I46" s="94">
        <f t="shared" si="5"/>
        <v>0</v>
      </c>
      <c r="K46" s="72"/>
      <c r="L46" s="78">
        <f>IF(K46=0,0,IFERROR(HLOOKUP($C$13,Kataloge!$H$1:$M$6,5,FALSE),0))</f>
        <v>0</v>
      </c>
      <c r="M46" s="94">
        <f t="shared" si="6"/>
        <v>0</v>
      </c>
      <c r="O46" s="81">
        <f t="shared" si="7"/>
        <v>0</v>
      </c>
      <c r="P46" s="78">
        <f>IF(G46=0,0,IFERROR(HLOOKUP($C$13,Kataloge!$H$1:$M$6,6,FALSE),0))</f>
        <v>0</v>
      </c>
      <c r="Q46" s="94">
        <f t="shared" si="8"/>
        <v>0</v>
      </c>
      <c r="R46" s="19">
        <f t="shared" si="3"/>
        <v>0</v>
      </c>
    </row>
    <row r="47" spans="1:18" ht="18" customHeight="1" x14ac:dyDescent="0.2">
      <c r="A47" s="35" t="str">
        <f t="shared" si="4"/>
        <v/>
      </c>
      <c r="B47" s="25"/>
      <c r="C47" s="25"/>
      <c r="D47" s="67"/>
      <c r="E47" s="12"/>
      <c r="G47" s="72"/>
      <c r="H47" s="78">
        <f>IF(G47="",0,IFERROR(HLOOKUP($C$13,Kataloge!$H$1:$M$6,VLOOKUP(B47,Kataloge!$F$2:$G$4,2,FALSE),FALSE),0))</f>
        <v>0</v>
      </c>
      <c r="I47" s="94">
        <f t="shared" si="5"/>
        <v>0</v>
      </c>
      <c r="K47" s="72"/>
      <c r="L47" s="78">
        <f>IF(K47=0,0,IFERROR(HLOOKUP($C$13,Kataloge!$H$1:$M$6,5,FALSE),0))</f>
        <v>0</v>
      </c>
      <c r="M47" s="94">
        <f t="shared" si="6"/>
        <v>0</v>
      </c>
      <c r="O47" s="81">
        <f t="shared" si="7"/>
        <v>0</v>
      </c>
      <c r="P47" s="78">
        <f>IF(G47=0,0,IFERROR(HLOOKUP($C$13,Kataloge!$H$1:$M$6,6,FALSE),0))</f>
        <v>0</v>
      </c>
      <c r="Q47" s="94">
        <f t="shared" si="8"/>
        <v>0</v>
      </c>
      <c r="R47" s="19">
        <f t="shared" si="3"/>
        <v>0</v>
      </c>
    </row>
    <row r="48" spans="1:18" ht="18" customHeight="1" x14ac:dyDescent="0.2">
      <c r="A48" s="35" t="str">
        <f t="shared" si="4"/>
        <v/>
      </c>
      <c r="B48" s="25"/>
      <c r="C48" s="25"/>
      <c r="D48" s="67"/>
      <c r="E48" s="12"/>
      <c r="G48" s="72"/>
      <c r="H48" s="78">
        <f>IF(G48="",0,IFERROR(HLOOKUP($C$13,Kataloge!$H$1:$M$6,VLOOKUP(B48,Kataloge!$F$2:$G$4,2,FALSE),FALSE),0))</f>
        <v>0</v>
      </c>
      <c r="I48" s="94">
        <f t="shared" si="5"/>
        <v>0</v>
      </c>
      <c r="K48" s="72"/>
      <c r="L48" s="78">
        <f>IF(K48=0,0,IFERROR(HLOOKUP($C$13,Kataloge!$H$1:$M$6,5,FALSE),0))</f>
        <v>0</v>
      </c>
      <c r="M48" s="94">
        <f t="shared" si="6"/>
        <v>0</v>
      </c>
      <c r="O48" s="81">
        <f t="shared" si="7"/>
        <v>0</v>
      </c>
      <c r="P48" s="78">
        <f>IF(G48=0,0,IFERROR(HLOOKUP($C$13,Kataloge!$H$1:$M$6,6,FALSE),0))</f>
        <v>0</v>
      </c>
      <c r="Q48" s="94">
        <f t="shared" si="8"/>
        <v>0</v>
      </c>
      <c r="R48" s="19">
        <f t="shared" si="3"/>
        <v>0</v>
      </c>
    </row>
    <row r="49" spans="1:18" ht="18" customHeight="1" x14ac:dyDescent="0.2">
      <c r="A49" s="35" t="str">
        <f t="shared" si="4"/>
        <v/>
      </c>
      <c r="B49" s="25"/>
      <c r="C49" s="25"/>
      <c r="D49" s="67"/>
      <c r="E49" s="12"/>
      <c r="G49" s="72"/>
      <c r="H49" s="78">
        <f>IF(G49="",0,IFERROR(HLOOKUP($C$13,Kataloge!$H$1:$M$6,VLOOKUP(B49,Kataloge!$F$2:$G$4,2,FALSE),FALSE),0))</f>
        <v>0</v>
      </c>
      <c r="I49" s="94">
        <f t="shared" si="5"/>
        <v>0</v>
      </c>
      <c r="K49" s="72"/>
      <c r="L49" s="78">
        <f>IF(K49=0,0,IFERROR(HLOOKUP($C$13,Kataloge!$H$1:$M$6,5,FALSE),0))</f>
        <v>0</v>
      </c>
      <c r="M49" s="94">
        <f t="shared" si="6"/>
        <v>0</v>
      </c>
      <c r="O49" s="81">
        <f t="shared" si="7"/>
        <v>0</v>
      </c>
      <c r="P49" s="78">
        <f>IF(G49=0,0,IFERROR(HLOOKUP($C$13,Kataloge!$H$1:$M$6,6,FALSE),0))</f>
        <v>0</v>
      </c>
      <c r="Q49" s="94">
        <f t="shared" si="8"/>
        <v>0</v>
      </c>
      <c r="R49" s="19">
        <f t="shared" si="3"/>
        <v>0</v>
      </c>
    </row>
    <row r="50" spans="1:18" ht="18" customHeight="1" x14ac:dyDescent="0.2">
      <c r="A50" s="35" t="str">
        <f t="shared" si="4"/>
        <v/>
      </c>
      <c r="B50" s="25"/>
      <c r="C50" s="25"/>
      <c r="D50" s="67"/>
      <c r="E50" s="12"/>
      <c r="G50" s="72"/>
      <c r="H50" s="78">
        <f>IF(G50="",0,IFERROR(HLOOKUP($C$13,Kataloge!$H$1:$M$6,VLOOKUP(B50,Kataloge!$F$2:$G$4,2,FALSE),FALSE),0))</f>
        <v>0</v>
      </c>
      <c r="I50" s="94">
        <f t="shared" si="5"/>
        <v>0</v>
      </c>
      <c r="K50" s="72"/>
      <c r="L50" s="78">
        <f>IF(K50=0,0,IFERROR(HLOOKUP($C$13,Kataloge!$H$1:$M$6,5,FALSE),0))</f>
        <v>0</v>
      </c>
      <c r="M50" s="94">
        <f t="shared" si="6"/>
        <v>0</v>
      </c>
      <c r="O50" s="81">
        <f t="shared" si="7"/>
        <v>0</v>
      </c>
      <c r="P50" s="78">
        <f>IF(G50=0,0,IFERROR(HLOOKUP($C$13,Kataloge!$H$1:$M$6,6,FALSE),0))</f>
        <v>0</v>
      </c>
      <c r="Q50" s="94">
        <f t="shared" si="8"/>
        <v>0</v>
      </c>
      <c r="R50" s="19">
        <f t="shared" si="3"/>
        <v>0</v>
      </c>
    </row>
    <row r="51" spans="1:18" ht="18" customHeight="1" x14ac:dyDescent="0.2">
      <c r="A51" s="35" t="str">
        <f t="shared" si="4"/>
        <v/>
      </c>
      <c r="B51" s="25"/>
      <c r="C51" s="25"/>
      <c r="D51" s="67"/>
      <c r="E51" s="12"/>
      <c r="G51" s="72"/>
      <c r="H51" s="78">
        <f>IF(G51="",0,IFERROR(HLOOKUP($C$13,Kataloge!$H$1:$M$6,VLOOKUP(B51,Kataloge!$F$2:$G$4,2,FALSE),FALSE),0))</f>
        <v>0</v>
      </c>
      <c r="I51" s="94">
        <f t="shared" si="5"/>
        <v>0</v>
      </c>
      <c r="K51" s="72"/>
      <c r="L51" s="78">
        <f>IF(K51=0,0,IFERROR(HLOOKUP($C$13,Kataloge!$H$1:$M$6,5,FALSE),0))</f>
        <v>0</v>
      </c>
      <c r="M51" s="94">
        <f t="shared" si="6"/>
        <v>0</v>
      </c>
      <c r="O51" s="81">
        <f t="shared" si="7"/>
        <v>0</v>
      </c>
      <c r="P51" s="78">
        <f>IF(G51=0,0,IFERROR(HLOOKUP($C$13,Kataloge!$H$1:$M$6,6,FALSE),0))</f>
        <v>0</v>
      </c>
      <c r="Q51" s="94">
        <f t="shared" si="8"/>
        <v>0</v>
      </c>
      <c r="R51" s="19">
        <f t="shared" si="3"/>
        <v>0</v>
      </c>
    </row>
    <row r="52" spans="1:18" ht="18" customHeight="1" x14ac:dyDescent="0.2">
      <c r="A52" s="35" t="str">
        <f t="shared" si="4"/>
        <v/>
      </c>
      <c r="B52" s="25"/>
      <c r="C52" s="25"/>
      <c r="D52" s="67"/>
      <c r="E52" s="12"/>
      <c r="G52" s="72"/>
      <c r="H52" s="78">
        <f>IF(G52="",0,IFERROR(HLOOKUP($C$13,Kataloge!$H$1:$M$6,VLOOKUP(B52,Kataloge!$F$2:$G$4,2,FALSE),FALSE),0))</f>
        <v>0</v>
      </c>
      <c r="I52" s="94">
        <f t="shared" si="5"/>
        <v>0</v>
      </c>
      <c r="K52" s="72"/>
      <c r="L52" s="78">
        <f>IF(K52=0,0,IFERROR(HLOOKUP($C$13,Kataloge!$H$1:$M$6,5,FALSE),0))</f>
        <v>0</v>
      </c>
      <c r="M52" s="94">
        <f t="shared" si="6"/>
        <v>0</v>
      </c>
      <c r="O52" s="81">
        <f t="shared" si="7"/>
        <v>0</v>
      </c>
      <c r="P52" s="78">
        <f>IF(G52=0,0,IFERROR(HLOOKUP($C$13,Kataloge!$H$1:$M$6,6,FALSE),0))</f>
        <v>0</v>
      </c>
      <c r="Q52" s="94">
        <f t="shared" si="8"/>
        <v>0</v>
      </c>
      <c r="R52" s="19">
        <f t="shared" si="3"/>
        <v>0</v>
      </c>
    </row>
    <row r="53" spans="1:18" ht="18" customHeight="1" x14ac:dyDescent="0.2">
      <c r="A53" s="35" t="str">
        <f t="shared" si="4"/>
        <v/>
      </c>
      <c r="B53" s="25"/>
      <c r="C53" s="25"/>
      <c r="D53" s="67"/>
      <c r="E53" s="12"/>
      <c r="G53" s="72"/>
      <c r="H53" s="78">
        <f>IF(G53="",0,IFERROR(HLOOKUP($C$13,Kataloge!$H$1:$M$6,VLOOKUP(B53,Kataloge!$F$2:$G$4,2,FALSE),FALSE),0))</f>
        <v>0</v>
      </c>
      <c r="I53" s="94">
        <f t="shared" si="5"/>
        <v>0</v>
      </c>
      <c r="K53" s="72"/>
      <c r="L53" s="78">
        <f>IF(K53=0,0,IFERROR(HLOOKUP($C$13,Kataloge!$H$1:$M$6,5,FALSE),0))</f>
        <v>0</v>
      </c>
      <c r="M53" s="94">
        <f t="shared" si="6"/>
        <v>0</v>
      </c>
      <c r="O53" s="81">
        <f t="shared" si="7"/>
        <v>0</v>
      </c>
      <c r="P53" s="78">
        <f>IF(G53=0,0,IFERROR(HLOOKUP($C$13,Kataloge!$H$1:$M$6,6,FALSE),0))</f>
        <v>0</v>
      </c>
      <c r="Q53" s="94">
        <f t="shared" si="8"/>
        <v>0</v>
      </c>
      <c r="R53" s="19">
        <f t="shared" si="3"/>
        <v>0</v>
      </c>
    </row>
    <row r="54" spans="1:18" ht="18" customHeight="1" x14ac:dyDescent="0.2">
      <c r="A54" s="35" t="str">
        <f t="shared" si="4"/>
        <v/>
      </c>
      <c r="B54" s="25"/>
      <c r="C54" s="25"/>
      <c r="D54" s="67"/>
      <c r="E54" s="12"/>
      <c r="G54" s="72"/>
      <c r="H54" s="78">
        <f>IF(G54="",0,IFERROR(HLOOKUP($C$13,Kataloge!$H$1:$M$6,VLOOKUP(B54,Kataloge!$F$2:$G$4,2,FALSE),FALSE),0))</f>
        <v>0</v>
      </c>
      <c r="I54" s="94">
        <f t="shared" si="5"/>
        <v>0</v>
      </c>
      <c r="K54" s="72"/>
      <c r="L54" s="78">
        <f>IF(K54=0,0,IFERROR(HLOOKUP($C$13,Kataloge!$H$1:$M$6,5,FALSE),0))</f>
        <v>0</v>
      </c>
      <c r="M54" s="94">
        <f t="shared" si="6"/>
        <v>0</v>
      </c>
      <c r="O54" s="81">
        <f t="shared" si="7"/>
        <v>0</v>
      </c>
      <c r="P54" s="78">
        <f>IF(G54=0,0,IFERROR(HLOOKUP($C$13,Kataloge!$H$1:$M$6,6,FALSE),0))</f>
        <v>0</v>
      </c>
      <c r="Q54" s="94">
        <f t="shared" si="8"/>
        <v>0</v>
      </c>
      <c r="R54" s="19">
        <f t="shared" si="3"/>
        <v>0</v>
      </c>
    </row>
    <row r="55" spans="1:18" ht="18" customHeight="1" x14ac:dyDescent="0.2">
      <c r="A55" s="35" t="str">
        <f t="shared" si="4"/>
        <v/>
      </c>
      <c r="B55" s="25"/>
      <c r="C55" s="25"/>
      <c r="D55" s="67"/>
      <c r="E55" s="12"/>
      <c r="G55" s="72"/>
      <c r="H55" s="78">
        <f>IF(G55="",0,IFERROR(HLOOKUP($C$13,Kataloge!$H$1:$M$6,VLOOKUP(B55,Kataloge!$F$2:$G$4,2,FALSE),FALSE),0))</f>
        <v>0</v>
      </c>
      <c r="I55" s="94">
        <f t="shared" si="5"/>
        <v>0</v>
      </c>
      <c r="K55" s="72"/>
      <c r="L55" s="78">
        <f>IF(K55=0,0,IFERROR(HLOOKUP($C$13,Kataloge!$H$1:$M$6,5,FALSE),0))</f>
        <v>0</v>
      </c>
      <c r="M55" s="94">
        <f t="shared" si="6"/>
        <v>0</v>
      </c>
      <c r="O55" s="81">
        <f t="shared" si="7"/>
        <v>0</v>
      </c>
      <c r="P55" s="78">
        <f>IF(G55=0,0,IFERROR(HLOOKUP($C$13,Kataloge!$H$1:$M$6,6,FALSE),0))</f>
        <v>0</v>
      </c>
      <c r="Q55" s="94">
        <f t="shared" si="8"/>
        <v>0</v>
      </c>
      <c r="R55" s="19">
        <f t="shared" si="3"/>
        <v>0</v>
      </c>
    </row>
    <row r="56" spans="1:18" ht="18" customHeight="1" x14ac:dyDescent="0.2">
      <c r="A56" s="35" t="str">
        <f t="shared" si="4"/>
        <v/>
      </c>
      <c r="B56" s="25"/>
      <c r="C56" s="25"/>
      <c r="D56" s="67"/>
      <c r="E56" s="12"/>
      <c r="G56" s="72"/>
      <c r="H56" s="78">
        <f>IF(G56="",0,IFERROR(HLOOKUP($C$13,Kataloge!$H$1:$M$6,VLOOKUP(B56,Kataloge!$F$2:$G$4,2,FALSE),FALSE),0))</f>
        <v>0</v>
      </c>
      <c r="I56" s="94">
        <f t="shared" si="5"/>
        <v>0</v>
      </c>
      <c r="K56" s="72"/>
      <c r="L56" s="78">
        <f>IF(K56=0,0,IFERROR(HLOOKUP($C$13,Kataloge!$H$1:$M$6,5,FALSE),0))</f>
        <v>0</v>
      </c>
      <c r="M56" s="94">
        <f t="shared" si="6"/>
        <v>0</v>
      </c>
      <c r="O56" s="81">
        <f t="shared" si="7"/>
        <v>0</v>
      </c>
      <c r="P56" s="78">
        <f>IF(G56=0,0,IFERROR(HLOOKUP($C$13,Kataloge!$H$1:$M$6,6,FALSE),0))</f>
        <v>0</v>
      </c>
      <c r="Q56" s="94">
        <f t="shared" si="8"/>
        <v>0</v>
      </c>
      <c r="R56" s="19">
        <f t="shared" si="3"/>
        <v>0</v>
      </c>
    </row>
    <row r="57" spans="1:18" ht="18" customHeight="1" x14ac:dyDescent="0.2">
      <c r="A57" s="35" t="str">
        <f t="shared" si="4"/>
        <v/>
      </c>
      <c r="B57" s="25"/>
      <c r="C57" s="25"/>
      <c r="D57" s="67"/>
      <c r="E57" s="12"/>
      <c r="G57" s="72"/>
      <c r="H57" s="78">
        <f>IF(G57="",0,IFERROR(HLOOKUP($C$13,Kataloge!$H$1:$M$6,VLOOKUP(B57,Kataloge!$F$2:$G$4,2,FALSE),FALSE),0))</f>
        <v>0</v>
      </c>
      <c r="I57" s="94">
        <f t="shared" si="5"/>
        <v>0</v>
      </c>
      <c r="K57" s="72"/>
      <c r="L57" s="78">
        <f>IF(K57=0,0,IFERROR(HLOOKUP($C$13,Kataloge!$H$1:$M$6,5,FALSE),0))</f>
        <v>0</v>
      </c>
      <c r="M57" s="94">
        <f t="shared" si="6"/>
        <v>0</v>
      </c>
      <c r="O57" s="81">
        <f t="shared" si="7"/>
        <v>0</v>
      </c>
      <c r="P57" s="78">
        <f>IF(G57=0,0,IFERROR(HLOOKUP($C$13,Kataloge!$H$1:$M$6,6,FALSE),0))</f>
        <v>0</v>
      </c>
      <c r="Q57" s="94">
        <f t="shared" si="8"/>
        <v>0</v>
      </c>
      <c r="R57" s="19">
        <f t="shared" si="3"/>
        <v>0</v>
      </c>
    </row>
    <row r="58" spans="1:18" ht="18" customHeight="1" x14ac:dyDescent="0.2">
      <c r="A58" s="35" t="str">
        <f t="shared" si="4"/>
        <v/>
      </c>
      <c r="B58" s="25"/>
      <c r="C58" s="25"/>
      <c r="D58" s="67"/>
      <c r="E58" s="12"/>
      <c r="G58" s="72"/>
      <c r="H58" s="78">
        <f>IF(G58="",0,IFERROR(HLOOKUP($C$13,Kataloge!$H$1:$M$6,VLOOKUP(B58,Kataloge!$F$2:$G$4,2,FALSE),FALSE),0))</f>
        <v>0</v>
      </c>
      <c r="I58" s="94">
        <f t="shared" si="5"/>
        <v>0</v>
      </c>
      <c r="K58" s="72"/>
      <c r="L58" s="78">
        <f>IF(K58=0,0,IFERROR(HLOOKUP($C$13,Kataloge!$H$1:$M$6,5,FALSE),0))</f>
        <v>0</v>
      </c>
      <c r="M58" s="94">
        <f t="shared" si="6"/>
        <v>0</v>
      </c>
      <c r="O58" s="81">
        <f t="shared" si="7"/>
        <v>0</v>
      </c>
      <c r="P58" s="78">
        <f>IF(G58=0,0,IFERROR(HLOOKUP($C$13,Kataloge!$H$1:$M$6,6,FALSE),0))</f>
        <v>0</v>
      </c>
      <c r="Q58" s="94">
        <f t="shared" si="8"/>
        <v>0</v>
      </c>
      <c r="R58" s="19">
        <f t="shared" si="3"/>
        <v>0</v>
      </c>
    </row>
    <row r="59" spans="1:18" ht="18" customHeight="1" x14ac:dyDescent="0.2">
      <c r="A59" s="35" t="str">
        <f t="shared" si="4"/>
        <v/>
      </c>
      <c r="B59" s="25"/>
      <c r="C59" s="25"/>
      <c r="D59" s="67"/>
      <c r="E59" s="12"/>
      <c r="G59" s="72"/>
      <c r="H59" s="78">
        <f>IF(G59="",0,IFERROR(HLOOKUP($C$13,Kataloge!$H$1:$M$6,VLOOKUP(B59,Kataloge!$F$2:$G$4,2,FALSE),FALSE),0))</f>
        <v>0</v>
      </c>
      <c r="I59" s="94">
        <f t="shared" si="5"/>
        <v>0</v>
      </c>
      <c r="K59" s="72"/>
      <c r="L59" s="78">
        <f>IF(K59=0,0,IFERROR(HLOOKUP($C$13,Kataloge!$H$1:$M$6,5,FALSE),0))</f>
        <v>0</v>
      </c>
      <c r="M59" s="94">
        <f t="shared" si="6"/>
        <v>0</v>
      </c>
      <c r="O59" s="81">
        <f t="shared" si="7"/>
        <v>0</v>
      </c>
      <c r="P59" s="78">
        <f>IF(G59=0,0,IFERROR(HLOOKUP($C$13,Kataloge!$H$1:$M$6,6,FALSE),0))</f>
        <v>0</v>
      </c>
      <c r="Q59" s="94">
        <f t="shared" si="8"/>
        <v>0</v>
      </c>
      <c r="R59" s="19">
        <f t="shared" si="3"/>
        <v>0</v>
      </c>
    </row>
    <row r="60" spans="1:18" ht="18" customHeight="1" x14ac:dyDescent="0.2">
      <c r="A60" s="35" t="str">
        <f t="shared" si="4"/>
        <v/>
      </c>
      <c r="B60" s="25"/>
      <c r="C60" s="25"/>
      <c r="D60" s="67"/>
      <c r="E60" s="12"/>
      <c r="G60" s="72"/>
      <c r="H60" s="78">
        <f>IF(G60="",0,IFERROR(HLOOKUP($C$13,Kataloge!$H$1:$M$6,VLOOKUP(B60,Kataloge!$F$2:$G$4,2,FALSE),FALSE),0))</f>
        <v>0</v>
      </c>
      <c r="I60" s="94">
        <f t="shared" si="5"/>
        <v>0</v>
      </c>
      <c r="K60" s="72"/>
      <c r="L60" s="78">
        <f>IF(K60=0,0,IFERROR(HLOOKUP($C$13,Kataloge!$H$1:$M$6,5,FALSE),0))</f>
        <v>0</v>
      </c>
      <c r="M60" s="94">
        <f t="shared" si="6"/>
        <v>0</v>
      </c>
      <c r="O60" s="81">
        <f t="shared" si="7"/>
        <v>0</v>
      </c>
      <c r="P60" s="78">
        <f>IF(G60=0,0,IFERROR(HLOOKUP($C$13,Kataloge!$H$1:$M$6,6,FALSE),0))</f>
        <v>0</v>
      </c>
      <c r="Q60" s="94">
        <f t="shared" si="8"/>
        <v>0</v>
      </c>
      <c r="R60" s="19">
        <f t="shared" ref="R60:R91" si="9">IF(AND(A59&lt;&gt;"",R59=1),1,0)</f>
        <v>0</v>
      </c>
    </row>
    <row r="61" spans="1:18" ht="18" customHeight="1" x14ac:dyDescent="0.2">
      <c r="A61" s="35" t="str">
        <f t="shared" si="4"/>
        <v/>
      </c>
      <c r="B61" s="25"/>
      <c r="C61" s="25"/>
      <c r="D61" s="67"/>
      <c r="E61" s="12"/>
      <c r="G61" s="72"/>
      <c r="H61" s="78">
        <f>IF(G61="",0,IFERROR(HLOOKUP($C$13,Kataloge!$H$1:$M$6,VLOOKUP(B61,Kataloge!$F$2:$G$4,2,FALSE),FALSE),0))</f>
        <v>0</v>
      </c>
      <c r="I61" s="94">
        <f t="shared" si="5"/>
        <v>0</v>
      </c>
      <c r="K61" s="72"/>
      <c r="L61" s="78">
        <f>IF(K61=0,0,IFERROR(HLOOKUP($C$13,Kataloge!$H$1:$M$6,5,FALSE),0))</f>
        <v>0</v>
      </c>
      <c r="M61" s="94">
        <f t="shared" si="6"/>
        <v>0</v>
      </c>
      <c r="O61" s="81">
        <f t="shared" si="7"/>
        <v>0</v>
      </c>
      <c r="P61" s="78">
        <f>IF(G61=0,0,IFERROR(HLOOKUP($C$13,Kataloge!$H$1:$M$6,6,FALSE),0))</f>
        <v>0</v>
      </c>
      <c r="Q61" s="94">
        <f t="shared" si="8"/>
        <v>0</v>
      </c>
      <c r="R61" s="19">
        <f t="shared" si="9"/>
        <v>0</v>
      </c>
    </row>
    <row r="62" spans="1:18" ht="18" customHeight="1" x14ac:dyDescent="0.2">
      <c r="A62" s="35" t="str">
        <f t="shared" si="4"/>
        <v/>
      </c>
      <c r="B62" s="25"/>
      <c r="C62" s="25"/>
      <c r="D62" s="67"/>
      <c r="E62" s="12"/>
      <c r="G62" s="72"/>
      <c r="H62" s="78">
        <f>IF(G62="",0,IFERROR(HLOOKUP($C$13,Kataloge!$H$1:$M$6,VLOOKUP(B62,Kataloge!$F$2:$G$4,2,FALSE),FALSE),0))</f>
        <v>0</v>
      </c>
      <c r="I62" s="94">
        <f t="shared" si="5"/>
        <v>0</v>
      </c>
      <c r="K62" s="72"/>
      <c r="L62" s="78">
        <f>IF(K62=0,0,IFERROR(HLOOKUP($C$13,Kataloge!$H$1:$M$6,5,FALSE),0))</f>
        <v>0</v>
      </c>
      <c r="M62" s="94">
        <f t="shared" si="6"/>
        <v>0</v>
      </c>
      <c r="O62" s="81">
        <f t="shared" si="7"/>
        <v>0</v>
      </c>
      <c r="P62" s="78">
        <f>IF(G62=0,0,IFERROR(HLOOKUP($C$13,Kataloge!$H$1:$M$6,6,FALSE),0))</f>
        <v>0</v>
      </c>
      <c r="Q62" s="94">
        <f t="shared" si="8"/>
        <v>0</v>
      </c>
      <c r="R62" s="19">
        <f t="shared" si="9"/>
        <v>0</v>
      </c>
    </row>
    <row r="63" spans="1:18" ht="18" customHeight="1" x14ac:dyDescent="0.2">
      <c r="A63" s="35" t="str">
        <f t="shared" si="4"/>
        <v/>
      </c>
      <c r="B63" s="25"/>
      <c r="C63" s="25"/>
      <c r="D63" s="67"/>
      <c r="E63" s="12"/>
      <c r="G63" s="72"/>
      <c r="H63" s="78">
        <f>IF(G63="",0,IFERROR(HLOOKUP($C$13,Kataloge!$H$1:$M$6,VLOOKUP(B63,Kataloge!$F$2:$G$4,2,FALSE),FALSE),0))</f>
        <v>0</v>
      </c>
      <c r="I63" s="94">
        <f t="shared" si="5"/>
        <v>0</v>
      </c>
      <c r="K63" s="72"/>
      <c r="L63" s="78">
        <f>IF(K63=0,0,IFERROR(HLOOKUP($C$13,Kataloge!$H$1:$M$6,5,FALSE),0))</f>
        <v>0</v>
      </c>
      <c r="M63" s="94">
        <f t="shared" si="6"/>
        <v>0</v>
      </c>
      <c r="O63" s="81">
        <f t="shared" si="7"/>
        <v>0</v>
      </c>
      <c r="P63" s="78">
        <f>IF(G63=0,0,IFERROR(HLOOKUP($C$13,Kataloge!$H$1:$M$6,6,FALSE),0))</f>
        <v>0</v>
      </c>
      <c r="Q63" s="94">
        <f t="shared" si="8"/>
        <v>0</v>
      </c>
      <c r="R63" s="19">
        <f t="shared" si="9"/>
        <v>0</v>
      </c>
    </row>
    <row r="64" spans="1:18" ht="18" customHeight="1" x14ac:dyDescent="0.2">
      <c r="A64" s="35" t="str">
        <f t="shared" si="4"/>
        <v/>
      </c>
      <c r="B64" s="25"/>
      <c r="C64" s="25"/>
      <c r="D64" s="67"/>
      <c r="E64" s="12"/>
      <c r="G64" s="72"/>
      <c r="H64" s="78">
        <f>IF(G64="",0,IFERROR(HLOOKUP($C$13,Kataloge!$H$1:$M$6,VLOOKUP(B64,Kataloge!$F$2:$G$4,2,FALSE),FALSE),0))</f>
        <v>0</v>
      </c>
      <c r="I64" s="94">
        <f t="shared" si="5"/>
        <v>0</v>
      </c>
      <c r="K64" s="72"/>
      <c r="L64" s="78">
        <f>IF(K64=0,0,IFERROR(HLOOKUP($C$13,Kataloge!$H$1:$M$6,5,FALSE),0))</f>
        <v>0</v>
      </c>
      <c r="M64" s="94">
        <f t="shared" si="6"/>
        <v>0</v>
      </c>
      <c r="O64" s="81">
        <f t="shared" si="7"/>
        <v>0</v>
      </c>
      <c r="P64" s="78">
        <f>IF(G64=0,0,IFERROR(HLOOKUP($C$13,Kataloge!$H$1:$M$6,6,FALSE),0))</f>
        <v>0</v>
      </c>
      <c r="Q64" s="94">
        <f t="shared" si="8"/>
        <v>0</v>
      </c>
      <c r="R64" s="19">
        <f t="shared" si="9"/>
        <v>0</v>
      </c>
    </row>
    <row r="65" spans="1:18" ht="18" customHeight="1" x14ac:dyDescent="0.2">
      <c r="A65" s="35" t="str">
        <f t="shared" si="4"/>
        <v/>
      </c>
      <c r="B65" s="25"/>
      <c r="C65" s="25"/>
      <c r="D65" s="67"/>
      <c r="E65" s="12"/>
      <c r="G65" s="72"/>
      <c r="H65" s="78">
        <f>IF(G65="",0,IFERROR(HLOOKUP($C$13,Kataloge!$H$1:$M$6,VLOOKUP(B65,Kataloge!$F$2:$G$4,2,FALSE),FALSE),0))</f>
        <v>0</v>
      </c>
      <c r="I65" s="94">
        <f t="shared" si="5"/>
        <v>0</v>
      </c>
      <c r="K65" s="72"/>
      <c r="L65" s="78">
        <f>IF(K65=0,0,IFERROR(HLOOKUP($C$13,Kataloge!$H$1:$M$6,5,FALSE),0))</f>
        <v>0</v>
      </c>
      <c r="M65" s="94">
        <f t="shared" si="6"/>
        <v>0</v>
      </c>
      <c r="O65" s="81">
        <f t="shared" si="7"/>
        <v>0</v>
      </c>
      <c r="P65" s="78">
        <f>IF(G65=0,0,IFERROR(HLOOKUP($C$13,Kataloge!$H$1:$M$6,6,FALSE),0))</f>
        <v>0</v>
      </c>
      <c r="Q65" s="94">
        <f t="shared" si="8"/>
        <v>0</v>
      </c>
      <c r="R65" s="19">
        <f t="shared" si="9"/>
        <v>0</v>
      </c>
    </row>
    <row r="66" spans="1:18" ht="18" customHeight="1" x14ac:dyDescent="0.2">
      <c r="A66" s="35" t="str">
        <f t="shared" si="4"/>
        <v/>
      </c>
      <c r="B66" s="25"/>
      <c r="C66" s="25"/>
      <c r="D66" s="67"/>
      <c r="E66" s="12"/>
      <c r="G66" s="72"/>
      <c r="H66" s="78">
        <f>IF(G66="",0,IFERROR(HLOOKUP($C$13,Kataloge!$H$1:$M$6,VLOOKUP(B66,Kataloge!$F$2:$G$4,2,FALSE),FALSE),0))</f>
        <v>0</v>
      </c>
      <c r="I66" s="94">
        <f t="shared" si="5"/>
        <v>0</v>
      </c>
      <c r="K66" s="72"/>
      <c r="L66" s="78">
        <f>IF(K66=0,0,IFERROR(HLOOKUP($C$13,Kataloge!$H$1:$M$6,5,FALSE),0))</f>
        <v>0</v>
      </c>
      <c r="M66" s="94">
        <f t="shared" si="6"/>
        <v>0</v>
      </c>
      <c r="O66" s="81">
        <f t="shared" si="7"/>
        <v>0</v>
      </c>
      <c r="P66" s="78">
        <f>IF(G66=0,0,IFERROR(HLOOKUP($C$13,Kataloge!$H$1:$M$6,6,FALSE),0))</f>
        <v>0</v>
      </c>
      <c r="Q66" s="94">
        <f t="shared" si="8"/>
        <v>0</v>
      </c>
      <c r="R66" s="19">
        <f t="shared" si="9"/>
        <v>0</v>
      </c>
    </row>
    <row r="67" spans="1:18" ht="18" customHeight="1" x14ac:dyDescent="0.2">
      <c r="A67" s="35" t="str">
        <f t="shared" si="4"/>
        <v/>
      </c>
      <c r="B67" s="25"/>
      <c r="C67" s="25"/>
      <c r="D67" s="67"/>
      <c r="E67" s="12"/>
      <c r="G67" s="72"/>
      <c r="H67" s="78">
        <f>IF(G67="",0,IFERROR(HLOOKUP($C$13,Kataloge!$H$1:$M$6,VLOOKUP(B67,Kataloge!$F$2:$G$4,2,FALSE),FALSE),0))</f>
        <v>0</v>
      </c>
      <c r="I67" s="94">
        <f t="shared" si="5"/>
        <v>0</v>
      </c>
      <c r="K67" s="72"/>
      <c r="L67" s="78">
        <f>IF(K67=0,0,IFERROR(HLOOKUP($C$13,Kataloge!$H$1:$M$6,5,FALSE),0))</f>
        <v>0</v>
      </c>
      <c r="M67" s="94">
        <f t="shared" si="6"/>
        <v>0</v>
      </c>
      <c r="O67" s="81">
        <f t="shared" si="7"/>
        <v>0</v>
      </c>
      <c r="P67" s="78">
        <f>IF(G67=0,0,IFERROR(HLOOKUP($C$13,Kataloge!$H$1:$M$6,6,FALSE),0))</f>
        <v>0</v>
      </c>
      <c r="Q67" s="94">
        <f t="shared" si="8"/>
        <v>0</v>
      </c>
      <c r="R67" s="19">
        <f t="shared" si="9"/>
        <v>0</v>
      </c>
    </row>
    <row r="68" spans="1:18" ht="18" customHeight="1" x14ac:dyDescent="0.2">
      <c r="A68" s="35" t="str">
        <f t="shared" si="4"/>
        <v/>
      </c>
      <c r="B68" s="25"/>
      <c r="C68" s="25"/>
      <c r="D68" s="67"/>
      <c r="E68" s="12"/>
      <c r="G68" s="72"/>
      <c r="H68" s="78">
        <f>IF(G68="",0,IFERROR(HLOOKUP($C$13,Kataloge!$H$1:$M$6,VLOOKUP(B68,Kataloge!$F$2:$G$4,2,FALSE),FALSE),0))</f>
        <v>0</v>
      </c>
      <c r="I68" s="94">
        <f t="shared" si="5"/>
        <v>0</v>
      </c>
      <c r="K68" s="72"/>
      <c r="L68" s="78">
        <f>IF(K68=0,0,IFERROR(HLOOKUP($C$13,Kataloge!$H$1:$M$6,5,FALSE),0))</f>
        <v>0</v>
      </c>
      <c r="M68" s="94">
        <f t="shared" si="6"/>
        <v>0</v>
      </c>
      <c r="O68" s="81">
        <f t="shared" si="7"/>
        <v>0</v>
      </c>
      <c r="P68" s="78">
        <f>IF(G68=0,0,IFERROR(HLOOKUP($C$13,Kataloge!$H$1:$M$6,6,FALSE),0))</f>
        <v>0</v>
      </c>
      <c r="Q68" s="94">
        <f t="shared" si="8"/>
        <v>0</v>
      </c>
      <c r="R68" s="19">
        <f t="shared" si="9"/>
        <v>0</v>
      </c>
    </row>
    <row r="69" spans="1:18" ht="18" customHeight="1" x14ac:dyDescent="0.2">
      <c r="A69" s="35" t="str">
        <f t="shared" si="4"/>
        <v/>
      </c>
      <c r="B69" s="25"/>
      <c r="C69" s="25"/>
      <c r="D69" s="67"/>
      <c r="E69" s="12"/>
      <c r="G69" s="72"/>
      <c r="H69" s="78">
        <f>IF(G69="",0,IFERROR(HLOOKUP($C$13,Kataloge!$H$1:$M$6,VLOOKUP(B69,Kataloge!$F$2:$G$4,2,FALSE),FALSE),0))</f>
        <v>0</v>
      </c>
      <c r="I69" s="94">
        <f t="shared" si="5"/>
        <v>0</v>
      </c>
      <c r="K69" s="72"/>
      <c r="L69" s="78">
        <f>IF(K69=0,0,IFERROR(HLOOKUP($C$13,Kataloge!$H$1:$M$6,5,FALSE),0))</f>
        <v>0</v>
      </c>
      <c r="M69" s="94">
        <f t="shared" si="6"/>
        <v>0</v>
      </c>
      <c r="O69" s="81">
        <f t="shared" si="7"/>
        <v>0</v>
      </c>
      <c r="P69" s="78">
        <f>IF(G69=0,0,IFERROR(HLOOKUP($C$13,Kataloge!$H$1:$M$6,6,FALSE),0))</f>
        <v>0</v>
      </c>
      <c r="Q69" s="94">
        <f t="shared" si="8"/>
        <v>0</v>
      </c>
      <c r="R69" s="19">
        <f t="shared" si="9"/>
        <v>0</v>
      </c>
    </row>
    <row r="70" spans="1:18" ht="18" customHeight="1" x14ac:dyDescent="0.2">
      <c r="A70" s="35" t="str">
        <f t="shared" si="4"/>
        <v/>
      </c>
      <c r="B70" s="25"/>
      <c r="C70" s="25"/>
      <c r="D70" s="67"/>
      <c r="E70" s="12"/>
      <c r="G70" s="72"/>
      <c r="H70" s="78">
        <f>IF(G70="",0,IFERROR(HLOOKUP($C$13,Kataloge!$H$1:$M$6,VLOOKUP(B70,Kataloge!$F$2:$G$4,2,FALSE),FALSE),0))</f>
        <v>0</v>
      </c>
      <c r="I70" s="94">
        <f t="shared" si="5"/>
        <v>0</v>
      </c>
      <c r="K70" s="72"/>
      <c r="L70" s="78">
        <f>IF(K70=0,0,IFERROR(HLOOKUP($C$13,Kataloge!$H$1:$M$6,5,FALSE),0))</f>
        <v>0</v>
      </c>
      <c r="M70" s="94">
        <f t="shared" si="6"/>
        <v>0</v>
      </c>
      <c r="O70" s="81">
        <f t="shared" si="7"/>
        <v>0</v>
      </c>
      <c r="P70" s="78">
        <f>IF(G70=0,0,IFERROR(HLOOKUP($C$13,Kataloge!$H$1:$M$6,6,FALSE),0))</f>
        <v>0</v>
      </c>
      <c r="Q70" s="94">
        <f t="shared" si="8"/>
        <v>0</v>
      </c>
      <c r="R70" s="19">
        <f t="shared" si="9"/>
        <v>0</v>
      </c>
    </row>
    <row r="71" spans="1:18" ht="18" customHeight="1" x14ac:dyDescent="0.2">
      <c r="A71" s="35" t="str">
        <f t="shared" si="4"/>
        <v/>
      </c>
      <c r="B71" s="25"/>
      <c r="C71" s="25"/>
      <c r="D71" s="67"/>
      <c r="E71" s="12"/>
      <c r="G71" s="72"/>
      <c r="H71" s="78">
        <f>IF(G71="",0,IFERROR(HLOOKUP($C$13,Kataloge!$H$1:$M$6,VLOOKUP(B71,Kataloge!$F$2:$G$4,2,FALSE),FALSE),0))</f>
        <v>0</v>
      </c>
      <c r="I71" s="94">
        <f t="shared" si="5"/>
        <v>0</v>
      </c>
      <c r="K71" s="72"/>
      <c r="L71" s="78">
        <f>IF(K71=0,0,IFERROR(HLOOKUP($C$13,Kataloge!$H$1:$M$6,5,FALSE),0))</f>
        <v>0</v>
      </c>
      <c r="M71" s="94">
        <f t="shared" si="6"/>
        <v>0</v>
      </c>
      <c r="O71" s="81">
        <f t="shared" si="7"/>
        <v>0</v>
      </c>
      <c r="P71" s="78">
        <f>IF(G71=0,0,IFERROR(HLOOKUP($C$13,Kataloge!$H$1:$M$6,6,FALSE),0))</f>
        <v>0</v>
      </c>
      <c r="Q71" s="94">
        <f t="shared" si="8"/>
        <v>0</v>
      </c>
      <c r="R71" s="19">
        <f t="shared" si="9"/>
        <v>0</v>
      </c>
    </row>
    <row r="72" spans="1:18" ht="18" customHeight="1" x14ac:dyDescent="0.2">
      <c r="A72" s="35" t="str">
        <f t="shared" si="4"/>
        <v/>
      </c>
      <c r="B72" s="25"/>
      <c r="C72" s="25"/>
      <c r="D72" s="67"/>
      <c r="E72" s="12"/>
      <c r="G72" s="72"/>
      <c r="H72" s="78">
        <f>IF(G72="",0,IFERROR(HLOOKUP($C$13,Kataloge!$H$1:$M$6,VLOOKUP(B72,Kataloge!$F$2:$G$4,2,FALSE),FALSE),0))</f>
        <v>0</v>
      </c>
      <c r="I72" s="94">
        <f t="shared" si="5"/>
        <v>0</v>
      </c>
      <c r="K72" s="72"/>
      <c r="L72" s="78">
        <f>IF(K72=0,0,IFERROR(HLOOKUP($C$13,Kataloge!$H$1:$M$6,5,FALSE),0))</f>
        <v>0</v>
      </c>
      <c r="M72" s="94">
        <f t="shared" si="6"/>
        <v>0</v>
      </c>
      <c r="O72" s="81">
        <f t="shared" si="7"/>
        <v>0</v>
      </c>
      <c r="P72" s="78">
        <f>IF(G72=0,0,IFERROR(HLOOKUP($C$13,Kataloge!$H$1:$M$6,6,FALSE),0))</f>
        <v>0</v>
      </c>
      <c r="Q72" s="94">
        <f t="shared" si="8"/>
        <v>0</v>
      </c>
      <c r="R72" s="19">
        <f t="shared" si="9"/>
        <v>0</v>
      </c>
    </row>
    <row r="73" spans="1:18" ht="18" customHeight="1" x14ac:dyDescent="0.2">
      <c r="A73" s="35" t="str">
        <f t="shared" si="4"/>
        <v/>
      </c>
      <c r="B73" s="25"/>
      <c r="C73" s="25"/>
      <c r="D73" s="67"/>
      <c r="E73" s="12"/>
      <c r="G73" s="72"/>
      <c r="H73" s="78">
        <f>IF(G73="",0,IFERROR(HLOOKUP($C$13,Kataloge!$H$1:$M$6,VLOOKUP(B73,Kataloge!$F$2:$G$4,2,FALSE),FALSE),0))</f>
        <v>0</v>
      </c>
      <c r="I73" s="94">
        <f t="shared" si="5"/>
        <v>0</v>
      </c>
      <c r="K73" s="72"/>
      <c r="L73" s="78">
        <f>IF(K73=0,0,IFERROR(HLOOKUP($C$13,Kataloge!$H$1:$M$6,5,FALSE),0))</f>
        <v>0</v>
      </c>
      <c r="M73" s="94">
        <f t="shared" si="6"/>
        <v>0</v>
      </c>
      <c r="O73" s="81">
        <f t="shared" si="7"/>
        <v>0</v>
      </c>
      <c r="P73" s="78">
        <f>IF(G73=0,0,IFERROR(HLOOKUP($C$13,Kataloge!$H$1:$M$6,6,FALSE),0))</f>
        <v>0</v>
      </c>
      <c r="Q73" s="94">
        <f t="shared" si="8"/>
        <v>0</v>
      </c>
      <c r="R73" s="19">
        <f t="shared" si="9"/>
        <v>0</v>
      </c>
    </row>
    <row r="74" spans="1:18" ht="18" customHeight="1" x14ac:dyDescent="0.2">
      <c r="A74" s="35" t="str">
        <f t="shared" si="4"/>
        <v/>
      </c>
      <c r="B74" s="25"/>
      <c r="C74" s="25"/>
      <c r="D74" s="67"/>
      <c r="E74" s="12"/>
      <c r="G74" s="72"/>
      <c r="H74" s="78">
        <f>IF(G74="",0,IFERROR(HLOOKUP($C$13,Kataloge!$H$1:$M$6,VLOOKUP(B74,Kataloge!$F$2:$G$4,2,FALSE),FALSE),0))</f>
        <v>0</v>
      </c>
      <c r="I74" s="94">
        <f t="shared" si="5"/>
        <v>0</v>
      </c>
      <c r="K74" s="72"/>
      <c r="L74" s="78">
        <f>IF(K74=0,0,IFERROR(HLOOKUP($C$13,Kataloge!$H$1:$M$6,5,FALSE),0))</f>
        <v>0</v>
      </c>
      <c r="M74" s="94">
        <f t="shared" si="6"/>
        <v>0</v>
      </c>
      <c r="O74" s="81">
        <f t="shared" si="7"/>
        <v>0</v>
      </c>
      <c r="P74" s="78">
        <f>IF(G74=0,0,IFERROR(HLOOKUP($C$13,Kataloge!$H$1:$M$6,6,FALSE),0))</f>
        <v>0</v>
      </c>
      <c r="Q74" s="94">
        <f t="shared" si="8"/>
        <v>0</v>
      </c>
      <c r="R74" s="19">
        <f t="shared" si="9"/>
        <v>0</v>
      </c>
    </row>
    <row r="75" spans="1:18" ht="18" customHeight="1" x14ac:dyDescent="0.2">
      <c r="A75" s="35" t="str">
        <f t="shared" si="4"/>
        <v/>
      </c>
      <c r="B75" s="25"/>
      <c r="C75" s="25"/>
      <c r="D75" s="67"/>
      <c r="E75" s="12"/>
      <c r="G75" s="72"/>
      <c r="H75" s="78">
        <f>IF(G75="",0,IFERROR(HLOOKUP($C$13,Kataloge!$H$1:$M$6,VLOOKUP(B75,Kataloge!$F$2:$G$4,2,FALSE),FALSE),0))</f>
        <v>0</v>
      </c>
      <c r="I75" s="94">
        <f t="shared" si="5"/>
        <v>0</v>
      </c>
      <c r="K75" s="72"/>
      <c r="L75" s="78">
        <f>IF(K75=0,0,IFERROR(HLOOKUP($C$13,Kataloge!$H$1:$M$6,5,FALSE),0))</f>
        <v>0</v>
      </c>
      <c r="M75" s="94">
        <f t="shared" si="6"/>
        <v>0</v>
      </c>
      <c r="O75" s="81">
        <f t="shared" si="7"/>
        <v>0</v>
      </c>
      <c r="P75" s="78">
        <f>IF(G75=0,0,IFERROR(HLOOKUP($C$13,Kataloge!$H$1:$M$6,6,FALSE),0))</f>
        <v>0</v>
      </c>
      <c r="Q75" s="94">
        <f t="shared" si="8"/>
        <v>0</v>
      </c>
      <c r="R75" s="19">
        <f t="shared" si="9"/>
        <v>0</v>
      </c>
    </row>
    <row r="76" spans="1:18" ht="18" customHeight="1" x14ac:dyDescent="0.2">
      <c r="A76" s="35" t="str">
        <f t="shared" si="4"/>
        <v/>
      </c>
      <c r="B76" s="25"/>
      <c r="C76" s="25"/>
      <c r="D76" s="67"/>
      <c r="E76" s="12"/>
      <c r="G76" s="72"/>
      <c r="H76" s="78">
        <f>IF(G76="",0,IFERROR(HLOOKUP($C$13,Kataloge!$H$1:$M$6,VLOOKUP(B76,Kataloge!$F$2:$G$4,2,FALSE),FALSE),0))</f>
        <v>0</v>
      </c>
      <c r="I76" s="94">
        <f t="shared" si="5"/>
        <v>0</v>
      </c>
      <c r="K76" s="72"/>
      <c r="L76" s="78">
        <f>IF(K76=0,0,IFERROR(HLOOKUP($C$13,Kataloge!$H$1:$M$6,5,FALSE),0))</f>
        <v>0</v>
      </c>
      <c r="M76" s="94">
        <f t="shared" si="6"/>
        <v>0</v>
      </c>
      <c r="O76" s="81">
        <f t="shared" si="7"/>
        <v>0</v>
      </c>
      <c r="P76" s="78">
        <f>IF(G76=0,0,IFERROR(HLOOKUP($C$13,Kataloge!$H$1:$M$6,6,FALSE),0))</f>
        <v>0</v>
      </c>
      <c r="Q76" s="94">
        <f t="shared" si="8"/>
        <v>0</v>
      </c>
      <c r="R76" s="19">
        <f t="shared" si="9"/>
        <v>0</v>
      </c>
    </row>
    <row r="77" spans="1:18" ht="18" customHeight="1" x14ac:dyDescent="0.2">
      <c r="A77" s="35" t="str">
        <f t="shared" si="4"/>
        <v/>
      </c>
      <c r="B77" s="25"/>
      <c r="C77" s="25"/>
      <c r="D77" s="67"/>
      <c r="E77" s="12"/>
      <c r="G77" s="72"/>
      <c r="H77" s="78">
        <f>IF(G77="",0,IFERROR(HLOOKUP($C$13,Kataloge!$H$1:$M$6,VLOOKUP(B77,Kataloge!$F$2:$G$4,2,FALSE),FALSE),0))</f>
        <v>0</v>
      </c>
      <c r="I77" s="94">
        <f t="shared" si="5"/>
        <v>0</v>
      </c>
      <c r="K77" s="72"/>
      <c r="L77" s="78">
        <f>IF(K77=0,0,IFERROR(HLOOKUP($C$13,Kataloge!$H$1:$M$6,5,FALSE),0))</f>
        <v>0</v>
      </c>
      <c r="M77" s="94">
        <f t="shared" si="6"/>
        <v>0</v>
      </c>
      <c r="O77" s="81">
        <f t="shared" si="7"/>
        <v>0</v>
      </c>
      <c r="P77" s="78">
        <f>IF(G77=0,0,IFERROR(HLOOKUP($C$13,Kataloge!$H$1:$M$6,6,FALSE),0))</f>
        <v>0</v>
      </c>
      <c r="Q77" s="94">
        <f t="shared" si="8"/>
        <v>0</v>
      </c>
      <c r="R77" s="19">
        <f t="shared" si="9"/>
        <v>0</v>
      </c>
    </row>
    <row r="78" spans="1:18" ht="18" customHeight="1" x14ac:dyDescent="0.2">
      <c r="A78" s="35" t="str">
        <f t="shared" si="4"/>
        <v/>
      </c>
      <c r="B78" s="25"/>
      <c r="C78" s="25"/>
      <c r="D78" s="67"/>
      <c r="E78" s="12"/>
      <c r="G78" s="72"/>
      <c r="H78" s="78">
        <f>IF(G78="",0,IFERROR(HLOOKUP($C$13,Kataloge!$H$1:$M$6,VLOOKUP(B78,Kataloge!$F$2:$G$4,2,FALSE),FALSE),0))</f>
        <v>0</v>
      </c>
      <c r="I78" s="94">
        <f t="shared" si="5"/>
        <v>0</v>
      </c>
      <c r="K78" s="72"/>
      <c r="L78" s="78">
        <f>IF(K78=0,0,IFERROR(HLOOKUP($C$13,Kataloge!$H$1:$M$6,5,FALSE),0))</f>
        <v>0</v>
      </c>
      <c r="M78" s="94">
        <f t="shared" si="6"/>
        <v>0</v>
      </c>
      <c r="O78" s="81">
        <f t="shared" si="7"/>
        <v>0</v>
      </c>
      <c r="P78" s="78">
        <f>IF(G78=0,0,IFERROR(HLOOKUP($C$13,Kataloge!$H$1:$M$6,6,FALSE),0))</f>
        <v>0</v>
      </c>
      <c r="Q78" s="94">
        <f t="shared" si="8"/>
        <v>0</v>
      </c>
      <c r="R78" s="19">
        <f t="shared" si="9"/>
        <v>0</v>
      </c>
    </row>
    <row r="79" spans="1:18" ht="18" customHeight="1" x14ac:dyDescent="0.2">
      <c r="A79" s="35" t="str">
        <f t="shared" si="4"/>
        <v/>
      </c>
      <c r="B79" s="25"/>
      <c r="C79" s="25"/>
      <c r="D79" s="67"/>
      <c r="E79" s="12"/>
      <c r="G79" s="72"/>
      <c r="H79" s="78">
        <f>IF(G79="",0,IFERROR(HLOOKUP($C$13,Kataloge!$H$1:$M$6,VLOOKUP(B79,Kataloge!$F$2:$G$4,2,FALSE),FALSE),0))</f>
        <v>0</v>
      </c>
      <c r="I79" s="94">
        <f t="shared" si="5"/>
        <v>0</v>
      </c>
      <c r="K79" s="72"/>
      <c r="L79" s="78">
        <f>IF(K79=0,0,IFERROR(HLOOKUP($C$13,Kataloge!$H$1:$M$6,5,FALSE),0))</f>
        <v>0</v>
      </c>
      <c r="M79" s="94">
        <f t="shared" si="6"/>
        <v>0</v>
      </c>
      <c r="O79" s="81">
        <f t="shared" si="7"/>
        <v>0</v>
      </c>
      <c r="P79" s="78">
        <f>IF(G79=0,0,IFERROR(HLOOKUP($C$13,Kataloge!$H$1:$M$6,6,FALSE),0))</f>
        <v>0</v>
      </c>
      <c r="Q79" s="94">
        <f t="shared" si="8"/>
        <v>0</v>
      </c>
      <c r="R79" s="19">
        <f t="shared" si="9"/>
        <v>0</v>
      </c>
    </row>
    <row r="80" spans="1:18" ht="18" customHeight="1" x14ac:dyDescent="0.2">
      <c r="A80" s="35" t="str">
        <f t="shared" si="4"/>
        <v/>
      </c>
      <c r="B80" s="25"/>
      <c r="C80" s="25"/>
      <c r="D80" s="67"/>
      <c r="E80" s="12"/>
      <c r="G80" s="72"/>
      <c r="H80" s="78">
        <f>IF(G80="",0,IFERROR(HLOOKUP($C$13,Kataloge!$H$1:$M$6,VLOOKUP(B80,Kataloge!$F$2:$G$4,2,FALSE),FALSE),0))</f>
        <v>0</v>
      </c>
      <c r="I80" s="94">
        <f t="shared" si="5"/>
        <v>0</v>
      </c>
      <c r="K80" s="72"/>
      <c r="L80" s="78">
        <f>IF(K80=0,0,IFERROR(HLOOKUP($C$13,Kataloge!$H$1:$M$6,5,FALSE),0))</f>
        <v>0</v>
      </c>
      <c r="M80" s="94">
        <f t="shared" si="6"/>
        <v>0</v>
      </c>
      <c r="O80" s="81">
        <f t="shared" si="7"/>
        <v>0</v>
      </c>
      <c r="P80" s="78">
        <f>IF(G80=0,0,IFERROR(HLOOKUP($C$13,Kataloge!$H$1:$M$6,6,FALSE),0))</f>
        <v>0</v>
      </c>
      <c r="Q80" s="94">
        <f t="shared" si="8"/>
        <v>0</v>
      </c>
      <c r="R80" s="19">
        <f t="shared" si="9"/>
        <v>0</v>
      </c>
    </row>
    <row r="81" spans="1:18" ht="18" customHeight="1" x14ac:dyDescent="0.2">
      <c r="A81" s="35" t="str">
        <f t="shared" si="4"/>
        <v/>
      </c>
      <c r="B81" s="25"/>
      <c r="C81" s="25"/>
      <c r="D81" s="67"/>
      <c r="E81" s="12"/>
      <c r="G81" s="72"/>
      <c r="H81" s="78">
        <f>IF(G81="",0,IFERROR(HLOOKUP($C$13,Kataloge!$H$1:$M$6,VLOOKUP(B81,Kataloge!$F$2:$G$4,2,FALSE),FALSE),0))</f>
        <v>0</v>
      </c>
      <c r="I81" s="94">
        <f t="shared" si="5"/>
        <v>0</v>
      </c>
      <c r="K81" s="72"/>
      <c r="L81" s="78">
        <f>IF(K81=0,0,IFERROR(HLOOKUP($C$13,Kataloge!$H$1:$M$6,5,FALSE),0))</f>
        <v>0</v>
      </c>
      <c r="M81" s="94">
        <f t="shared" si="6"/>
        <v>0</v>
      </c>
      <c r="O81" s="81">
        <f t="shared" si="7"/>
        <v>0</v>
      </c>
      <c r="P81" s="78">
        <f>IF(G81=0,0,IFERROR(HLOOKUP($C$13,Kataloge!$H$1:$M$6,6,FALSE),0))</f>
        <v>0</v>
      </c>
      <c r="Q81" s="94">
        <f t="shared" si="8"/>
        <v>0</v>
      </c>
      <c r="R81" s="19">
        <f t="shared" si="9"/>
        <v>0</v>
      </c>
    </row>
    <row r="82" spans="1:18" ht="18" customHeight="1" x14ac:dyDescent="0.2">
      <c r="A82" s="35" t="str">
        <f t="shared" si="4"/>
        <v/>
      </c>
      <c r="B82" s="25"/>
      <c r="C82" s="25"/>
      <c r="D82" s="67"/>
      <c r="E82" s="12"/>
      <c r="G82" s="72"/>
      <c r="H82" s="78">
        <f>IF(G82="",0,IFERROR(HLOOKUP($C$13,Kataloge!$H$1:$M$6,VLOOKUP(B82,Kataloge!$F$2:$G$4,2,FALSE),FALSE),0))</f>
        <v>0</v>
      </c>
      <c r="I82" s="94">
        <f t="shared" si="5"/>
        <v>0</v>
      </c>
      <c r="K82" s="72"/>
      <c r="L82" s="78">
        <f>IF(K82=0,0,IFERROR(HLOOKUP($C$13,Kataloge!$H$1:$M$6,5,FALSE),0))</f>
        <v>0</v>
      </c>
      <c r="M82" s="94">
        <f t="shared" si="6"/>
        <v>0</v>
      </c>
      <c r="O82" s="81">
        <f t="shared" si="7"/>
        <v>0</v>
      </c>
      <c r="P82" s="78">
        <f>IF(G82=0,0,IFERROR(HLOOKUP($C$13,Kataloge!$H$1:$M$6,6,FALSE),0))</f>
        <v>0</v>
      </c>
      <c r="Q82" s="94">
        <f t="shared" si="8"/>
        <v>0</v>
      </c>
      <c r="R82" s="19">
        <f t="shared" si="9"/>
        <v>0</v>
      </c>
    </row>
    <row r="83" spans="1:18" ht="18" customHeight="1" x14ac:dyDescent="0.2">
      <c r="A83" s="35" t="str">
        <f t="shared" si="4"/>
        <v/>
      </c>
      <c r="B83" s="25"/>
      <c r="C83" s="25"/>
      <c r="D83" s="67"/>
      <c r="E83" s="12"/>
      <c r="G83" s="72"/>
      <c r="H83" s="78">
        <f>IF(G83="",0,IFERROR(HLOOKUP($C$13,Kataloge!$H$1:$M$6,VLOOKUP(B83,Kataloge!$F$2:$G$4,2,FALSE),FALSE),0))</f>
        <v>0</v>
      </c>
      <c r="I83" s="94">
        <f t="shared" si="5"/>
        <v>0</v>
      </c>
      <c r="K83" s="72"/>
      <c r="L83" s="78">
        <f>IF(K83=0,0,IFERROR(HLOOKUP($C$13,Kataloge!$H$1:$M$6,5,FALSE),0))</f>
        <v>0</v>
      </c>
      <c r="M83" s="94">
        <f t="shared" si="6"/>
        <v>0</v>
      </c>
      <c r="O83" s="81">
        <f t="shared" si="7"/>
        <v>0</v>
      </c>
      <c r="P83" s="78">
        <f>IF(G83=0,0,IFERROR(HLOOKUP($C$13,Kataloge!$H$1:$M$6,6,FALSE),0))</f>
        <v>0</v>
      </c>
      <c r="Q83" s="94">
        <f t="shared" si="8"/>
        <v>0</v>
      </c>
      <c r="R83" s="19">
        <f t="shared" si="9"/>
        <v>0</v>
      </c>
    </row>
    <row r="84" spans="1:18" ht="18" customHeight="1" x14ac:dyDescent="0.2">
      <c r="A84" s="35" t="str">
        <f t="shared" si="4"/>
        <v/>
      </c>
      <c r="B84" s="25"/>
      <c r="C84" s="25"/>
      <c r="D84" s="67"/>
      <c r="E84" s="12"/>
      <c r="G84" s="72"/>
      <c r="H84" s="78">
        <f>IF(G84="",0,IFERROR(HLOOKUP($C$13,Kataloge!$H$1:$M$6,VLOOKUP(B84,Kataloge!$F$2:$G$4,2,FALSE),FALSE),0))</f>
        <v>0</v>
      </c>
      <c r="I84" s="94">
        <f t="shared" si="5"/>
        <v>0</v>
      </c>
      <c r="K84" s="72"/>
      <c r="L84" s="78">
        <f>IF(K84=0,0,IFERROR(HLOOKUP($C$13,Kataloge!$H$1:$M$6,5,FALSE),0))</f>
        <v>0</v>
      </c>
      <c r="M84" s="94">
        <f t="shared" si="6"/>
        <v>0</v>
      </c>
      <c r="O84" s="81">
        <f t="shared" si="7"/>
        <v>0</v>
      </c>
      <c r="P84" s="78">
        <f>IF(G84=0,0,IFERROR(HLOOKUP($C$13,Kataloge!$H$1:$M$6,6,FALSE),0))</f>
        <v>0</v>
      </c>
      <c r="Q84" s="94">
        <f t="shared" si="8"/>
        <v>0</v>
      </c>
      <c r="R84" s="19">
        <f t="shared" si="9"/>
        <v>0</v>
      </c>
    </row>
    <row r="85" spans="1:18" ht="18" customHeight="1" x14ac:dyDescent="0.2">
      <c r="A85" s="35" t="str">
        <f t="shared" si="4"/>
        <v/>
      </c>
      <c r="B85" s="25"/>
      <c r="C85" s="25"/>
      <c r="D85" s="67"/>
      <c r="E85" s="12"/>
      <c r="G85" s="72"/>
      <c r="H85" s="78">
        <f>IF(G85="",0,IFERROR(HLOOKUP($C$13,Kataloge!$H$1:$M$6,VLOOKUP(B85,Kataloge!$F$2:$G$4,2,FALSE),FALSE),0))</f>
        <v>0</v>
      </c>
      <c r="I85" s="94">
        <f t="shared" si="5"/>
        <v>0</v>
      </c>
      <c r="K85" s="72"/>
      <c r="L85" s="78">
        <f>IF(K85=0,0,IFERROR(HLOOKUP($C$13,Kataloge!$H$1:$M$6,5,FALSE),0))</f>
        <v>0</v>
      </c>
      <c r="M85" s="94">
        <f t="shared" si="6"/>
        <v>0</v>
      </c>
      <c r="O85" s="81">
        <f t="shared" si="7"/>
        <v>0</v>
      </c>
      <c r="P85" s="78">
        <f>IF(G85=0,0,IFERROR(HLOOKUP($C$13,Kataloge!$H$1:$M$6,6,FALSE),0))</f>
        <v>0</v>
      </c>
      <c r="Q85" s="94">
        <f t="shared" si="8"/>
        <v>0</v>
      </c>
      <c r="R85" s="19">
        <f t="shared" si="9"/>
        <v>0</v>
      </c>
    </row>
    <row r="86" spans="1:18" ht="18" customHeight="1" x14ac:dyDescent="0.2">
      <c r="A86" s="35" t="str">
        <f t="shared" si="4"/>
        <v/>
      </c>
      <c r="B86" s="25"/>
      <c r="C86" s="25"/>
      <c r="D86" s="67"/>
      <c r="E86" s="12"/>
      <c r="G86" s="72"/>
      <c r="H86" s="78">
        <f>IF(G86="",0,IFERROR(HLOOKUP($C$13,Kataloge!$H$1:$M$6,VLOOKUP(B86,Kataloge!$F$2:$G$4,2,FALSE),FALSE),0))</f>
        <v>0</v>
      </c>
      <c r="I86" s="94">
        <f t="shared" si="5"/>
        <v>0</v>
      </c>
      <c r="K86" s="72"/>
      <c r="L86" s="78">
        <f>IF(K86=0,0,IFERROR(HLOOKUP($C$13,Kataloge!$H$1:$M$6,5,FALSE),0))</f>
        <v>0</v>
      </c>
      <c r="M86" s="94">
        <f t="shared" si="6"/>
        <v>0</v>
      </c>
      <c r="O86" s="81">
        <f t="shared" si="7"/>
        <v>0</v>
      </c>
      <c r="P86" s="78">
        <f>IF(G86=0,0,IFERROR(HLOOKUP($C$13,Kataloge!$H$1:$M$6,6,FALSE),0))</f>
        <v>0</v>
      </c>
      <c r="Q86" s="94">
        <f t="shared" si="8"/>
        <v>0</v>
      </c>
      <c r="R86" s="19">
        <f t="shared" si="9"/>
        <v>0</v>
      </c>
    </row>
    <row r="87" spans="1:18" ht="18" customHeight="1" x14ac:dyDescent="0.2">
      <c r="A87" s="35" t="str">
        <f t="shared" si="4"/>
        <v/>
      </c>
      <c r="B87" s="25"/>
      <c r="C87" s="25"/>
      <c r="D87" s="67"/>
      <c r="E87" s="12"/>
      <c r="G87" s="72"/>
      <c r="H87" s="78">
        <f>IF(G87="",0,IFERROR(HLOOKUP($C$13,Kataloge!$H$1:$M$6,VLOOKUP(B87,Kataloge!$F$2:$G$4,2,FALSE),FALSE),0))</f>
        <v>0</v>
      </c>
      <c r="I87" s="94">
        <f t="shared" si="5"/>
        <v>0</v>
      </c>
      <c r="K87" s="72"/>
      <c r="L87" s="78">
        <f>IF(K87=0,0,IFERROR(HLOOKUP($C$13,Kataloge!$H$1:$M$6,5,FALSE),0))</f>
        <v>0</v>
      </c>
      <c r="M87" s="94">
        <f t="shared" si="6"/>
        <v>0</v>
      </c>
      <c r="O87" s="81">
        <f t="shared" si="7"/>
        <v>0</v>
      </c>
      <c r="P87" s="78">
        <f>IF(G87=0,0,IFERROR(HLOOKUP($C$13,Kataloge!$H$1:$M$6,6,FALSE),0))</f>
        <v>0</v>
      </c>
      <c r="Q87" s="94">
        <f t="shared" si="8"/>
        <v>0</v>
      </c>
      <c r="R87" s="19">
        <f t="shared" si="9"/>
        <v>0</v>
      </c>
    </row>
    <row r="88" spans="1:18" ht="18" customHeight="1" x14ac:dyDescent="0.2">
      <c r="A88" s="35" t="str">
        <f t="shared" si="4"/>
        <v/>
      </c>
      <c r="B88" s="25"/>
      <c r="C88" s="25"/>
      <c r="D88" s="67"/>
      <c r="E88" s="12"/>
      <c r="G88" s="72"/>
      <c r="H88" s="78">
        <f>IF(G88="",0,IFERROR(HLOOKUP($C$13,Kataloge!$H$1:$M$6,VLOOKUP(B88,Kataloge!$F$2:$G$4,2,FALSE),FALSE),0))</f>
        <v>0</v>
      </c>
      <c r="I88" s="94">
        <f t="shared" si="5"/>
        <v>0</v>
      </c>
      <c r="K88" s="72"/>
      <c r="L88" s="78">
        <f>IF(K88=0,0,IFERROR(HLOOKUP($C$13,Kataloge!$H$1:$M$6,5,FALSE),0))</f>
        <v>0</v>
      </c>
      <c r="M88" s="94">
        <f t="shared" si="6"/>
        <v>0</v>
      </c>
      <c r="O88" s="81">
        <f t="shared" si="7"/>
        <v>0</v>
      </c>
      <c r="P88" s="78">
        <f>IF(G88=0,0,IFERROR(HLOOKUP($C$13,Kataloge!$H$1:$M$6,6,FALSE),0))</f>
        <v>0</v>
      </c>
      <c r="Q88" s="94">
        <f t="shared" si="8"/>
        <v>0</v>
      </c>
      <c r="R88" s="19">
        <f t="shared" si="9"/>
        <v>0</v>
      </c>
    </row>
    <row r="89" spans="1:18" ht="18" customHeight="1" x14ac:dyDescent="0.2">
      <c r="A89" s="35" t="str">
        <f t="shared" si="4"/>
        <v/>
      </c>
      <c r="B89" s="25"/>
      <c r="C89" s="25"/>
      <c r="D89" s="67"/>
      <c r="E89" s="12"/>
      <c r="G89" s="72"/>
      <c r="H89" s="78">
        <f>IF(G89="",0,IFERROR(HLOOKUP($C$13,Kataloge!$H$1:$M$6,VLOOKUP(B89,Kataloge!$F$2:$G$4,2,FALSE),FALSE),0))</f>
        <v>0</v>
      </c>
      <c r="I89" s="94">
        <f t="shared" si="5"/>
        <v>0</v>
      </c>
      <c r="K89" s="72"/>
      <c r="L89" s="78">
        <f>IF(K89=0,0,IFERROR(HLOOKUP($C$13,Kataloge!$H$1:$M$6,5,FALSE),0))</f>
        <v>0</v>
      </c>
      <c r="M89" s="94">
        <f t="shared" si="6"/>
        <v>0</v>
      </c>
      <c r="O89" s="81">
        <f t="shared" si="7"/>
        <v>0</v>
      </c>
      <c r="P89" s="78">
        <f>IF(G89=0,0,IFERROR(HLOOKUP($C$13,Kataloge!$H$1:$M$6,6,FALSE),0))</f>
        <v>0</v>
      </c>
      <c r="Q89" s="94">
        <f t="shared" si="8"/>
        <v>0</v>
      </c>
      <c r="R89" s="19">
        <f t="shared" si="9"/>
        <v>0</v>
      </c>
    </row>
    <row r="90" spans="1:18" ht="18" customHeight="1" x14ac:dyDescent="0.2">
      <c r="A90" s="35" t="str">
        <f t="shared" si="4"/>
        <v/>
      </c>
      <c r="B90" s="25"/>
      <c r="C90" s="25"/>
      <c r="D90" s="67"/>
      <c r="E90" s="12"/>
      <c r="G90" s="72"/>
      <c r="H90" s="78">
        <f>IF(G90="",0,IFERROR(HLOOKUP($C$13,Kataloge!$H$1:$M$6,VLOOKUP(B90,Kataloge!$F$2:$G$4,2,FALSE),FALSE),0))</f>
        <v>0</v>
      </c>
      <c r="I90" s="94">
        <f t="shared" si="5"/>
        <v>0</v>
      </c>
      <c r="K90" s="72"/>
      <c r="L90" s="78">
        <f>IF(K90=0,0,IFERROR(HLOOKUP($C$13,Kataloge!$H$1:$M$6,5,FALSE),0))</f>
        <v>0</v>
      </c>
      <c r="M90" s="94">
        <f t="shared" si="6"/>
        <v>0</v>
      </c>
      <c r="O90" s="81">
        <f t="shared" si="7"/>
        <v>0</v>
      </c>
      <c r="P90" s="78">
        <f>IF(G90=0,0,IFERROR(HLOOKUP($C$13,Kataloge!$H$1:$M$6,6,FALSE),0))</f>
        <v>0</v>
      </c>
      <c r="Q90" s="94">
        <f t="shared" si="8"/>
        <v>0</v>
      </c>
      <c r="R90" s="19">
        <f t="shared" si="9"/>
        <v>0</v>
      </c>
    </row>
    <row r="91" spans="1:18" ht="18" customHeight="1" x14ac:dyDescent="0.2">
      <c r="A91" s="35" t="str">
        <f t="shared" si="4"/>
        <v/>
      </c>
      <c r="B91" s="25"/>
      <c r="C91" s="25"/>
      <c r="D91" s="67"/>
      <c r="E91" s="12"/>
      <c r="G91" s="72"/>
      <c r="H91" s="78">
        <f>IF(G91="",0,IFERROR(HLOOKUP($C$13,Kataloge!$H$1:$M$6,VLOOKUP(B91,Kataloge!$F$2:$G$4,2,FALSE),FALSE),0))</f>
        <v>0</v>
      </c>
      <c r="I91" s="94">
        <f t="shared" si="5"/>
        <v>0</v>
      </c>
      <c r="K91" s="72"/>
      <c r="L91" s="78">
        <f>IF(K91=0,0,IFERROR(HLOOKUP($C$13,Kataloge!$H$1:$M$6,5,FALSE),0))</f>
        <v>0</v>
      </c>
      <c r="M91" s="94">
        <f t="shared" si="6"/>
        <v>0</v>
      </c>
      <c r="O91" s="81">
        <f t="shared" si="7"/>
        <v>0</v>
      </c>
      <c r="P91" s="78">
        <f>IF(G91=0,0,IFERROR(HLOOKUP($C$13,Kataloge!$H$1:$M$6,6,FALSE),0))</f>
        <v>0</v>
      </c>
      <c r="Q91" s="94">
        <f t="shared" si="8"/>
        <v>0</v>
      </c>
      <c r="R91" s="19">
        <f t="shared" si="9"/>
        <v>0</v>
      </c>
    </row>
    <row r="92" spans="1:18" ht="18" customHeight="1" x14ac:dyDescent="0.2">
      <c r="A92" s="35" t="str">
        <f t="shared" si="4"/>
        <v/>
      </c>
      <c r="B92" s="25"/>
      <c r="C92" s="25"/>
      <c r="D92" s="67"/>
      <c r="E92" s="12"/>
      <c r="G92" s="72"/>
      <c r="H92" s="78">
        <f>IF(G92="",0,IFERROR(HLOOKUP($C$13,Kataloge!$H$1:$M$6,VLOOKUP(B92,Kataloge!$F$2:$G$4,2,FALSE),FALSE),0))</f>
        <v>0</v>
      </c>
      <c r="I92" s="94">
        <f t="shared" si="5"/>
        <v>0</v>
      </c>
      <c r="K92" s="72"/>
      <c r="L92" s="78">
        <f>IF(K92=0,0,IFERROR(HLOOKUP($C$13,Kataloge!$H$1:$M$6,5,FALSE),0))</f>
        <v>0</v>
      </c>
      <c r="M92" s="94">
        <f t="shared" si="6"/>
        <v>0</v>
      </c>
      <c r="O92" s="81">
        <f t="shared" si="7"/>
        <v>0</v>
      </c>
      <c r="P92" s="78">
        <f>IF(G92=0,0,IFERROR(HLOOKUP($C$13,Kataloge!$H$1:$M$6,6,FALSE),0))</f>
        <v>0</v>
      </c>
      <c r="Q92" s="94">
        <f t="shared" si="8"/>
        <v>0</v>
      </c>
      <c r="R92" s="19">
        <f t="shared" ref="R92:R125" si="10">IF(AND(A91&lt;&gt;"",R91=1),1,0)</f>
        <v>0</v>
      </c>
    </row>
    <row r="93" spans="1:18" ht="18" customHeight="1" x14ac:dyDescent="0.2">
      <c r="A93" s="35" t="str">
        <f t="shared" si="4"/>
        <v/>
      </c>
      <c r="B93" s="25"/>
      <c r="C93" s="25"/>
      <c r="D93" s="67"/>
      <c r="E93" s="12"/>
      <c r="G93" s="72"/>
      <c r="H93" s="78">
        <f>IF(G93="",0,IFERROR(HLOOKUP($C$13,Kataloge!$H$1:$M$6,VLOOKUP(B93,Kataloge!$F$2:$G$4,2,FALSE),FALSE),0))</f>
        <v>0</v>
      </c>
      <c r="I93" s="94">
        <f t="shared" si="5"/>
        <v>0</v>
      </c>
      <c r="K93" s="72"/>
      <c r="L93" s="78">
        <f>IF(K93=0,0,IFERROR(HLOOKUP($C$13,Kataloge!$H$1:$M$6,5,FALSE),0))</f>
        <v>0</v>
      </c>
      <c r="M93" s="94">
        <f t="shared" si="6"/>
        <v>0</v>
      </c>
      <c r="O93" s="81">
        <f t="shared" si="7"/>
        <v>0</v>
      </c>
      <c r="P93" s="78">
        <f>IF(G93=0,0,IFERROR(HLOOKUP($C$13,Kataloge!$H$1:$M$6,6,FALSE),0))</f>
        <v>0</v>
      </c>
      <c r="Q93" s="94">
        <f t="shared" si="8"/>
        <v>0</v>
      </c>
      <c r="R93" s="19">
        <f t="shared" si="10"/>
        <v>0</v>
      </c>
    </row>
    <row r="94" spans="1:18" ht="18" customHeight="1" x14ac:dyDescent="0.2">
      <c r="A94" s="35" t="str">
        <f t="shared" si="4"/>
        <v/>
      </c>
      <c r="B94" s="25"/>
      <c r="C94" s="25"/>
      <c r="D94" s="67"/>
      <c r="E94" s="12"/>
      <c r="G94" s="72"/>
      <c r="H94" s="78">
        <f>IF(G94="",0,IFERROR(HLOOKUP($C$13,Kataloge!$H$1:$M$6,VLOOKUP(B94,Kataloge!$F$2:$G$4,2,FALSE),FALSE),0))</f>
        <v>0</v>
      </c>
      <c r="I94" s="94">
        <f t="shared" si="5"/>
        <v>0</v>
      </c>
      <c r="K94" s="72"/>
      <c r="L94" s="78">
        <f>IF(K94=0,0,IFERROR(HLOOKUP($C$13,Kataloge!$H$1:$M$6,5,FALSE),0))</f>
        <v>0</v>
      </c>
      <c r="M94" s="94">
        <f t="shared" si="6"/>
        <v>0</v>
      </c>
      <c r="O94" s="81">
        <f t="shared" si="7"/>
        <v>0</v>
      </c>
      <c r="P94" s="78">
        <f>IF(G94=0,0,IFERROR(HLOOKUP($C$13,Kataloge!$H$1:$M$6,6,FALSE),0))</f>
        <v>0</v>
      </c>
      <c r="Q94" s="94">
        <f t="shared" si="8"/>
        <v>0</v>
      </c>
      <c r="R94" s="19">
        <f t="shared" si="10"/>
        <v>0</v>
      </c>
    </row>
    <row r="95" spans="1:18" ht="18" customHeight="1" x14ac:dyDescent="0.2">
      <c r="A95" s="35" t="str">
        <f t="shared" ref="A95:A125" si="11">IF(COUNTA(B95:Q95)&gt;7,ROW()-ROW($A$26),"")</f>
        <v/>
      </c>
      <c r="B95" s="25"/>
      <c r="C95" s="25"/>
      <c r="D95" s="67"/>
      <c r="E95" s="12"/>
      <c r="G95" s="72"/>
      <c r="H95" s="78">
        <f>IF(G95="",0,IFERROR(HLOOKUP($C$13,Kataloge!$H$1:$M$6,VLOOKUP(B95,Kataloge!$F$2:$G$4,2,FALSE),FALSE),0))</f>
        <v>0</v>
      </c>
      <c r="I95" s="94">
        <f t="shared" ref="I95:I125" si="12">ROUND(G95,0)*H95</f>
        <v>0</v>
      </c>
      <c r="K95" s="72"/>
      <c r="L95" s="78">
        <f>IF(K95=0,0,IFERROR(HLOOKUP($C$13,Kataloge!$H$1:$M$6,5,FALSE),0))</f>
        <v>0</v>
      </c>
      <c r="M95" s="94">
        <f t="shared" ref="M95:M125" si="13">ROUND(K95,0)*L95</f>
        <v>0</v>
      </c>
      <c r="O95" s="81">
        <f t="shared" ref="O95:O125" si="14">ROUND(G95,0)</f>
        <v>0</v>
      </c>
      <c r="P95" s="78">
        <f>IF(G95=0,0,IFERROR(HLOOKUP($C$13,Kataloge!$H$1:$M$6,6,FALSE),0))</f>
        <v>0</v>
      </c>
      <c r="Q95" s="94">
        <f t="shared" ref="Q95:Q125" si="15">O95*P95</f>
        <v>0</v>
      </c>
      <c r="R95" s="19">
        <f t="shared" si="10"/>
        <v>0</v>
      </c>
    </row>
    <row r="96" spans="1:18" ht="18" customHeight="1" x14ac:dyDescent="0.2">
      <c r="A96" s="35" t="str">
        <f t="shared" si="11"/>
        <v/>
      </c>
      <c r="B96" s="25"/>
      <c r="C96" s="25"/>
      <c r="D96" s="67"/>
      <c r="E96" s="12"/>
      <c r="G96" s="72"/>
      <c r="H96" s="78">
        <f>IF(G96="",0,IFERROR(HLOOKUP($C$13,Kataloge!$H$1:$M$6,VLOOKUP(B96,Kataloge!$F$2:$G$4,2,FALSE),FALSE),0))</f>
        <v>0</v>
      </c>
      <c r="I96" s="94">
        <f t="shared" si="12"/>
        <v>0</v>
      </c>
      <c r="K96" s="72"/>
      <c r="L96" s="78">
        <f>IF(K96=0,0,IFERROR(HLOOKUP($C$13,Kataloge!$H$1:$M$6,5,FALSE),0))</f>
        <v>0</v>
      </c>
      <c r="M96" s="94">
        <f t="shared" si="13"/>
        <v>0</v>
      </c>
      <c r="O96" s="81">
        <f t="shared" si="14"/>
        <v>0</v>
      </c>
      <c r="P96" s="78">
        <f>IF(G96=0,0,IFERROR(HLOOKUP($C$13,Kataloge!$H$1:$M$6,6,FALSE),0))</f>
        <v>0</v>
      </c>
      <c r="Q96" s="94">
        <f t="shared" si="15"/>
        <v>0</v>
      </c>
      <c r="R96" s="19">
        <f t="shared" si="10"/>
        <v>0</v>
      </c>
    </row>
    <row r="97" spans="1:18" ht="18" customHeight="1" x14ac:dyDescent="0.2">
      <c r="A97" s="35" t="str">
        <f t="shared" si="11"/>
        <v/>
      </c>
      <c r="B97" s="25"/>
      <c r="C97" s="25"/>
      <c r="D97" s="67"/>
      <c r="E97" s="12"/>
      <c r="G97" s="72"/>
      <c r="H97" s="78">
        <f>IF(G97="",0,IFERROR(HLOOKUP($C$13,Kataloge!$H$1:$M$6,VLOOKUP(B97,Kataloge!$F$2:$G$4,2,FALSE),FALSE),0))</f>
        <v>0</v>
      </c>
      <c r="I97" s="94">
        <f t="shared" si="12"/>
        <v>0</v>
      </c>
      <c r="K97" s="72"/>
      <c r="L97" s="78">
        <f>IF(K97=0,0,IFERROR(HLOOKUP($C$13,Kataloge!$H$1:$M$6,5,FALSE),0))</f>
        <v>0</v>
      </c>
      <c r="M97" s="94">
        <f t="shared" si="13"/>
        <v>0</v>
      </c>
      <c r="O97" s="81">
        <f t="shared" si="14"/>
        <v>0</v>
      </c>
      <c r="P97" s="78">
        <f>IF(G97=0,0,IFERROR(HLOOKUP($C$13,Kataloge!$H$1:$M$6,6,FALSE),0))</f>
        <v>0</v>
      </c>
      <c r="Q97" s="94">
        <f t="shared" si="15"/>
        <v>0</v>
      </c>
      <c r="R97" s="19">
        <f t="shared" si="10"/>
        <v>0</v>
      </c>
    </row>
    <row r="98" spans="1:18" ht="18" customHeight="1" x14ac:dyDescent="0.2">
      <c r="A98" s="35" t="str">
        <f t="shared" si="11"/>
        <v/>
      </c>
      <c r="B98" s="25"/>
      <c r="C98" s="25"/>
      <c r="D98" s="67"/>
      <c r="E98" s="12"/>
      <c r="G98" s="72"/>
      <c r="H98" s="78">
        <f>IF(G98="",0,IFERROR(HLOOKUP($C$13,Kataloge!$H$1:$M$6,VLOOKUP(B98,Kataloge!$F$2:$G$4,2,FALSE),FALSE),0))</f>
        <v>0</v>
      </c>
      <c r="I98" s="94">
        <f t="shared" si="12"/>
        <v>0</v>
      </c>
      <c r="K98" s="72"/>
      <c r="L98" s="78">
        <f>IF(K98=0,0,IFERROR(HLOOKUP($C$13,Kataloge!$H$1:$M$6,5,FALSE),0))</f>
        <v>0</v>
      </c>
      <c r="M98" s="94">
        <f t="shared" si="13"/>
        <v>0</v>
      </c>
      <c r="O98" s="81">
        <f t="shared" si="14"/>
        <v>0</v>
      </c>
      <c r="P98" s="78">
        <f>IF(G98=0,0,IFERROR(HLOOKUP($C$13,Kataloge!$H$1:$M$6,6,FALSE),0))</f>
        <v>0</v>
      </c>
      <c r="Q98" s="94">
        <f t="shared" si="15"/>
        <v>0</v>
      </c>
      <c r="R98" s="19">
        <f t="shared" si="10"/>
        <v>0</v>
      </c>
    </row>
    <row r="99" spans="1:18" ht="18" customHeight="1" x14ac:dyDescent="0.2">
      <c r="A99" s="35" t="str">
        <f t="shared" si="11"/>
        <v/>
      </c>
      <c r="B99" s="25"/>
      <c r="C99" s="25"/>
      <c r="D99" s="67"/>
      <c r="E99" s="12"/>
      <c r="G99" s="72"/>
      <c r="H99" s="78">
        <f>IF(G99="",0,IFERROR(HLOOKUP($C$13,Kataloge!$H$1:$M$6,VLOOKUP(B99,Kataloge!$F$2:$G$4,2,FALSE),FALSE),0))</f>
        <v>0</v>
      </c>
      <c r="I99" s="94">
        <f t="shared" si="12"/>
        <v>0</v>
      </c>
      <c r="K99" s="72"/>
      <c r="L99" s="78">
        <f>IF(K99=0,0,IFERROR(HLOOKUP($C$13,Kataloge!$H$1:$M$6,5,FALSE),0))</f>
        <v>0</v>
      </c>
      <c r="M99" s="94">
        <f t="shared" si="13"/>
        <v>0</v>
      </c>
      <c r="O99" s="81">
        <f t="shared" si="14"/>
        <v>0</v>
      </c>
      <c r="P99" s="78">
        <f>IF(G99=0,0,IFERROR(HLOOKUP($C$13,Kataloge!$H$1:$M$6,6,FALSE),0))</f>
        <v>0</v>
      </c>
      <c r="Q99" s="94">
        <f t="shared" si="15"/>
        <v>0</v>
      </c>
      <c r="R99" s="19">
        <f t="shared" si="10"/>
        <v>0</v>
      </c>
    </row>
    <row r="100" spans="1:18" ht="18" customHeight="1" x14ac:dyDescent="0.2">
      <c r="A100" s="35" t="str">
        <f t="shared" si="11"/>
        <v/>
      </c>
      <c r="B100" s="25"/>
      <c r="C100" s="25"/>
      <c r="D100" s="67"/>
      <c r="E100" s="12"/>
      <c r="G100" s="72"/>
      <c r="H100" s="78">
        <f>IF(G100="",0,IFERROR(HLOOKUP($C$13,Kataloge!$H$1:$M$6,VLOOKUP(B100,Kataloge!$F$2:$G$4,2,FALSE),FALSE),0))</f>
        <v>0</v>
      </c>
      <c r="I100" s="94">
        <f t="shared" si="12"/>
        <v>0</v>
      </c>
      <c r="K100" s="72"/>
      <c r="L100" s="78">
        <f>IF(K100=0,0,IFERROR(HLOOKUP($C$13,Kataloge!$H$1:$M$6,5,FALSE),0))</f>
        <v>0</v>
      </c>
      <c r="M100" s="94">
        <f t="shared" si="13"/>
        <v>0</v>
      </c>
      <c r="O100" s="81">
        <f t="shared" si="14"/>
        <v>0</v>
      </c>
      <c r="P100" s="78">
        <f>IF(G100=0,0,IFERROR(HLOOKUP($C$13,Kataloge!$H$1:$M$6,6,FALSE),0))</f>
        <v>0</v>
      </c>
      <c r="Q100" s="94">
        <f t="shared" si="15"/>
        <v>0</v>
      </c>
      <c r="R100" s="19">
        <f t="shared" si="10"/>
        <v>0</v>
      </c>
    </row>
    <row r="101" spans="1:18" ht="18" customHeight="1" x14ac:dyDescent="0.2">
      <c r="A101" s="35" t="str">
        <f t="shared" si="11"/>
        <v/>
      </c>
      <c r="B101" s="25"/>
      <c r="C101" s="25"/>
      <c r="D101" s="67"/>
      <c r="E101" s="12"/>
      <c r="G101" s="72"/>
      <c r="H101" s="78">
        <f>IF(G101="",0,IFERROR(HLOOKUP($C$13,Kataloge!$H$1:$M$6,VLOOKUP(B101,Kataloge!$F$2:$G$4,2,FALSE),FALSE),0))</f>
        <v>0</v>
      </c>
      <c r="I101" s="94">
        <f t="shared" si="12"/>
        <v>0</v>
      </c>
      <c r="K101" s="72"/>
      <c r="L101" s="78">
        <f>IF(K101=0,0,IFERROR(HLOOKUP($C$13,Kataloge!$H$1:$M$6,5,FALSE),0))</f>
        <v>0</v>
      </c>
      <c r="M101" s="94">
        <f t="shared" si="13"/>
        <v>0</v>
      </c>
      <c r="O101" s="81">
        <f t="shared" si="14"/>
        <v>0</v>
      </c>
      <c r="P101" s="78">
        <f>IF(G101=0,0,IFERROR(HLOOKUP($C$13,Kataloge!$H$1:$M$6,6,FALSE),0))</f>
        <v>0</v>
      </c>
      <c r="Q101" s="94">
        <f t="shared" si="15"/>
        <v>0</v>
      </c>
      <c r="R101" s="19">
        <f t="shared" si="10"/>
        <v>0</v>
      </c>
    </row>
    <row r="102" spans="1:18" ht="18" customHeight="1" x14ac:dyDescent="0.2">
      <c r="A102" s="35" t="str">
        <f t="shared" si="11"/>
        <v/>
      </c>
      <c r="B102" s="25"/>
      <c r="C102" s="25"/>
      <c r="D102" s="67"/>
      <c r="E102" s="12"/>
      <c r="G102" s="72"/>
      <c r="H102" s="78">
        <f>IF(G102="",0,IFERROR(HLOOKUP($C$13,Kataloge!$H$1:$M$6,VLOOKUP(B102,Kataloge!$F$2:$G$4,2,FALSE),FALSE),0))</f>
        <v>0</v>
      </c>
      <c r="I102" s="94">
        <f t="shared" si="12"/>
        <v>0</v>
      </c>
      <c r="K102" s="72"/>
      <c r="L102" s="78">
        <f>IF(K102=0,0,IFERROR(HLOOKUP($C$13,Kataloge!$H$1:$M$6,5,FALSE),0))</f>
        <v>0</v>
      </c>
      <c r="M102" s="94">
        <f t="shared" si="13"/>
        <v>0</v>
      </c>
      <c r="O102" s="81">
        <f t="shared" si="14"/>
        <v>0</v>
      </c>
      <c r="P102" s="78">
        <f>IF(G102=0,0,IFERROR(HLOOKUP($C$13,Kataloge!$H$1:$M$6,6,FALSE),0))</f>
        <v>0</v>
      </c>
      <c r="Q102" s="94">
        <f t="shared" si="15"/>
        <v>0</v>
      </c>
      <c r="R102" s="19">
        <f t="shared" si="10"/>
        <v>0</v>
      </c>
    </row>
    <row r="103" spans="1:18" ht="18" customHeight="1" x14ac:dyDescent="0.2">
      <c r="A103" s="35" t="str">
        <f t="shared" si="11"/>
        <v/>
      </c>
      <c r="B103" s="25"/>
      <c r="C103" s="25"/>
      <c r="D103" s="67"/>
      <c r="E103" s="12"/>
      <c r="G103" s="72"/>
      <c r="H103" s="78">
        <f>IF(G103="",0,IFERROR(HLOOKUP($C$13,Kataloge!$H$1:$M$6,VLOOKUP(B103,Kataloge!$F$2:$G$4,2,FALSE),FALSE),0))</f>
        <v>0</v>
      </c>
      <c r="I103" s="94">
        <f t="shared" si="12"/>
        <v>0</v>
      </c>
      <c r="K103" s="72"/>
      <c r="L103" s="78">
        <f>IF(K103=0,0,IFERROR(HLOOKUP($C$13,Kataloge!$H$1:$M$6,5,FALSE),0))</f>
        <v>0</v>
      </c>
      <c r="M103" s="94">
        <f t="shared" si="13"/>
        <v>0</v>
      </c>
      <c r="O103" s="81">
        <f t="shared" si="14"/>
        <v>0</v>
      </c>
      <c r="P103" s="78">
        <f>IF(G103=0,0,IFERROR(HLOOKUP($C$13,Kataloge!$H$1:$M$6,6,FALSE),0))</f>
        <v>0</v>
      </c>
      <c r="Q103" s="94">
        <f t="shared" si="15"/>
        <v>0</v>
      </c>
      <c r="R103" s="19">
        <f t="shared" si="10"/>
        <v>0</v>
      </c>
    </row>
    <row r="104" spans="1:18" ht="18" customHeight="1" x14ac:dyDescent="0.2">
      <c r="A104" s="35" t="str">
        <f t="shared" si="11"/>
        <v/>
      </c>
      <c r="B104" s="25"/>
      <c r="C104" s="25"/>
      <c r="D104" s="67"/>
      <c r="E104" s="12"/>
      <c r="G104" s="72"/>
      <c r="H104" s="78">
        <f>IF(G104="",0,IFERROR(HLOOKUP($C$13,Kataloge!$H$1:$M$6,VLOOKUP(B104,Kataloge!$F$2:$G$4,2,FALSE),FALSE),0))</f>
        <v>0</v>
      </c>
      <c r="I104" s="94">
        <f t="shared" si="12"/>
        <v>0</v>
      </c>
      <c r="K104" s="72"/>
      <c r="L104" s="78">
        <f>IF(K104=0,0,IFERROR(HLOOKUP($C$13,Kataloge!$H$1:$M$6,5,FALSE),0))</f>
        <v>0</v>
      </c>
      <c r="M104" s="94">
        <f t="shared" si="13"/>
        <v>0</v>
      </c>
      <c r="O104" s="81">
        <f t="shared" si="14"/>
        <v>0</v>
      </c>
      <c r="P104" s="78">
        <f>IF(G104=0,0,IFERROR(HLOOKUP($C$13,Kataloge!$H$1:$M$6,6,FALSE),0))</f>
        <v>0</v>
      </c>
      <c r="Q104" s="94">
        <f t="shared" si="15"/>
        <v>0</v>
      </c>
      <c r="R104" s="19">
        <f t="shared" si="10"/>
        <v>0</v>
      </c>
    </row>
    <row r="105" spans="1:18" ht="18" customHeight="1" x14ac:dyDescent="0.2">
      <c r="A105" s="35" t="str">
        <f t="shared" si="11"/>
        <v/>
      </c>
      <c r="B105" s="25"/>
      <c r="C105" s="25"/>
      <c r="D105" s="67"/>
      <c r="E105" s="12"/>
      <c r="G105" s="72"/>
      <c r="H105" s="78">
        <f>IF(G105="",0,IFERROR(HLOOKUP($C$13,Kataloge!$H$1:$M$6,VLOOKUP(B105,Kataloge!$F$2:$G$4,2,FALSE),FALSE),0))</f>
        <v>0</v>
      </c>
      <c r="I105" s="94">
        <f t="shared" si="12"/>
        <v>0</v>
      </c>
      <c r="K105" s="72"/>
      <c r="L105" s="78">
        <f>IF(K105=0,0,IFERROR(HLOOKUP($C$13,Kataloge!$H$1:$M$6,5,FALSE),0))</f>
        <v>0</v>
      </c>
      <c r="M105" s="94">
        <f t="shared" si="13"/>
        <v>0</v>
      </c>
      <c r="O105" s="81">
        <f t="shared" si="14"/>
        <v>0</v>
      </c>
      <c r="P105" s="78">
        <f>IF(G105=0,0,IFERROR(HLOOKUP($C$13,Kataloge!$H$1:$M$6,6,FALSE),0))</f>
        <v>0</v>
      </c>
      <c r="Q105" s="94">
        <f t="shared" si="15"/>
        <v>0</v>
      </c>
      <c r="R105" s="19">
        <f t="shared" si="10"/>
        <v>0</v>
      </c>
    </row>
    <row r="106" spans="1:18" ht="18" customHeight="1" x14ac:dyDescent="0.2">
      <c r="A106" s="35" t="str">
        <f t="shared" si="11"/>
        <v/>
      </c>
      <c r="B106" s="25"/>
      <c r="C106" s="25"/>
      <c r="D106" s="67"/>
      <c r="E106" s="12"/>
      <c r="G106" s="72"/>
      <c r="H106" s="78">
        <f>IF(G106="",0,IFERROR(HLOOKUP($C$13,Kataloge!$H$1:$M$6,VLOOKUP(B106,Kataloge!$F$2:$G$4,2,FALSE),FALSE),0))</f>
        <v>0</v>
      </c>
      <c r="I106" s="94">
        <f t="shared" si="12"/>
        <v>0</v>
      </c>
      <c r="K106" s="72"/>
      <c r="L106" s="78">
        <f>IF(K106=0,0,IFERROR(HLOOKUP($C$13,Kataloge!$H$1:$M$6,5,FALSE),0))</f>
        <v>0</v>
      </c>
      <c r="M106" s="94">
        <f t="shared" si="13"/>
        <v>0</v>
      </c>
      <c r="O106" s="81">
        <f t="shared" si="14"/>
        <v>0</v>
      </c>
      <c r="P106" s="78">
        <f>IF(G106=0,0,IFERROR(HLOOKUP($C$13,Kataloge!$H$1:$M$6,6,FALSE),0))</f>
        <v>0</v>
      </c>
      <c r="Q106" s="94">
        <f t="shared" si="15"/>
        <v>0</v>
      </c>
      <c r="R106" s="19">
        <f t="shared" si="10"/>
        <v>0</v>
      </c>
    </row>
    <row r="107" spans="1:18" ht="18" customHeight="1" x14ac:dyDescent="0.2">
      <c r="A107" s="35" t="str">
        <f t="shared" si="11"/>
        <v/>
      </c>
      <c r="B107" s="25"/>
      <c r="C107" s="25"/>
      <c r="D107" s="67"/>
      <c r="E107" s="12"/>
      <c r="G107" s="72"/>
      <c r="H107" s="78">
        <f>IF(G107="",0,IFERROR(HLOOKUP($C$13,Kataloge!$H$1:$M$6,VLOOKUP(B107,Kataloge!$F$2:$G$4,2,FALSE),FALSE),0))</f>
        <v>0</v>
      </c>
      <c r="I107" s="94">
        <f t="shared" si="12"/>
        <v>0</v>
      </c>
      <c r="K107" s="72"/>
      <c r="L107" s="78">
        <f>IF(K107=0,0,IFERROR(HLOOKUP($C$13,Kataloge!$H$1:$M$6,5,FALSE),0))</f>
        <v>0</v>
      </c>
      <c r="M107" s="94">
        <f t="shared" si="13"/>
        <v>0</v>
      </c>
      <c r="O107" s="81">
        <f t="shared" si="14"/>
        <v>0</v>
      </c>
      <c r="P107" s="78">
        <f>IF(G107=0,0,IFERROR(HLOOKUP($C$13,Kataloge!$H$1:$M$6,6,FALSE),0))</f>
        <v>0</v>
      </c>
      <c r="Q107" s="94">
        <f t="shared" si="15"/>
        <v>0</v>
      </c>
      <c r="R107" s="19">
        <f t="shared" si="10"/>
        <v>0</v>
      </c>
    </row>
    <row r="108" spans="1:18" ht="18" customHeight="1" x14ac:dyDescent="0.2">
      <c r="A108" s="35" t="str">
        <f t="shared" si="11"/>
        <v/>
      </c>
      <c r="B108" s="25"/>
      <c r="C108" s="25"/>
      <c r="D108" s="67"/>
      <c r="E108" s="12"/>
      <c r="G108" s="72"/>
      <c r="H108" s="78">
        <f>IF(G108="",0,IFERROR(HLOOKUP($C$13,Kataloge!$H$1:$M$6,VLOOKUP(B108,Kataloge!$F$2:$G$4,2,FALSE),FALSE),0))</f>
        <v>0</v>
      </c>
      <c r="I108" s="94">
        <f t="shared" si="12"/>
        <v>0</v>
      </c>
      <c r="K108" s="72"/>
      <c r="L108" s="78">
        <f>IF(K108=0,0,IFERROR(HLOOKUP($C$13,Kataloge!$H$1:$M$6,5,FALSE),0))</f>
        <v>0</v>
      </c>
      <c r="M108" s="94">
        <f t="shared" si="13"/>
        <v>0</v>
      </c>
      <c r="O108" s="81">
        <f t="shared" si="14"/>
        <v>0</v>
      </c>
      <c r="P108" s="78">
        <f>IF(G108=0,0,IFERROR(HLOOKUP($C$13,Kataloge!$H$1:$M$6,6,FALSE),0))</f>
        <v>0</v>
      </c>
      <c r="Q108" s="94">
        <f t="shared" si="15"/>
        <v>0</v>
      </c>
      <c r="R108" s="19">
        <f t="shared" si="10"/>
        <v>0</v>
      </c>
    </row>
    <row r="109" spans="1:18" ht="18" customHeight="1" x14ac:dyDescent="0.2">
      <c r="A109" s="35" t="str">
        <f t="shared" si="11"/>
        <v/>
      </c>
      <c r="B109" s="25"/>
      <c r="C109" s="25"/>
      <c r="D109" s="67"/>
      <c r="E109" s="12"/>
      <c r="G109" s="72"/>
      <c r="H109" s="78">
        <f>IF(G109="",0,IFERROR(HLOOKUP($C$13,Kataloge!$H$1:$M$6,VLOOKUP(B109,Kataloge!$F$2:$G$4,2,FALSE),FALSE),0))</f>
        <v>0</v>
      </c>
      <c r="I109" s="94">
        <f t="shared" si="12"/>
        <v>0</v>
      </c>
      <c r="K109" s="72"/>
      <c r="L109" s="78">
        <f>IF(K109=0,0,IFERROR(HLOOKUP($C$13,Kataloge!$H$1:$M$6,5,FALSE),0))</f>
        <v>0</v>
      </c>
      <c r="M109" s="94">
        <f t="shared" si="13"/>
        <v>0</v>
      </c>
      <c r="O109" s="81">
        <f t="shared" si="14"/>
        <v>0</v>
      </c>
      <c r="P109" s="78">
        <f>IF(G109=0,0,IFERROR(HLOOKUP($C$13,Kataloge!$H$1:$M$6,6,FALSE),0))</f>
        <v>0</v>
      </c>
      <c r="Q109" s="94">
        <f t="shared" si="15"/>
        <v>0</v>
      </c>
      <c r="R109" s="19">
        <f t="shared" si="10"/>
        <v>0</v>
      </c>
    </row>
    <row r="110" spans="1:18" ht="18" customHeight="1" x14ac:dyDescent="0.2">
      <c r="A110" s="35" t="str">
        <f t="shared" si="11"/>
        <v/>
      </c>
      <c r="B110" s="25"/>
      <c r="C110" s="25"/>
      <c r="D110" s="67"/>
      <c r="E110" s="12"/>
      <c r="G110" s="72"/>
      <c r="H110" s="78">
        <f>IF(G110="",0,IFERROR(HLOOKUP($C$13,Kataloge!$H$1:$M$6,VLOOKUP(B110,Kataloge!$F$2:$G$4,2,FALSE),FALSE),0))</f>
        <v>0</v>
      </c>
      <c r="I110" s="94">
        <f t="shared" si="12"/>
        <v>0</v>
      </c>
      <c r="K110" s="72"/>
      <c r="L110" s="78">
        <f>IF(K110=0,0,IFERROR(HLOOKUP($C$13,Kataloge!$H$1:$M$6,5,FALSE),0))</f>
        <v>0</v>
      </c>
      <c r="M110" s="94">
        <f t="shared" si="13"/>
        <v>0</v>
      </c>
      <c r="O110" s="81">
        <f t="shared" si="14"/>
        <v>0</v>
      </c>
      <c r="P110" s="78">
        <f>IF(G110=0,0,IFERROR(HLOOKUP($C$13,Kataloge!$H$1:$M$6,6,FALSE),0))</f>
        <v>0</v>
      </c>
      <c r="Q110" s="94">
        <f t="shared" si="15"/>
        <v>0</v>
      </c>
      <c r="R110" s="19">
        <f t="shared" si="10"/>
        <v>0</v>
      </c>
    </row>
    <row r="111" spans="1:18" ht="18" customHeight="1" x14ac:dyDescent="0.2">
      <c r="A111" s="35" t="str">
        <f t="shared" si="11"/>
        <v/>
      </c>
      <c r="B111" s="25"/>
      <c r="C111" s="25"/>
      <c r="D111" s="67"/>
      <c r="E111" s="12"/>
      <c r="G111" s="72"/>
      <c r="H111" s="78">
        <f>IF(G111="",0,IFERROR(HLOOKUP($C$13,Kataloge!$H$1:$M$6,VLOOKUP(B111,Kataloge!$F$2:$G$4,2,FALSE),FALSE),0))</f>
        <v>0</v>
      </c>
      <c r="I111" s="94">
        <f t="shared" si="12"/>
        <v>0</v>
      </c>
      <c r="K111" s="72"/>
      <c r="L111" s="78">
        <f>IF(K111=0,0,IFERROR(HLOOKUP($C$13,Kataloge!$H$1:$M$6,5,FALSE),0))</f>
        <v>0</v>
      </c>
      <c r="M111" s="94">
        <f t="shared" si="13"/>
        <v>0</v>
      </c>
      <c r="O111" s="81">
        <f t="shared" si="14"/>
        <v>0</v>
      </c>
      <c r="P111" s="78">
        <f>IF(G111=0,0,IFERROR(HLOOKUP($C$13,Kataloge!$H$1:$M$6,6,FALSE),0))</f>
        <v>0</v>
      </c>
      <c r="Q111" s="94">
        <f t="shared" si="15"/>
        <v>0</v>
      </c>
      <c r="R111" s="19">
        <f t="shared" si="10"/>
        <v>0</v>
      </c>
    </row>
    <row r="112" spans="1:18" ht="18" customHeight="1" x14ac:dyDescent="0.2">
      <c r="A112" s="35" t="str">
        <f t="shared" si="11"/>
        <v/>
      </c>
      <c r="B112" s="25"/>
      <c r="C112" s="25"/>
      <c r="D112" s="67"/>
      <c r="E112" s="12"/>
      <c r="G112" s="72"/>
      <c r="H112" s="78">
        <f>IF(G112="",0,IFERROR(HLOOKUP($C$13,Kataloge!$H$1:$M$6,VLOOKUP(B112,Kataloge!$F$2:$G$4,2,FALSE),FALSE),0))</f>
        <v>0</v>
      </c>
      <c r="I112" s="94">
        <f t="shared" si="12"/>
        <v>0</v>
      </c>
      <c r="K112" s="72"/>
      <c r="L112" s="78">
        <f>IF(K112=0,0,IFERROR(HLOOKUP($C$13,Kataloge!$H$1:$M$6,5,FALSE),0))</f>
        <v>0</v>
      </c>
      <c r="M112" s="94">
        <f t="shared" si="13"/>
        <v>0</v>
      </c>
      <c r="O112" s="81">
        <f t="shared" si="14"/>
        <v>0</v>
      </c>
      <c r="P112" s="78">
        <f>IF(G112=0,0,IFERROR(HLOOKUP($C$13,Kataloge!$H$1:$M$6,6,FALSE),0))</f>
        <v>0</v>
      </c>
      <c r="Q112" s="94">
        <f t="shared" si="15"/>
        <v>0</v>
      </c>
      <c r="R112" s="19">
        <f t="shared" si="10"/>
        <v>0</v>
      </c>
    </row>
    <row r="113" spans="1:18" ht="18" customHeight="1" x14ac:dyDescent="0.2">
      <c r="A113" s="35" t="str">
        <f t="shared" si="11"/>
        <v/>
      </c>
      <c r="B113" s="25"/>
      <c r="C113" s="25"/>
      <c r="D113" s="67"/>
      <c r="E113" s="12"/>
      <c r="G113" s="72"/>
      <c r="H113" s="78">
        <f>IF(G113="",0,IFERROR(HLOOKUP($C$13,Kataloge!$H$1:$M$6,VLOOKUP(B113,Kataloge!$F$2:$G$4,2,FALSE),FALSE),0))</f>
        <v>0</v>
      </c>
      <c r="I113" s="94">
        <f t="shared" si="12"/>
        <v>0</v>
      </c>
      <c r="K113" s="72"/>
      <c r="L113" s="78">
        <f>IF(K113=0,0,IFERROR(HLOOKUP($C$13,Kataloge!$H$1:$M$6,5,FALSE),0))</f>
        <v>0</v>
      </c>
      <c r="M113" s="94">
        <f t="shared" si="13"/>
        <v>0</v>
      </c>
      <c r="O113" s="81">
        <f t="shared" si="14"/>
        <v>0</v>
      </c>
      <c r="P113" s="78">
        <f>IF(G113=0,0,IFERROR(HLOOKUP($C$13,Kataloge!$H$1:$M$6,6,FALSE),0))</f>
        <v>0</v>
      </c>
      <c r="Q113" s="94">
        <f t="shared" si="15"/>
        <v>0</v>
      </c>
      <c r="R113" s="19">
        <f t="shared" si="10"/>
        <v>0</v>
      </c>
    </row>
    <row r="114" spans="1:18" ht="18" customHeight="1" x14ac:dyDescent="0.2">
      <c r="A114" s="35" t="str">
        <f t="shared" si="11"/>
        <v/>
      </c>
      <c r="B114" s="25"/>
      <c r="C114" s="25"/>
      <c r="D114" s="67"/>
      <c r="E114" s="12"/>
      <c r="G114" s="72"/>
      <c r="H114" s="78">
        <f>IF(G114="",0,IFERROR(HLOOKUP($C$13,Kataloge!$H$1:$M$6,VLOOKUP(B114,Kataloge!$F$2:$G$4,2,FALSE),FALSE),0))</f>
        <v>0</v>
      </c>
      <c r="I114" s="94">
        <f t="shared" si="12"/>
        <v>0</v>
      </c>
      <c r="K114" s="72"/>
      <c r="L114" s="78">
        <f>IF(K114=0,0,IFERROR(HLOOKUP($C$13,Kataloge!$H$1:$M$6,5,FALSE),0))</f>
        <v>0</v>
      </c>
      <c r="M114" s="94">
        <f t="shared" si="13"/>
        <v>0</v>
      </c>
      <c r="O114" s="81">
        <f t="shared" si="14"/>
        <v>0</v>
      </c>
      <c r="P114" s="78">
        <f>IF(G114=0,0,IFERROR(HLOOKUP($C$13,Kataloge!$H$1:$M$6,6,FALSE),0))</f>
        <v>0</v>
      </c>
      <c r="Q114" s="94">
        <f t="shared" si="15"/>
        <v>0</v>
      </c>
      <c r="R114" s="19">
        <f t="shared" si="10"/>
        <v>0</v>
      </c>
    </row>
    <row r="115" spans="1:18" ht="18" customHeight="1" x14ac:dyDescent="0.2">
      <c r="A115" s="35" t="str">
        <f t="shared" si="11"/>
        <v/>
      </c>
      <c r="B115" s="25"/>
      <c r="C115" s="25"/>
      <c r="D115" s="67"/>
      <c r="E115" s="12"/>
      <c r="G115" s="72"/>
      <c r="H115" s="78">
        <f>IF(G115="",0,IFERROR(HLOOKUP($C$13,Kataloge!$H$1:$M$6,VLOOKUP(B115,Kataloge!$F$2:$G$4,2,FALSE),FALSE),0))</f>
        <v>0</v>
      </c>
      <c r="I115" s="94">
        <f t="shared" si="12"/>
        <v>0</v>
      </c>
      <c r="K115" s="72"/>
      <c r="L115" s="78">
        <f>IF(K115=0,0,IFERROR(HLOOKUP($C$13,Kataloge!$H$1:$M$6,5,FALSE),0))</f>
        <v>0</v>
      </c>
      <c r="M115" s="94">
        <f t="shared" si="13"/>
        <v>0</v>
      </c>
      <c r="O115" s="81">
        <f t="shared" si="14"/>
        <v>0</v>
      </c>
      <c r="P115" s="78">
        <f>IF(G115=0,0,IFERROR(HLOOKUP($C$13,Kataloge!$H$1:$M$6,6,FALSE),0))</f>
        <v>0</v>
      </c>
      <c r="Q115" s="94">
        <f t="shared" si="15"/>
        <v>0</v>
      </c>
      <c r="R115" s="19">
        <f t="shared" si="10"/>
        <v>0</v>
      </c>
    </row>
    <row r="116" spans="1:18" ht="18" customHeight="1" x14ac:dyDescent="0.2">
      <c r="A116" s="35" t="str">
        <f t="shared" si="11"/>
        <v/>
      </c>
      <c r="B116" s="25"/>
      <c r="C116" s="25"/>
      <c r="D116" s="67"/>
      <c r="E116" s="12"/>
      <c r="G116" s="72"/>
      <c r="H116" s="78">
        <f>IF(G116="",0,IFERROR(HLOOKUP($C$13,Kataloge!$H$1:$M$6,VLOOKUP(B116,Kataloge!$F$2:$G$4,2,FALSE),FALSE),0))</f>
        <v>0</v>
      </c>
      <c r="I116" s="94">
        <f t="shared" si="12"/>
        <v>0</v>
      </c>
      <c r="K116" s="72"/>
      <c r="L116" s="78">
        <f>IF(K116=0,0,IFERROR(HLOOKUP($C$13,Kataloge!$H$1:$M$6,5,FALSE),0))</f>
        <v>0</v>
      </c>
      <c r="M116" s="94">
        <f t="shared" si="13"/>
        <v>0</v>
      </c>
      <c r="O116" s="81">
        <f t="shared" si="14"/>
        <v>0</v>
      </c>
      <c r="P116" s="78">
        <f>IF(G116=0,0,IFERROR(HLOOKUP($C$13,Kataloge!$H$1:$M$6,6,FALSE),0))</f>
        <v>0</v>
      </c>
      <c r="Q116" s="94">
        <f t="shared" si="15"/>
        <v>0</v>
      </c>
      <c r="R116" s="19">
        <f t="shared" si="10"/>
        <v>0</v>
      </c>
    </row>
    <row r="117" spans="1:18" ht="18" customHeight="1" x14ac:dyDescent="0.2">
      <c r="A117" s="35" t="str">
        <f t="shared" si="11"/>
        <v/>
      </c>
      <c r="B117" s="25"/>
      <c r="C117" s="25"/>
      <c r="D117" s="67"/>
      <c r="E117" s="12"/>
      <c r="G117" s="72"/>
      <c r="H117" s="78">
        <f>IF(G117="",0,IFERROR(HLOOKUP($C$13,Kataloge!$H$1:$M$6,VLOOKUP(B117,Kataloge!$F$2:$G$4,2,FALSE),FALSE),0))</f>
        <v>0</v>
      </c>
      <c r="I117" s="94">
        <f t="shared" si="12"/>
        <v>0</v>
      </c>
      <c r="K117" s="72"/>
      <c r="L117" s="78">
        <f>IF(K117=0,0,IFERROR(HLOOKUP($C$13,Kataloge!$H$1:$M$6,5,FALSE),0))</f>
        <v>0</v>
      </c>
      <c r="M117" s="94">
        <f t="shared" si="13"/>
        <v>0</v>
      </c>
      <c r="O117" s="81">
        <f t="shared" si="14"/>
        <v>0</v>
      </c>
      <c r="P117" s="78">
        <f>IF(G117=0,0,IFERROR(HLOOKUP($C$13,Kataloge!$H$1:$M$6,6,FALSE),0))</f>
        <v>0</v>
      </c>
      <c r="Q117" s="94">
        <f t="shared" si="15"/>
        <v>0</v>
      </c>
      <c r="R117" s="19">
        <f t="shared" si="10"/>
        <v>0</v>
      </c>
    </row>
    <row r="118" spans="1:18" ht="18" customHeight="1" x14ac:dyDescent="0.2">
      <c r="A118" s="35" t="str">
        <f t="shared" si="11"/>
        <v/>
      </c>
      <c r="B118" s="25"/>
      <c r="C118" s="25"/>
      <c r="D118" s="67"/>
      <c r="E118" s="12"/>
      <c r="G118" s="72"/>
      <c r="H118" s="78">
        <f>IF(G118="",0,IFERROR(HLOOKUP($C$13,Kataloge!$H$1:$M$6,VLOOKUP(B118,Kataloge!$F$2:$G$4,2,FALSE),FALSE),0))</f>
        <v>0</v>
      </c>
      <c r="I118" s="94">
        <f t="shared" si="12"/>
        <v>0</v>
      </c>
      <c r="K118" s="72"/>
      <c r="L118" s="78">
        <f>IF(K118=0,0,IFERROR(HLOOKUP($C$13,Kataloge!$H$1:$M$6,5,FALSE),0))</f>
        <v>0</v>
      </c>
      <c r="M118" s="94">
        <f t="shared" si="13"/>
        <v>0</v>
      </c>
      <c r="O118" s="81">
        <f t="shared" si="14"/>
        <v>0</v>
      </c>
      <c r="P118" s="78">
        <f>IF(G118=0,0,IFERROR(HLOOKUP($C$13,Kataloge!$H$1:$M$6,6,FALSE),0))</f>
        <v>0</v>
      </c>
      <c r="Q118" s="94">
        <f t="shared" si="15"/>
        <v>0</v>
      </c>
      <c r="R118" s="19">
        <f t="shared" si="10"/>
        <v>0</v>
      </c>
    </row>
    <row r="119" spans="1:18" ht="18" customHeight="1" x14ac:dyDescent="0.2">
      <c r="A119" s="35" t="str">
        <f t="shared" si="11"/>
        <v/>
      </c>
      <c r="B119" s="25"/>
      <c r="C119" s="25"/>
      <c r="D119" s="67"/>
      <c r="E119" s="12"/>
      <c r="G119" s="72"/>
      <c r="H119" s="78">
        <f>IF(G119="",0,IFERROR(HLOOKUP($C$13,Kataloge!$H$1:$M$6,VLOOKUP(B119,Kataloge!$F$2:$G$4,2,FALSE),FALSE),0))</f>
        <v>0</v>
      </c>
      <c r="I119" s="94">
        <f t="shared" si="12"/>
        <v>0</v>
      </c>
      <c r="K119" s="72"/>
      <c r="L119" s="78">
        <f>IF(K119=0,0,IFERROR(HLOOKUP($C$13,Kataloge!$H$1:$M$6,5,FALSE),0))</f>
        <v>0</v>
      </c>
      <c r="M119" s="94">
        <f t="shared" si="13"/>
        <v>0</v>
      </c>
      <c r="O119" s="81">
        <f t="shared" si="14"/>
        <v>0</v>
      </c>
      <c r="P119" s="78">
        <f>IF(G119=0,0,IFERROR(HLOOKUP($C$13,Kataloge!$H$1:$M$6,6,FALSE),0))</f>
        <v>0</v>
      </c>
      <c r="Q119" s="94">
        <f t="shared" si="15"/>
        <v>0</v>
      </c>
      <c r="R119" s="19">
        <f t="shared" si="10"/>
        <v>0</v>
      </c>
    </row>
    <row r="120" spans="1:18" ht="18" customHeight="1" x14ac:dyDescent="0.2">
      <c r="A120" s="35" t="str">
        <f t="shared" si="11"/>
        <v/>
      </c>
      <c r="B120" s="25"/>
      <c r="C120" s="25"/>
      <c r="D120" s="67"/>
      <c r="E120" s="12"/>
      <c r="G120" s="72"/>
      <c r="H120" s="78">
        <f>IF(G120="",0,IFERROR(HLOOKUP($C$13,Kataloge!$H$1:$M$6,VLOOKUP(B120,Kataloge!$F$2:$G$4,2,FALSE),FALSE),0))</f>
        <v>0</v>
      </c>
      <c r="I120" s="94">
        <f t="shared" si="12"/>
        <v>0</v>
      </c>
      <c r="K120" s="72"/>
      <c r="L120" s="78">
        <f>IF(K120=0,0,IFERROR(HLOOKUP($C$13,Kataloge!$H$1:$M$6,5,FALSE),0))</f>
        <v>0</v>
      </c>
      <c r="M120" s="94">
        <f t="shared" si="13"/>
        <v>0</v>
      </c>
      <c r="O120" s="81">
        <f t="shared" si="14"/>
        <v>0</v>
      </c>
      <c r="P120" s="78">
        <f>IF(G120=0,0,IFERROR(HLOOKUP($C$13,Kataloge!$H$1:$M$6,6,FALSE),0))</f>
        <v>0</v>
      </c>
      <c r="Q120" s="94">
        <f t="shared" si="15"/>
        <v>0</v>
      </c>
      <c r="R120" s="19">
        <f t="shared" si="10"/>
        <v>0</v>
      </c>
    </row>
    <row r="121" spans="1:18" ht="18" customHeight="1" x14ac:dyDescent="0.2">
      <c r="A121" s="35" t="str">
        <f t="shared" si="11"/>
        <v/>
      </c>
      <c r="B121" s="25"/>
      <c r="C121" s="25"/>
      <c r="D121" s="67"/>
      <c r="E121" s="12"/>
      <c r="G121" s="72"/>
      <c r="H121" s="78">
        <f>IF(G121="",0,IFERROR(HLOOKUP($C$13,Kataloge!$H$1:$M$6,VLOOKUP(B121,Kataloge!$F$2:$G$4,2,FALSE),FALSE),0))</f>
        <v>0</v>
      </c>
      <c r="I121" s="94">
        <f t="shared" si="12"/>
        <v>0</v>
      </c>
      <c r="K121" s="72"/>
      <c r="L121" s="78">
        <f>IF(K121=0,0,IFERROR(HLOOKUP($C$13,Kataloge!$H$1:$M$6,5,FALSE),0))</f>
        <v>0</v>
      </c>
      <c r="M121" s="94">
        <f t="shared" si="13"/>
        <v>0</v>
      </c>
      <c r="O121" s="81">
        <f t="shared" si="14"/>
        <v>0</v>
      </c>
      <c r="P121" s="78">
        <f>IF(G121=0,0,IFERROR(HLOOKUP($C$13,Kataloge!$H$1:$M$6,6,FALSE),0))</f>
        <v>0</v>
      </c>
      <c r="Q121" s="94">
        <f t="shared" si="15"/>
        <v>0</v>
      </c>
      <c r="R121" s="19">
        <f t="shared" si="10"/>
        <v>0</v>
      </c>
    </row>
    <row r="122" spans="1:18" ht="18" customHeight="1" x14ac:dyDescent="0.2">
      <c r="A122" s="35" t="str">
        <f t="shared" si="11"/>
        <v/>
      </c>
      <c r="B122" s="25"/>
      <c r="C122" s="25"/>
      <c r="D122" s="67"/>
      <c r="E122" s="12"/>
      <c r="G122" s="72"/>
      <c r="H122" s="78">
        <f>IF(G122="",0,IFERROR(HLOOKUP($C$13,Kataloge!$H$1:$M$6,VLOOKUP(B122,Kataloge!$F$2:$G$4,2,FALSE),FALSE),0))</f>
        <v>0</v>
      </c>
      <c r="I122" s="94">
        <f t="shared" si="12"/>
        <v>0</v>
      </c>
      <c r="K122" s="72"/>
      <c r="L122" s="78">
        <f>IF(K122=0,0,IFERROR(HLOOKUP($C$13,Kataloge!$H$1:$M$6,5,FALSE),0))</f>
        <v>0</v>
      </c>
      <c r="M122" s="94">
        <f t="shared" si="13"/>
        <v>0</v>
      </c>
      <c r="O122" s="81">
        <f t="shared" si="14"/>
        <v>0</v>
      </c>
      <c r="P122" s="78">
        <f>IF(G122=0,0,IFERROR(HLOOKUP($C$13,Kataloge!$H$1:$M$6,6,FALSE),0))</f>
        <v>0</v>
      </c>
      <c r="Q122" s="94">
        <f t="shared" si="15"/>
        <v>0</v>
      </c>
      <c r="R122" s="19">
        <f t="shared" si="10"/>
        <v>0</v>
      </c>
    </row>
    <row r="123" spans="1:18" ht="18" customHeight="1" x14ac:dyDescent="0.2">
      <c r="A123" s="35" t="str">
        <f t="shared" si="11"/>
        <v/>
      </c>
      <c r="B123" s="25"/>
      <c r="C123" s="25"/>
      <c r="D123" s="67"/>
      <c r="E123" s="12"/>
      <c r="G123" s="72"/>
      <c r="H123" s="78">
        <f>IF(G123="",0,IFERROR(HLOOKUP($C$13,Kataloge!$H$1:$M$6,VLOOKUP(B123,Kataloge!$F$2:$G$4,2,FALSE),FALSE),0))</f>
        <v>0</v>
      </c>
      <c r="I123" s="94">
        <f t="shared" si="12"/>
        <v>0</v>
      </c>
      <c r="K123" s="72"/>
      <c r="L123" s="78">
        <f>IF(K123=0,0,IFERROR(HLOOKUP($C$13,Kataloge!$H$1:$M$6,5,FALSE),0))</f>
        <v>0</v>
      </c>
      <c r="M123" s="94">
        <f t="shared" si="13"/>
        <v>0</v>
      </c>
      <c r="O123" s="81">
        <f t="shared" si="14"/>
        <v>0</v>
      </c>
      <c r="P123" s="78">
        <f>IF(G123=0,0,IFERROR(HLOOKUP($C$13,Kataloge!$H$1:$M$6,6,FALSE),0))</f>
        <v>0</v>
      </c>
      <c r="Q123" s="94">
        <f t="shared" si="15"/>
        <v>0</v>
      </c>
      <c r="R123" s="19">
        <f t="shared" si="10"/>
        <v>0</v>
      </c>
    </row>
    <row r="124" spans="1:18" ht="18" customHeight="1" x14ac:dyDescent="0.2">
      <c r="A124" s="35" t="str">
        <f t="shared" si="11"/>
        <v/>
      </c>
      <c r="B124" s="25"/>
      <c r="C124" s="25"/>
      <c r="D124" s="67"/>
      <c r="E124" s="12"/>
      <c r="G124" s="72"/>
      <c r="H124" s="78">
        <f>IF(G124="",0,IFERROR(HLOOKUP($C$13,Kataloge!$H$1:$M$6,VLOOKUP(B124,Kataloge!$F$2:$G$4,2,FALSE),FALSE),0))</f>
        <v>0</v>
      </c>
      <c r="I124" s="94">
        <f t="shared" si="12"/>
        <v>0</v>
      </c>
      <c r="K124" s="72"/>
      <c r="L124" s="78">
        <f>IF(K124=0,0,IFERROR(HLOOKUP($C$13,Kataloge!$H$1:$M$6,5,FALSE),0))</f>
        <v>0</v>
      </c>
      <c r="M124" s="94">
        <f t="shared" si="13"/>
        <v>0</v>
      </c>
      <c r="O124" s="81">
        <f t="shared" si="14"/>
        <v>0</v>
      </c>
      <c r="P124" s="78">
        <f>IF(G124=0,0,IFERROR(HLOOKUP($C$13,Kataloge!$H$1:$M$6,6,FALSE),0))</f>
        <v>0</v>
      </c>
      <c r="Q124" s="94">
        <f t="shared" si="15"/>
        <v>0</v>
      </c>
      <c r="R124" s="19">
        <f t="shared" si="10"/>
        <v>0</v>
      </c>
    </row>
    <row r="125" spans="1:18" ht="18" customHeight="1" x14ac:dyDescent="0.2">
      <c r="A125" s="35" t="str">
        <f t="shared" si="11"/>
        <v/>
      </c>
      <c r="B125" s="25"/>
      <c r="C125" s="25"/>
      <c r="D125" s="67"/>
      <c r="E125" s="12"/>
      <c r="G125" s="72"/>
      <c r="H125" s="78">
        <f>IF(G125="",0,IFERROR(HLOOKUP($C$13,Kataloge!$H$1:$M$6,VLOOKUP(B125,Kataloge!$F$2:$G$4,2,FALSE),FALSE),0))</f>
        <v>0</v>
      </c>
      <c r="I125" s="94">
        <f t="shared" si="12"/>
        <v>0</v>
      </c>
      <c r="K125" s="72"/>
      <c r="L125" s="78">
        <f>IF(K125=0,0,IFERROR(HLOOKUP($C$13,Kataloge!$H$1:$M$6,5,FALSE),0))</f>
        <v>0</v>
      </c>
      <c r="M125" s="94">
        <f t="shared" si="13"/>
        <v>0</v>
      </c>
      <c r="O125" s="81">
        <f t="shared" si="14"/>
        <v>0</v>
      </c>
      <c r="P125" s="78">
        <f>IF(G125=0,0,IFERROR(HLOOKUP($C$13,Kataloge!$H$1:$M$6,6,FALSE),0))</f>
        <v>0</v>
      </c>
      <c r="Q125" s="94">
        <f t="shared" si="15"/>
        <v>0</v>
      </c>
      <c r="R125" s="19">
        <f t="shared" si="10"/>
        <v>0</v>
      </c>
    </row>
    <row r="126" spans="1:18" ht="18" customHeight="1" x14ac:dyDescent="0.2">
      <c r="A126" s="35" t="str">
        <f t="shared" ref="A126:A189" si="16">IF(COUNTA(B126:Q126)&gt;7,ROW()-ROW($A$26),"")</f>
        <v/>
      </c>
      <c r="B126" s="25"/>
      <c r="C126" s="25"/>
      <c r="D126" s="67"/>
      <c r="E126" s="12"/>
      <c r="G126" s="72"/>
      <c r="H126" s="78">
        <f>IF(G126="",0,IFERROR(HLOOKUP($C$13,Kataloge!$H$1:$M$6,VLOOKUP(B126,Kataloge!$F$2:$G$4,2,FALSE),FALSE),0))</f>
        <v>0</v>
      </c>
      <c r="I126" s="94">
        <f t="shared" ref="I126:I189" si="17">ROUND(G126,0)*H126</f>
        <v>0</v>
      </c>
      <c r="K126" s="72"/>
      <c r="L126" s="78">
        <f>IF(K126=0,0,IFERROR(HLOOKUP($C$13,Kataloge!$H$1:$M$6,5,FALSE),0))</f>
        <v>0</v>
      </c>
      <c r="M126" s="94">
        <f t="shared" ref="M126:M189" si="18">ROUND(K126,0)*L126</f>
        <v>0</v>
      </c>
      <c r="O126" s="81">
        <f t="shared" ref="O126:O189" si="19">ROUND(G126,0)</f>
        <v>0</v>
      </c>
      <c r="P126" s="78">
        <f>IF(G126=0,0,IFERROR(HLOOKUP($C$13,Kataloge!$H$1:$M$6,6,FALSE),0))</f>
        <v>0</v>
      </c>
      <c r="Q126" s="94">
        <f t="shared" ref="Q126:Q189" si="20">O126*P126</f>
        <v>0</v>
      </c>
      <c r="R126" s="19">
        <f t="shared" ref="R126:R189" si="21">IF(AND(A125&lt;&gt;"",R125=1),1,0)</f>
        <v>0</v>
      </c>
    </row>
    <row r="127" spans="1:18" ht="18" customHeight="1" x14ac:dyDescent="0.2">
      <c r="A127" s="35" t="str">
        <f t="shared" si="16"/>
        <v/>
      </c>
      <c r="B127" s="25"/>
      <c r="C127" s="25"/>
      <c r="D127" s="67"/>
      <c r="E127" s="12"/>
      <c r="G127" s="72"/>
      <c r="H127" s="78">
        <f>IF(G127="",0,IFERROR(HLOOKUP($C$13,Kataloge!$H$1:$M$6,VLOOKUP(B127,Kataloge!$F$2:$G$4,2,FALSE),FALSE),0))</f>
        <v>0</v>
      </c>
      <c r="I127" s="94">
        <f t="shared" si="17"/>
        <v>0</v>
      </c>
      <c r="K127" s="72"/>
      <c r="L127" s="78">
        <f>IF(K127=0,0,IFERROR(HLOOKUP($C$13,Kataloge!$H$1:$M$6,5,FALSE),0))</f>
        <v>0</v>
      </c>
      <c r="M127" s="94">
        <f t="shared" si="18"/>
        <v>0</v>
      </c>
      <c r="O127" s="81">
        <f t="shared" si="19"/>
        <v>0</v>
      </c>
      <c r="P127" s="78">
        <f>IF(G127=0,0,IFERROR(HLOOKUP($C$13,Kataloge!$H$1:$M$6,6,FALSE),0))</f>
        <v>0</v>
      </c>
      <c r="Q127" s="94">
        <f t="shared" si="20"/>
        <v>0</v>
      </c>
      <c r="R127" s="19">
        <f t="shared" si="21"/>
        <v>0</v>
      </c>
    </row>
    <row r="128" spans="1:18" ht="18" customHeight="1" x14ac:dyDescent="0.2">
      <c r="A128" s="35" t="str">
        <f t="shared" si="16"/>
        <v/>
      </c>
      <c r="B128" s="25"/>
      <c r="C128" s="25"/>
      <c r="D128" s="67"/>
      <c r="E128" s="12"/>
      <c r="G128" s="72"/>
      <c r="H128" s="78">
        <f>IF(G128="",0,IFERROR(HLOOKUP($C$13,Kataloge!$H$1:$M$6,VLOOKUP(B128,Kataloge!$F$2:$G$4,2,FALSE),FALSE),0))</f>
        <v>0</v>
      </c>
      <c r="I128" s="94">
        <f t="shared" si="17"/>
        <v>0</v>
      </c>
      <c r="K128" s="72"/>
      <c r="L128" s="78">
        <f>IF(K128=0,0,IFERROR(HLOOKUP($C$13,Kataloge!$H$1:$M$6,5,FALSE),0))</f>
        <v>0</v>
      </c>
      <c r="M128" s="94">
        <f t="shared" si="18"/>
        <v>0</v>
      </c>
      <c r="O128" s="81">
        <f t="shared" si="19"/>
        <v>0</v>
      </c>
      <c r="P128" s="78">
        <f>IF(G128=0,0,IFERROR(HLOOKUP($C$13,Kataloge!$H$1:$M$6,6,FALSE),0))</f>
        <v>0</v>
      </c>
      <c r="Q128" s="94">
        <f t="shared" si="20"/>
        <v>0</v>
      </c>
      <c r="R128" s="19">
        <f t="shared" si="21"/>
        <v>0</v>
      </c>
    </row>
    <row r="129" spans="1:18" ht="18" customHeight="1" x14ac:dyDescent="0.2">
      <c r="A129" s="35" t="str">
        <f t="shared" si="16"/>
        <v/>
      </c>
      <c r="B129" s="25"/>
      <c r="C129" s="25"/>
      <c r="D129" s="67"/>
      <c r="E129" s="12"/>
      <c r="G129" s="72"/>
      <c r="H129" s="78">
        <f>IF(G129="",0,IFERROR(HLOOKUP($C$13,Kataloge!$H$1:$M$6,VLOOKUP(B129,Kataloge!$F$2:$G$4,2,FALSE),FALSE),0))</f>
        <v>0</v>
      </c>
      <c r="I129" s="94">
        <f t="shared" si="17"/>
        <v>0</v>
      </c>
      <c r="K129" s="72"/>
      <c r="L129" s="78">
        <f>IF(K129=0,0,IFERROR(HLOOKUP($C$13,Kataloge!$H$1:$M$6,5,FALSE),0))</f>
        <v>0</v>
      </c>
      <c r="M129" s="94">
        <f t="shared" si="18"/>
        <v>0</v>
      </c>
      <c r="O129" s="81">
        <f t="shared" si="19"/>
        <v>0</v>
      </c>
      <c r="P129" s="78">
        <f>IF(G129=0,0,IFERROR(HLOOKUP($C$13,Kataloge!$H$1:$M$6,6,FALSE),0))</f>
        <v>0</v>
      </c>
      <c r="Q129" s="94">
        <f t="shared" si="20"/>
        <v>0</v>
      </c>
      <c r="R129" s="19">
        <f t="shared" si="21"/>
        <v>0</v>
      </c>
    </row>
    <row r="130" spans="1:18" ht="18" customHeight="1" x14ac:dyDescent="0.2">
      <c r="A130" s="35" t="str">
        <f t="shared" si="16"/>
        <v/>
      </c>
      <c r="B130" s="25"/>
      <c r="C130" s="25"/>
      <c r="D130" s="67"/>
      <c r="E130" s="12"/>
      <c r="G130" s="72"/>
      <c r="H130" s="78">
        <f>IF(G130="",0,IFERROR(HLOOKUP($C$13,Kataloge!$H$1:$M$6,VLOOKUP(B130,Kataloge!$F$2:$G$4,2,FALSE),FALSE),0))</f>
        <v>0</v>
      </c>
      <c r="I130" s="94">
        <f t="shared" si="17"/>
        <v>0</v>
      </c>
      <c r="K130" s="72"/>
      <c r="L130" s="78">
        <f>IF(K130=0,0,IFERROR(HLOOKUP($C$13,Kataloge!$H$1:$M$6,5,FALSE),0))</f>
        <v>0</v>
      </c>
      <c r="M130" s="94">
        <f t="shared" si="18"/>
        <v>0</v>
      </c>
      <c r="O130" s="81">
        <f t="shared" si="19"/>
        <v>0</v>
      </c>
      <c r="P130" s="78">
        <f>IF(G130=0,0,IFERROR(HLOOKUP($C$13,Kataloge!$H$1:$M$6,6,FALSE),0))</f>
        <v>0</v>
      </c>
      <c r="Q130" s="94">
        <f t="shared" si="20"/>
        <v>0</v>
      </c>
      <c r="R130" s="19">
        <f t="shared" si="21"/>
        <v>0</v>
      </c>
    </row>
    <row r="131" spans="1:18" ht="18" customHeight="1" x14ac:dyDescent="0.2">
      <c r="A131" s="35" t="str">
        <f t="shared" si="16"/>
        <v/>
      </c>
      <c r="B131" s="25"/>
      <c r="C131" s="25"/>
      <c r="D131" s="67"/>
      <c r="E131" s="12"/>
      <c r="G131" s="72"/>
      <c r="H131" s="78">
        <f>IF(G131="",0,IFERROR(HLOOKUP($C$13,Kataloge!$H$1:$M$6,VLOOKUP(B131,Kataloge!$F$2:$G$4,2,FALSE),FALSE),0))</f>
        <v>0</v>
      </c>
      <c r="I131" s="94">
        <f t="shared" si="17"/>
        <v>0</v>
      </c>
      <c r="K131" s="72"/>
      <c r="L131" s="78">
        <f>IF(K131=0,0,IFERROR(HLOOKUP($C$13,Kataloge!$H$1:$M$6,5,FALSE),0))</f>
        <v>0</v>
      </c>
      <c r="M131" s="94">
        <f t="shared" si="18"/>
        <v>0</v>
      </c>
      <c r="O131" s="81">
        <f t="shared" si="19"/>
        <v>0</v>
      </c>
      <c r="P131" s="78">
        <f>IF(G131=0,0,IFERROR(HLOOKUP($C$13,Kataloge!$H$1:$M$6,6,FALSE),0))</f>
        <v>0</v>
      </c>
      <c r="Q131" s="94">
        <f t="shared" si="20"/>
        <v>0</v>
      </c>
      <c r="R131" s="19">
        <f t="shared" si="21"/>
        <v>0</v>
      </c>
    </row>
    <row r="132" spans="1:18" ht="18" customHeight="1" x14ac:dyDescent="0.2">
      <c r="A132" s="35" t="str">
        <f t="shared" si="16"/>
        <v/>
      </c>
      <c r="B132" s="25"/>
      <c r="C132" s="25"/>
      <c r="D132" s="67"/>
      <c r="E132" s="12"/>
      <c r="G132" s="72"/>
      <c r="H132" s="78">
        <f>IF(G132="",0,IFERROR(HLOOKUP($C$13,Kataloge!$H$1:$M$6,VLOOKUP(B132,Kataloge!$F$2:$G$4,2,FALSE),FALSE),0))</f>
        <v>0</v>
      </c>
      <c r="I132" s="94">
        <f t="shared" si="17"/>
        <v>0</v>
      </c>
      <c r="K132" s="72"/>
      <c r="L132" s="78">
        <f>IF(K132=0,0,IFERROR(HLOOKUP($C$13,Kataloge!$H$1:$M$6,5,FALSE),0))</f>
        <v>0</v>
      </c>
      <c r="M132" s="94">
        <f t="shared" si="18"/>
        <v>0</v>
      </c>
      <c r="O132" s="81">
        <f t="shared" si="19"/>
        <v>0</v>
      </c>
      <c r="P132" s="78">
        <f>IF(G132=0,0,IFERROR(HLOOKUP($C$13,Kataloge!$H$1:$M$6,6,FALSE),0))</f>
        <v>0</v>
      </c>
      <c r="Q132" s="94">
        <f t="shared" si="20"/>
        <v>0</v>
      </c>
      <c r="R132" s="19">
        <f t="shared" si="21"/>
        <v>0</v>
      </c>
    </row>
    <row r="133" spans="1:18" ht="18" customHeight="1" x14ac:dyDescent="0.2">
      <c r="A133" s="35" t="str">
        <f t="shared" si="16"/>
        <v/>
      </c>
      <c r="B133" s="25"/>
      <c r="C133" s="25"/>
      <c r="D133" s="67"/>
      <c r="E133" s="12"/>
      <c r="G133" s="72"/>
      <c r="H133" s="78">
        <f>IF(G133="",0,IFERROR(HLOOKUP($C$13,Kataloge!$H$1:$M$6,VLOOKUP(B133,Kataloge!$F$2:$G$4,2,FALSE),FALSE),0))</f>
        <v>0</v>
      </c>
      <c r="I133" s="94">
        <f t="shared" si="17"/>
        <v>0</v>
      </c>
      <c r="K133" s="72"/>
      <c r="L133" s="78">
        <f>IF(K133=0,0,IFERROR(HLOOKUP($C$13,Kataloge!$H$1:$M$6,5,FALSE),0))</f>
        <v>0</v>
      </c>
      <c r="M133" s="94">
        <f t="shared" si="18"/>
        <v>0</v>
      </c>
      <c r="O133" s="81">
        <f t="shared" si="19"/>
        <v>0</v>
      </c>
      <c r="P133" s="78">
        <f>IF(G133=0,0,IFERROR(HLOOKUP($C$13,Kataloge!$H$1:$M$6,6,FALSE),0))</f>
        <v>0</v>
      </c>
      <c r="Q133" s="94">
        <f t="shared" si="20"/>
        <v>0</v>
      </c>
      <c r="R133" s="19">
        <f t="shared" si="21"/>
        <v>0</v>
      </c>
    </row>
    <row r="134" spans="1:18" ht="18" customHeight="1" x14ac:dyDescent="0.2">
      <c r="A134" s="35" t="str">
        <f t="shared" si="16"/>
        <v/>
      </c>
      <c r="B134" s="25"/>
      <c r="C134" s="25"/>
      <c r="D134" s="67"/>
      <c r="E134" s="12"/>
      <c r="G134" s="72"/>
      <c r="H134" s="78">
        <f>IF(G134="",0,IFERROR(HLOOKUP($C$13,Kataloge!$H$1:$M$6,VLOOKUP(B134,Kataloge!$F$2:$G$4,2,FALSE),FALSE),0))</f>
        <v>0</v>
      </c>
      <c r="I134" s="94">
        <f t="shared" si="17"/>
        <v>0</v>
      </c>
      <c r="K134" s="72"/>
      <c r="L134" s="78">
        <f>IF(K134=0,0,IFERROR(HLOOKUP($C$13,Kataloge!$H$1:$M$6,5,FALSE),0))</f>
        <v>0</v>
      </c>
      <c r="M134" s="94">
        <f t="shared" si="18"/>
        <v>0</v>
      </c>
      <c r="O134" s="81">
        <f t="shared" si="19"/>
        <v>0</v>
      </c>
      <c r="P134" s="78">
        <f>IF(G134=0,0,IFERROR(HLOOKUP($C$13,Kataloge!$H$1:$M$6,6,FALSE),0))</f>
        <v>0</v>
      </c>
      <c r="Q134" s="94">
        <f t="shared" si="20"/>
        <v>0</v>
      </c>
      <c r="R134" s="19">
        <f t="shared" si="21"/>
        <v>0</v>
      </c>
    </row>
    <row r="135" spans="1:18" ht="18" customHeight="1" x14ac:dyDescent="0.2">
      <c r="A135" s="35" t="str">
        <f t="shared" si="16"/>
        <v/>
      </c>
      <c r="B135" s="25"/>
      <c r="C135" s="25"/>
      <c r="D135" s="67"/>
      <c r="E135" s="12"/>
      <c r="G135" s="72"/>
      <c r="H135" s="78">
        <f>IF(G135="",0,IFERROR(HLOOKUP($C$13,Kataloge!$H$1:$M$6,VLOOKUP(B135,Kataloge!$F$2:$G$4,2,FALSE),FALSE),0))</f>
        <v>0</v>
      </c>
      <c r="I135" s="94">
        <f t="shared" si="17"/>
        <v>0</v>
      </c>
      <c r="K135" s="72"/>
      <c r="L135" s="78">
        <f>IF(K135=0,0,IFERROR(HLOOKUP($C$13,Kataloge!$H$1:$M$6,5,FALSE),0))</f>
        <v>0</v>
      </c>
      <c r="M135" s="94">
        <f t="shared" si="18"/>
        <v>0</v>
      </c>
      <c r="O135" s="81">
        <f t="shared" si="19"/>
        <v>0</v>
      </c>
      <c r="P135" s="78">
        <f>IF(G135=0,0,IFERROR(HLOOKUP($C$13,Kataloge!$H$1:$M$6,6,FALSE),0))</f>
        <v>0</v>
      </c>
      <c r="Q135" s="94">
        <f t="shared" si="20"/>
        <v>0</v>
      </c>
      <c r="R135" s="19">
        <f t="shared" si="21"/>
        <v>0</v>
      </c>
    </row>
    <row r="136" spans="1:18" ht="18" customHeight="1" x14ac:dyDescent="0.2">
      <c r="A136" s="35" t="str">
        <f t="shared" si="16"/>
        <v/>
      </c>
      <c r="B136" s="25"/>
      <c r="C136" s="25"/>
      <c r="D136" s="67"/>
      <c r="E136" s="12"/>
      <c r="G136" s="72"/>
      <c r="H136" s="78">
        <f>IF(G136="",0,IFERROR(HLOOKUP($C$13,Kataloge!$H$1:$M$6,VLOOKUP(B136,Kataloge!$F$2:$G$4,2,FALSE),FALSE),0))</f>
        <v>0</v>
      </c>
      <c r="I136" s="94">
        <f t="shared" si="17"/>
        <v>0</v>
      </c>
      <c r="K136" s="72"/>
      <c r="L136" s="78">
        <f>IF(K136=0,0,IFERROR(HLOOKUP($C$13,Kataloge!$H$1:$M$6,5,FALSE),0))</f>
        <v>0</v>
      </c>
      <c r="M136" s="94">
        <f t="shared" si="18"/>
        <v>0</v>
      </c>
      <c r="O136" s="81">
        <f t="shared" si="19"/>
        <v>0</v>
      </c>
      <c r="P136" s="78">
        <f>IF(G136=0,0,IFERROR(HLOOKUP($C$13,Kataloge!$H$1:$M$6,6,FALSE),0))</f>
        <v>0</v>
      </c>
      <c r="Q136" s="94">
        <f t="shared" si="20"/>
        <v>0</v>
      </c>
      <c r="R136" s="19">
        <f t="shared" si="21"/>
        <v>0</v>
      </c>
    </row>
    <row r="137" spans="1:18" ht="18" customHeight="1" x14ac:dyDescent="0.2">
      <c r="A137" s="35" t="str">
        <f t="shared" si="16"/>
        <v/>
      </c>
      <c r="B137" s="25"/>
      <c r="C137" s="25"/>
      <c r="D137" s="67"/>
      <c r="E137" s="12"/>
      <c r="G137" s="72"/>
      <c r="H137" s="78">
        <f>IF(G137="",0,IFERROR(HLOOKUP($C$13,Kataloge!$H$1:$M$6,VLOOKUP(B137,Kataloge!$F$2:$G$4,2,FALSE),FALSE),0))</f>
        <v>0</v>
      </c>
      <c r="I137" s="94">
        <f t="shared" si="17"/>
        <v>0</v>
      </c>
      <c r="K137" s="72"/>
      <c r="L137" s="78">
        <f>IF(K137=0,0,IFERROR(HLOOKUP($C$13,Kataloge!$H$1:$M$6,5,FALSE),0))</f>
        <v>0</v>
      </c>
      <c r="M137" s="94">
        <f t="shared" si="18"/>
        <v>0</v>
      </c>
      <c r="O137" s="81">
        <f t="shared" si="19"/>
        <v>0</v>
      </c>
      <c r="P137" s="78">
        <f>IF(G137=0,0,IFERROR(HLOOKUP($C$13,Kataloge!$H$1:$M$6,6,FALSE),0))</f>
        <v>0</v>
      </c>
      <c r="Q137" s="94">
        <f t="shared" si="20"/>
        <v>0</v>
      </c>
      <c r="R137" s="19">
        <f t="shared" si="21"/>
        <v>0</v>
      </c>
    </row>
    <row r="138" spans="1:18" ht="18" customHeight="1" x14ac:dyDescent="0.2">
      <c r="A138" s="35" t="str">
        <f t="shared" si="16"/>
        <v/>
      </c>
      <c r="B138" s="25"/>
      <c r="C138" s="25"/>
      <c r="D138" s="67"/>
      <c r="E138" s="12"/>
      <c r="G138" s="72"/>
      <c r="H138" s="78">
        <f>IF(G138="",0,IFERROR(HLOOKUP($C$13,Kataloge!$H$1:$M$6,VLOOKUP(B138,Kataloge!$F$2:$G$4,2,FALSE),FALSE),0))</f>
        <v>0</v>
      </c>
      <c r="I138" s="94">
        <f t="shared" si="17"/>
        <v>0</v>
      </c>
      <c r="K138" s="72"/>
      <c r="L138" s="78">
        <f>IF(K138=0,0,IFERROR(HLOOKUP($C$13,Kataloge!$H$1:$M$6,5,FALSE),0))</f>
        <v>0</v>
      </c>
      <c r="M138" s="94">
        <f t="shared" si="18"/>
        <v>0</v>
      </c>
      <c r="O138" s="81">
        <f t="shared" si="19"/>
        <v>0</v>
      </c>
      <c r="P138" s="78">
        <f>IF(G138=0,0,IFERROR(HLOOKUP($C$13,Kataloge!$H$1:$M$6,6,FALSE),0))</f>
        <v>0</v>
      </c>
      <c r="Q138" s="94">
        <f t="shared" si="20"/>
        <v>0</v>
      </c>
      <c r="R138" s="19">
        <f t="shared" si="21"/>
        <v>0</v>
      </c>
    </row>
    <row r="139" spans="1:18" ht="18" customHeight="1" x14ac:dyDescent="0.2">
      <c r="A139" s="35" t="str">
        <f t="shared" si="16"/>
        <v/>
      </c>
      <c r="B139" s="25"/>
      <c r="C139" s="25"/>
      <c r="D139" s="67"/>
      <c r="E139" s="12"/>
      <c r="G139" s="72"/>
      <c r="H139" s="78">
        <f>IF(G139="",0,IFERROR(HLOOKUP($C$13,Kataloge!$H$1:$M$6,VLOOKUP(B139,Kataloge!$F$2:$G$4,2,FALSE),FALSE),0))</f>
        <v>0</v>
      </c>
      <c r="I139" s="94">
        <f t="shared" si="17"/>
        <v>0</v>
      </c>
      <c r="K139" s="72"/>
      <c r="L139" s="78">
        <f>IF(K139=0,0,IFERROR(HLOOKUP($C$13,Kataloge!$H$1:$M$6,5,FALSE),0))</f>
        <v>0</v>
      </c>
      <c r="M139" s="94">
        <f t="shared" si="18"/>
        <v>0</v>
      </c>
      <c r="O139" s="81">
        <f t="shared" si="19"/>
        <v>0</v>
      </c>
      <c r="P139" s="78">
        <f>IF(G139=0,0,IFERROR(HLOOKUP($C$13,Kataloge!$H$1:$M$6,6,FALSE),0))</f>
        <v>0</v>
      </c>
      <c r="Q139" s="94">
        <f t="shared" si="20"/>
        <v>0</v>
      </c>
      <c r="R139" s="19">
        <f t="shared" si="21"/>
        <v>0</v>
      </c>
    </row>
    <row r="140" spans="1:18" ht="18" customHeight="1" x14ac:dyDescent="0.2">
      <c r="A140" s="35" t="str">
        <f t="shared" si="16"/>
        <v/>
      </c>
      <c r="B140" s="25"/>
      <c r="C140" s="25"/>
      <c r="D140" s="67"/>
      <c r="E140" s="12"/>
      <c r="G140" s="72"/>
      <c r="H140" s="78">
        <f>IF(G140="",0,IFERROR(HLOOKUP($C$13,Kataloge!$H$1:$M$6,VLOOKUP(B140,Kataloge!$F$2:$G$4,2,FALSE),FALSE),0))</f>
        <v>0</v>
      </c>
      <c r="I140" s="94">
        <f t="shared" si="17"/>
        <v>0</v>
      </c>
      <c r="K140" s="72"/>
      <c r="L140" s="78">
        <f>IF(K140=0,0,IFERROR(HLOOKUP($C$13,Kataloge!$H$1:$M$6,5,FALSE),0))</f>
        <v>0</v>
      </c>
      <c r="M140" s="94">
        <f t="shared" si="18"/>
        <v>0</v>
      </c>
      <c r="O140" s="81">
        <f t="shared" si="19"/>
        <v>0</v>
      </c>
      <c r="P140" s="78">
        <f>IF(G140=0,0,IFERROR(HLOOKUP($C$13,Kataloge!$H$1:$M$6,6,FALSE),0))</f>
        <v>0</v>
      </c>
      <c r="Q140" s="94">
        <f t="shared" si="20"/>
        <v>0</v>
      </c>
      <c r="R140" s="19">
        <f t="shared" si="21"/>
        <v>0</v>
      </c>
    </row>
    <row r="141" spans="1:18" ht="18" customHeight="1" x14ac:dyDescent="0.2">
      <c r="A141" s="35" t="str">
        <f t="shared" si="16"/>
        <v/>
      </c>
      <c r="B141" s="25"/>
      <c r="C141" s="25"/>
      <c r="D141" s="67"/>
      <c r="E141" s="12"/>
      <c r="G141" s="72"/>
      <c r="H141" s="78">
        <f>IF(G141="",0,IFERROR(HLOOKUP($C$13,Kataloge!$H$1:$M$6,VLOOKUP(B141,Kataloge!$F$2:$G$4,2,FALSE),FALSE),0))</f>
        <v>0</v>
      </c>
      <c r="I141" s="94">
        <f t="shared" si="17"/>
        <v>0</v>
      </c>
      <c r="K141" s="72"/>
      <c r="L141" s="78">
        <f>IF(K141=0,0,IFERROR(HLOOKUP($C$13,Kataloge!$H$1:$M$6,5,FALSE),0))</f>
        <v>0</v>
      </c>
      <c r="M141" s="94">
        <f t="shared" si="18"/>
        <v>0</v>
      </c>
      <c r="O141" s="81">
        <f t="shared" si="19"/>
        <v>0</v>
      </c>
      <c r="P141" s="78">
        <f>IF(G141=0,0,IFERROR(HLOOKUP($C$13,Kataloge!$H$1:$M$6,6,FALSE),0))</f>
        <v>0</v>
      </c>
      <c r="Q141" s="94">
        <f t="shared" si="20"/>
        <v>0</v>
      </c>
      <c r="R141" s="19">
        <f t="shared" si="21"/>
        <v>0</v>
      </c>
    </row>
    <row r="142" spans="1:18" ht="18" customHeight="1" x14ac:dyDescent="0.2">
      <c r="A142" s="35" t="str">
        <f t="shared" si="16"/>
        <v/>
      </c>
      <c r="B142" s="25"/>
      <c r="C142" s="25"/>
      <c r="D142" s="67"/>
      <c r="E142" s="12"/>
      <c r="G142" s="72"/>
      <c r="H142" s="78">
        <f>IF(G142="",0,IFERROR(HLOOKUP($C$13,Kataloge!$H$1:$M$6,VLOOKUP(B142,Kataloge!$F$2:$G$4,2,FALSE),FALSE),0))</f>
        <v>0</v>
      </c>
      <c r="I142" s="94">
        <f t="shared" si="17"/>
        <v>0</v>
      </c>
      <c r="K142" s="72"/>
      <c r="L142" s="78">
        <f>IF(K142=0,0,IFERROR(HLOOKUP($C$13,Kataloge!$H$1:$M$6,5,FALSE),0))</f>
        <v>0</v>
      </c>
      <c r="M142" s="94">
        <f t="shared" si="18"/>
        <v>0</v>
      </c>
      <c r="O142" s="81">
        <f t="shared" si="19"/>
        <v>0</v>
      </c>
      <c r="P142" s="78">
        <f>IF(G142=0,0,IFERROR(HLOOKUP($C$13,Kataloge!$H$1:$M$6,6,FALSE),0))</f>
        <v>0</v>
      </c>
      <c r="Q142" s="94">
        <f t="shared" si="20"/>
        <v>0</v>
      </c>
      <c r="R142" s="19">
        <f t="shared" si="21"/>
        <v>0</v>
      </c>
    </row>
    <row r="143" spans="1:18" ht="18" customHeight="1" x14ac:dyDescent="0.2">
      <c r="A143" s="35" t="str">
        <f t="shared" si="16"/>
        <v/>
      </c>
      <c r="B143" s="25"/>
      <c r="C143" s="25"/>
      <c r="D143" s="67"/>
      <c r="E143" s="12"/>
      <c r="G143" s="72"/>
      <c r="H143" s="78">
        <f>IF(G143="",0,IFERROR(HLOOKUP($C$13,Kataloge!$H$1:$M$6,VLOOKUP(B143,Kataloge!$F$2:$G$4,2,FALSE),FALSE),0))</f>
        <v>0</v>
      </c>
      <c r="I143" s="94">
        <f t="shared" si="17"/>
        <v>0</v>
      </c>
      <c r="K143" s="72"/>
      <c r="L143" s="78">
        <f>IF(K143=0,0,IFERROR(HLOOKUP($C$13,Kataloge!$H$1:$M$6,5,FALSE),0))</f>
        <v>0</v>
      </c>
      <c r="M143" s="94">
        <f t="shared" si="18"/>
        <v>0</v>
      </c>
      <c r="O143" s="81">
        <f t="shared" si="19"/>
        <v>0</v>
      </c>
      <c r="P143" s="78">
        <f>IF(G143=0,0,IFERROR(HLOOKUP($C$13,Kataloge!$H$1:$M$6,6,FALSE),0))</f>
        <v>0</v>
      </c>
      <c r="Q143" s="94">
        <f t="shared" si="20"/>
        <v>0</v>
      </c>
      <c r="R143" s="19">
        <f t="shared" si="21"/>
        <v>0</v>
      </c>
    </row>
    <row r="144" spans="1:18" ht="18" customHeight="1" x14ac:dyDescent="0.2">
      <c r="A144" s="35" t="str">
        <f t="shared" si="16"/>
        <v/>
      </c>
      <c r="B144" s="25"/>
      <c r="C144" s="25"/>
      <c r="D144" s="67"/>
      <c r="E144" s="12"/>
      <c r="G144" s="72"/>
      <c r="H144" s="78">
        <f>IF(G144="",0,IFERROR(HLOOKUP($C$13,Kataloge!$H$1:$M$6,VLOOKUP(B144,Kataloge!$F$2:$G$4,2,FALSE),FALSE),0))</f>
        <v>0</v>
      </c>
      <c r="I144" s="94">
        <f t="shared" si="17"/>
        <v>0</v>
      </c>
      <c r="K144" s="72"/>
      <c r="L144" s="78">
        <f>IF(K144=0,0,IFERROR(HLOOKUP($C$13,Kataloge!$H$1:$M$6,5,FALSE),0))</f>
        <v>0</v>
      </c>
      <c r="M144" s="94">
        <f t="shared" si="18"/>
        <v>0</v>
      </c>
      <c r="O144" s="81">
        <f t="shared" si="19"/>
        <v>0</v>
      </c>
      <c r="P144" s="78">
        <f>IF(G144=0,0,IFERROR(HLOOKUP($C$13,Kataloge!$H$1:$M$6,6,FALSE),0))</f>
        <v>0</v>
      </c>
      <c r="Q144" s="94">
        <f t="shared" si="20"/>
        <v>0</v>
      </c>
      <c r="R144" s="19">
        <f t="shared" si="21"/>
        <v>0</v>
      </c>
    </row>
    <row r="145" spans="1:18" ht="18" customHeight="1" x14ac:dyDescent="0.2">
      <c r="A145" s="35" t="str">
        <f t="shared" si="16"/>
        <v/>
      </c>
      <c r="B145" s="25"/>
      <c r="C145" s="25"/>
      <c r="D145" s="67"/>
      <c r="E145" s="12"/>
      <c r="G145" s="72"/>
      <c r="H145" s="78">
        <f>IF(G145="",0,IFERROR(HLOOKUP($C$13,Kataloge!$H$1:$M$6,VLOOKUP(B145,Kataloge!$F$2:$G$4,2,FALSE),FALSE),0))</f>
        <v>0</v>
      </c>
      <c r="I145" s="94">
        <f t="shared" si="17"/>
        <v>0</v>
      </c>
      <c r="K145" s="72"/>
      <c r="L145" s="78">
        <f>IF(K145=0,0,IFERROR(HLOOKUP($C$13,Kataloge!$H$1:$M$6,5,FALSE),0))</f>
        <v>0</v>
      </c>
      <c r="M145" s="94">
        <f t="shared" si="18"/>
        <v>0</v>
      </c>
      <c r="O145" s="81">
        <f t="shared" si="19"/>
        <v>0</v>
      </c>
      <c r="P145" s="78">
        <f>IF(G145=0,0,IFERROR(HLOOKUP($C$13,Kataloge!$H$1:$M$6,6,FALSE),0))</f>
        <v>0</v>
      </c>
      <c r="Q145" s="94">
        <f t="shared" si="20"/>
        <v>0</v>
      </c>
      <c r="R145" s="19">
        <f t="shared" si="21"/>
        <v>0</v>
      </c>
    </row>
    <row r="146" spans="1:18" ht="18" customHeight="1" x14ac:dyDescent="0.2">
      <c r="A146" s="35" t="str">
        <f t="shared" si="16"/>
        <v/>
      </c>
      <c r="B146" s="25"/>
      <c r="C146" s="25"/>
      <c r="D146" s="67"/>
      <c r="E146" s="12"/>
      <c r="G146" s="72"/>
      <c r="H146" s="78">
        <f>IF(G146="",0,IFERROR(HLOOKUP($C$13,Kataloge!$H$1:$M$6,VLOOKUP(B146,Kataloge!$F$2:$G$4,2,FALSE),FALSE),0))</f>
        <v>0</v>
      </c>
      <c r="I146" s="94">
        <f t="shared" si="17"/>
        <v>0</v>
      </c>
      <c r="K146" s="72"/>
      <c r="L146" s="78">
        <f>IF(K146=0,0,IFERROR(HLOOKUP($C$13,Kataloge!$H$1:$M$6,5,FALSE),0))</f>
        <v>0</v>
      </c>
      <c r="M146" s="94">
        <f t="shared" si="18"/>
        <v>0</v>
      </c>
      <c r="O146" s="81">
        <f t="shared" si="19"/>
        <v>0</v>
      </c>
      <c r="P146" s="78">
        <f>IF(G146=0,0,IFERROR(HLOOKUP($C$13,Kataloge!$H$1:$M$6,6,FALSE),0))</f>
        <v>0</v>
      </c>
      <c r="Q146" s="94">
        <f t="shared" si="20"/>
        <v>0</v>
      </c>
      <c r="R146" s="19">
        <f t="shared" si="21"/>
        <v>0</v>
      </c>
    </row>
    <row r="147" spans="1:18" ht="18" customHeight="1" x14ac:dyDescent="0.2">
      <c r="A147" s="35" t="str">
        <f t="shared" si="16"/>
        <v/>
      </c>
      <c r="B147" s="25"/>
      <c r="C147" s="25"/>
      <c r="D147" s="67"/>
      <c r="E147" s="12"/>
      <c r="G147" s="72"/>
      <c r="H147" s="78">
        <f>IF(G147="",0,IFERROR(HLOOKUP($C$13,Kataloge!$H$1:$M$6,VLOOKUP(B147,Kataloge!$F$2:$G$4,2,FALSE),FALSE),0))</f>
        <v>0</v>
      </c>
      <c r="I147" s="94">
        <f t="shared" si="17"/>
        <v>0</v>
      </c>
      <c r="K147" s="72"/>
      <c r="L147" s="78">
        <f>IF(K147=0,0,IFERROR(HLOOKUP($C$13,Kataloge!$H$1:$M$6,5,FALSE),0))</f>
        <v>0</v>
      </c>
      <c r="M147" s="94">
        <f t="shared" si="18"/>
        <v>0</v>
      </c>
      <c r="O147" s="81">
        <f t="shared" si="19"/>
        <v>0</v>
      </c>
      <c r="P147" s="78">
        <f>IF(G147=0,0,IFERROR(HLOOKUP($C$13,Kataloge!$H$1:$M$6,6,FALSE),0))</f>
        <v>0</v>
      </c>
      <c r="Q147" s="94">
        <f t="shared" si="20"/>
        <v>0</v>
      </c>
      <c r="R147" s="19">
        <f t="shared" si="21"/>
        <v>0</v>
      </c>
    </row>
    <row r="148" spans="1:18" ht="18" customHeight="1" x14ac:dyDescent="0.2">
      <c r="A148" s="35" t="str">
        <f t="shared" si="16"/>
        <v/>
      </c>
      <c r="B148" s="25"/>
      <c r="C148" s="25"/>
      <c r="D148" s="67"/>
      <c r="E148" s="12"/>
      <c r="G148" s="72"/>
      <c r="H148" s="78">
        <f>IF(G148="",0,IFERROR(HLOOKUP($C$13,Kataloge!$H$1:$M$6,VLOOKUP(B148,Kataloge!$F$2:$G$4,2,FALSE),FALSE),0))</f>
        <v>0</v>
      </c>
      <c r="I148" s="94">
        <f t="shared" si="17"/>
        <v>0</v>
      </c>
      <c r="K148" s="72"/>
      <c r="L148" s="78">
        <f>IF(K148=0,0,IFERROR(HLOOKUP($C$13,Kataloge!$H$1:$M$6,5,FALSE),0))</f>
        <v>0</v>
      </c>
      <c r="M148" s="94">
        <f t="shared" si="18"/>
        <v>0</v>
      </c>
      <c r="O148" s="81">
        <f t="shared" si="19"/>
        <v>0</v>
      </c>
      <c r="P148" s="78">
        <f>IF(G148=0,0,IFERROR(HLOOKUP($C$13,Kataloge!$H$1:$M$6,6,FALSE),0))</f>
        <v>0</v>
      </c>
      <c r="Q148" s="94">
        <f t="shared" si="20"/>
        <v>0</v>
      </c>
      <c r="R148" s="19">
        <f t="shared" si="21"/>
        <v>0</v>
      </c>
    </row>
    <row r="149" spans="1:18" ht="18" customHeight="1" x14ac:dyDescent="0.2">
      <c r="A149" s="35" t="str">
        <f t="shared" si="16"/>
        <v/>
      </c>
      <c r="B149" s="25"/>
      <c r="C149" s="25"/>
      <c r="D149" s="67"/>
      <c r="E149" s="12"/>
      <c r="G149" s="72"/>
      <c r="H149" s="78">
        <f>IF(G149="",0,IFERROR(HLOOKUP($C$13,Kataloge!$H$1:$M$6,VLOOKUP(B149,Kataloge!$F$2:$G$4,2,FALSE),FALSE),0))</f>
        <v>0</v>
      </c>
      <c r="I149" s="94">
        <f t="shared" si="17"/>
        <v>0</v>
      </c>
      <c r="K149" s="72"/>
      <c r="L149" s="78">
        <f>IF(K149=0,0,IFERROR(HLOOKUP($C$13,Kataloge!$H$1:$M$6,5,FALSE),0))</f>
        <v>0</v>
      </c>
      <c r="M149" s="94">
        <f t="shared" si="18"/>
        <v>0</v>
      </c>
      <c r="O149" s="81">
        <f t="shared" si="19"/>
        <v>0</v>
      </c>
      <c r="P149" s="78">
        <f>IF(G149=0,0,IFERROR(HLOOKUP($C$13,Kataloge!$H$1:$M$6,6,FALSE),0))</f>
        <v>0</v>
      </c>
      <c r="Q149" s="94">
        <f t="shared" si="20"/>
        <v>0</v>
      </c>
      <c r="R149" s="19">
        <f t="shared" si="21"/>
        <v>0</v>
      </c>
    </row>
    <row r="150" spans="1:18" ht="18" customHeight="1" x14ac:dyDescent="0.2">
      <c r="A150" s="35" t="str">
        <f t="shared" si="16"/>
        <v/>
      </c>
      <c r="B150" s="25"/>
      <c r="C150" s="25"/>
      <c r="D150" s="67"/>
      <c r="E150" s="12"/>
      <c r="G150" s="72"/>
      <c r="H150" s="78">
        <f>IF(G150="",0,IFERROR(HLOOKUP($C$13,Kataloge!$H$1:$M$6,VLOOKUP(B150,Kataloge!$F$2:$G$4,2,FALSE),FALSE),0))</f>
        <v>0</v>
      </c>
      <c r="I150" s="94">
        <f t="shared" si="17"/>
        <v>0</v>
      </c>
      <c r="K150" s="72"/>
      <c r="L150" s="78">
        <f>IF(K150=0,0,IFERROR(HLOOKUP($C$13,Kataloge!$H$1:$M$6,5,FALSE),0))</f>
        <v>0</v>
      </c>
      <c r="M150" s="94">
        <f t="shared" si="18"/>
        <v>0</v>
      </c>
      <c r="O150" s="81">
        <f t="shared" si="19"/>
        <v>0</v>
      </c>
      <c r="P150" s="78">
        <f>IF(G150=0,0,IFERROR(HLOOKUP($C$13,Kataloge!$H$1:$M$6,6,FALSE),0))</f>
        <v>0</v>
      </c>
      <c r="Q150" s="94">
        <f t="shared" si="20"/>
        <v>0</v>
      </c>
      <c r="R150" s="19">
        <f t="shared" si="21"/>
        <v>0</v>
      </c>
    </row>
    <row r="151" spans="1:18" ht="18" customHeight="1" x14ac:dyDescent="0.2">
      <c r="A151" s="35" t="str">
        <f t="shared" si="16"/>
        <v/>
      </c>
      <c r="B151" s="25"/>
      <c r="C151" s="25"/>
      <c r="D151" s="67"/>
      <c r="E151" s="12"/>
      <c r="G151" s="72"/>
      <c r="H151" s="78">
        <f>IF(G151="",0,IFERROR(HLOOKUP($C$13,Kataloge!$H$1:$M$6,VLOOKUP(B151,Kataloge!$F$2:$G$4,2,FALSE),FALSE),0))</f>
        <v>0</v>
      </c>
      <c r="I151" s="94">
        <f t="shared" si="17"/>
        <v>0</v>
      </c>
      <c r="K151" s="72"/>
      <c r="L151" s="78">
        <f>IF(K151=0,0,IFERROR(HLOOKUP($C$13,Kataloge!$H$1:$M$6,5,FALSE),0))</f>
        <v>0</v>
      </c>
      <c r="M151" s="94">
        <f t="shared" si="18"/>
        <v>0</v>
      </c>
      <c r="O151" s="81">
        <f t="shared" si="19"/>
        <v>0</v>
      </c>
      <c r="P151" s="78">
        <f>IF(G151=0,0,IFERROR(HLOOKUP($C$13,Kataloge!$H$1:$M$6,6,FALSE),0))</f>
        <v>0</v>
      </c>
      <c r="Q151" s="94">
        <f t="shared" si="20"/>
        <v>0</v>
      </c>
      <c r="R151" s="19">
        <f t="shared" si="21"/>
        <v>0</v>
      </c>
    </row>
    <row r="152" spans="1:18" ht="18" customHeight="1" x14ac:dyDescent="0.2">
      <c r="A152" s="35" t="str">
        <f t="shared" si="16"/>
        <v/>
      </c>
      <c r="B152" s="25"/>
      <c r="C152" s="25"/>
      <c r="D152" s="67"/>
      <c r="E152" s="12"/>
      <c r="G152" s="72"/>
      <c r="H152" s="78">
        <f>IF(G152="",0,IFERROR(HLOOKUP($C$13,Kataloge!$H$1:$M$6,VLOOKUP(B152,Kataloge!$F$2:$G$4,2,FALSE),FALSE),0))</f>
        <v>0</v>
      </c>
      <c r="I152" s="94">
        <f t="shared" si="17"/>
        <v>0</v>
      </c>
      <c r="K152" s="72"/>
      <c r="L152" s="78">
        <f>IF(K152=0,0,IFERROR(HLOOKUP($C$13,Kataloge!$H$1:$M$6,5,FALSE),0))</f>
        <v>0</v>
      </c>
      <c r="M152" s="94">
        <f t="shared" si="18"/>
        <v>0</v>
      </c>
      <c r="O152" s="81">
        <f t="shared" si="19"/>
        <v>0</v>
      </c>
      <c r="P152" s="78">
        <f>IF(G152=0,0,IFERROR(HLOOKUP($C$13,Kataloge!$H$1:$M$6,6,FALSE),0))</f>
        <v>0</v>
      </c>
      <c r="Q152" s="94">
        <f t="shared" si="20"/>
        <v>0</v>
      </c>
      <c r="R152" s="19">
        <f t="shared" si="21"/>
        <v>0</v>
      </c>
    </row>
    <row r="153" spans="1:18" ht="18" customHeight="1" x14ac:dyDescent="0.2">
      <c r="A153" s="35" t="str">
        <f t="shared" si="16"/>
        <v/>
      </c>
      <c r="B153" s="25"/>
      <c r="C153" s="25"/>
      <c r="D153" s="67"/>
      <c r="E153" s="12"/>
      <c r="G153" s="72"/>
      <c r="H153" s="78">
        <f>IF(G153="",0,IFERROR(HLOOKUP($C$13,Kataloge!$H$1:$M$6,VLOOKUP(B153,Kataloge!$F$2:$G$4,2,FALSE),FALSE),0))</f>
        <v>0</v>
      </c>
      <c r="I153" s="94">
        <f t="shared" si="17"/>
        <v>0</v>
      </c>
      <c r="K153" s="72"/>
      <c r="L153" s="78">
        <f>IF(K153=0,0,IFERROR(HLOOKUP($C$13,Kataloge!$H$1:$M$6,5,FALSE),0))</f>
        <v>0</v>
      </c>
      <c r="M153" s="94">
        <f t="shared" si="18"/>
        <v>0</v>
      </c>
      <c r="O153" s="81">
        <f t="shared" si="19"/>
        <v>0</v>
      </c>
      <c r="P153" s="78">
        <f>IF(G153=0,0,IFERROR(HLOOKUP($C$13,Kataloge!$H$1:$M$6,6,FALSE),0))</f>
        <v>0</v>
      </c>
      <c r="Q153" s="94">
        <f t="shared" si="20"/>
        <v>0</v>
      </c>
      <c r="R153" s="19">
        <f t="shared" si="21"/>
        <v>0</v>
      </c>
    </row>
    <row r="154" spans="1:18" ht="18" customHeight="1" x14ac:dyDescent="0.2">
      <c r="A154" s="35" t="str">
        <f t="shared" si="16"/>
        <v/>
      </c>
      <c r="B154" s="25"/>
      <c r="C154" s="25"/>
      <c r="D154" s="67"/>
      <c r="E154" s="12"/>
      <c r="G154" s="72"/>
      <c r="H154" s="78">
        <f>IF(G154="",0,IFERROR(HLOOKUP($C$13,Kataloge!$H$1:$M$6,VLOOKUP(B154,Kataloge!$F$2:$G$4,2,FALSE),FALSE),0))</f>
        <v>0</v>
      </c>
      <c r="I154" s="94">
        <f t="shared" si="17"/>
        <v>0</v>
      </c>
      <c r="K154" s="72"/>
      <c r="L154" s="78">
        <f>IF(K154=0,0,IFERROR(HLOOKUP($C$13,Kataloge!$H$1:$M$6,5,FALSE),0))</f>
        <v>0</v>
      </c>
      <c r="M154" s="94">
        <f t="shared" si="18"/>
        <v>0</v>
      </c>
      <c r="O154" s="81">
        <f t="shared" si="19"/>
        <v>0</v>
      </c>
      <c r="P154" s="78">
        <f>IF(G154=0,0,IFERROR(HLOOKUP($C$13,Kataloge!$H$1:$M$6,6,FALSE),0))</f>
        <v>0</v>
      </c>
      <c r="Q154" s="94">
        <f t="shared" si="20"/>
        <v>0</v>
      </c>
      <c r="R154" s="19">
        <f t="shared" si="21"/>
        <v>0</v>
      </c>
    </row>
    <row r="155" spans="1:18" ht="18" customHeight="1" x14ac:dyDescent="0.2">
      <c r="A155" s="35" t="str">
        <f t="shared" si="16"/>
        <v/>
      </c>
      <c r="B155" s="25"/>
      <c r="C155" s="25"/>
      <c r="D155" s="67"/>
      <c r="E155" s="12"/>
      <c r="G155" s="72"/>
      <c r="H155" s="78">
        <f>IF(G155="",0,IFERROR(HLOOKUP($C$13,Kataloge!$H$1:$M$6,VLOOKUP(B155,Kataloge!$F$2:$G$4,2,FALSE),FALSE),0))</f>
        <v>0</v>
      </c>
      <c r="I155" s="94">
        <f t="shared" si="17"/>
        <v>0</v>
      </c>
      <c r="K155" s="72"/>
      <c r="L155" s="78">
        <f>IF(K155=0,0,IFERROR(HLOOKUP($C$13,Kataloge!$H$1:$M$6,5,FALSE),0))</f>
        <v>0</v>
      </c>
      <c r="M155" s="94">
        <f t="shared" si="18"/>
        <v>0</v>
      </c>
      <c r="O155" s="81">
        <f t="shared" si="19"/>
        <v>0</v>
      </c>
      <c r="P155" s="78">
        <f>IF(G155=0,0,IFERROR(HLOOKUP($C$13,Kataloge!$H$1:$M$6,6,FALSE),0))</f>
        <v>0</v>
      </c>
      <c r="Q155" s="94">
        <f t="shared" si="20"/>
        <v>0</v>
      </c>
      <c r="R155" s="19">
        <f t="shared" si="21"/>
        <v>0</v>
      </c>
    </row>
    <row r="156" spans="1:18" ht="18" customHeight="1" x14ac:dyDescent="0.2">
      <c r="A156" s="35" t="str">
        <f t="shared" si="16"/>
        <v/>
      </c>
      <c r="B156" s="25"/>
      <c r="C156" s="25"/>
      <c r="D156" s="67"/>
      <c r="E156" s="12"/>
      <c r="G156" s="72"/>
      <c r="H156" s="78">
        <f>IF(G156="",0,IFERROR(HLOOKUP($C$13,Kataloge!$H$1:$M$6,VLOOKUP(B156,Kataloge!$F$2:$G$4,2,FALSE),FALSE),0))</f>
        <v>0</v>
      </c>
      <c r="I156" s="94">
        <f t="shared" si="17"/>
        <v>0</v>
      </c>
      <c r="K156" s="72"/>
      <c r="L156" s="78">
        <f>IF(K156=0,0,IFERROR(HLOOKUP($C$13,Kataloge!$H$1:$M$6,5,FALSE),0))</f>
        <v>0</v>
      </c>
      <c r="M156" s="94">
        <f t="shared" si="18"/>
        <v>0</v>
      </c>
      <c r="O156" s="81">
        <f t="shared" si="19"/>
        <v>0</v>
      </c>
      <c r="P156" s="78">
        <f>IF(G156=0,0,IFERROR(HLOOKUP($C$13,Kataloge!$H$1:$M$6,6,FALSE),0))</f>
        <v>0</v>
      </c>
      <c r="Q156" s="94">
        <f t="shared" si="20"/>
        <v>0</v>
      </c>
      <c r="R156" s="19">
        <f t="shared" si="21"/>
        <v>0</v>
      </c>
    </row>
    <row r="157" spans="1:18" ht="18" customHeight="1" x14ac:dyDescent="0.2">
      <c r="A157" s="35" t="str">
        <f t="shared" si="16"/>
        <v/>
      </c>
      <c r="B157" s="25"/>
      <c r="C157" s="25"/>
      <c r="D157" s="67"/>
      <c r="E157" s="12"/>
      <c r="G157" s="72"/>
      <c r="H157" s="78">
        <f>IF(G157="",0,IFERROR(HLOOKUP($C$13,Kataloge!$H$1:$M$6,VLOOKUP(B157,Kataloge!$F$2:$G$4,2,FALSE),FALSE),0))</f>
        <v>0</v>
      </c>
      <c r="I157" s="94">
        <f t="shared" si="17"/>
        <v>0</v>
      </c>
      <c r="K157" s="72"/>
      <c r="L157" s="78">
        <f>IF(K157=0,0,IFERROR(HLOOKUP($C$13,Kataloge!$H$1:$M$6,5,FALSE),0))</f>
        <v>0</v>
      </c>
      <c r="M157" s="94">
        <f t="shared" si="18"/>
        <v>0</v>
      </c>
      <c r="O157" s="81">
        <f t="shared" si="19"/>
        <v>0</v>
      </c>
      <c r="P157" s="78">
        <f>IF(G157=0,0,IFERROR(HLOOKUP($C$13,Kataloge!$H$1:$M$6,6,FALSE),0))</f>
        <v>0</v>
      </c>
      <c r="Q157" s="94">
        <f t="shared" si="20"/>
        <v>0</v>
      </c>
      <c r="R157" s="19">
        <f t="shared" si="21"/>
        <v>0</v>
      </c>
    </row>
    <row r="158" spans="1:18" ht="18" customHeight="1" x14ac:dyDescent="0.2">
      <c r="A158" s="35" t="str">
        <f t="shared" si="16"/>
        <v/>
      </c>
      <c r="B158" s="25"/>
      <c r="C158" s="25"/>
      <c r="D158" s="67"/>
      <c r="E158" s="12"/>
      <c r="G158" s="72"/>
      <c r="H158" s="78">
        <f>IF(G158="",0,IFERROR(HLOOKUP($C$13,Kataloge!$H$1:$M$6,VLOOKUP(B158,Kataloge!$F$2:$G$4,2,FALSE),FALSE),0))</f>
        <v>0</v>
      </c>
      <c r="I158" s="94">
        <f t="shared" si="17"/>
        <v>0</v>
      </c>
      <c r="K158" s="72"/>
      <c r="L158" s="78">
        <f>IF(K158=0,0,IFERROR(HLOOKUP($C$13,Kataloge!$H$1:$M$6,5,FALSE),0))</f>
        <v>0</v>
      </c>
      <c r="M158" s="94">
        <f t="shared" si="18"/>
        <v>0</v>
      </c>
      <c r="O158" s="81">
        <f t="shared" si="19"/>
        <v>0</v>
      </c>
      <c r="P158" s="78">
        <f>IF(G158=0,0,IFERROR(HLOOKUP($C$13,Kataloge!$H$1:$M$6,6,FALSE),0))</f>
        <v>0</v>
      </c>
      <c r="Q158" s="94">
        <f t="shared" si="20"/>
        <v>0</v>
      </c>
      <c r="R158" s="19">
        <f t="shared" si="21"/>
        <v>0</v>
      </c>
    </row>
    <row r="159" spans="1:18" ht="18" customHeight="1" x14ac:dyDescent="0.2">
      <c r="A159" s="35" t="str">
        <f t="shared" si="16"/>
        <v/>
      </c>
      <c r="B159" s="25"/>
      <c r="C159" s="25"/>
      <c r="D159" s="67"/>
      <c r="E159" s="12"/>
      <c r="G159" s="72"/>
      <c r="H159" s="78">
        <f>IF(G159="",0,IFERROR(HLOOKUP($C$13,Kataloge!$H$1:$M$6,VLOOKUP(B159,Kataloge!$F$2:$G$4,2,FALSE),FALSE),0))</f>
        <v>0</v>
      </c>
      <c r="I159" s="94">
        <f t="shared" si="17"/>
        <v>0</v>
      </c>
      <c r="K159" s="72"/>
      <c r="L159" s="78">
        <f>IF(K159=0,0,IFERROR(HLOOKUP($C$13,Kataloge!$H$1:$M$6,5,FALSE),0))</f>
        <v>0</v>
      </c>
      <c r="M159" s="94">
        <f t="shared" si="18"/>
        <v>0</v>
      </c>
      <c r="O159" s="81">
        <f t="shared" si="19"/>
        <v>0</v>
      </c>
      <c r="P159" s="78">
        <f>IF(G159=0,0,IFERROR(HLOOKUP($C$13,Kataloge!$H$1:$M$6,6,FALSE),0))</f>
        <v>0</v>
      </c>
      <c r="Q159" s="94">
        <f t="shared" si="20"/>
        <v>0</v>
      </c>
      <c r="R159" s="19">
        <f t="shared" si="21"/>
        <v>0</v>
      </c>
    </row>
    <row r="160" spans="1:18" ht="18" customHeight="1" x14ac:dyDescent="0.2">
      <c r="A160" s="35" t="str">
        <f t="shared" si="16"/>
        <v/>
      </c>
      <c r="B160" s="25"/>
      <c r="C160" s="25"/>
      <c r="D160" s="67"/>
      <c r="E160" s="12"/>
      <c r="G160" s="72"/>
      <c r="H160" s="78">
        <f>IF(G160="",0,IFERROR(HLOOKUP($C$13,Kataloge!$H$1:$M$6,VLOOKUP(B160,Kataloge!$F$2:$G$4,2,FALSE),FALSE),0))</f>
        <v>0</v>
      </c>
      <c r="I160" s="94">
        <f t="shared" si="17"/>
        <v>0</v>
      </c>
      <c r="K160" s="72"/>
      <c r="L160" s="78">
        <f>IF(K160=0,0,IFERROR(HLOOKUP($C$13,Kataloge!$H$1:$M$6,5,FALSE),0))</f>
        <v>0</v>
      </c>
      <c r="M160" s="94">
        <f t="shared" si="18"/>
        <v>0</v>
      </c>
      <c r="O160" s="81">
        <f t="shared" si="19"/>
        <v>0</v>
      </c>
      <c r="P160" s="78">
        <f>IF(G160=0,0,IFERROR(HLOOKUP($C$13,Kataloge!$H$1:$M$6,6,FALSE),0))</f>
        <v>0</v>
      </c>
      <c r="Q160" s="94">
        <f t="shared" si="20"/>
        <v>0</v>
      </c>
      <c r="R160" s="19">
        <f t="shared" si="21"/>
        <v>0</v>
      </c>
    </row>
    <row r="161" spans="1:18" ht="18" customHeight="1" x14ac:dyDescent="0.2">
      <c r="A161" s="35" t="str">
        <f t="shared" si="16"/>
        <v/>
      </c>
      <c r="B161" s="25"/>
      <c r="C161" s="25"/>
      <c r="D161" s="67"/>
      <c r="E161" s="12"/>
      <c r="G161" s="72"/>
      <c r="H161" s="78">
        <f>IF(G161="",0,IFERROR(HLOOKUP($C$13,Kataloge!$H$1:$M$6,VLOOKUP(B161,Kataloge!$F$2:$G$4,2,FALSE),FALSE),0))</f>
        <v>0</v>
      </c>
      <c r="I161" s="94">
        <f t="shared" si="17"/>
        <v>0</v>
      </c>
      <c r="K161" s="72"/>
      <c r="L161" s="78">
        <f>IF(K161=0,0,IFERROR(HLOOKUP($C$13,Kataloge!$H$1:$M$6,5,FALSE),0))</f>
        <v>0</v>
      </c>
      <c r="M161" s="94">
        <f t="shared" si="18"/>
        <v>0</v>
      </c>
      <c r="O161" s="81">
        <f t="shared" si="19"/>
        <v>0</v>
      </c>
      <c r="P161" s="78">
        <f>IF(G161=0,0,IFERROR(HLOOKUP($C$13,Kataloge!$H$1:$M$6,6,FALSE),0))</f>
        <v>0</v>
      </c>
      <c r="Q161" s="94">
        <f t="shared" si="20"/>
        <v>0</v>
      </c>
      <c r="R161" s="19">
        <f t="shared" si="21"/>
        <v>0</v>
      </c>
    </row>
    <row r="162" spans="1:18" ht="18" customHeight="1" x14ac:dyDescent="0.2">
      <c r="A162" s="35" t="str">
        <f t="shared" si="16"/>
        <v/>
      </c>
      <c r="B162" s="25"/>
      <c r="C162" s="25"/>
      <c r="D162" s="67"/>
      <c r="E162" s="12"/>
      <c r="G162" s="72"/>
      <c r="H162" s="78">
        <f>IF(G162="",0,IFERROR(HLOOKUP($C$13,Kataloge!$H$1:$M$6,VLOOKUP(B162,Kataloge!$F$2:$G$4,2,FALSE),FALSE),0))</f>
        <v>0</v>
      </c>
      <c r="I162" s="94">
        <f t="shared" si="17"/>
        <v>0</v>
      </c>
      <c r="K162" s="72"/>
      <c r="L162" s="78">
        <f>IF(K162=0,0,IFERROR(HLOOKUP($C$13,Kataloge!$H$1:$M$6,5,FALSE),0))</f>
        <v>0</v>
      </c>
      <c r="M162" s="94">
        <f t="shared" si="18"/>
        <v>0</v>
      </c>
      <c r="O162" s="81">
        <f t="shared" si="19"/>
        <v>0</v>
      </c>
      <c r="P162" s="78">
        <f>IF(G162=0,0,IFERROR(HLOOKUP($C$13,Kataloge!$H$1:$M$6,6,FALSE),0))</f>
        <v>0</v>
      </c>
      <c r="Q162" s="94">
        <f t="shared" si="20"/>
        <v>0</v>
      </c>
      <c r="R162" s="19">
        <f t="shared" si="21"/>
        <v>0</v>
      </c>
    </row>
    <row r="163" spans="1:18" ht="18" customHeight="1" x14ac:dyDescent="0.2">
      <c r="A163" s="35" t="str">
        <f t="shared" si="16"/>
        <v/>
      </c>
      <c r="B163" s="25"/>
      <c r="C163" s="25"/>
      <c r="D163" s="67"/>
      <c r="E163" s="12"/>
      <c r="G163" s="72"/>
      <c r="H163" s="78">
        <f>IF(G163="",0,IFERROR(HLOOKUP($C$13,Kataloge!$H$1:$M$6,VLOOKUP(B163,Kataloge!$F$2:$G$4,2,FALSE),FALSE),0))</f>
        <v>0</v>
      </c>
      <c r="I163" s="94">
        <f t="shared" si="17"/>
        <v>0</v>
      </c>
      <c r="K163" s="72"/>
      <c r="L163" s="78">
        <f>IF(K163=0,0,IFERROR(HLOOKUP($C$13,Kataloge!$H$1:$M$6,5,FALSE),0))</f>
        <v>0</v>
      </c>
      <c r="M163" s="94">
        <f t="shared" si="18"/>
        <v>0</v>
      </c>
      <c r="O163" s="81">
        <f t="shared" si="19"/>
        <v>0</v>
      </c>
      <c r="P163" s="78">
        <f>IF(G163=0,0,IFERROR(HLOOKUP($C$13,Kataloge!$H$1:$M$6,6,FALSE),0))</f>
        <v>0</v>
      </c>
      <c r="Q163" s="94">
        <f t="shared" si="20"/>
        <v>0</v>
      </c>
      <c r="R163" s="19">
        <f t="shared" si="21"/>
        <v>0</v>
      </c>
    </row>
    <row r="164" spans="1:18" ht="18" customHeight="1" x14ac:dyDescent="0.2">
      <c r="A164" s="35" t="str">
        <f t="shared" si="16"/>
        <v/>
      </c>
      <c r="B164" s="25"/>
      <c r="C164" s="25"/>
      <c r="D164" s="67"/>
      <c r="E164" s="12"/>
      <c r="G164" s="72"/>
      <c r="H164" s="78">
        <f>IF(G164="",0,IFERROR(HLOOKUP($C$13,Kataloge!$H$1:$M$6,VLOOKUP(B164,Kataloge!$F$2:$G$4,2,FALSE),FALSE),0))</f>
        <v>0</v>
      </c>
      <c r="I164" s="94">
        <f t="shared" si="17"/>
        <v>0</v>
      </c>
      <c r="K164" s="72"/>
      <c r="L164" s="78">
        <f>IF(K164=0,0,IFERROR(HLOOKUP($C$13,Kataloge!$H$1:$M$6,5,FALSE),0))</f>
        <v>0</v>
      </c>
      <c r="M164" s="94">
        <f t="shared" si="18"/>
        <v>0</v>
      </c>
      <c r="O164" s="81">
        <f t="shared" si="19"/>
        <v>0</v>
      </c>
      <c r="P164" s="78">
        <f>IF(G164=0,0,IFERROR(HLOOKUP($C$13,Kataloge!$H$1:$M$6,6,FALSE),0))</f>
        <v>0</v>
      </c>
      <c r="Q164" s="94">
        <f t="shared" si="20"/>
        <v>0</v>
      </c>
      <c r="R164" s="19">
        <f t="shared" si="21"/>
        <v>0</v>
      </c>
    </row>
    <row r="165" spans="1:18" ht="18" customHeight="1" x14ac:dyDescent="0.2">
      <c r="A165" s="35" t="str">
        <f t="shared" si="16"/>
        <v/>
      </c>
      <c r="B165" s="25"/>
      <c r="C165" s="25"/>
      <c r="D165" s="67"/>
      <c r="E165" s="12"/>
      <c r="G165" s="72"/>
      <c r="H165" s="78">
        <f>IF(G165="",0,IFERROR(HLOOKUP($C$13,Kataloge!$H$1:$M$6,VLOOKUP(B165,Kataloge!$F$2:$G$4,2,FALSE),FALSE),0))</f>
        <v>0</v>
      </c>
      <c r="I165" s="94">
        <f t="shared" si="17"/>
        <v>0</v>
      </c>
      <c r="K165" s="72"/>
      <c r="L165" s="78">
        <f>IF(K165=0,0,IFERROR(HLOOKUP($C$13,Kataloge!$H$1:$M$6,5,FALSE),0))</f>
        <v>0</v>
      </c>
      <c r="M165" s="94">
        <f t="shared" si="18"/>
        <v>0</v>
      </c>
      <c r="O165" s="81">
        <f t="shared" si="19"/>
        <v>0</v>
      </c>
      <c r="P165" s="78">
        <f>IF(G165=0,0,IFERROR(HLOOKUP($C$13,Kataloge!$H$1:$M$6,6,FALSE),0))</f>
        <v>0</v>
      </c>
      <c r="Q165" s="94">
        <f t="shared" si="20"/>
        <v>0</v>
      </c>
      <c r="R165" s="19">
        <f t="shared" si="21"/>
        <v>0</v>
      </c>
    </row>
    <row r="166" spans="1:18" ht="18" customHeight="1" x14ac:dyDescent="0.2">
      <c r="A166" s="35" t="str">
        <f t="shared" si="16"/>
        <v/>
      </c>
      <c r="B166" s="25"/>
      <c r="C166" s="25"/>
      <c r="D166" s="67"/>
      <c r="E166" s="12"/>
      <c r="G166" s="72"/>
      <c r="H166" s="78">
        <f>IF(G166="",0,IFERROR(HLOOKUP($C$13,Kataloge!$H$1:$M$6,VLOOKUP(B166,Kataloge!$F$2:$G$4,2,FALSE),FALSE),0))</f>
        <v>0</v>
      </c>
      <c r="I166" s="94">
        <f t="shared" si="17"/>
        <v>0</v>
      </c>
      <c r="K166" s="72"/>
      <c r="L166" s="78">
        <f>IF(K166=0,0,IFERROR(HLOOKUP($C$13,Kataloge!$H$1:$M$6,5,FALSE),0))</f>
        <v>0</v>
      </c>
      <c r="M166" s="94">
        <f t="shared" si="18"/>
        <v>0</v>
      </c>
      <c r="O166" s="81">
        <f t="shared" si="19"/>
        <v>0</v>
      </c>
      <c r="P166" s="78">
        <f>IF(G166=0,0,IFERROR(HLOOKUP($C$13,Kataloge!$H$1:$M$6,6,FALSE),0))</f>
        <v>0</v>
      </c>
      <c r="Q166" s="94">
        <f t="shared" si="20"/>
        <v>0</v>
      </c>
      <c r="R166" s="19">
        <f t="shared" si="21"/>
        <v>0</v>
      </c>
    </row>
    <row r="167" spans="1:18" ht="18" customHeight="1" x14ac:dyDescent="0.2">
      <c r="A167" s="35" t="str">
        <f t="shared" si="16"/>
        <v/>
      </c>
      <c r="B167" s="25"/>
      <c r="C167" s="25"/>
      <c r="D167" s="67"/>
      <c r="E167" s="12"/>
      <c r="G167" s="72"/>
      <c r="H167" s="78">
        <f>IF(G167="",0,IFERROR(HLOOKUP($C$13,Kataloge!$H$1:$M$6,VLOOKUP(B167,Kataloge!$F$2:$G$4,2,FALSE),FALSE),0))</f>
        <v>0</v>
      </c>
      <c r="I167" s="94">
        <f t="shared" si="17"/>
        <v>0</v>
      </c>
      <c r="K167" s="72"/>
      <c r="L167" s="78">
        <f>IF(K167=0,0,IFERROR(HLOOKUP($C$13,Kataloge!$H$1:$M$6,5,FALSE),0))</f>
        <v>0</v>
      </c>
      <c r="M167" s="94">
        <f t="shared" si="18"/>
        <v>0</v>
      </c>
      <c r="O167" s="81">
        <f t="shared" si="19"/>
        <v>0</v>
      </c>
      <c r="P167" s="78">
        <f>IF(G167=0,0,IFERROR(HLOOKUP($C$13,Kataloge!$H$1:$M$6,6,FALSE),0))</f>
        <v>0</v>
      </c>
      <c r="Q167" s="94">
        <f t="shared" si="20"/>
        <v>0</v>
      </c>
      <c r="R167" s="19">
        <f t="shared" si="21"/>
        <v>0</v>
      </c>
    </row>
    <row r="168" spans="1:18" ht="18" customHeight="1" x14ac:dyDescent="0.2">
      <c r="A168" s="35" t="str">
        <f t="shared" si="16"/>
        <v/>
      </c>
      <c r="B168" s="25"/>
      <c r="C168" s="25"/>
      <c r="D168" s="67"/>
      <c r="E168" s="12"/>
      <c r="G168" s="72"/>
      <c r="H168" s="78">
        <f>IF(G168="",0,IFERROR(HLOOKUP($C$13,Kataloge!$H$1:$M$6,VLOOKUP(B168,Kataloge!$F$2:$G$4,2,FALSE),FALSE),0))</f>
        <v>0</v>
      </c>
      <c r="I168" s="94">
        <f t="shared" si="17"/>
        <v>0</v>
      </c>
      <c r="K168" s="72"/>
      <c r="L168" s="78">
        <f>IF(K168=0,0,IFERROR(HLOOKUP($C$13,Kataloge!$H$1:$M$6,5,FALSE),0))</f>
        <v>0</v>
      </c>
      <c r="M168" s="94">
        <f t="shared" si="18"/>
        <v>0</v>
      </c>
      <c r="O168" s="81">
        <f t="shared" si="19"/>
        <v>0</v>
      </c>
      <c r="P168" s="78">
        <f>IF(G168=0,0,IFERROR(HLOOKUP($C$13,Kataloge!$H$1:$M$6,6,FALSE),0))</f>
        <v>0</v>
      </c>
      <c r="Q168" s="94">
        <f t="shared" si="20"/>
        <v>0</v>
      </c>
      <c r="R168" s="19">
        <f t="shared" si="21"/>
        <v>0</v>
      </c>
    </row>
    <row r="169" spans="1:18" ht="18" customHeight="1" x14ac:dyDescent="0.2">
      <c r="A169" s="35" t="str">
        <f t="shared" si="16"/>
        <v/>
      </c>
      <c r="B169" s="25"/>
      <c r="C169" s="25"/>
      <c r="D169" s="67"/>
      <c r="E169" s="12"/>
      <c r="G169" s="72"/>
      <c r="H169" s="78">
        <f>IF(G169="",0,IFERROR(HLOOKUP($C$13,Kataloge!$H$1:$M$6,VLOOKUP(B169,Kataloge!$F$2:$G$4,2,FALSE),FALSE),0))</f>
        <v>0</v>
      </c>
      <c r="I169" s="94">
        <f t="shared" si="17"/>
        <v>0</v>
      </c>
      <c r="K169" s="72"/>
      <c r="L169" s="78">
        <f>IF(K169=0,0,IFERROR(HLOOKUP($C$13,Kataloge!$H$1:$M$6,5,FALSE),0))</f>
        <v>0</v>
      </c>
      <c r="M169" s="94">
        <f t="shared" si="18"/>
        <v>0</v>
      </c>
      <c r="O169" s="81">
        <f t="shared" si="19"/>
        <v>0</v>
      </c>
      <c r="P169" s="78">
        <f>IF(G169=0,0,IFERROR(HLOOKUP($C$13,Kataloge!$H$1:$M$6,6,FALSE),0))</f>
        <v>0</v>
      </c>
      <c r="Q169" s="94">
        <f t="shared" si="20"/>
        <v>0</v>
      </c>
      <c r="R169" s="19">
        <f t="shared" si="21"/>
        <v>0</v>
      </c>
    </row>
    <row r="170" spans="1:18" ht="18" customHeight="1" x14ac:dyDescent="0.2">
      <c r="A170" s="35" t="str">
        <f t="shared" si="16"/>
        <v/>
      </c>
      <c r="B170" s="25"/>
      <c r="C170" s="25"/>
      <c r="D170" s="67"/>
      <c r="E170" s="12"/>
      <c r="G170" s="72"/>
      <c r="H170" s="78">
        <f>IF(G170="",0,IFERROR(HLOOKUP($C$13,Kataloge!$H$1:$M$6,VLOOKUP(B170,Kataloge!$F$2:$G$4,2,FALSE),FALSE),0))</f>
        <v>0</v>
      </c>
      <c r="I170" s="94">
        <f t="shared" si="17"/>
        <v>0</v>
      </c>
      <c r="K170" s="72"/>
      <c r="L170" s="78">
        <f>IF(K170=0,0,IFERROR(HLOOKUP($C$13,Kataloge!$H$1:$M$6,5,FALSE),0))</f>
        <v>0</v>
      </c>
      <c r="M170" s="94">
        <f t="shared" si="18"/>
        <v>0</v>
      </c>
      <c r="O170" s="81">
        <f t="shared" si="19"/>
        <v>0</v>
      </c>
      <c r="P170" s="78">
        <f>IF(G170=0,0,IFERROR(HLOOKUP($C$13,Kataloge!$H$1:$M$6,6,FALSE),0))</f>
        <v>0</v>
      </c>
      <c r="Q170" s="94">
        <f t="shared" si="20"/>
        <v>0</v>
      </c>
      <c r="R170" s="19">
        <f t="shared" si="21"/>
        <v>0</v>
      </c>
    </row>
    <row r="171" spans="1:18" ht="18" customHeight="1" x14ac:dyDescent="0.2">
      <c r="A171" s="35" t="str">
        <f t="shared" si="16"/>
        <v/>
      </c>
      <c r="B171" s="25"/>
      <c r="C171" s="25"/>
      <c r="D171" s="67"/>
      <c r="E171" s="12"/>
      <c r="G171" s="72"/>
      <c r="H171" s="78">
        <f>IF(G171="",0,IFERROR(HLOOKUP($C$13,Kataloge!$H$1:$M$6,VLOOKUP(B171,Kataloge!$F$2:$G$4,2,FALSE),FALSE),0))</f>
        <v>0</v>
      </c>
      <c r="I171" s="94">
        <f t="shared" si="17"/>
        <v>0</v>
      </c>
      <c r="K171" s="72"/>
      <c r="L171" s="78">
        <f>IF(K171=0,0,IFERROR(HLOOKUP($C$13,Kataloge!$H$1:$M$6,5,FALSE),0))</f>
        <v>0</v>
      </c>
      <c r="M171" s="94">
        <f t="shared" si="18"/>
        <v>0</v>
      </c>
      <c r="O171" s="81">
        <f t="shared" si="19"/>
        <v>0</v>
      </c>
      <c r="P171" s="78">
        <f>IF(G171=0,0,IFERROR(HLOOKUP($C$13,Kataloge!$H$1:$M$6,6,FALSE),0))</f>
        <v>0</v>
      </c>
      <c r="Q171" s="94">
        <f t="shared" si="20"/>
        <v>0</v>
      </c>
      <c r="R171" s="19">
        <f t="shared" si="21"/>
        <v>0</v>
      </c>
    </row>
    <row r="172" spans="1:18" ht="18" customHeight="1" x14ac:dyDescent="0.2">
      <c r="A172" s="35" t="str">
        <f t="shared" si="16"/>
        <v/>
      </c>
      <c r="B172" s="25"/>
      <c r="C172" s="25"/>
      <c r="D172" s="67"/>
      <c r="E172" s="12"/>
      <c r="G172" s="72"/>
      <c r="H172" s="78">
        <f>IF(G172="",0,IFERROR(HLOOKUP($C$13,Kataloge!$H$1:$M$6,VLOOKUP(B172,Kataloge!$F$2:$G$4,2,FALSE),FALSE),0))</f>
        <v>0</v>
      </c>
      <c r="I172" s="94">
        <f t="shared" si="17"/>
        <v>0</v>
      </c>
      <c r="K172" s="72"/>
      <c r="L172" s="78">
        <f>IF(K172=0,0,IFERROR(HLOOKUP($C$13,Kataloge!$H$1:$M$6,5,FALSE),0))</f>
        <v>0</v>
      </c>
      <c r="M172" s="94">
        <f t="shared" si="18"/>
        <v>0</v>
      </c>
      <c r="O172" s="81">
        <f t="shared" si="19"/>
        <v>0</v>
      </c>
      <c r="P172" s="78">
        <f>IF(G172=0,0,IFERROR(HLOOKUP($C$13,Kataloge!$H$1:$M$6,6,FALSE),0))</f>
        <v>0</v>
      </c>
      <c r="Q172" s="94">
        <f t="shared" si="20"/>
        <v>0</v>
      </c>
      <c r="R172" s="19">
        <f t="shared" si="21"/>
        <v>0</v>
      </c>
    </row>
    <row r="173" spans="1:18" ht="18" customHeight="1" x14ac:dyDescent="0.2">
      <c r="A173" s="35" t="str">
        <f t="shared" si="16"/>
        <v/>
      </c>
      <c r="B173" s="25"/>
      <c r="C173" s="25"/>
      <c r="D173" s="67"/>
      <c r="E173" s="12"/>
      <c r="G173" s="72"/>
      <c r="H173" s="78">
        <f>IF(G173="",0,IFERROR(HLOOKUP($C$13,Kataloge!$H$1:$M$6,VLOOKUP(B173,Kataloge!$F$2:$G$4,2,FALSE),FALSE),0))</f>
        <v>0</v>
      </c>
      <c r="I173" s="94">
        <f t="shared" si="17"/>
        <v>0</v>
      </c>
      <c r="K173" s="72"/>
      <c r="L173" s="78">
        <f>IF(K173=0,0,IFERROR(HLOOKUP($C$13,Kataloge!$H$1:$M$6,5,FALSE),0))</f>
        <v>0</v>
      </c>
      <c r="M173" s="94">
        <f t="shared" si="18"/>
        <v>0</v>
      </c>
      <c r="O173" s="81">
        <f t="shared" si="19"/>
        <v>0</v>
      </c>
      <c r="P173" s="78">
        <f>IF(G173=0,0,IFERROR(HLOOKUP($C$13,Kataloge!$H$1:$M$6,6,FALSE),0))</f>
        <v>0</v>
      </c>
      <c r="Q173" s="94">
        <f t="shared" si="20"/>
        <v>0</v>
      </c>
      <c r="R173" s="19">
        <f t="shared" si="21"/>
        <v>0</v>
      </c>
    </row>
    <row r="174" spans="1:18" ht="18" customHeight="1" x14ac:dyDescent="0.2">
      <c r="A174" s="35" t="str">
        <f t="shared" si="16"/>
        <v/>
      </c>
      <c r="B174" s="25"/>
      <c r="C174" s="25"/>
      <c r="D174" s="67"/>
      <c r="E174" s="12"/>
      <c r="G174" s="72"/>
      <c r="H174" s="78">
        <f>IF(G174="",0,IFERROR(HLOOKUP($C$13,Kataloge!$H$1:$M$6,VLOOKUP(B174,Kataloge!$F$2:$G$4,2,FALSE),FALSE),0))</f>
        <v>0</v>
      </c>
      <c r="I174" s="94">
        <f t="shared" si="17"/>
        <v>0</v>
      </c>
      <c r="K174" s="72"/>
      <c r="L174" s="78">
        <f>IF(K174=0,0,IFERROR(HLOOKUP($C$13,Kataloge!$H$1:$M$6,5,FALSE),0))</f>
        <v>0</v>
      </c>
      <c r="M174" s="94">
        <f t="shared" si="18"/>
        <v>0</v>
      </c>
      <c r="O174" s="81">
        <f t="shared" si="19"/>
        <v>0</v>
      </c>
      <c r="P174" s="78">
        <f>IF(G174=0,0,IFERROR(HLOOKUP($C$13,Kataloge!$H$1:$M$6,6,FALSE),0))</f>
        <v>0</v>
      </c>
      <c r="Q174" s="94">
        <f t="shared" si="20"/>
        <v>0</v>
      </c>
      <c r="R174" s="19">
        <f t="shared" si="21"/>
        <v>0</v>
      </c>
    </row>
    <row r="175" spans="1:18" ht="18" customHeight="1" x14ac:dyDescent="0.2">
      <c r="A175" s="35" t="str">
        <f t="shared" si="16"/>
        <v/>
      </c>
      <c r="B175" s="25"/>
      <c r="C175" s="25"/>
      <c r="D175" s="67"/>
      <c r="E175" s="12"/>
      <c r="G175" s="72"/>
      <c r="H175" s="78">
        <f>IF(G175="",0,IFERROR(HLOOKUP($C$13,Kataloge!$H$1:$M$6,VLOOKUP(B175,Kataloge!$F$2:$G$4,2,FALSE),FALSE),0))</f>
        <v>0</v>
      </c>
      <c r="I175" s="94">
        <f t="shared" si="17"/>
        <v>0</v>
      </c>
      <c r="K175" s="72"/>
      <c r="L175" s="78">
        <f>IF(K175=0,0,IFERROR(HLOOKUP($C$13,Kataloge!$H$1:$M$6,5,FALSE),0))</f>
        <v>0</v>
      </c>
      <c r="M175" s="94">
        <f t="shared" si="18"/>
        <v>0</v>
      </c>
      <c r="O175" s="81">
        <f t="shared" si="19"/>
        <v>0</v>
      </c>
      <c r="P175" s="78">
        <f>IF(G175=0,0,IFERROR(HLOOKUP($C$13,Kataloge!$H$1:$M$6,6,FALSE),0))</f>
        <v>0</v>
      </c>
      <c r="Q175" s="94">
        <f t="shared" si="20"/>
        <v>0</v>
      </c>
      <c r="R175" s="19">
        <f t="shared" si="21"/>
        <v>0</v>
      </c>
    </row>
    <row r="176" spans="1:18" ht="18" customHeight="1" x14ac:dyDescent="0.2">
      <c r="A176" s="35" t="str">
        <f t="shared" si="16"/>
        <v/>
      </c>
      <c r="B176" s="25"/>
      <c r="C176" s="25"/>
      <c r="D176" s="67"/>
      <c r="E176" s="12"/>
      <c r="G176" s="72"/>
      <c r="H176" s="78">
        <f>IF(G176="",0,IFERROR(HLOOKUP($C$13,Kataloge!$H$1:$M$6,VLOOKUP(B176,Kataloge!$F$2:$G$4,2,FALSE),FALSE),0))</f>
        <v>0</v>
      </c>
      <c r="I176" s="94">
        <f t="shared" si="17"/>
        <v>0</v>
      </c>
      <c r="K176" s="72"/>
      <c r="L176" s="78">
        <f>IF(K176=0,0,IFERROR(HLOOKUP($C$13,Kataloge!$H$1:$M$6,5,FALSE),0))</f>
        <v>0</v>
      </c>
      <c r="M176" s="94">
        <f t="shared" si="18"/>
        <v>0</v>
      </c>
      <c r="O176" s="81">
        <f t="shared" si="19"/>
        <v>0</v>
      </c>
      <c r="P176" s="78">
        <f>IF(G176=0,0,IFERROR(HLOOKUP($C$13,Kataloge!$H$1:$M$6,6,FALSE),0))</f>
        <v>0</v>
      </c>
      <c r="Q176" s="94">
        <f t="shared" si="20"/>
        <v>0</v>
      </c>
      <c r="R176" s="19">
        <f t="shared" si="21"/>
        <v>0</v>
      </c>
    </row>
    <row r="177" spans="1:18" ht="18" customHeight="1" x14ac:dyDescent="0.2">
      <c r="A177" s="35" t="str">
        <f t="shared" si="16"/>
        <v/>
      </c>
      <c r="B177" s="25"/>
      <c r="C177" s="25"/>
      <c r="D177" s="67"/>
      <c r="E177" s="12"/>
      <c r="G177" s="72"/>
      <c r="H177" s="78">
        <f>IF(G177="",0,IFERROR(HLOOKUP($C$13,Kataloge!$H$1:$M$6,VLOOKUP(B177,Kataloge!$F$2:$G$4,2,FALSE),FALSE),0))</f>
        <v>0</v>
      </c>
      <c r="I177" s="94">
        <f t="shared" si="17"/>
        <v>0</v>
      </c>
      <c r="K177" s="72"/>
      <c r="L177" s="78">
        <f>IF(K177=0,0,IFERROR(HLOOKUP($C$13,Kataloge!$H$1:$M$6,5,FALSE),0))</f>
        <v>0</v>
      </c>
      <c r="M177" s="94">
        <f t="shared" si="18"/>
        <v>0</v>
      </c>
      <c r="O177" s="81">
        <f t="shared" si="19"/>
        <v>0</v>
      </c>
      <c r="P177" s="78">
        <f>IF(G177=0,0,IFERROR(HLOOKUP($C$13,Kataloge!$H$1:$M$6,6,FALSE),0))</f>
        <v>0</v>
      </c>
      <c r="Q177" s="94">
        <f t="shared" si="20"/>
        <v>0</v>
      </c>
      <c r="R177" s="19">
        <f t="shared" si="21"/>
        <v>0</v>
      </c>
    </row>
    <row r="178" spans="1:18" ht="18" customHeight="1" x14ac:dyDescent="0.2">
      <c r="A178" s="35" t="str">
        <f t="shared" si="16"/>
        <v/>
      </c>
      <c r="B178" s="25"/>
      <c r="C178" s="25"/>
      <c r="D178" s="67"/>
      <c r="E178" s="12"/>
      <c r="G178" s="72"/>
      <c r="H178" s="78">
        <f>IF(G178="",0,IFERROR(HLOOKUP($C$13,Kataloge!$H$1:$M$6,VLOOKUP(B178,Kataloge!$F$2:$G$4,2,FALSE),FALSE),0))</f>
        <v>0</v>
      </c>
      <c r="I178" s="94">
        <f t="shared" si="17"/>
        <v>0</v>
      </c>
      <c r="K178" s="72"/>
      <c r="L178" s="78">
        <f>IF(K178=0,0,IFERROR(HLOOKUP($C$13,Kataloge!$H$1:$M$6,5,FALSE),0))</f>
        <v>0</v>
      </c>
      <c r="M178" s="94">
        <f t="shared" si="18"/>
        <v>0</v>
      </c>
      <c r="O178" s="81">
        <f t="shared" si="19"/>
        <v>0</v>
      </c>
      <c r="P178" s="78">
        <f>IF(G178=0,0,IFERROR(HLOOKUP($C$13,Kataloge!$H$1:$M$6,6,FALSE),0))</f>
        <v>0</v>
      </c>
      <c r="Q178" s="94">
        <f t="shared" si="20"/>
        <v>0</v>
      </c>
      <c r="R178" s="19">
        <f t="shared" si="21"/>
        <v>0</v>
      </c>
    </row>
    <row r="179" spans="1:18" ht="18" customHeight="1" x14ac:dyDescent="0.2">
      <c r="A179" s="35" t="str">
        <f t="shared" si="16"/>
        <v/>
      </c>
      <c r="B179" s="25"/>
      <c r="C179" s="25"/>
      <c r="D179" s="67"/>
      <c r="E179" s="12"/>
      <c r="G179" s="72"/>
      <c r="H179" s="78">
        <f>IF(G179="",0,IFERROR(HLOOKUP($C$13,Kataloge!$H$1:$M$6,VLOOKUP(B179,Kataloge!$F$2:$G$4,2,FALSE),FALSE),0))</f>
        <v>0</v>
      </c>
      <c r="I179" s="94">
        <f t="shared" si="17"/>
        <v>0</v>
      </c>
      <c r="K179" s="72"/>
      <c r="L179" s="78">
        <f>IF(K179=0,0,IFERROR(HLOOKUP($C$13,Kataloge!$H$1:$M$6,5,FALSE),0))</f>
        <v>0</v>
      </c>
      <c r="M179" s="94">
        <f t="shared" si="18"/>
        <v>0</v>
      </c>
      <c r="O179" s="81">
        <f t="shared" si="19"/>
        <v>0</v>
      </c>
      <c r="P179" s="78">
        <f>IF(G179=0,0,IFERROR(HLOOKUP($C$13,Kataloge!$H$1:$M$6,6,FALSE),0))</f>
        <v>0</v>
      </c>
      <c r="Q179" s="94">
        <f t="shared" si="20"/>
        <v>0</v>
      </c>
      <c r="R179" s="19">
        <f t="shared" si="21"/>
        <v>0</v>
      </c>
    </row>
    <row r="180" spans="1:18" ht="18" customHeight="1" x14ac:dyDescent="0.2">
      <c r="A180" s="35" t="str">
        <f t="shared" si="16"/>
        <v/>
      </c>
      <c r="B180" s="25"/>
      <c r="C180" s="25"/>
      <c r="D180" s="67"/>
      <c r="E180" s="12"/>
      <c r="G180" s="72"/>
      <c r="H180" s="78">
        <f>IF(G180="",0,IFERROR(HLOOKUP($C$13,Kataloge!$H$1:$M$6,VLOOKUP(B180,Kataloge!$F$2:$G$4,2,FALSE),FALSE),0))</f>
        <v>0</v>
      </c>
      <c r="I180" s="94">
        <f t="shared" si="17"/>
        <v>0</v>
      </c>
      <c r="K180" s="72"/>
      <c r="L180" s="78">
        <f>IF(K180=0,0,IFERROR(HLOOKUP($C$13,Kataloge!$H$1:$M$6,5,FALSE),0))</f>
        <v>0</v>
      </c>
      <c r="M180" s="94">
        <f t="shared" si="18"/>
        <v>0</v>
      </c>
      <c r="O180" s="81">
        <f t="shared" si="19"/>
        <v>0</v>
      </c>
      <c r="P180" s="78">
        <f>IF(G180=0,0,IFERROR(HLOOKUP($C$13,Kataloge!$H$1:$M$6,6,FALSE),0))</f>
        <v>0</v>
      </c>
      <c r="Q180" s="94">
        <f t="shared" si="20"/>
        <v>0</v>
      </c>
      <c r="R180" s="19">
        <f t="shared" si="21"/>
        <v>0</v>
      </c>
    </row>
    <row r="181" spans="1:18" ht="18" customHeight="1" x14ac:dyDescent="0.2">
      <c r="A181" s="35" t="str">
        <f t="shared" si="16"/>
        <v/>
      </c>
      <c r="B181" s="25"/>
      <c r="C181" s="25"/>
      <c r="D181" s="67"/>
      <c r="E181" s="12"/>
      <c r="G181" s="72"/>
      <c r="H181" s="78">
        <f>IF(G181="",0,IFERROR(HLOOKUP($C$13,Kataloge!$H$1:$M$6,VLOOKUP(B181,Kataloge!$F$2:$G$4,2,FALSE),FALSE),0))</f>
        <v>0</v>
      </c>
      <c r="I181" s="94">
        <f t="shared" si="17"/>
        <v>0</v>
      </c>
      <c r="K181" s="72"/>
      <c r="L181" s="78">
        <f>IF(K181=0,0,IFERROR(HLOOKUP($C$13,Kataloge!$H$1:$M$6,5,FALSE),0))</f>
        <v>0</v>
      </c>
      <c r="M181" s="94">
        <f t="shared" si="18"/>
        <v>0</v>
      </c>
      <c r="O181" s="81">
        <f t="shared" si="19"/>
        <v>0</v>
      </c>
      <c r="P181" s="78">
        <f>IF(G181=0,0,IFERROR(HLOOKUP($C$13,Kataloge!$H$1:$M$6,6,FALSE),0))</f>
        <v>0</v>
      </c>
      <c r="Q181" s="94">
        <f t="shared" si="20"/>
        <v>0</v>
      </c>
      <c r="R181" s="19">
        <f t="shared" si="21"/>
        <v>0</v>
      </c>
    </row>
    <row r="182" spans="1:18" ht="18" customHeight="1" x14ac:dyDescent="0.2">
      <c r="A182" s="35" t="str">
        <f t="shared" si="16"/>
        <v/>
      </c>
      <c r="B182" s="25"/>
      <c r="C182" s="25"/>
      <c r="D182" s="67"/>
      <c r="E182" s="12"/>
      <c r="G182" s="72"/>
      <c r="H182" s="78">
        <f>IF(G182="",0,IFERROR(HLOOKUP($C$13,Kataloge!$H$1:$M$6,VLOOKUP(B182,Kataloge!$F$2:$G$4,2,FALSE),FALSE),0))</f>
        <v>0</v>
      </c>
      <c r="I182" s="94">
        <f t="shared" si="17"/>
        <v>0</v>
      </c>
      <c r="K182" s="72"/>
      <c r="L182" s="78">
        <f>IF(K182=0,0,IFERROR(HLOOKUP($C$13,Kataloge!$H$1:$M$6,5,FALSE),0))</f>
        <v>0</v>
      </c>
      <c r="M182" s="94">
        <f t="shared" si="18"/>
        <v>0</v>
      </c>
      <c r="O182" s="81">
        <f t="shared" si="19"/>
        <v>0</v>
      </c>
      <c r="P182" s="78">
        <f>IF(G182=0,0,IFERROR(HLOOKUP($C$13,Kataloge!$H$1:$M$6,6,FALSE),0))</f>
        <v>0</v>
      </c>
      <c r="Q182" s="94">
        <f t="shared" si="20"/>
        <v>0</v>
      </c>
      <c r="R182" s="19">
        <f t="shared" si="21"/>
        <v>0</v>
      </c>
    </row>
    <row r="183" spans="1:18" ht="18" customHeight="1" x14ac:dyDescent="0.2">
      <c r="A183" s="35" t="str">
        <f t="shared" si="16"/>
        <v/>
      </c>
      <c r="B183" s="25"/>
      <c r="C183" s="25"/>
      <c r="D183" s="67"/>
      <c r="E183" s="12"/>
      <c r="G183" s="72"/>
      <c r="H183" s="78">
        <f>IF(G183="",0,IFERROR(HLOOKUP($C$13,Kataloge!$H$1:$M$6,VLOOKUP(B183,Kataloge!$F$2:$G$4,2,FALSE),FALSE),0))</f>
        <v>0</v>
      </c>
      <c r="I183" s="94">
        <f t="shared" si="17"/>
        <v>0</v>
      </c>
      <c r="K183" s="72"/>
      <c r="L183" s="78">
        <f>IF(K183=0,0,IFERROR(HLOOKUP($C$13,Kataloge!$H$1:$M$6,5,FALSE),0))</f>
        <v>0</v>
      </c>
      <c r="M183" s="94">
        <f t="shared" si="18"/>
        <v>0</v>
      </c>
      <c r="O183" s="81">
        <f t="shared" si="19"/>
        <v>0</v>
      </c>
      <c r="P183" s="78">
        <f>IF(G183=0,0,IFERROR(HLOOKUP($C$13,Kataloge!$H$1:$M$6,6,FALSE),0))</f>
        <v>0</v>
      </c>
      <c r="Q183" s="94">
        <f t="shared" si="20"/>
        <v>0</v>
      </c>
      <c r="R183" s="19">
        <f t="shared" si="21"/>
        <v>0</v>
      </c>
    </row>
    <row r="184" spans="1:18" ht="18" customHeight="1" x14ac:dyDescent="0.2">
      <c r="A184" s="35" t="str">
        <f t="shared" si="16"/>
        <v/>
      </c>
      <c r="B184" s="25"/>
      <c r="C184" s="25"/>
      <c r="D184" s="67"/>
      <c r="E184" s="12"/>
      <c r="G184" s="72"/>
      <c r="H184" s="78">
        <f>IF(G184="",0,IFERROR(HLOOKUP($C$13,Kataloge!$H$1:$M$6,VLOOKUP(B184,Kataloge!$F$2:$G$4,2,FALSE),FALSE),0))</f>
        <v>0</v>
      </c>
      <c r="I184" s="94">
        <f t="shared" si="17"/>
        <v>0</v>
      </c>
      <c r="K184" s="72"/>
      <c r="L184" s="78">
        <f>IF(K184=0,0,IFERROR(HLOOKUP($C$13,Kataloge!$H$1:$M$6,5,FALSE),0))</f>
        <v>0</v>
      </c>
      <c r="M184" s="94">
        <f t="shared" si="18"/>
        <v>0</v>
      </c>
      <c r="O184" s="81">
        <f t="shared" si="19"/>
        <v>0</v>
      </c>
      <c r="P184" s="78">
        <f>IF(G184=0,0,IFERROR(HLOOKUP($C$13,Kataloge!$H$1:$M$6,6,FALSE),0))</f>
        <v>0</v>
      </c>
      <c r="Q184" s="94">
        <f t="shared" si="20"/>
        <v>0</v>
      </c>
      <c r="R184" s="19">
        <f t="shared" si="21"/>
        <v>0</v>
      </c>
    </row>
    <row r="185" spans="1:18" ht="18" customHeight="1" x14ac:dyDescent="0.2">
      <c r="A185" s="35" t="str">
        <f t="shared" si="16"/>
        <v/>
      </c>
      <c r="B185" s="25"/>
      <c r="C185" s="25"/>
      <c r="D185" s="67"/>
      <c r="E185" s="12"/>
      <c r="G185" s="72"/>
      <c r="H185" s="78">
        <f>IF(G185="",0,IFERROR(HLOOKUP($C$13,Kataloge!$H$1:$M$6,VLOOKUP(B185,Kataloge!$F$2:$G$4,2,FALSE),FALSE),0))</f>
        <v>0</v>
      </c>
      <c r="I185" s="94">
        <f t="shared" si="17"/>
        <v>0</v>
      </c>
      <c r="K185" s="72"/>
      <c r="L185" s="78">
        <f>IF(K185=0,0,IFERROR(HLOOKUP($C$13,Kataloge!$H$1:$M$6,5,FALSE),0))</f>
        <v>0</v>
      </c>
      <c r="M185" s="94">
        <f t="shared" si="18"/>
        <v>0</v>
      </c>
      <c r="O185" s="81">
        <f t="shared" si="19"/>
        <v>0</v>
      </c>
      <c r="P185" s="78">
        <f>IF(G185=0,0,IFERROR(HLOOKUP($C$13,Kataloge!$H$1:$M$6,6,FALSE),0))</f>
        <v>0</v>
      </c>
      <c r="Q185" s="94">
        <f t="shared" si="20"/>
        <v>0</v>
      </c>
      <c r="R185" s="19">
        <f t="shared" si="21"/>
        <v>0</v>
      </c>
    </row>
    <row r="186" spans="1:18" ht="18" customHeight="1" x14ac:dyDescent="0.2">
      <c r="A186" s="35" t="str">
        <f t="shared" si="16"/>
        <v/>
      </c>
      <c r="B186" s="25"/>
      <c r="C186" s="25"/>
      <c r="D186" s="67"/>
      <c r="E186" s="12"/>
      <c r="G186" s="72"/>
      <c r="H186" s="78">
        <f>IF(G186="",0,IFERROR(HLOOKUP($C$13,Kataloge!$H$1:$M$6,VLOOKUP(B186,Kataloge!$F$2:$G$4,2,FALSE),FALSE),0))</f>
        <v>0</v>
      </c>
      <c r="I186" s="94">
        <f t="shared" si="17"/>
        <v>0</v>
      </c>
      <c r="K186" s="72"/>
      <c r="L186" s="78">
        <f>IF(K186=0,0,IFERROR(HLOOKUP($C$13,Kataloge!$H$1:$M$6,5,FALSE),0))</f>
        <v>0</v>
      </c>
      <c r="M186" s="94">
        <f t="shared" si="18"/>
        <v>0</v>
      </c>
      <c r="O186" s="81">
        <f t="shared" si="19"/>
        <v>0</v>
      </c>
      <c r="P186" s="78">
        <f>IF(G186=0,0,IFERROR(HLOOKUP($C$13,Kataloge!$H$1:$M$6,6,FALSE),0))</f>
        <v>0</v>
      </c>
      <c r="Q186" s="94">
        <f t="shared" si="20"/>
        <v>0</v>
      </c>
      <c r="R186" s="19">
        <f t="shared" si="21"/>
        <v>0</v>
      </c>
    </row>
    <row r="187" spans="1:18" ht="18" customHeight="1" x14ac:dyDescent="0.2">
      <c r="A187" s="35" t="str">
        <f t="shared" si="16"/>
        <v/>
      </c>
      <c r="B187" s="25"/>
      <c r="C187" s="25"/>
      <c r="D187" s="67"/>
      <c r="E187" s="12"/>
      <c r="G187" s="72"/>
      <c r="H187" s="78">
        <f>IF(G187="",0,IFERROR(HLOOKUP($C$13,Kataloge!$H$1:$M$6,VLOOKUP(B187,Kataloge!$F$2:$G$4,2,FALSE),FALSE),0))</f>
        <v>0</v>
      </c>
      <c r="I187" s="94">
        <f t="shared" si="17"/>
        <v>0</v>
      </c>
      <c r="K187" s="72"/>
      <c r="L187" s="78">
        <f>IF(K187=0,0,IFERROR(HLOOKUP($C$13,Kataloge!$H$1:$M$6,5,FALSE),0))</f>
        <v>0</v>
      </c>
      <c r="M187" s="94">
        <f t="shared" si="18"/>
        <v>0</v>
      </c>
      <c r="O187" s="81">
        <f t="shared" si="19"/>
        <v>0</v>
      </c>
      <c r="P187" s="78">
        <f>IF(G187=0,0,IFERROR(HLOOKUP($C$13,Kataloge!$H$1:$M$6,6,FALSE),0))</f>
        <v>0</v>
      </c>
      <c r="Q187" s="94">
        <f t="shared" si="20"/>
        <v>0</v>
      </c>
      <c r="R187" s="19">
        <f t="shared" si="21"/>
        <v>0</v>
      </c>
    </row>
    <row r="188" spans="1:18" ht="18" customHeight="1" x14ac:dyDescent="0.2">
      <c r="A188" s="35" t="str">
        <f t="shared" si="16"/>
        <v/>
      </c>
      <c r="B188" s="25"/>
      <c r="C188" s="25"/>
      <c r="D188" s="67"/>
      <c r="E188" s="12"/>
      <c r="G188" s="72"/>
      <c r="H188" s="78">
        <f>IF(G188="",0,IFERROR(HLOOKUP($C$13,Kataloge!$H$1:$M$6,VLOOKUP(B188,Kataloge!$F$2:$G$4,2,FALSE),FALSE),0))</f>
        <v>0</v>
      </c>
      <c r="I188" s="94">
        <f t="shared" si="17"/>
        <v>0</v>
      </c>
      <c r="K188" s="72"/>
      <c r="L188" s="78">
        <f>IF(K188=0,0,IFERROR(HLOOKUP($C$13,Kataloge!$H$1:$M$6,5,FALSE),0))</f>
        <v>0</v>
      </c>
      <c r="M188" s="94">
        <f t="shared" si="18"/>
        <v>0</v>
      </c>
      <c r="O188" s="81">
        <f t="shared" si="19"/>
        <v>0</v>
      </c>
      <c r="P188" s="78">
        <f>IF(G188=0,0,IFERROR(HLOOKUP($C$13,Kataloge!$H$1:$M$6,6,FALSE),0))</f>
        <v>0</v>
      </c>
      <c r="Q188" s="94">
        <f t="shared" si="20"/>
        <v>0</v>
      </c>
      <c r="R188" s="19">
        <f t="shared" si="21"/>
        <v>0</v>
      </c>
    </row>
    <row r="189" spans="1:18" ht="18" customHeight="1" x14ac:dyDescent="0.2">
      <c r="A189" s="35" t="str">
        <f t="shared" si="16"/>
        <v/>
      </c>
      <c r="B189" s="25"/>
      <c r="C189" s="25"/>
      <c r="D189" s="67"/>
      <c r="E189" s="12"/>
      <c r="G189" s="72"/>
      <c r="H189" s="78">
        <f>IF(G189="",0,IFERROR(HLOOKUP($C$13,Kataloge!$H$1:$M$6,VLOOKUP(B189,Kataloge!$F$2:$G$4,2,FALSE),FALSE),0))</f>
        <v>0</v>
      </c>
      <c r="I189" s="94">
        <f t="shared" si="17"/>
        <v>0</v>
      </c>
      <c r="K189" s="72"/>
      <c r="L189" s="78">
        <f>IF(K189=0,0,IFERROR(HLOOKUP($C$13,Kataloge!$H$1:$M$6,5,FALSE),0))</f>
        <v>0</v>
      </c>
      <c r="M189" s="94">
        <f t="shared" si="18"/>
        <v>0</v>
      </c>
      <c r="O189" s="81">
        <f t="shared" si="19"/>
        <v>0</v>
      </c>
      <c r="P189" s="78">
        <f>IF(G189=0,0,IFERROR(HLOOKUP($C$13,Kataloge!$H$1:$M$6,6,FALSE),0))</f>
        <v>0</v>
      </c>
      <c r="Q189" s="94">
        <f t="shared" si="20"/>
        <v>0</v>
      </c>
      <c r="R189" s="19">
        <f t="shared" si="21"/>
        <v>0</v>
      </c>
    </row>
    <row r="190" spans="1:18" ht="18" customHeight="1" x14ac:dyDescent="0.2">
      <c r="A190" s="35" t="str">
        <f t="shared" ref="A190:A253" si="22">IF(COUNTA(B190:Q190)&gt;7,ROW()-ROW($A$26),"")</f>
        <v/>
      </c>
      <c r="B190" s="25"/>
      <c r="C190" s="25"/>
      <c r="D190" s="67"/>
      <c r="E190" s="12"/>
      <c r="G190" s="72"/>
      <c r="H190" s="78">
        <f>IF(G190="",0,IFERROR(HLOOKUP($C$13,Kataloge!$H$1:$M$6,VLOOKUP(B190,Kataloge!$F$2:$G$4,2,FALSE),FALSE),0))</f>
        <v>0</v>
      </c>
      <c r="I190" s="94">
        <f t="shared" ref="I190:I253" si="23">ROUND(G190,0)*H190</f>
        <v>0</v>
      </c>
      <c r="K190" s="72"/>
      <c r="L190" s="78">
        <f>IF(K190=0,0,IFERROR(HLOOKUP($C$13,Kataloge!$H$1:$M$6,5,FALSE),0))</f>
        <v>0</v>
      </c>
      <c r="M190" s="94">
        <f t="shared" ref="M190:M253" si="24">ROUND(K190,0)*L190</f>
        <v>0</v>
      </c>
      <c r="O190" s="81">
        <f t="shared" ref="O190:O253" si="25">ROUND(G190,0)</f>
        <v>0</v>
      </c>
      <c r="P190" s="78">
        <f>IF(G190=0,0,IFERROR(HLOOKUP($C$13,Kataloge!$H$1:$M$6,6,FALSE),0))</f>
        <v>0</v>
      </c>
      <c r="Q190" s="94">
        <f t="shared" ref="Q190:Q253" si="26">O190*P190</f>
        <v>0</v>
      </c>
      <c r="R190" s="19">
        <f t="shared" ref="R190:R253" si="27">IF(AND(A189&lt;&gt;"",R189=1),1,0)</f>
        <v>0</v>
      </c>
    </row>
    <row r="191" spans="1:18" ht="18" customHeight="1" x14ac:dyDescent="0.2">
      <c r="A191" s="35" t="str">
        <f t="shared" si="22"/>
        <v/>
      </c>
      <c r="B191" s="25"/>
      <c r="C191" s="25"/>
      <c r="D191" s="67"/>
      <c r="E191" s="12"/>
      <c r="G191" s="72"/>
      <c r="H191" s="78">
        <f>IF(G191="",0,IFERROR(HLOOKUP($C$13,Kataloge!$H$1:$M$6,VLOOKUP(B191,Kataloge!$F$2:$G$4,2,FALSE),FALSE),0))</f>
        <v>0</v>
      </c>
      <c r="I191" s="94">
        <f t="shared" si="23"/>
        <v>0</v>
      </c>
      <c r="K191" s="72"/>
      <c r="L191" s="78">
        <f>IF(K191=0,0,IFERROR(HLOOKUP($C$13,Kataloge!$H$1:$M$6,5,FALSE),0))</f>
        <v>0</v>
      </c>
      <c r="M191" s="94">
        <f t="shared" si="24"/>
        <v>0</v>
      </c>
      <c r="O191" s="81">
        <f t="shared" si="25"/>
        <v>0</v>
      </c>
      <c r="P191" s="78">
        <f>IF(G191=0,0,IFERROR(HLOOKUP($C$13,Kataloge!$H$1:$M$6,6,FALSE),0))</f>
        <v>0</v>
      </c>
      <c r="Q191" s="94">
        <f t="shared" si="26"/>
        <v>0</v>
      </c>
      <c r="R191" s="19">
        <f t="shared" si="27"/>
        <v>0</v>
      </c>
    </row>
    <row r="192" spans="1:18" ht="18" customHeight="1" x14ac:dyDescent="0.2">
      <c r="A192" s="35" t="str">
        <f t="shared" si="22"/>
        <v/>
      </c>
      <c r="B192" s="25"/>
      <c r="C192" s="25"/>
      <c r="D192" s="67"/>
      <c r="E192" s="12"/>
      <c r="G192" s="72"/>
      <c r="H192" s="78">
        <f>IF(G192="",0,IFERROR(HLOOKUP($C$13,Kataloge!$H$1:$M$6,VLOOKUP(B192,Kataloge!$F$2:$G$4,2,FALSE),FALSE),0))</f>
        <v>0</v>
      </c>
      <c r="I192" s="94">
        <f t="shared" si="23"/>
        <v>0</v>
      </c>
      <c r="K192" s="72"/>
      <c r="L192" s="78">
        <f>IF(K192=0,0,IFERROR(HLOOKUP($C$13,Kataloge!$H$1:$M$6,5,FALSE),0))</f>
        <v>0</v>
      </c>
      <c r="M192" s="94">
        <f t="shared" si="24"/>
        <v>0</v>
      </c>
      <c r="O192" s="81">
        <f t="shared" si="25"/>
        <v>0</v>
      </c>
      <c r="P192" s="78">
        <f>IF(G192=0,0,IFERROR(HLOOKUP($C$13,Kataloge!$H$1:$M$6,6,FALSE),0))</f>
        <v>0</v>
      </c>
      <c r="Q192" s="94">
        <f t="shared" si="26"/>
        <v>0</v>
      </c>
      <c r="R192" s="19">
        <f t="shared" si="27"/>
        <v>0</v>
      </c>
    </row>
    <row r="193" spans="1:18" ht="18" customHeight="1" x14ac:dyDescent="0.2">
      <c r="A193" s="35" t="str">
        <f t="shared" si="22"/>
        <v/>
      </c>
      <c r="B193" s="25"/>
      <c r="C193" s="25"/>
      <c r="D193" s="67"/>
      <c r="E193" s="12"/>
      <c r="G193" s="72"/>
      <c r="H193" s="78">
        <f>IF(G193="",0,IFERROR(HLOOKUP($C$13,Kataloge!$H$1:$M$6,VLOOKUP(B193,Kataloge!$F$2:$G$4,2,FALSE),FALSE),0))</f>
        <v>0</v>
      </c>
      <c r="I193" s="94">
        <f t="shared" si="23"/>
        <v>0</v>
      </c>
      <c r="K193" s="72"/>
      <c r="L193" s="78">
        <f>IF(K193=0,0,IFERROR(HLOOKUP($C$13,Kataloge!$H$1:$M$6,5,FALSE),0))</f>
        <v>0</v>
      </c>
      <c r="M193" s="94">
        <f t="shared" si="24"/>
        <v>0</v>
      </c>
      <c r="O193" s="81">
        <f t="shared" si="25"/>
        <v>0</v>
      </c>
      <c r="P193" s="78">
        <f>IF(G193=0,0,IFERROR(HLOOKUP($C$13,Kataloge!$H$1:$M$6,6,FALSE),0))</f>
        <v>0</v>
      </c>
      <c r="Q193" s="94">
        <f t="shared" si="26"/>
        <v>0</v>
      </c>
      <c r="R193" s="19">
        <f t="shared" si="27"/>
        <v>0</v>
      </c>
    </row>
    <row r="194" spans="1:18" ht="18" customHeight="1" x14ac:dyDescent="0.2">
      <c r="A194" s="35" t="str">
        <f t="shared" si="22"/>
        <v/>
      </c>
      <c r="B194" s="25"/>
      <c r="C194" s="25"/>
      <c r="D194" s="67"/>
      <c r="E194" s="12"/>
      <c r="G194" s="72"/>
      <c r="H194" s="78">
        <f>IF(G194="",0,IFERROR(HLOOKUP($C$13,Kataloge!$H$1:$M$6,VLOOKUP(B194,Kataloge!$F$2:$G$4,2,FALSE),FALSE),0))</f>
        <v>0</v>
      </c>
      <c r="I194" s="94">
        <f t="shared" si="23"/>
        <v>0</v>
      </c>
      <c r="K194" s="72"/>
      <c r="L194" s="78">
        <f>IF(K194=0,0,IFERROR(HLOOKUP($C$13,Kataloge!$H$1:$M$6,5,FALSE),0))</f>
        <v>0</v>
      </c>
      <c r="M194" s="94">
        <f t="shared" si="24"/>
        <v>0</v>
      </c>
      <c r="O194" s="81">
        <f t="shared" si="25"/>
        <v>0</v>
      </c>
      <c r="P194" s="78">
        <f>IF(G194=0,0,IFERROR(HLOOKUP($C$13,Kataloge!$H$1:$M$6,6,FALSE),0))</f>
        <v>0</v>
      </c>
      <c r="Q194" s="94">
        <f t="shared" si="26"/>
        <v>0</v>
      </c>
      <c r="R194" s="19">
        <f t="shared" si="27"/>
        <v>0</v>
      </c>
    </row>
    <row r="195" spans="1:18" ht="18" customHeight="1" x14ac:dyDescent="0.2">
      <c r="A195" s="35" t="str">
        <f t="shared" si="22"/>
        <v/>
      </c>
      <c r="B195" s="25"/>
      <c r="C195" s="25"/>
      <c r="D195" s="67"/>
      <c r="E195" s="12"/>
      <c r="G195" s="72"/>
      <c r="H195" s="78">
        <f>IF(G195="",0,IFERROR(HLOOKUP($C$13,Kataloge!$H$1:$M$6,VLOOKUP(B195,Kataloge!$F$2:$G$4,2,FALSE),FALSE),0))</f>
        <v>0</v>
      </c>
      <c r="I195" s="94">
        <f t="shared" si="23"/>
        <v>0</v>
      </c>
      <c r="K195" s="72"/>
      <c r="L195" s="78">
        <f>IF(K195=0,0,IFERROR(HLOOKUP($C$13,Kataloge!$H$1:$M$6,5,FALSE),0))</f>
        <v>0</v>
      </c>
      <c r="M195" s="94">
        <f t="shared" si="24"/>
        <v>0</v>
      </c>
      <c r="O195" s="81">
        <f t="shared" si="25"/>
        <v>0</v>
      </c>
      <c r="P195" s="78">
        <f>IF(G195=0,0,IFERROR(HLOOKUP($C$13,Kataloge!$H$1:$M$6,6,FALSE),0))</f>
        <v>0</v>
      </c>
      <c r="Q195" s="94">
        <f t="shared" si="26"/>
        <v>0</v>
      </c>
      <c r="R195" s="19">
        <f t="shared" si="27"/>
        <v>0</v>
      </c>
    </row>
    <row r="196" spans="1:18" ht="18" customHeight="1" x14ac:dyDescent="0.2">
      <c r="A196" s="35" t="str">
        <f t="shared" si="22"/>
        <v/>
      </c>
      <c r="B196" s="25"/>
      <c r="C196" s="25"/>
      <c r="D196" s="67"/>
      <c r="E196" s="12"/>
      <c r="G196" s="72"/>
      <c r="H196" s="78">
        <f>IF(G196="",0,IFERROR(HLOOKUP($C$13,Kataloge!$H$1:$M$6,VLOOKUP(B196,Kataloge!$F$2:$G$4,2,FALSE),FALSE),0))</f>
        <v>0</v>
      </c>
      <c r="I196" s="94">
        <f t="shared" si="23"/>
        <v>0</v>
      </c>
      <c r="K196" s="72"/>
      <c r="L196" s="78">
        <f>IF(K196=0,0,IFERROR(HLOOKUP($C$13,Kataloge!$H$1:$M$6,5,FALSE),0))</f>
        <v>0</v>
      </c>
      <c r="M196" s="94">
        <f t="shared" si="24"/>
        <v>0</v>
      </c>
      <c r="O196" s="81">
        <f t="shared" si="25"/>
        <v>0</v>
      </c>
      <c r="P196" s="78">
        <f>IF(G196=0,0,IFERROR(HLOOKUP($C$13,Kataloge!$H$1:$M$6,6,FALSE),0))</f>
        <v>0</v>
      </c>
      <c r="Q196" s="94">
        <f t="shared" si="26"/>
        <v>0</v>
      </c>
      <c r="R196" s="19">
        <f t="shared" si="27"/>
        <v>0</v>
      </c>
    </row>
    <row r="197" spans="1:18" ht="18" customHeight="1" x14ac:dyDescent="0.2">
      <c r="A197" s="35" t="str">
        <f t="shared" si="22"/>
        <v/>
      </c>
      <c r="B197" s="25"/>
      <c r="C197" s="25"/>
      <c r="D197" s="67"/>
      <c r="E197" s="12"/>
      <c r="G197" s="72"/>
      <c r="H197" s="78">
        <f>IF(G197="",0,IFERROR(HLOOKUP($C$13,Kataloge!$H$1:$M$6,VLOOKUP(B197,Kataloge!$F$2:$G$4,2,FALSE),FALSE),0))</f>
        <v>0</v>
      </c>
      <c r="I197" s="94">
        <f t="shared" si="23"/>
        <v>0</v>
      </c>
      <c r="K197" s="72"/>
      <c r="L197" s="78">
        <f>IF(K197=0,0,IFERROR(HLOOKUP($C$13,Kataloge!$H$1:$M$6,5,FALSE),0))</f>
        <v>0</v>
      </c>
      <c r="M197" s="94">
        <f t="shared" si="24"/>
        <v>0</v>
      </c>
      <c r="O197" s="81">
        <f t="shared" si="25"/>
        <v>0</v>
      </c>
      <c r="P197" s="78">
        <f>IF(G197=0,0,IFERROR(HLOOKUP($C$13,Kataloge!$H$1:$M$6,6,FALSE),0))</f>
        <v>0</v>
      </c>
      <c r="Q197" s="94">
        <f t="shared" si="26"/>
        <v>0</v>
      </c>
      <c r="R197" s="19">
        <f t="shared" si="27"/>
        <v>0</v>
      </c>
    </row>
    <row r="198" spans="1:18" ht="18" customHeight="1" x14ac:dyDescent="0.2">
      <c r="A198" s="35" t="str">
        <f t="shared" si="22"/>
        <v/>
      </c>
      <c r="B198" s="25"/>
      <c r="C198" s="25"/>
      <c r="D198" s="67"/>
      <c r="E198" s="12"/>
      <c r="G198" s="72"/>
      <c r="H198" s="78">
        <f>IF(G198="",0,IFERROR(HLOOKUP($C$13,Kataloge!$H$1:$M$6,VLOOKUP(B198,Kataloge!$F$2:$G$4,2,FALSE),FALSE),0))</f>
        <v>0</v>
      </c>
      <c r="I198" s="94">
        <f t="shared" si="23"/>
        <v>0</v>
      </c>
      <c r="K198" s="72"/>
      <c r="L198" s="78">
        <f>IF(K198=0,0,IFERROR(HLOOKUP($C$13,Kataloge!$H$1:$M$6,5,FALSE),0))</f>
        <v>0</v>
      </c>
      <c r="M198" s="94">
        <f t="shared" si="24"/>
        <v>0</v>
      </c>
      <c r="O198" s="81">
        <f t="shared" si="25"/>
        <v>0</v>
      </c>
      <c r="P198" s="78">
        <f>IF(G198=0,0,IFERROR(HLOOKUP($C$13,Kataloge!$H$1:$M$6,6,FALSE),0))</f>
        <v>0</v>
      </c>
      <c r="Q198" s="94">
        <f t="shared" si="26"/>
        <v>0</v>
      </c>
      <c r="R198" s="19">
        <f t="shared" si="27"/>
        <v>0</v>
      </c>
    </row>
    <row r="199" spans="1:18" ht="18" customHeight="1" x14ac:dyDescent="0.2">
      <c r="A199" s="35" t="str">
        <f t="shared" si="22"/>
        <v/>
      </c>
      <c r="B199" s="25"/>
      <c r="C199" s="25"/>
      <c r="D199" s="67"/>
      <c r="E199" s="12"/>
      <c r="G199" s="72"/>
      <c r="H199" s="78">
        <f>IF(G199="",0,IFERROR(HLOOKUP($C$13,Kataloge!$H$1:$M$6,VLOOKUP(B199,Kataloge!$F$2:$G$4,2,FALSE),FALSE),0))</f>
        <v>0</v>
      </c>
      <c r="I199" s="94">
        <f t="shared" si="23"/>
        <v>0</v>
      </c>
      <c r="K199" s="72"/>
      <c r="L199" s="78">
        <f>IF(K199=0,0,IFERROR(HLOOKUP($C$13,Kataloge!$H$1:$M$6,5,FALSE),0))</f>
        <v>0</v>
      </c>
      <c r="M199" s="94">
        <f t="shared" si="24"/>
        <v>0</v>
      </c>
      <c r="O199" s="81">
        <f t="shared" si="25"/>
        <v>0</v>
      </c>
      <c r="P199" s="78">
        <f>IF(G199=0,0,IFERROR(HLOOKUP($C$13,Kataloge!$H$1:$M$6,6,FALSE),0))</f>
        <v>0</v>
      </c>
      <c r="Q199" s="94">
        <f t="shared" si="26"/>
        <v>0</v>
      </c>
      <c r="R199" s="19">
        <f t="shared" si="27"/>
        <v>0</v>
      </c>
    </row>
    <row r="200" spans="1:18" ht="18" customHeight="1" x14ac:dyDescent="0.2">
      <c r="A200" s="35" t="str">
        <f t="shared" si="22"/>
        <v/>
      </c>
      <c r="B200" s="25"/>
      <c r="C200" s="25"/>
      <c r="D200" s="67"/>
      <c r="E200" s="12"/>
      <c r="G200" s="72"/>
      <c r="H200" s="78">
        <f>IF(G200="",0,IFERROR(HLOOKUP($C$13,Kataloge!$H$1:$M$6,VLOOKUP(B200,Kataloge!$F$2:$G$4,2,FALSE),FALSE),0))</f>
        <v>0</v>
      </c>
      <c r="I200" s="94">
        <f t="shared" si="23"/>
        <v>0</v>
      </c>
      <c r="K200" s="72"/>
      <c r="L200" s="78">
        <f>IF(K200=0,0,IFERROR(HLOOKUP($C$13,Kataloge!$H$1:$M$6,5,FALSE),0))</f>
        <v>0</v>
      </c>
      <c r="M200" s="94">
        <f t="shared" si="24"/>
        <v>0</v>
      </c>
      <c r="O200" s="81">
        <f t="shared" si="25"/>
        <v>0</v>
      </c>
      <c r="P200" s="78">
        <f>IF(G200=0,0,IFERROR(HLOOKUP($C$13,Kataloge!$H$1:$M$6,6,FALSE),0))</f>
        <v>0</v>
      </c>
      <c r="Q200" s="94">
        <f t="shared" si="26"/>
        <v>0</v>
      </c>
      <c r="R200" s="19">
        <f t="shared" si="27"/>
        <v>0</v>
      </c>
    </row>
    <row r="201" spans="1:18" ht="18" customHeight="1" x14ac:dyDescent="0.2">
      <c r="A201" s="35" t="str">
        <f t="shared" si="22"/>
        <v/>
      </c>
      <c r="B201" s="25"/>
      <c r="C201" s="25"/>
      <c r="D201" s="67"/>
      <c r="E201" s="12"/>
      <c r="G201" s="72"/>
      <c r="H201" s="78">
        <f>IF(G201="",0,IFERROR(HLOOKUP($C$13,Kataloge!$H$1:$M$6,VLOOKUP(B201,Kataloge!$F$2:$G$4,2,FALSE),FALSE),0))</f>
        <v>0</v>
      </c>
      <c r="I201" s="94">
        <f t="shared" si="23"/>
        <v>0</v>
      </c>
      <c r="K201" s="72"/>
      <c r="L201" s="78">
        <f>IF(K201=0,0,IFERROR(HLOOKUP($C$13,Kataloge!$H$1:$M$6,5,FALSE),0))</f>
        <v>0</v>
      </c>
      <c r="M201" s="94">
        <f t="shared" si="24"/>
        <v>0</v>
      </c>
      <c r="O201" s="81">
        <f t="shared" si="25"/>
        <v>0</v>
      </c>
      <c r="P201" s="78">
        <f>IF(G201=0,0,IFERROR(HLOOKUP($C$13,Kataloge!$H$1:$M$6,6,FALSE),0))</f>
        <v>0</v>
      </c>
      <c r="Q201" s="94">
        <f t="shared" si="26"/>
        <v>0</v>
      </c>
      <c r="R201" s="19">
        <f t="shared" si="27"/>
        <v>0</v>
      </c>
    </row>
    <row r="202" spans="1:18" ht="18" customHeight="1" x14ac:dyDescent="0.2">
      <c r="A202" s="35" t="str">
        <f t="shared" si="22"/>
        <v/>
      </c>
      <c r="B202" s="25"/>
      <c r="C202" s="25"/>
      <c r="D202" s="67"/>
      <c r="E202" s="12"/>
      <c r="G202" s="72"/>
      <c r="H202" s="78">
        <f>IF(G202="",0,IFERROR(HLOOKUP($C$13,Kataloge!$H$1:$M$6,VLOOKUP(B202,Kataloge!$F$2:$G$4,2,FALSE),FALSE),0))</f>
        <v>0</v>
      </c>
      <c r="I202" s="94">
        <f t="shared" si="23"/>
        <v>0</v>
      </c>
      <c r="K202" s="72"/>
      <c r="L202" s="78">
        <f>IF(K202=0,0,IFERROR(HLOOKUP($C$13,Kataloge!$H$1:$M$6,5,FALSE),0))</f>
        <v>0</v>
      </c>
      <c r="M202" s="94">
        <f t="shared" si="24"/>
        <v>0</v>
      </c>
      <c r="O202" s="81">
        <f t="shared" si="25"/>
        <v>0</v>
      </c>
      <c r="P202" s="78">
        <f>IF(G202=0,0,IFERROR(HLOOKUP($C$13,Kataloge!$H$1:$M$6,6,FALSE),0))</f>
        <v>0</v>
      </c>
      <c r="Q202" s="94">
        <f t="shared" si="26"/>
        <v>0</v>
      </c>
      <c r="R202" s="19">
        <f t="shared" si="27"/>
        <v>0</v>
      </c>
    </row>
    <row r="203" spans="1:18" ht="18" customHeight="1" x14ac:dyDescent="0.2">
      <c r="A203" s="35" t="str">
        <f t="shared" si="22"/>
        <v/>
      </c>
      <c r="B203" s="25"/>
      <c r="C203" s="25"/>
      <c r="D203" s="67"/>
      <c r="E203" s="12"/>
      <c r="G203" s="72"/>
      <c r="H203" s="78">
        <f>IF(G203="",0,IFERROR(HLOOKUP($C$13,Kataloge!$H$1:$M$6,VLOOKUP(B203,Kataloge!$F$2:$G$4,2,FALSE),FALSE),0))</f>
        <v>0</v>
      </c>
      <c r="I203" s="94">
        <f t="shared" si="23"/>
        <v>0</v>
      </c>
      <c r="K203" s="72"/>
      <c r="L203" s="78">
        <f>IF(K203=0,0,IFERROR(HLOOKUP($C$13,Kataloge!$H$1:$M$6,5,FALSE),0))</f>
        <v>0</v>
      </c>
      <c r="M203" s="94">
        <f t="shared" si="24"/>
        <v>0</v>
      </c>
      <c r="O203" s="81">
        <f t="shared" si="25"/>
        <v>0</v>
      </c>
      <c r="P203" s="78">
        <f>IF(G203=0,0,IFERROR(HLOOKUP($C$13,Kataloge!$H$1:$M$6,6,FALSE),0))</f>
        <v>0</v>
      </c>
      <c r="Q203" s="94">
        <f t="shared" si="26"/>
        <v>0</v>
      </c>
      <c r="R203" s="19">
        <f t="shared" si="27"/>
        <v>0</v>
      </c>
    </row>
    <row r="204" spans="1:18" ht="18" customHeight="1" x14ac:dyDescent="0.2">
      <c r="A204" s="35" t="str">
        <f t="shared" si="22"/>
        <v/>
      </c>
      <c r="B204" s="25"/>
      <c r="C204" s="25"/>
      <c r="D204" s="67"/>
      <c r="E204" s="12"/>
      <c r="G204" s="72"/>
      <c r="H204" s="78">
        <f>IF(G204="",0,IFERROR(HLOOKUP($C$13,Kataloge!$H$1:$M$6,VLOOKUP(B204,Kataloge!$F$2:$G$4,2,FALSE),FALSE),0))</f>
        <v>0</v>
      </c>
      <c r="I204" s="94">
        <f t="shared" si="23"/>
        <v>0</v>
      </c>
      <c r="K204" s="72"/>
      <c r="L204" s="78">
        <f>IF(K204=0,0,IFERROR(HLOOKUP($C$13,Kataloge!$H$1:$M$6,5,FALSE),0))</f>
        <v>0</v>
      </c>
      <c r="M204" s="94">
        <f t="shared" si="24"/>
        <v>0</v>
      </c>
      <c r="O204" s="81">
        <f t="shared" si="25"/>
        <v>0</v>
      </c>
      <c r="P204" s="78">
        <f>IF(G204=0,0,IFERROR(HLOOKUP($C$13,Kataloge!$H$1:$M$6,6,FALSE),0))</f>
        <v>0</v>
      </c>
      <c r="Q204" s="94">
        <f t="shared" si="26"/>
        <v>0</v>
      </c>
      <c r="R204" s="19">
        <f t="shared" si="27"/>
        <v>0</v>
      </c>
    </row>
    <row r="205" spans="1:18" ht="18" customHeight="1" x14ac:dyDescent="0.2">
      <c r="A205" s="35" t="str">
        <f t="shared" si="22"/>
        <v/>
      </c>
      <c r="B205" s="25"/>
      <c r="C205" s="25"/>
      <c r="D205" s="67"/>
      <c r="E205" s="12"/>
      <c r="G205" s="72"/>
      <c r="H205" s="78">
        <f>IF(G205="",0,IFERROR(HLOOKUP($C$13,Kataloge!$H$1:$M$6,VLOOKUP(B205,Kataloge!$F$2:$G$4,2,FALSE),FALSE),0))</f>
        <v>0</v>
      </c>
      <c r="I205" s="94">
        <f t="shared" si="23"/>
        <v>0</v>
      </c>
      <c r="K205" s="72"/>
      <c r="L205" s="78">
        <f>IF(K205=0,0,IFERROR(HLOOKUP($C$13,Kataloge!$H$1:$M$6,5,FALSE),0))</f>
        <v>0</v>
      </c>
      <c r="M205" s="94">
        <f t="shared" si="24"/>
        <v>0</v>
      </c>
      <c r="O205" s="81">
        <f t="shared" si="25"/>
        <v>0</v>
      </c>
      <c r="P205" s="78">
        <f>IF(G205=0,0,IFERROR(HLOOKUP($C$13,Kataloge!$H$1:$M$6,6,FALSE),0))</f>
        <v>0</v>
      </c>
      <c r="Q205" s="94">
        <f t="shared" si="26"/>
        <v>0</v>
      </c>
      <c r="R205" s="19">
        <f t="shared" si="27"/>
        <v>0</v>
      </c>
    </row>
    <row r="206" spans="1:18" ht="18" customHeight="1" x14ac:dyDescent="0.2">
      <c r="A206" s="35" t="str">
        <f t="shared" si="22"/>
        <v/>
      </c>
      <c r="B206" s="25"/>
      <c r="C206" s="25"/>
      <c r="D206" s="67"/>
      <c r="E206" s="12"/>
      <c r="G206" s="72"/>
      <c r="H206" s="78">
        <f>IF(G206="",0,IFERROR(HLOOKUP($C$13,Kataloge!$H$1:$M$6,VLOOKUP(B206,Kataloge!$F$2:$G$4,2,FALSE),FALSE),0))</f>
        <v>0</v>
      </c>
      <c r="I206" s="94">
        <f t="shared" si="23"/>
        <v>0</v>
      </c>
      <c r="K206" s="72"/>
      <c r="L206" s="78">
        <f>IF(K206=0,0,IFERROR(HLOOKUP($C$13,Kataloge!$H$1:$M$6,5,FALSE),0))</f>
        <v>0</v>
      </c>
      <c r="M206" s="94">
        <f t="shared" si="24"/>
        <v>0</v>
      </c>
      <c r="O206" s="81">
        <f t="shared" si="25"/>
        <v>0</v>
      </c>
      <c r="P206" s="78">
        <f>IF(G206=0,0,IFERROR(HLOOKUP($C$13,Kataloge!$H$1:$M$6,6,FALSE),0))</f>
        <v>0</v>
      </c>
      <c r="Q206" s="94">
        <f t="shared" si="26"/>
        <v>0</v>
      </c>
      <c r="R206" s="19">
        <f t="shared" si="27"/>
        <v>0</v>
      </c>
    </row>
    <row r="207" spans="1:18" ht="18" customHeight="1" x14ac:dyDescent="0.2">
      <c r="A207" s="35" t="str">
        <f t="shared" si="22"/>
        <v/>
      </c>
      <c r="B207" s="25"/>
      <c r="C207" s="25"/>
      <c r="D207" s="67"/>
      <c r="E207" s="12"/>
      <c r="G207" s="72"/>
      <c r="H207" s="78">
        <f>IF(G207="",0,IFERROR(HLOOKUP($C$13,Kataloge!$H$1:$M$6,VLOOKUP(B207,Kataloge!$F$2:$G$4,2,FALSE),FALSE),0))</f>
        <v>0</v>
      </c>
      <c r="I207" s="94">
        <f t="shared" si="23"/>
        <v>0</v>
      </c>
      <c r="K207" s="72"/>
      <c r="L207" s="78">
        <f>IF(K207=0,0,IFERROR(HLOOKUP($C$13,Kataloge!$H$1:$M$6,5,FALSE),0))</f>
        <v>0</v>
      </c>
      <c r="M207" s="94">
        <f t="shared" si="24"/>
        <v>0</v>
      </c>
      <c r="O207" s="81">
        <f t="shared" si="25"/>
        <v>0</v>
      </c>
      <c r="P207" s="78">
        <f>IF(G207=0,0,IFERROR(HLOOKUP($C$13,Kataloge!$H$1:$M$6,6,FALSE),0))</f>
        <v>0</v>
      </c>
      <c r="Q207" s="94">
        <f t="shared" si="26"/>
        <v>0</v>
      </c>
      <c r="R207" s="19">
        <f t="shared" si="27"/>
        <v>0</v>
      </c>
    </row>
    <row r="208" spans="1:18" ht="18" customHeight="1" x14ac:dyDescent="0.2">
      <c r="A208" s="35" t="str">
        <f t="shared" si="22"/>
        <v/>
      </c>
      <c r="B208" s="25"/>
      <c r="C208" s="25"/>
      <c r="D208" s="67"/>
      <c r="E208" s="12"/>
      <c r="G208" s="72"/>
      <c r="H208" s="78">
        <f>IF(G208="",0,IFERROR(HLOOKUP($C$13,Kataloge!$H$1:$M$6,VLOOKUP(B208,Kataloge!$F$2:$G$4,2,FALSE),FALSE),0))</f>
        <v>0</v>
      </c>
      <c r="I208" s="94">
        <f t="shared" si="23"/>
        <v>0</v>
      </c>
      <c r="K208" s="72"/>
      <c r="L208" s="78">
        <f>IF(K208=0,0,IFERROR(HLOOKUP($C$13,Kataloge!$H$1:$M$6,5,FALSE),0))</f>
        <v>0</v>
      </c>
      <c r="M208" s="94">
        <f t="shared" si="24"/>
        <v>0</v>
      </c>
      <c r="O208" s="81">
        <f t="shared" si="25"/>
        <v>0</v>
      </c>
      <c r="P208" s="78">
        <f>IF(G208=0,0,IFERROR(HLOOKUP($C$13,Kataloge!$H$1:$M$6,6,FALSE),0))</f>
        <v>0</v>
      </c>
      <c r="Q208" s="94">
        <f t="shared" si="26"/>
        <v>0</v>
      </c>
      <c r="R208" s="19">
        <f t="shared" si="27"/>
        <v>0</v>
      </c>
    </row>
    <row r="209" spans="1:18" ht="18" customHeight="1" x14ac:dyDescent="0.2">
      <c r="A209" s="35" t="str">
        <f t="shared" si="22"/>
        <v/>
      </c>
      <c r="B209" s="25"/>
      <c r="C209" s="25"/>
      <c r="D209" s="67"/>
      <c r="E209" s="12"/>
      <c r="G209" s="72"/>
      <c r="H209" s="78">
        <f>IF(G209="",0,IFERROR(HLOOKUP($C$13,Kataloge!$H$1:$M$6,VLOOKUP(B209,Kataloge!$F$2:$G$4,2,FALSE),FALSE),0))</f>
        <v>0</v>
      </c>
      <c r="I209" s="94">
        <f t="shared" si="23"/>
        <v>0</v>
      </c>
      <c r="K209" s="72"/>
      <c r="L209" s="78">
        <f>IF(K209=0,0,IFERROR(HLOOKUP($C$13,Kataloge!$H$1:$M$6,5,FALSE),0))</f>
        <v>0</v>
      </c>
      <c r="M209" s="94">
        <f t="shared" si="24"/>
        <v>0</v>
      </c>
      <c r="O209" s="81">
        <f t="shared" si="25"/>
        <v>0</v>
      </c>
      <c r="P209" s="78">
        <f>IF(G209=0,0,IFERROR(HLOOKUP($C$13,Kataloge!$H$1:$M$6,6,FALSE),0))</f>
        <v>0</v>
      </c>
      <c r="Q209" s="94">
        <f t="shared" si="26"/>
        <v>0</v>
      </c>
      <c r="R209" s="19">
        <f t="shared" si="27"/>
        <v>0</v>
      </c>
    </row>
    <row r="210" spans="1:18" ht="18" customHeight="1" x14ac:dyDescent="0.2">
      <c r="A210" s="35" t="str">
        <f t="shared" si="22"/>
        <v/>
      </c>
      <c r="B210" s="25"/>
      <c r="C210" s="25"/>
      <c r="D210" s="67"/>
      <c r="E210" s="12"/>
      <c r="G210" s="72"/>
      <c r="H210" s="78">
        <f>IF(G210="",0,IFERROR(HLOOKUP($C$13,Kataloge!$H$1:$M$6,VLOOKUP(B210,Kataloge!$F$2:$G$4,2,FALSE),FALSE),0))</f>
        <v>0</v>
      </c>
      <c r="I210" s="94">
        <f t="shared" si="23"/>
        <v>0</v>
      </c>
      <c r="K210" s="72"/>
      <c r="L210" s="78">
        <f>IF(K210=0,0,IFERROR(HLOOKUP($C$13,Kataloge!$H$1:$M$6,5,FALSE),0))</f>
        <v>0</v>
      </c>
      <c r="M210" s="94">
        <f t="shared" si="24"/>
        <v>0</v>
      </c>
      <c r="O210" s="81">
        <f t="shared" si="25"/>
        <v>0</v>
      </c>
      <c r="P210" s="78">
        <f>IF(G210=0,0,IFERROR(HLOOKUP($C$13,Kataloge!$H$1:$M$6,6,FALSE),0))</f>
        <v>0</v>
      </c>
      <c r="Q210" s="94">
        <f t="shared" si="26"/>
        <v>0</v>
      </c>
      <c r="R210" s="19">
        <f t="shared" si="27"/>
        <v>0</v>
      </c>
    </row>
    <row r="211" spans="1:18" ht="18" customHeight="1" x14ac:dyDescent="0.2">
      <c r="A211" s="35" t="str">
        <f t="shared" si="22"/>
        <v/>
      </c>
      <c r="B211" s="25"/>
      <c r="C211" s="25"/>
      <c r="D211" s="67"/>
      <c r="E211" s="12"/>
      <c r="G211" s="72"/>
      <c r="H211" s="78">
        <f>IF(G211="",0,IFERROR(HLOOKUP($C$13,Kataloge!$H$1:$M$6,VLOOKUP(B211,Kataloge!$F$2:$G$4,2,FALSE),FALSE),0))</f>
        <v>0</v>
      </c>
      <c r="I211" s="94">
        <f t="shared" si="23"/>
        <v>0</v>
      </c>
      <c r="K211" s="72"/>
      <c r="L211" s="78">
        <f>IF(K211=0,0,IFERROR(HLOOKUP($C$13,Kataloge!$H$1:$M$6,5,FALSE),0))</f>
        <v>0</v>
      </c>
      <c r="M211" s="94">
        <f t="shared" si="24"/>
        <v>0</v>
      </c>
      <c r="O211" s="81">
        <f t="shared" si="25"/>
        <v>0</v>
      </c>
      <c r="P211" s="78">
        <f>IF(G211=0,0,IFERROR(HLOOKUP($C$13,Kataloge!$H$1:$M$6,6,FALSE),0))</f>
        <v>0</v>
      </c>
      <c r="Q211" s="94">
        <f t="shared" si="26"/>
        <v>0</v>
      </c>
      <c r="R211" s="19">
        <f t="shared" si="27"/>
        <v>0</v>
      </c>
    </row>
    <row r="212" spans="1:18" ht="18" customHeight="1" x14ac:dyDescent="0.2">
      <c r="A212" s="35" t="str">
        <f t="shared" si="22"/>
        <v/>
      </c>
      <c r="B212" s="25"/>
      <c r="C212" s="25"/>
      <c r="D212" s="67"/>
      <c r="E212" s="12"/>
      <c r="G212" s="72"/>
      <c r="H212" s="78">
        <f>IF(G212="",0,IFERROR(HLOOKUP($C$13,Kataloge!$H$1:$M$6,VLOOKUP(B212,Kataloge!$F$2:$G$4,2,FALSE),FALSE),0))</f>
        <v>0</v>
      </c>
      <c r="I212" s="94">
        <f t="shared" si="23"/>
        <v>0</v>
      </c>
      <c r="K212" s="72"/>
      <c r="L212" s="78">
        <f>IF(K212=0,0,IFERROR(HLOOKUP($C$13,Kataloge!$H$1:$M$6,5,FALSE),0))</f>
        <v>0</v>
      </c>
      <c r="M212" s="94">
        <f t="shared" si="24"/>
        <v>0</v>
      </c>
      <c r="O212" s="81">
        <f t="shared" si="25"/>
        <v>0</v>
      </c>
      <c r="P212" s="78">
        <f>IF(G212=0,0,IFERROR(HLOOKUP($C$13,Kataloge!$H$1:$M$6,6,FALSE),0))</f>
        <v>0</v>
      </c>
      <c r="Q212" s="94">
        <f t="shared" si="26"/>
        <v>0</v>
      </c>
      <c r="R212" s="19">
        <f t="shared" si="27"/>
        <v>0</v>
      </c>
    </row>
    <row r="213" spans="1:18" ht="18" customHeight="1" x14ac:dyDescent="0.2">
      <c r="A213" s="35" t="str">
        <f t="shared" si="22"/>
        <v/>
      </c>
      <c r="B213" s="25"/>
      <c r="C213" s="25"/>
      <c r="D213" s="67"/>
      <c r="E213" s="12"/>
      <c r="G213" s="72"/>
      <c r="H213" s="78">
        <f>IF(G213="",0,IFERROR(HLOOKUP($C$13,Kataloge!$H$1:$M$6,VLOOKUP(B213,Kataloge!$F$2:$G$4,2,FALSE),FALSE),0))</f>
        <v>0</v>
      </c>
      <c r="I213" s="94">
        <f t="shared" si="23"/>
        <v>0</v>
      </c>
      <c r="K213" s="72"/>
      <c r="L213" s="78">
        <f>IF(K213=0,0,IFERROR(HLOOKUP($C$13,Kataloge!$H$1:$M$6,5,FALSE),0))</f>
        <v>0</v>
      </c>
      <c r="M213" s="94">
        <f t="shared" si="24"/>
        <v>0</v>
      </c>
      <c r="O213" s="81">
        <f t="shared" si="25"/>
        <v>0</v>
      </c>
      <c r="P213" s="78">
        <f>IF(G213=0,0,IFERROR(HLOOKUP($C$13,Kataloge!$H$1:$M$6,6,FALSE),0))</f>
        <v>0</v>
      </c>
      <c r="Q213" s="94">
        <f t="shared" si="26"/>
        <v>0</v>
      </c>
      <c r="R213" s="19">
        <f t="shared" si="27"/>
        <v>0</v>
      </c>
    </row>
    <row r="214" spans="1:18" ht="18" customHeight="1" x14ac:dyDescent="0.2">
      <c r="A214" s="35" t="str">
        <f t="shared" si="22"/>
        <v/>
      </c>
      <c r="B214" s="25"/>
      <c r="C214" s="25"/>
      <c r="D214" s="67"/>
      <c r="E214" s="12"/>
      <c r="G214" s="72"/>
      <c r="H214" s="78">
        <f>IF(G214="",0,IFERROR(HLOOKUP($C$13,Kataloge!$H$1:$M$6,VLOOKUP(B214,Kataloge!$F$2:$G$4,2,FALSE),FALSE),0))</f>
        <v>0</v>
      </c>
      <c r="I214" s="94">
        <f t="shared" si="23"/>
        <v>0</v>
      </c>
      <c r="K214" s="72"/>
      <c r="L214" s="78">
        <f>IF(K214=0,0,IFERROR(HLOOKUP($C$13,Kataloge!$H$1:$M$6,5,FALSE),0))</f>
        <v>0</v>
      </c>
      <c r="M214" s="94">
        <f t="shared" si="24"/>
        <v>0</v>
      </c>
      <c r="O214" s="81">
        <f t="shared" si="25"/>
        <v>0</v>
      </c>
      <c r="P214" s="78">
        <f>IF(G214=0,0,IFERROR(HLOOKUP($C$13,Kataloge!$H$1:$M$6,6,FALSE),0))</f>
        <v>0</v>
      </c>
      <c r="Q214" s="94">
        <f t="shared" si="26"/>
        <v>0</v>
      </c>
      <c r="R214" s="19">
        <f t="shared" si="27"/>
        <v>0</v>
      </c>
    </row>
    <row r="215" spans="1:18" ht="18" customHeight="1" x14ac:dyDescent="0.2">
      <c r="A215" s="35" t="str">
        <f t="shared" si="22"/>
        <v/>
      </c>
      <c r="B215" s="25"/>
      <c r="C215" s="25"/>
      <c r="D215" s="67"/>
      <c r="E215" s="12"/>
      <c r="G215" s="72"/>
      <c r="H215" s="78">
        <f>IF(G215="",0,IFERROR(HLOOKUP($C$13,Kataloge!$H$1:$M$6,VLOOKUP(B215,Kataloge!$F$2:$G$4,2,FALSE),FALSE),0))</f>
        <v>0</v>
      </c>
      <c r="I215" s="94">
        <f t="shared" si="23"/>
        <v>0</v>
      </c>
      <c r="K215" s="72"/>
      <c r="L215" s="78">
        <f>IF(K215=0,0,IFERROR(HLOOKUP($C$13,Kataloge!$H$1:$M$6,5,FALSE),0))</f>
        <v>0</v>
      </c>
      <c r="M215" s="94">
        <f t="shared" si="24"/>
        <v>0</v>
      </c>
      <c r="O215" s="81">
        <f t="shared" si="25"/>
        <v>0</v>
      </c>
      <c r="P215" s="78">
        <f>IF(G215=0,0,IFERROR(HLOOKUP($C$13,Kataloge!$H$1:$M$6,6,FALSE),0))</f>
        <v>0</v>
      </c>
      <c r="Q215" s="94">
        <f t="shared" si="26"/>
        <v>0</v>
      </c>
      <c r="R215" s="19">
        <f t="shared" si="27"/>
        <v>0</v>
      </c>
    </row>
    <row r="216" spans="1:18" ht="18" customHeight="1" x14ac:dyDescent="0.2">
      <c r="A216" s="35" t="str">
        <f t="shared" si="22"/>
        <v/>
      </c>
      <c r="B216" s="25"/>
      <c r="C216" s="25"/>
      <c r="D216" s="67"/>
      <c r="E216" s="12"/>
      <c r="G216" s="72"/>
      <c r="H216" s="78">
        <f>IF(G216="",0,IFERROR(HLOOKUP($C$13,Kataloge!$H$1:$M$6,VLOOKUP(B216,Kataloge!$F$2:$G$4,2,FALSE),FALSE),0))</f>
        <v>0</v>
      </c>
      <c r="I216" s="94">
        <f t="shared" si="23"/>
        <v>0</v>
      </c>
      <c r="K216" s="72"/>
      <c r="L216" s="78">
        <f>IF(K216=0,0,IFERROR(HLOOKUP($C$13,Kataloge!$H$1:$M$6,5,FALSE),0))</f>
        <v>0</v>
      </c>
      <c r="M216" s="94">
        <f t="shared" si="24"/>
        <v>0</v>
      </c>
      <c r="O216" s="81">
        <f t="shared" si="25"/>
        <v>0</v>
      </c>
      <c r="P216" s="78">
        <f>IF(G216=0,0,IFERROR(HLOOKUP($C$13,Kataloge!$H$1:$M$6,6,FALSE),0))</f>
        <v>0</v>
      </c>
      <c r="Q216" s="94">
        <f t="shared" si="26"/>
        <v>0</v>
      </c>
      <c r="R216" s="19">
        <f t="shared" si="27"/>
        <v>0</v>
      </c>
    </row>
    <row r="217" spans="1:18" ht="18" customHeight="1" x14ac:dyDescent="0.2">
      <c r="A217" s="35" t="str">
        <f t="shared" si="22"/>
        <v/>
      </c>
      <c r="B217" s="25"/>
      <c r="C217" s="25"/>
      <c r="D217" s="67"/>
      <c r="E217" s="12"/>
      <c r="G217" s="72"/>
      <c r="H217" s="78">
        <f>IF(G217="",0,IFERROR(HLOOKUP($C$13,Kataloge!$H$1:$M$6,VLOOKUP(B217,Kataloge!$F$2:$G$4,2,FALSE),FALSE),0))</f>
        <v>0</v>
      </c>
      <c r="I217" s="94">
        <f t="shared" si="23"/>
        <v>0</v>
      </c>
      <c r="K217" s="72"/>
      <c r="L217" s="78">
        <f>IF(K217=0,0,IFERROR(HLOOKUP($C$13,Kataloge!$H$1:$M$6,5,FALSE),0))</f>
        <v>0</v>
      </c>
      <c r="M217" s="94">
        <f t="shared" si="24"/>
        <v>0</v>
      </c>
      <c r="O217" s="81">
        <f t="shared" si="25"/>
        <v>0</v>
      </c>
      <c r="P217" s="78">
        <f>IF(G217=0,0,IFERROR(HLOOKUP($C$13,Kataloge!$H$1:$M$6,6,FALSE),0))</f>
        <v>0</v>
      </c>
      <c r="Q217" s="94">
        <f t="shared" si="26"/>
        <v>0</v>
      </c>
      <c r="R217" s="19">
        <f t="shared" si="27"/>
        <v>0</v>
      </c>
    </row>
    <row r="218" spans="1:18" ht="18" customHeight="1" x14ac:dyDescent="0.2">
      <c r="A218" s="35" t="str">
        <f t="shared" si="22"/>
        <v/>
      </c>
      <c r="B218" s="25"/>
      <c r="C218" s="25"/>
      <c r="D218" s="67"/>
      <c r="E218" s="12"/>
      <c r="G218" s="72"/>
      <c r="H218" s="78">
        <f>IF(G218="",0,IFERROR(HLOOKUP($C$13,Kataloge!$H$1:$M$6,VLOOKUP(B218,Kataloge!$F$2:$G$4,2,FALSE),FALSE),0))</f>
        <v>0</v>
      </c>
      <c r="I218" s="94">
        <f t="shared" si="23"/>
        <v>0</v>
      </c>
      <c r="K218" s="72"/>
      <c r="L218" s="78">
        <f>IF(K218=0,0,IFERROR(HLOOKUP($C$13,Kataloge!$H$1:$M$6,5,FALSE),0))</f>
        <v>0</v>
      </c>
      <c r="M218" s="94">
        <f t="shared" si="24"/>
        <v>0</v>
      </c>
      <c r="O218" s="81">
        <f t="shared" si="25"/>
        <v>0</v>
      </c>
      <c r="P218" s="78">
        <f>IF(G218=0,0,IFERROR(HLOOKUP($C$13,Kataloge!$H$1:$M$6,6,FALSE),0))</f>
        <v>0</v>
      </c>
      <c r="Q218" s="94">
        <f t="shared" si="26"/>
        <v>0</v>
      </c>
      <c r="R218" s="19">
        <f t="shared" si="27"/>
        <v>0</v>
      </c>
    </row>
    <row r="219" spans="1:18" ht="18" customHeight="1" x14ac:dyDescent="0.2">
      <c r="A219" s="35" t="str">
        <f t="shared" si="22"/>
        <v/>
      </c>
      <c r="B219" s="25"/>
      <c r="C219" s="25"/>
      <c r="D219" s="67"/>
      <c r="E219" s="12"/>
      <c r="G219" s="72"/>
      <c r="H219" s="78">
        <f>IF(G219="",0,IFERROR(HLOOKUP($C$13,Kataloge!$H$1:$M$6,VLOOKUP(B219,Kataloge!$F$2:$G$4,2,FALSE),FALSE),0))</f>
        <v>0</v>
      </c>
      <c r="I219" s="94">
        <f t="shared" si="23"/>
        <v>0</v>
      </c>
      <c r="K219" s="72"/>
      <c r="L219" s="78">
        <f>IF(K219=0,0,IFERROR(HLOOKUP($C$13,Kataloge!$H$1:$M$6,5,FALSE),0))</f>
        <v>0</v>
      </c>
      <c r="M219" s="94">
        <f t="shared" si="24"/>
        <v>0</v>
      </c>
      <c r="O219" s="81">
        <f t="shared" si="25"/>
        <v>0</v>
      </c>
      <c r="P219" s="78">
        <f>IF(G219=0,0,IFERROR(HLOOKUP($C$13,Kataloge!$H$1:$M$6,6,FALSE),0))</f>
        <v>0</v>
      </c>
      <c r="Q219" s="94">
        <f t="shared" si="26"/>
        <v>0</v>
      </c>
      <c r="R219" s="19">
        <f t="shared" si="27"/>
        <v>0</v>
      </c>
    </row>
    <row r="220" spans="1:18" ht="18" customHeight="1" x14ac:dyDescent="0.2">
      <c r="A220" s="35" t="str">
        <f t="shared" si="22"/>
        <v/>
      </c>
      <c r="B220" s="25"/>
      <c r="C220" s="25"/>
      <c r="D220" s="67"/>
      <c r="E220" s="12"/>
      <c r="G220" s="72"/>
      <c r="H220" s="78">
        <f>IF(G220="",0,IFERROR(HLOOKUP($C$13,Kataloge!$H$1:$M$6,VLOOKUP(B220,Kataloge!$F$2:$G$4,2,FALSE),FALSE),0))</f>
        <v>0</v>
      </c>
      <c r="I220" s="94">
        <f t="shared" si="23"/>
        <v>0</v>
      </c>
      <c r="K220" s="72"/>
      <c r="L220" s="78">
        <f>IF(K220=0,0,IFERROR(HLOOKUP($C$13,Kataloge!$H$1:$M$6,5,FALSE),0))</f>
        <v>0</v>
      </c>
      <c r="M220" s="94">
        <f t="shared" si="24"/>
        <v>0</v>
      </c>
      <c r="O220" s="81">
        <f t="shared" si="25"/>
        <v>0</v>
      </c>
      <c r="P220" s="78">
        <f>IF(G220=0,0,IFERROR(HLOOKUP($C$13,Kataloge!$H$1:$M$6,6,FALSE),0))</f>
        <v>0</v>
      </c>
      <c r="Q220" s="94">
        <f t="shared" si="26"/>
        <v>0</v>
      </c>
      <c r="R220" s="19">
        <f t="shared" si="27"/>
        <v>0</v>
      </c>
    </row>
    <row r="221" spans="1:18" ht="18" customHeight="1" x14ac:dyDescent="0.2">
      <c r="A221" s="35" t="str">
        <f t="shared" si="22"/>
        <v/>
      </c>
      <c r="B221" s="25"/>
      <c r="C221" s="25"/>
      <c r="D221" s="67"/>
      <c r="E221" s="12"/>
      <c r="G221" s="72"/>
      <c r="H221" s="78">
        <f>IF(G221="",0,IFERROR(HLOOKUP($C$13,Kataloge!$H$1:$M$6,VLOOKUP(B221,Kataloge!$F$2:$G$4,2,FALSE),FALSE),0))</f>
        <v>0</v>
      </c>
      <c r="I221" s="94">
        <f t="shared" si="23"/>
        <v>0</v>
      </c>
      <c r="K221" s="72"/>
      <c r="L221" s="78">
        <f>IF(K221=0,0,IFERROR(HLOOKUP($C$13,Kataloge!$H$1:$M$6,5,FALSE),0))</f>
        <v>0</v>
      </c>
      <c r="M221" s="94">
        <f t="shared" si="24"/>
        <v>0</v>
      </c>
      <c r="O221" s="81">
        <f t="shared" si="25"/>
        <v>0</v>
      </c>
      <c r="P221" s="78">
        <f>IF(G221=0,0,IFERROR(HLOOKUP($C$13,Kataloge!$H$1:$M$6,6,FALSE),0))</f>
        <v>0</v>
      </c>
      <c r="Q221" s="94">
        <f t="shared" si="26"/>
        <v>0</v>
      </c>
      <c r="R221" s="19">
        <f t="shared" si="27"/>
        <v>0</v>
      </c>
    </row>
    <row r="222" spans="1:18" ht="18" customHeight="1" x14ac:dyDescent="0.2">
      <c r="A222" s="35" t="str">
        <f t="shared" si="22"/>
        <v/>
      </c>
      <c r="B222" s="25"/>
      <c r="C222" s="25"/>
      <c r="D222" s="67"/>
      <c r="E222" s="12"/>
      <c r="G222" s="72"/>
      <c r="H222" s="78">
        <f>IF(G222="",0,IFERROR(HLOOKUP($C$13,Kataloge!$H$1:$M$6,VLOOKUP(B222,Kataloge!$F$2:$G$4,2,FALSE),FALSE),0))</f>
        <v>0</v>
      </c>
      <c r="I222" s="94">
        <f t="shared" si="23"/>
        <v>0</v>
      </c>
      <c r="K222" s="72"/>
      <c r="L222" s="78">
        <f>IF(K222=0,0,IFERROR(HLOOKUP($C$13,Kataloge!$H$1:$M$6,5,FALSE),0))</f>
        <v>0</v>
      </c>
      <c r="M222" s="94">
        <f t="shared" si="24"/>
        <v>0</v>
      </c>
      <c r="O222" s="81">
        <f t="shared" si="25"/>
        <v>0</v>
      </c>
      <c r="P222" s="78">
        <f>IF(G222=0,0,IFERROR(HLOOKUP($C$13,Kataloge!$H$1:$M$6,6,FALSE),0))</f>
        <v>0</v>
      </c>
      <c r="Q222" s="94">
        <f t="shared" si="26"/>
        <v>0</v>
      </c>
      <c r="R222" s="19">
        <f t="shared" si="27"/>
        <v>0</v>
      </c>
    </row>
    <row r="223" spans="1:18" ht="18" customHeight="1" x14ac:dyDescent="0.2">
      <c r="A223" s="35" t="str">
        <f t="shared" si="22"/>
        <v/>
      </c>
      <c r="B223" s="25"/>
      <c r="C223" s="25"/>
      <c r="D223" s="67"/>
      <c r="E223" s="12"/>
      <c r="G223" s="72"/>
      <c r="H223" s="78">
        <f>IF(G223="",0,IFERROR(HLOOKUP($C$13,Kataloge!$H$1:$M$6,VLOOKUP(B223,Kataloge!$F$2:$G$4,2,FALSE),FALSE),0))</f>
        <v>0</v>
      </c>
      <c r="I223" s="94">
        <f t="shared" si="23"/>
        <v>0</v>
      </c>
      <c r="K223" s="72"/>
      <c r="L223" s="78">
        <f>IF(K223=0,0,IFERROR(HLOOKUP($C$13,Kataloge!$H$1:$M$6,5,FALSE),0))</f>
        <v>0</v>
      </c>
      <c r="M223" s="94">
        <f t="shared" si="24"/>
        <v>0</v>
      </c>
      <c r="O223" s="81">
        <f t="shared" si="25"/>
        <v>0</v>
      </c>
      <c r="P223" s="78">
        <f>IF(G223=0,0,IFERROR(HLOOKUP($C$13,Kataloge!$H$1:$M$6,6,FALSE),0))</f>
        <v>0</v>
      </c>
      <c r="Q223" s="94">
        <f t="shared" si="26"/>
        <v>0</v>
      </c>
      <c r="R223" s="19">
        <f t="shared" si="27"/>
        <v>0</v>
      </c>
    </row>
    <row r="224" spans="1:18" ht="18" customHeight="1" x14ac:dyDescent="0.2">
      <c r="A224" s="35" t="str">
        <f t="shared" si="22"/>
        <v/>
      </c>
      <c r="B224" s="25"/>
      <c r="C224" s="25"/>
      <c r="D224" s="67"/>
      <c r="E224" s="12"/>
      <c r="G224" s="72"/>
      <c r="H224" s="78">
        <f>IF(G224="",0,IFERROR(HLOOKUP($C$13,Kataloge!$H$1:$M$6,VLOOKUP(B224,Kataloge!$F$2:$G$4,2,FALSE),FALSE),0))</f>
        <v>0</v>
      </c>
      <c r="I224" s="94">
        <f t="shared" si="23"/>
        <v>0</v>
      </c>
      <c r="K224" s="72"/>
      <c r="L224" s="78">
        <f>IF(K224=0,0,IFERROR(HLOOKUP($C$13,Kataloge!$H$1:$M$6,5,FALSE),0))</f>
        <v>0</v>
      </c>
      <c r="M224" s="94">
        <f t="shared" si="24"/>
        <v>0</v>
      </c>
      <c r="O224" s="81">
        <f t="shared" si="25"/>
        <v>0</v>
      </c>
      <c r="P224" s="78">
        <f>IF(G224=0,0,IFERROR(HLOOKUP($C$13,Kataloge!$H$1:$M$6,6,FALSE),0))</f>
        <v>0</v>
      </c>
      <c r="Q224" s="94">
        <f t="shared" si="26"/>
        <v>0</v>
      </c>
      <c r="R224" s="19">
        <f t="shared" si="27"/>
        <v>0</v>
      </c>
    </row>
    <row r="225" spans="1:18" ht="18" customHeight="1" x14ac:dyDescent="0.2">
      <c r="A225" s="35" t="str">
        <f t="shared" si="22"/>
        <v/>
      </c>
      <c r="B225" s="25"/>
      <c r="C225" s="25"/>
      <c r="D225" s="67"/>
      <c r="E225" s="12"/>
      <c r="G225" s="72"/>
      <c r="H225" s="78">
        <f>IF(G225="",0,IFERROR(HLOOKUP($C$13,Kataloge!$H$1:$M$6,VLOOKUP(B225,Kataloge!$F$2:$G$4,2,FALSE),FALSE),0))</f>
        <v>0</v>
      </c>
      <c r="I225" s="94">
        <f t="shared" si="23"/>
        <v>0</v>
      </c>
      <c r="K225" s="72"/>
      <c r="L225" s="78">
        <f>IF(K225=0,0,IFERROR(HLOOKUP($C$13,Kataloge!$H$1:$M$6,5,FALSE),0))</f>
        <v>0</v>
      </c>
      <c r="M225" s="94">
        <f t="shared" si="24"/>
        <v>0</v>
      </c>
      <c r="O225" s="81">
        <f t="shared" si="25"/>
        <v>0</v>
      </c>
      <c r="P225" s="78">
        <f>IF(G225=0,0,IFERROR(HLOOKUP($C$13,Kataloge!$H$1:$M$6,6,FALSE),0))</f>
        <v>0</v>
      </c>
      <c r="Q225" s="94">
        <f t="shared" si="26"/>
        <v>0</v>
      </c>
      <c r="R225" s="19">
        <f t="shared" si="27"/>
        <v>0</v>
      </c>
    </row>
    <row r="226" spans="1:18" ht="18" customHeight="1" x14ac:dyDescent="0.2">
      <c r="A226" s="35" t="str">
        <f t="shared" si="22"/>
        <v/>
      </c>
      <c r="B226" s="25"/>
      <c r="C226" s="25"/>
      <c r="D226" s="67"/>
      <c r="E226" s="12"/>
      <c r="G226" s="72"/>
      <c r="H226" s="78">
        <f>IF(G226="",0,IFERROR(HLOOKUP($C$13,Kataloge!$H$1:$M$6,VLOOKUP(B226,Kataloge!$F$2:$G$4,2,FALSE),FALSE),0))</f>
        <v>0</v>
      </c>
      <c r="I226" s="94">
        <f t="shared" si="23"/>
        <v>0</v>
      </c>
      <c r="K226" s="72"/>
      <c r="L226" s="78">
        <f>IF(K226=0,0,IFERROR(HLOOKUP($C$13,Kataloge!$H$1:$M$6,5,FALSE),0))</f>
        <v>0</v>
      </c>
      <c r="M226" s="94">
        <f t="shared" si="24"/>
        <v>0</v>
      </c>
      <c r="O226" s="81">
        <f t="shared" si="25"/>
        <v>0</v>
      </c>
      <c r="P226" s="78">
        <f>IF(G226=0,0,IFERROR(HLOOKUP($C$13,Kataloge!$H$1:$M$6,6,FALSE),0))</f>
        <v>0</v>
      </c>
      <c r="Q226" s="94">
        <f t="shared" si="26"/>
        <v>0</v>
      </c>
      <c r="R226" s="19">
        <f t="shared" si="27"/>
        <v>0</v>
      </c>
    </row>
    <row r="227" spans="1:18" ht="18" customHeight="1" x14ac:dyDescent="0.2">
      <c r="A227" s="35" t="str">
        <f t="shared" si="22"/>
        <v/>
      </c>
      <c r="B227" s="25"/>
      <c r="C227" s="25"/>
      <c r="D227" s="67"/>
      <c r="E227" s="12"/>
      <c r="G227" s="72"/>
      <c r="H227" s="78">
        <f>IF(G227="",0,IFERROR(HLOOKUP($C$13,Kataloge!$H$1:$M$6,VLOOKUP(B227,Kataloge!$F$2:$G$4,2,FALSE),FALSE),0))</f>
        <v>0</v>
      </c>
      <c r="I227" s="94">
        <f t="shared" si="23"/>
        <v>0</v>
      </c>
      <c r="K227" s="72"/>
      <c r="L227" s="78">
        <f>IF(K227=0,0,IFERROR(HLOOKUP($C$13,Kataloge!$H$1:$M$6,5,FALSE),0))</f>
        <v>0</v>
      </c>
      <c r="M227" s="94">
        <f t="shared" si="24"/>
        <v>0</v>
      </c>
      <c r="O227" s="81">
        <f t="shared" si="25"/>
        <v>0</v>
      </c>
      <c r="P227" s="78">
        <f>IF(G227=0,0,IFERROR(HLOOKUP($C$13,Kataloge!$H$1:$M$6,6,FALSE),0))</f>
        <v>0</v>
      </c>
      <c r="Q227" s="94">
        <f t="shared" si="26"/>
        <v>0</v>
      </c>
      <c r="R227" s="19">
        <f t="shared" si="27"/>
        <v>0</v>
      </c>
    </row>
    <row r="228" spans="1:18" ht="18" customHeight="1" x14ac:dyDescent="0.2">
      <c r="A228" s="35" t="str">
        <f t="shared" si="22"/>
        <v/>
      </c>
      <c r="B228" s="25"/>
      <c r="C228" s="25"/>
      <c r="D228" s="67"/>
      <c r="E228" s="12"/>
      <c r="G228" s="72"/>
      <c r="H228" s="78">
        <f>IF(G228="",0,IFERROR(HLOOKUP($C$13,Kataloge!$H$1:$M$6,VLOOKUP(B228,Kataloge!$F$2:$G$4,2,FALSE),FALSE),0))</f>
        <v>0</v>
      </c>
      <c r="I228" s="94">
        <f t="shared" si="23"/>
        <v>0</v>
      </c>
      <c r="K228" s="72"/>
      <c r="L228" s="78">
        <f>IF(K228=0,0,IFERROR(HLOOKUP($C$13,Kataloge!$H$1:$M$6,5,FALSE),0))</f>
        <v>0</v>
      </c>
      <c r="M228" s="94">
        <f t="shared" si="24"/>
        <v>0</v>
      </c>
      <c r="O228" s="81">
        <f t="shared" si="25"/>
        <v>0</v>
      </c>
      <c r="P228" s="78">
        <f>IF(G228=0,0,IFERROR(HLOOKUP($C$13,Kataloge!$H$1:$M$6,6,FALSE),0))</f>
        <v>0</v>
      </c>
      <c r="Q228" s="94">
        <f t="shared" si="26"/>
        <v>0</v>
      </c>
      <c r="R228" s="19">
        <f t="shared" si="27"/>
        <v>0</v>
      </c>
    </row>
    <row r="229" spans="1:18" ht="18" customHeight="1" x14ac:dyDescent="0.2">
      <c r="A229" s="35" t="str">
        <f t="shared" si="22"/>
        <v/>
      </c>
      <c r="B229" s="25"/>
      <c r="C229" s="25"/>
      <c r="D229" s="67"/>
      <c r="E229" s="12"/>
      <c r="G229" s="72"/>
      <c r="H229" s="78">
        <f>IF(G229="",0,IFERROR(HLOOKUP($C$13,Kataloge!$H$1:$M$6,VLOOKUP(B229,Kataloge!$F$2:$G$4,2,FALSE),FALSE),0))</f>
        <v>0</v>
      </c>
      <c r="I229" s="94">
        <f t="shared" si="23"/>
        <v>0</v>
      </c>
      <c r="K229" s="72"/>
      <c r="L229" s="78">
        <f>IF(K229=0,0,IFERROR(HLOOKUP($C$13,Kataloge!$H$1:$M$6,5,FALSE),0))</f>
        <v>0</v>
      </c>
      <c r="M229" s="94">
        <f t="shared" si="24"/>
        <v>0</v>
      </c>
      <c r="O229" s="81">
        <f t="shared" si="25"/>
        <v>0</v>
      </c>
      <c r="P229" s="78">
        <f>IF(G229=0,0,IFERROR(HLOOKUP($C$13,Kataloge!$H$1:$M$6,6,FALSE),0))</f>
        <v>0</v>
      </c>
      <c r="Q229" s="94">
        <f t="shared" si="26"/>
        <v>0</v>
      </c>
      <c r="R229" s="19">
        <f t="shared" si="27"/>
        <v>0</v>
      </c>
    </row>
    <row r="230" spans="1:18" ht="18" customHeight="1" x14ac:dyDescent="0.2">
      <c r="A230" s="35" t="str">
        <f t="shared" si="22"/>
        <v/>
      </c>
      <c r="B230" s="25"/>
      <c r="C230" s="25"/>
      <c r="D230" s="67"/>
      <c r="E230" s="12"/>
      <c r="G230" s="72"/>
      <c r="H230" s="78">
        <f>IF(G230="",0,IFERROR(HLOOKUP($C$13,Kataloge!$H$1:$M$6,VLOOKUP(B230,Kataloge!$F$2:$G$4,2,FALSE),FALSE),0))</f>
        <v>0</v>
      </c>
      <c r="I230" s="94">
        <f t="shared" si="23"/>
        <v>0</v>
      </c>
      <c r="K230" s="72"/>
      <c r="L230" s="78">
        <f>IF(K230=0,0,IFERROR(HLOOKUP($C$13,Kataloge!$H$1:$M$6,5,FALSE),0))</f>
        <v>0</v>
      </c>
      <c r="M230" s="94">
        <f t="shared" si="24"/>
        <v>0</v>
      </c>
      <c r="O230" s="81">
        <f t="shared" si="25"/>
        <v>0</v>
      </c>
      <c r="P230" s="78">
        <f>IF(G230=0,0,IFERROR(HLOOKUP($C$13,Kataloge!$H$1:$M$6,6,FALSE),0))</f>
        <v>0</v>
      </c>
      <c r="Q230" s="94">
        <f t="shared" si="26"/>
        <v>0</v>
      </c>
      <c r="R230" s="19">
        <f t="shared" si="27"/>
        <v>0</v>
      </c>
    </row>
    <row r="231" spans="1:18" ht="18" customHeight="1" x14ac:dyDescent="0.2">
      <c r="A231" s="35" t="str">
        <f t="shared" si="22"/>
        <v/>
      </c>
      <c r="B231" s="25"/>
      <c r="C231" s="25"/>
      <c r="D231" s="67"/>
      <c r="E231" s="12"/>
      <c r="G231" s="72"/>
      <c r="H231" s="78">
        <f>IF(G231="",0,IFERROR(HLOOKUP($C$13,Kataloge!$H$1:$M$6,VLOOKUP(B231,Kataloge!$F$2:$G$4,2,FALSE),FALSE),0))</f>
        <v>0</v>
      </c>
      <c r="I231" s="94">
        <f t="shared" si="23"/>
        <v>0</v>
      </c>
      <c r="K231" s="72"/>
      <c r="L231" s="78">
        <f>IF(K231=0,0,IFERROR(HLOOKUP($C$13,Kataloge!$H$1:$M$6,5,FALSE),0))</f>
        <v>0</v>
      </c>
      <c r="M231" s="94">
        <f t="shared" si="24"/>
        <v>0</v>
      </c>
      <c r="O231" s="81">
        <f t="shared" si="25"/>
        <v>0</v>
      </c>
      <c r="P231" s="78">
        <f>IF(G231=0,0,IFERROR(HLOOKUP($C$13,Kataloge!$H$1:$M$6,6,FALSE),0))</f>
        <v>0</v>
      </c>
      <c r="Q231" s="94">
        <f t="shared" si="26"/>
        <v>0</v>
      </c>
      <c r="R231" s="19">
        <f t="shared" si="27"/>
        <v>0</v>
      </c>
    </row>
    <row r="232" spans="1:18" ht="18" customHeight="1" x14ac:dyDescent="0.2">
      <c r="A232" s="35" t="str">
        <f t="shared" si="22"/>
        <v/>
      </c>
      <c r="B232" s="25"/>
      <c r="C232" s="25"/>
      <c r="D232" s="67"/>
      <c r="E232" s="12"/>
      <c r="G232" s="72"/>
      <c r="H232" s="78">
        <f>IF(G232="",0,IFERROR(HLOOKUP($C$13,Kataloge!$H$1:$M$6,VLOOKUP(B232,Kataloge!$F$2:$G$4,2,FALSE),FALSE),0))</f>
        <v>0</v>
      </c>
      <c r="I232" s="94">
        <f t="shared" si="23"/>
        <v>0</v>
      </c>
      <c r="K232" s="72"/>
      <c r="L232" s="78">
        <f>IF(K232=0,0,IFERROR(HLOOKUP($C$13,Kataloge!$H$1:$M$6,5,FALSE),0))</f>
        <v>0</v>
      </c>
      <c r="M232" s="94">
        <f t="shared" si="24"/>
        <v>0</v>
      </c>
      <c r="O232" s="81">
        <f t="shared" si="25"/>
        <v>0</v>
      </c>
      <c r="P232" s="78">
        <f>IF(G232=0,0,IFERROR(HLOOKUP($C$13,Kataloge!$H$1:$M$6,6,FALSE),0))</f>
        <v>0</v>
      </c>
      <c r="Q232" s="94">
        <f t="shared" si="26"/>
        <v>0</v>
      </c>
      <c r="R232" s="19">
        <f t="shared" si="27"/>
        <v>0</v>
      </c>
    </row>
    <row r="233" spans="1:18" ht="18" customHeight="1" x14ac:dyDescent="0.2">
      <c r="A233" s="35" t="str">
        <f t="shared" si="22"/>
        <v/>
      </c>
      <c r="B233" s="25"/>
      <c r="C233" s="25"/>
      <c r="D233" s="67"/>
      <c r="E233" s="12"/>
      <c r="G233" s="72"/>
      <c r="H233" s="78">
        <f>IF(G233="",0,IFERROR(HLOOKUP($C$13,Kataloge!$H$1:$M$6,VLOOKUP(B233,Kataloge!$F$2:$G$4,2,FALSE),FALSE),0))</f>
        <v>0</v>
      </c>
      <c r="I233" s="94">
        <f t="shared" si="23"/>
        <v>0</v>
      </c>
      <c r="K233" s="72"/>
      <c r="L233" s="78">
        <f>IF(K233=0,0,IFERROR(HLOOKUP($C$13,Kataloge!$H$1:$M$6,5,FALSE),0))</f>
        <v>0</v>
      </c>
      <c r="M233" s="94">
        <f t="shared" si="24"/>
        <v>0</v>
      </c>
      <c r="O233" s="81">
        <f t="shared" si="25"/>
        <v>0</v>
      </c>
      <c r="P233" s="78">
        <f>IF(G233=0,0,IFERROR(HLOOKUP($C$13,Kataloge!$H$1:$M$6,6,FALSE),0))</f>
        <v>0</v>
      </c>
      <c r="Q233" s="94">
        <f t="shared" si="26"/>
        <v>0</v>
      </c>
      <c r="R233" s="19">
        <f t="shared" si="27"/>
        <v>0</v>
      </c>
    </row>
    <row r="234" spans="1:18" ht="18" customHeight="1" x14ac:dyDescent="0.2">
      <c r="A234" s="35" t="str">
        <f t="shared" si="22"/>
        <v/>
      </c>
      <c r="B234" s="25"/>
      <c r="C234" s="25"/>
      <c r="D234" s="67"/>
      <c r="E234" s="12"/>
      <c r="G234" s="72"/>
      <c r="H234" s="78">
        <f>IF(G234="",0,IFERROR(HLOOKUP($C$13,Kataloge!$H$1:$M$6,VLOOKUP(B234,Kataloge!$F$2:$G$4,2,FALSE),FALSE),0))</f>
        <v>0</v>
      </c>
      <c r="I234" s="94">
        <f t="shared" si="23"/>
        <v>0</v>
      </c>
      <c r="K234" s="72"/>
      <c r="L234" s="78">
        <f>IF(K234=0,0,IFERROR(HLOOKUP($C$13,Kataloge!$H$1:$M$6,5,FALSE),0))</f>
        <v>0</v>
      </c>
      <c r="M234" s="94">
        <f t="shared" si="24"/>
        <v>0</v>
      </c>
      <c r="O234" s="81">
        <f t="shared" si="25"/>
        <v>0</v>
      </c>
      <c r="P234" s="78">
        <f>IF(G234=0,0,IFERROR(HLOOKUP($C$13,Kataloge!$H$1:$M$6,6,FALSE),0))</f>
        <v>0</v>
      </c>
      <c r="Q234" s="94">
        <f t="shared" si="26"/>
        <v>0</v>
      </c>
      <c r="R234" s="19">
        <f t="shared" si="27"/>
        <v>0</v>
      </c>
    </row>
    <row r="235" spans="1:18" ht="18" customHeight="1" x14ac:dyDescent="0.2">
      <c r="A235" s="35" t="str">
        <f t="shared" si="22"/>
        <v/>
      </c>
      <c r="B235" s="25"/>
      <c r="C235" s="25"/>
      <c r="D235" s="67"/>
      <c r="E235" s="12"/>
      <c r="G235" s="72"/>
      <c r="H235" s="78">
        <f>IF(G235="",0,IFERROR(HLOOKUP($C$13,Kataloge!$H$1:$M$6,VLOOKUP(B235,Kataloge!$F$2:$G$4,2,FALSE),FALSE),0))</f>
        <v>0</v>
      </c>
      <c r="I235" s="94">
        <f t="shared" si="23"/>
        <v>0</v>
      </c>
      <c r="K235" s="72"/>
      <c r="L235" s="78">
        <f>IF(K235=0,0,IFERROR(HLOOKUP($C$13,Kataloge!$H$1:$M$6,5,FALSE),0))</f>
        <v>0</v>
      </c>
      <c r="M235" s="94">
        <f t="shared" si="24"/>
        <v>0</v>
      </c>
      <c r="O235" s="81">
        <f t="shared" si="25"/>
        <v>0</v>
      </c>
      <c r="P235" s="78">
        <f>IF(G235=0,0,IFERROR(HLOOKUP($C$13,Kataloge!$H$1:$M$6,6,FALSE),0))</f>
        <v>0</v>
      </c>
      <c r="Q235" s="94">
        <f t="shared" si="26"/>
        <v>0</v>
      </c>
      <c r="R235" s="19">
        <f t="shared" si="27"/>
        <v>0</v>
      </c>
    </row>
    <row r="236" spans="1:18" ht="18" customHeight="1" x14ac:dyDescent="0.2">
      <c r="A236" s="35" t="str">
        <f t="shared" si="22"/>
        <v/>
      </c>
      <c r="B236" s="25"/>
      <c r="C236" s="25"/>
      <c r="D236" s="67"/>
      <c r="E236" s="12"/>
      <c r="G236" s="72"/>
      <c r="H236" s="78">
        <f>IF(G236="",0,IFERROR(HLOOKUP($C$13,Kataloge!$H$1:$M$6,VLOOKUP(B236,Kataloge!$F$2:$G$4,2,FALSE),FALSE),0))</f>
        <v>0</v>
      </c>
      <c r="I236" s="94">
        <f t="shared" si="23"/>
        <v>0</v>
      </c>
      <c r="K236" s="72"/>
      <c r="L236" s="78">
        <f>IF(K236=0,0,IFERROR(HLOOKUP($C$13,Kataloge!$H$1:$M$6,5,FALSE),0))</f>
        <v>0</v>
      </c>
      <c r="M236" s="94">
        <f t="shared" si="24"/>
        <v>0</v>
      </c>
      <c r="O236" s="81">
        <f t="shared" si="25"/>
        <v>0</v>
      </c>
      <c r="P236" s="78">
        <f>IF(G236=0,0,IFERROR(HLOOKUP($C$13,Kataloge!$H$1:$M$6,6,FALSE),0))</f>
        <v>0</v>
      </c>
      <c r="Q236" s="94">
        <f t="shared" si="26"/>
        <v>0</v>
      </c>
      <c r="R236" s="19">
        <f t="shared" si="27"/>
        <v>0</v>
      </c>
    </row>
    <row r="237" spans="1:18" ht="18" customHeight="1" x14ac:dyDescent="0.2">
      <c r="A237" s="35" t="str">
        <f t="shared" si="22"/>
        <v/>
      </c>
      <c r="B237" s="25"/>
      <c r="C237" s="25"/>
      <c r="D237" s="67"/>
      <c r="E237" s="12"/>
      <c r="G237" s="72"/>
      <c r="H237" s="78">
        <f>IF(G237="",0,IFERROR(HLOOKUP($C$13,Kataloge!$H$1:$M$6,VLOOKUP(B237,Kataloge!$F$2:$G$4,2,FALSE),FALSE),0))</f>
        <v>0</v>
      </c>
      <c r="I237" s="94">
        <f t="shared" si="23"/>
        <v>0</v>
      </c>
      <c r="K237" s="72"/>
      <c r="L237" s="78">
        <f>IF(K237=0,0,IFERROR(HLOOKUP($C$13,Kataloge!$H$1:$M$6,5,FALSE),0))</f>
        <v>0</v>
      </c>
      <c r="M237" s="94">
        <f t="shared" si="24"/>
        <v>0</v>
      </c>
      <c r="O237" s="81">
        <f t="shared" si="25"/>
        <v>0</v>
      </c>
      <c r="P237" s="78">
        <f>IF(G237=0,0,IFERROR(HLOOKUP($C$13,Kataloge!$H$1:$M$6,6,FALSE),0))</f>
        <v>0</v>
      </c>
      <c r="Q237" s="94">
        <f t="shared" si="26"/>
        <v>0</v>
      </c>
      <c r="R237" s="19">
        <f t="shared" si="27"/>
        <v>0</v>
      </c>
    </row>
    <row r="238" spans="1:18" ht="18" customHeight="1" x14ac:dyDescent="0.2">
      <c r="A238" s="35" t="str">
        <f t="shared" si="22"/>
        <v/>
      </c>
      <c r="B238" s="25"/>
      <c r="C238" s="25"/>
      <c r="D238" s="67"/>
      <c r="E238" s="12"/>
      <c r="G238" s="72"/>
      <c r="H238" s="78">
        <f>IF(G238="",0,IFERROR(HLOOKUP($C$13,Kataloge!$H$1:$M$6,VLOOKUP(B238,Kataloge!$F$2:$G$4,2,FALSE),FALSE),0))</f>
        <v>0</v>
      </c>
      <c r="I238" s="94">
        <f t="shared" si="23"/>
        <v>0</v>
      </c>
      <c r="K238" s="72"/>
      <c r="L238" s="78">
        <f>IF(K238=0,0,IFERROR(HLOOKUP($C$13,Kataloge!$H$1:$M$6,5,FALSE),0))</f>
        <v>0</v>
      </c>
      <c r="M238" s="94">
        <f t="shared" si="24"/>
        <v>0</v>
      </c>
      <c r="O238" s="81">
        <f t="shared" si="25"/>
        <v>0</v>
      </c>
      <c r="P238" s="78">
        <f>IF(G238=0,0,IFERROR(HLOOKUP($C$13,Kataloge!$H$1:$M$6,6,FALSE),0))</f>
        <v>0</v>
      </c>
      <c r="Q238" s="94">
        <f t="shared" si="26"/>
        <v>0</v>
      </c>
      <c r="R238" s="19">
        <f t="shared" si="27"/>
        <v>0</v>
      </c>
    </row>
    <row r="239" spans="1:18" ht="18" customHeight="1" x14ac:dyDescent="0.2">
      <c r="A239" s="35" t="str">
        <f t="shared" si="22"/>
        <v/>
      </c>
      <c r="B239" s="25"/>
      <c r="C239" s="25"/>
      <c r="D239" s="67"/>
      <c r="E239" s="12"/>
      <c r="G239" s="72"/>
      <c r="H239" s="78">
        <f>IF(G239="",0,IFERROR(HLOOKUP($C$13,Kataloge!$H$1:$M$6,VLOOKUP(B239,Kataloge!$F$2:$G$4,2,FALSE),FALSE),0))</f>
        <v>0</v>
      </c>
      <c r="I239" s="94">
        <f t="shared" si="23"/>
        <v>0</v>
      </c>
      <c r="K239" s="72"/>
      <c r="L239" s="78">
        <f>IF(K239=0,0,IFERROR(HLOOKUP($C$13,Kataloge!$H$1:$M$6,5,FALSE),0))</f>
        <v>0</v>
      </c>
      <c r="M239" s="94">
        <f t="shared" si="24"/>
        <v>0</v>
      </c>
      <c r="O239" s="81">
        <f t="shared" si="25"/>
        <v>0</v>
      </c>
      <c r="P239" s="78">
        <f>IF(G239=0,0,IFERROR(HLOOKUP($C$13,Kataloge!$H$1:$M$6,6,FALSE),0))</f>
        <v>0</v>
      </c>
      <c r="Q239" s="94">
        <f t="shared" si="26"/>
        <v>0</v>
      </c>
      <c r="R239" s="19">
        <f t="shared" si="27"/>
        <v>0</v>
      </c>
    </row>
    <row r="240" spans="1:18" ht="18" customHeight="1" x14ac:dyDescent="0.2">
      <c r="A240" s="35" t="str">
        <f t="shared" si="22"/>
        <v/>
      </c>
      <c r="B240" s="25"/>
      <c r="C240" s="25"/>
      <c r="D240" s="67"/>
      <c r="E240" s="12"/>
      <c r="G240" s="72"/>
      <c r="H240" s="78">
        <f>IF(G240="",0,IFERROR(HLOOKUP($C$13,Kataloge!$H$1:$M$6,VLOOKUP(B240,Kataloge!$F$2:$G$4,2,FALSE),FALSE),0))</f>
        <v>0</v>
      </c>
      <c r="I240" s="94">
        <f t="shared" si="23"/>
        <v>0</v>
      </c>
      <c r="K240" s="72"/>
      <c r="L240" s="78">
        <f>IF(K240=0,0,IFERROR(HLOOKUP($C$13,Kataloge!$H$1:$M$6,5,FALSE),0))</f>
        <v>0</v>
      </c>
      <c r="M240" s="94">
        <f t="shared" si="24"/>
        <v>0</v>
      </c>
      <c r="O240" s="81">
        <f t="shared" si="25"/>
        <v>0</v>
      </c>
      <c r="P240" s="78">
        <f>IF(G240=0,0,IFERROR(HLOOKUP($C$13,Kataloge!$H$1:$M$6,6,FALSE),0))</f>
        <v>0</v>
      </c>
      <c r="Q240" s="94">
        <f t="shared" si="26"/>
        <v>0</v>
      </c>
      <c r="R240" s="19">
        <f t="shared" si="27"/>
        <v>0</v>
      </c>
    </row>
    <row r="241" spans="1:18" ht="18" customHeight="1" x14ac:dyDescent="0.2">
      <c r="A241" s="35" t="str">
        <f t="shared" si="22"/>
        <v/>
      </c>
      <c r="B241" s="25"/>
      <c r="C241" s="25"/>
      <c r="D241" s="67"/>
      <c r="E241" s="12"/>
      <c r="G241" s="72"/>
      <c r="H241" s="78">
        <f>IF(G241="",0,IFERROR(HLOOKUP($C$13,Kataloge!$H$1:$M$6,VLOOKUP(B241,Kataloge!$F$2:$G$4,2,FALSE),FALSE),0))</f>
        <v>0</v>
      </c>
      <c r="I241" s="94">
        <f t="shared" si="23"/>
        <v>0</v>
      </c>
      <c r="K241" s="72"/>
      <c r="L241" s="78">
        <f>IF(K241=0,0,IFERROR(HLOOKUP($C$13,Kataloge!$H$1:$M$6,5,FALSE),0))</f>
        <v>0</v>
      </c>
      <c r="M241" s="94">
        <f t="shared" si="24"/>
        <v>0</v>
      </c>
      <c r="O241" s="81">
        <f t="shared" si="25"/>
        <v>0</v>
      </c>
      <c r="P241" s="78">
        <f>IF(G241=0,0,IFERROR(HLOOKUP($C$13,Kataloge!$H$1:$M$6,6,FALSE),0))</f>
        <v>0</v>
      </c>
      <c r="Q241" s="94">
        <f t="shared" si="26"/>
        <v>0</v>
      </c>
      <c r="R241" s="19">
        <f t="shared" si="27"/>
        <v>0</v>
      </c>
    </row>
    <row r="242" spans="1:18" ht="18" customHeight="1" x14ac:dyDescent="0.2">
      <c r="A242" s="35" t="str">
        <f t="shared" si="22"/>
        <v/>
      </c>
      <c r="B242" s="25"/>
      <c r="C242" s="25"/>
      <c r="D242" s="67"/>
      <c r="E242" s="12"/>
      <c r="G242" s="72"/>
      <c r="H242" s="78">
        <f>IF(G242="",0,IFERROR(HLOOKUP($C$13,Kataloge!$H$1:$M$6,VLOOKUP(B242,Kataloge!$F$2:$G$4,2,FALSE),FALSE),0))</f>
        <v>0</v>
      </c>
      <c r="I242" s="94">
        <f t="shared" si="23"/>
        <v>0</v>
      </c>
      <c r="K242" s="72"/>
      <c r="L242" s="78">
        <f>IF(K242=0,0,IFERROR(HLOOKUP($C$13,Kataloge!$H$1:$M$6,5,FALSE),0))</f>
        <v>0</v>
      </c>
      <c r="M242" s="94">
        <f t="shared" si="24"/>
        <v>0</v>
      </c>
      <c r="O242" s="81">
        <f t="shared" si="25"/>
        <v>0</v>
      </c>
      <c r="P242" s="78">
        <f>IF(G242=0,0,IFERROR(HLOOKUP($C$13,Kataloge!$H$1:$M$6,6,FALSE),0))</f>
        <v>0</v>
      </c>
      <c r="Q242" s="94">
        <f t="shared" si="26"/>
        <v>0</v>
      </c>
      <c r="R242" s="19">
        <f t="shared" si="27"/>
        <v>0</v>
      </c>
    </row>
    <row r="243" spans="1:18" ht="18" customHeight="1" x14ac:dyDescent="0.2">
      <c r="A243" s="35" t="str">
        <f t="shared" si="22"/>
        <v/>
      </c>
      <c r="B243" s="25"/>
      <c r="C243" s="25"/>
      <c r="D243" s="67"/>
      <c r="E243" s="12"/>
      <c r="G243" s="72"/>
      <c r="H243" s="78">
        <f>IF(G243="",0,IFERROR(HLOOKUP($C$13,Kataloge!$H$1:$M$6,VLOOKUP(B243,Kataloge!$F$2:$G$4,2,FALSE),FALSE),0))</f>
        <v>0</v>
      </c>
      <c r="I243" s="94">
        <f t="shared" si="23"/>
        <v>0</v>
      </c>
      <c r="K243" s="72"/>
      <c r="L243" s="78">
        <f>IF(K243=0,0,IFERROR(HLOOKUP($C$13,Kataloge!$H$1:$M$6,5,FALSE),0))</f>
        <v>0</v>
      </c>
      <c r="M243" s="94">
        <f t="shared" si="24"/>
        <v>0</v>
      </c>
      <c r="O243" s="81">
        <f t="shared" si="25"/>
        <v>0</v>
      </c>
      <c r="P243" s="78">
        <f>IF(G243=0,0,IFERROR(HLOOKUP($C$13,Kataloge!$H$1:$M$6,6,FALSE),0))</f>
        <v>0</v>
      </c>
      <c r="Q243" s="94">
        <f t="shared" si="26"/>
        <v>0</v>
      </c>
      <c r="R243" s="19">
        <f t="shared" si="27"/>
        <v>0</v>
      </c>
    </row>
    <row r="244" spans="1:18" ht="18" customHeight="1" x14ac:dyDescent="0.2">
      <c r="A244" s="35" t="str">
        <f t="shared" si="22"/>
        <v/>
      </c>
      <c r="B244" s="25"/>
      <c r="C244" s="25"/>
      <c r="D244" s="67"/>
      <c r="E244" s="12"/>
      <c r="G244" s="72"/>
      <c r="H244" s="78">
        <f>IF(G244="",0,IFERROR(HLOOKUP($C$13,Kataloge!$H$1:$M$6,VLOOKUP(B244,Kataloge!$F$2:$G$4,2,FALSE),FALSE),0))</f>
        <v>0</v>
      </c>
      <c r="I244" s="94">
        <f t="shared" si="23"/>
        <v>0</v>
      </c>
      <c r="K244" s="72"/>
      <c r="L244" s="78">
        <f>IF(K244=0,0,IFERROR(HLOOKUP($C$13,Kataloge!$H$1:$M$6,5,FALSE),0))</f>
        <v>0</v>
      </c>
      <c r="M244" s="94">
        <f t="shared" si="24"/>
        <v>0</v>
      </c>
      <c r="O244" s="81">
        <f t="shared" si="25"/>
        <v>0</v>
      </c>
      <c r="P244" s="78">
        <f>IF(G244=0,0,IFERROR(HLOOKUP($C$13,Kataloge!$H$1:$M$6,6,FALSE),0))</f>
        <v>0</v>
      </c>
      <c r="Q244" s="94">
        <f t="shared" si="26"/>
        <v>0</v>
      </c>
      <c r="R244" s="19">
        <f t="shared" si="27"/>
        <v>0</v>
      </c>
    </row>
    <row r="245" spans="1:18" ht="18" customHeight="1" x14ac:dyDescent="0.2">
      <c r="A245" s="35" t="str">
        <f t="shared" si="22"/>
        <v/>
      </c>
      <c r="B245" s="25"/>
      <c r="C245" s="25"/>
      <c r="D245" s="67"/>
      <c r="E245" s="12"/>
      <c r="G245" s="72"/>
      <c r="H245" s="78">
        <f>IF(G245="",0,IFERROR(HLOOKUP($C$13,Kataloge!$H$1:$M$6,VLOOKUP(B245,Kataloge!$F$2:$G$4,2,FALSE),FALSE),0))</f>
        <v>0</v>
      </c>
      <c r="I245" s="94">
        <f t="shared" si="23"/>
        <v>0</v>
      </c>
      <c r="K245" s="72"/>
      <c r="L245" s="78">
        <f>IF(K245=0,0,IFERROR(HLOOKUP($C$13,Kataloge!$H$1:$M$6,5,FALSE),0))</f>
        <v>0</v>
      </c>
      <c r="M245" s="94">
        <f t="shared" si="24"/>
        <v>0</v>
      </c>
      <c r="O245" s="81">
        <f t="shared" si="25"/>
        <v>0</v>
      </c>
      <c r="P245" s="78">
        <f>IF(G245=0,0,IFERROR(HLOOKUP($C$13,Kataloge!$H$1:$M$6,6,FALSE),0))</f>
        <v>0</v>
      </c>
      <c r="Q245" s="94">
        <f t="shared" si="26"/>
        <v>0</v>
      </c>
      <c r="R245" s="19">
        <f t="shared" si="27"/>
        <v>0</v>
      </c>
    </row>
    <row r="246" spans="1:18" ht="18" customHeight="1" x14ac:dyDescent="0.2">
      <c r="A246" s="35" t="str">
        <f t="shared" si="22"/>
        <v/>
      </c>
      <c r="B246" s="25"/>
      <c r="C246" s="25"/>
      <c r="D246" s="67"/>
      <c r="E246" s="12"/>
      <c r="G246" s="72"/>
      <c r="H246" s="78">
        <f>IF(G246="",0,IFERROR(HLOOKUP($C$13,Kataloge!$H$1:$M$6,VLOOKUP(B246,Kataloge!$F$2:$G$4,2,FALSE),FALSE),0))</f>
        <v>0</v>
      </c>
      <c r="I246" s="94">
        <f t="shared" si="23"/>
        <v>0</v>
      </c>
      <c r="K246" s="72"/>
      <c r="L246" s="78">
        <f>IF(K246=0,0,IFERROR(HLOOKUP($C$13,Kataloge!$H$1:$M$6,5,FALSE),0))</f>
        <v>0</v>
      </c>
      <c r="M246" s="94">
        <f t="shared" si="24"/>
        <v>0</v>
      </c>
      <c r="O246" s="81">
        <f t="shared" si="25"/>
        <v>0</v>
      </c>
      <c r="P246" s="78">
        <f>IF(G246=0,0,IFERROR(HLOOKUP($C$13,Kataloge!$H$1:$M$6,6,FALSE),0))</f>
        <v>0</v>
      </c>
      <c r="Q246" s="94">
        <f t="shared" si="26"/>
        <v>0</v>
      </c>
      <c r="R246" s="19">
        <f t="shared" si="27"/>
        <v>0</v>
      </c>
    </row>
    <row r="247" spans="1:18" ht="18" customHeight="1" x14ac:dyDescent="0.2">
      <c r="A247" s="35" t="str">
        <f t="shared" si="22"/>
        <v/>
      </c>
      <c r="B247" s="25"/>
      <c r="C247" s="25"/>
      <c r="D247" s="67"/>
      <c r="E247" s="12"/>
      <c r="G247" s="72"/>
      <c r="H247" s="78">
        <f>IF(G247="",0,IFERROR(HLOOKUP($C$13,Kataloge!$H$1:$M$6,VLOOKUP(B247,Kataloge!$F$2:$G$4,2,FALSE),FALSE),0))</f>
        <v>0</v>
      </c>
      <c r="I247" s="94">
        <f t="shared" si="23"/>
        <v>0</v>
      </c>
      <c r="K247" s="72"/>
      <c r="L247" s="78">
        <f>IF(K247=0,0,IFERROR(HLOOKUP($C$13,Kataloge!$H$1:$M$6,5,FALSE),0))</f>
        <v>0</v>
      </c>
      <c r="M247" s="94">
        <f t="shared" si="24"/>
        <v>0</v>
      </c>
      <c r="O247" s="81">
        <f t="shared" si="25"/>
        <v>0</v>
      </c>
      <c r="P247" s="78">
        <f>IF(G247=0,0,IFERROR(HLOOKUP($C$13,Kataloge!$H$1:$M$6,6,FALSE),0))</f>
        <v>0</v>
      </c>
      <c r="Q247" s="94">
        <f t="shared" si="26"/>
        <v>0</v>
      </c>
      <c r="R247" s="19">
        <f t="shared" si="27"/>
        <v>0</v>
      </c>
    </row>
    <row r="248" spans="1:18" ht="18" customHeight="1" x14ac:dyDescent="0.2">
      <c r="A248" s="35" t="str">
        <f t="shared" si="22"/>
        <v/>
      </c>
      <c r="B248" s="25"/>
      <c r="C248" s="25"/>
      <c r="D248" s="67"/>
      <c r="E248" s="12"/>
      <c r="G248" s="72"/>
      <c r="H248" s="78">
        <f>IF(G248="",0,IFERROR(HLOOKUP($C$13,Kataloge!$H$1:$M$6,VLOOKUP(B248,Kataloge!$F$2:$G$4,2,FALSE),FALSE),0))</f>
        <v>0</v>
      </c>
      <c r="I248" s="94">
        <f t="shared" si="23"/>
        <v>0</v>
      </c>
      <c r="K248" s="72"/>
      <c r="L248" s="78">
        <f>IF(K248=0,0,IFERROR(HLOOKUP($C$13,Kataloge!$H$1:$M$6,5,FALSE),0))</f>
        <v>0</v>
      </c>
      <c r="M248" s="94">
        <f t="shared" si="24"/>
        <v>0</v>
      </c>
      <c r="O248" s="81">
        <f t="shared" si="25"/>
        <v>0</v>
      </c>
      <c r="P248" s="78">
        <f>IF(G248=0,0,IFERROR(HLOOKUP($C$13,Kataloge!$H$1:$M$6,6,FALSE),0))</f>
        <v>0</v>
      </c>
      <c r="Q248" s="94">
        <f t="shared" si="26"/>
        <v>0</v>
      </c>
      <c r="R248" s="19">
        <f t="shared" si="27"/>
        <v>0</v>
      </c>
    </row>
    <row r="249" spans="1:18" ht="18" customHeight="1" x14ac:dyDescent="0.2">
      <c r="A249" s="35" t="str">
        <f t="shared" si="22"/>
        <v/>
      </c>
      <c r="B249" s="25"/>
      <c r="C249" s="25"/>
      <c r="D249" s="67"/>
      <c r="E249" s="12"/>
      <c r="G249" s="72"/>
      <c r="H249" s="78">
        <f>IF(G249="",0,IFERROR(HLOOKUP($C$13,Kataloge!$H$1:$M$6,VLOOKUP(B249,Kataloge!$F$2:$G$4,2,FALSE),FALSE),0))</f>
        <v>0</v>
      </c>
      <c r="I249" s="94">
        <f t="shared" si="23"/>
        <v>0</v>
      </c>
      <c r="K249" s="72"/>
      <c r="L249" s="78">
        <f>IF(K249=0,0,IFERROR(HLOOKUP($C$13,Kataloge!$H$1:$M$6,5,FALSE),0))</f>
        <v>0</v>
      </c>
      <c r="M249" s="94">
        <f t="shared" si="24"/>
        <v>0</v>
      </c>
      <c r="O249" s="81">
        <f t="shared" si="25"/>
        <v>0</v>
      </c>
      <c r="P249" s="78">
        <f>IF(G249=0,0,IFERROR(HLOOKUP($C$13,Kataloge!$H$1:$M$6,6,FALSE),0))</f>
        <v>0</v>
      </c>
      <c r="Q249" s="94">
        <f t="shared" si="26"/>
        <v>0</v>
      </c>
      <c r="R249" s="19">
        <f t="shared" si="27"/>
        <v>0</v>
      </c>
    </row>
    <row r="250" spans="1:18" ht="18" customHeight="1" x14ac:dyDescent="0.2">
      <c r="A250" s="35" t="str">
        <f t="shared" si="22"/>
        <v/>
      </c>
      <c r="B250" s="25"/>
      <c r="C250" s="25"/>
      <c r="D250" s="67"/>
      <c r="E250" s="12"/>
      <c r="G250" s="72"/>
      <c r="H250" s="78">
        <f>IF(G250="",0,IFERROR(HLOOKUP($C$13,Kataloge!$H$1:$M$6,VLOOKUP(B250,Kataloge!$F$2:$G$4,2,FALSE),FALSE),0))</f>
        <v>0</v>
      </c>
      <c r="I250" s="94">
        <f t="shared" si="23"/>
        <v>0</v>
      </c>
      <c r="K250" s="72"/>
      <c r="L250" s="78">
        <f>IF(K250=0,0,IFERROR(HLOOKUP($C$13,Kataloge!$H$1:$M$6,5,FALSE),0))</f>
        <v>0</v>
      </c>
      <c r="M250" s="94">
        <f t="shared" si="24"/>
        <v>0</v>
      </c>
      <c r="O250" s="81">
        <f t="shared" si="25"/>
        <v>0</v>
      </c>
      <c r="P250" s="78">
        <f>IF(G250=0,0,IFERROR(HLOOKUP($C$13,Kataloge!$H$1:$M$6,6,FALSE),0))</f>
        <v>0</v>
      </c>
      <c r="Q250" s="94">
        <f t="shared" si="26"/>
        <v>0</v>
      </c>
      <c r="R250" s="19">
        <f t="shared" si="27"/>
        <v>0</v>
      </c>
    </row>
    <row r="251" spans="1:18" ht="18" customHeight="1" x14ac:dyDescent="0.2">
      <c r="A251" s="35" t="str">
        <f t="shared" si="22"/>
        <v/>
      </c>
      <c r="B251" s="25"/>
      <c r="C251" s="25"/>
      <c r="D251" s="67"/>
      <c r="E251" s="12"/>
      <c r="G251" s="72"/>
      <c r="H251" s="78">
        <f>IF(G251="",0,IFERROR(HLOOKUP($C$13,Kataloge!$H$1:$M$6,VLOOKUP(B251,Kataloge!$F$2:$G$4,2,FALSE),FALSE),0))</f>
        <v>0</v>
      </c>
      <c r="I251" s="94">
        <f t="shared" si="23"/>
        <v>0</v>
      </c>
      <c r="K251" s="72"/>
      <c r="L251" s="78">
        <f>IF(K251=0,0,IFERROR(HLOOKUP($C$13,Kataloge!$H$1:$M$6,5,FALSE),0))</f>
        <v>0</v>
      </c>
      <c r="M251" s="94">
        <f t="shared" si="24"/>
        <v>0</v>
      </c>
      <c r="O251" s="81">
        <f t="shared" si="25"/>
        <v>0</v>
      </c>
      <c r="P251" s="78">
        <f>IF(G251=0,0,IFERROR(HLOOKUP($C$13,Kataloge!$H$1:$M$6,6,FALSE),0))</f>
        <v>0</v>
      </c>
      <c r="Q251" s="94">
        <f t="shared" si="26"/>
        <v>0</v>
      </c>
      <c r="R251" s="19">
        <f t="shared" si="27"/>
        <v>0</v>
      </c>
    </row>
    <row r="252" spans="1:18" ht="18" customHeight="1" x14ac:dyDescent="0.2">
      <c r="A252" s="35" t="str">
        <f t="shared" si="22"/>
        <v/>
      </c>
      <c r="B252" s="25"/>
      <c r="C252" s="25"/>
      <c r="D252" s="67"/>
      <c r="E252" s="12"/>
      <c r="G252" s="72"/>
      <c r="H252" s="78">
        <f>IF(G252="",0,IFERROR(HLOOKUP($C$13,Kataloge!$H$1:$M$6,VLOOKUP(B252,Kataloge!$F$2:$G$4,2,FALSE),FALSE),0))</f>
        <v>0</v>
      </c>
      <c r="I252" s="94">
        <f t="shared" si="23"/>
        <v>0</v>
      </c>
      <c r="K252" s="72"/>
      <c r="L252" s="78">
        <f>IF(K252=0,0,IFERROR(HLOOKUP($C$13,Kataloge!$H$1:$M$6,5,FALSE),0))</f>
        <v>0</v>
      </c>
      <c r="M252" s="94">
        <f t="shared" si="24"/>
        <v>0</v>
      </c>
      <c r="O252" s="81">
        <f t="shared" si="25"/>
        <v>0</v>
      </c>
      <c r="P252" s="78">
        <f>IF(G252=0,0,IFERROR(HLOOKUP($C$13,Kataloge!$H$1:$M$6,6,FALSE),0))</f>
        <v>0</v>
      </c>
      <c r="Q252" s="94">
        <f t="shared" si="26"/>
        <v>0</v>
      </c>
      <c r="R252" s="19">
        <f t="shared" si="27"/>
        <v>0</v>
      </c>
    </row>
    <row r="253" spans="1:18" ht="18" customHeight="1" x14ac:dyDescent="0.2">
      <c r="A253" s="35" t="str">
        <f t="shared" si="22"/>
        <v/>
      </c>
      <c r="B253" s="25"/>
      <c r="C253" s="25"/>
      <c r="D253" s="67"/>
      <c r="E253" s="12"/>
      <c r="G253" s="72"/>
      <c r="H253" s="78">
        <f>IF(G253="",0,IFERROR(HLOOKUP($C$13,Kataloge!$H$1:$M$6,VLOOKUP(B253,Kataloge!$F$2:$G$4,2,FALSE),FALSE),0))</f>
        <v>0</v>
      </c>
      <c r="I253" s="94">
        <f t="shared" si="23"/>
        <v>0</v>
      </c>
      <c r="K253" s="72"/>
      <c r="L253" s="78">
        <f>IF(K253=0,0,IFERROR(HLOOKUP($C$13,Kataloge!$H$1:$M$6,5,FALSE),0))</f>
        <v>0</v>
      </c>
      <c r="M253" s="94">
        <f t="shared" si="24"/>
        <v>0</v>
      </c>
      <c r="O253" s="81">
        <f t="shared" si="25"/>
        <v>0</v>
      </c>
      <c r="P253" s="78">
        <f>IF(G253=0,0,IFERROR(HLOOKUP($C$13,Kataloge!$H$1:$M$6,6,FALSE),0))</f>
        <v>0</v>
      </c>
      <c r="Q253" s="94">
        <f t="shared" si="26"/>
        <v>0</v>
      </c>
      <c r="R253" s="19">
        <f t="shared" si="27"/>
        <v>0</v>
      </c>
    </row>
    <row r="254" spans="1:18" ht="18" customHeight="1" x14ac:dyDescent="0.2">
      <c r="A254" s="35" t="str">
        <f t="shared" ref="A254:A317" si="28">IF(COUNTA(B254:Q254)&gt;7,ROW()-ROW($A$26),"")</f>
        <v/>
      </c>
      <c r="B254" s="25"/>
      <c r="C254" s="25"/>
      <c r="D254" s="67"/>
      <c r="E254" s="12"/>
      <c r="G254" s="72"/>
      <c r="H254" s="78">
        <f>IF(G254="",0,IFERROR(HLOOKUP($C$13,Kataloge!$H$1:$M$6,VLOOKUP(B254,Kataloge!$F$2:$G$4,2,FALSE),FALSE),0))</f>
        <v>0</v>
      </c>
      <c r="I254" s="94">
        <f t="shared" ref="I254:I317" si="29">ROUND(G254,0)*H254</f>
        <v>0</v>
      </c>
      <c r="K254" s="72"/>
      <c r="L254" s="78">
        <f>IF(K254=0,0,IFERROR(HLOOKUP($C$13,Kataloge!$H$1:$M$6,5,FALSE),0))</f>
        <v>0</v>
      </c>
      <c r="M254" s="94">
        <f t="shared" ref="M254:M317" si="30">ROUND(K254,0)*L254</f>
        <v>0</v>
      </c>
      <c r="O254" s="81">
        <f t="shared" ref="O254:O317" si="31">ROUND(G254,0)</f>
        <v>0</v>
      </c>
      <c r="P254" s="78">
        <f>IF(G254=0,0,IFERROR(HLOOKUP($C$13,Kataloge!$H$1:$M$6,6,FALSE),0))</f>
        <v>0</v>
      </c>
      <c r="Q254" s="94">
        <f t="shared" ref="Q254:Q317" si="32">O254*P254</f>
        <v>0</v>
      </c>
      <c r="R254" s="19">
        <f t="shared" ref="R254:R317" si="33">IF(AND(A253&lt;&gt;"",R253=1),1,0)</f>
        <v>0</v>
      </c>
    </row>
    <row r="255" spans="1:18" ht="18" customHeight="1" x14ac:dyDescent="0.2">
      <c r="A255" s="35" t="str">
        <f t="shared" si="28"/>
        <v/>
      </c>
      <c r="B255" s="25"/>
      <c r="C255" s="25"/>
      <c r="D255" s="67"/>
      <c r="E255" s="12"/>
      <c r="G255" s="72"/>
      <c r="H255" s="78">
        <f>IF(G255="",0,IFERROR(HLOOKUP($C$13,Kataloge!$H$1:$M$6,VLOOKUP(B255,Kataloge!$F$2:$G$4,2,FALSE),FALSE),0))</f>
        <v>0</v>
      </c>
      <c r="I255" s="94">
        <f t="shared" si="29"/>
        <v>0</v>
      </c>
      <c r="K255" s="72"/>
      <c r="L255" s="78">
        <f>IF(K255=0,0,IFERROR(HLOOKUP($C$13,Kataloge!$H$1:$M$6,5,FALSE),0))</f>
        <v>0</v>
      </c>
      <c r="M255" s="94">
        <f t="shared" si="30"/>
        <v>0</v>
      </c>
      <c r="O255" s="81">
        <f t="shared" si="31"/>
        <v>0</v>
      </c>
      <c r="P255" s="78">
        <f>IF(G255=0,0,IFERROR(HLOOKUP($C$13,Kataloge!$H$1:$M$6,6,FALSE),0))</f>
        <v>0</v>
      </c>
      <c r="Q255" s="94">
        <f t="shared" si="32"/>
        <v>0</v>
      </c>
      <c r="R255" s="19">
        <f t="shared" si="33"/>
        <v>0</v>
      </c>
    </row>
    <row r="256" spans="1:18" ht="18" customHeight="1" x14ac:dyDescent="0.2">
      <c r="A256" s="35" t="str">
        <f t="shared" si="28"/>
        <v/>
      </c>
      <c r="B256" s="25"/>
      <c r="C256" s="25"/>
      <c r="D256" s="67"/>
      <c r="E256" s="12"/>
      <c r="G256" s="72"/>
      <c r="H256" s="78">
        <f>IF(G256="",0,IFERROR(HLOOKUP($C$13,Kataloge!$H$1:$M$6,VLOOKUP(B256,Kataloge!$F$2:$G$4,2,FALSE),FALSE),0))</f>
        <v>0</v>
      </c>
      <c r="I256" s="94">
        <f t="shared" si="29"/>
        <v>0</v>
      </c>
      <c r="K256" s="72"/>
      <c r="L256" s="78">
        <f>IF(K256=0,0,IFERROR(HLOOKUP($C$13,Kataloge!$H$1:$M$6,5,FALSE),0))</f>
        <v>0</v>
      </c>
      <c r="M256" s="94">
        <f t="shared" si="30"/>
        <v>0</v>
      </c>
      <c r="O256" s="81">
        <f t="shared" si="31"/>
        <v>0</v>
      </c>
      <c r="P256" s="78">
        <f>IF(G256=0,0,IFERROR(HLOOKUP($C$13,Kataloge!$H$1:$M$6,6,FALSE),0))</f>
        <v>0</v>
      </c>
      <c r="Q256" s="94">
        <f t="shared" si="32"/>
        <v>0</v>
      </c>
      <c r="R256" s="19">
        <f t="shared" si="33"/>
        <v>0</v>
      </c>
    </row>
    <row r="257" spans="1:18" ht="18" customHeight="1" x14ac:dyDescent="0.2">
      <c r="A257" s="35" t="str">
        <f t="shared" si="28"/>
        <v/>
      </c>
      <c r="B257" s="25"/>
      <c r="C257" s="25"/>
      <c r="D257" s="67"/>
      <c r="E257" s="12"/>
      <c r="G257" s="72"/>
      <c r="H257" s="78">
        <f>IF(G257="",0,IFERROR(HLOOKUP($C$13,Kataloge!$H$1:$M$6,VLOOKUP(B257,Kataloge!$F$2:$G$4,2,FALSE),FALSE),0))</f>
        <v>0</v>
      </c>
      <c r="I257" s="94">
        <f t="shared" si="29"/>
        <v>0</v>
      </c>
      <c r="K257" s="72"/>
      <c r="L257" s="78">
        <f>IF(K257=0,0,IFERROR(HLOOKUP($C$13,Kataloge!$H$1:$M$6,5,FALSE),0))</f>
        <v>0</v>
      </c>
      <c r="M257" s="94">
        <f t="shared" si="30"/>
        <v>0</v>
      </c>
      <c r="O257" s="81">
        <f t="shared" si="31"/>
        <v>0</v>
      </c>
      <c r="P257" s="78">
        <f>IF(G257=0,0,IFERROR(HLOOKUP($C$13,Kataloge!$H$1:$M$6,6,FALSE),0))</f>
        <v>0</v>
      </c>
      <c r="Q257" s="94">
        <f t="shared" si="32"/>
        <v>0</v>
      </c>
      <c r="R257" s="19">
        <f t="shared" si="33"/>
        <v>0</v>
      </c>
    </row>
    <row r="258" spans="1:18" ht="18" customHeight="1" x14ac:dyDescent="0.2">
      <c r="A258" s="35" t="str">
        <f t="shared" si="28"/>
        <v/>
      </c>
      <c r="B258" s="25"/>
      <c r="C258" s="25"/>
      <c r="D258" s="67"/>
      <c r="E258" s="12"/>
      <c r="G258" s="72"/>
      <c r="H258" s="78">
        <f>IF(G258="",0,IFERROR(HLOOKUP($C$13,Kataloge!$H$1:$M$6,VLOOKUP(B258,Kataloge!$F$2:$G$4,2,FALSE),FALSE),0))</f>
        <v>0</v>
      </c>
      <c r="I258" s="94">
        <f t="shared" si="29"/>
        <v>0</v>
      </c>
      <c r="K258" s="72"/>
      <c r="L258" s="78">
        <f>IF(K258=0,0,IFERROR(HLOOKUP($C$13,Kataloge!$H$1:$M$6,5,FALSE),0))</f>
        <v>0</v>
      </c>
      <c r="M258" s="94">
        <f t="shared" si="30"/>
        <v>0</v>
      </c>
      <c r="O258" s="81">
        <f t="shared" si="31"/>
        <v>0</v>
      </c>
      <c r="P258" s="78">
        <f>IF(G258=0,0,IFERROR(HLOOKUP($C$13,Kataloge!$H$1:$M$6,6,FALSE),0))</f>
        <v>0</v>
      </c>
      <c r="Q258" s="94">
        <f t="shared" si="32"/>
        <v>0</v>
      </c>
      <c r="R258" s="19">
        <f t="shared" si="33"/>
        <v>0</v>
      </c>
    </row>
    <row r="259" spans="1:18" ht="18" customHeight="1" x14ac:dyDescent="0.2">
      <c r="A259" s="35" t="str">
        <f t="shared" si="28"/>
        <v/>
      </c>
      <c r="B259" s="25"/>
      <c r="C259" s="25"/>
      <c r="D259" s="67"/>
      <c r="E259" s="12"/>
      <c r="G259" s="72"/>
      <c r="H259" s="78">
        <f>IF(G259="",0,IFERROR(HLOOKUP($C$13,Kataloge!$H$1:$M$6,VLOOKUP(B259,Kataloge!$F$2:$G$4,2,FALSE),FALSE),0))</f>
        <v>0</v>
      </c>
      <c r="I259" s="94">
        <f t="shared" si="29"/>
        <v>0</v>
      </c>
      <c r="K259" s="72"/>
      <c r="L259" s="78">
        <f>IF(K259=0,0,IFERROR(HLOOKUP($C$13,Kataloge!$H$1:$M$6,5,FALSE),0))</f>
        <v>0</v>
      </c>
      <c r="M259" s="94">
        <f t="shared" si="30"/>
        <v>0</v>
      </c>
      <c r="O259" s="81">
        <f t="shared" si="31"/>
        <v>0</v>
      </c>
      <c r="P259" s="78">
        <f>IF(G259=0,0,IFERROR(HLOOKUP($C$13,Kataloge!$H$1:$M$6,6,FALSE),0))</f>
        <v>0</v>
      </c>
      <c r="Q259" s="94">
        <f t="shared" si="32"/>
        <v>0</v>
      </c>
      <c r="R259" s="19">
        <f t="shared" si="33"/>
        <v>0</v>
      </c>
    </row>
    <row r="260" spans="1:18" ht="18" customHeight="1" x14ac:dyDescent="0.2">
      <c r="A260" s="35" t="str">
        <f t="shared" si="28"/>
        <v/>
      </c>
      <c r="B260" s="25"/>
      <c r="C260" s="25"/>
      <c r="D260" s="67"/>
      <c r="E260" s="12"/>
      <c r="G260" s="72"/>
      <c r="H260" s="78">
        <f>IF(G260="",0,IFERROR(HLOOKUP($C$13,Kataloge!$H$1:$M$6,VLOOKUP(B260,Kataloge!$F$2:$G$4,2,FALSE),FALSE),0))</f>
        <v>0</v>
      </c>
      <c r="I260" s="94">
        <f t="shared" si="29"/>
        <v>0</v>
      </c>
      <c r="K260" s="72"/>
      <c r="L260" s="78">
        <f>IF(K260=0,0,IFERROR(HLOOKUP($C$13,Kataloge!$H$1:$M$6,5,FALSE),0))</f>
        <v>0</v>
      </c>
      <c r="M260" s="94">
        <f t="shared" si="30"/>
        <v>0</v>
      </c>
      <c r="O260" s="81">
        <f t="shared" si="31"/>
        <v>0</v>
      </c>
      <c r="P260" s="78">
        <f>IF(G260=0,0,IFERROR(HLOOKUP($C$13,Kataloge!$H$1:$M$6,6,FALSE),0))</f>
        <v>0</v>
      </c>
      <c r="Q260" s="94">
        <f t="shared" si="32"/>
        <v>0</v>
      </c>
      <c r="R260" s="19">
        <f t="shared" si="33"/>
        <v>0</v>
      </c>
    </row>
    <row r="261" spans="1:18" ht="18" customHeight="1" x14ac:dyDescent="0.2">
      <c r="A261" s="35" t="str">
        <f t="shared" si="28"/>
        <v/>
      </c>
      <c r="B261" s="25"/>
      <c r="C261" s="25"/>
      <c r="D261" s="67"/>
      <c r="E261" s="12"/>
      <c r="G261" s="72"/>
      <c r="H261" s="78">
        <f>IF(G261="",0,IFERROR(HLOOKUP($C$13,Kataloge!$H$1:$M$6,VLOOKUP(B261,Kataloge!$F$2:$G$4,2,FALSE),FALSE),0))</f>
        <v>0</v>
      </c>
      <c r="I261" s="94">
        <f t="shared" si="29"/>
        <v>0</v>
      </c>
      <c r="K261" s="72"/>
      <c r="L261" s="78">
        <f>IF(K261=0,0,IFERROR(HLOOKUP($C$13,Kataloge!$H$1:$M$6,5,FALSE),0))</f>
        <v>0</v>
      </c>
      <c r="M261" s="94">
        <f t="shared" si="30"/>
        <v>0</v>
      </c>
      <c r="O261" s="81">
        <f t="shared" si="31"/>
        <v>0</v>
      </c>
      <c r="P261" s="78">
        <f>IF(G261=0,0,IFERROR(HLOOKUP($C$13,Kataloge!$H$1:$M$6,6,FALSE),0))</f>
        <v>0</v>
      </c>
      <c r="Q261" s="94">
        <f t="shared" si="32"/>
        <v>0</v>
      </c>
      <c r="R261" s="19">
        <f t="shared" si="33"/>
        <v>0</v>
      </c>
    </row>
    <row r="262" spans="1:18" ht="18" customHeight="1" x14ac:dyDescent="0.2">
      <c r="A262" s="35" t="str">
        <f t="shared" si="28"/>
        <v/>
      </c>
      <c r="B262" s="25"/>
      <c r="C262" s="25"/>
      <c r="D262" s="67"/>
      <c r="E262" s="12"/>
      <c r="G262" s="72"/>
      <c r="H262" s="78">
        <f>IF(G262="",0,IFERROR(HLOOKUP($C$13,Kataloge!$H$1:$M$6,VLOOKUP(B262,Kataloge!$F$2:$G$4,2,FALSE),FALSE),0))</f>
        <v>0</v>
      </c>
      <c r="I262" s="94">
        <f t="shared" si="29"/>
        <v>0</v>
      </c>
      <c r="K262" s="72"/>
      <c r="L262" s="78">
        <f>IF(K262=0,0,IFERROR(HLOOKUP($C$13,Kataloge!$H$1:$M$6,5,FALSE),0))</f>
        <v>0</v>
      </c>
      <c r="M262" s="94">
        <f t="shared" si="30"/>
        <v>0</v>
      </c>
      <c r="O262" s="81">
        <f t="shared" si="31"/>
        <v>0</v>
      </c>
      <c r="P262" s="78">
        <f>IF(G262=0,0,IFERROR(HLOOKUP($C$13,Kataloge!$H$1:$M$6,6,FALSE),0))</f>
        <v>0</v>
      </c>
      <c r="Q262" s="94">
        <f t="shared" si="32"/>
        <v>0</v>
      </c>
      <c r="R262" s="19">
        <f t="shared" si="33"/>
        <v>0</v>
      </c>
    </row>
    <row r="263" spans="1:18" ht="18" customHeight="1" x14ac:dyDescent="0.2">
      <c r="A263" s="35" t="str">
        <f t="shared" si="28"/>
        <v/>
      </c>
      <c r="B263" s="25"/>
      <c r="C263" s="25"/>
      <c r="D263" s="67"/>
      <c r="E263" s="12"/>
      <c r="G263" s="72"/>
      <c r="H263" s="78">
        <f>IF(G263="",0,IFERROR(HLOOKUP($C$13,Kataloge!$H$1:$M$6,VLOOKUP(B263,Kataloge!$F$2:$G$4,2,FALSE),FALSE),0))</f>
        <v>0</v>
      </c>
      <c r="I263" s="94">
        <f t="shared" si="29"/>
        <v>0</v>
      </c>
      <c r="K263" s="72"/>
      <c r="L263" s="78">
        <f>IF(K263=0,0,IFERROR(HLOOKUP($C$13,Kataloge!$H$1:$M$6,5,FALSE),0))</f>
        <v>0</v>
      </c>
      <c r="M263" s="94">
        <f t="shared" si="30"/>
        <v>0</v>
      </c>
      <c r="O263" s="81">
        <f t="shared" si="31"/>
        <v>0</v>
      </c>
      <c r="P263" s="78">
        <f>IF(G263=0,0,IFERROR(HLOOKUP($C$13,Kataloge!$H$1:$M$6,6,FALSE),0))</f>
        <v>0</v>
      </c>
      <c r="Q263" s="94">
        <f t="shared" si="32"/>
        <v>0</v>
      </c>
      <c r="R263" s="19">
        <f t="shared" si="33"/>
        <v>0</v>
      </c>
    </row>
    <row r="264" spans="1:18" ht="18" customHeight="1" x14ac:dyDescent="0.2">
      <c r="A264" s="35" t="str">
        <f t="shared" si="28"/>
        <v/>
      </c>
      <c r="B264" s="25"/>
      <c r="C264" s="25"/>
      <c r="D264" s="67"/>
      <c r="E264" s="12"/>
      <c r="G264" s="72"/>
      <c r="H264" s="78">
        <f>IF(G264="",0,IFERROR(HLOOKUP($C$13,Kataloge!$H$1:$M$6,VLOOKUP(B264,Kataloge!$F$2:$G$4,2,FALSE),FALSE),0))</f>
        <v>0</v>
      </c>
      <c r="I264" s="94">
        <f t="shared" si="29"/>
        <v>0</v>
      </c>
      <c r="K264" s="72"/>
      <c r="L264" s="78">
        <f>IF(K264=0,0,IFERROR(HLOOKUP($C$13,Kataloge!$H$1:$M$6,5,FALSE),0))</f>
        <v>0</v>
      </c>
      <c r="M264" s="94">
        <f t="shared" si="30"/>
        <v>0</v>
      </c>
      <c r="O264" s="81">
        <f t="shared" si="31"/>
        <v>0</v>
      </c>
      <c r="P264" s="78">
        <f>IF(G264=0,0,IFERROR(HLOOKUP($C$13,Kataloge!$H$1:$M$6,6,FALSE),0))</f>
        <v>0</v>
      </c>
      <c r="Q264" s="94">
        <f t="shared" si="32"/>
        <v>0</v>
      </c>
      <c r="R264" s="19">
        <f t="shared" si="33"/>
        <v>0</v>
      </c>
    </row>
    <row r="265" spans="1:18" ht="18" customHeight="1" x14ac:dyDescent="0.2">
      <c r="A265" s="35" t="str">
        <f t="shared" si="28"/>
        <v/>
      </c>
      <c r="B265" s="25"/>
      <c r="C265" s="25"/>
      <c r="D265" s="67"/>
      <c r="E265" s="12"/>
      <c r="G265" s="72"/>
      <c r="H265" s="78">
        <f>IF(G265="",0,IFERROR(HLOOKUP($C$13,Kataloge!$H$1:$M$6,VLOOKUP(B265,Kataloge!$F$2:$G$4,2,FALSE),FALSE),0))</f>
        <v>0</v>
      </c>
      <c r="I265" s="94">
        <f t="shared" si="29"/>
        <v>0</v>
      </c>
      <c r="K265" s="72"/>
      <c r="L265" s="78">
        <f>IF(K265=0,0,IFERROR(HLOOKUP($C$13,Kataloge!$H$1:$M$6,5,FALSE),0))</f>
        <v>0</v>
      </c>
      <c r="M265" s="94">
        <f t="shared" si="30"/>
        <v>0</v>
      </c>
      <c r="O265" s="81">
        <f t="shared" si="31"/>
        <v>0</v>
      </c>
      <c r="P265" s="78">
        <f>IF(G265=0,0,IFERROR(HLOOKUP($C$13,Kataloge!$H$1:$M$6,6,FALSE),0))</f>
        <v>0</v>
      </c>
      <c r="Q265" s="94">
        <f t="shared" si="32"/>
        <v>0</v>
      </c>
      <c r="R265" s="19">
        <f t="shared" si="33"/>
        <v>0</v>
      </c>
    </row>
    <row r="266" spans="1:18" ht="18" customHeight="1" x14ac:dyDescent="0.2">
      <c r="A266" s="35" t="str">
        <f t="shared" si="28"/>
        <v/>
      </c>
      <c r="B266" s="25"/>
      <c r="C266" s="25"/>
      <c r="D266" s="67"/>
      <c r="E266" s="12"/>
      <c r="G266" s="72"/>
      <c r="H266" s="78">
        <f>IF(G266="",0,IFERROR(HLOOKUP($C$13,Kataloge!$H$1:$M$6,VLOOKUP(B266,Kataloge!$F$2:$G$4,2,FALSE),FALSE),0))</f>
        <v>0</v>
      </c>
      <c r="I266" s="94">
        <f t="shared" si="29"/>
        <v>0</v>
      </c>
      <c r="K266" s="72"/>
      <c r="L266" s="78">
        <f>IF(K266=0,0,IFERROR(HLOOKUP($C$13,Kataloge!$H$1:$M$6,5,FALSE),0))</f>
        <v>0</v>
      </c>
      <c r="M266" s="94">
        <f t="shared" si="30"/>
        <v>0</v>
      </c>
      <c r="O266" s="81">
        <f t="shared" si="31"/>
        <v>0</v>
      </c>
      <c r="P266" s="78">
        <f>IF(G266=0,0,IFERROR(HLOOKUP($C$13,Kataloge!$H$1:$M$6,6,FALSE),0))</f>
        <v>0</v>
      </c>
      <c r="Q266" s="94">
        <f t="shared" si="32"/>
        <v>0</v>
      </c>
      <c r="R266" s="19">
        <f t="shared" si="33"/>
        <v>0</v>
      </c>
    </row>
    <row r="267" spans="1:18" ht="18" customHeight="1" x14ac:dyDescent="0.2">
      <c r="A267" s="35" t="str">
        <f t="shared" si="28"/>
        <v/>
      </c>
      <c r="B267" s="25"/>
      <c r="C267" s="25"/>
      <c r="D267" s="67"/>
      <c r="E267" s="12"/>
      <c r="G267" s="72"/>
      <c r="H267" s="78">
        <f>IF(G267="",0,IFERROR(HLOOKUP($C$13,Kataloge!$H$1:$M$6,VLOOKUP(B267,Kataloge!$F$2:$G$4,2,FALSE),FALSE),0))</f>
        <v>0</v>
      </c>
      <c r="I267" s="94">
        <f t="shared" si="29"/>
        <v>0</v>
      </c>
      <c r="K267" s="72"/>
      <c r="L267" s="78">
        <f>IF(K267=0,0,IFERROR(HLOOKUP($C$13,Kataloge!$H$1:$M$6,5,FALSE),0))</f>
        <v>0</v>
      </c>
      <c r="M267" s="94">
        <f t="shared" si="30"/>
        <v>0</v>
      </c>
      <c r="O267" s="81">
        <f t="shared" si="31"/>
        <v>0</v>
      </c>
      <c r="P267" s="78">
        <f>IF(G267=0,0,IFERROR(HLOOKUP($C$13,Kataloge!$H$1:$M$6,6,FALSE),0))</f>
        <v>0</v>
      </c>
      <c r="Q267" s="94">
        <f t="shared" si="32"/>
        <v>0</v>
      </c>
      <c r="R267" s="19">
        <f t="shared" si="33"/>
        <v>0</v>
      </c>
    </row>
    <row r="268" spans="1:18" ht="18" customHeight="1" x14ac:dyDescent="0.2">
      <c r="A268" s="35" t="str">
        <f t="shared" si="28"/>
        <v/>
      </c>
      <c r="B268" s="25"/>
      <c r="C268" s="25"/>
      <c r="D268" s="67"/>
      <c r="E268" s="12"/>
      <c r="G268" s="72"/>
      <c r="H268" s="78">
        <f>IF(G268="",0,IFERROR(HLOOKUP($C$13,Kataloge!$H$1:$M$6,VLOOKUP(B268,Kataloge!$F$2:$G$4,2,FALSE),FALSE),0))</f>
        <v>0</v>
      </c>
      <c r="I268" s="94">
        <f t="shared" si="29"/>
        <v>0</v>
      </c>
      <c r="K268" s="72"/>
      <c r="L268" s="78">
        <f>IF(K268=0,0,IFERROR(HLOOKUP($C$13,Kataloge!$H$1:$M$6,5,FALSE),0))</f>
        <v>0</v>
      </c>
      <c r="M268" s="94">
        <f t="shared" si="30"/>
        <v>0</v>
      </c>
      <c r="O268" s="81">
        <f t="shared" si="31"/>
        <v>0</v>
      </c>
      <c r="P268" s="78">
        <f>IF(G268=0,0,IFERROR(HLOOKUP($C$13,Kataloge!$H$1:$M$6,6,FALSE),0))</f>
        <v>0</v>
      </c>
      <c r="Q268" s="94">
        <f t="shared" si="32"/>
        <v>0</v>
      </c>
      <c r="R268" s="19">
        <f t="shared" si="33"/>
        <v>0</v>
      </c>
    </row>
    <row r="269" spans="1:18" ht="18" customHeight="1" x14ac:dyDescent="0.2">
      <c r="A269" s="35" t="str">
        <f t="shared" si="28"/>
        <v/>
      </c>
      <c r="B269" s="25"/>
      <c r="C269" s="25"/>
      <c r="D269" s="67"/>
      <c r="E269" s="12"/>
      <c r="G269" s="72"/>
      <c r="H269" s="78">
        <f>IF(G269="",0,IFERROR(HLOOKUP($C$13,Kataloge!$H$1:$M$6,VLOOKUP(B269,Kataloge!$F$2:$G$4,2,FALSE),FALSE),0))</f>
        <v>0</v>
      </c>
      <c r="I269" s="94">
        <f t="shared" si="29"/>
        <v>0</v>
      </c>
      <c r="K269" s="72"/>
      <c r="L269" s="78">
        <f>IF(K269=0,0,IFERROR(HLOOKUP($C$13,Kataloge!$H$1:$M$6,5,FALSE),0))</f>
        <v>0</v>
      </c>
      <c r="M269" s="94">
        <f t="shared" si="30"/>
        <v>0</v>
      </c>
      <c r="O269" s="81">
        <f t="shared" si="31"/>
        <v>0</v>
      </c>
      <c r="P269" s="78">
        <f>IF(G269=0,0,IFERROR(HLOOKUP($C$13,Kataloge!$H$1:$M$6,6,FALSE),0))</f>
        <v>0</v>
      </c>
      <c r="Q269" s="94">
        <f t="shared" si="32"/>
        <v>0</v>
      </c>
      <c r="R269" s="19">
        <f t="shared" si="33"/>
        <v>0</v>
      </c>
    </row>
    <row r="270" spans="1:18" ht="18" customHeight="1" x14ac:dyDescent="0.2">
      <c r="A270" s="35" t="str">
        <f t="shared" si="28"/>
        <v/>
      </c>
      <c r="B270" s="25"/>
      <c r="C270" s="25"/>
      <c r="D270" s="67"/>
      <c r="E270" s="12"/>
      <c r="G270" s="72"/>
      <c r="H270" s="78">
        <f>IF(G270="",0,IFERROR(HLOOKUP($C$13,Kataloge!$H$1:$M$6,VLOOKUP(B270,Kataloge!$F$2:$G$4,2,FALSE),FALSE),0))</f>
        <v>0</v>
      </c>
      <c r="I270" s="94">
        <f t="shared" si="29"/>
        <v>0</v>
      </c>
      <c r="K270" s="72"/>
      <c r="L270" s="78">
        <f>IF(K270=0,0,IFERROR(HLOOKUP($C$13,Kataloge!$H$1:$M$6,5,FALSE),0))</f>
        <v>0</v>
      </c>
      <c r="M270" s="94">
        <f t="shared" si="30"/>
        <v>0</v>
      </c>
      <c r="O270" s="81">
        <f t="shared" si="31"/>
        <v>0</v>
      </c>
      <c r="P270" s="78">
        <f>IF(G270=0,0,IFERROR(HLOOKUP($C$13,Kataloge!$H$1:$M$6,6,FALSE),0))</f>
        <v>0</v>
      </c>
      <c r="Q270" s="94">
        <f t="shared" si="32"/>
        <v>0</v>
      </c>
      <c r="R270" s="19">
        <f t="shared" si="33"/>
        <v>0</v>
      </c>
    </row>
    <row r="271" spans="1:18" ht="18" customHeight="1" x14ac:dyDescent="0.2">
      <c r="A271" s="35" t="str">
        <f t="shared" si="28"/>
        <v/>
      </c>
      <c r="B271" s="25"/>
      <c r="C271" s="25"/>
      <c r="D271" s="67"/>
      <c r="E271" s="12"/>
      <c r="G271" s="72"/>
      <c r="H271" s="78">
        <f>IF(G271="",0,IFERROR(HLOOKUP($C$13,Kataloge!$H$1:$M$6,VLOOKUP(B271,Kataloge!$F$2:$G$4,2,FALSE),FALSE),0))</f>
        <v>0</v>
      </c>
      <c r="I271" s="94">
        <f t="shared" si="29"/>
        <v>0</v>
      </c>
      <c r="K271" s="72"/>
      <c r="L271" s="78">
        <f>IF(K271=0,0,IFERROR(HLOOKUP($C$13,Kataloge!$H$1:$M$6,5,FALSE),0))</f>
        <v>0</v>
      </c>
      <c r="M271" s="94">
        <f t="shared" si="30"/>
        <v>0</v>
      </c>
      <c r="O271" s="81">
        <f t="shared" si="31"/>
        <v>0</v>
      </c>
      <c r="P271" s="78">
        <f>IF(G271=0,0,IFERROR(HLOOKUP($C$13,Kataloge!$H$1:$M$6,6,FALSE),0))</f>
        <v>0</v>
      </c>
      <c r="Q271" s="94">
        <f t="shared" si="32"/>
        <v>0</v>
      </c>
      <c r="R271" s="19">
        <f t="shared" si="33"/>
        <v>0</v>
      </c>
    </row>
    <row r="272" spans="1:18" ht="18" customHeight="1" x14ac:dyDescent="0.2">
      <c r="A272" s="35" t="str">
        <f t="shared" si="28"/>
        <v/>
      </c>
      <c r="B272" s="25"/>
      <c r="C272" s="25"/>
      <c r="D272" s="67"/>
      <c r="E272" s="12"/>
      <c r="G272" s="72"/>
      <c r="H272" s="78">
        <f>IF(G272="",0,IFERROR(HLOOKUP($C$13,Kataloge!$H$1:$M$6,VLOOKUP(B272,Kataloge!$F$2:$G$4,2,FALSE),FALSE),0))</f>
        <v>0</v>
      </c>
      <c r="I272" s="94">
        <f t="shared" si="29"/>
        <v>0</v>
      </c>
      <c r="K272" s="72"/>
      <c r="L272" s="78">
        <f>IF(K272=0,0,IFERROR(HLOOKUP($C$13,Kataloge!$H$1:$M$6,5,FALSE),0))</f>
        <v>0</v>
      </c>
      <c r="M272" s="94">
        <f t="shared" si="30"/>
        <v>0</v>
      </c>
      <c r="O272" s="81">
        <f t="shared" si="31"/>
        <v>0</v>
      </c>
      <c r="P272" s="78">
        <f>IF(G272=0,0,IFERROR(HLOOKUP($C$13,Kataloge!$H$1:$M$6,6,FALSE),0))</f>
        <v>0</v>
      </c>
      <c r="Q272" s="94">
        <f t="shared" si="32"/>
        <v>0</v>
      </c>
      <c r="R272" s="19">
        <f t="shared" si="33"/>
        <v>0</v>
      </c>
    </row>
    <row r="273" spans="1:18" ht="18" customHeight="1" x14ac:dyDescent="0.2">
      <c r="A273" s="35" t="str">
        <f t="shared" si="28"/>
        <v/>
      </c>
      <c r="B273" s="25"/>
      <c r="C273" s="25"/>
      <c r="D273" s="67"/>
      <c r="E273" s="12"/>
      <c r="G273" s="72"/>
      <c r="H273" s="78">
        <f>IF(G273="",0,IFERROR(HLOOKUP($C$13,Kataloge!$H$1:$M$6,VLOOKUP(B273,Kataloge!$F$2:$G$4,2,FALSE),FALSE),0))</f>
        <v>0</v>
      </c>
      <c r="I273" s="94">
        <f t="shared" si="29"/>
        <v>0</v>
      </c>
      <c r="K273" s="72"/>
      <c r="L273" s="78">
        <f>IF(K273=0,0,IFERROR(HLOOKUP($C$13,Kataloge!$H$1:$M$6,5,FALSE),0))</f>
        <v>0</v>
      </c>
      <c r="M273" s="94">
        <f t="shared" si="30"/>
        <v>0</v>
      </c>
      <c r="O273" s="81">
        <f t="shared" si="31"/>
        <v>0</v>
      </c>
      <c r="P273" s="78">
        <f>IF(G273=0,0,IFERROR(HLOOKUP($C$13,Kataloge!$H$1:$M$6,6,FALSE),0))</f>
        <v>0</v>
      </c>
      <c r="Q273" s="94">
        <f t="shared" si="32"/>
        <v>0</v>
      </c>
      <c r="R273" s="19">
        <f t="shared" si="33"/>
        <v>0</v>
      </c>
    </row>
    <row r="274" spans="1:18" ht="18" customHeight="1" x14ac:dyDescent="0.2">
      <c r="A274" s="35" t="str">
        <f t="shared" si="28"/>
        <v/>
      </c>
      <c r="B274" s="25"/>
      <c r="C274" s="25"/>
      <c r="D274" s="67"/>
      <c r="E274" s="12"/>
      <c r="G274" s="72"/>
      <c r="H274" s="78">
        <f>IF(G274="",0,IFERROR(HLOOKUP($C$13,Kataloge!$H$1:$M$6,VLOOKUP(B274,Kataloge!$F$2:$G$4,2,FALSE),FALSE),0))</f>
        <v>0</v>
      </c>
      <c r="I274" s="94">
        <f t="shared" si="29"/>
        <v>0</v>
      </c>
      <c r="K274" s="72"/>
      <c r="L274" s="78">
        <f>IF(K274=0,0,IFERROR(HLOOKUP($C$13,Kataloge!$H$1:$M$6,5,FALSE),0))</f>
        <v>0</v>
      </c>
      <c r="M274" s="94">
        <f t="shared" si="30"/>
        <v>0</v>
      </c>
      <c r="O274" s="81">
        <f t="shared" si="31"/>
        <v>0</v>
      </c>
      <c r="P274" s="78">
        <f>IF(G274=0,0,IFERROR(HLOOKUP($C$13,Kataloge!$H$1:$M$6,6,FALSE),0))</f>
        <v>0</v>
      </c>
      <c r="Q274" s="94">
        <f t="shared" si="32"/>
        <v>0</v>
      </c>
      <c r="R274" s="19">
        <f t="shared" si="33"/>
        <v>0</v>
      </c>
    </row>
    <row r="275" spans="1:18" ht="18" customHeight="1" x14ac:dyDescent="0.2">
      <c r="A275" s="35" t="str">
        <f t="shared" si="28"/>
        <v/>
      </c>
      <c r="B275" s="25"/>
      <c r="C275" s="25"/>
      <c r="D275" s="67"/>
      <c r="E275" s="12"/>
      <c r="G275" s="72"/>
      <c r="H275" s="78">
        <f>IF(G275="",0,IFERROR(HLOOKUP($C$13,Kataloge!$H$1:$M$6,VLOOKUP(B275,Kataloge!$F$2:$G$4,2,FALSE),FALSE),0))</f>
        <v>0</v>
      </c>
      <c r="I275" s="94">
        <f t="shared" si="29"/>
        <v>0</v>
      </c>
      <c r="K275" s="72"/>
      <c r="L275" s="78">
        <f>IF(K275=0,0,IFERROR(HLOOKUP($C$13,Kataloge!$H$1:$M$6,5,FALSE),0))</f>
        <v>0</v>
      </c>
      <c r="M275" s="94">
        <f t="shared" si="30"/>
        <v>0</v>
      </c>
      <c r="O275" s="81">
        <f t="shared" si="31"/>
        <v>0</v>
      </c>
      <c r="P275" s="78">
        <f>IF(G275=0,0,IFERROR(HLOOKUP($C$13,Kataloge!$H$1:$M$6,6,FALSE),0))</f>
        <v>0</v>
      </c>
      <c r="Q275" s="94">
        <f t="shared" si="32"/>
        <v>0</v>
      </c>
      <c r="R275" s="19">
        <f t="shared" si="33"/>
        <v>0</v>
      </c>
    </row>
    <row r="276" spans="1:18" ht="18" customHeight="1" x14ac:dyDescent="0.2">
      <c r="A276" s="35" t="str">
        <f t="shared" si="28"/>
        <v/>
      </c>
      <c r="B276" s="25"/>
      <c r="C276" s="25"/>
      <c r="D276" s="67"/>
      <c r="E276" s="12"/>
      <c r="G276" s="72"/>
      <c r="H276" s="78">
        <f>IF(G276="",0,IFERROR(HLOOKUP($C$13,Kataloge!$H$1:$M$6,VLOOKUP(B276,Kataloge!$F$2:$G$4,2,FALSE),FALSE),0))</f>
        <v>0</v>
      </c>
      <c r="I276" s="94">
        <f t="shared" si="29"/>
        <v>0</v>
      </c>
      <c r="K276" s="72"/>
      <c r="L276" s="78">
        <f>IF(K276=0,0,IFERROR(HLOOKUP($C$13,Kataloge!$H$1:$M$6,5,FALSE),0))</f>
        <v>0</v>
      </c>
      <c r="M276" s="94">
        <f t="shared" si="30"/>
        <v>0</v>
      </c>
      <c r="O276" s="81">
        <f t="shared" si="31"/>
        <v>0</v>
      </c>
      <c r="P276" s="78">
        <f>IF(G276=0,0,IFERROR(HLOOKUP($C$13,Kataloge!$H$1:$M$6,6,FALSE),0))</f>
        <v>0</v>
      </c>
      <c r="Q276" s="94">
        <f t="shared" si="32"/>
        <v>0</v>
      </c>
      <c r="R276" s="19">
        <f t="shared" si="33"/>
        <v>0</v>
      </c>
    </row>
    <row r="277" spans="1:18" ht="18" customHeight="1" x14ac:dyDescent="0.2">
      <c r="A277" s="35" t="str">
        <f t="shared" si="28"/>
        <v/>
      </c>
      <c r="B277" s="25"/>
      <c r="C277" s="25"/>
      <c r="D277" s="67"/>
      <c r="E277" s="12"/>
      <c r="G277" s="72"/>
      <c r="H277" s="78">
        <f>IF(G277="",0,IFERROR(HLOOKUP($C$13,Kataloge!$H$1:$M$6,VLOOKUP(B277,Kataloge!$F$2:$G$4,2,FALSE),FALSE),0))</f>
        <v>0</v>
      </c>
      <c r="I277" s="94">
        <f t="shared" si="29"/>
        <v>0</v>
      </c>
      <c r="K277" s="72"/>
      <c r="L277" s="78">
        <f>IF(K277=0,0,IFERROR(HLOOKUP($C$13,Kataloge!$H$1:$M$6,5,FALSE),0))</f>
        <v>0</v>
      </c>
      <c r="M277" s="94">
        <f t="shared" si="30"/>
        <v>0</v>
      </c>
      <c r="O277" s="81">
        <f t="shared" si="31"/>
        <v>0</v>
      </c>
      <c r="P277" s="78">
        <f>IF(G277=0,0,IFERROR(HLOOKUP($C$13,Kataloge!$H$1:$M$6,6,FALSE),0))</f>
        <v>0</v>
      </c>
      <c r="Q277" s="94">
        <f t="shared" si="32"/>
        <v>0</v>
      </c>
      <c r="R277" s="19">
        <f t="shared" si="33"/>
        <v>0</v>
      </c>
    </row>
    <row r="278" spans="1:18" ht="18" customHeight="1" x14ac:dyDescent="0.2">
      <c r="A278" s="35" t="str">
        <f t="shared" si="28"/>
        <v/>
      </c>
      <c r="B278" s="25"/>
      <c r="C278" s="25"/>
      <c r="D278" s="67"/>
      <c r="E278" s="12"/>
      <c r="G278" s="72"/>
      <c r="H278" s="78">
        <f>IF(G278="",0,IFERROR(HLOOKUP($C$13,Kataloge!$H$1:$M$6,VLOOKUP(B278,Kataloge!$F$2:$G$4,2,FALSE),FALSE),0))</f>
        <v>0</v>
      </c>
      <c r="I278" s="94">
        <f t="shared" si="29"/>
        <v>0</v>
      </c>
      <c r="K278" s="72"/>
      <c r="L278" s="78">
        <f>IF(K278=0,0,IFERROR(HLOOKUP($C$13,Kataloge!$H$1:$M$6,5,FALSE),0))</f>
        <v>0</v>
      </c>
      <c r="M278" s="94">
        <f t="shared" si="30"/>
        <v>0</v>
      </c>
      <c r="O278" s="81">
        <f t="shared" si="31"/>
        <v>0</v>
      </c>
      <c r="P278" s="78">
        <f>IF(G278=0,0,IFERROR(HLOOKUP($C$13,Kataloge!$H$1:$M$6,6,FALSE),0))</f>
        <v>0</v>
      </c>
      <c r="Q278" s="94">
        <f t="shared" si="32"/>
        <v>0</v>
      </c>
      <c r="R278" s="19">
        <f t="shared" si="33"/>
        <v>0</v>
      </c>
    </row>
    <row r="279" spans="1:18" ht="18" customHeight="1" x14ac:dyDescent="0.2">
      <c r="A279" s="35" t="str">
        <f t="shared" si="28"/>
        <v/>
      </c>
      <c r="B279" s="25"/>
      <c r="C279" s="25"/>
      <c r="D279" s="67"/>
      <c r="E279" s="12"/>
      <c r="G279" s="72"/>
      <c r="H279" s="78">
        <f>IF(G279="",0,IFERROR(HLOOKUP($C$13,Kataloge!$H$1:$M$6,VLOOKUP(B279,Kataloge!$F$2:$G$4,2,FALSE),FALSE),0))</f>
        <v>0</v>
      </c>
      <c r="I279" s="94">
        <f t="shared" si="29"/>
        <v>0</v>
      </c>
      <c r="K279" s="72"/>
      <c r="L279" s="78">
        <f>IF(K279=0,0,IFERROR(HLOOKUP($C$13,Kataloge!$H$1:$M$6,5,FALSE),0))</f>
        <v>0</v>
      </c>
      <c r="M279" s="94">
        <f t="shared" si="30"/>
        <v>0</v>
      </c>
      <c r="O279" s="81">
        <f t="shared" si="31"/>
        <v>0</v>
      </c>
      <c r="P279" s="78">
        <f>IF(G279=0,0,IFERROR(HLOOKUP($C$13,Kataloge!$H$1:$M$6,6,FALSE),0))</f>
        <v>0</v>
      </c>
      <c r="Q279" s="94">
        <f t="shared" si="32"/>
        <v>0</v>
      </c>
      <c r="R279" s="19">
        <f t="shared" si="33"/>
        <v>0</v>
      </c>
    </row>
    <row r="280" spans="1:18" ht="18" customHeight="1" x14ac:dyDescent="0.2">
      <c r="A280" s="35" t="str">
        <f t="shared" si="28"/>
        <v/>
      </c>
      <c r="B280" s="25"/>
      <c r="C280" s="25"/>
      <c r="D280" s="67"/>
      <c r="E280" s="12"/>
      <c r="G280" s="72"/>
      <c r="H280" s="78">
        <f>IF(G280="",0,IFERROR(HLOOKUP($C$13,Kataloge!$H$1:$M$6,VLOOKUP(B280,Kataloge!$F$2:$G$4,2,FALSE),FALSE),0))</f>
        <v>0</v>
      </c>
      <c r="I280" s="94">
        <f t="shared" si="29"/>
        <v>0</v>
      </c>
      <c r="K280" s="72"/>
      <c r="L280" s="78">
        <f>IF(K280=0,0,IFERROR(HLOOKUP($C$13,Kataloge!$H$1:$M$6,5,FALSE),0))</f>
        <v>0</v>
      </c>
      <c r="M280" s="94">
        <f t="shared" si="30"/>
        <v>0</v>
      </c>
      <c r="O280" s="81">
        <f t="shared" si="31"/>
        <v>0</v>
      </c>
      <c r="P280" s="78">
        <f>IF(G280=0,0,IFERROR(HLOOKUP($C$13,Kataloge!$H$1:$M$6,6,FALSE),0))</f>
        <v>0</v>
      </c>
      <c r="Q280" s="94">
        <f t="shared" si="32"/>
        <v>0</v>
      </c>
      <c r="R280" s="19">
        <f t="shared" si="33"/>
        <v>0</v>
      </c>
    </row>
    <row r="281" spans="1:18" ht="18" customHeight="1" x14ac:dyDescent="0.2">
      <c r="A281" s="35" t="str">
        <f t="shared" si="28"/>
        <v/>
      </c>
      <c r="B281" s="25"/>
      <c r="C281" s="25"/>
      <c r="D281" s="67"/>
      <c r="E281" s="12"/>
      <c r="G281" s="72"/>
      <c r="H281" s="78">
        <f>IF(G281="",0,IFERROR(HLOOKUP($C$13,Kataloge!$H$1:$M$6,VLOOKUP(B281,Kataloge!$F$2:$G$4,2,FALSE),FALSE),0))</f>
        <v>0</v>
      </c>
      <c r="I281" s="94">
        <f t="shared" si="29"/>
        <v>0</v>
      </c>
      <c r="K281" s="72"/>
      <c r="L281" s="78">
        <f>IF(K281=0,0,IFERROR(HLOOKUP($C$13,Kataloge!$H$1:$M$6,5,FALSE),0))</f>
        <v>0</v>
      </c>
      <c r="M281" s="94">
        <f t="shared" si="30"/>
        <v>0</v>
      </c>
      <c r="O281" s="81">
        <f t="shared" si="31"/>
        <v>0</v>
      </c>
      <c r="P281" s="78">
        <f>IF(G281=0,0,IFERROR(HLOOKUP($C$13,Kataloge!$H$1:$M$6,6,FALSE),0))</f>
        <v>0</v>
      </c>
      <c r="Q281" s="94">
        <f t="shared" si="32"/>
        <v>0</v>
      </c>
      <c r="R281" s="19">
        <f t="shared" si="33"/>
        <v>0</v>
      </c>
    </row>
    <row r="282" spans="1:18" ht="18" customHeight="1" x14ac:dyDescent="0.2">
      <c r="A282" s="35" t="str">
        <f t="shared" si="28"/>
        <v/>
      </c>
      <c r="B282" s="25"/>
      <c r="C282" s="25"/>
      <c r="D282" s="67"/>
      <c r="E282" s="12"/>
      <c r="G282" s="72"/>
      <c r="H282" s="78">
        <f>IF(G282="",0,IFERROR(HLOOKUP($C$13,Kataloge!$H$1:$M$6,VLOOKUP(B282,Kataloge!$F$2:$G$4,2,FALSE),FALSE),0))</f>
        <v>0</v>
      </c>
      <c r="I282" s="94">
        <f t="shared" si="29"/>
        <v>0</v>
      </c>
      <c r="K282" s="72"/>
      <c r="L282" s="78">
        <f>IF(K282=0,0,IFERROR(HLOOKUP($C$13,Kataloge!$H$1:$M$6,5,FALSE),0))</f>
        <v>0</v>
      </c>
      <c r="M282" s="94">
        <f t="shared" si="30"/>
        <v>0</v>
      </c>
      <c r="O282" s="81">
        <f t="shared" si="31"/>
        <v>0</v>
      </c>
      <c r="P282" s="78">
        <f>IF(G282=0,0,IFERROR(HLOOKUP($C$13,Kataloge!$H$1:$M$6,6,FALSE),0))</f>
        <v>0</v>
      </c>
      <c r="Q282" s="94">
        <f t="shared" si="32"/>
        <v>0</v>
      </c>
      <c r="R282" s="19">
        <f t="shared" si="33"/>
        <v>0</v>
      </c>
    </row>
    <row r="283" spans="1:18" ht="18" customHeight="1" x14ac:dyDescent="0.2">
      <c r="A283" s="35" t="str">
        <f t="shared" si="28"/>
        <v/>
      </c>
      <c r="B283" s="25"/>
      <c r="C283" s="25"/>
      <c r="D283" s="67"/>
      <c r="E283" s="12"/>
      <c r="G283" s="72"/>
      <c r="H283" s="78">
        <f>IF(G283="",0,IFERROR(HLOOKUP($C$13,Kataloge!$H$1:$M$6,VLOOKUP(B283,Kataloge!$F$2:$G$4,2,FALSE),FALSE),0))</f>
        <v>0</v>
      </c>
      <c r="I283" s="94">
        <f t="shared" si="29"/>
        <v>0</v>
      </c>
      <c r="K283" s="72"/>
      <c r="L283" s="78">
        <f>IF(K283=0,0,IFERROR(HLOOKUP($C$13,Kataloge!$H$1:$M$6,5,FALSE),0))</f>
        <v>0</v>
      </c>
      <c r="M283" s="94">
        <f t="shared" si="30"/>
        <v>0</v>
      </c>
      <c r="O283" s="81">
        <f t="shared" si="31"/>
        <v>0</v>
      </c>
      <c r="P283" s="78">
        <f>IF(G283=0,0,IFERROR(HLOOKUP($C$13,Kataloge!$H$1:$M$6,6,FALSE),0))</f>
        <v>0</v>
      </c>
      <c r="Q283" s="94">
        <f t="shared" si="32"/>
        <v>0</v>
      </c>
      <c r="R283" s="19">
        <f t="shared" si="33"/>
        <v>0</v>
      </c>
    </row>
    <row r="284" spans="1:18" ht="18" customHeight="1" x14ac:dyDescent="0.2">
      <c r="A284" s="35" t="str">
        <f t="shared" si="28"/>
        <v/>
      </c>
      <c r="B284" s="25"/>
      <c r="C284" s="25"/>
      <c r="D284" s="67"/>
      <c r="E284" s="12"/>
      <c r="G284" s="72"/>
      <c r="H284" s="78">
        <f>IF(G284="",0,IFERROR(HLOOKUP($C$13,Kataloge!$H$1:$M$6,VLOOKUP(B284,Kataloge!$F$2:$G$4,2,FALSE),FALSE),0))</f>
        <v>0</v>
      </c>
      <c r="I284" s="94">
        <f t="shared" si="29"/>
        <v>0</v>
      </c>
      <c r="K284" s="72"/>
      <c r="L284" s="78">
        <f>IF(K284=0,0,IFERROR(HLOOKUP($C$13,Kataloge!$H$1:$M$6,5,FALSE),0))</f>
        <v>0</v>
      </c>
      <c r="M284" s="94">
        <f t="shared" si="30"/>
        <v>0</v>
      </c>
      <c r="O284" s="81">
        <f t="shared" si="31"/>
        <v>0</v>
      </c>
      <c r="P284" s="78">
        <f>IF(G284=0,0,IFERROR(HLOOKUP($C$13,Kataloge!$H$1:$M$6,6,FALSE),0))</f>
        <v>0</v>
      </c>
      <c r="Q284" s="94">
        <f t="shared" si="32"/>
        <v>0</v>
      </c>
      <c r="R284" s="19">
        <f t="shared" si="33"/>
        <v>0</v>
      </c>
    </row>
    <row r="285" spans="1:18" ht="18" customHeight="1" x14ac:dyDescent="0.2">
      <c r="A285" s="35" t="str">
        <f t="shared" si="28"/>
        <v/>
      </c>
      <c r="B285" s="25"/>
      <c r="C285" s="25"/>
      <c r="D285" s="67"/>
      <c r="E285" s="12"/>
      <c r="G285" s="72"/>
      <c r="H285" s="78">
        <f>IF(G285="",0,IFERROR(HLOOKUP($C$13,Kataloge!$H$1:$M$6,VLOOKUP(B285,Kataloge!$F$2:$G$4,2,FALSE),FALSE),0))</f>
        <v>0</v>
      </c>
      <c r="I285" s="94">
        <f t="shared" si="29"/>
        <v>0</v>
      </c>
      <c r="K285" s="72"/>
      <c r="L285" s="78">
        <f>IF(K285=0,0,IFERROR(HLOOKUP($C$13,Kataloge!$H$1:$M$6,5,FALSE),0))</f>
        <v>0</v>
      </c>
      <c r="M285" s="94">
        <f t="shared" si="30"/>
        <v>0</v>
      </c>
      <c r="O285" s="81">
        <f t="shared" si="31"/>
        <v>0</v>
      </c>
      <c r="P285" s="78">
        <f>IF(G285=0,0,IFERROR(HLOOKUP($C$13,Kataloge!$H$1:$M$6,6,FALSE),0))</f>
        <v>0</v>
      </c>
      <c r="Q285" s="94">
        <f t="shared" si="32"/>
        <v>0</v>
      </c>
      <c r="R285" s="19">
        <f t="shared" si="33"/>
        <v>0</v>
      </c>
    </row>
    <row r="286" spans="1:18" ht="18" customHeight="1" x14ac:dyDescent="0.2">
      <c r="A286" s="35" t="str">
        <f t="shared" si="28"/>
        <v/>
      </c>
      <c r="B286" s="25"/>
      <c r="C286" s="25"/>
      <c r="D286" s="67"/>
      <c r="E286" s="12"/>
      <c r="G286" s="72"/>
      <c r="H286" s="78">
        <f>IF(G286="",0,IFERROR(HLOOKUP($C$13,Kataloge!$H$1:$M$6,VLOOKUP(B286,Kataloge!$F$2:$G$4,2,FALSE),FALSE),0))</f>
        <v>0</v>
      </c>
      <c r="I286" s="94">
        <f t="shared" si="29"/>
        <v>0</v>
      </c>
      <c r="K286" s="72"/>
      <c r="L286" s="78">
        <f>IF(K286=0,0,IFERROR(HLOOKUP($C$13,Kataloge!$H$1:$M$6,5,FALSE),0))</f>
        <v>0</v>
      </c>
      <c r="M286" s="94">
        <f t="shared" si="30"/>
        <v>0</v>
      </c>
      <c r="O286" s="81">
        <f t="shared" si="31"/>
        <v>0</v>
      </c>
      <c r="P286" s="78">
        <f>IF(G286=0,0,IFERROR(HLOOKUP($C$13,Kataloge!$H$1:$M$6,6,FALSE),0))</f>
        <v>0</v>
      </c>
      <c r="Q286" s="94">
        <f t="shared" si="32"/>
        <v>0</v>
      </c>
      <c r="R286" s="19">
        <f t="shared" si="33"/>
        <v>0</v>
      </c>
    </row>
    <row r="287" spans="1:18" ht="18" customHeight="1" x14ac:dyDescent="0.2">
      <c r="A287" s="35" t="str">
        <f t="shared" si="28"/>
        <v/>
      </c>
      <c r="B287" s="25"/>
      <c r="C287" s="25"/>
      <c r="D287" s="67"/>
      <c r="E287" s="12"/>
      <c r="G287" s="72"/>
      <c r="H287" s="78">
        <f>IF(G287="",0,IFERROR(HLOOKUP($C$13,Kataloge!$H$1:$M$6,VLOOKUP(B287,Kataloge!$F$2:$G$4,2,FALSE),FALSE),0))</f>
        <v>0</v>
      </c>
      <c r="I287" s="94">
        <f t="shared" si="29"/>
        <v>0</v>
      </c>
      <c r="K287" s="72"/>
      <c r="L287" s="78">
        <f>IF(K287=0,0,IFERROR(HLOOKUP($C$13,Kataloge!$H$1:$M$6,5,FALSE),0))</f>
        <v>0</v>
      </c>
      <c r="M287" s="94">
        <f t="shared" si="30"/>
        <v>0</v>
      </c>
      <c r="O287" s="81">
        <f t="shared" si="31"/>
        <v>0</v>
      </c>
      <c r="P287" s="78">
        <f>IF(G287=0,0,IFERROR(HLOOKUP($C$13,Kataloge!$H$1:$M$6,6,FALSE),0))</f>
        <v>0</v>
      </c>
      <c r="Q287" s="94">
        <f t="shared" si="32"/>
        <v>0</v>
      </c>
      <c r="R287" s="19">
        <f t="shared" si="33"/>
        <v>0</v>
      </c>
    </row>
    <row r="288" spans="1:18" ht="18" customHeight="1" x14ac:dyDescent="0.2">
      <c r="A288" s="35" t="str">
        <f t="shared" si="28"/>
        <v/>
      </c>
      <c r="B288" s="25"/>
      <c r="C288" s="25"/>
      <c r="D288" s="67"/>
      <c r="E288" s="12"/>
      <c r="G288" s="72"/>
      <c r="H288" s="78">
        <f>IF(G288="",0,IFERROR(HLOOKUP($C$13,Kataloge!$H$1:$M$6,VLOOKUP(B288,Kataloge!$F$2:$G$4,2,FALSE),FALSE),0))</f>
        <v>0</v>
      </c>
      <c r="I288" s="94">
        <f t="shared" si="29"/>
        <v>0</v>
      </c>
      <c r="K288" s="72"/>
      <c r="L288" s="78">
        <f>IF(K288=0,0,IFERROR(HLOOKUP($C$13,Kataloge!$H$1:$M$6,5,FALSE),0))</f>
        <v>0</v>
      </c>
      <c r="M288" s="94">
        <f t="shared" si="30"/>
        <v>0</v>
      </c>
      <c r="O288" s="81">
        <f t="shared" si="31"/>
        <v>0</v>
      </c>
      <c r="P288" s="78">
        <f>IF(G288=0,0,IFERROR(HLOOKUP($C$13,Kataloge!$H$1:$M$6,6,FALSE),0))</f>
        <v>0</v>
      </c>
      <c r="Q288" s="94">
        <f t="shared" si="32"/>
        <v>0</v>
      </c>
      <c r="R288" s="19">
        <f t="shared" si="33"/>
        <v>0</v>
      </c>
    </row>
    <row r="289" spans="1:18" ht="18" customHeight="1" x14ac:dyDescent="0.2">
      <c r="A289" s="35" t="str">
        <f t="shared" si="28"/>
        <v/>
      </c>
      <c r="B289" s="25"/>
      <c r="C289" s="25"/>
      <c r="D289" s="67"/>
      <c r="E289" s="12"/>
      <c r="G289" s="72"/>
      <c r="H289" s="78">
        <f>IF(G289="",0,IFERROR(HLOOKUP($C$13,Kataloge!$H$1:$M$6,VLOOKUP(B289,Kataloge!$F$2:$G$4,2,FALSE),FALSE),0))</f>
        <v>0</v>
      </c>
      <c r="I289" s="94">
        <f t="shared" si="29"/>
        <v>0</v>
      </c>
      <c r="K289" s="72"/>
      <c r="L289" s="78">
        <f>IF(K289=0,0,IFERROR(HLOOKUP($C$13,Kataloge!$H$1:$M$6,5,FALSE),0))</f>
        <v>0</v>
      </c>
      <c r="M289" s="94">
        <f t="shared" si="30"/>
        <v>0</v>
      </c>
      <c r="O289" s="81">
        <f t="shared" si="31"/>
        <v>0</v>
      </c>
      <c r="P289" s="78">
        <f>IF(G289=0,0,IFERROR(HLOOKUP($C$13,Kataloge!$H$1:$M$6,6,FALSE),0))</f>
        <v>0</v>
      </c>
      <c r="Q289" s="94">
        <f t="shared" si="32"/>
        <v>0</v>
      </c>
      <c r="R289" s="19">
        <f t="shared" si="33"/>
        <v>0</v>
      </c>
    </row>
    <row r="290" spans="1:18" ht="18" customHeight="1" x14ac:dyDescent="0.2">
      <c r="A290" s="35" t="str">
        <f t="shared" si="28"/>
        <v/>
      </c>
      <c r="B290" s="25"/>
      <c r="C290" s="25"/>
      <c r="D290" s="67"/>
      <c r="E290" s="12"/>
      <c r="G290" s="72"/>
      <c r="H290" s="78">
        <f>IF(G290="",0,IFERROR(HLOOKUP($C$13,Kataloge!$H$1:$M$6,VLOOKUP(B290,Kataloge!$F$2:$G$4,2,FALSE),FALSE),0))</f>
        <v>0</v>
      </c>
      <c r="I290" s="94">
        <f t="shared" si="29"/>
        <v>0</v>
      </c>
      <c r="K290" s="72"/>
      <c r="L290" s="78">
        <f>IF(K290=0,0,IFERROR(HLOOKUP($C$13,Kataloge!$H$1:$M$6,5,FALSE),0))</f>
        <v>0</v>
      </c>
      <c r="M290" s="94">
        <f t="shared" si="30"/>
        <v>0</v>
      </c>
      <c r="O290" s="81">
        <f t="shared" si="31"/>
        <v>0</v>
      </c>
      <c r="P290" s="78">
        <f>IF(G290=0,0,IFERROR(HLOOKUP($C$13,Kataloge!$H$1:$M$6,6,FALSE),0))</f>
        <v>0</v>
      </c>
      <c r="Q290" s="94">
        <f t="shared" si="32"/>
        <v>0</v>
      </c>
      <c r="R290" s="19">
        <f t="shared" si="33"/>
        <v>0</v>
      </c>
    </row>
    <row r="291" spans="1:18" ht="18" customHeight="1" x14ac:dyDescent="0.2">
      <c r="A291" s="35" t="str">
        <f t="shared" si="28"/>
        <v/>
      </c>
      <c r="B291" s="25"/>
      <c r="C291" s="25"/>
      <c r="D291" s="67"/>
      <c r="E291" s="12"/>
      <c r="G291" s="72"/>
      <c r="H291" s="78">
        <f>IF(G291="",0,IFERROR(HLOOKUP($C$13,Kataloge!$H$1:$M$6,VLOOKUP(B291,Kataloge!$F$2:$G$4,2,FALSE),FALSE),0))</f>
        <v>0</v>
      </c>
      <c r="I291" s="94">
        <f t="shared" si="29"/>
        <v>0</v>
      </c>
      <c r="K291" s="72"/>
      <c r="L291" s="78">
        <f>IF(K291=0,0,IFERROR(HLOOKUP($C$13,Kataloge!$H$1:$M$6,5,FALSE),0))</f>
        <v>0</v>
      </c>
      <c r="M291" s="94">
        <f t="shared" si="30"/>
        <v>0</v>
      </c>
      <c r="O291" s="81">
        <f t="shared" si="31"/>
        <v>0</v>
      </c>
      <c r="P291" s="78">
        <f>IF(G291=0,0,IFERROR(HLOOKUP($C$13,Kataloge!$H$1:$M$6,6,FALSE),0))</f>
        <v>0</v>
      </c>
      <c r="Q291" s="94">
        <f t="shared" si="32"/>
        <v>0</v>
      </c>
      <c r="R291" s="19">
        <f t="shared" si="33"/>
        <v>0</v>
      </c>
    </row>
    <row r="292" spans="1:18" ht="18" customHeight="1" x14ac:dyDescent="0.2">
      <c r="A292" s="35" t="str">
        <f t="shared" si="28"/>
        <v/>
      </c>
      <c r="B292" s="25"/>
      <c r="C292" s="25"/>
      <c r="D292" s="67"/>
      <c r="E292" s="12"/>
      <c r="G292" s="72"/>
      <c r="H292" s="78">
        <f>IF(G292="",0,IFERROR(HLOOKUP($C$13,Kataloge!$H$1:$M$6,VLOOKUP(B292,Kataloge!$F$2:$G$4,2,FALSE),FALSE),0))</f>
        <v>0</v>
      </c>
      <c r="I292" s="94">
        <f t="shared" si="29"/>
        <v>0</v>
      </c>
      <c r="K292" s="72"/>
      <c r="L292" s="78">
        <f>IF(K292=0,0,IFERROR(HLOOKUP($C$13,Kataloge!$H$1:$M$6,5,FALSE),0))</f>
        <v>0</v>
      </c>
      <c r="M292" s="94">
        <f t="shared" si="30"/>
        <v>0</v>
      </c>
      <c r="O292" s="81">
        <f t="shared" si="31"/>
        <v>0</v>
      </c>
      <c r="P292" s="78">
        <f>IF(G292=0,0,IFERROR(HLOOKUP($C$13,Kataloge!$H$1:$M$6,6,FALSE),0))</f>
        <v>0</v>
      </c>
      <c r="Q292" s="94">
        <f t="shared" si="32"/>
        <v>0</v>
      </c>
      <c r="R292" s="19">
        <f t="shared" si="33"/>
        <v>0</v>
      </c>
    </row>
    <row r="293" spans="1:18" ht="18" customHeight="1" x14ac:dyDescent="0.2">
      <c r="A293" s="35" t="str">
        <f t="shared" si="28"/>
        <v/>
      </c>
      <c r="B293" s="25"/>
      <c r="C293" s="25"/>
      <c r="D293" s="67"/>
      <c r="E293" s="12"/>
      <c r="G293" s="72"/>
      <c r="H293" s="78">
        <f>IF(G293="",0,IFERROR(HLOOKUP($C$13,Kataloge!$H$1:$M$6,VLOOKUP(B293,Kataloge!$F$2:$G$4,2,FALSE),FALSE),0))</f>
        <v>0</v>
      </c>
      <c r="I293" s="94">
        <f t="shared" si="29"/>
        <v>0</v>
      </c>
      <c r="K293" s="72"/>
      <c r="L293" s="78">
        <f>IF(K293=0,0,IFERROR(HLOOKUP($C$13,Kataloge!$H$1:$M$6,5,FALSE),0))</f>
        <v>0</v>
      </c>
      <c r="M293" s="94">
        <f t="shared" si="30"/>
        <v>0</v>
      </c>
      <c r="O293" s="81">
        <f t="shared" si="31"/>
        <v>0</v>
      </c>
      <c r="P293" s="78">
        <f>IF(G293=0,0,IFERROR(HLOOKUP($C$13,Kataloge!$H$1:$M$6,6,FALSE),0))</f>
        <v>0</v>
      </c>
      <c r="Q293" s="94">
        <f t="shared" si="32"/>
        <v>0</v>
      </c>
      <c r="R293" s="19">
        <f t="shared" si="33"/>
        <v>0</v>
      </c>
    </row>
    <row r="294" spans="1:18" ht="18" customHeight="1" x14ac:dyDescent="0.2">
      <c r="A294" s="35" t="str">
        <f t="shared" si="28"/>
        <v/>
      </c>
      <c r="B294" s="25"/>
      <c r="C294" s="25"/>
      <c r="D294" s="67"/>
      <c r="E294" s="12"/>
      <c r="G294" s="72"/>
      <c r="H294" s="78">
        <f>IF(G294="",0,IFERROR(HLOOKUP($C$13,Kataloge!$H$1:$M$6,VLOOKUP(B294,Kataloge!$F$2:$G$4,2,FALSE),FALSE),0))</f>
        <v>0</v>
      </c>
      <c r="I294" s="94">
        <f t="shared" si="29"/>
        <v>0</v>
      </c>
      <c r="K294" s="72"/>
      <c r="L294" s="78">
        <f>IF(K294=0,0,IFERROR(HLOOKUP($C$13,Kataloge!$H$1:$M$6,5,FALSE),0))</f>
        <v>0</v>
      </c>
      <c r="M294" s="94">
        <f t="shared" si="30"/>
        <v>0</v>
      </c>
      <c r="O294" s="81">
        <f t="shared" si="31"/>
        <v>0</v>
      </c>
      <c r="P294" s="78">
        <f>IF(G294=0,0,IFERROR(HLOOKUP($C$13,Kataloge!$H$1:$M$6,6,FALSE),0))</f>
        <v>0</v>
      </c>
      <c r="Q294" s="94">
        <f t="shared" si="32"/>
        <v>0</v>
      </c>
      <c r="R294" s="19">
        <f t="shared" si="33"/>
        <v>0</v>
      </c>
    </row>
    <row r="295" spans="1:18" ht="18" customHeight="1" x14ac:dyDescent="0.2">
      <c r="A295" s="35" t="str">
        <f t="shared" si="28"/>
        <v/>
      </c>
      <c r="B295" s="25"/>
      <c r="C295" s="25"/>
      <c r="D295" s="67"/>
      <c r="E295" s="12"/>
      <c r="G295" s="72"/>
      <c r="H295" s="78">
        <f>IF(G295="",0,IFERROR(HLOOKUP($C$13,Kataloge!$H$1:$M$6,VLOOKUP(B295,Kataloge!$F$2:$G$4,2,FALSE),FALSE),0))</f>
        <v>0</v>
      </c>
      <c r="I295" s="94">
        <f t="shared" si="29"/>
        <v>0</v>
      </c>
      <c r="K295" s="72"/>
      <c r="L295" s="78">
        <f>IF(K295=0,0,IFERROR(HLOOKUP($C$13,Kataloge!$H$1:$M$6,5,FALSE),0))</f>
        <v>0</v>
      </c>
      <c r="M295" s="94">
        <f t="shared" si="30"/>
        <v>0</v>
      </c>
      <c r="O295" s="81">
        <f t="shared" si="31"/>
        <v>0</v>
      </c>
      <c r="P295" s="78">
        <f>IF(G295=0,0,IFERROR(HLOOKUP($C$13,Kataloge!$H$1:$M$6,6,FALSE),0))</f>
        <v>0</v>
      </c>
      <c r="Q295" s="94">
        <f t="shared" si="32"/>
        <v>0</v>
      </c>
      <c r="R295" s="19">
        <f t="shared" si="33"/>
        <v>0</v>
      </c>
    </row>
    <row r="296" spans="1:18" ht="18" customHeight="1" x14ac:dyDescent="0.2">
      <c r="A296" s="35" t="str">
        <f t="shared" si="28"/>
        <v/>
      </c>
      <c r="B296" s="25"/>
      <c r="C296" s="25"/>
      <c r="D296" s="67"/>
      <c r="E296" s="12"/>
      <c r="G296" s="72"/>
      <c r="H296" s="78">
        <f>IF(G296="",0,IFERROR(HLOOKUP($C$13,Kataloge!$H$1:$M$6,VLOOKUP(B296,Kataloge!$F$2:$G$4,2,FALSE),FALSE),0))</f>
        <v>0</v>
      </c>
      <c r="I296" s="94">
        <f t="shared" si="29"/>
        <v>0</v>
      </c>
      <c r="K296" s="72"/>
      <c r="L296" s="78">
        <f>IF(K296=0,0,IFERROR(HLOOKUP($C$13,Kataloge!$H$1:$M$6,5,FALSE),0))</f>
        <v>0</v>
      </c>
      <c r="M296" s="94">
        <f t="shared" si="30"/>
        <v>0</v>
      </c>
      <c r="O296" s="81">
        <f t="shared" si="31"/>
        <v>0</v>
      </c>
      <c r="P296" s="78">
        <f>IF(G296=0,0,IFERROR(HLOOKUP($C$13,Kataloge!$H$1:$M$6,6,FALSE),0))</f>
        <v>0</v>
      </c>
      <c r="Q296" s="94">
        <f t="shared" si="32"/>
        <v>0</v>
      </c>
      <c r="R296" s="19">
        <f t="shared" si="33"/>
        <v>0</v>
      </c>
    </row>
    <row r="297" spans="1:18" ht="18" customHeight="1" x14ac:dyDescent="0.2">
      <c r="A297" s="35" t="str">
        <f t="shared" si="28"/>
        <v/>
      </c>
      <c r="B297" s="25"/>
      <c r="C297" s="25"/>
      <c r="D297" s="67"/>
      <c r="E297" s="12"/>
      <c r="G297" s="72"/>
      <c r="H297" s="78">
        <f>IF(G297="",0,IFERROR(HLOOKUP($C$13,Kataloge!$H$1:$M$6,VLOOKUP(B297,Kataloge!$F$2:$G$4,2,FALSE),FALSE),0))</f>
        <v>0</v>
      </c>
      <c r="I297" s="94">
        <f t="shared" si="29"/>
        <v>0</v>
      </c>
      <c r="K297" s="72"/>
      <c r="L297" s="78">
        <f>IF(K297=0,0,IFERROR(HLOOKUP($C$13,Kataloge!$H$1:$M$6,5,FALSE),0))</f>
        <v>0</v>
      </c>
      <c r="M297" s="94">
        <f t="shared" si="30"/>
        <v>0</v>
      </c>
      <c r="O297" s="81">
        <f t="shared" si="31"/>
        <v>0</v>
      </c>
      <c r="P297" s="78">
        <f>IF(G297=0,0,IFERROR(HLOOKUP($C$13,Kataloge!$H$1:$M$6,6,FALSE),0))</f>
        <v>0</v>
      </c>
      <c r="Q297" s="94">
        <f t="shared" si="32"/>
        <v>0</v>
      </c>
      <c r="R297" s="19">
        <f t="shared" si="33"/>
        <v>0</v>
      </c>
    </row>
    <row r="298" spans="1:18" ht="18" customHeight="1" x14ac:dyDescent="0.2">
      <c r="A298" s="35" t="str">
        <f t="shared" si="28"/>
        <v/>
      </c>
      <c r="B298" s="25"/>
      <c r="C298" s="25"/>
      <c r="D298" s="67"/>
      <c r="E298" s="12"/>
      <c r="G298" s="72"/>
      <c r="H298" s="78">
        <f>IF(G298="",0,IFERROR(HLOOKUP($C$13,Kataloge!$H$1:$M$6,VLOOKUP(B298,Kataloge!$F$2:$G$4,2,FALSE),FALSE),0))</f>
        <v>0</v>
      </c>
      <c r="I298" s="94">
        <f t="shared" si="29"/>
        <v>0</v>
      </c>
      <c r="K298" s="72"/>
      <c r="L298" s="78">
        <f>IF(K298=0,0,IFERROR(HLOOKUP($C$13,Kataloge!$H$1:$M$6,5,FALSE),0))</f>
        <v>0</v>
      </c>
      <c r="M298" s="94">
        <f t="shared" si="30"/>
        <v>0</v>
      </c>
      <c r="O298" s="81">
        <f t="shared" si="31"/>
        <v>0</v>
      </c>
      <c r="P298" s="78">
        <f>IF(G298=0,0,IFERROR(HLOOKUP($C$13,Kataloge!$H$1:$M$6,6,FALSE),0))</f>
        <v>0</v>
      </c>
      <c r="Q298" s="94">
        <f t="shared" si="32"/>
        <v>0</v>
      </c>
      <c r="R298" s="19">
        <f t="shared" si="33"/>
        <v>0</v>
      </c>
    </row>
    <row r="299" spans="1:18" ht="18" customHeight="1" x14ac:dyDescent="0.2">
      <c r="A299" s="35" t="str">
        <f t="shared" si="28"/>
        <v/>
      </c>
      <c r="B299" s="25"/>
      <c r="C299" s="25"/>
      <c r="D299" s="67"/>
      <c r="E299" s="12"/>
      <c r="G299" s="72"/>
      <c r="H299" s="78">
        <f>IF(G299="",0,IFERROR(HLOOKUP($C$13,Kataloge!$H$1:$M$6,VLOOKUP(B299,Kataloge!$F$2:$G$4,2,FALSE),FALSE),0))</f>
        <v>0</v>
      </c>
      <c r="I299" s="94">
        <f t="shared" si="29"/>
        <v>0</v>
      </c>
      <c r="K299" s="72"/>
      <c r="L299" s="78">
        <f>IF(K299=0,0,IFERROR(HLOOKUP($C$13,Kataloge!$H$1:$M$6,5,FALSE),0))</f>
        <v>0</v>
      </c>
      <c r="M299" s="94">
        <f t="shared" si="30"/>
        <v>0</v>
      </c>
      <c r="O299" s="81">
        <f t="shared" si="31"/>
        <v>0</v>
      </c>
      <c r="P299" s="78">
        <f>IF(G299=0,0,IFERROR(HLOOKUP($C$13,Kataloge!$H$1:$M$6,6,FALSE),0))</f>
        <v>0</v>
      </c>
      <c r="Q299" s="94">
        <f t="shared" si="32"/>
        <v>0</v>
      </c>
      <c r="R299" s="19">
        <f t="shared" si="33"/>
        <v>0</v>
      </c>
    </row>
    <row r="300" spans="1:18" ht="18" customHeight="1" x14ac:dyDescent="0.2">
      <c r="A300" s="35" t="str">
        <f t="shared" si="28"/>
        <v/>
      </c>
      <c r="B300" s="25"/>
      <c r="C300" s="25"/>
      <c r="D300" s="67"/>
      <c r="E300" s="12"/>
      <c r="G300" s="72"/>
      <c r="H300" s="78">
        <f>IF(G300="",0,IFERROR(HLOOKUP($C$13,Kataloge!$H$1:$M$6,VLOOKUP(B300,Kataloge!$F$2:$G$4,2,FALSE),FALSE),0))</f>
        <v>0</v>
      </c>
      <c r="I300" s="94">
        <f t="shared" si="29"/>
        <v>0</v>
      </c>
      <c r="K300" s="72"/>
      <c r="L300" s="78">
        <f>IF(K300=0,0,IFERROR(HLOOKUP($C$13,Kataloge!$H$1:$M$6,5,FALSE),0))</f>
        <v>0</v>
      </c>
      <c r="M300" s="94">
        <f t="shared" si="30"/>
        <v>0</v>
      </c>
      <c r="O300" s="81">
        <f t="shared" si="31"/>
        <v>0</v>
      </c>
      <c r="P300" s="78">
        <f>IF(G300=0,0,IFERROR(HLOOKUP($C$13,Kataloge!$H$1:$M$6,6,FALSE),0))</f>
        <v>0</v>
      </c>
      <c r="Q300" s="94">
        <f t="shared" si="32"/>
        <v>0</v>
      </c>
      <c r="R300" s="19">
        <f t="shared" si="33"/>
        <v>0</v>
      </c>
    </row>
    <row r="301" spans="1:18" ht="18" customHeight="1" x14ac:dyDescent="0.2">
      <c r="A301" s="35" t="str">
        <f t="shared" si="28"/>
        <v/>
      </c>
      <c r="B301" s="25"/>
      <c r="C301" s="25"/>
      <c r="D301" s="67"/>
      <c r="E301" s="12"/>
      <c r="G301" s="72"/>
      <c r="H301" s="78">
        <f>IF(G301="",0,IFERROR(HLOOKUP($C$13,Kataloge!$H$1:$M$6,VLOOKUP(B301,Kataloge!$F$2:$G$4,2,FALSE),FALSE),0))</f>
        <v>0</v>
      </c>
      <c r="I301" s="94">
        <f t="shared" si="29"/>
        <v>0</v>
      </c>
      <c r="K301" s="72"/>
      <c r="L301" s="78">
        <f>IF(K301=0,0,IFERROR(HLOOKUP($C$13,Kataloge!$H$1:$M$6,5,FALSE),0))</f>
        <v>0</v>
      </c>
      <c r="M301" s="94">
        <f t="shared" si="30"/>
        <v>0</v>
      </c>
      <c r="O301" s="81">
        <f t="shared" si="31"/>
        <v>0</v>
      </c>
      <c r="P301" s="78">
        <f>IF(G301=0,0,IFERROR(HLOOKUP($C$13,Kataloge!$H$1:$M$6,6,FALSE),0))</f>
        <v>0</v>
      </c>
      <c r="Q301" s="94">
        <f t="shared" si="32"/>
        <v>0</v>
      </c>
      <c r="R301" s="19">
        <f t="shared" si="33"/>
        <v>0</v>
      </c>
    </row>
    <row r="302" spans="1:18" ht="18" customHeight="1" x14ac:dyDescent="0.2">
      <c r="A302" s="35" t="str">
        <f t="shared" si="28"/>
        <v/>
      </c>
      <c r="B302" s="25"/>
      <c r="C302" s="25"/>
      <c r="D302" s="67"/>
      <c r="E302" s="12"/>
      <c r="G302" s="72"/>
      <c r="H302" s="78">
        <f>IF(G302="",0,IFERROR(HLOOKUP($C$13,Kataloge!$H$1:$M$6,VLOOKUP(B302,Kataloge!$F$2:$G$4,2,FALSE),FALSE),0))</f>
        <v>0</v>
      </c>
      <c r="I302" s="94">
        <f t="shared" si="29"/>
        <v>0</v>
      </c>
      <c r="K302" s="72"/>
      <c r="L302" s="78">
        <f>IF(K302=0,0,IFERROR(HLOOKUP($C$13,Kataloge!$H$1:$M$6,5,FALSE),0))</f>
        <v>0</v>
      </c>
      <c r="M302" s="94">
        <f t="shared" si="30"/>
        <v>0</v>
      </c>
      <c r="O302" s="81">
        <f t="shared" si="31"/>
        <v>0</v>
      </c>
      <c r="P302" s="78">
        <f>IF(G302=0,0,IFERROR(HLOOKUP($C$13,Kataloge!$H$1:$M$6,6,FALSE),0))</f>
        <v>0</v>
      </c>
      <c r="Q302" s="94">
        <f t="shared" si="32"/>
        <v>0</v>
      </c>
      <c r="R302" s="19">
        <f t="shared" si="33"/>
        <v>0</v>
      </c>
    </row>
    <row r="303" spans="1:18" ht="18" customHeight="1" x14ac:dyDescent="0.2">
      <c r="A303" s="35" t="str">
        <f t="shared" si="28"/>
        <v/>
      </c>
      <c r="B303" s="25"/>
      <c r="C303" s="25"/>
      <c r="D303" s="67"/>
      <c r="E303" s="12"/>
      <c r="G303" s="72"/>
      <c r="H303" s="78">
        <f>IF(G303="",0,IFERROR(HLOOKUP($C$13,Kataloge!$H$1:$M$6,VLOOKUP(B303,Kataloge!$F$2:$G$4,2,FALSE),FALSE),0))</f>
        <v>0</v>
      </c>
      <c r="I303" s="94">
        <f t="shared" si="29"/>
        <v>0</v>
      </c>
      <c r="K303" s="72"/>
      <c r="L303" s="78">
        <f>IF(K303=0,0,IFERROR(HLOOKUP($C$13,Kataloge!$H$1:$M$6,5,FALSE),0))</f>
        <v>0</v>
      </c>
      <c r="M303" s="94">
        <f t="shared" si="30"/>
        <v>0</v>
      </c>
      <c r="O303" s="81">
        <f t="shared" si="31"/>
        <v>0</v>
      </c>
      <c r="P303" s="78">
        <f>IF(G303=0,0,IFERROR(HLOOKUP($C$13,Kataloge!$H$1:$M$6,6,FALSE),0))</f>
        <v>0</v>
      </c>
      <c r="Q303" s="94">
        <f t="shared" si="32"/>
        <v>0</v>
      </c>
      <c r="R303" s="19">
        <f t="shared" si="33"/>
        <v>0</v>
      </c>
    </row>
    <row r="304" spans="1:18" ht="18" customHeight="1" x14ac:dyDescent="0.2">
      <c r="A304" s="35" t="str">
        <f t="shared" si="28"/>
        <v/>
      </c>
      <c r="B304" s="25"/>
      <c r="C304" s="25"/>
      <c r="D304" s="67"/>
      <c r="E304" s="12"/>
      <c r="G304" s="72"/>
      <c r="H304" s="78">
        <f>IF(G304="",0,IFERROR(HLOOKUP($C$13,Kataloge!$H$1:$M$6,VLOOKUP(B304,Kataloge!$F$2:$G$4,2,FALSE),FALSE),0))</f>
        <v>0</v>
      </c>
      <c r="I304" s="94">
        <f t="shared" si="29"/>
        <v>0</v>
      </c>
      <c r="K304" s="72"/>
      <c r="L304" s="78">
        <f>IF(K304=0,0,IFERROR(HLOOKUP($C$13,Kataloge!$H$1:$M$6,5,FALSE),0))</f>
        <v>0</v>
      </c>
      <c r="M304" s="94">
        <f t="shared" si="30"/>
        <v>0</v>
      </c>
      <c r="O304" s="81">
        <f t="shared" si="31"/>
        <v>0</v>
      </c>
      <c r="P304" s="78">
        <f>IF(G304=0,0,IFERROR(HLOOKUP($C$13,Kataloge!$H$1:$M$6,6,FALSE),0))</f>
        <v>0</v>
      </c>
      <c r="Q304" s="94">
        <f t="shared" si="32"/>
        <v>0</v>
      </c>
      <c r="R304" s="19">
        <f t="shared" si="33"/>
        <v>0</v>
      </c>
    </row>
    <row r="305" spans="1:18" ht="18" customHeight="1" x14ac:dyDescent="0.2">
      <c r="A305" s="35" t="str">
        <f t="shared" si="28"/>
        <v/>
      </c>
      <c r="B305" s="25"/>
      <c r="C305" s="25"/>
      <c r="D305" s="67"/>
      <c r="E305" s="12"/>
      <c r="G305" s="72"/>
      <c r="H305" s="78">
        <f>IF(G305="",0,IFERROR(HLOOKUP($C$13,Kataloge!$H$1:$M$6,VLOOKUP(B305,Kataloge!$F$2:$G$4,2,FALSE),FALSE),0))</f>
        <v>0</v>
      </c>
      <c r="I305" s="94">
        <f t="shared" si="29"/>
        <v>0</v>
      </c>
      <c r="K305" s="72"/>
      <c r="L305" s="78">
        <f>IF(K305=0,0,IFERROR(HLOOKUP($C$13,Kataloge!$H$1:$M$6,5,FALSE),0))</f>
        <v>0</v>
      </c>
      <c r="M305" s="94">
        <f t="shared" si="30"/>
        <v>0</v>
      </c>
      <c r="O305" s="81">
        <f t="shared" si="31"/>
        <v>0</v>
      </c>
      <c r="P305" s="78">
        <f>IF(G305=0,0,IFERROR(HLOOKUP($C$13,Kataloge!$H$1:$M$6,6,FALSE),0))</f>
        <v>0</v>
      </c>
      <c r="Q305" s="94">
        <f t="shared" si="32"/>
        <v>0</v>
      </c>
      <c r="R305" s="19">
        <f t="shared" si="33"/>
        <v>0</v>
      </c>
    </row>
    <row r="306" spans="1:18" ht="18" customHeight="1" x14ac:dyDescent="0.2">
      <c r="A306" s="35" t="str">
        <f t="shared" si="28"/>
        <v/>
      </c>
      <c r="B306" s="25"/>
      <c r="C306" s="25"/>
      <c r="D306" s="67"/>
      <c r="E306" s="12"/>
      <c r="G306" s="72"/>
      <c r="H306" s="78">
        <f>IF(G306="",0,IFERROR(HLOOKUP($C$13,Kataloge!$H$1:$M$6,VLOOKUP(B306,Kataloge!$F$2:$G$4,2,FALSE),FALSE),0))</f>
        <v>0</v>
      </c>
      <c r="I306" s="94">
        <f t="shared" si="29"/>
        <v>0</v>
      </c>
      <c r="K306" s="72"/>
      <c r="L306" s="78">
        <f>IF(K306=0,0,IFERROR(HLOOKUP($C$13,Kataloge!$H$1:$M$6,5,FALSE),0))</f>
        <v>0</v>
      </c>
      <c r="M306" s="94">
        <f t="shared" si="30"/>
        <v>0</v>
      </c>
      <c r="O306" s="81">
        <f t="shared" si="31"/>
        <v>0</v>
      </c>
      <c r="P306" s="78">
        <f>IF(G306=0,0,IFERROR(HLOOKUP($C$13,Kataloge!$H$1:$M$6,6,FALSE),0))</f>
        <v>0</v>
      </c>
      <c r="Q306" s="94">
        <f t="shared" si="32"/>
        <v>0</v>
      </c>
      <c r="R306" s="19">
        <f t="shared" si="33"/>
        <v>0</v>
      </c>
    </row>
    <row r="307" spans="1:18" ht="18" customHeight="1" x14ac:dyDescent="0.2">
      <c r="A307" s="35" t="str">
        <f t="shared" si="28"/>
        <v/>
      </c>
      <c r="B307" s="25"/>
      <c r="C307" s="25"/>
      <c r="D307" s="67"/>
      <c r="E307" s="12"/>
      <c r="G307" s="72"/>
      <c r="H307" s="78">
        <f>IF(G307="",0,IFERROR(HLOOKUP($C$13,Kataloge!$H$1:$M$6,VLOOKUP(B307,Kataloge!$F$2:$G$4,2,FALSE),FALSE),0))</f>
        <v>0</v>
      </c>
      <c r="I307" s="94">
        <f t="shared" si="29"/>
        <v>0</v>
      </c>
      <c r="K307" s="72"/>
      <c r="L307" s="78">
        <f>IF(K307=0,0,IFERROR(HLOOKUP($C$13,Kataloge!$H$1:$M$6,5,FALSE),0))</f>
        <v>0</v>
      </c>
      <c r="M307" s="94">
        <f t="shared" si="30"/>
        <v>0</v>
      </c>
      <c r="O307" s="81">
        <f t="shared" si="31"/>
        <v>0</v>
      </c>
      <c r="P307" s="78">
        <f>IF(G307=0,0,IFERROR(HLOOKUP($C$13,Kataloge!$H$1:$M$6,6,FALSE),0))</f>
        <v>0</v>
      </c>
      <c r="Q307" s="94">
        <f t="shared" si="32"/>
        <v>0</v>
      </c>
      <c r="R307" s="19">
        <f t="shared" si="33"/>
        <v>0</v>
      </c>
    </row>
    <row r="308" spans="1:18" ht="18" customHeight="1" x14ac:dyDescent="0.2">
      <c r="A308" s="35" t="str">
        <f t="shared" si="28"/>
        <v/>
      </c>
      <c r="B308" s="25"/>
      <c r="C308" s="25"/>
      <c r="D308" s="67"/>
      <c r="E308" s="12"/>
      <c r="G308" s="72"/>
      <c r="H308" s="78">
        <f>IF(G308="",0,IFERROR(HLOOKUP($C$13,Kataloge!$H$1:$M$6,VLOOKUP(B308,Kataloge!$F$2:$G$4,2,FALSE),FALSE),0))</f>
        <v>0</v>
      </c>
      <c r="I308" s="94">
        <f t="shared" si="29"/>
        <v>0</v>
      </c>
      <c r="K308" s="72"/>
      <c r="L308" s="78">
        <f>IF(K308=0,0,IFERROR(HLOOKUP($C$13,Kataloge!$H$1:$M$6,5,FALSE),0))</f>
        <v>0</v>
      </c>
      <c r="M308" s="94">
        <f t="shared" si="30"/>
        <v>0</v>
      </c>
      <c r="O308" s="81">
        <f t="shared" si="31"/>
        <v>0</v>
      </c>
      <c r="P308" s="78">
        <f>IF(G308=0,0,IFERROR(HLOOKUP($C$13,Kataloge!$H$1:$M$6,6,FALSE),0))</f>
        <v>0</v>
      </c>
      <c r="Q308" s="94">
        <f t="shared" si="32"/>
        <v>0</v>
      </c>
      <c r="R308" s="19">
        <f t="shared" si="33"/>
        <v>0</v>
      </c>
    </row>
    <row r="309" spans="1:18" ht="18" customHeight="1" x14ac:dyDescent="0.2">
      <c r="A309" s="35" t="str">
        <f t="shared" si="28"/>
        <v/>
      </c>
      <c r="B309" s="25"/>
      <c r="C309" s="25"/>
      <c r="D309" s="67"/>
      <c r="E309" s="12"/>
      <c r="G309" s="72"/>
      <c r="H309" s="78">
        <f>IF(G309="",0,IFERROR(HLOOKUP($C$13,Kataloge!$H$1:$M$6,VLOOKUP(B309,Kataloge!$F$2:$G$4,2,FALSE),FALSE),0))</f>
        <v>0</v>
      </c>
      <c r="I309" s="94">
        <f t="shared" si="29"/>
        <v>0</v>
      </c>
      <c r="K309" s="72"/>
      <c r="L309" s="78">
        <f>IF(K309=0,0,IFERROR(HLOOKUP($C$13,Kataloge!$H$1:$M$6,5,FALSE),0))</f>
        <v>0</v>
      </c>
      <c r="M309" s="94">
        <f t="shared" si="30"/>
        <v>0</v>
      </c>
      <c r="O309" s="81">
        <f t="shared" si="31"/>
        <v>0</v>
      </c>
      <c r="P309" s="78">
        <f>IF(G309=0,0,IFERROR(HLOOKUP($C$13,Kataloge!$H$1:$M$6,6,FALSE),0))</f>
        <v>0</v>
      </c>
      <c r="Q309" s="94">
        <f t="shared" si="32"/>
        <v>0</v>
      </c>
      <c r="R309" s="19">
        <f t="shared" si="33"/>
        <v>0</v>
      </c>
    </row>
    <row r="310" spans="1:18" ht="18" customHeight="1" x14ac:dyDescent="0.2">
      <c r="A310" s="35" t="str">
        <f t="shared" si="28"/>
        <v/>
      </c>
      <c r="B310" s="25"/>
      <c r="C310" s="25"/>
      <c r="D310" s="67"/>
      <c r="E310" s="12"/>
      <c r="G310" s="72"/>
      <c r="H310" s="78">
        <f>IF(G310="",0,IFERROR(HLOOKUP($C$13,Kataloge!$H$1:$M$6,VLOOKUP(B310,Kataloge!$F$2:$G$4,2,FALSE),FALSE),0))</f>
        <v>0</v>
      </c>
      <c r="I310" s="94">
        <f t="shared" si="29"/>
        <v>0</v>
      </c>
      <c r="K310" s="72"/>
      <c r="L310" s="78">
        <f>IF(K310=0,0,IFERROR(HLOOKUP($C$13,Kataloge!$H$1:$M$6,5,FALSE),0))</f>
        <v>0</v>
      </c>
      <c r="M310" s="94">
        <f t="shared" si="30"/>
        <v>0</v>
      </c>
      <c r="O310" s="81">
        <f t="shared" si="31"/>
        <v>0</v>
      </c>
      <c r="P310" s="78">
        <f>IF(G310=0,0,IFERROR(HLOOKUP($C$13,Kataloge!$H$1:$M$6,6,FALSE),0))</f>
        <v>0</v>
      </c>
      <c r="Q310" s="94">
        <f t="shared" si="32"/>
        <v>0</v>
      </c>
      <c r="R310" s="19">
        <f t="shared" si="33"/>
        <v>0</v>
      </c>
    </row>
    <row r="311" spans="1:18" ht="18" customHeight="1" x14ac:dyDescent="0.2">
      <c r="A311" s="35" t="str">
        <f t="shared" si="28"/>
        <v/>
      </c>
      <c r="B311" s="25"/>
      <c r="C311" s="25"/>
      <c r="D311" s="67"/>
      <c r="E311" s="12"/>
      <c r="G311" s="72"/>
      <c r="H311" s="78">
        <f>IF(G311="",0,IFERROR(HLOOKUP($C$13,Kataloge!$H$1:$M$6,VLOOKUP(B311,Kataloge!$F$2:$G$4,2,FALSE),FALSE),0))</f>
        <v>0</v>
      </c>
      <c r="I311" s="94">
        <f t="shared" si="29"/>
        <v>0</v>
      </c>
      <c r="K311" s="72"/>
      <c r="L311" s="78">
        <f>IF(K311=0,0,IFERROR(HLOOKUP($C$13,Kataloge!$H$1:$M$6,5,FALSE),0))</f>
        <v>0</v>
      </c>
      <c r="M311" s="94">
        <f t="shared" si="30"/>
        <v>0</v>
      </c>
      <c r="O311" s="81">
        <f t="shared" si="31"/>
        <v>0</v>
      </c>
      <c r="P311" s="78">
        <f>IF(G311=0,0,IFERROR(HLOOKUP($C$13,Kataloge!$H$1:$M$6,6,FALSE),0))</f>
        <v>0</v>
      </c>
      <c r="Q311" s="94">
        <f t="shared" si="32"/>
        <v>0</v>
      </c>
      <c r="R311" s="19">
        <f t="shared" si="33"/>
        <v>0</v>
      </c>
    </row>
    <row r="312" spans="1:18" ht="18" customHeight="1" x14ac:dyDescent="0.2">
      <c r="A312" s="35" t="str">
        <f t="shared" si="28"/>
        <v/>
      </c>
      <c r="B312" s="25"/>
      <c r="C312" s="25"/>
      <c r="D312" s="67"/>
      <c r="E312" s="12"/>
      <c r="G312" s="72"/>
      <c r="H312" s="78">
        <f>IF(G312="",0,IFERROR(HLOOKUP($C$13,Kataloge!$H$1:$M$6,VLOOKUP(B312,Kataloge!$F$2:$G$4,2,FALSE),FALSE),0))</f>
        <v>0</v>
      </c>
      <c r="I312" s="94">
        <f t="shared" si="29"/>
        <v>0</v>
      </c>
      <c r="K312" s="72"/>
      <c r="L312" s="78">
        <f>IF(K312=0,0,IFERROR(HLOOKUP($C$13,Kataloge!$H$1:$M$6,5,FALSE),0))</f>
        <v>0</v>
      </c>
      <c r="M312" s="94">
        <f t="shared" si="30"/>
        <v>0</v>
      </c>
      <c r="O312" s="81">
        <f t="shared" si="31"/>
        <v>0</v>
      </c>
      <c r="P312" s="78">
        <f>IF(G312=0,0,IFERROR(HLOOKUP($C$13,Kataloge!$H$1:$M$6,6,FALSE),0))</f>
        <v>0</v>
      </c>
      <c r="Q312" s="94">
        <f t="shared" si="32"/>
        <v>0</v>
      </c>
      <c r="R312" s="19">
        <f t="shared" si="33"/>
        <v>0</v>
      </c>
    </row>
    <row r="313" spans="1:18" ht="18" customHeight="1" x14ac:dyDescent="0.2">
      <c r="A313" s="35" t="str">
        <f t="shared" si="28"/>
        <v/>
      </c>
      <c r="B313" s="25"/>
      <c r="C313" s="25"/>
      <c r="D313" s="67"/>
      <c r="E313" s="12"/>
      <c r="G313" s="72"/>
      <c r="H313" s="78">
        <f>IF(G313="",0,IFERROR(HLOOKUP($C$13,Kataloge!$H$1:$M$6,VLOOKUP(B313,Kataloge!$F$2:$G$4,2,FALSE),FALSE),0))</f>
        <v>0</v>
      </c>
      <c r="I313" s="94">
        <f t="shared" si="29"/>
        <v>0</v>
      </c>
      <c r="K313" s="72"/>
      <c r="L313" s="78">
        <f>IF(K313=0,0,IFERROR(HLOOKUP($C$13,Kataloge!$H$1:$M$6,5,FALSE),0))</f>
        <v>0</v>
      </c>
      <c r="M313" s="94">
        <f t="shared" si="30"/>
        <v>0</v>
      </c>
      <c r="O313" s="81">
        <f t="shared" si="31"/>
        <v>0</v>
      </c>
      <c r="P313" s="78">
        <f>IF(G313=0,0,IFERROR(HLOOKUP($C$13,Kataloge!$H$1:$M$6,6,FALSE),0))</f>
        <v>0</v>
      </c>
      <c r="Q313" s="94">
        <f t="shared" si="32"/>
        <v>0</v>
      </c>
      <c r="R313" s="19">
        <f t="shared" si="33"/>
        <v>0</v>
      </c>
    </row>
    <row r="314" spans="1:18" ht="18" customHeight="1" x14ac:dyDescent="0.2">
      <c r="A314" s="35" t="str">
        <f t="shared" si="28"/>
        <v/>
      </c>
      <c r="B314" s="25"/>
      <c r="C314" s="25"/>
      <c r="D314" s="67"/>
      <c r="E314" s="12"/>
      <c r="G314" s="72"/>
      <c r="H314" s="78">
        <f>IF(G314="",0,IFERROR(HLOOKUP($C$13,Kataloge!$H$1:$M$6,VLOOKUP(B314,Kataloge!$F$2:$G$4,2,FALSE),FALSE),0))</f>
        <v>0</v>
      </c>
      <c r="I314" s="94">
        <f t="shared" si="29"/>
        <v>0</v>
      </c>
      <c r="K314" s="72"/>
      <c r="L314" s="78">
        <f>IF(K314=0,0,IFERROR(HLOOKUP($C$13,Kataloge!$H$1:$M$6,5,FALSE),0))</f>
        <v>0</v>
      </c>
      <c r="M314" s="94">
        <f t="shared" si="30"/>
        <v>0</v>
      </c>
      <c r="O314" s="81">
        <f t="shared" si="31"/>
        <v>0</v>
      </c>
      <c r="P314" s="78">
        <f>IF(G314=0,0,IFERROR(HLOOKUP($C$13,Kataloge!$H$1:$M$6,6,FALSE),0))</f>
        <v>0</v>
      </c>
      <c r="Q314" s="94">
        <f t="shared" si="32"/>
        <v>0</v>
      </c>
      <c r="R314" s="19">
        <f t="shared" si="33"/>
        <v>0</v>
      </c>
    </row>
    <row r="315" spans="1:18" ht="18" customHeight="1" x14ac:dyDescent="0.2">
      <c r="A315" s="35" t="str">
        <f t="shared" si="28"/>
        <v/>
      </c>
      <c r="B315" s="25"/>
      <c r="C315" s="25"/>
      <c r="D315" s="67"/>
      <c r="E315" s="12"/>
      <c r="G315" s="72"/>
      <c r="H315" s="78">
        <f>IF(G315="",0,IFERROR(HLOOKUP($C$13,Kataloge!$H$1:$M$6,VLOOKUP(B315,Kataloge!$F$2:$G$4,2,FALSE),FALSE),0))</f>
        <v>0</v>
      </c>
      <c r="I315" s="94">
        <f t="shared" si="29"/>
        <v>0</v>
      </c>
      <c r="K315" s="72"/>
      <c r="L315" s="78">
        <f>IF(K315=0,0,IFERROR(HLOOKUP($C$13,Kataloge!$H$1:$M$6,5,FALSE),0))</f>
        <v>0</v>
      </c>
      <c r="M315" s="94">
        <f t="shared" si="30"/>
        <v>0</v>
      </c>
      <c r="O315" s="81">
        <f t="shared" si="31"/>
        <v>0</v>
      </c>
      <c r="P315" s="78">
        <f>IF(G315=0,0,IFERROR(HLOOKUP($C$13,Kataloge!$H$1:$M$6,6,FALSE),0))</f>
        <v>0</v>
      </c>
      <c r="Q315" s="94">
        <f t="shared" si="32"/>
        <v>0</v>
      </c>
      <c r="R315" s="19">
        <f t="shared" si="33"/>
        <v>0</v>
      </c>
    </row>
    <row r="316" spans="1:18" ht="18" customHeight="1" x14ac:dyDescent="0.2">
      <c r="A316" s="35" t="str">
        <f t="shared" si="28"/>
        <v/>
      </c>
      <c r="B316" s="25"/>
      <c r="C316" s="25"/>
      <c r="D316" s="67"/>
      <c r="E316" s="12"/>
      <c r="G316" s="72"/>
      <c r="H316" s="78">
        <f>IF(G316="",0,IFERROR(HLOOKUP($C$13,Kataloge!$H$1:$M$6,VLOOKUP(B316,Kataloge!$F$2:$G$4,2,FALSE),FALSE),0))</f>
        <v>0</v>
      </c>
      <c r="I316" s="94">
        <f t="shared" si="29"/>
        <v>0</v>
      </c>
      <c r="K316" s="72"/>
      <c r="L316" s="78">
        <f>IF(K316=0,0,IFERROR(HLOOKUP($C$13,Kataloge!$H$1:$M$6,5,FALSE),0))</f>
        <v>0</v>
      </c>
      <c r="M316" s="94">
        <f t="shared" si="30"/>
        <v>0</v>
      </c>
      <c r="O316" s="81">
        <f t="shared" si="31"/>
        <v>0</v>
      </c>
      <c r="P316" s="78">
        <f>IF(G316=0,0,IFERROR(HLOOKUP($C$13,Kataloge!$H$1:$M$6,6,FALSE),0))</f>
        <v>0</v>
      </c>
      <c r="Q316" s="94">
        <f t="shared" si="32"/>
        <v>0</v>
      </c>
      <c r="R316" s="19">
        <f t="shared" si="33"/>
        <v>0</v>
      </c>
    </row>
    <row r="317" spans="1:18" ht="18" customHeight="1" x14ac:dyDescent="0.2">
      <c r="A317" s="35" t="str">
        <f t="shared" si="28"/>
        <v/>
      </c>
      <c r="B317" s="25"/>
      <c r="C317" s="25"/>
      <c r="D317" s="67"/>
      <c r="E317" s="12"/>
      <c r="G317" s="72"/>
      <c r="H317" s="78">
        <f>IF(G317="",0,IFERROR(HLOOKUP($C$13,Kataloge!$H$1:$M$6,VLOOKUP(B317,Kataloge!$F$2:$G$4,2,FALSE),FALSE),0))</f>
        <v>0</v>
      </c>
      <c r="I317" s="94">
        <f t="shared" si="29"/>
        <v>0</v>
      </c>
      <c r="K317" s="72"/>
      <c r="L317" s="78">
        <f>IF(K317=0,0,IFERROR(HLOOKUP($C$13,Kataloge!$H$1:$M$6,5,FALSE),0))</f>
        <v>0</v>
      </c>
      <c r="M317" s="94">
        <f t="shared" si="30"/>
        <v>0</v>
      </c>
      <c r="O317" s="81">
        <f t="shared" si="31"/>
        <v>0</v>
      </c>
      <c r="P317" s="78">
        <f>IF(G317=0,0,IFERROR(HLOOKUP($C$13,Kataloge!$H$1:$M$6,6,FALSE),0))</f>
        <v>0</v>
      </c>
      <c r="Q317" s="94">
        <f t="shared" si="32"/>
        <v>0</v>
      </c>
      <c r="R317" s="19">
        <f t="shared" si="33"/>
        <v>0</v>
      </c>
    </row>
    <row r="318" spans="1:18" ht="18" customHeight="1" x14ac:dyDescent="0.2">
      <c r="A318" s="35" t="str">
        <f t="shared" ref="A318:A381" si="34">IF(COUNTA(B318:Q318)&gt;7,ROW()-ROW($A$26),"")</f>
        <v/>
      </c>
      <c r="B318" s="25"/>
      <c r="C318" s="25"/>
      <c r="D318" s="67"/>
      <c r="E318" s="12"/>
      <c r="G318" s="72"/>
      <c r="H318" s="78">
        <f>IF(G318="",0,IFERROR(HLOOKUP($C$13,Kataloge!$H$1:$M$6,VLOOKUP(B318,Kataloge!$F$2:$G$4,2,FALSE),FALSE),0))</f>
        <v>0</v>
      </c>
      <c r="I318" s="94">
        <f t="shared" ref="I318:I381" si="35">ROUND(G318,0)*H318</f>
        <v>0</v>
      </c>
      <c r="K318" s="72"/>
      <c r="L318" s="78">
        <f>IF(K318=0,0,IFERROR(HLOOKUP($C$13,Kataloge!$H$1:$M$6,5,FALSE),0))</f>
        <v>0</v>
      </c>
      <c r="M318" s="94">
        <f t="shared" ref="M318:M381" si="36">ROUND(K318,0)*L318</f>
        <v>0</v>
      </c>
      <c r="O318" s="81">
        <f t="shared" ref="O318:O381" si="37">ROUND(G318,0)</f>
        <v>0</v>
      </c>
      <c r="P318" s="78">
        <f>IF(G318=0,0,IFERROR(HLOOKUP($C$13,Kataloge!$H$1:$M$6,6,FALSE),0))</f>
        <v>0</v>
      </c>
      <c r="Q318" s="94">
        <f t="shared" ref="Q318:Q381" si="38">O318*P318</f>
        <v>0</v>
      </c>
      <c r="R318" s="19">
        <f t="shared" ref="R318:R381" si="39">IF(AND(A317&lt;&gt;"",R317=1),1,0)</f>
        <v>0</v>
      </c>
    </row>
    <row r="319" spans="1:18" ht="18" customHeight="1" x14ac:dyDescent="0.2">
      <c r="A319" s="35" t="str">
        <f t="shared" si="34"/>
        <v/>
      </c>
      <c r="B319" s="25"/>
      <c r="C319" s="25"/>
      <c r="D319" s="67"/>
      <c r="E319" s="12"/>
      <c r="G319" s="72"/>
      <c r="H319" s="78">
        <f>IF(G319="",0,IFERROR(HLOOKUP($C$13,Kataloge!$H$1:$M$6,VLOOKUP(B319,Kataloge!$F$2:$G$4,2,FALSE),FALSE),0))</f>
        <v>0</v>
      </c>
      <c r="I319" s="94">
        <f t="shared" si="35"/>
        <v>0</v>
      </c>
      <c r="K319" s="72"/>
      <c r="L319" s="78">
        <f>IF(K319=0,0,IFERROR(HLOOKUP($C$13,Kataloge!$H$1:$M$6,5,FALSE),0))</f>
        <v>0</v>
      </c>
      <c r="M319" s="94">
        <f t="shared" si="36"/>
        <v>0</v>
      </c>
      <c r="O319" s="81">
        <f t="shared" si="37"/>
        <v>0</v>
      </c>
      <c r="P319" s="78">
        <f>IF(G319=0,0,IFERROR(HLOOKUP($C$13,Kataloge!$H$1:$M$6,6,FALSE),0))</f>
        <v>0</v>
      </c>
      <c r="Q319" s="94">
        <f t="shared" si="38"/>
        <v>0</v>
      </c>
      <c r="R319" s="19">
        <f t="shared" si="39"/>
        <v>0</v>
      </c>
    </row>
    <row r="320" spans="1:18" ht="18" customHeight="1" x14ac:dyDescent="0.2">
      <c r="A320" s="35" t="str">
        <f t="shared" si="34"/>
        <v/>
      </c>
      <c r="B320" s="25"/>
      <c r="C320" s="25"/>
      <c r="D320" s="67"/>
      <c r="E320" s="12"/>
      <c r="G320" s="72"/>
      <c r="H320" s="78">
        <f>IF(G320="",0,IFERROR(HLOOKUP($C$13,Kataloge!$H$1:$M$6,VLOOKUP(B320,Kataloge!$F$2:$G$4,2,FALSE),FALSE),0))</f>
        <v>0</v>
      </c>
      <c r="I320" s="94">
        <f t="shared" si="35"/>
        <v>0</v>
      </c>
      <c r="K320" s="72"/>
      <c r="L320" s="78">
        <f>IF(K320=0,0,IFERROR(HLOOKUP($C$13,Kataloge!$H$1:$M$6,5,FALSE),0))</f>
        <v>0</v>
      </c>
      <c r="M320" s="94">
        <f t="shared" si="36"/>
        <v>0</v>
      </c>
      <c r="O320" s="81">
        <f t="shared" si="37"/>
        <v>0</v>
      </c>
      <c r="P320" s="78">
        <f>IF(G320=0,0,IFERROR(HLOOKUP($C$13,Kataloge!$H$1:$M$6,6,FALSE),0))</f>
        <v>0</v>
      </c>
      <c r="Q320" s="94">
        <f t="shared" si="38"/>
        <v>0</v>
      </c>
      <c r="R320" s="19">
        <f t="shared" si="39"/>
        <v>0</v>
      </c>
    </row>
    <row r="321" spans="1:18" ht="18" customHeight="1" x14ac:dyDescent="0.2">
      <c r="A321" s="35" t="str">
        <f t="shared" si="34"/>
        <v/>
      </c>
      <c r="B321" s="25"/>
      <c r="C321" s="25"/>
      <c r="D321" s="67"/>
      <c r="E321" s="12"/>
      <c r="G321" s="72"/>
      <c r="H321" s="78">
        <f>IF(G321="",0,IFERROR(HLOOKUP($C$13,Kataloge!$H$1:$M$6,VLOOKUP(B321,Kataloge!$F$2:$G$4,2,FALSE),FALSE),0))</f>
        <v>0</v>
      </c>
      <c r="I321" s="94">
        <f t="shared" si="35"/>
        <v>0</v>
      </c>
      <c r="K321" s="72"/>
      <c r="L321" s="78">
        <f>IF(K321=0,0,IFERROR(HLOOKUP($C$13,Kataloge!$H$1:$M$6,5,FALSE),0))</f>
        <v>0</v>
      </c>
      <c r="M321" s="94">
        <f t="shared" si="36"/>
        <v>0</v>
      </c>
      <c r="O321" s="81">
        <f t="shared" si="37"/>
        <v>0</v>
      </c>
      <c r="P321" s="78">
        <f>IF(G321=0,0,IFERROR(HLOOKUP($C$13,Kataloge!$H$1:$M$6,6,FALSE),0))</f>
        <v>0</v>
      </c>
      <c r="Q321" s="94">
        <f t="shared" si="38"/>
        <v>0</v>
      </c>
      <c r="R321" s="19">
        <f t="shared" si="39"/>
        <v>0</v>
      </c>
    </row>
    <row r="322" spans="1:18" ht="18" customHeight="1" x14ac:dyDescent="0.2">
      <c r="A322" s="35" t="str">
        <f t="shared" si="34"/>
        <v/>
      </c>
      <c r="B322" s="25"/>
      <c r="C322" s="25"/>
      <c r="D322" s="67"/>
      <c r="E322" s="12"/>
      <c r="G322" s="72"/>
      <c r="H322" s="78">
        <f>IF(G322="",0,IFERROR(HLOOKUP($C$13,Kataloge!$H$1:$M$6,VLOOKUP(B322,Kataloge!$F$2:$G$4,2,FALSE),FALSE),0))</f>
        <v>0</v>
      </c>
      <c r="I322" s="94">
        <f t="shared" si="35"/>
        <v>0</v>
      </c>
      <c r="K322" s="72"/>
      <c r="L322" s="78">
        <f>IF(K322=0,0,IFERROR(HLOOKUP($C$13,Kataloge!$H$1:$M$6,5,FALSE),0))</f>
        <v>0</v>
      </c>
      <c r="M322" s="94">
        <f t="shared" si="36"/>
        <v>0</v>
      </c>
      <c r="O322" s="81">
        <f t="shared" si="37"/>
        <v>0</v>
      </c>
      <c r="P322" s="78">
        <f>IF(G322=0,0,IFERROR(HLOOKUP($C$13,Kataloge!$H$1:$M$6,6,FALSE),0))</f>
        <v>0</v>
      </c>
      <c r="Q322" s="94">
        <f t="shared" si="38"/>
        <v>0</v>
      </c>
      <c r="R322" s="19">
        <f t="shared" si="39"/>
        <v>0</v>
      </c>
    </row>
    <row r="323" spans="1:18" ht="18" customHeight="1" x14ac:dyDescent="0.2">
      <c r="A323" s="35" t="str">
        <f t="shared" si="34"/>
        <v/>
      </c>
      <c r="B323" s="25"/>
      <c r="C323" s="25"/>
      <c r="D323" s="67"/>
      <c r="E323" s="12"/>
      <c r="G323" s="72"/>
      <c r="H323" s="78">
        <f>IF(G323="",0,IFERROR(HLOOKUP($C$13,Kataloge!$H$1:$M$6,VLOOKUP(B323,Kataloge!$F$2:$G$4,2,FALSE),FALSE),0))</f>
        <v>0</v>
      </c>
      <c r="I323" s="94">
        <f t="shared" si="35"/>
        <v>0</v>
      </c>
      <c r="K323" s="72"/>
      <c r="L323" s="78">
        <f>IF(K323=0,0,IFERROR(HLOOKUP($C$13,Kataloge!$H$1:$M$6,5,FALSE),0))</f>
        <v>0</v>
      </c>
      <c r="M323" s="94">
        <f t="shared" si="36"/>
        <v>0</v>
      </c>
      <c r="O323" s="81">
        <f t="shared" si="37"/>
        <v>0</v>
      </c>
      <c r="P323" s="78">
        <f>IF(G323=0,0,IFERROR(HLOOKUP($C$13,Kataloge!$H$1:$M$6,6,FALSE),0))</f>
        <v>0</v>
      </c>
      <c r="Q323" s="94">
        <f t="shared" si="38"/>
        <v>0</v>
      </c>
      <c r="R323" s="19">
        <f t="shared" si="39"/>
        <v>0</v>
      </c>
    </row>
    <row r="324" spans="1:18" ht="18" customHeight="1" x14ac:dyDescent="0.2">
      <c r="A324" s="35" t="str">
        <f t="shared" si="34"/>
        <v/>
      </c>
      <c r="B324" s="25"/>
      <c r="C324" s="25"/>
      <c r="D324" s="67"/>
      <c r="E324" s="12"/>
      <c r="G324" s="72"/>
      <c r="H324" s="78">
        <f>IF(G324="",0,IFERROR(HLOOKUP($C$13,Kataloge!$H$1:$M$6,VLOOKUP(B324,Kataloge!$F$2:$G$4,2,FALSE),FALSE),0))</f>
        <v>0</v>
      </c>
      <c r="I324" s="94">
        <f t="shared" si="35"/>
        <v>0</v>
      </c>
      <c r="K324" s="72"/>
      <c r="L324" s="78">
        <f>IF(K324=0,0,IFERROR(HLOOKUP($C$13,Kataloge!$H$1:$M$6,5,FALSE),0))</f>
        <v>0</v>
      </c>
      <c r="M324" s="94">
        <f t="shared" si="36"/>
        <v>0</v>
      </c>
      <c r="O324" s="81">
        <f t="shared" si="37"/>
        <v>0</v>
      </c>
      <c r="P324" s="78">
        <f>IF(G324=0,0,IFERROR(HLOOKUP($C$13,Kataloge!$H$1:$M$6,6,FALSE),0))</f>
        <v>0</v>
      </c>
      <c r="Q324" s="94">
        <f t="shared" si="38"/>
        <v>0</v>
      </c>
      <c r="R324" s="19">
        <f t="shared" si="39"/>
        <v>0</v>
      </c>
    </row>
    <row r="325" spans="1:18" ht="18" customHeight="1" x14ac:dyDescent="0.2">
      <c r="A325" s="35" t="str">
        <f t="shared" si="34"/>
        <v/>
      </c>
      <c r="B325" s="25"/>
      <c r="C325" s="25"/>
      <c r="D325" s="67"/>
      <c r="E325" s="12"/>
      <c r="G325" s="72"/>
      <c r="H325" s="78">
        <f>IF(G325="",0,IFERROR(HLOOKUP($C$13,Kataloge!$H$1:$M$6,VLOOKUP(B325,Kataloge!$F$2:$G$4,2,FALSE),FALSE),0))</f>
        <v>0</v>
      </c>
      <c r="I325" s="94">
        <f t="shared" si="35"/>
        <v>0</v>
      </c>
      <c r="K325" s="72"/>
      <c r="L325" s="78">
        <f>IF(K325=0,0,IFERROR(HLOOKUP($C$13,Kataloge!$H$1:$M$6,5,FALSE),0))</f>
        <v>0</v>
      </c>
      <c r="M325" s="94">
        <f t="shared" si="36"/>
        <v>0</v>
      </c>
      <c r="O325" s="81">
        <f t="shared" si="37"/>
        <v>0</v>
      </c>
      <c r="P325" s="78">
        <f>IF(G325=0,0,IFERROR(HLOOKUP($C$13,Kataloge!$H$1:$M$6,6,FALSE),0))</f>
        <v>0</v>
      </c>
      <c r="Q325" s="94">
        <f t="shared" si="38"/>
        <v>0</v>
      </c>
      <c r="R325" s="19">
        <f t="shared" si="39"/>
        <v>0</v>
      </c>
    </row>
    <row r="326" spans="1:18" ht="18" customHeight="1" x14ac:dyDescent="0.2">
      <c r="A326" s="35" t="str">
        <f t="shared" si="34"/>
        <v/>
      </c>
      <c r="B326" s="25"/>
      <c r="C326" s="25"/>
      <c r="D326" s="67"/>
      <c r="E326" s="12"/>
      <c r="G326" s="72"/>
      <c r="H326" s="78">
        <f>IF(G326="",0,IFERROR(HLOOKUP($C$13,Kataloge!$H$1:$M$6,VLOOKUP(B326,Kataloge!$F$2:$G$4,2,FALSE),FALSE),0))</f>
        <v>0</v>
      </c>
      <c r="I326" s="94">
        <f t="shared" si="35"/>
        <v>0</v>
      </c>
      <c r="K326" s="72"/>
      <c r="L326" s="78">
        <f>IF(K326=0,0,IFERROR(HLOOKUP($C$13,Kataloge!$H$1:$M$6,5,FALSE),0))</f>
        <v>0</v>
      </c>
      <c r="M326" s="94">
        <f t="shared" si="36"/>
        <v>0</v>
      </c>
      <c r="O326" s="81">
        <f t="shared" si="37"/>
        <v>0</v>
      </c>
      <c r="P326" s="78">
        <f>IF(G326=0,0,IFERROR(HLOOKUP($C$13,Kataloge!$H$1:$M$6,6,FALSE),0))</f>
        <v>0</v>
      </c>
      <c r="Q326" s="94">
        <f t="shared" si="38"/>
        <v>0</v>
      </c>
      <c r="R326" s="19">
        <f t="shared" si="39"/>
        <v>0</v>
      </c>
    </row>
    <row r="327" spans="1:18" ht="18" customHeight="1" x14ac:dyDescent="0.2">
      <c r="A327" s="35" t="str">
        <f t="shared" si="34"/>
        <v/>
      </c>
      <c r="B327" s="25"/>
      <c r="C327" s="25"/>
      <c r="D327" s="67"/>
      <c r="E327" s="12"/>
      <c r="G327" s="72"/>
      <c r="H327" s="78">
        <f>IF(G327="",0,IFERROR(HLOOKUP($C$13,Kataloge!$H$1:$M$6,VLOOKUP(B327,Kataloge!$F$2:$G$4,2,FALSE),FALSE),0))</f>
        <v>0</v>
      </c>
      <c r="I327" s="94">
        <f t="shared" si="35"/>
        <v>0</v>
      </c>
      <c r="K327" s="72"/>
      <c r="L327" s="78">
        <f>IF(K327=0,0,IFERROR(HLOOKUP($C$13,Kataloge!$H$1:$M$6,5,FALSE),0))</f>
        <v>0</v>
      </c>
      <c r="M327" s="94">
        <f t="shared" si="36"/>
        <v>0</v>
      </c>
      <c r="O327" s="81">
        <f t="shared" si="37"/>
        <v>0</v>
      </c>
      <c r="P327" s="78">
        <f>IF(G327=0,0,IFERROR(HLOOKUP($C$13,Kataloge!$H$1:$M$6,6,FALSE),0))</f>
        <v>0</v>
      </c>
      <c r="Q327" s="94">
        <f t="shared" si="38"/>
        <v>0</v>
      </c>
      <c r="R327" s="19">
        <f t="shared" si="39"/>
        <v>0</v>
      </c>
    </row>
    <row r="328" spans="1:18" ht="18" customHeight="1" x14ac:dyDescent="0.2">
      <c r="A328" s="35" t="str">
        <f t="shared" si="34"/>
        <v/>
      </c>
      <c r="B328" s="25"/>
      <c r="C328" s="25"/>
      <c r="D328" s="67"/>
      <c r="E328" s="12"/>
      <c r="G328" s="72"/>
      <c r="H328" s="78">
        <f>IF(G328="",0,IFERROR(HLOOKUP($C$13,Kataloge!$H$1:$M$6,VLOOKUP(B328,Kataloge!$F$2:$G$4,2,FALSE),FALSE),0))</f>
        <v>0</v>
      </c>
      <c r="I328" s="94">
        <f t="shared" si="35"/>
        <v>0</v>
      </c>
      <c r="K328" s="72"/>
      <c r="L328" s="78">
        <f>IF(K328=0,0,IFERROR(HLOOKUP($C$13,Kataloge!$H$1:$M$6,5,FALSE),0))</f>
        <v>0</v>
      </c>
      <c r="M328" s="94">
        <f t="shared" si="36"/>
        <v>0</v>
      </c>
      <c r="O328" s="81">
        <f t="shared" si="37"/>
        <v>0</v>
      </c>
      <c r="P328" s="78">
        <f>IF(G328=0,0,IFERROR(HLOOKUP($C$13,Kataloge!$H$1:$M$6,6,FALSE),0))</f>
        <v>0</v>
      </c>
      <c r="Q328" s="94">
        <f t="shared" si="38"/>
        <v>0</v>
      </c>
      <c r="R328" s="19">
        <f t="shared" si="39"/>
        <v>0</v>
      </c>
    </row>
    <row r="329" spans="1:18" ht="18" customHeight="1" x14ac:dyDescent="0.2">
      <c r="A329" s="35" t="str">
        <f t="shared" si="34"/>
        <v/>
      </c>
      <c r="B329" s="25"/>
      <c r="C329" s="25"/>
      <c r="D329" s="67"/>
      <c r="E329" s="12"/>
      <c r="G329" s="72"/>
      <c r="H329" s="78">
        <f>IF(G329="",0,IFERROR(HLOOKUP($C$13,Kataloge!$H$1:$M$6,VLOOKUP(B329,Kataloge!$F$2:$G$4,2,FALSE),FALSE),0))</f>
        <v>0</v>
      </c>
      <c r="I329" s="94">
        <f t="shared" si="35"/>
        <v>0</v>
      </c>
      <c r="K329" s="72"/>
      <c r="L329" s="78">
        <f>IF(K329=0,0,IFERROR(HLOOKUP($C$13,Kataloge!$H$1:$M$6,5,FALSE),0))</f>
        <v>0</v>
      </c>
      <c r="M329" s="94">
        <f t="shared" si="36"/>
        <v>0</v>
      </c>
      <c r="O329" s="81">
        <f t="shared" si="37"/>
        <v>0</v>
      </c>
      <c r="P329" s="78">
        <f>IF(G329=0,0,IFERROR(HLOOKUP($C$13,Kataloge!$H$1:$M$6,6,FALSE),0))</f>
        <v>0</v>
      </c>
      <c r="Q329" s="94">
        <f t="shared" si="38"/>
        <v>0</v>
      </c>
      <c r="R329" s="19">
        <f t="shared" si="39"/>
        <v>0</v>
      </c>
    </row>
    <row r="330" spans="1:18" ht="18" customHeight="1" x14ac:dyDescent="0.2">
      <c r="A330" s="35" t="str">
        <f t="shared" si="34"/>
        <v/>
      </c>
      <c r="B330" s="25"/>
      <c r="C330" s="25"/>
      <c r="D330" s="67"/>
      <c r="E330" s="12"/>
      <c r="G330" s="72"/>
      <c r="H330" s="78">
        <f>IF(G330="",0,IFERROR(HLOOKUP($C$13,Kataloge!$H$1:$M$6,VLOOKUP(B330,Kataloge!$F$2:$G$4,2,FALSE),FALSE),0))</f>
        <v>0</v>
      </c>
      <c r="I330" s="94">
        <f t="shared" si="35"/>
        <v>0</v>
      </c>
      <c r="K330" s="72"/>
      <c r="L330" s="78">
        <f>IF(K330=0,0,IFERROR(HLOOKUP($C$13,Kataloge!$H$1:$M$6,5,FALSE),0))</f>
        <v>0</v>
      </c>
      <c r="M330" s="94">
        <f t="shared" si="36"/>
        <v>0</v>
      </c>
      <c r="O330" s="81">
        <f t="shared" si="37"/>
        <v>0</v>
      </c>
      <c r="P330" s="78">
        <f>IF(G330=0,0,IFERROR(HLOOKUP($C$13,Kataloge!$H$1:$M$6,6,FALSE),0))</f>
        <v>0</v>
      </c>
      <c r="Q330" s="94">
        <f t="shared" si="38"/>
        <v>0</v>
      </c>
      <c r="R330" s="19">
        <f t="shared" si="39"/>
        <v>0</v>
      </c>
    </row>
    <row r="331" spans="1:18" ht="18" customHeight="1" x14ac:dyDescent="0.2">
      <c r="A331" s="35" t="str">
        <f t="shared" si="34"/>
        <v/>
      </c>
      <c r="B331" s="25"/>
      <c r="C331" s="25"/>
      <c r="D331" s="67"/>
      <c r="E331" s="12"/>
      <c r="G331" s="72"/>
      <c r="H331" s="78">
        <f>IF(G331="",0,IFERROR(HLOOKUP($C$13,Kataloge!$H$1:$M$6,VLOOKUP(B331,Kataloge!$F$2:$G$4,2,FALSE),FALSE),0))</f>
        <v>0</v>
      </c>
      <c r="I331" s="94">
        <f t="shared" si="35"/>
        <v>0</v>
      </c>
      <c r="K331" s="72"/>
      <c r="L331" s="78">
        <f>IF(K331=0,0,IFERROR(HLOOKUP($C$13,Kataloge!$H$1:$M$6,5,FALSE),0))</f>
        <v>0</v>
      </c>
      <c r="M331" s="94">
        <f t="shared" si="36"/>
        <v>0</v>
      </c>
      <c r="O331" s="81">
        <f t="shared" si="37"/>
        <v>0</v>
      </c>
      <c r="P331" s="78">
        <f>IF(G331=0,0,IFERROR(HLOOKUP($C$13,Kataloge!$H$1:$M$6,6,FALSE),0))</f>
        <v>0</v>
      </c>
      <c r="Q331" s="94">
        <f t="shared" si="38"/>
        <v>0</v>
      </c>
      <c r="R331" s="19">
        <f t="shared" si="39"/>
        <v>0</v>
      </c>
    </row>
    <row r="332" spans="1:18" ht="18" customHeight="1" x14ac:dyDescent="0.2">
      <c r="A332" s="35" t="str">
        <f t="shared" si="34"/>
        <v/>
      </c>
      <c r="B332" s="25"/>
      <c r="C332" s="25"/>
      <c r="D332" s="67"/>
      <c r="E332" s="12"/>
      <c r="G332" s="72"/>
      <c r="H332" s="78">
        <f>IF(G332="",0,IFERROR(HLOOKUP($C$13,Kataloge!$H$1:$M$6,VLOOKUP(B332,Kataloge!$F$2:$G$4,2,FALSE),FALSE),0))</f>
        <v>0</v>
      </c>
      <c r="I332" s="94">
        <f t="shared" si="35"/>
        <v>0</v>
      </c>
      <c r="K332" s="72"/>
      <c r="L332" s="78">
        <f>IF(K332=0,0,IFERROR(HLOOKUP($C$13,Kataloge!$H$1:$M$6,5,FALSE),0))</f>
        <v>0</v>
      </c>
      <c r="M332" s="94">
        <f t="shared" si="36"/>
        <v>0</v>
      </c>
      <c r="O332" s="81">
        <f t="shared" si="37"/>
        <v>0</v>
      </c>
      <c r="P332" s="78">
        <f>IF(G332=0,0,IFERROR(HLOOKUP($C$13,Kataloge!$H$1:$M$6,6,FALSE),0))</f>
        <v>0</v>
      </c>
      <c r="Q332" s="94">
        <f t="shared" si="38"/>
        <v>0</v>
      </c>
      <c r="R332" s="19">
        <f t="shared" si="39"/>
        <v>0</v>
      </c>
    </row>
    <row r="333" spans="1:18" ht="18" customHeight="1" x14ac:dyDescent="0.2">
      <c r="A333" s="35" t="str">
        <f t="shared" si="34"/>
        <v/>
      </c>
      <c r="B333" s="25"/>
      <c r="C333" s="25"/>
      <c r="D333" s="67"/>
      <c r="E333" s="12"/>
      <c r="G333" s="72"/>
      <c r="H333" s="78">
        <f>IF(G333="",0,IFERROR(HLOOKUP($C$13,Kataloge!$H$1:$M$6,VLOOKUP(B333,Kataloge!$F$2:$G$4,2,FALSE),FALSE),0))</f>
        <v>0</v>
      </c>
      <c r="I333" s="94">
        <f t="shared" si="35"/>
        <v>0</v>
      </c>
      <c r="K333" s="72"/>
      <c r="L333" s="78">
        <f>IF(K333=0,0,IFERROR(HLOOKUP($C$13,Kataloge!$H$1:$M$6,5,FALSE),0))</f>
        <v>0</v>
      </c>
      <c r="M333" s="94">
        <f t="shared" si="36"/>
        <v>0</v>
      </c>
      <c r="O333" s="81">
        <f t="shared" si="37"/>
        <v>0</v>
      </c>
      <c r="P333" s="78">
        <f>IF(G333=0,0,IFERROR(HLOOKUP($C$13,Kataloge!$H$1:$M$6,6,FALSE),0))</f>
        <v>0</v>
      </c>
      <c r="Q333" s="94">
        <f t="shared" si="38"/>
        <v>0</v>
      </c>
      <c r="R333" s="19">
        <f t="shared" si="39"/>
        <v>0</v>
      </c>
    </row>
    <row r="334" spans="1:18" ht="18" customHeight="1" x14ac:dyDescent="0.2">
      <c r="A334" s="35" t="str">
        <f t="shared" si="34"/>
        <v/>
      </c>
      <c r="B334" s="25"/>
      <c r="C334" s="25"/>
      <c r="D334" s="67"/>
      <c r="E334" s="12"/>
      <c r="G334" s="72"/>
      <c r="H334" s="78">
        <f>IF(G334="",0,IFERROR(HLOOKUP($C$13,Kataloge!$H$1:$M$6,VLOOKUP(B334,Kataloge!$F$2:$G$4,2,FALSE),FALSE),0))</f>
        <v>0</v>
      </c>
      <c r="I334" s="94">
        <f t="shared" si="35"/>
        <v>0</v>
      </c>
      <c r="K334" s="72"/>
      <c r="L334" s="78">
        <f>IF(K334=0,0,IFERROR(HLOOKUP($C$13,Kataloge!$H$1:$M$6,5,FALSE),0))</f>
        <v>0</v>
      </c>
      <c r="M334" s="94">
        <f t="shared" si="36"/>
        <v>0</v>
      </c>
      <c r="O334" s="81">
        <f t="shared" si="37"/>
        <v>0</v>
      </c>
      <c r="P334" s="78">
        <f>IF(G334=0,0,IFERROR(HLOOKUP($C$13,Kataloge!$H$1:$M$6,6,FALSE),0))</f>
        <v>0</v>
      </c>
      <c r="Q334" s="94">
        <f t="shared" si="38"/>
        <v>0</v>
      </c>
      <c r="R334" s="19">
        <f t="shared" si="39"/>
        <v>0</v>
      </c>
    </row>
    <row r="335" spans="1:18" ht="18" customHeight="1" x14ac:dyDescent="0.2">
      <c r="A335" s="35" t="str">
        <f t="shared" si="34"/>
        <v/>
      </c>
      <c r="B335" s="25"/>
      <c r="C335" s="25"/>
      <c r="D335" s="67"/>
      <c r="E335" s="12"/>
      <c r="G335" s="72"/>
      <c r="H335" s="78">
        <f>IF(G335="",0,IFERROR(HLOOKUP($C$13,Kataloge!$H$1:$M$6,VLOOKUP(B335,Kataloge!$F$2:$G$4,2,FALSE),FALSE),0))</f>
        <v>0</v>
      </c>
      <c r="I335" s="94">
        <f t="shared" si="35"/>
        <v>0</v>
      </c>
      <c r="K335" s="72"/>
      <c r="L335" s="78">
        <f>IF(K335=0,0,IFERROR(HLOOKUP($C$13,Kataloge!$H$1:$M$6,5,FALSE),0))</f>
        <v>0</v>
      </c>
      <c r="M335" s="94">
        <f t="shared" si="36"/>
        <v>0</v>
      </c>
      <c r="O335" s="81">
        <f t="shared" si="37"/>
        <v>0</v>
      </c>
      <c r="P335" s="78">
        <f>IF(G335=0,0,IFERROR(HLOOKUP($C$13,Kataloge!$H$1:$M$6,6,FALSE),0))</f>
        <v>0</v>
      </c>
      <c r="Q335" s="94">
        <f t="shared" si="38"/>
        <v>0</v>
      </c>
      <c r="R335" s="19">
        <f t="shared" si="39"/>
        <v>0</v>
      </c>
    </row>
    <row r="336" spans="1:18" ht="18" customHeight="1" x14ac:dyDescent="0.2">
      <c r="A336" s="35" t="str">
        <f t="shared" si="34"/>
        <v/>
      </c>
      <c r="B336" s="25"/>
      <c r="C336" s="25"/>
      <c r="D336" s="67"/>
      <c r="E336" s="12"/>
      <c r="G336" s="72"/>
      <c r="H336" s="78">
        <f>IF(G336="",0,IFERROR(HLOOKUP($C$13,Kataloge!$H$1:$M$6,VLOOKUP(B336,Kataloge!$F$2:$G$4,2,FALSE),FALSE),0))</f>
        <v>0</v>
      </c>
      <c r="I336" s="94">
        <f t="shared" si="35"/>
        <v>0</v>
      </c>
      <c r="K336" s="72"/>
      <c r="L336" s="78">
        <f>IF(K336=0,0,IFERROR(HLOOKUP($C$13,Kataloge!$H$1:$M$6,5,FALSE),0))</f>
        <v>0</v>
      </c>
      <c r="M336" s="94">
        <f t="shared" si="36"/>
        <v>0</v>
      </c>
      <c r="O336" s="81">
        <f t="shared" si="37"/>
        <v>0</v>
      </c>
      <c r="P336" s="78">
        <f>IF(G336=0,0,IFERROR(HLOOKUP($C$13,Kataloge!$H$1:$M$6,6,FALSE),0))</f>
        <v>0</v>
      </c>
      <c r="Q336" s="94">
        <f t="shared" si="38"/>
        <v>0</v>
      </c>
      <c r="R336" s="19">
        <f t="shared" si="39"/>
        <v>0</v>
      </c>
    </row>
    <row r="337" spans="1:18" ht="18" customHeight="1" x14ac:dyDescent="0.2">
      <c r="A337" s="35" t="str">
        <f t="shared" si="34"/>
        <v/>
      </c>
      <c r="B337" s="25"/>
      <c r="C337" s="25"/>
      <c r="D337" s="67"/>
      <c r="E337" s="12"/>
      <c r="G337" s="72"/>
      <c r="H337" s="78">
        <f>IF(G337="",0,IFERROR(HLOOKUP($C$13,Kataloge!$H$1:$M$6,VLOOKUP(B337,Kataloge!$F$2:$G$4,2,FALSE),FALSE),0))</f>
        <v>0</v>
      </c>
      <c r="I337" s="94">
        <f t="shared" si="35"/>
        <v>0</v>
      </c>
      <c r="K337" s="72"/>
      <c r="L337" s="78">
        <f>IF(K337=0,0,IFERROR(HLOOKUP($C$13,Kataloge!$H$1:$M$6,5,FALSE),0))</f>
        <v>0</v>
      </c>
      <c r="M337" s="94">
        <f t="shared" si="36"/>
        <v>0</v>
      </c>
      <c r="O337" s="81">
        <f t="shared" si="37"/>
        <v>0</v>
      </c>
      <c r="P337" s="78">
        <f>IF(G337=0,0,IFERROR(HLOOKUP($C$13,Kataloge!$H$1:$M$6,6,FALSE),0))</f>
        <v>0</v>
      </c>
      <c r="Q337" s="94">
        <f t="shared" si="38"/>
        <v>0</v>
      </c>
      <c r="R337" s="19">
        <f t="shared" si="39"/>
        <v>0</v>
      </c>
    </row>
    <row r="338" spans="1:18" ht="18" customHeight="1" x14ac:dyDescent="0.2">
      <c r="A338" s="35" t="str">
        <f t="shared" si="34"/>
        <v/>
      </c>
      <c r="B338" s="25"/>
      <c r="C338" s="25"/>
      <c r="D338" s="67"/>
      <c r="E338" s="12"/>
      <c r="G338" s="72"/>
      <c r="H338" s="78">
        <f>IF(G338="",0,IFERROR(HLOOKUP($C$13,Kataloge!$H$1:$M$6,VLOOKUP(B338,Kataloge!$F$2:$G$4,2,FALSE),FALSE),0))</f>
        <v>0</v>
      </c>
      <c r="I338" s="94">
        <f t="shared" si="35"/>
        <v>0</v>
      </c>
      <c r="K338" s="72"/>
      <c r="L338" s="78">
        <f>IF(K338=0,0,IFERROR(HLOOKUP($C$13,Kataloge!$H$1:$M$6,5,FALSE),0))</f>
        <v>0</v>
      </c>
      <c r="M338" s="94">
        <f t="shared" si="36"/>
        <v>0</v>
      </c>
      <c r="O338" s="81">
        <f t="shared" si="37"/>
        <v>0</v>
      </c>
      <c r="P338" s="78">
        <f>IF(G338=0,0,IFERROR(HLOOKUP($C$13,Kataloge!$H$1:$M$6,6,FALSE),0))</f>
        <v>0</v>
      </c>
      <c r="Q338" s="94">
        <f t="shared" si="38"/>
        <v>0</v>
      </c>
      <c r="R338" s="19">
        <f t="shared" si="39"/>
        <v>0</v>
      </c>
    </row>
    <row r="339" spans="1:18" ht="18" customHeight="1" x14ac:dyDescent="0.2">
      <c r="A339" s="35" t="str">
        <f t="shared" si="34"/>
        <v/>
      </c>
      <c r="B339" s="25"/>
      <c r="C339" s="25"/>
      <c r="D339" s="67"/>
      <c r="E339" s="12"/>
      <c r="G339" s="72"/>
      <c r="H339" s="78">
        <f>IF(G339="",0,IFERROR(HLOOKUP($C$13,Kataloge!$H$1:$M$6,VLOOKUP(B339,Kataloge!$F$2:$G$4,2,FALSE),FALSE),0))</f>
        <v>0</v>
      </c>
      <c r="I339" s="94">
        <f t="shared" si="35"/>
        <v>0</v>
      </c>
      <c r="K339" s="72"/>
      <c r="L339" s="78">
        <f>IF(K339=0,0,IFERROR(HLOOKUP($C$13,Kataloge!$H$1:$M$6,5,FALSE),0))</f>
        <v>0</v>
      </c>
      <c r="M339" s="94">
        <f t="shared" si="36"/>
        <v>0</v>
      </c>
      <c r="O339" s="81">
        <f t="shared" si="37"/>
        <v>0</v>
      </c>
      <c r="P339" s="78">
        <f>IF(G339=0,0,IFERROR(HLOOKUP($C$13,Kataloge!$H$1:$M$6,6,FALSE),0))</f>
        <v>0</v>
      </c>
      <c r="Q339" s="94">
        <f t="shared" si="38"/>
        <v>0</v>
      </c>
      <c r="R339" s="19">
        <f t="shared" si="39"/>
        <v>0</v>
      </c>
    </row>
    <row r="340" spans="1:18" ht="18" customHeight="1" x14ac:dyDescent="0.2">
      <c r="A340" s="35" t="str">
        <f t="shared" si="34"/>
        <v/>
      </c>
      <c r="B340" s="25"/>
      <c r="C340" s="25"/>
      <c r="D340" s="67"/>
      <c r="E340" s="12"/>
      <c r="G340" s="72"/>
      <c r="H340" s="78">
        <f>IF(G340="",0,IFERROR(HLOOKUP($C$13,Kataloge!$H$1:$M$6,VLOOKUP(B340,Kataloge!$F$2:$G$4,2,FALSE),FALSE),0))</f>
        <v>0</v>
      </c>
      <c r="I340" s="94">
        <f t="shared" si="35"/>
        <v>0</v>
      </c>
      <c r="K340" s="72"/>
      <c r="L340" s="78">
        <f>IF(K340=0,0,IFERROR(HLOOKUP($C$13,Kataloge!$H$1:$M$6,5,FALSE),0))</f>
        <v>0</v>
      </c>
      <c r="M340" s="94">
        <f t="shared" si="36"/>
        <v>0</v>
      </c>
      <c r="O340" s="81">
        <f t="shared" si="37"/>
        <v>0</v>
      </c>
      <c r="P340" s="78">
        <f>IF(G340=0,0,IFERROR(HLOOKUP($C$13,Kataloge!$H$1:$M$6,6,FALSE),0))</f>
        <v>0</v>
      </c>
      <c r="Q340" s="94">
        <f t="shared" si="38"/>
        <v>0</v>
      </c>
      <c r="R340" s="19">
        <f t="shared" si="39"/>
        <v>0</v>
      </c>
    </row>
    <row r="341" spans="1:18" ht="18" customHeight="1" x14ac:dyDescent="0.2">
      <c r="A341" s="35" t="str">
        <f t="shared" si="34"/>
        <v/>
      </c>
      <c r="B341" s="25"/>
      <c r="C341" s="25"/>
      <c r="D341" s="67"/>
      <c r="E341" s="12"/>
      <c r="G341" s="72"/>
      <c r="H341" s="78">
        <f>IF(G341="",0,IFERROR(HLOOKUP($C$13,Kataloge!$H$1:$M$6,VLOOKUP(B341,Kataloge!$F$2:$G$4,2,FALSE),FALSE),0))</f>
        <v>0</v>
      </c>
      <c r="I341" s="94">
        <f t="shared" si="35"/>
        <v>0</v>
      </c>
      <c r="K341" s="72"/>
      <c r="L341" s="78">
        <f>IF(K341=0,0,IFERROR(HLOOKUP($C$13,Kataloge!$H$1:$M$6,5,FALSE),0))</f>
        <v>0</v>
      </c>
      <c r="M341" s="94">
        <f t="shared" si="36"/>
        <v>0</v>
      </c>
      <c r="O341" s="81">
        <f t="shared" si="37"/>
        <v>0</v>
      </c>
      <c r="P341" s="78">
        <f>IF(G341=0,0,IFERROR(HLOOKUP($C$13,Kataloge!$H$1:$M$6,6,FALSE),0))</f>
        <v>0</v>
      </c>
      <c r="Q341" s="94">
        <f t="shared" si="38"/>
        <v>0</v>
      </c>
      <c r="R341" s="19">
        <f t="shared" si="39"/>
        <v>0</v>
      </c>
    </row>
    <row r="342" spans="1:18" ht="18" customHeight="1" x14ac:dyDescent="0.2">
      <c r="A342" s="35" t="str">
        <f t="shared" si="34"/>
        <v/>
      </c>
      <c r="B342" s="25"/>
      <c r="C342" s="25"/>
      <c r="D342" s="67"/>
      <c r="E342" s="12"/>
      <c r="G342" s="72"/>
      <c r="H342" s="78">
        <f>IF(G342="",0,IFERROR(HLOOKUP($C$13,Kataloge!$H$1:$M$6,VLOOKUP(B342,Kataloge!$F$2:$G$4,2,FALSE),FALSE),0))</f>
        <v>0</v>
      </c>
      <c r="I342" s="94">
        <f t="shared" si="35"/>
        <v>0</v>
      </c>
      <c r="K342" s="72"/>
      <c r="L342" s="78">
        <f>IF(K342=0,0,IFERROR(HLOOKUP($C$13,Kataloge!$H$1:$M$6,5,FALSE),0))</f>
        <v>0</v>
      </c>
      <c r="M342" s="94">
        <f t="shared" si="36"/>
        <v>0</v>
      </c>
      <c r="O342" s="81">
        <f t="shared" si="37"/>
        <v>0</v>
      </c>
      <c r="P342" s="78">
        <f>IF(G342=0,0,IFERROR(HLOOKUP($C$13,Kataloge!$H$1:$M$6,6,FALSE),0))</f>
        <v>0</v>
      </c>
      <c r="Q342" s="94">
        <f t="shared" si="38"/>
        <v>0</v>
      </c>
      <c r="R342" s="19">
        <f t="shared" si="39"/>
        <v>0</v>
      </c>
    </row>
    <row r="343" spans="1:18" ht="18" customHeight="1" x14ac:dyDescent="0.2">
      <c r="A343" s="35" t="str">
        <f t="shared" si="34"/>
        <v/>
      </c>
      <c r="B343" s="25"/>
      <c r="C343" s="25"/>
      <c r="D343" s="67"/>
      <c r="E343" s="12"/>
      <c r="G343" s="72"/>
      <c r="H343" s="78">
        <f>IF(G343="",0,IFERROR(HLOOKUP($C$13,Kataloge!$H$1:$M$6,VLOOKUP(B343,Kataloge!$F$2:$G$4,2,FALSE),FALSE),0))</f>
        <v>0</v>
      </c>
      <c r="I343" s="94">
        <f t="shared" si="35"/>
        <v>0</v>
      </c>
      <c r="K343" s="72"/>
      <c r="L343" s="78">
        <f>IF(K343=0,0,IFERROR(HLOOKUP($C$13,Kataloge!$H$1:$M$6,5,FALSE),0))</f>
        <v>0</v>
      </c>
      <c r="M343" s="94">
        <f t="shared" si="36"/>
        <v>0</v>
      </c>
      <c r="O343" s="81">
        <f t="shared" si="37"/>
        <v>0</v>
      </c>
      <c r="P343" s="78">
        <f>IF(G343=0,0,IFERROR(HLOOKUP($C$13,Kataloge!$H$1:$M$6,6,FALSE),0))</f>
        <v>0</v>
      </c>
      <c r="Q343" s="94">
        <f t="shared" si="38"/>
        <v>0</v>
      </c>
      <c r="R343" s="19">
        <f t="shared" si="39"/>
        <v>0</v>
      </c>
    </row>
    <row r="344" spans="1:18" ht="18" customHeight="1" x14ac:dyDescent="0.2">
      <c r="A344" s="35" t="str">
        <f t="shared" si="34"/>
        <v/>
      </c>
      <c r="B344" s="25"/>
      <c r="C344" s="25"/>
      <c r="D344" s="67"/>
      <c r="E344" s="12"/>
      <c r="G344" s="72"/>
      <c r="H344" s="78">
        <f>IF(G344="",0,IFERROR(HLOOKUP($C$13,Kataloge!$H$1:$M$6,VLOOKUP(B344,Kataloge!$F$2:$G$4,2,FALSE),FALSE),0))</f>
        <v>0</v>
      </c>
      <c r="I344" s="94">
        <f t="shared" si="35"/>
        <v>0</v>
      </c>
      <c r="K344" s="72"/>
      <c r="L344" s="78">
        <f>IF(K344=0,0,IFERROR(HLOOKUP($C$13,Kataloge!$H$1:$M$6,5,FALSE),0))</f>
        <v>0</v>
      </c>
      <c r="M344" s="94">
        <f t="shared" si="36"/>
        <v>0</v>
      </c>
      <c r="O344" s="81">
        <f t="shared" si="37"/>
        <v>0</v>
      </c>
      <c r="P344" s="78">
        <f>IF(G344=0,0,IFERROR(HLOOKUP($C$13,Kataloge!$H$1:$M$6,6,FALSE),0))</f>
        <v>0</v>
      </c>
      <c r="Q344" s="94">
        <f t="shared" si="38"/>
        <v>0</v>
      </c>
      <c r="R344" s="19">
        <f t="shared" si="39"/>
        <v>0</v>
      </c>
    </row>
    <row r="345" spans="1:18" ht="18" customHeight="1" x14ac:dyDescent="0.2">
      <c r="A345" s="35" t="str">
        <f t="shared" si="34"/>
        <v/>
      </c>
      <c r="B345" s="25"/>
      <c r="C345" s="25"/>
      <c r="D345" s="67"/>
      <c r="E345" s="12"/>
      <c r="G345" s="72"/>
      <c r="H345" s="78">
        <f>IF(G345="",0,IFERROR(HLOOKUP($C$13,Kataloge!$H$1:$M$6,VLOOKUP(B345,Kataloge!$F$2:$G$4,2,FALSE),FALSE),0))</f>
        <v>0</v>
      </c>
      <c r="I345" s="94">
        <f t="shared" si="35"/>
        <v>0</v>
      </c>
      <c r="K345" s="72"/>
      <c r="L345" s="78">
        <f>IF(K345=0,0,IFERROR(HLOOKUP($C$13,Kataloge!$H$1:$M$6,5,FALSE),0))</f>
        <v>0</v>
      </c>
      <c r="M345" s="94">
        <f t="shared" si="36"/>
        <v>0</v>
      </c>
      <c r="O345" s="81">
        <f t="shared" si="37"/>
        <v>0</v>
      </c>
      <c r="P345" s="78">
        <f>IF(G345=0,0,IFERROR(HLOOKUP($C$13,Kataloge!$H$1:$M$6,6,FALSE),0))</f>
        <v>0</v>
      </c>
      <c r="Q345" s="94">
        <f t="shared" si="38"/>
        <v>0</v>
      </c>
      <c r="R345" s="19">
        <f t="shared" si="39"/>
        <v>0</v>
      </c>
    </row>
    <row r="346" spans="1:18" ht="18" customHeight="1" x14ac:dyDescent="0.2">
      <c r="A346" s="35" t="str">
        <f t="shared" si="34"/>
        <v/>
      </c>
      <c r="B346" s="25"/>
      <c r="C346" s="25"/>
      <c r="D346" s="67"/>
      <c r="E346" s="12"/>
      <c r="G346" s="72"/>
      <c r="H346" s="78">
        <f>IF(G346="",0,IFERROR(HLOOKUP($C$13,Kataloge!$H$1:$M$6,VLOOKUP(B346,Kataloge!$F$2:$G$4,2,FALSE),FALSE),0))</f>
        <v>0</v>
      </c>
      <c r="I346" s="94">
        <f t="shared" si="35"/>
        <v>0</v>
      </c>
      <c r="K346" s="72"/>
      <c r="L346" s="78">
        <f>IF(K346=0,0,IFERROR(HLOOKUP($C$13,Kataloge!$H$1:$M$6,5,FALSE),0))</f>
        <v>0</v>
      </c>
      <c r="M346" s="94">
        <f t="shared" si="36"/>
        <v>0</v>
      </c>
      <c r="O346" s="81">
        <f t="shared" si="37"/>
        <v>0</v>
      </c>
      <c r="P346" s="78">
        <f>IF(G346=0,0,IFERROR(HLOOKUP($C$13,Kataloge!$H$1:$M$6,6,FALSE),0))</f>
        <v>0</v>
      </c>
      <c r="Q346" s="94">
        <f t="shared" si="38"/>
        <v>0</v>
      </c>
      <c r="R346" s="19">
        <f t="shared" si="39"/>
        <v>0</v>
      </c>
    </row>
    <row r="347" spans="1:18" ht="18" customHeight="1" x14ac:dyDescent="0.2">
      <c r="A347" s="35" t="str">
        <f t="shared" si="34"/>
        <v/>
      </c>
      <c r="B347" s="25"/>
      <c r="C347" s="25"/>
      <c r="D347" s="67"/>
      <c r="E347" s="12"/>
      <c r="G347" s="72"/>
      <c r="H347" s="78">
        <f>IF(G347="",0,IFERROR(HLOOKUP($C$13,Kataloge!$H$1:$M$6,VLOOKUP(B347,Kataloge!$F$2:$G$4,2,FALSE),FALSE),0))</f>
        <v>0</v>
      </c>
      <c r="I347" s="94">
        <f t="shared" si="35"/>
        <v>0</v>
      </c>
      <c r="K347" s="72"/>
      <c r="L347" s="78">
        <f>IF(K347=0,0,IFERROR(HLOOKUP($C$13,Kataloge!$H$1:$M$6,5,FALSE),0))</f>
        <v>0</v>
      </c>
      <c r="M347" s="94">
        <f t="shared" si="36"/>
        <v>0</v>
      </c>
      <c r="O347" s="81">
        <f t="shared" si="37"/>
        <v>0</v>
      </c>
      <c r="P347" s="78">
        <f>IF(G347=0,0,IFERROR(HLOOKUP($C$13,Kataloge!$H$1:$M$6,6,FALSE),0))</f>
        <v>0</v>
      </c>
      <c r="Q347" s="94">
        <f t="shared" si="38"/>
        <v>0</v>
      </c>
      <c r="R347" s="19">
        <f t="shared" si="39"/>
        <v>0</v>
      </c>
    </row>
    <row r="348" spans="1:18" ht="18" customHeight="1" x14ac:dyDescent="0.2">
      <c r="A348" s="35" t="str">
        <f t="shared" si="34"/>
        <v/>
      </c>
      <c r="B348" s="25"/>
      <c r="C348" s="25"/>
      <c r="D348" s="67"/>
      <c r="E348" s="12"/>
      <c r="G348" s="72"/>
      <c r="H348" s="78">
        <f>IF(G348="",0,IFERROR(HLOOKUP($C$13,Kataloge!$H$1:$M$6,VLOOKUP(B348,Kataloge!$F$2:$G$4,2,FALSE),FALSE),0))</f>
        <v>0</v>
      </c>
      <c r="I348" s="94">
        <f t="shared" si="35"/>
        <v>0</v>
      </c>
      <c r="K348" s="72"/>
      <c r="L348" s="78">
        <f>IF(K348=0,0,IFERROR(HLOOKUP($C$13,Kataloge!$H$1:$M$6,5,FALSE),0))</f>
        <v>0</v>
      </c>
      <c r="M348" s="94">
        <f t="shared" si="36"/>
        <v>0</v>
      </c>
      <c r="O348" s="81">
        <f t="shared" si="37"/>
        <v>0</v>
      </c>
      <c r="P348" s="78">
        <f>IF(G348=0,0,IFERROR(HLOOKUP($C$13,Kataloge!$H$1:$M$6,6,FALSE),0))</f>
        <v>0</v>
      </c>
      <c r="Q348" s="94">
        <f t="shared" si="38"/>
        <v>0</v>
      </c>
      <c r="R348" s="19">
        <f t="shared" si="39"/>
        <v>0</v>
      </c>
    </row>
    <row r="349" spans="1:18" ht="18" customHeight="1" x14ac:dyDescent="0.2">
      <c r="A349" s="35" t="str">
        <f t="shared" si="34"/>
        <v/>
      </c>
      <c r="B349" s="25"/>
      <c r="C349" s="25"/>
      <c r="D349" s="67"/>
      <c r="E349" s="12"/>
      <c r="G349" s="72"/>
      <c r="H349" s="78">
        <f>IF(G349="",0,IFERROR(HLOOKUP($C$13,Kataloge!$H$1:$M$6,VLOOKUP(B349,Kataloge!$F$2:$G$4,2,FALSE),FALSE),0))</f>
        <v>0</v>
      </c>
      <c r="I349" s="94">
        <f t="shared" si="35"/>
        <v>0</v>
      </c>
      <c r="K349" s="72"/>
      <c r="L349" s="78">
        <f>IF(K349=0,0,IFERROR(HLOOKUP($C$13,Kataloge!$H$1:$M$6,5,FALSE),0))</f>
        <v>0</v>
      </c>
      <c r="M349" s="94">
        <f t="shared" si="36"/>
        <v>0</v>
      </c>
      <c r="O349" s="81">
        <f t="shared" si="37"/>
        <v>0</v>
      </c>
      <c r="P349" s="78">
        <f>IF(G349=0,0,IFERROR(HLOOKUP($C$13,Kataloge!$H$1:$M$6,6,FALSE),0))</f>
        <v>0</v>
      </c>
      <c r="Q349" s="94">
        <f t="shared" si="38"/>
        <v>0</v>
      </c>
      <c r="R349" s="19">
        <f t="shared" si="39"/>
        <v>0</v>
      </c>
    </row>
    <row r="350" spans="1:18" ht="18" customHeight="1" x14ac:dyDescent="0.2">
      <c r="A350" s="35" t="str">
        <f t="shared" si="34"/>
        <v/>
      </c>
      <c r="B350" s="25"/>
      <c r="C350" s="25"/>
      <c r="D350" s="67"/>
      <c r="E350" s="12"/>
      <c r="G350" s="72"/>
      <c r="H350" s="78">
        <f>IF(G350="",0,IFERROR(HLOOKUP($C$13,Kataloge!$H$1:$M$6,VLOOKUP(B350,Kataloge!$F$2:$G$4,2,FALSE),FALSE),0))</f>
        <v>0</v>
      </c>
      <c r="I350" s="94">
        <f t="shared" si="35"/>
        <v>0</v>
      </c>
      <c r="K350" s="72"/>
      <c r="L350" s="78">
        <f>IF(K350=0,0,IFERROR(HLOOKUP($C$13,Kataloge!$H$1:$M$6,5,FALSE),0))</f>
        <v>0</v>
      </c>
      <c r="M350" s="94">
        <f t="shared" si="36"/>
        <v>0</v>
      </c>
      <c r="O350" s="81">
        <f t="shared" si="37"/>
        <v>0</v>
      </c>
      <c r="P350" s="78">
        <f>IF(G350=0,0,IFERROR(HLOOKUP($C$13,Kataloge!$H$1:$M$6,6,FALSE),0))</f>
        <v>0</v>
      </c>
      <c r="Q350" s="94">
        <f t="shared" si="38"/>
        <v>0</v>
      </c>
      <c r="R350" s="19">
        <f t="shared" si="39"/>
        <v>0</v>
      </c>
    </row>
    <row r="351" spans="1:18" ht="18" customHeight="1" x14ac:dyDescent="0.2">
      <c r="A351" s="35" t="str">
        <f t="shared" si="34"/>
        <v/>
      </c>
      <c r="B351" s="25"/>
      <c r="C351" s="25"/>
      <c r="D351" s="67"/>
      <c r="E351" s="12"/>
      <c r="G351" s="72"/>
      <c r="H351" s="78">
        <f>IF(G351="",0,IFERROR(HLOOKUP($C$13,Kataloge!$H$1:$M$6,VLOOKUP(B351,Kataloge!$F$2:$G$4,2,FALSE),FALSE),0))</f>
        <v>0</v>
      </c>
      <c r="I351" s="94">
        <f t="shared" si="35"/>
        <v>0</v>
      </c>
      <c r="K351" s="72"/>
      <c r="L351" s="78">
        <f>IF(K351=0,0,IFERROR(HLOOKUP($C$13,Kataloge!$H$1:$M$6,5,FALSE),0))</f>
        <v>0</v>
      </c>
      <c r="M351" s="94">
        <f t="shared" si="36"/>
        <v>0</v>
      </c>
      <c r="O351" s="81">
        <f t="shared" si="37"/>
        <v>0</v>
      </c>
      <c r="P351" s="78">
        <f>IF(G351=0,0,IFERROR(HLOOKUP($C$13,Kataloge!$H$1:$M$6,6,FALSE),0))</f>
        <v>0</v>
      </c>
      <c r="Q351" s="94">
        <f t="shared" si="38"/>
        <v>0</v>
      </c>
      <c r="R351" s="19">
        <f t="shared" si="39"/>
        <v>0</v>
      </c>
    </row>
    <row r="352" spans="1:18" ht="18" customHeight="1" x14ac:dyDescent="0.2">
      <c r="A352" s="35" t="str">
        <f t="shared" si="34"/>
        <v/>
      </c>
      <c r="B352" s="25"/>
      <c r="C352" s="25"/>
      <c r="D352" s="67"/>
      <c r="E352" s="12"/>
      <c r="G352" s="72"/>
      <c r="H352" s="78">
        <f>IF(G352="",0,IFERROR(HLOOKUP($C$13,Kataloge!$H$1:$M$6,VLOOKUP(B352,Kataloge!$F$2:$G$4,2,FALSE),FALSE),0))</f>
        <v>0</v>
      </c>
      <c r="I352" s="94">
        <f t="shared" si="35"/>
        <v>0</v>
      </c>
      <c r="K352" s="72"/>
      <c r="L352" s="78">
        <f>IF(K352=0,0,IFERROR(HLOOKUP($C$13,Kataloge!$H$1:$M$6,5,FALSE),0))</f>
        <v>0</v>
      </c>
      <c r="M352" s="94">
        <f t="shared" si="36"/>
        <v>0</v>
      </c>
      <c r="O352" s="81">
        <f t="shared" si="37"/>
        <v>0</v>
      </c>
      <c r="P352" s="78">
        <f>IF(G352=0,0,IFERROR(HLOOKUP($C$13,Kataloge!$H$1:$M$6,6,FALSE),0))</f>
        <v>0</v>
      </c>
      <c r="Q352" s="94">
        <f t="shared" si="38"/>
        <v>0</v>
      </c>
      <c r="R352" s="19">
        <f t="shared" si="39"/>
        <v>0</v>
      </c>
    </row>
    <row r="353" spans="1:18" ht="18" customHeight="1" x14ac:dyDescent="0.2">
      <c r="A353" s="35" t="str">
        <f t="shared" si="34"/>
        <v/>
      </c>
      <c r="B353" s="25"/>
      <c r="C353" s="25"/>
      <c r="D353" s="67"/>
      <c r="E353" s="12"/>
      <c r="G353" s="72"/>
      <c r="H353" s="78">
        <f>IF(G353="",0,IFERROR(HLOOKUP($C$13,Kataloge!$H$1:$M$6,VLOOKUP(B353,Kataloge!$F$2:$G$4,2,FALSE),FALSE),0))</f>
        <v>0</v>
      </c>
      <c r="I353" s="94">
        <f t="shared" si="35"/>
        <v>0</v>
      </c>
      <c r="K353" s="72"/>
      <c r="L353" s="78">
        <f>IF(K353=0,0,IFERROR(HLOOKUP($C$13,Kataloge!$H$1:$M$6,5,FALSE),0))</f>
        <v>0</v>
      </c>
      <c r="M353" s="94">
        <f t="shared" si="36"/>
        <v>0</v>
      </c>
      <c r="O353" s="81">
        <f t="shared" si="37"/>
        <v>0</v>
      </c>
      <c r="P353" s="78">
        <f>IF(G353=0,0,IFERROR(HLOOKUP($C$13,Kataloge!$H$1:$M$6,6,FALSE),0))</f>
        <v>0</v>
      </c>
      <c r="Q353" s="94">
        <f t="shared" si="38"/>
        <v>0</v>
      </c>
      <c r="R353" s="19">
        <f t="shared" si="39"/>
        <v>0</v>
      </c>
    </row>
    <row r="354" spans="1:18" ht="18" customHeight="1" x14ac:dyDescent="0.2">
      <c r="A354" s="35" t="str">
        <f t="shared" si="34"/>
        <v/>
      </c>
      <c r="B354" s="25"/>
      <c r="C354" s="25"/>
      <c r="D354" s="67"/>
      <c r="E354" s="12"/>
      <c r="G354" s="72"/>
      <c r="H354" s="78">
        <f>IF(G354="",0,IFERROR(HLOOKUP($C$13,Kataloge!$H$1:$M$6,VLOOKUP(B354,Kataloge!$F$2:$G$4,2,FALSE),FALSE),0))</f>
        <v>0</v>
      </c>
      <c r="I354" s="94">
        <f t="shared" si="35"/>
        <v>0</v>
      </c>
      <c r="K354" s="72"/>
      <c r="L354" s="78">
        <f>IF(K354=0,0,IFERROR(HLOOKUP($C$13,Kataloge!$H$1:$M$6,5,FALSE),0))</f>
        <v>0</v>
      </c>
      <c r="M354" s="94">
        <f t="shared" si="36"/>
        <v>0</v>
      </c>
      <c r="O354" s="81">
        <f t="shared" si="37"/>
        <v>0</v>
      </c>
      <c r="P354" s="78">
        <f>IF(G354=0,0,IFERROR(HLOOKUP($C$13,Kataloge!$H$1:$M$6,6,FALSE),0))</f>
        <v>0</v>
      </c>
      <c r="Q354" s="94">
        <f t="shared" si="38"/>
        <v>0</v>
      </c>
      <c r="R354" s="19">
        <f t="shared" si="39"/>
        <v>0</v>
      </c>
    </row>
    <row r="355" spans="1:18" ht="18" customHeight="1" x14ac:dyDescent="0.2">
      <c r="A355" s="35" t="str">
        <f t="shared" si="34"/>
        <v/>
      </c>
      <c r="B355" s="25"/>
      <c r="C355" s="25"/>
      <c r="D355" s="67"/>
      <c r="E355" s="12"/>
      <c r="G355" s="72"/>
      <c r="H355" s="78">
        <f>IF(G355="",0,IFERROR(HLOOKUP($C$13,Kataloge!$H$1:$M$6,VLOOKUP(B355,Kataloge!$F$2:$G$4,2,FALSE),FALSE),0))</f>
        <v>0</v>
      </c>
      <c r="I355" s="94">
        <f t="shared" si="35"/>
        <v>0</v>
      </c>
      <c r="K355" s="72"/>
      <c r="L355" s="78">
        <f>IF(K355=0,0,IFERROR(HLOOKUP($C$13,Kataloge!$H$1:$M$6,5,FALSE),0))</f>
        <v>0</v>
      </c>
      <c r="M355" s="94">
        <f t="shared" si="36"/>
        <v>0</v>
      </c>
      <c r="O355" s="81">
        <f t="shared" si="37"/>
        <v>0</v>
      </c>
      <c r="P355" s="78">
        <f>IF(G355=0,0,IFERROR(HLOOKUP($C$13,Kataloge!$H$1:$M$6,6,FALSE),0))</f>
        <v>0</v>
      </c>
      <c r="Q355" s="94">
        <f t="shared" si="38"/>
        <v>0</v>
      </c>
      <c r="R355" s="19">
        <f t="shared" si="39"/>
        <v>0</v>
      </c>
    </row>
    <row r="356" spans="1:18" ht="18" customHeight="1" x14ac:dyDescent="0.2">
      <c r="A356" s="35" t="str">
        <f t="shared" si="34"/>
        <v/>
      </c>
      <c r="B356" s="25"/>
      <c r="C356" s="25"/>
      <c r="D356" s="67"/>
      <c r="E356" s="12"/>
      <c r="G356" s="72"/>
      <c r="H356" s="78">
        <f>IF(G356="",0,IFERROR(HLOOKUP($C$13,Kataloge!$H$1:$M$6,VLOOKUP(B356,Kataloge!$F$2:$G$4,2,FALSE),FALSE),0))</f>
        <v>0</v>
      </c>
      <c r="I356" s="94">
        <f t="shared" si="35"/>
        <v>0</v>
      </c>
      <c r="K356" s="72"/>
      <c r="L356" s="78">
        <f>IF(K356=0,0,IFERROR(HLOOKUP($C$13,Kataloge!$H$1:$M$6,5,FALSE),0))</f>
        <v>0</v>
      </c>
      <c r="M356" s="94">
        <f t="shared" si="36"/>
        <v>0</v>
      </c>
      <c r="O356" s="81">
        <f t="shared" si="37"/>
        <v>0</v>
      </c>
      <c r="P356" s="78">
        <f>IF(G356=0,0,IFERROR(HLOOKUP($C$13,Kataloge!$H$1:$M$6,6,FALSE),0))</f>
        <v>0</v>
      </c>
      <c r="Q356" s="94">
        <f t="shared" si="38"/>
        <v>0</v>
      </c>
      <c r="R356" s="19">
        <f t="shared" si="39"/>
        <v>0</v>
      </c>
    </row>
    <row r="357" spans="1:18" ht="18" customHeight="1" x14ac:dyDescent="0.2">
      <c r="A357" s="35" t="str">
        <f t="shared" si="34"/>
        <v/>
      </c>
      <c r="B357" s="25"/>
      <c r="C357" s="25"/>
      <c r="D357" s="67"/>
      <c r="E357" s="12"/>
      <c r="G357" s="72"/>
      <c r="H357" s="78">
        <f>IF(G357="",0,IFERROR(HLOOKUP($C$13,Kataloge!$H$1:$M$6,VLOOKUP(B357,Kataloge!$F$2:$G$4,2,FALSE),FALSE),0))</f>
        <v>0</v>
      </c>
      <c r="I357" s="94">
        <f t="shared" si="35"/>
        <v>0</v>
      </c>
      <c r="K357" s="72"/>
      <c r="L357" s="78">
        <f>IF(K357=0,0,IFERROR(HLOOKUP($C$13,Kataloge!$H$1:$M$6,5,FALSE),0))</f>
        <v>0</v>
      </c>
      <c r="M357" s="94">
        <f t="shared" si="36"/>
        <v>0</v>
      </c>
      <c r="O357" s="81">
        <f t="shared" si="37"/>
        <v>0</v>
      </c>
      <c r="P357" s="78">
        <f>IF(G357=0,0,IFERROR(HLOOKUP($C$13,Kataloge!$H$1:$M$6,6,FALSE),0))</f>
        <v>0</v>
      </c>
      <c r="Q357" s="94">
        <f t="shared" si="38"/>
        <v>0</v>
      </c>
      <c r="R357" s="19">
        <f t="shared" si="39"/>
        <v>0</v>
      </c>
    </row>
    <row r="358" spans="1:18" ht="18" customHeight="1" x14ac:dyDescent="0.2">
      <c r="A358" s="35" t="str">
        <f t="shared" si="34"/>
        <v/>
      </c>
      <c r="B358" s="25"/>
      <c r="C358" s="25"/>
      <c r="D358" s="67"/>
      <c r="E358" s="12"/>
      <c r="G358" s="72"/>
      <c r="H358" s="78">
        <f>IF(G358="",0,IFERROR(HLOOKUP($C$13,Kataloge!$H$1:$M$6,VLOOKUP(B358,Kataloge!$F$2:$G$4,2,FALSE),FALSE),0))</f>
        <v>0</v>
      </c>
      <c r="I358" s="94">
        <f t="shared" si="35"/>
        <v>0</v>
      </c>
      <c r="K358" s="72"/>
      <c r="L358" s="78">
        <f>IF(K358=0,0,IFERROR(HLOOKUP($C$13,Kataloge!$H$1:$M$6,5,FALSE),0))</f>
        <v>0</v>
      </c>
      <c r="M358" s="94">
        <f t="shared" si="36"/>
        <v>0</v>
      </c>
      <c r="O358" s="81">
        <f t="shared" si="37"/>
        <v>0</v>
      </c>
      <c r="P358" s="78">
        <f>IF(G358=0,0,IFERROR(HLOOKUP($C$13,Kataloge!$H$1:$M$6,6,FALSE),0))</f>
        <v>0</v>
      </c>
      <c r="Q358" s="94">
        <f t="shared" si="38"/>
        <v>0</v>
      </c>
      <c r="R358" s="19">
        <f t="shared" si="39"/>
        <v>0</v>
      </c>
    </row>
    <row r="359" spans="1:18" ht="18" customHeight="1" x14ac:dyDescent="0.2">
      <c r="A359" s="35" t="str">
        <f t="shared" si="34"/>
        <v/>
      </c>
      <c r="B359" s="25"/>
      <c r="C359" s="25"/>
      <c r="D359" s="67"/>
      <c r="E359" s="12"/>
      <c r="G359" s="72"/>
      <c r="H359" s="78">
        <f>IF(G359="",0,IFERROR(HLOOKUP($C$13,Kataloge!$H$1:$M$6,VLOOKUP(B359,Kataloge!$F$2:$G$4,2,FALSE),FALSE),0))</f>
        <v>0</v>
      </c>
      <c r="I359" s="94">
        <f t="shared" si="35"/>
        <v>0</v>
      </c>
      <c r="K359" s="72"/>
      <c r="L359" s="78">
        <f>IF(K359=0,0,IFERROR(HLOOKUP($C$13,Kataloge!$H$1:$M$6,5,FALSE),0))</f>
        <v>0</v>
      </c>
      <c r="M359" s="94">
        <f t="shared" si="36"/>
        <v>0</v>
      </c>
      <c r="O359" s="81">
        <f t="shared" si="37"/>
        <v>0</v>
      </c>
      <c r="P359" s="78">
        <f>IF(G359=0,0,IFERROR(HLOOKUP($C$13,Kataloge!$H$1:$M$6,6,FALSE),0))</f>
        <v>0</v>
      </c>
      <c r="Q359" s="94">
        <f t="shared" si="38"/>
        <v>0</v>
      </c>
      <c r="R359" s="19">
        <f t="shared" si="39"/>
        <v>0</v>
      </c>
    </row>
    <row r="360" spans="1:18" ht="18" customHeight="1" x14ac:dyDescent="0.2">
      <c r="A360" s="35" t="str">
        <f t="shared" si="34"/>
        <v/>
      </c>
      <c r="B360" s="25"/>
      <c r="C360" s="25"/>
      <c r="D360" s="67"/>
      <c r="E360" s="12"/>
      <c r="G360" s="72"/>
      <c r="H360" s="78">
        <f>IF(G360="",0,IFERROR(HLOOKUP($C$13,Kataloge!$H$1:$M$6,VLOOKUP(B360,Kataloge!$F$2:$G$4,2,FALSE),FALSE),0))</f>
        <v>0</v>
      </c>
      <c r="I360" s="94">
        <f t="shared" si="35"/>
        <v>0</v>
      </c>
      <c r="K360" s="72"/>
      <c r="L360" s="78">
        <f>IF(K360=0,0,IFERROR(HLOOKUP($C$13,Kataloge!$H$1:$M$6,5,FALSE),0))</f>
        <v>0</v>
      </c>
      <c r="M360" s="94">
        <f t="shared" si="36"/>
        <v>0</v>
      </c>
      <c r="O360" s="81">
        <f t="shared" si="37"/>
        <v>0</v>
      </c>
      <c r="P360" s="78">
        <f>IF(G360=0,0,IFERROR(HLOOKUP($C$13,Kataloge!$H$1:$M$6,6,FALSE),0))</f>
        <v>0</v>
      </c>
      <c r="Q360" s="94">
        <f t="shared" si="38"/>
        <v>0</v>
      </c>
      <c r="R360" s="19">
        <f t="shared" si="39"/>
        <v>0</v>
      </c>
    </row>
    <row r="361" spans="1:18" ht="18" customHeight="1" x14ac:dyDescent="0.2">
      <c r="A361" s="35" t="str">
        <f t="shared" si="34"/>
        <v/>
      </c>
      <c r="B361" s="25"/>
      <c r="C361" s="25"/>
      <c r="D361" s="67"/>
      <c r="E361" s="12"/>
      <c r="G361" s="72"/>
      <c r="H361" s="78">
        <f>IF(G361="",0,IFERROR(HLOOKUP($C$13,Kataloge!$H$1:$M$6,VLOOKUP(B361,Kataloge!$F$2:$G$4,2,FALSE),FALSE),0))</f>
        <v>0</v>
      </c>
      <c r="I361" s="94">
        <f t="shared" si="35"/>
        <v>0</v>
      </c>
      <c r="K361" s="72"/>
      <c r="L361" s="78">
        <f>IF(K361=0,0,IFERROR(HLOOKUP($C$13,Kataloge!$H$1:$M$6,5,FALSE),0))</f>
        <v>0</v>
      </c>
      <c r="M361" s="94">
        <f t="shared" si="36"/>
        <v>0</v>
      </c>
      <c r="O361" s="81">
        <f t="shared" si="37"/>
        <v>0</v>
      </c>
      <c r="P361" s="78">
        <f>IF(G361=0,0,IFERROR(HLOOKUP($C$13,Kataloge!$H$1:$M$6,6,FALSE),0))</f>
        <v>0</v>
      </c>
      <c r="Q361" s="94">
        <f t="shared" si="38"/>
        <v>0</v>
      </c>
      <c r="R361" s="19">
        <f t="shared" si="39"/>
        <v>0</v>
      </c>
    </row>
    <row r="362" spans="1:18" ht="18" customHeight="1" x14ac:dyDescent="0.2">
      <c r="A362" s="35" t="str">
        <f t="shared" si="34"/>
        <v/>
      </c>
      <c r="B362" s="25"/>
      <c r="C362" s="25"/>
      <c r="D362" s="67"/>
      <c r="E362" s="12"/>
      <c r="G362" s="72"/>
      <c r="H362" s="78">
        <f>IF(G362="",0,IFERROR(HLOOKUP($C$13,Kataloge!$H$1:$M$6,VLOOKUP(B362,Kataloge!$F$2:$G$4,2,FALSE),FALSE),0))</f>
        <v>0</v>
      </c>
      <c r="I362" s="94">
        <f t="shared" si="35"/>
        <v>0</v>
      </c>
      <c r="K362" s="72"/>
      <c r="L362" s="78">
        <f>IF(K362=0,0,IFERROR(HLOOKUP($C$13,Kataloge!$H$1:$M$6,5,FALSE),0))</f>
        <v>0</v>
      </c>
      <c r="M362" s="94">
        <f t="shared" si="36"/>
        <v>0</v>
      </c>
      <c r="O362" s="81">
        <f t="shared" si="37"/>
        <v>0</v>
      </c>
      <c r="P362" s="78">
        <f>IF(G362=0,0,IFERROR(HLOOKUP($C$13,Kataloge!$H$1:$M$6,6,FALSE),0))</f>
        <v>0</v>
      </c>
      <c r="Q362" s="94">
        <f t="shared" si="38"/>
        <v>0</v>
      </c>
      <c r="R362" s="19">
        <f t="shared" si="39"/>
        <v>0</v>
      </c>
    </row>
    <row r="363" spans="1:18" ht="18" customHeight="1" x14ac:dyDescent="0.2">
      <c r="A363" s="35" t="str">
        <f t="shared" si="34"/>
        <v/>
      </c>
      <c r="B363" s="25"/>
      <c r="C363" s="25"/>
      <c r="D363" s="67"/>
      <c r="E363" s="12"/>
      <c r="G363" s="72"/>
      <c r="H363" s="78">
        <f>IF(G363="",0,IFERROR(HLOOKUP($C$13,Kataloge!$H$1:$M$6,VLOOKUP(B363,Kataloge!$F$2:$G$4,2,FALSE),FALSE),0))</f>
        <v>0</v>
      </c>
      <c r="I363" s="94">
        <f t="shared" si="35"/>
        <v>0</v>
      </c>
      <c r="K363" s="72"/>
      <c r="L363" s="78">
        <f>IF(K363=0,0,IFERROR(HLOOKUP($C$13,Kataloge!$H$1:$M$6,5,FALSE),0))</f>
        <v>0</v>
      </c>
      <c r="M363" s="94">
        <f t="shared" si="36"/>
        <v>0</v>
      </c>
      <c r="O363" s="81">
        <f t="shared" si="37"/>
        <v>0</v>
      </c>
      <c r="P363" s="78">
        <f>IF(G363=0,0,IFERROR(HLOOKUP($C$13,Kataloge!$H$1:$M$6,6,FALSE),0))</f>
        <v>0</v>
      </c>
      <c r="Q363" s="94">
        <f t="shared" si="38"/>
        <v>0</v>
      </c>
      <c r="R363" s="19">
        <f t="shared" si="39"/>
        <v>0</v>
      </c>
    </row>
    <row r="364" spans="1:18" ht="18" customHeight="1" x14ac:dyDescent="0.2">
      <c r="A364" s="35" t="str">
        <f t="shared" si="34"/>
        <v/>
      </c>
      <c r="B364" s="25"/>
      <c r="C364" s="25"/>
      <c r="D364" s="67"/>
      <c r="E364" s="12"/>
      <c r="G364" s="72"/>
      <c r="H364" s="78">
        <f>IF(G364="",0,IFERROR(HLOOKUP($C$13,Kataloge!$H$1:$M$6,VLOOKUP(B364,Kataloge!$F$2:$G$4,2,FALSE),FALSE),0))</f>
        <v>0</v>
      </c>
      <c r="I364" s="94">
        <f t="shared" si="35"/>
        <v>0</v>
      </c>
      <c r="K364" s="72"/>
      <c r="L364" s="78">
        <f>IF(K364=0,0,IFERROR(HLOOKUP($C$13,Kataloge!$H$1:$M$6,5,FALSE),0))</f>
        <v>0</v>
      </c>
      <c r="M364" s="94">
        <f t="shared" si="36"/>
        <v>0</v>
      </c>
      <c r="O364" s="81">
        <f t="shared" si="37"/>
        <v>0</v>
      </c>
      <c r="P364" s="78">
        <f>IF(G364=0,0,IFERROR(HLOOKUP($C$13,Kataloge!$H$1:$M$6,6,FALSE),0))</f>
        <v>0</v>
      </c>
      <c r="Q364" s="94">
        <f t="shared" si="38"/>
        <v>0</v>
      </c>
      <c r="R364" s="19">
        <f t="shared" si="39"/>
        <v>0</v>
      </c>
    </row>
    <row r="365" spans="1:18" ht="18" customHeight="1" x14ac:dyDescent="0.2">
      <c r="A365" s="35" t="str">
        <f t="shared" si="34"/>
        <v/>
      </c>
      <c r="B365" s="25"/>
      <c r="C365" s="25"/>
      <c r="D365" s="67"/>
      <c r="E365" s="12"/>
      <c r="G365" s="72"/>
      <c r="H365" s="78">
        <f>IF(G365="",0,IFERROR(HLOOKUP($C$13,Kataloge!$H$1:$M$6,VLOOKUP(B365,Kataloge!$F$2:$G$4,2,FALSE),FALSE),0))</f>
        <v>0</v>
      </c>
      <c r="I365" s="94">
        <f t="shared" si="35"/>
        <v>0</v>
      </c>
      <c r="K365" s="72"/>
      <c r="L365" s="78">
        <f>IF(K365=0,0,IFERROR(HLOOKUP($C$13,Kataloge!$H$1:$M$6,5,FALSE),0))</f>
        <v>0</v>
      </c>
      <c r="M365" s="94">
        <f t="shared" si="36"/>
        <v>0</v>
      </c>
      <c r="O365" s="81">
        <f t="shared" si="37"/>
        <v>0</v>
      </c>
      <c r="P365" s="78">
        <f>IF(G365=0,0,IFERROR(HLOOKUP($C$13,Kataloge!$H$1:$M$6,6,FALSE),0))</f>
        <v>0</v>
      </c>
      <c r="Q365" s="94">
        <f t="shared" si="38"/>
        <v>0</v>
      </c>
      <c r="R365" s="19">
        <f t="shared" si="39"/>
        <v>0</v>
      </c>
    </row>
    <row r="366" spans="1:18" ht="18" customHeight="1" x14ac:dyDescent="0.2">
      <c r="A366" s="35" t="str">
        <f t="shared" si="34"/>
        <v/>
      </c>
      <c r="B366" s="25"/>
      <c r="C366" s="25"/>
      <c r="D366" s="67"/>
      <c r="E366" s="12"/>
      <c r="G366" s="72"/>
      <c r="H366" s="78">
        <f>IF(G366="",0,IFERROR(HLOOKUP($C$13,Kataloge!$H$1:$M$6,VLOOKUP(B366,Kataloge!$F$2:$G$4,2,FALSE),FALSE),0))</f>
        <v>0</v>
      </c>
      <c r="I366" s="94">
        <f t="shared" si="35"/>
        <v>0</v>
      </c>
      <c r="K366" s="72"/>
      <c r="L366" s="78">
        <f>IF(K366=0,0,IFERROR(HLOOKUP($C$13,Kataloge!$H$1:$M$6,5,FALSE),0))</f>
        <v>0</v>
      </c>
      <c r="M366" s="94">
        <f t="shared" si="36"/>
        <v>0</v>
      </c>
      <c r="O366" s="81">
        <f t="shared" si="37"/>
        <v>0</v>
      </c>
      <c r="P366" s="78">
        <f>IF(G366=0,0,IFERROR(HLOOKUP($C$13,Kataloge!$H$1:$M$6,6,FALSE),0))</f>
        <v>0</v>
      </c>
      <c r="Q366" s="94">
        <f t="shared" si="38"/>
        <v>0</v>
      </c>
      <c r="R366" s="19">
        <f t="shared" si="39"/>
        <v>0</v>
      </c>
    </row>
    <row r="367" spans="1:18" ht="18" customHeight="1" x14ac:dyDescent="0.2">
      <c r="A367" s="35" t="str">
        <f t="shared" si="34"/>
        <v/>
      </c>
      <c r="B367" s="25"/>
      <c r="C367" s="25"/>
      <c r="D367" s="67"/>
      <c r="E367" s="12"/>
      <c r="G367" s="72"/>
      <c r="H367" s="78">
        <f>IF(G367="",0,IFERROR(HLOOKUP($C$13,Kataloge!$H$1:$M$6,VLOOKUP(B367,Kataloge!$F$2:$G$4,2,FALSE),FALSE),0))</f>
        <v>0</v>
      </c>
      <c r="I367" s="94">
        <f t="shared" si="35"/>
        <v>0</v>
      </c>
      <c r="K367" s="72"/>
      <c r="L367" s="78">
        <f>IF(K367=0,0,IFERROR(HLOOKUP($C$13,Kataloge!$H$1:$M$6,5,FALSE),0))</f>
        <v>0</v>
      </c>
      <c r="M367" s="94">
        <f t="shared" si="36"/>
        <v>0</v>
      </c>
      <c r="O367" s="81">
        <f t="shared" si="37"/>
        <v>0</v>
      </c>
      <c r="P367" s="78">
        <f>IF(G367=0,0,IFERROR(HLOOKUP($C$13,Kataloge!$H$1:$M$6,6,FALSE),0))</f>
        <v>0</v>
      </c>
      <c r="Q367" s="94">
        <f t="shared" si="38"/>
        <v>0</v>
      </c>
      <c r="R367" s="19">
        <f t="shared" si="39"/>
        <v>0</v>
      </c>
    </row>
    <row r="368" spans="1:18" ht="18" customHeight="1" x14ac:dyDescent="0.2">
      <c r="A368" s="35" t="str">
        <f t="shared" si="34"/>
        <v/>
      </c>
      <c r="B368" s="25"/>
      <c r="C368" s="25"/>
      <c r="D368" s="67"/>
      <c r="E368" s="12"/>
      <c r="G368" s="72"/>
      <c r="H368" s="78">
        <f>IF(G368="",0,IFERROR(HLOOKUP($C$13,Kataloge!$H$1:$M$6,VLOOKUP(B368,Kataloge!$F$2:$G$4,2,FALSE),FALSE),0))</f>
        <v>0</v>
      </c>
      <c r="I368" s="94">
        <f t="shared" si="35"/>
        <v>0</v>
      </c>
      <c r="K368" s="72"/>
      <c r="L368" s="78">
        <f>IF(K368=0,0,IFERROR(HLOOKUP($C$13,Kataloge!$H$1:$M$6,5,FALSE),0))</f>
        <v>0</v>
      </c>
      <c r="M368" s="94">
        <f t="shared" si="36"/>
        <v>0</v>
      </c>
      <c r="O368" s="81">
        <f t="shared" si="37"/>
        <v>0</v>
      </c>
      <c r="P368" s="78">
        <f>IF(G368=0,0,IFERROR(HLOOKUP($C$13,Kataloge!$H$1:$M$6,6,FALSE),0))</f>
        <v>0</v>
      </c>
      <c r="Q368" s="94">
        <f t="shared" si="38"/>
        <v>0</v>
      </c>
      <c r="R368" s="19">
        <f t="shared" si="39"/>
        <v>0</v>
      </c>
    </row>
    <row r="369" spans="1:18" ht="18" customHeight="1" x14ac:dyDescent="0.2">
      <c r="A369" s="35" t="str">
        <f t="shared" si="34"/>
        <v/>
      </c>
      <c r="B369" s="25"/>
      <c r="C369" s="25"/>
      <c r="D369" s="67"/>
      <c r="E369" s="12"/>
      <c r="G369" s="72"/>
      <c r="H369" s="78">
        <f>IF(G369="",0,IFERROR(HLOOKUP($C$13,Kataloge!$H$1:$M$6,VLOOKUP(B369,Kataloge!$F$2:$G$4,2,FALSE),FALSE),0))</f>
        <v>0</v>
      </c>
      <c r="I369" s="94">
        <f t="shared" si="35"/>
        <v>0</v>
      </c>
      <c r="K369" s="72"/>
      <c r="L369" s="78">
        <f>IF(K369=0,0,IFERROR(HLOOKUP($C$13,Kataloge!$H$1:$M$6,5,FALSE),0))</f>
        <v>0</v>
      </c>
      <c r="M369" s="94">
        <f t="shared" si="36"/>
        <v>0</v>
      </c>
      <c r="O369" s="81">
        <f t="shared" si="37"/>
        <v>0</v>
      </c>
      <c r="P369" s="78">
        <f>IF(G369=0,0,IFERROR(HLOOKUP($C$13,Kataloge!$H$1:$M$6,6,FALSE),0))</f>
        <v>0</v>
      </c>
      <c r="Q369" s="94">
        <f t="shared" si="38"/>
        <v>0</v>
      </c>
      <c r="R369" s="19">
        <f t="shared" si="39"/>
        <v>0</v>
      </c>
    </row>
    <row r="370" spans="1:18" ht="18" customHeight="1" x14ac:dyDescent="0.2">
      <c r="A370" s="35" t="str">
        <f t="shared" si="34"/>
        <v/>
      </c>
      <c r="B370" s="25"/>
      <c r="C370" s="25"/>
      <c r="D370" s="67"/>
      <c r="E370" s="12"/>
      <c r="G370" s="72"/>
      <c r="H370" s="78">
        <f>IF(G370="",0,IFERROR(HLOOKUP($C$13,Kataloge!$H$1:$M$6,VLOOKUP(B370,Kataloge!$F$2:$G$4,2,FALSE),FALSE),0))</f>
        <v>0</v>
      </c>
      <c r="I370" s="94">
        <f t="shared" si="35"/>
        <v>0</v>
      </c>
      <c r="K370" s="72"/>
      <c r="L370" s="78">
        <f>IF(K370=0,0,IFERROR(HLOOKUP($C$13,Kataloge!$H$1:$M$6,5,FALSE),0))</f>
        <v>0</v>
      </c>
      <c r="M370" s="94">
        <f t="shared" si="36"/>
        <v>0</v>
      </c>
      <c r="O370" s="81">
        <f t="shared" si="37"/>
        <v>0</v>
      </c>
      <c r="P370" s="78">
        <f>IF(G370=0,0,IFERROR(HLOOKUP($C$13,Kataloge!$H$1:$M$6,6,FALSE),0))</f>
        <v>0</v>
      </c>
      <c r="Q370" s="94">
        <f t="shared" si="38"/>
        <v>0</v>
      </c>
      <c r="R370" s="19">
        <f t="shared" si="39"/>
        <v>0</v>
      </c>
    </row>
    <row r="371" spans="1:18" ht="18" customHeight="1" x14ac:dyDescent="0.2">
      <c r="A371" s="35" t="str">
        <f t="shared" si="34"/>
        <v/>
      </c>
      <c r="B371" s="25"/>
      <c r="C371" s="25"/>
      <c r="D371" s="67"/>
      <c r="E371" s="12"/>
      <c r="G371" s="72"/>
      <c r="H371" s="78">
        <f>IF(G371="",0,IFERROR(HLOOKUP($C$13,Kataloge!$H$1:$M$6,VLOOKUP(B371,Kataloge!$F$2:$G$4,2,FALSE),FALSE),0))</f>
        <v>0</v>
      </c>
      <c r="I371" s="94">
        <f t="shared" si="35"/>
        <v>0</v>
      </c>
      <c r="K371" s="72"/>
      <c r="L371" s="78">
        <f>IF(K371=0,0,IFERROR(HLOOKUP($C$13,Kataloge!$H$1:$M$6,5,FALSE),0))</f>
        <v>0</v>
      </c>
      <c r="M371" s="94">
        <f t="shared" si="36"/>
        <v>0</v>
      </c>
      <c r="O371" s="81">
        <f t="shared" si="37"/>
        <v>0</v>
      </c>
      <c r="P371" s="78">
        <f>IF(G371=0,0,IFERROR(HLOOKUP($C$13,Kataloge!$H$1:$M$6,6,FALSE),0))</f>
        <v>0</v>
      </c>
      <c r="Q371" s="94">
        <f t="shared" si="38"/>
        <v>0</v>
      </c>
      <c r="R371" s="19">
        <f t="shared" si="39"/>
        <v>0</v>
      </c>
    </row>
    <row r="372" spans="1:18" ht="18" customHeight="1" x14ac:dyDescent="0.2">
      <c r="A372" s="35" t="str">
        <f t="shared" si="34"/>
        <v/>
      </c>
      <c r="B372" s="25"/>
      <c r="C372" s="25"/>
      <c r="D372" s="67"/>
      <c r="E372" s="12"/>
      <c r="G372" s="72"/>
      <c r="H372" s="78">
        <f>IF(G372="",0,IFERROR(HLOOKUP($C$13,Kataloge!$H$1:$M$6,VLOOKUP(B372,Kataloge!$F$2:$G$4,2,FALSE),FALSE),0))</f>
        <v>0</v>
      </c>
      <c r="I372" s="94">
        <f t="shared" si="35"/>
        <v>0</v>
      </c>
      <c r="K372" s="72"/>
      <c r="L372" s="78">
        <f>IF(K372=0,0,IFERROR(HLOOKUP($C$13,Kataloge!$H$1:$M$6,5,FALSE),0))</f>
        <v>0</v>
      </c>
      <c r="M372" s="94">
        <f t="shared" si="36"/>
        <v>0</v>
      </c>
      <c r="O372" s="81">
        <f t="shared" si="37"/>
        <v>0</v>
      </c>
      <c r="P372" s="78">
        <f>IF(G372=0,0,IFERROR(HLOOKUP($C$13,Kataloge!$H$1:$M$6,6,FALSE),0))</f>
        <v>0</v>
      </c>
      <c r="Q372" s="94">
        <f t="shared" si="38"/>
        <v>0</v>
      </c>
      <c r="R372" s="19">
        <f t="shared" si="39"/>
        <v>0</v>
      </c>
    </row>
    <row r="373" spans="1:18" ht="18" customHeight="1" x14ac:dyDescent="0.2">
      <c r="A373" s="35" t="str">
        <f t="shared" si="34"/>
        <v/>
      </c>
      <c r="B373" s="25"/>
      <c r="C373" s="25"/>
      <c r="D373" s="67"/>
      <c r="E373" s="12"/>
      <c r="G373" s="72"/>
      <c r="H373" s="78">
        <f>IF(G373="",0,IFERROR(HLOOKUP($C$13,Kataloge!$H$1:$M$6,VLOOKUP(B373,Kataloge!$F$2:$G$4,2,FALSE),FALSE),0))</f>
        <v>0</v>
      </c>
      <c r="I373" s="94">
        <f t="shared" si="35"/>
        <v>0</v>
      </c>
      <c r="K373" s="72"/>
      <c r="L373" s="78">
        <f>IF(K373=0,0,IFERROR(HLOOKUP($C$13,Kataloge!$H$1:$M$6,5,FALSE),0))</f>
        <v>0</v>
      </c>
      <c r="M373" s="94">
        <f t="shared" si="36"/>
        <v>0</v>
      </c>
      <c r="O373" s="81">
        <f t="shared" si="37"/>
        <v>0</v>
      </c>
      <c r="P373" s="78">
        <f>IF(G373=0,0,IFERROR(HLOOKUP($C$13,Kataloge!$H$1:$M$6,6,FALSE),0))</f>
        <v>0</v>
      </c>
      <c r="Q373" s="94">
        <f t="shared" si="38"/>
        <v>0</v>
      </c>
      <c r="R373" s="19">
        <f t="shared" si="39"/>
        <v>0</v>
      </c>
    </row>
    <row r="374" spans="1:18" ht="18" customHeight="1" x14ac:dyDescent="0.2">
      <c r="A374" s="35" t="str">
        <f t="shared" si="34"/>
        <v/>
      </c>
      <c r="B374" s="25"/>
      <c r="C374" s="25"/>
      <c r="D374" s="67"/>
      <c r="E374" s="12"/>
      <c r="G374" s="72"/>
      <c r="H374" s="78">
        <f>IF(G374="",0,IFERROR(HLOOKUP($C$13,Kataloge!$H$1:$M$6,VLOOKUP(B374,Kataloge!$F$2:$G$4,2,FALSE),FALSE),0))</f>
        <v>0</v>
      </c>
      <c r="I374" s="94">
        <f t="shared" si="35"/>
        <v>0</v>
      </c>
      <c r="K374" s="72"/>
      <c r="L374" s="78">
        <f>IF(K374=0,0,IFERROR(HLOOKUP($C$13,Kataloge!$H$1:$M$6,5,FALSE),0))</f>
        <v>0</v>
      </c>
      <c r="M374" s="94">
        <f t="shared" si="36"/>
        <v>0</v>
      </c>
      <c r="O374" s="81">
        <f t="shared" si="37"/>
        <v>0</v>
      </c>
      <c r="P374" s="78">
        <f>IF(G374=0,0,IFERROR(HLOOKUP($C$13,Kataloge!$H$1:$M$6,6,FALSE),0))</f>
        <v>0</v>
      </c>
      <c r="Q374" s="94">
        <f t="shared" si="38"/>
        <v>0</v>
      </c>
      <c r="R374" s="19">
        <f t="shared" si="39"/>
        <v>0</v>
      </c>
    </row>
    <row r="375" spans="1:18" ht="18" customHeight="1" x14ac:dyDescent="0.2">
      <c r="A375" s="35" t="str">
        <f t="shared" si="34"/>
        <v/>
      </c>
      <c r="B375" s="25"/>
      <c r="C375" s="25"/>
      <c r="D375" s="67"/>
      <c r="E375" s="12"/>
      <c r="G375" s="72"/>
      <c r="H375" s="78">
        <f>IF(G375="",0,IFERROR(HLOOKUP($C$13,Kataloge!$H$1:$M$6,VLOOKUP(B375,Kataloge!$F$2:$G$4,2,FALSE),FALSE),0))</f>
        <v>0</v>
      </c>
      <c r="I375" s="94">
        <f t="shared" si="35"/>
        <v>0</v>
      </c>
      <c r="K375" s="72"/>
      <c r="L375" s="78">
        <f>IF(K375=0,0,IFERROR(HLOOKUP($C$13,Kataloge!$H$1:$M$6,5,FALSE),0))</f>
        <v>0</v>
      </c>
      <c r="M375" s="94">
        <f t="shared" si="36"/>
        <v>0</v>
      </c>
      <c r="O375" s="81">
        <f t="shared" si="37"/>
        <v>0</v>
      </c>
      <c r="P375" s="78">
        <f>IF(G375=0,0,IFERROR(HLOOKUP($C$13,Kataloge!$H$1:$M$6,6,FALSE),0))</f>
        <v>0</v>
      </c>
      <c r="Q375" s="94">
        <f t="shared" si="38"/>
        <v>0</v>
      </c>
      <c r="R375" s="19">
        <f t="shared" si="39"/>
        <v>0</v>
      </c>
    </row>
    <row r="376" spans="1:18" ht="18" customHeight="1" x14ac:dyDescent="0.2">
      <c r="A376" s="35" t="str">
        <f t="shared" si="34"/>
        <v/>
      </c>
      <c r="B376" s="25"/>
      <c r="C376" s="25"/>
      <c r="D376" s="67"/>
      <c r="E376" s="12"/>
      <c r="G376" s="72"/>
      <c r="H376" s="78">
        <f>IF(G376="",0,IFERROR(HLOOKUP($C$13,Kataloge!$H$1:$M$6,VLOOKUP(B376,Kataloge!$F$2:$G$4,2,FALSE),FALSE),0))</f>
        <v>0</v>
      </c>
      <c r="I376" s="94">
        <f t="shared" si="35"/>
        <v>0</v>
      </c>
      <c r="K376" s="72"/>
      <c r="L376" s="78">
        <f>IF(K376=0,0,IFERROR(HLOOKUP($C$13,Kataloge!$H$1:$M$6,5,FALSE),0))</f>
        <v>0</v>
      </c>
      <c r="M376" s="94">
        <f t="shared" si="36"/>
        <v>0</v>
      </c>
      <c r="O376" s="81">
        <f t="shared" si="37"/>
        <v>0</v>
      </c>
      <c r="P376" s="78">
        <f>IF(G376=0,0,IFERROR(HLOOKUP($C$13,Kataloge!$H$1:$M$6,6,FALSE),0))</f>
        <v>0</v>
      </c>
      <c r="Q376" s="94">
        <f t="shared" si="38"/>
        <v>0</v>
      </c>
      <c r="R376" s="19">
        <f t="shared" si="39"/>
        <v>0</v>
      </c>
    </row>
    <row r="377" spans="1:18" ht="18" customHeight="1" x14ac:dyDescent="0.2">
      <c r="A377" s="35" t="str">
        <f t="shared" si="34"/>
        <v/>
      </c>
      <c r="B377" s="25"/>
      <c r="C377" s="25"/>
      <c r="D377" s="67"/>
      <c r="E377" s="12"/>
      <c r="G377" s="72"/>
      <c r="H377" s="78">
        <f>IF(G377="",0,IFERROR(HLOOKUP($C$13,Kataloge!$H$1:$M$6,VLOOKUP(B377,Kataloge!$F$2:$G$4,2,FALSE),FALSE),0))</f>
        <v>0</v>
      </c>
      <c r="I377" s="94">
        <f t="shared" si="35"/>
        <v>0</v>
      </c>
      <c r="K377" s="72"/>
      <c r="L377" s="78">
        <f>IF(K377=0,0,IFERROR(HLOOKUP($C$13,Kataloge!$H$1:$M$6,5,FALSE),0))</f>
        <v>0</v>
      </c>
      <c r="M377" s="94">
        <f t="shared" si="36"/>
        <v>0</v>
      </c>
      <c r="O377" s="81">
        <f t="shared" si="37"/>
        <v>0</v>
      </c>
      <c r="P377" s="78">
        <f>IF(G377=0,0,IFERROR(HLOOKUP($C$13,Kataloge!$H$1:$M$6,6,FALSE),0))</f>
        <v>0</v>
      </c>
      <c r="Q377" s="94">
        <f t="shared" si="38"/>
        <v>0</v>
      </c>
      <c r="R377" s="19">
        <f t="shared" si="39"/>
        <v>0</v>
      </c>
    </row>
    <row r="378" spans="1:18" ht="18" customHeight="1" x14ac:dyDescent="0.2">
      <c r="A378" s="35" t="str">
        <f t="shared" si="34"/>
        <v/>
      </c>
      <c r="B378" s="25"/>
      <c r="C378" s="25"/>
      <c r="D378" s="67"/>
      <c r="E378" s="12"/>
      <c r="G378" s="72"/>
      <c r="H378" s="78">
        <f>IF(G378="",0,IFERROR(HLOOKUP($C$13,Kataloge!$H$1:$M$6,VLOOKUP(B378,Kataloge!$F$2:$G$4,2,FALSE),FALSE),0))</f>
        <v>0</v>
      </c>
      <c r="I378" s="94">
        <f t="shared" si="35"/>
        <v>0</v>
      </c>
      <c r="K378" s="72"/>
      <c r="L378" s="78">
        <f>IF(K378=0,0,IFERROR(HLOOKUP($C$13,Kataloge!$H$1:$M$6,5,FALSE),0))</f>
        <v>0</v>
      </c>
      <c r="M378" s="94">
        <f t="shared" si="36"/>
        <v>0</v>
      </c>
      <c r="O378" s="81">
        <f t="shared" si="37"/>
        <v>0</v>
      </c>
      <c r="P378" s="78">
        <f>IF(G378=0,0,IFERROR(HLOOKUP($C$13,Kataloge!$H$1:$M$6,6,FALSE),0))</f>
        <v>0</v>
      </c>
      <c r="Q378" s="94">
        <f t="shared" si="38"/>
        <v>0</v>
      </c>
      <c r="R378" s="19">
        <f t="shared" si="39"/>
        <v>0</v>
      </c>
    </row>
    <row r="379" spans="1:18" ht="18" customHeight="1" x14ac:dyDescent="0.2">
      <c r="A379" s="35" t="str">
        <f t="shared" si="34"/>
        <v/>
      </c>
      <c r="B379" s="25"/>
      <c r="C379" s="25"/>
      <c r="D379" s="67"/>
      <c r="E379" s="12"/>
      <c r="G379" s="72"/>
      <c r="H379" s="78">
        <f>IF(G379="",0,IFERROR(HLOOKUP($C$13,Kataloge!$H$1:$M$6,VLOOKUP(B379,Kataloge!$F$2:$G$4,2,FALSE),FALSE),0))</f>
        <v>0</v>
      </c>
      <c r="I379" s="94">
        <f t="shared" si="35"/>
        <v>0</v>
      </c>
      <c r="K379" s="72"/>
      <c r="L379" s="78">
        <f>IF(K379=0,0,IFERROR(HLOOKUP($C$13,Kataloge!$H$1:$M$6,5,FALSE),0))</f>
        <v>0</v>
      </c>
      <c r="M379" s="94">
        <f t="shared" si="36"/>
        <v>0</v>
      </c>
      <c r="O379" s="81">
        <f t="shared" si="37"/>
        <v>0</v>
      </c>
      <c r="P379" s="78">
        <f>IF(G379=0,0,IFERROR(HLOOKUP($C$13,Kataloge!$H$1:$M$6,6,FALSE),0))</f>
        <v>0</v>
      </c>
      <c r="Q379" s="94">
        <f t="shared" si="38"/>
        <v>0</v>
      </c>
      <c r="R379" s="19">
        <f t="shared" si="39"/>
        <v>0</v>
      </c>
    </row>
    <row r="380" spans="1:18" ht="18" customHeight="1" x14ac:dyDescent="0.2">
      <c r="A380" s="35" t="str">
        <f t="shared" si="34"/>
        <v/>
      </c>
      <c r="B380" s="25"/>
      <c r="C380" s="25"/>
      <c r="D380" s="67"/>
      <c r="E380" s="12"/>
      <c r="G380" s="72"/>
      <c r="H380" s="78">
        <f>IF(G380="",0,IFERROR(HLOOKUP($C$13,Kataloge!$H$1:$M$6,VLOOKUP(B380,Kataloge!$F$2:$G$4,2,FALSE),FALSE),0))</f>
        <v>0</v>
      </c>
      <c r="I380" s="94">
        <f t="shared" si="35"/>
        <v>0</v>
      </c>
      <c r="K380" s="72"/>
      <c r="L380" s="78">
        <f>IF(K380=0,0,IFERROR(HLOOKUP($C$13,Kataloge!$H$1:$M$6,5,FALSE),0))</f>
        <v>0</v>
      </c>
      <c r="M380" s="94">
        <f t="shared" si="36"/>
        <v>0</v>
      </c>
      <c r="O380" s="81">
        <f t="shared" si="37"/>
        <v>0</v>
      </c>
      <c r="P380" s="78">
        <f>IF(G380=0,0,IFERROR(HLOOKUP($C$13,Kataloge!$H$1:$M$6,6,FALSE),0))</f>
        <v>0</v>
      </c>
      <c r="Q380" s="94">
        <f t="shared" si="38"/>
        <v>0</v>
      </c>
      <c r="R380" s="19">
        <f t="shared" si="39"/>
        <v>0</v>
      </c>
    </row>
    <row r="381" spans="1:18" ht="18" customHeight="1" x14ac:dyDescent="0.2">
      <c r="A381" s="35" t="str">
        <f t="shared" si="34"/>
        <v/>
      </c>
      <c r="B381" s="25"/>
      <c r="C381" s="25"/>
      <c r="D381" s="67"/>
      <c r="E381" s="12"/>
      <c r="G381" s="72"/>
      <c r="H381" s="78">
        <f>IF(G381="",0,IFERROR(HLOOKUP($C$13,Kataloge!$H$1:$M$6,VLOOKUP(B381,Kataloge!$F$2:$G$4,2,FALSE),FALSE),0))</f>
        <v>0</v>
      </c>
      <c r="I381" s="94">
        <f t="shared" si="35"/>
        <v>0</v>
      </c>
      <c r="K381" s="72"/>
      <c r="L381" s="78">
        <f>IF(K381=0,0,IFERROR(HLOOKUP($C$13,Kataloge!$H$1:$M$6,5,FALSE),0))</f>
        <v>0</v>
      </c>
      <c r="M381" s="94">
        <f t="shared" si="36"/>
        <v>0</v>
      </c>
      <c r="O381" s="81">
        <f t="shared" si="37"/>
        <v>0</v>
      </c>
      <c r="P381" s="78">
        <f>IF(G381=0,0,IFERROR(HLOOKUP($C$13,Kataloge!$H$1:$M$6,6,FALSE),0))</f>
        <v>0</v>
      </c>
      <c r="Q381" s="94">
        <f t="shared" si="38"/>
        <v>0</v>
      </c>
      <c r="R381" s="19">
        <f t="shared" si="39"/>
        <v>0</v>
      </c>
    </row>
    <row r="382" spans="1:18" ht="18" customHeight="1" x14ac:dyDescent="0.2">
      <c r="A382" s="35" t="str">
        <f t="shared" ref="A382:A445" si="40">IF(COUNTA(B382:Q382)&gt;7,ROW()-ROW($A$26),"")</f>
        <v/>
      </c>
      <c r="B382" s="25"/>
      <c r="C382" s="25"/>
      <c r="D382" s="67"/>
      <c r="E382" s="12"/>
      <c r="G382" s="72"/>
      <c r="H382" s="78">
        <f>IF(G382="",0,IFERROR(HLOOKUP($C$13,Kataloge!$H$1:$M$6,VLOOKUP(B382,Kataloge!$F$2:$G$4,2,FALSE),FALSE),0))</f>
        <v>0</v>
      </c>
      <c r="I382" s="94">
        <f t="shared" ref="I382:I445" si="41">ROUND(G382,0)*H382</f>
        <v>0</v>
      </c>
      <c r="K382" s="72"/>
      <c r="L382" s="78">
        <f>IF(K382=0,0,IFERROR(HLOOKUP($C$13,Kataloge!$H$1:$M$6,5,FALSE),0))</f>
        <v>0</v>
      </c>
      <c r="M382" s="94">
        <f t="shared" ref="M382:M445" si="42">ROUND(K382,0)*L382</f>
        <v>0</v>
      </c>
      <c r="O382" s="81">
        <f t="shared" ref="O382:O445" si="43">ROUND(G382,0)</f>
        <v>0</v>
      </c>
      <c r="P382" s="78">
        <f>IF(G382=0,0,IFERROR(HLOOKUP($C$13,Kataloge!$H$1:$M$6,6,FALSE),0))</f>
        <v>0</v>
      </c>
      <c r="Q382" s="94">
        <f t="shared" ref="Q382:Q445" si="44">O382*P382</f>
        <v>0</v>
      </c>
      <c r="R382" s="19">
        <f t="shared" ref="R382:R445" si="45">IF(AND(A381&lt;&gt;"",R381=1),1,0)</f>
        <v>0</v>
      </c>
    </row>
    <row r="383" spans="1:18" ht="18" customHeight="1" x14ac:dyDescent="0.2">
      <c r="A383" s="35" t="str">
        <f t="shared" si="40"/>
        <v/>
      </c>
      <c r="B383" s="25"/>
      <c r="C383" s="25"/>
      <c r="D383" s="67"/>
      <c r="E383" s="12"/>
      <c r="G383" s="72"/>
      <c r="H383" s="78">
        <f>IF(G383="",0,IFERROR(HLOOKUP($C$13,Kataloge!$H$1:$M$6,VLOOKUP(B383,Kataloge!$F$2:$G$4,2,FALSE),FALSE),0))</f>
        <v>0</v>
      </c>
      <c r="I383" s="94">
        <f t="shared" si="41"/>
        <v>0</v>
      </c>
      <c r="K383" s="72"/>
      <c r="L383" s="78">
        <f>IF(K383=0,0,IFERROR(HLOOKUP($C$13,Kataloge!$H$1:$M$6,5,FALSE),0))</f>
        <v>0</v>
      </c>
      <c r="M383" s="94">
        <f t="shared" si="42"/>
        <v>0</v>
      </c>
      <c r="O383" s="81">
        <f t="shared" si="43"/>
        <v>0</v>
      </c>
      <c r="P383" s="78">
        <f>IF(G383=0,0,IFERROR(HLOOKUP($C$13,Kataloge!$H$1:$M$6,6,FALSE),0))</f>
        <v>0</v>
      </c>
      <c r="Q383" s="94">
        <f t="shared" si="44"/>
        <v>0</v>
      </c>
      <c r="R383" s="19">
        <f t="shared" si="45"/>
        <v>0</v>
      </c>
    </row>
    <row r="384" spans="1:18" ht="18" customHeight="1" x14ac:dyDescent="0.2">
      <c r="A384" s="35" t="str">
        <f t="shared" si="40"/>
        <v/>
      </c>
      <c r="B384" s="25"/>
      <c r="C384" s="25"/>
      <c r="D384" s="67"/>
      <c r="E384" s="12"/>
      <c r="G384" s="72"/>
      <c r="H384" s="78">
        <f>IF(G384="",0,IFERROR(HLOOKUP($C$13,Kataloge!$H$1:$M$6,VLOOKUP(B384,Kataloge!$F$2:$G$4,2,FALSE),FALSE),0))</f>
        <v>0</v>
      </c>
      <c r="I384" s="94">
        <f t="shared" si="41"/>
        <v>0</v>
      </c>
      <c r="K384" s="72"/>
      <c r="L384" s="78">
        <f>IF(K384=0,0,IFERROR(HLOOKUP($C$13,Kataloge!$H$1:$M$6,5,FALSE),0))</f>
        <v>0</v>
      </c>
      <c r="M384" s="94">
        <f t="shared" si="42"/>
        <v>0</v>
      </c>
      <c r="O384" s="81">
        <f t="shared" si="43"/>
        <v>0</v>
      </c>
      <c r="P384" s="78">
        <f>IF(G384=0,0,IFERROR(HLOOKUP($C$13,Kataloge!$H$1:$M$6,6,FALSE),0))</f>
        <v>0</v>
      </c>
      <c r="Q384" s="94">
        <f t="shared" si="44"/>
        <v>0</v>
      </c>
      <c r="R384" s="19">
        <f t="shared" si="45"/>
        <v>0</v>
      </c>
    </row>
    <row r="385" spans="1:18" ht="18" customHeight="1" x14ac:dyDescent="0.2">
      <c r="A385" s="35" t="str">
        <f t="shared" si="40"/>
        <v/>
      </c>
      <c r="B385" s="25"/>
      <c r="C385" s="25"/>
      <c r="D385" s="67"/>
      <c r="E385" s="12"/>
      <c r="G385" s="72"/>
      <c r="H385" s="78">
        <f>IF(G385="",0,IFERROR(HLOOKUP($C$13,Kataloge!$H$1:$M$6,VLOOKUP(B385,Kataloge!$F$2:$G$4,2,FALSE),FALSE),0))</f>
        <v>0</v>
      </c>
      <c r="I385" s="94">
        <f t="shared" si="41"/>
        <v>0</v>
      </c>
      <c r="K385" s="72"/>
      <c r="L385" s="78">
        <f>IF(K385=0,0,IFERROR(HLOOKUP($C$13,Kataloge!$H$1:$M$6,5,FALSE),0))</f>
        <v>0</v>
      </c>
      <c r="M385" s="94">
        <f t="shared" si="42"/>
        <v>0</v>
      </c>
      <c r="O385" s="81">
        <f t="shared" si="43"/>
        <v>0</v>
      </c>
      <c r="P385" s="78">
        <f>IF(G385=0,0,IFERROR(HLOOKUP($C$13,Kataloge!$H$1:$M$6,6,FALSE),0))</f>
        <v>0</v>
      </c>
      <c r="Q385" s="94">
        <f t="shared" si="44"/>
        <v>0</v>
      </c>
      <c r="R385" s="19">
        <f t="shared" si="45"/>
        <v>0</v>
      </c>
    </row>
    <row r="386" spans="1:18" ht="18" customHeight="1" x14ac:dyDescent="0.2">
      <c r="A386" s="35" t="str">
        <f t="shared" si="40"/>
        <v/>
      </c>
      <c r="B386" s="25"/>
      <c r="C386" s="25"/>
      <c r="D386" s="67"/>
      <c r="E386" s="12"/>
      <c r="G386" s="72"/>
      <c r="H386" s="78">
        <f>IF(G386="",0,IFERROR(HLOOKUP($C$13,Kataloge!$H$1:$M$6,VLOOKUP(B386,Kataloge!$F$2:$G$4,2,FALSE),FALSE),0))</f>
        <v>0</v>
      </c>
      <c r="I386" s="94">
        <f t="shared" si="41"/>
        <v>0</v>
      </c>
      <c r="K386" s="72"/>
      <c r="L386" s="78">
        <f>IF(K386=0,0,IFERROR(HLOOKUP($C$13,Kataloge!$H$1:$M$6,5,FALSE),0))</f>
        <v>0</v>
      </c>
      <c r="M386" s="94">
        <f t="shared" si="42"/>
        <v>0</v>
      </c>
      <c r="O386" s="81">
        <f t="shared" si="43"/>
        <v>0</v>
      </c>
      <c r="P386" s="78">
        <f>IF(G386=0,0,IFERROR(HLOOKUP($C$13,Kataloge!$H$1:$M$6,6,FALSE),0))</f>
        <v>0</v>
      </c>
      <c r="Q386" s="94">
        <f t="shared" si="44"/>
        <v>0</v>
      </c>
      <c r="R386" s="19">
        <f t="shared" si="45"/>
        <v>0</v>
      </c>
    </row>
    <row r="387" spans="1:18" ht="18" customHeight="1" x14ac:dyDescent="0.2">
      <c r="A387" s="35" t="str">
        <f t="shared" si="40"/>
        <v/>
      </c>
      <c r="B387" s="25"/>
      <c r="C387" s="25"/>
      <c r="D387" s="67"/>
      <c r="E387" s="12"/>
      <c r="G387" s="72"/>
      <c r="H387" s="78">
        <f>IF(G387="",0,IFERROR(HLOOKUP($C$13,Kataloge!$H$1:$M$6,VLOOKUP(B387,Kataloge!$F$2:$G$4,2,FALSE),FALSE),0))</f>
        <v>0</v>
      </c>
      <c r="I387" s="94">
        <f t="shared" si="41"/>
        <v>0</v>
      </c>
      <c r="K387" s="72"/>
      <c r="L387" s="78">
        <f>IF(K387=0,0,IFERROR(HLOOKUP($C$13,Kataloge!$H$1:$M$6,5,FALSE),0))</f>
        <v>0</v>
      </c>
      <c r="M387" s="94">
        <f t="shared" si="42"/>
        <v>0</v>
      </c>
      <c r="O387" s="81">
        <f t="shared" si="43"/>
        <v>0</v>
      </c>
      <c r="P387" s="78">
        <f>IF(G387=0,0,IFERROR(HLOOKUP($C$13,Kataloge!$H$1:$M$6,6,FALSE),0))</f>
        <v>0</v>
      </c>
      <c r="Q387" s="94">
        <f t="shared" si="44"/>
        <v>0</v>
      </c>
      <c r="R387" s="19">
        <f t="shared" si="45"/>
        <v>0</v>
      </c>
    </row>
    <row r="388" spans="1:18" ht="18" customHeight="1" x14ac:dyDescent="0.2">
      <c r="A388" s="35" t="str">
        <f t="shared" si="40"/>
        <v/>
      </c>
      <c r="B388" s="25"/>
      <c r="C388" s="25"/>
      <c r="D388" s="67"/>
      <c r="E388" s="12"/>
      <c r="G388" s="72"/>
      <c r="H388" s="78">
        <f>IF(G388="",0,IFERROR(HLOOKUP($C$13,Kataloge!$H$1:$M$6,VLOOKUP(B388,Kataloge!$F$2:$G$4,2,FALSE),FALSE),0))</f>
        <v>0</v>
      </c>
      <c r="I388" s="94">
        <f t="shared" si="41"/>
        <v>0</v>
      </c>
      <c r="K388" s="72"/>
      <c r="L388" s="78">
        <f>IF(K388=0,0,IFERROR(HLOOKUP($C$13,Kataloge!$H$1:$M$6,5,FALSE),0))</f>
        <v>0</v>
      </c>
      <c r="M388" s="94">
        <f t="shared" si="42"/>
        <v>0</v>
      </c>
      <c r="O388" s="81">
        <f t="shared" si="43"/>
        <v>0</v>
      </c>
      <c r="P388" s="78">
        <f>IF(G388=0,0,IFERROR(HLOOKUP($C$13,Kataloge!$H$1:$M$6,6,FALSE),0))</f>
        <v>0</v>
      </c>
      <c r="Q388" s="94">
        <f t="shared" si="44"/>
        <v>0</v>
      </c>
      <c r="R388" s="19">
        <f t="shared" si="45"/>
        <v>0</v>
      </c>
    </row>
    <row r="389" spans="1:18" ht="18" customHeight="1" x14ac:dyDescent="0.2">
      <c r="A389" s="35" t="str">
        <f t="shared" si="40"/>
        <v/>
      </c>
      <c r="B389" s="25"/>
      <c r="C389" s="25"/>
      <c r="D389" s="67"/>
      <c r="E389" s="12"/>
      <c r="G389" s="72"/>
      <c r="H389" s="78">
        <f>IF(G389="",0,IFERROR(HLOOKUP($C$13,Kataloge!$H$1:$M$6,VLOOKUP(B389,Kataloge!$F$2:$G$4,2,FALSE),FALSE),0))</f>
        <v>0</v>
      </c>
      <c r="I389" s="94">
        <f t="shared" si="41"/>
        <v>0</v>
      </c>
      <c r="K389" s="72"/>
      <c r="L389" s="78">
        <f>IF(K389=0,0,IFERROR(HLOOKUP($C$13,Kataloge!$H$1:$M$6,5,FALSE),0))</f>
        <v>0</v>
      </c>
      <c r="M389" s="94">
        <f t="shared" si="42"/>
        <v>0</v>
      </c>
      <c r="O389" s="81">
        <f t="shared" si="43"/>
        <v>0</v>
      </c>
      <c r="P389" s="78">
        <f>IF(G389=0,0,IFERROR(HLOOKUP($C$13,Kataloge!$H$1:$M$6,6,FALSE),0))</f>
        <v>0</v>
      </c>
      <c r="Q389" s="94">
        <f t="shared" si="44"/>
        <v>0</v>
      </c>
      <c r="R389" s="19">
        <f t="shared" si="45"/>
        <v>0</v>
      </c>
    </row>
    <row r="390" spans="1:18" ht="18" customHeight="1" x14ac:dyDescent="0.2">
      <c r="A390" s="35" t="str">
        <f t="shared" si="40"/>
        <v/>
      </c>
      <c r="B390" s="25"/>
      <c r="C390" s="25"/>
      <c r="D390" s="67"/>
      <c r="E390" s="12"/>
      <c r="G390" s="72"/>
      <c r="H390" s="78">
        <f>IF(G390="",0,IFERROR(HLOOKUP($C$13,Kataloge!$H$1:$M$6,VLOOKUP(B390,Kataloge!$F$2:$G$4,2,FALSE),FALSE),0))</f>
        <v>0</v>
      </c>
      <c r="I390" s="94">
        <f t="shared" si="41"/>
        <v>0</v>
      </c>
      <c r="K390" s="72"/>
      <c r="L390" s="78">
        <f>IF(K390=0,0,IFERROR(HLOOKUP($C$13,Kataloge!$H$1:$M$6,5,FALSE),0))</f>
        <v>0</v>
      </c>
      <c r="M390" s="94">
        <f t="shared" si="42"/>
        <v>0</v>
      </c>
      <c r="O390" s="81">
        <f t="shared" si="43"/>
        <v>0</v>
      </c>
      <c r="P390" s="78">
        <f>IF(G390=0,0,IFERROR(HLOOKUP($C$13,Kataloge!$H$1:$M$6,6,FALSE),0))</f>
        <v>0</v>
      </c>
      <c r="Q390" s="94">
        <f t="shared" si="44"/>
        <v>0</v>
      </c>
      <c r="R390" s="19">
        <f t="shared" si="45"/>
        <v>0</v>
      </c>
    </row>
    <row r="391" spans="1:18" ht="18" customHeight="1" x14ac:dyDescent="0.2">
      <c r="A391" s="35" t="str">
        <f t="shared" si="40"/>
        <v/>
      </c>
      <c r="B391" s="25"/>
      <c r="C391" s="25"/>
      <c r="D391" s="67"/>
      <c r="E391" s="12"/>
      <c r="G391" s="72"/>
      <c r="H391" s="78">
        <f>IF(G391="",0,IFERROR(HLOOKUP($C$13,Kataloge!$H$1:$M$6,VLOOKUP(B391,Kataloge!$F$2:$G$4,2,FALSE),FALSE),0))</f>
        <v>0</v>
      </c>
      <c r="I391" s="94">
        <f t="shared" si="41"/>
        <v>0</v>
      </c>
      <c r="K391" s="72"/>
      <c r="L391" s="78">
        <f>IF(K391=0,0,IFERROR(HLOOKUP($C$13,Kataloge!$H$1:$M$6,5,FALSE),0))</f>
        <v>0</v>
      </c>
      <c r="M391" s="94">
        <f t="shared" si="42"/>
        <v>0</v>
      </c>
      <c r="O391" s="81">
        <f t="shared" si="43"/>
        <v>0</v>
      </c>
      <c r="P391" s="78">
        <f>IF(G391=0,0,IFERROR(HLOOKUP($C$13,Kataloge!$H$1:$M$6,6,FALSE),0))</f>
        <v>0</v>
      </c>
      <c r="Q391" s="94">
        <f t="shared" si="44"/>
        <v>0</v>
      </c>
      <c r="R391" s="19">
        <f t="shared" si="45"/>
        <v>0</v>
      </c>
    </row>
    <row r="392" spans="1:18" ht="18" customHeight="1" x14ac:dyDescent="0.2">
      <c r="A392" s="35" t="str">
        <f t="shared" si="40"/>
        <v/>
      </c>
      <c r="B392" s="25"/>
      <c r="C392" s="25"/>
      <c r="D392" s="67"/>
      <c r="E392" s="12"/>
      <c r="G392" s="72"/>
      <c r="H392" s="78">
        <f>IF(G392="",0,IFERROR(HLOOKUP($C$13,Kataloge!$H$1:$M$6,VLOOKUP(B392,Kataloge!$F$2:$G$4,2,FALSE),FALSE),0))</f>
        <v>0</v>
      </c>
      <c r="I392" s="94">
        <f t="shared" si="41"/>
        <v>0</v>
      </c>
      <c r="K392" s="72"/>
      <c r="L392" s="78">
        <f>IF(K392=0,0,IFERROR(HLOOKUP($C$13,Kataloge!$H$1:$M$6,5,FALSE),0))</f>
        <v>0</v>
      </c>
      <c r="M392" s="94">
        <f t="shared" si="42"/>
        <v>0</v>
      </c>
      <c r="O392" s="81">
        <f t="shared" si="43"/>
        <v>0</v>
      </c>
      <c r="P392" s="78">
        <f>IF(G392=0,0,IFERROR(HLOOKUP($C$13,Kataloge!$H$1:$M$6,6,FALSE),0))</f>
        <v>0</v>
      </c>
      <c r="Q392" s="94">
        <f t="shared" si="44"/>
        <v>0</v>
      </c>
      <c r="R392" s="19">
        <f t="shared" si="45"/>
        <v>0</v>
      </c>
    </row>
    <row r="393" spans="1:18" ht="18" customHeight="1" x14ac:dyDescent="0.2">
      <c r="A393" s="35" t="str">
        <f t="shared" si="40"/>
        <v/>
      </c>
      <c r="B393" s="25"/>
      <c r="C393" s="25"/>
      <c r="D393" s="67"/>
      <c r="E393" s="12"/>
      <c r="G393" s="72"/>
      <c r="H393" s="78">
        <f>IF(G393="",0,IFERROR(HLOOKUP($C$13,Kataloge!$H$1:$M$6,VLOOKUP(B393,Kataloge!$F$2:$G$4,2,FALSE),FALSE),0))</f>
        <v>0</v>
      </c>
      <c r="I393" s="94">
        <f t="shared" si="41"/>
        <v>0</v>
      </c>
      <c r="K393" s="72"/>
      <c r="L393" s="78">
        <f>IF(K393=0,0,IFERROR(HLOOKUP($C$13,Kataloge!$H$1:$M$6,5,FALSE),0))</f>
        <v>0</v>
      </c>
      <c r="M393" s="94">
        <f t="shared" si="42"/>
        <v>0</v>
      </c>
      <c r="O393" s="81">
        <f t="shared" si="43"/>
        <v>0</v>
      </c>
      <c r="P393" s="78">
        <f>IF(G393=0,0,IFERROR(HLOOKUP($C$13,Kataloge!$H$1:$M$6,6,FALSE),0))</f>
        <v>0</v>
      </c>
      <c r="Q393" s="94">
        <f t="shared" si="44"/>
        <v>0</v>
      </c>
      <c r="R393" s="19">
        <f t="shared" si="45"/>
        <v>0</v>
      </c>
    </row>
    <row r="394" spans="1:18" ht="18" customHeight="1" x14ac:dyDescent="0.2">
      <c r="A394" s="35" t="str">
        <f t="shared" si="40"/>
        <v/>
      </c>
      <c r="B394" s="25"/>
      <c r="C394" s="25"/>
      <c r="D394" s="67"/>
      <c r="E394" s="12"/>
      <c r="G394" s="72"/>
      <c r="H394" s="78">
        <f>IF(G394="",0,IFERROR(HLOOKUP($C$13,Kataloge!$H$1:$M$6,VLOOKUP(B394,Kataloge!$F$2:$G$4,2,FALSE),FALSE),0))</f>
        <v>0</v>
      </c>
      <c r="I394" s="94">
        <f t="shared" si="41"/>
        <v>0</v>
      </c>
      <c r="K394" s="72"/>
      <c r="L394" s="78">
        <f>IF(K394=0,0,IFERROR(HLOOKUP($C$13,Kataloge!$H$1:$M$6,5,FALSE),0))</f>
        <v>0</v>
      </c>
      <c r="M394" s="94">
        <f t="shared" si="42"/>
        <v>0</v>
      </c>
      <c r="O394" s="81">
        <f t="shared" si="43"/>
        <v>0</v>
      </c>
      <c r="P394" s="78">
        <f>IF(G394=0,0,IFERROR(HLOOKUP($C$13,Kataloge!$H$1:$M$6,6,FALSE),0))</f>
        <v>0</v>
      </c>
      <c r="Q394" s="94">
        <f t="shared" si="44"/>
        <v>0</v>
      </c>
      <c r="R394" s="19">
        <f t="shared" si="45"/>
        <v>0</v>
      </c>
    </row>
    <row r="395" spans="1:18" ht="18" customHeight="1" x14ac:dyDescent="0.2">
      <c r="A395" s="35" t="str">
        <f t="shared" si="40"/>
        <v/>
      </c>
      <c r="B395" s="25"/>
      <c r="C395" s="25"/>
      <c r="D395" s="67"/>
      <c r="E395" s="12"/>
      <c r="G395" s="72"/>
      <c r="H395" s="78">
        <f>IF(G395="",0,IFERROR(HLOOKUP($C$13,Kataloge!$H$1:$M$6,VLOOKUP(B395,Kataloge!$F$2:$G$4,2,FALSE),FALSE),0))</f>
        <v>0</v>
      </c>
      <c r="I395" s="94">
        <f t="shared" si="41"/>
        <v>0</v>
      </c>
      <c r="K395" s="72"/>
      <c r="L395" s="78">
        <f>IF(K395=0,0,IFERROR(HLOOKUP($C$13,Kataloge!$H$1:$M$6,5,FALSE),0))</f>
        <v>0</v>
      </c>
      <c r="M395" s="94">
        <f t="shared" si="42"/>
        <v>0</v>
      </c>
      <c r="O395" s="81">
        <f t="shared" si="43"/>
        <v>0</v>
      </c>
      <c r="P395" s="78">
        <f>IF(G395=0,0,IFERROR(HLOOKUP($C$13,Kataloge!$H$1:$M$6,6,FALSE),0))</f>
        <v>0</v>
      </c>
      <c r="Q395" s="94">
        <f t="shared" si="44"/>
        <v>0</v>
      </c>
      <c r="R395" s="19">
        <f t="shared" si="45"/>
        <v>0</v>
      </c>
    </row>
    <row r="396" spans="1:18" ht="18" customHeight="1" x14ac:dyDescent="0.2">
      <c r="A396" s="35" t="str">
        <f t="shared" si="40"/>
        <v/>
      </c>
      <c r="B396" s="25"/>
      <c r="C396" s="25"/>
      <c r="D396" s="67"/>
      <c r="E396" s="12"/>
      <c r="G396" s="72"/>
      <c r="H396" s="78">
        <f>IF(G396="",0,IFERROR(HLOOKUP($C$13,Kataloge!$H$1:$M$6,VLOOKUP(B396,Kataloge!$F$2:$G$4,2,FALSE),FALSE),0))</f>
        <v>0</v>
      </c>
      <c r="I396" s="94">
        <f t="shared" si="41"/>
        <v>0</v>
      </c>
      <c r="K396" s="72"/>
      <c r="L396" s="78">
        <f>IF(K396=0,0,IFERROR(HLOOKUP($C$13,Kataloge!$H$1:$M$6,5,FALSE),0))</f>
        <v>0</v>
      </c>
      <c r="M396" s="94">
        <f t="shared" si="42"/>
        <v>0</v>
      </c>
      <c r="O396" s="81">
        <f t="shared" si="43"/>
        <v>0</v>
      </c>
      <c r="P396" s="78">
        <f>IF(G396=0,0,IFERROR(HLOOKUP($C$13,Kataloge!$H$1:$M$6,6,FALSE),0))</f>
        <v>0</v>
      </c>
      <c r="Q396" s="94">
        <f t="shared" si="44"/>
        <v>0</v>
      </c>
      <c r="R396" s="19">
        <f t="shared" si="45"/>
        <v>0</v>
      </c>
    </row>
    <row r="397" spans="1:18" ht="18" customHeight="1" x14ac:dyDescent="0.2">
      <c r="A397" s="35" t="str">
        <f t="shared" si="40"/>
        <v/>
      </c>
      <c r="B397" s="25"/>
      <c r="C397" s="25"/>
      <c r="D397" s="67"/>
      <c r="E397" s="12"/>
      <c r="G397" s="72"/>
      <c r="H397" s="78">
        <f>IF(G397="",0,IFERROR(HLOOKUP($C$13,Kataloge!$H$1:$M$6,VLOOKUP(B397,Kataloge!$F$2:$G$4,2,FALSE),FALSE),0))</f>
        <v>0</v>
      </c>
      <c r="I397" s="94">
        <f t="shared" si="41"/>
        <v>0</v>
      </c>
      <c r="K397" s="72"/>
      <c r="L397" s="78">
        <f>IF(K397=0,0,IFERROR(HLOOKUP($C$13,Kataloge!$H$1:$M$6,5,FALSE),0))</f>
        <v>0</v>
      </c>
      <c r="M397" s="94">
        <f t="shared" si="42"/>
        <v>0</v>
      </c>
      <c r="O397" s="81">
        <f t="shared" si="43"/>
        <v>0</v>
      </c>
      <c r="P397" s="78">
        <f>IF(G397=0,0,IFERROR(HLOOKUP($C$13,Kataloge!$H$1:$M$6,6,FALSE),0))</f>
        <v>0</v>
      </c>
      <c r="Q397" s="94">
        <f t="shared" si="44"/>
        <v>0</v>
      </c>
      <c r="R397" s="19">
        <f t="shared" si="45"/>
        <v>0</v>
      </c>
    </row>
    <row r="398" spans="1:18" ht="18" customHeight="1" x14ac:dyDescent="0.2">
      <c r="A398" s="35" t="str">
        <f t="shared" si="40"/>
        <v/>
      </c>
      <c r="B398" s="25"/>
      <c r="C398" s="25"/>
      <c r="D398" s="67"/>
      <c r="E398" s="12"/>
      <c r="G398" s="72"/>
      <c r="H398" s="78">
        <f>IF(G398="",0,IFERROR(HLOOKUP($C$13,Kataloge!$H$1:$M$6,VLOOKUP(B398,Kataloge!$F$2:$G$4,2,FALSE),FALSE),0))</f>
        <v>0</v>
      </c>
      <c r="I398" s="94">
        <f t="shared" si="41"/>
        <v>0</v>
      </c>
      <c r="K398" s="72"/>
      <c r="L398" s="78">
        <f>IF(K398=0,0,IFERROR(HLOOKUP($C$13,Kataloge!$H$1:$M$6,5,FALSE),0))</f>
        <v>0</v>
      </c>
      <c r="M398" s="94">
        <f t="shared" si="42"/>
        <v>0</v>
      </c>
      <c r="O398" s="81">
        <f t="shared" si="43"/>
        <v>0</v>
      </c>
      <c r="P398" s="78">
        <f>IF(G398=0,0,IFERROR(HLOOKUP($C$13,Kataloge!$H$1:$M$6,6,FALSE),0))</f>
        <v>0</v>
      </c>
      <c r="Q398" s="94">
        <f t="shared" si="44"/>
        <v>0</v>
      </c>
      <c r="R398" s="19">
        <f t="shared" si="45"/>
        <v>0</v>
      </c>
    </row>
    <row r="399" spans="1:18" ht="18" customHeight="1" x14ac:dyDescent="0.2">
      <c r="A399" s="35" t="str">
        <f t="shared" si="40"/>
        <v/>
      </c>
      <c r="B399" s="25"/>
      <c r="C399" s="25"/>
      <c r="D399" s="67"/>
      <c r="E399" s="12"/>
      <c r="G399" s="72"/>
      <c r="H399" s="78">
        <f>IF(G399="",0,IFERROR(HLOOKUP($C$13,Kataloge!$H$1:$M$6,VLOOKUP(B399,Kataloge!$F$2:$G$4,2,FALSE),FALSE),0))</f>
        <v>0</v>
      </c>
      <c r="I399" s="94">
        <f t="shared" si="41"/>
        <v>0</v>
      </c>
      <c r="K399" s="72"/>
      <c r="L399" s="78">
        <f>IF(K399=0,0,IFERROR(HLOOKUP($C$13,Kataloge!$H$1:$M$6,5,FALSE),0))</f>
        <v>0</v>
      </c>
      <c r="M399" s="94">
        <f t="shared" si="42"/>
        <v>0</v>
      </c>
      <c r="O399" s="81">
        <f t="shared" si="43"/>
        <v>0</v>
      </c>
      <c r="P399" s="78">
        <f>IF(G399=0,0,IFERROR(HLOOKUP($C$13,Kataloge!$H$1:$M$6,6,FALSE),0))</f>
        <v>0</v>
      </c>
      <c r="Q399" s="94">
        <f t="shared" si="44"/>
        <v>0</v>
      </c>
      <c r="R399" s="19">
        <f t="shared" si="45"/>
        <v>0</v>
      </c>
    </row>
    <row r="400" spans="1:18" ht="18" customHeight="1" x14ac:dyDescent="0.2">
      <c r="A400" s="35" t="str">
        <f t="shared" si="40"/>
        <v/>
      </c>
      <c r="B400" s="25"/>
      <c r="C400" s="25"/>
      <c r="D400" s="67"/>
      <c r="E400" s="12"/>
      <c r="G400" s="72"/>
      <c r="H400" s="78">
        <f>IF(G400="",0,IFERROR(HLOOKUP($C$13,Kataloge!$H$1:$M$6,VLOOKUP(B400,Kataloge!$F$2:$G$4,2,FALSE),FALSE),0))</f>
        <v>0</v>
      </c>
      <c r="I400" s="94">
        <f t="shared" si="41"/>
        <v>0</v>
      </c>
      <c r="K400" s="72"/>
      <c r="L400" s="78">
        <f>IF(K400=0,0,IFERROR(HLOOKUP($C$13,Kataloge!$H$1:$M$6,5,FALSE),0))</f>
        <v>0</v>
      </c>
      <c r="M400" s="94">
        <f t="shared" si="42"/>
        <v>0</v>
      </c>
      <c r="O400" s="81">
        <f t="shared" si="43"/>
        <v>0</v>
      </c>
      <c r="P400" s="78">
        <f>IF(G400=0,0,IFERROR(HLOOKUP($C$13,Kataloge!$H$1:$M$6,6,FALSE),0))</f>
        <v>0</v>
      </c>
      <c r="Q400" s="94">
        <f t="shared" si="44"/>
        <v>0</v>
      </c>
      <c r="R400" s="19">
        <f t="shared" si="45"/>
        <v>0</v>
      </c>
    </row>
    <row r="401" spans="1:18" ht="18" customHeight="1" x14ac:dyDescent="0.2">
      <c r="A401" s="35" t="str">
        <f t="shared" si="40"/>
        <v/>
      </c>
      <c r="B401" s="25"/>
      <c r="C401" s="25"/>
      <c r="D401" s="67"/>
      <c r="E401" s="12"/>
      <c r="G401" s="72"/>
      <c r="H401" s="78">
        <f>IF(G401="",0,IFERROR(HLOOKUP($C$13,Kataloge!$H$1:$M$6,VLOOKUP(B401,Kataloge!$F$2:$G$4,2,FALSE),FALSE),0))</f>
        <v>0</v>
      </c>
      <c r="I401" s="94">
        <f t="shared" si="41"/>
        <v>0</v>
      </c>
      <c r="K401" s="72"/>
      <c r="L401" s="78">
        <f>IF(K401=0,0,IFERROR(HLOOKUP($C$13,Kataloge!$H$1:$M$6,5,FALSE),0))</f>
        <v>0</v>
      </c>
      <c r="M401" s="94">
        <f t="shared" si="42"/>
        <v>0</v>
      </c>
      <c r="O401" s="81">
        <f t="shared" si="43"/>
        <v>0</v>
      </c>
      <c r="P401" s="78">
        <f>IF(G401=0,0,IFERROR(HLOOKUP($C$13,Kataloge!$H$1:$M$6,6,FALSE),0))</f>
        <v>0</v>
      </c>
      <c r="Q401" s="94">
        <f t="shared" si="44"/>
        <v>0</v>
      </c>
      <c r="R401" s="19">
        <f t="shared" si="45"/>
        <v>0</v>
      </c>
    </row>
    <row r="402" spans="1:18" ht="18" customHeight="1" x14ac:dyDescent="0.2">
      <c r="A402" s="35" t="str">
        <f t="shared" si="40"/>
        <v/>
      </c>
      <c r="B402" s="25"/>
      <c r="C402" s="25"/>
      <c r="D402" s="67"/>
      <c r="E402" s="12"/>
      <c r="G402" s="72"/>
      <c r="H402" s="78">
        <f>IF(G402="",0,IFERROR(HLOOKUP($C$13,Kataloge!$H$1:$M$6,VLOOKUP(B402,Kataloge!$F$2:$G$4,2,FALSE),FALSE),0))</f>
        <v>0</v>
      </c>
      <c r="I402" s="94">
        <f t="shared" si="41"/>
        <v>0</v>
      </c>
      <c r="K402" s="72"/>
      <c r="L402" s="78">
        <f>IF(K402=0,0,IFERROR(HLOOKUP($C$13,Kataloge!$H$1:$M$6,5,FALSE),0))</f>
        <v>0</v>
      </c>
      <c r="M402" s="94">
        <f t="shared" si="42"/>
        <v>0</v>
      </c>
      <c r="O402" s="81">
        <f t="shared" si="43"/>
        <v>0</v>
      </c>
      <c r="P402" s="78">
        <f>IF(G402=0,0,IFERROR(HLOOKUP($C$13,Kataloge!$H$1:$M$6,6,FALSE),0))</f>
        <v>0</v>
      </c>
      <c r="Q402" s="94">
        <f t="shared" si="44"/>
        <v>0</v>
      </c>
      <c r="R402" s="19">
        <f t="shared" si="45"/>
        <v>0</v>
      </c>
    </row>
    <row r="403" spans="1:18" ht="18" customHeight="1" x14ac:dyDescent="0.2">
      <c r="A403" s="35" t="str">
        <f t="shared" si="40"/>
        <v/>
      </c>
      <c r="B403" s="25"/>
      <c r="C403" s="25"/>
      <c r="D403" s="67"/>
      <c r="E403" s="12"/>
      <c r="G403" s="72"/>
      <c r="H403" s="78">
        <f>IF(G403="",0,IFERROR(HLOOKUP($C$13,Kataloge!$H$1:$M$6,VLOOKUP(B403,Kataloge!$F$2:$G$4,2,FALSE),FALSE),0))</f>
        <v>0</v>
      </c>
      <c r="I403" s="94">
        <f t="shared" si="41"/>
        <v>0</v>
      </c>
      <c r="K403" s="72"/>
      <c r="L403" s="78">
        <f>IF(K403=0,0,IFERROR(HLOOKUP($C$13,Kataloge!$H$1:$M$6,5,FALSE),0))</f>
        <v>0</v>
      </c>
      <c r="M403" s="94">
        <f t="shared" si="42"/>
        <v>0</v>
      </c>
      <c r="O403" s="81">
        <f t="shared" si="43"/>
        <v>0</v>
      </c>
      <c r="P403" s="78">
        <f>IF(G403=0,0,IFERROR(HLOOKUP($C$13,Kataloge!$H$1:$M$6,6,FALSE),0))</f>
        <v>0</v>
      </c>
      <c r="Q403" s="94">
        <f t="shared" si="44"/>
        <v>0</v>
      </c>
      <c r="R403" s="19">
        <f t="shared" si="45"/>
        <v>0</v>
      </c>
    </row>
    <row r="404" spans="1:18" ht="18" customHeight="1" x14ac:dyDescent="0.2">
      <c r="A404" s="35" t="str">
        <f t="shared" si="40"/>
        <v/>
      </c>
      <c r="B404" s="25"/>
      <c r="C404" s="25"/>
      <c r="D404" s="67"/>
      <c r="E404" s="12"/>
      <c r="G404" s="72"/>
      <c r="H404" s="78">
        <f>IF(G404="",0,IFERROR(HLOOKUP($C$13,Kataloge!$H$1:$M$6,VLOOKUP(B404,Kataloge!$F$2:$G$4,2,FALSE),FALSE),0))</f>
        <v>0</v>
      </c>
      <c r="I404" s="94">
        <f t="shared" si="41"/>
        <v>0</v>
      </c>
      <c r="K404" s="72"/>
      <c r="L404" s="78">
        <f>IF(K404=0,0,IFERROR(HLOOKUP($C$13,Kataloge!$H$1:$M$6,5,FALSE),0))</f>
        <v>0</v>
      </c>
      <c r="M404" s="94">
        <f t="shared" si="42"/>
        <v>0</v>
      </c>
      <c r="O404" s="81">
        <f t="shared" si="43"/>
        <v>0</v>
      </c>
      <c r="P404" s="78">
        <f>IF(G404=0,0,IFERROR(HLOOKUP($C$13,Kataloge!$H$1:$M$6,6,FALSE),0))</f>
        <v>0</v>
      </c>
      <c r="Q404" s="94">
        <f t="shared" si="44"/>
        <v>0</v>
      </c>
      <c r="R404" s="19">
        <f t="shared" si="45"/>
        <v>0</v>
      </c>
    </row>
    <row r="405" spans="1:18" ht="18" customHeight="1" x14ac:dyDescent="0.2">
      <c r="A405" s="35" t="str">
        <f t="shared" si="40"/>
        <v/>
      </c>
      <c r="B405" s="25"/>
      <c r="C405" s="25"/>
      <c r="D405" s="67"/>
      <c r="E405" s="12"/>
      <c r="G405" s="72"/>
      <c r="H405" s="78">
        <f>IF(G405="",0,IFERROR(HLOOKUP($C$13,Kataloge!$H$1:$M$6,VLOOKUP(B405,Kataloge!$F$2:$G$4,2,FALSE),FALSE),0))</f>
        <v>0</v>
      </c>
      <c r="I405" s="94">
        <f t="shared" si="41"/>
        <v>0</v>
      </c>
      <c r="K405" s="72"/>
      <c r="L405" s="78">
        <f>IF(K405=0,0,IFERROR(HLOOKUP($C$13,Kataloge!$H$1:$M$6,5,FALSE),0))</f>
        <v>0</v>
      </c>
      <c r="M405" s="94">
        <f t="shared" si="42"/>
        <v>0</v>
      </c>
      <c r="O405" s="81">
        <f t="shared" si="43"/>
        <v>0</v>
      </c>
      <c r="P405" s="78">
        <f>IF(G405=0,0,IFERROR(HLOOKUP($C$13,Kataloge!$H$1:$M$6,6,FALSE),0))</f>
        <v>0</v>
      </c>
      <c r="Q405" s="94">
        <f t="shared" si="44"/>
        <v>0</v>
      </c>
      <c r="R405" s="19">
        <f t="shared" si="45"/>
        <v>0</v>
      </c>
    </row>
    <row r="406" spans="1:18" ht="18" customHeight="1" x14ac:dyDescent="0.2">
      <c r="A406" s="35" t="str">
        <f t="shared" si="40"/>
        <v/>
      </c>
      <c r="B406" s="25"/>
      <c r="C406" s="25"/>
      <c r="D406" s="67"/>
      <c r="E406" s="12"/>
      <c r="G406" s="72"/>
      <c r="H406" s="78">
        <f>IF(G406="",0,IFERROR(HLOOKUP($C$13,Kataloge!$H$1:$M$6,VLOOKUP(B406,Kataloge!$F$2:$G$4,2,FALSE),FALSE),0))</f>
        <v>0</v>
      </c>
      <c r="I406" s="94">
        <f t="shared" si="41"/>
        <v>0</v>
      </c>
      <c r="K406" s="72"/>
      <c r="L406" s="78">
        <f>IF(K406=0,0,IFERROR(HLOOKUP($C$13,Kataloge!$H$1:$M$6,5,FALSE),0))</f>
        <v>0</v>
      </c>
      <c r="M406" s="94">
        <f t="shared" si="42"/>
        <v>0</v>
      </c>
      <c r="O406" s="81">
        <f t="shared" si="43"/>
        <v>0</v>
      </c>
      <c r="P406" s="78">
        <f>IF(G406=0,0,IFERROR(HLOOKUP($C$13,Kataloge!$H$1:$M$6,6,FALSE),0))</f>
        <v>0</v>
      </c>
      <c r="Q406" s="94">
        <f t="shared" si="44"/>
        <v>0</v>
      </c>
      <c r="R406" s="19">
        <f t="shared" si="45"/>
        <v>0</v>
      </c>
    </row>
    <row r="407" spans="1:18" ht="18" customHeight="1" x14ac:dyDescent="0.2">
      <c r="A407" s="35" t="str">
        <f t="shared" si="40"/>
        <v/>
      </c>
      <c r="B407" s="25"/>
      <c r="C407" s="25"/>
      <c r="D407" s="67"/>
      <c r="E407" s="12"/>
      <c r="G407" s="72"/>
      <c r="H407" s="78">
        <f>IF(G407="",0,IFERROR(HLOOKUP($C$13,Kataloge!$H$1:$M$6,VLOOKUP(B407,Kataloge!$F$2:$G$4,2,FALSE),FALSE),0))</f>
        <v>0</v>
      </c>
      <c r="I407" s="94">
        <f t="shared" si="41"/>
        <v>0</v>
      </c>
      <c r="K407" s="72"/>
      <c r="L407" s="78">
        <f>IF(K407=0,0,IFERROR(HLOOKUP($C$13,Kataloge!$H$1:$M$6,5,FALSE),0))</f>
        <v>0</v>
      </c>
      <c r="M407" s="94">
        <f t="shared" si="42"/>
        <v>0</v>
      </c>
      <c r="O407" s="81">
        <f t="shared" si="43"/>
        <v>0</v>
      </c>
      <c r="P407" s="78">
        <f>IF(G407=0,0,IFERROR(HLOOKUP($C$13,Kataloge!$H$1:$M$6,6,FALSE),0))</f>
        <v>0</v>
      </c>
      <c r="Q407" s="94">
        <f t="shared" si="44"/>
        <v>0</v>
      </c>
      <c r="R407" s="19">
        <f t="shared" si="45"/>
        <v>0</v>
      </c>
    </row>
    <row r="408" spans="1:18" ht="18" customHeight="1" x14ac:dyDescent="0.2">
      <c r="A408" s="35" t="str">
        <f t="shared" si="40"/>
        <v/>
      </c>
      <c r="B408" s="25"/>
      <c r="C408" s="25"/>
      <c r="D408" s="67"/>
      <c r="E408" s="12"/>
      <c r="G408" s="72"/>
      <c r="H408" s="78">
        <f>IF(G408="",0,IFERROR(HLOOKUP($C$13,Kataloge!$H$1:$M$6,VLOOKUP(B408,Kataloge!$F$2:$G$4,2,FALSE),FALSE),0))</f>
        <v>0</v>
      </c>
      <c r="I408" s="94">
        <f t="shared" si="41"/>
        <v>0</v>
      </c>
      <c r="K408" s="72"/>
      <c r="L408" s="78">
        <f>IF(K408=0,0,IFERROR(HLOOKUP($C$13,Kataloge!$H$1:$M$6,5,FALSE),0))</f>
        <v>0</v>
      </c>
      <c r="M408" s="94">
        <f t="shared" si="42"/>
        <v>0</v>
      </c>
      <c r="O408" s="81">
        <f t="shared" si="43"/>
        <v>0</v>
      </c>
      <c r="P408" s="78">
        <f>IF(G408=0,0,IFERROR(HLOOKUP($C$13,Kataloge!$H$1:$M$6,6,FALSE),0))</f>
        <v>0</v>
      </c>
      <c r="Q408" s="94">
        <f t="shared" si="44"/>
        <v>0</v>
      </c>
      <c r="R408" s="19">
        <f t="shared" si="45"/>
        <v>0</v>
      </c>
    </row>
    <row r="409" spans="1:18" ht="18" customHeight="1" x14ac:dyDescent="0.2">
      <c r="A409" s="35" t="str">
        <f t="shared" si="40"/>
        <v/>
      </c>
      <c r="B409" s="25"/>
      <c r="C409" s="25"/>
      <c r="D409" s="67"/>
      <c r="E409" s="12"/>
      <c r="G409" s="72"/>
      <c r="H409" s="78">
        <f>IF(G409="",0,IFERROR(HLOOKUP($C$13,Kataloge!$H$1:$M$6,VLOOKUP(B409,Kataloge!$F$2:$G$4,2,FALSE),FALSE),0))</f>
        <v>0</v>
      </c>
      <c r="I409" s="94">
        <f t="shared" si="41"/>
        <v>0</v>
      </c>
      <c r="K409" s="72"/>
      <c r="L409" s="78">
        <f>IF(K409=0,0,IFERROR(HLOOKUP($C$13,Kataloge!$H$1:$M$6,5,FALSE),0))</f>
        <v>0</v>
      </c>
      <c r="M409" s="94">
        <f t="shared" si="42"/>
        <v>0</v>
      </c>
      <c r="O409" s="81">
        <f t="shared" si="43"/>
        <v>0</v>
      </c>
      <c r="P409" s="78">
        <f>IF(G409=0,0,IFERROR(HLOOKUP($C$13,Kataloge!$H$1:$M$6,6,FALSE),0))</f>
        <v>0</v>
      </c>
      <c r="Q409" s="94">
        <f t="shared" si="44"/>
        <v>0</v>
      </c>
      <c r="R409" s="19">
        <f t="shared" si="45"/>
        <v>0</v>
      </c>
    </row>
    <row r="410" spans="1:18" ht="18" customHeight="1" x14ac:dyDescent="0.2">
      <c r="A410" s="35" t="str">
        <f t="shared" si="40"/>
        <v/>
      </c>
      <c r="B410" s="25"/>
      <c r="C410" s="25"/>
      <c r="D410" s="67"/>
      <c r="E410" s="12"/>
      <c r="G410" s="72"/>
      <c r="H410" s="78">
        <f>IF(G410="",0,IFERROR(HLOOKUP($C$13,Kataloge!$H$1:$M$6,VLOOKUP(B410,Kataloge!$F$2:$G$4,2,FALSE),FALSE),0))</f>
        <v>0</v>
      </c>
      <c r="I410" s="94">
        <f t="shared" si="41"/>
        <v>0</v>
      </c>
      <c r="K410" s="72"/>
      <c r="L410" s="78">
        <f>IF(K410=0,0,IFERROR(HLOOKUP($C$13,Kataloge!$H$1:$M$6,5,FALSE),0))</f>
        <v>0</v>
      </c>
      <c r="M410" s="94">
        <f t="shared" si="42"/>
        <v>0</v>
      </c>
      <c r="O410" s="81">
        <f t="shared" si="43"/>
        <v>0</v>
      </c>
      <c r="P410" s="78">
        <f>IF(G410=0,0,IFERROR(HLOOKUP($C$13,Kataloge!$H$1:$M$6,6,FALSE),0))</f>
        <v>0</v>
      </c>
      <c r="Q410" s="94">
        <f t="shared" si="44"/>
        <v>0</v>
      </c>
      <c r="R410" s="19">
        <f t="shared" si="45"/>
        <v>0</v>
      </c>
    </row>
    <row r="411" spans="1:18" ht="18" customHeight="1" x14ac:dyDescent="0.2">
      <c r="A411" s="35" t="str">
        <f t="shared" si="40"/>
        <v/>
      </c>
      <c r="B411" s="25"/>
      <c r="C411" s="25"/>
      <c r="D411" s="67"/>
      <c r="E411" s="12"/>
      <c r="G411" s="72"/>
      <c r="H411" s="78">
        <f>IF(G411="",0,IFERROR(HLOOKUP($C$13,Kataloge!$H$1:$M$6,VLOOKUP(B411,Kataloge!$F$2:$G$4,2,FALSE),FALSE),0))</f>
        <v>0</v>
      </c>
      <c r="I411" s="94">
        <f t="shared" si="41"/>
        <v>0</v>
      </c>
      <c r="K411" s="72"/>
      <c r="L411" s="78">
        <f>IF(K411=0,0,IFERROR(HLOOKUP($C$13,Kataloge!$H$1:$M$6,5,FALSE),0))</f>
        <v>0</v>
      </c>
      <c r="M411" s="94">
        <f t="shared" si="42"/>
        <v>0</v>
      </c>
      <c r="O411" s="81">
        <f t="shared" si="43"/>
        <v>0</v>
      </c>
      <c r="P411" s="78">
        <f>IF(G411=0,0,IFERROR(HLOOKUP($C$13,Kataloge!$H$1:$M$6,6,FALSE),0))</f>
        <v>0</v>
      </c>
      <c r="Q411" s="94">
        <f t="shared" si="44"/>
        <v>0</v>
      </c>
      <c r="R411" s="19">
        <f t="shared" si="45"/>
        <v>0</v>
      </c>
    </row>
    <row r="412" spans="1:18" ht="18" customHeight="1" x14ac:dyDescent="0.2">
      <c r="A412" s="35" t="str">
        <f t="shared" si="40"/>
        <v/>
      </c>
      <c r="B412" s="25"/>
      <c r="C412" s="25"/>
      <c r="D412" s="67"/>
      <c r="E412" s="12"/>
      <c r="G412" s="72"/>
      <c r="H412" s="78">
        <f>IF(G412="",0,IFERROR(HLOOKUP($C$13,Kataloge!$H$1:$M$6,VLOOKUP(B412,Kataloge!$F$2:$G$4,2,FALSE),FALSE),0))</f>
        <v>0</v>
      </c>
      <c r="I412" s="94">
        <f t="shared" si="41"/>
        <v>0</v>
      </c>
      <c r="K412" s="72"/>
      <c r="L412" s="78">
        <f>IF(K412=0,0,IFERROR(HLOOKUP($C$13,Kataloge!$H$1:$M$6,5,FALSE),0))</f>
        <v>0</v>
      </c>
      <c r="M412" s="94">
        <f t="shared" si="42"/>
        <v>0</v>
      </c>
      <c r="O412" s="81">
        <f t="shared" si="43"/>
        <v>0</v>
      </c>
      <c r="P412" s="78">
        <f>IF(G412=0,0,IFERROR(HLOOKUP($C$13,Kataloge!$H$1:$M$6,6,FALSE),0))</f>
        <v>0</v>
      </c>
      <c r="Q412" s="94">
        <f t="shared" si="44"/>
        <v>0</v>
      </c>
      <c r="R412" s="19">
        <f t="shared" si="45"/>
        <v>0</v>
      </c>
    </row>
    <row r="413" spans="1:18" ht="18" customHeight="1" x14ac:dyDescent="0.2">
      <c r="A413" s="35" t="str">
        <f t="shared" si="40"/>
        <v/>
      </c>
      <c r="B413" s="25"/>
      <c r="C413" s="25"/>
      <c r="D413" s="67"/>
      <c r="E413" s="12"/>
      <c r="G413" s="72"/>
      <c r="H413" s="78">
        <f>IF(G413="",0,IFERROR(HLOOKUP($C$13,Kataloge!$H$1:$M$6,VLOOKUP(B413,Kataloge!$F$2:$G$4,2,FALSE),FALSE),0))</f>
        <v>0</v>
      </c>
      <c r="I413" s="94">
        <f t="shared" si="41"/>
        <v>0</v>
      </c>
      <c r="K413" s="72"/>
      <c r="L413" s="78">
        <f>IF(K413=0,0,IFERROR(HLOOKUP($C$13,Kataloge!$H$1:$M$6,5,FALSE),0))</f>
        <v>0</v>
      </c>
      <c r="M413" s="94">
        <f t="shared" si="42"/>
        <v>0</v>
      </c>
      <c r="O413" s="81">
        <f t="shared" si="43"/>
        <v>0</v>
      </c>
      <c r="P413" s="78">
        <f>IF(G413=0,0,IFERROR(HLOOKUP($C$13,Kataloge!$H$1:$M$6,6,FALSE),0))</f>
        <v>0</v>
      </c>
      <c r="Q413" s="94">
        <f t="shared" si="44"/>
        <v>0</v>
      </c>
      <c r="R413" s="19">
        <f t="shared" si="45"/>
        <v>0</v>
      </c>
    </row>
    <row r="414" spans="1:18" ht="18" customHeight="1" x14ac:dyDescent="0.2">
      <c r="A414" s="35" t="str">
        <f t="shared" si="40"/>
        <v/>
      </c>
      <c r="B414" s="25"/>
      <c r="C414" s="25"/>
      <c r="D414" s="67"/>
      <c r="E414" s="12"/>
      <c r="G414" s="72"/>
      <c r="H414" s="78">
        <f>IF(G414="",0,IFERROR(HLOOKUP($C$13,Kataloge!$H$1:$M$6,VLOOKUP(B414,Kataloge!$F$2:$G$4,2,FALSE),FALSE),0))</f>
        <v>0</v>
      </c>
      <c r="I414" s="94">
        <f t="shared" si="41"/>
        <v>0</v>
      </c>
      <c r="K414" s="72"/>
      <c r="L414" s="78">
        <f>IF(K414=0,0,IFERROR(HLOOKUP($C$13,Kataloge!$H$1:$M$6,5,FALSE),0))</f>
        <v>0</v>
      </c>
      <c r="M414" s="94">
        <f t="shared" si="42"/>
        <v>0</v>
      </c>
      <c r="O414" s="81">
        <f t="shared" si="43"/>
        <v>0</v>
      </c>
      <c r="P414" s="78">
        <f>IF(G414=0,0,IFERROR(HLOOKUP($C$13,Kataloge!$H$1:$M$6,6,FALSE),0))</f>
        <v>0</v>
      </c>
      <c r="Q414" s="94">
        <f t="shared" si="44"/>
        <v>0</v>
      </c>
      <c r="R414" s="19">
        <f t="shared" si="45"/>
        <v>0</v>
      </c>
    </row>
    <row r="415" spans="1:18" ht="18" customHeight="1" x14ac:dyDescent="0.2">
      <c r="A415" s="35" t="str">
        <f t="shared" si="40"/>
        <v/>
      </c>
      <c r="B415" s="25"/>
      <c r="C415" s="25"/>
      <c r="D415" s="67"/>
      <c r="E415" s="12"/>
      <c r="G415" s="72"/>
      <c r="H415" s="78">
        <f>IF(G415="",0,IFERROR(HLOOKUP($C$13,Kataloge!$H$1:$M$6,VLOOKUP(B415,Kataloge!$F$2:$G$4,2,FALSE),FALSE),0))</f>
        <v>0</v>
      </c>
      <c r="I415" s="94">
        <f t="shared" si="41"/>
        <v>0</v>
      </c>
      <c r="K415" s="72"/>
      <c r="L415" s="78">
        <f>IF(K415=0,0,IFERROR(HLOOKUP($C$13,Kataloge!$H$1:$M$6,5,FALSE),0))</f>
        <v>0</v>
      </c>
      <c r="M415" s="94">
        <f t="shared" si="42"/>
        <v>0</v>
      </c>
      <c r="O415" s="81">
        <f t="shared" si="43"/>
        <v>0</v>
      </c>
      <c r="P415" s="78">
        <f>IF(G415=0,0,IFERROR(HLOOKUP($C$13,Kataloge!$H$1:$M$6,6,FALSE),0))</f>
        <v>0</v>
      </c>
      <c r="Q415" s="94">
        <f t="shared" si="44"/>
        <v>0</v>
      </c>
      <c r="R415" s="19">
        <f t="shared" si="45"/>
        <v>0</v>
      </c>
    </row>
    <row r="416" spans="1:18" ht="18" customHeight="1" x14ac:dyDescent="0.2">
      <c r="A416" s="35" t="str">
        <f t="shared" si="40"/>
        <v/>
      </c>
      <c r="B416" s="25"/>
      <c r="C416" s="25"/>
      <c r="D416" s="67"/>
      <c r="E416" s="12"/>
      <c r="G416" s="72"/>
      <c r="H416" s="78">
        <f>IF(G416="",0,IFERROR(HLOOKUP($C$13,Kataloge!$H$1:$M$6,VLOOKUP(B416,Kataloge!$F$2:$G$4,2,FALSE),FALSE),0))</f>
        <v>0</v>
      </c>
      <c r="I416" s="94">
        <f t="shared" si="41"/>
        <v>0</v>
      </c>
      <c r="K416" s="72"/>
      <c r="L416" s="78">
        <f>IF(K416=0,0,IFERROR(HLOOKUP($C$13,Kataloge!$H$1:$M$6,5,FALSE),0))</f>
        <v>0</v>
      </c>
      <c r="M416" s="94">
        <f t="shared" si="42"/>
        <v>0</v>
      </c>
      <c r="O416" s="81">
        <f t="shared" si="43"/>
        <v>0</v>
      </c>
      <c r="P416" s="78">
        <f>IF(G416=0,0,IFERROR(HLOOKUP($C$13,Kataloge!$H$1:$M$6,6,FALSE),0))</f>
        <v>0</v>
      </c>
      <c r="Q416" s="94">
        <f t="shared" si="44"/>
        <v>0</v>
      </c>
      <c r="R416" s="19">
        <f t="shared" si="45"/>
        <v>0</v>
      </c>
    </row>
    <row r="417" spans="1:18" ht="18" customHeight="1" x14ac:dyDescent="0.2">
      <c r="A417" s="35" t="str">
        <f t="shared" si="40"/>
        <v/>
      </c>
      <c r="B417" s="25"/>
      <c r="C417" s="25"/>
      <c r="D417" s="67"/>
      <c r="E417" s="12"/>
      <c r="G417" s="72"/>
      <c r="H417" s="78">
        <f>IF(G417="",0,IFERROR(HLOOKUP($C$13,Kataloge!$H$1:$M$6,VLOOKUP(B417,Kataloge!$F$2:$G$4,2,FALSE),FALSE),0))</f>
        <v>0</v>
      </c>
      <c r="I417" s="94">
        <f t="shared" si="41"/>
        <v>0</v>
      </c>
      <c r="K417" s="72"/>
      <c r="L417" s="78">
        <f>IF(K417=0,0,IFERROR(HLOOKUP($C$13,Kataloge!$H$1:$M$6,5,FALSE),0))</f>
        <v>0</v>
      </c>
      <c r="M417" s="94">
        <f t="shared" si="42"/>
        <v>0</v>
      </c>
      <c r="O417" s="81">
        <f t="shared" si="43"/>
        <v>0</v>
      </c>
      <c r="P417" s="78">
        <f>IF(G417=0,0,IFERROR(HLOOKUP($C$13,Kataloge!$H$1:$M$6,6,FALSE),0))</f>
        <v>0</v>
      </c>
      <c r="Q417" s="94">
        <f t="shared" si="44"/>
        <v>0</v>
      </c>
      <c r="R417" s="19">
        <f t="shared" si="45"/>
        <v>0</v>
      </c>
    </row>
    <row r="418" spans="1:18" ht="18" customHeight="1" x14ac:dyDescent="0.2">
      <c r="A418" s="35" t="str">
        <f t="shared" si="40"/>
        <v/>
      </c>
      <c r="B418" s="25"/>
      <c r="C418" s="25"/>
      <c r="D418" s="67"/>
      <c r="E418" s="12"/>
      <c r="G418" s="72"/>
      <c r="H418" s="78">
        <f>IF(G418="",0,IFERROR(HLOOKUP($C$13,Kataloge!$H$1:$M$6,VLOOKUP(B418,Kataloge!$F$2:$G$4,2,FALSE),FALSE),0))</f>
        <v>0</v>
      </c>
      <c r="I418" s="94">
        <f t="shared" si="41"/>
        <v>0</v>
      </c>
      <c r="K418" s="72"/>
      <c r="L418" s="78">
        <f>IF(K418=0,0,IFERROR(HLOOKUP($C$13,Kataloge!$H$1:$M$6,5,FALSE),0))</f>
        <v>0</v>
      </c>
      <c r="M418" s="94">
        <f t="shared" si="42"/>
        <v>0</v>
      </c>
      <c r="O418" s="81">
        <f t="shared" si="43"/>
        <v>0</v>
      </c>
      <c r="P418" s="78">
        <f>IF(G418=0,0,IFERROR(HLOOKUP($C$13,Kataloge!$H$1:$M$6,6,FALSE),0))</f>
        <v>0</v>
      </c>
      <c r="Q418" s="94">
        <f t="shared" si="44"/>
        <v>0</v>
      </c>
      <c r="R418" s="19">
        <f t="shared" si="45"/>
        <v>0</v>
      </c>
    </row>
    <row r="419" spans="1:18" ht="18" customHeight="1" x14ac:dyDescent="0.2">
      <c r="A419" s="35" t="str">
        <f t="shared" si="40"/>
        <v/>
      </c>
      <c r="B419" s="25"/>
      <c r="C419" s="25"/>
      <c r="D419" s="67"/>
      <c r="E419" s="12"/>
      <c r="G419" s="72"/>
      <c r="H419" s="78">
        <f>IF(G419="",0,IFERROR(HLOOKUP($C$13,Kataloge!$H$1:$M$6,VLOOKUP(B419,Kataloge!$F$2:$G$4,2,FALSE),FALSE),0))</f>
        <v>0</v>
      </c>
      <c r="I419" s="94">
        <f t="shared" si="41"/>
        <v>0</v>
      </c>
      <c r="K419" s="72"/>
      <c r="L419" s="78">
        <f>IF(K419=0,0,IFERROR(HLOOKUP($C$13,Kataloge!$H$1:$M$6,5,FALSE),0))</f>
        <v>0</v>
      </c>
      <c r="M419" s="94">
        <f t="shared" si="42"/>
        <v>0</v>
      </c>
      <c r="O419" s="81">
        <f t="shared" si="43"/>
        <v>0</v>
      </c>
      <c r="P419" s="78">
        <f>IF(G419=0,0,IFERROR(HLOOKUP($C$13,Kataloge!$H$1:$M$6,6,FALSE),0))</f>
        <v>0</v>
      </c>
      <c r="Q419" s="94">
        <f t="shared" si="44"/>
        <v>0</v>
      </c>
      <c r="R419" s="19">
        <f t="shared" si="45"/>
        <v>0</v>
      </c>
    </row>
    <row r="420" spans="1:18" ht="18" customHeight="1" x14ac:dyDescent="0.2">
      <c r="A420" s="35" t="str">
        <f t="shared" si="40"/>
        <v/>
      </c>
      <c r="B420" s="25"/>
      <c r="C420" s="25"/>
      <c r="D420" s="67"/>
      <c r="E420" s="12"/>
      <c r="G420" s="72"/>
      <c r="H420" s="78">
        <f>IF(G420="",0,IFERROR(HLOOKUP($C$13,Kataloge!$H$1:$M$6,VLOOKUP(B420,Kataloge!$F$2:$G$4,2,FALSE),FALSE),0))</f>
        <v>0</v>
      </c>
      <c r="I420" s="94">
        <f t="shared" si="41"/>
        <v>0</v>
      </c>
      <c r="K420" s="72"/>
      <c r="L420" s="78">
        <f>IF(K420=0,0,IFERROR(HLOOKUP($C$13,Kataloge!$H$1:$M$6,5,FALSE),0))</f>
        <v>0</v>
      </c>
      <c r="M420" s="94">
        <f t="shared" si="42"/>
        <v>0</v>
      </c>
      <c r="O420" s="81">
        <f t="shared" si="43"/>
        <v>0</v>
      </c>
      <c r="P420" s="78">
        <f>IF(G420=0,0,IFERROR(HLOOKUP($C$13,Kataloge!$H$1:$M$6,6,FALSE),0))</f>
        <v>0</v>
      </c>
      <c r="Q420" s="94">
        <f t="shared" si="44"/>
        <v>0</v>
      </c>
      <c r="R420" s="19">
        <f t="shared" si="45"/>
        <v>0</v>
      </c>
    </row>
    <row r="421" spans="1:18" ht="18" customHeight="1" x14ac:dyDescent="0.2">
      <c r="A421" s="35" t="str">
        <f t="shared" si="40"/>
        <v/>
      </c>
      <c r="B421" s="25"/>
      <c r="C421" s="25"/>
      <c r="D421" s="67"/>
      <c r="E421" s="12"/>
      <c r="G421" s="72"/>
      <c r="H421" s="78">
        <f>IF(G421="",0,IFERROR(HLOOKUP($C$13,Kataloge!$H$1:$M$6,VLOOKUP(B421,Kataloge!$F$2:$G$4,2,FALSE),FALSE),0))</f>
        <v>0</v>
      </c>
      <c r="I421" s="94">
        <f t="shared" si="41"/>
        <v>0</v>
      </c>
      <c r="K421" s="72"/>
      <c r="L421" s="78">
        <f>IF(K421=0,0,IFERROR(HLOOKUP($C$13,Kataloge!$H$1:$M$6,5,FALSE),0))</f>
        <v>0</v>
      </c>
      <c r="M421" s="94">
        <f t="shared" si="42"/>
        <v>0</v>
      </c>
      <c r="O421" s="81">
        <f t="shared" si="43"/>
        <v>0</v>
      </c>
      <c r="P421" s="78">
        <f>IF(G421=0,0,IFERROR(HLOOKUP($C$13,Kataloge!$H$1:$M$6,6,FALSE),0))</f>
        <v>0</v>
      </c>
      <c r="Q421" s="94">
        <f t="shared" si="44"/>
        <v>0</v>
      </c>
      <c r="R421" s="19">
        <f t="shared" si="45"/>
        <v>0</v>
      </c>
    </row>
    <row r="422" spans="1:18" ht="18" customHeight="1" x14ac:dyDescent="0.2">
      <c r="A422" s="35" t="str">
        <f t="shared" si="40"/>
        <v/>
      </c>
      <c r="B422" s="25"/>
      <c r="C422" s="25"/>
      <c r="D422" s="67"/>
      <c r="E422" s="12"/>
      <c r="G422" s="72"/>
      <c r="H422" s="78">
        <f>IF(G422="",0,IFERROR(HLOOKUP($C$13,Kataloge!$H$1:$M$6,VLOOKUP(B422,Kataloge!$F$2:$G$4,2,FALSE),FALSE),0))</f>
        <v>0</v>
      </c>
      <c r="I422" s="94">
        <f t="shared" si="41"/>
        <v>0</v>
      </c>
      <c r="K422" s="72"/>
      <c r="L422" s="78">
        <f>IF(K422=0,0,IFERROR(HLOOKUP($C$13,Kataloge!$H$1:$M$6,5,FALSE),0))</f>
        <v>0</v>
      </c>
      <c r="M422" s="94">
        <f t="shared" si="42"/>
        <v>0</v>
      </c>
      <c r="O422" s="81">
        <f t="shared" si="43"/>
        <v>0</v>
      </c>
      <c r="P422" s="78">
        <f>IF(G422=0,0,IFERROR(HLOOKUP($C$13,Kataloge!$H$1:$M$6,6,FALSE),0))</f>
        <v>0</v>
      </c>
      <c r="Q422" s="94">
        <f t="shared" si="44"/>
        <v>0</v>
      </c>
      <c r="R422" s="19">
        <f t="shared" si="45"/>
        <v>0</v>
      </c>
    </row>
    <row r="423" spans="1:18" ht="18" customHeight="1" x14ac:dyDescent="0.2">
      <c r="A423" s="35" t="str">
        <f t="shared" si="40"/>
        <v/>
      </c>
      <c r="B423" s="25"/>
      <c r="C423" s="25"/>
      <c r="D423" s="67"/>
      <c r="E423" s="12"/>
      <c r="G423" s="72"/>
      <c r="H423" s="78">
        <f>IF(G423="",0,IFERROR(HLOOKUP($C$13,Kataloge!$H$1:$M$6,VLOOKUP(B423,Kataloge!$F$2:$G$4,2,FALSE),FALSE),0))</f>
        <v>0</v>
      </c>
      <c r="I423" s="94">
        <f t="shared" si="41"/>
        <v>0</v>
      </c>
      <c r="K423" s="72"/>
      <c r="L423" s="78">
        <f>IF(K423=0,0,IFERROR(HLOOKUP($C$13,Kataloge!$H$1:$M$6,5,FALSE),0))</f>
        <v>0</v>
      </c>
      <c r="M423" s="94">
        <f t="shared" si="42"/>
        <v>0</v>
      </c>
      <c r="O423" s="81">
        <f t="shared" si="43"/>
        <v>0</v>
      </c>
      <c r="P423" s="78">
        <f>IF(G423=0,0,IFERROR(HLOOKUP($C$13,Kataloge!$H$1:$M$6,6,FALSE),0))</f>
        <v>0</v>
      </c>
      <c r="Q423" s="94">
        <f t="shared" si="44"/>
        <v>0</v>
      </c>
      <c r="R423" s="19">
        <f t="shared" si="45"/>
        <v>0</v>
      </c>
    </row>
    <row r="424" spans="1:18" ht="18" customHeight="1" x14ac:dyDescent="0.2">
      <c r="A424" s="35" t="str">
        <f t="shared" si="40"/>
        <v/>
      </c>
      <c r="B424" s="25"/>
      <c r="C424" s="25"/>
      <c r="D424" s="67"/>
      <c r="E424" s="12"/>
      <c r="G424" s="72"/>
      <c r="H424" s="78">
        <f>IF(G424="",0,IFERROR(HLOOKUP($C$13,Kataloge!$H$1:$M$6,VLOOKUP(B424,Kataloge!$F$2:$G$4,2,FALSE),FALSE),0))</f>
        <v>0</v>
      </c>
      <c r="I424" s="94">
        <f t="shared" si="41"/>
        <v>0</v>
      </c>
      <c r="K424" s="72"/>
      <c r="L424" s="78">
        <f>IF(K424=0,0,IFERROR(HLOOKUP($C$13,Kataloge!$H$1:$M$6,5,FALSE),0))</f>
        <v>0</v>
      </c>
      <c r="M424" s="94">
        <f t="shared" si="42"/>
        <v>0</v>
      </c>
      <c r="O424" s="81">
        <f t="shared" si="43"/>
        <v>0</v>
      </c>
      <c r="P424" s="78">
        <f>IF(G424=0,0,IFERROR(HLOOKUP($C$13,Kataloge!$H$1:$M$6,6,FALSE),0))</f>
        <v>0</v>
      </c>
      <c r="Q424" s="94">
        <f t="shared" si="44"/>
        <v>0</v>
      </c>
      <c r="R424" s="19">
        <f t="shared" si="45"/>
        <v>0</v>
      </c>
    </row>
    <row r="425" spans="1:18" ht="18" customHeight="1" x14ac:dyDescent="0.2">
      <c r="A425" s="35" t="str">
        <f t="shared" si="40"/>
        <v/>
      </c>
      <c r="B425" s="25"/>
      <c r="C425" s="25"/>
      <c r="D425" s="67"/>
      <c r="E425" s="12"/>
      <c r="G425" s="72"/>
      <c r="H425" s="78">
        <f>IF(G425="",0,IFERROR(HLOOKUP($C$13,Kataloge!$H$1:$M$6,VLOOKUP(B425,Kataloge!$F$2:$G$4,2,FALSE),FALSE),0))</f>
        <v>0</v>
      </c>
      <c r="I425" s="94">
        <f t="shared" si="41"/>
        <v>0</v>
      </c>
      <c r="K425" s="72"/>
      <c r="L425" s="78">
        <f>IF(K425=0,0,IFERROR(HLOOKUP($C$13,Kataloge!$H$1:$M$6,5,FALSE),0))</f>
        <v>0</v>
      </c>
      <c r="M425" s="94">
        <f t="shared" si="42"/>
        <v>0</v>
      </c>
      <c r="O425" s="81">
        <f t="shared" si="43"/>
        <v>0</v>
      </c>
      <c r="P425" s="78">
        <f>IF(G425=0,0,IFERROR(HLOOKUP($C$13,Kataloge!$H$1:$M$6,6,FALSE),0))</f>
        <v>0</v>
      </c>
      <c r="Q425" s="94">
        <f t="shared" si="44"/>
        <v>0</v>
      </c>
      <c r="R425" s="19">
        <f t="shared" si="45"/>
        <v>0</v>
      </c>
    </row>
    <row r="426" spans="1:18" ht="18" customHeight="1" x14ac:dyDescent="0.2">
      <c r="A426" s="35" t="str">
        <f t="shared" si="40"/>
        <v/>
      </c>
      <c r="B426" s="25"/>
      <c r="C426" s="25"/>
      <c r="D426" s="67"/>
      <c r="E426" s="12"/>
      <c r="G426" s="72"/>
      <c r="H426" s="78">
        <f>IF(G426="",0,IFERROR(HLOOKUP($C$13,Kataloge!$H$1:$M$6,VLOOKUP(B426,Kataloge!$F$2:$G$4,2,FALSE),FALSE),0))</f>
        <v>0</v>
      </c>
      <c r="I426" s="94">
        <f t="shared" si="41"/>
        <v>0</v>
      </c>
      <c r="K426" s="72"/>
      <c r="L426" s="78">
        <f>IF(K426=0,0,IFERROR(HLOOKUP($C$13,Kataloge!$H$1:$M$6,5,FALSE),0))</f>
        <v>0</v>
      </c>
      <c r="M426" s="94">
        <f t="shared" si="42"/>
        <v>0</v>
      </c>
      <c r="O426" s="81">
        <f t="shared" si="43"/>
        <v>0</v>
      </c>
      <c r="P426" s="78">
        <f>IF(G426=0,0,IFERROR(HLOOKUP($C$13,Kataloge!$H$1:$M$6,6,FALSE),0))</f>
        <v>0</v>
      </c>
      <c r="Q426" s="94">
        <f t="shared" si="44"/>
        <v>0</v>
      </c>
      <c r="R426" s="19">
        <f t="shared" si="45"/>
        <v>0</v>
      </c>
    </row>
    <row r="427" spans="1:18" ht="18" customHeight="1" x14ac:dyDescent="0.2">
      <c r="A427" s="35" t="str">
        <f t="shared" si="40"/>
        <v/>
      </c>
      <c r="B427" s="25"/>
      <c r="C427" s="25"/>
      <c r="D427" s="67"/>
      <c r="E427" s="12"/>
      <c r="G427" s="72"/>
      <c r="H427" s="78">
        <f>IF(G427="",0,IFERROR(HLOOKUP($C$13,Kataloge!$H$1:$M$6,VLOOKUP(B427,Kataloge!$F$2:$G$4,2,FALSE),FALSE),0))</f>
        <v>0</v>
      </c>
      <c r="I427" s="94">
        <f t="shared" si="41"/>
        <v>0</v>
      </c>
      <c r="K427" s="72"/>
      <c r="L427" s="78">
        <f>IF(K427=0,0,IFERROR(HLOOKUP($C$13,Kataloge!$H$1:$M$6,5,FALSE),0))</f>
        <v>0</v>
      </c>
      <c r="M427" s="94">
        <f t="shared" si="42"/>
        <v>0</v>
      </c>
      <c r="O427" s="81">
        <f t="shared" si="43"/>
        <v>0</v>
      </c>
      <c r="P427" s="78">
        <f>IF(G427=0,0,IFERROR(HLOOKUP($C$13,Kataloge!$H$1:$M$6,6,FALSE),0))</f>
        <v>0</v>
      </c>
      <c r="Q427" s="94">
        <f t="shared" si="44"/>
        <v>0</v>
      </c>
      <c r="R427" s="19">
        <f t="shared" si="45"/>
        <v>0</v>
      </c>
    </row>
    <row r="428" spans="1:18" ht="18" customHeight="1" x14ac:dyDescent="0.2">
      <c r="A428" s="35" t="str">
        <f t="shared" si="40"/>
        <v/>
      </c>
      <c r="B428" s="25"/>
      <c r="C428" s="25"/>
      <c r="D428" s="67"/>
      <c r="E428" s="12"/>
      <c r="G428" s="72"/>
      <c r="H428" s="78">
        <f>IF(G428="",0,IFERROR(HLOOKUP($C$13,Kataloge!$H$1:$M$6,VLOOKUP(B428,Kataloge!$F$2:$G$4,2,FALSE),FALSE),0))</f>
        <v>0</v>
      </c>
      <c r="I428" s="94">
        <f t="shared" si="41"/>
        <v>0</v>
      </c>
      <c r="K428" s="72"/>
      <c r="L428" s="78">
        <f>IF(K428=0,0,IFERROR(HLOOKUP($C$13,Kataloge!$H$1:$M$6,5,FALSE),0))</f>
        <v>0</v>
      </c>
      <c r="M428" s="94">
        <f t="shared" si="42"/>
        <v>0</v>
      </c>
      <c r="O428" s="81">
        <f t="shared" si="43"/>
        <v>0</v>
      </c>
      <c r="P428" s="78">
        <f>IF(G428=0,0,IFERROR(HLOOKUP($C$13,Kataloge!$H$1:$M$6,6,FALSE),0))</f>
        <v>0</v>
      </c>
      <c r="Q428" s="94">
        <f t="shared" si="44"/>
        <v>0</v>
      </c>
      <c r="R428" s="19">
        <f t="shared" si="45"/>
        <v>0</v>
      </c>
    </row>
    <row r="429" spans="1:18" ht="18" customHeight="1" x14ac:dyDescent="0.2">
      <c r="A429" s="35" t="str">
        <f t="shared" si="40"/>
        <v/>
      </c>
      <c r="B429" s="25"/>
      <c r="C429" s="25"/>
      <c r="D429" s="67"/>
      <c r="E429" s="12"/>
      <c r="G429" s="72"/>
      <c r="H429" s="78">
        <f>IF(G429="",0,IFERROR(HLOOKUP($C$13,Kataloge!$H$1:$M$6,VLOOKUP(B429,Kataloge!$F$2:$G$4,2,FALSE),FALSE),0))</f>
        <v>0</v>
      </c>
      <c r="I429" s="94">
        <f t="shared" si="41"/>
        <v>0</v>
      </c>
      <c r="K429" s="72"/>
      <c r="L429" s="78">
        <f>IF(K429=0,0,IFERROR(HLOOKUP($C$13,Kataloge!$H$1:$M$6,5,FALSE),0))</f>
        <v>0</v>
      </c>
      <c r="M429" s="94">
        <f t="shared" si="42"/>
        <v>0</v>
      </c>
      <c r="O429" s="81">
        <f t="shared" si="43"/>
        <v>0</v>
      </c>
      <c r="P429" s="78">
        <f>IF(G429=0,0,IFERROR(HLOOKUP($C$13,Kataloge!$H$1:$M$6,6,FALSE),0))</f>
        <v>0</v>
      </c>
      <c r="Q429" s="94">
        <f t="shared" si="44"/>
        <v>0</v>
      </c>
      <c r="R429" s="19">
        <f t="shared" si="45"/>
        <v>0</v>
      </c>
    </row>
    <row r="430" spans="1:18" ht="18" customHeight="1" x14ac:dyDescent="0.2">
      <c r="A430" s="35" t="str">
        <f t="shared" si="40"/>
        <v/>
      </c>
      <c r="B430" s="25"/>
      <c r="C430" s="25"/>
      <c r="D430" s="67"/>
      <c r="E430" s="12"/>
      <c r="G430" s="72"/>
      <c r="H430" s="78">
        <f>IF(G430="",0,IFERROR(HLOOKUP($C$13,Kataloge!$H$1:$M$6,VLOOKUP(B430,Kataloge!$F$2:$G$4,2,FALSE),FALSE),0))</f>
        <v>0</v>
      </c>
      <c r="I430" s="94">
        <f t="shared" si="41"/>
        <v>0</v>
      </c>
      <c r="K430" s="72"/>
      <c r="L430" s="78">
        <f>IF(K430=0,0,IFERROR(HLOOKUP($C$13,Kataloge!$H$1:$M$6,5,FALSE),0))</f>
        <v>0</v>
      </c>
      <c r="M430" s="94">
        <f t="shared" si="42"/>
        <v>0</v>
      </c>
      <c r="O430" s="81">
        <f t="shared" si="43"/>
        <v>0</v>
      </c>
      <c r="P430" s="78">
        <f>IF(G430=0,0,IFERROR(HLOOKUP($C$13,Kataloge!$H$1:$M$6,6,FALSE),0))</f>
        <v>0</v>
      </c>
      <c r="Q430" s="94">
        <f t="shared" si="44"/>
        <v>0</v>
      </c>
      <c r="R430" s="19">
        <f t="shared" si="45"/>
        <v>0</v>
      </c>
    </row>
    <row r="431" spans="1:18" ht="18" customHeight="1" x14ac:dyDescent="0.2">
      <c r="A431" s="35" t="str">
        <f t="shared" si="40"/>
        <v/>
      </c>
      <c r="B431" s="25"/>
      <c r="C431" s="25"/>
      <c r="D431" s="67"/>
      <c r="E431" s="12"/>
      <c r="G431" s="72"/>
      <c r="H431" s="78">
        <f>IF(G431="",0,IFERROR(HLOOKUP($C$13,Kataloge!$H$1:$M$6,VLOOKUP(B431,Kataloge!$F$2:$G$4,2,FALSE),FALSE),0))</f>
        <v>0</v>
      </c>
      <c r="I431" s="94">
        <f t="shared" si="41"/>
        <v>0</v>
      </c>
      <c r="K431" s="72"/>
      <c r="L431" s="78">
        <f>IF(K431=0,0,IFERROR(HLOOKUP($C$13,Kataloge!$H$1:$M$6,5,FALSE),0))</f>
        <v>0</v>
      </c>
      <c r="M431" s="94">
        <f t="shared" si="42"/>
        <v>0</v>
      </c>
      <c r="O431" s="81">
        <f t="shared" si="43"/>
        <v>0</v>
      </c>
      <c r="P431" s="78">
        <f>IF(G431=0,0,IFERROR(HLOOKUP($C$13,Kataloge!$H$1:$M$6,6,FALSE),0))</f>
        <v>0</v>
      </c>
      <c r="Q431" s="94">
        <f t="shared" si="44"/>
        <v>0</v>
      </c>
      <c r="R431" s="19">
        <f t="shared" si="45"/>
        <v>0</v>
      </c>
    </row>
    <row r="432" spans="1:18" ht="18" customHeight="1" x14ac:dyDescent="0.2">
      <c r="A432" s="35" t="str">
        <f t="shared" si="40"/>
        <v/>
      </c>
      <c r="B432" s="25"/>
      <c r="C432" s="25"/>
      <c r="D432" s="67"/>
      <c r="E432" s="12"/>
      <c r="G432" s="72"/>
      <c r="H432" s="78">
        <f>IF(G432="",0,IFERROR(HLOOKUP($C$13,Kataloge!$H$1:$M$6,VLOOKUP(B432,Kataloge!$F$2:$G$4,2,FALSE),FALSE),0))</f>
        <v>0</v>
      </c>
      <c r="I432" s="94">
        <f t="shared" si="41"/>
        <v>0</v>
      </c>
      <c r="K432" s="72"/>
      <c r="L432" s="78">
        <f>IF(K432=0,0,IFERROR(HLOOKUP($C$13,Kataloge!$H$1:$M$6,5,FALSE),0))</f>
        <v>0</v>
      </c>
      <c r="M432" s="94">
        <f t="shared" si="42"/>
        <v>0</v>
      </c>
      <c r="O432" s="81">
        <f t="shared" si="43"/>
        <v>0</v>
      </c>
      <c r="P432" s="78">
        <f>IF(G432=0,0,IFERROR(HLOOKUP($C$13,Kataloge!$H$1:$M$6,6,FALSE),0))</f>
        <v>0</v>
      </c>
      <c r="Q432" s="94">
        <f t="shared" si="44"/>
        <v>0</v>
      </c>
      <c r="R432" s="19">
        <f t="shared" si="45"/>
        <v>0</v>
      </c>
    </row>
    <row r="433" spans="1:18" ht="18" customHeight="1" x14ac:dyDescent="0.2">
      <c r="A433" s="35" t="str">
        <f t="shared" si="40"/>
        <v/>
      </c>
      <c r="B433" s="25"/>
      <c r="C433" s="25"/>
      <c r="D433" s="67"/>
      <c r="E433" s="12"/>
      <c r="G433" s="72"/>
      <c r="H433" s="78">
        <f>IF(G433="",0,IFERROR(HLOOKUP($C$13,Kataloge!$H$1:$M$6,VLOOKUP(B433,Kataloge!$F$2:$G$4,2,FALSE),FALSE),0))</f>
        <v>0</v>
      </c>
      <c r="I433" s="94">
        <f t="shared" si="41"/>
        <v>0</v>
      </c>
      <c r="K433" s="72"/>
      <c r="L433" s="78">
        <f>IF(K433=0,0,IFERROR(HLOOKUP($C$13,Kataloge!$H$1:$M$6,5,FALSE),0))</f>
        <v>0</v>
      </c>
      <c r="M433" s="94">
        <f t="shared" si="42"/>
        <v>0</v>
      </c>
      <c r="O433" s="81">
        <f t="shared" si="43"/>
        <v>0</v>
      </c>
      <c r="P433" s="78">
        <f>IF(G433=0,0,IFERROR(HLOOKUP($C$13,Kataloge!$H$1:$M$6,6,FALSE),0))</f>
        <v>0</v>
      </c>
      <c r="Q433" s="94">
        <f t="shared" si="44"/>
        <v>0</v>
      </c>
      <c r="R433" s="19">
        <f t="shared" si="45"/>
        <v>0</v>
      </c>
    </row>
    <row r="434" spans="1:18" ht="18" customHeight="1" x14ac:dyDescent="0.2">
      <c r="A434" s="35" t="str">
        <f t="shared" si="40"/>
        <v/>
      </c>
      <c r="B434" s="25"/>
      <c r="C434" s="25"/>
      <c r="D434" s="67"/>
      <c r="E434" s="12"/>
      <c r="G434" s="72"/>
      <c r="H434" s="78">
        <f>IF(G434="",0,IFERROR(HLOOKUP($C$13,Kataloge!$H$1:$M$6,VLOOKUP(B434,Kataloge!$F$2:$G$4,2,FALSE),FALSE),0))</f>
        <v>0</v>
      </c>
      <c r="I434" s="94">
        <f t="shared" si="41"/>
        <v>0</v>
      </c>
      <c r="K434" s="72"/>
      <c r="L434" s="78">
        <f>IF(K434=0,0,IFERROR(HLOOKUP($C$13,Kataloge!$H$1:$M$6,5,FALSE),0))</f>
        <v>0</v>
      </c>
      <c r="M434" s="94">
        <f t="shared" si="42"/>
        <v>0</v>
      </c>
      <c r="O434" s="81">
        <f t="shared" si="43"/>
        <v>0</v>
      </c>
      <c r="P434" s="78">
        <f>IF(G434=0,0,IFERROR(HLOOKUP($C$13,Kataloge!$H$1:$M$6,6,FALSE),0))</f>
        <v>0</v>
      </c>
      <c r="Q434" s="94">
        <f t="shared" si="44"/>
        <v>0</v>
      </c>
      <c r="R434" s="19">
        <f t="shared" si="45"/>
        <v>0</v>
      </c>
    </row>
    <row r="435" spans="1:18" ht="18" customHeight="1" x14ac:dyDescent="0.2">
      <c r="A435" s="35" t="str">
        <f t="shared" si="40"/>
        <v/>
      </c>
      <c r="B435" s="25"/>
      <c r="C435" s="25"/>
      <c r="D435" s="67"/>
      <c r="E435" s="12"/>
      <c r="G435" s="72"/>
      <c r="H435" s="78">
        <f>IF(G435="",0,IFERROR(HLOOKUP($C$13,Kataloge!$H$1:$M$6,VLOOKUP(B435,Kataloge!$F$2:$G$4,2,FALSE),FALSE),0))</f>
        <v>0</v>
      </c>
      <c r="I435" s="94">
        <f t="shared" si="41"/>
        <v>0</v>
      </c>
      <c r="K435" s="72"/>
      <c r="L435" s="78">
        <f>IF(K435=0,0,IFERROR(HLOOKUP($C$13,Kataloge!$H$1:$M$6,5,FALSE),0))</f>
        <v>0</v>
      </c>
      <c r="M435" s="94">
        <f t="shared" si="42"/>
        <v>0</v>
      </c>
      <c r="O435" s="81">
        <f t="shared" si="43"/>
        <v>0</v>
      </c>
      <c r="P435" s="78">
        <f>IF(G435=0,0,IFERROR(HLOOKUP($C$13,Kataloge!$H$1:$M$6,6,FALSE),0))</f>
        <v>0</v>
      </c>
      <c r="Q435" s="94">
        <f t="shared" si="44"/>
        <v>0</v>
      </c>
      <c r="R435" s="19">
        <f t="shared" si="45"/>
        <v>0</v>
      </c>
    </row>
    <row r="436" spans="1:18" ht="18" customHeight="1" x14ac:dyDescent="0.2">
      <c r="A436" s="35" t="str">
        <f t="shared" si="40"/>
        <v/>
      </c>
      <c r="B436" s="25"/>
      <c r="C436" s="25"/>
      <c r="D436" s="67"/>
      <c r="E436" s="12"/>
      <c r="G436" s="72"/>
      <c r="H436" s="78">
        <f>IF(G436="",0,IFERROR(HLOOKUP($C$13,Kataloge!$H$1:$M$6,VLOOKUP(B436,Kataloge!$F$2:$G$4,2,FALSE),FALSE),0))</f>
        <v>0</v>
      </c>
      <c r="I436" s="94">
        <f t="shared" si="41"/>
        <v>0</v>
      </c>
      <c r="K436" s="72"/>
      <c r="L436" s="78">
        <f>IF(K436=0,0,IFERROR(HLOOKUP($C$13,Kataloge!$H$1:$M$6,5,FALSE),0))</f>
        <v>0</v>
      </c>
      <c r="M436" s="94">
        <f t="shared" si="42"/>
        <v>0</v>
      </c>
      <c r="O436" s="81">
        <f t="shared" si="43"/>
        <v>0</v>
      </c>
      <c r="P436" s="78">
        <f>IF(G436=0,0,IFERROR(HLOOKUP($C$13,Kataloge!$H$1:$M$6,6,FALSE),0))</f>
        <v>0</v>
      </c>
      <c r="Q436" s="94">
        <f t="shared" si="44"/>
        <v>0</v>
      </c>
      <c r="R436" s="19">
        <f t="shared" si="45"/>
        <v>0</v>
      </c>
    </row>
    <row r="437" spans="1:18" ht="18" customHeight="1" x14ac:dyDescent="0.2">
      <c r="A437" s="35" t="str">
        <f t="shared" si="40"/>
        <v/>
      </c>
      <c r="B437" s="25"/>
      <c r="C437" s="25"/>
      <c r="D437" s="67"/>
      <c r="E437" s="12"/>
      <c r="G437" s="72"/>
      <c r="H437" s="78">
        <f>IF(G437="",0,IFERROR(HLOOKUP($C$13,Kataloge!$H$1:$M$6,VLOOKUP(B437,Kataloge!$F$2:$G$4,2,FALSE),FALSE),0))</f>
        <v>0</v>
      </c>
      <c r="I437" s="94">
        <f t="shared" si="41"/>
        <v>0</v>
      </c>
      <c r="K437" s="72"/>
      <c r="L437" s="78">
        <f>IF(K437=0,0,IFERROR(HLOOKUP($C$13,Kataloge!$H$1:$M$6,5,FALSE),0))</f>
        <v>0</v>
      </c>
      <c r="M437" s="94">
        <f t="shared" si="42"/>
        <v>0</v>
      </c>
      <c r="O437" s="81">
        <f t="shared" si="43"/>
        <v>0</v>
      </c>
      <c r="P437" s="78">
        <f>IF(G437=0,0,IFERROR(HLOOKUP($C$13,Kataloge!$H$1:$M$6,6,FALSE),0))</f>
        <v>0</v>
      </c>
      <c r="Q437" s="94">
        <f t="shared" si="44"/>
        <v>0</v>
      </c>
      <c r="R437" s="19">
        <f t="shared" si="45"/>
        <v>0</v>
      </c>
    </row>
    <row r="438" spans="1:18" ht="18" customHeight="1" x14ac:dyDescent="0.2">
      <c r="A438" s="35" t="str">
        <f t="shared" si="40"/>
        <v/>
      </c>
      <c r="B438" s="25"/>
      <c r="C438" s="25"/>
      <c r="D438" s="67"/>
      <c r="E438" s="12"/>
      <c r="G438" s="72"/>
      <c r="H438" s="78">
        <f>IF(G438="",0,IFERROR(HLOOKUP($C$13,Kataloge!$H$1:$M$6,VLOOKUP(B438,Kataloge!$F$2:$G$4,2,FALSE),FALSE),0))</f>
        <v>0</v>
      </c>
      <c r="I438" s="94">
        <f t="shared" si="41"/>
        <v>0</v>
      </c>
      <c r="K438" s="72"/>
      <c r="L438" s="78">
        <f>IF(K438=0,0,IFERROR(HLOOKUP($C$13,Kataloge!$H$1:$M$6,5,FALSE),0))</f>
        <v>0</v>
      </c>
      <c r="M438" s="94">
        <f t="shared" si="42"/>
        <v>0</v>
      </c>
      <c r="O438" s="81">
        <f t="shared" si="43"/>
        <v>0</v>
      </c>
      <c r="P438" s="78">
        <f>IF(G438=0,0,IFERROR(HLOOKUP($C$13,Kataloge!$H$1:$M$6,6,FALSE),0))</f>
        <v>0</v>
      </c>
      <c r="Q438" s="94">
        <f t="shared" si="44"/>
        <v>0</v>
      </c>
      <c r="R438" s="19">
        <f t="shared" si="45"/>
        <v>0</v>
      </c>
    </row>
    <row r="439" spans="1:18" ht="18" customHeight="1" x14ac:dyDescent="0.2">
      <c r="A439" s="35" t="str">
        <f t="shared" si="40"/>
        <v/>
      </c>
      <c r="B439" s="25"/>
      <c r="C439" s="25"/>
      <c r="D439" s="67"/>
      <c r="E439" s="12"/>
      <c r="G439" s="72"/>
      <c r="H439" s="78">
        <f>IF(G439="",0,IFERROR(HLOOKUP($C$13,Kataloge!$H$1:$M$6,VLOOKUP(B439,Kataloge!$F$2:$G$4,2,FALSE),FALSE),0))</f>
        <v>0</v>
      </c>
      <c r="I439" s="94">
        <f t="shared" si="41"/>
        <v>0</v>
      </c>
      <c r="K439" s="72"/>
      <c r="L439" s="78">
        <f>IF(K439=0,0,IFERROR(HLOOKUP($C$13,Kataloge!$H$1:$M$6,5,FALSE),0))</f>
        <v>0</v>
      </c>
      <c r="M439" s="94">
        <f t="shared" si="42"/>
        <v>0</v>
      </c>
      <c r="O439" s="81">
        <f t="shared" si="43"/>
        <v>0</v>
      </c>
      <c r="P439" s="78">
        <f>IF(G439=0,0,IFERROR(HLOOKUP($C$13,Kataloge!$H$1:$M$6,6,FALSE),0))</f>
        <v>0</v>
      </c>
      <c r="Q439" s="94">
        <f t="shared" si="44"/>
        <v>0</v>
      </c>
      <c r="R439" s="19">
        <f t="shared" si="45"/>
        <v>0</v>
      </c>
    </row>
    <row r="440" spans="1:18" ht="18" customHeight="1" x14ac:dyDescent="0.2">
      <c r="A440" s="35" t="str">
        <f t="shared" si="40"/>
        <v/>
      </c>
      <c r="B440" s="25"/>
      <c r="C440" s="25"/>
      <c r="D440" s="67"/>
      <c r="E440" s="12"/>
      <c r="G440" s="72"/>
      <c r="H440" s="78">
        <f>IF(G440="",0,IFERROR(HLOOKUP($C$13,Kataloge!$H$1:$M$6,VLOOKUP(B440,Kataloge!$F$2:$G$4,2,FALSE),FALSE),0))</f>
        <v>0</v>
      </c>
      <c r="I440" s="94">
        <f t="shared" si="41"/>
        <v>0</v>
      </c>
      <c r="K440" s="72"/>
      <c r="L440" s="78">
        <f>IF(K440=0,0,IFERROR(HLOOKUP($C$13,Kataloge!$H$1:$M$6,5,FALSE),0))</f>
        <v>0</v>
      </c>
      <c r="M440" s="94">
        <f t="shared" si="42"/>
        <v>0</v>
      </c>
      <c r="O440" s="81">
        <f t="shared" si="43"/>
        <v>0</v>
      </c>
      <c r="P440" s="78">
        <f>IF(G440=0,0,IFERROR(HLOOKUP($C$13,Kataloge!$H$1:$M$6,6,FALSE),0))</f>
        <v>0</v>
      </c>
      <c r="Q440" s="94">
        <f t="shared" si="44"/>
        <v>0</v>
      </c>
      <c r="R440" s="19">
        <f t="shared" si="45"/>
        <v>0</v>
      </c>
    </row>
    <row r="441" spans="1:18" ht="18" customHeight="1" x14ac:dyDescent="0.2">
      <c r="A441" s="35" t="str">
        <f t="shared" si="40"/>
        <v/>
      </c>
      <c r="B441" s="25"/>
      <c r="C441" s="25"/>
      <c r="D441" s="67"/>
      <c r="E441" s="12"/>
      <c r="G441" s="72"/>
      <c r="H441" s="78">
        <f>IF(G441="",0,IFERROR(HLOOKUP($C$13,Kataloge!$H$1:$M$6,VLOOKUP(B441,Kataloge!$F$2:$G$4,2,FALSE),FALSE),0))</f>
        <v>0</v>
      </c>
      <c r="I441" s="94">
        <f t="shared" si="41"/>
        <v>0</v>
      </c>
      <c r="K441" s="72"/>
      <c r="L441" s="78">
        <f>IF(K441=0,0,IFERROR(HLOOKUP($C$13,Kataloge!$H$1:$M$6,5,FALSE),0))</f>
        <v>0</v>
      </c>
      <c r="M441" s="94">
        <f t="shared" si="42"/>
        <v>0</v>
      </c>
      <c r="O441" s="81">
        <f t="shared" si="43"/>
        <v>0</v>
      </c>
      <c r="P441" s="78">
        <f>IF(G441=0,0,IFERROR(HLOOKUP($C$13,Kataloge!$H$1:$M$6,6,FALSE),0))</f>
        <v>0</v>
      </c>
      <c r="Q441" s="94">
        <f t="shared" si="44"/>
        <v>0</v>
      </c>
      <c r="R441" s="19">
        <f t="shared" si="45"/>
        <v>0</v>
      </c>
    </row>
    <row r="442" spans="1:18" ht="18" customHeight="1" x14ac:dyDescent="0.2">
      <c r="A442" s="35" t="str">
        <f t="shared" si="40"/>
        <v/>
      </c>
      <c r="B442" s="25"/>
      <c r="C442" s="25"/>
      <c r="D442" s="67"/>
      <c r="E442" s="12"/>
      <c r="G442" s="72"/>
      <c r="H442" s="78">
        <f>IF(G442="",0,IFERROR(HLOOKUP($C$13,Kataloge!$H$1:$M$6,VLOOKUP(B442,Kataloge!$F$2:$G$4,2,FALSE),FALSE),0))</f>
        <v>0</v>
      </c>
      <c r="I442" s="94">
        <f t="shared" si="41"/>
        <v>0</v>
      </c>
      <c r="K442" s="72"/>
      <c r="L442" s="78">
        <f>IF(K442=0,0,IFERROR(HLOOKUP($C$13,Kataloge!$H$1:$M$6,5,FALSE),0))</f>
        <v>0</v>
      </c>
      <c r="M442" s="94">
        <f t="shared" si="42"/>
        <v>0</v>
      </c>
      <c r="O442" s="81">
        <f t="shared" si="43"/>
        <v>0</v>
      </c>
      <c r="P442" s="78">
        <f>IF(G442=0,0,IFERROR(HLOOKUP($C$13,Kataloge!$H$1:$M$6,6,FALSE),0))</f>
        <v>0</v>
      </c>
      <c r="Q442" s="94">
        <f t="shared" si="44"/>
        <v>0</v>
      </c>
      <c r="R442" s="19">
        <f t="shared" si="45"/>
        <v>0</v>
      </c>
    </row>
    <row r="443" spans="1:18" ht="18" customHeight="1" x14ac:dyDescent="0.2">
      <c r="A443" s="35" t="str">
        <f t="shared" si="40"/>
        <v/>
      </c>
      <c r="B443" s="25"/>
      <c r="C443" s="25"/>
      <c r="D443" s="67"/>
      <c r="E443" s="12"/>
      <c r="G443" s="72"/>
      <c r="H443" s="78">
        <f>IF(G443="",0,IFERROR(HLOOKUP($C$13,Kataloge!$H$1:$M$6,VLOOKUP(B443,Kataloge!$F$2:$G$4,2,FALSE),FALSE),0))</f>
        <v>0</v>
      </c>
      <c r="I443" s="94">
        <f t="shared" si="41"/>
        <v>0</v>
      </c>
      <c r="K443" s="72"/>
      <c r="L443" s="78">
        <f>IF(K443=0,0,IFERROR(HLOOKUP($C$13,Kataloge!$H$1:$M$6,5,FALSE),0))</f>
        <v>0</v>
      </c>
      <c r="M443" s="94">
        <f t="shared" si="42"/>
        <v>0</v>
      </c>
      <c r="O443" s="81">
        <f t="shared" si="43"/>
        <v>0</v>
      </c>
      <c r="P443" s="78">
        <f>IF(G443=0,0,IFERROR(HLOOKUP($C$13,Kataloge!$H$1:$M$6,6,FALSE),0))</f>
        <v>0</v>
      </c>
      <c r="Q443" s="94">
        <f t="shared" si="44"/>
        <v>0</v>
      </c>
      <c r="R443" s="19">
        <f t="shared" si="45"/>
        <v>0</v>
      </c>
    </row>
    <row r="444" spans="1:18" ht="18" customHeight="1" x14ac:dyDescent="0.2">
      <c r="A444" s="35" t="str">
        <f t="shared" si="40"/>
        <v/>
      </c>
      <c r="B444" s="25"/>
      <c r="C444" s="25"/>
      <c r="D444" s="67"/>
      <c r="E444" s="12"/>
      <c r="G444" s="72"/>
      <c r="H444" s="78">
        <f>IF(G444="",0,IFERROR(HLOOKUP($C$13,Kataloge!$H$1:$M$6,VLOOKUP(B444,Kataloge!$F$2:$G$4,2,FALSE),FALSE),0))</f>
        <v>0</v>
      </c>
      <c r="I444" s="94">
        <f t="shared" si="41"/>
        <v>0</v>
      </c>
      <c r="K444" s="72"/>
      <c r="L444" s="78">
        <f>IF(K444=0,0,IFERROR(HLOOKUP($C$13,Kataloge!$H$1:$M$6,5,FALSE),0))</f>
        <v>0</v>
      </c>
      <c r="M444" s="94">
        <f t="shared" si="42"/>
        <v>0</v>
      </c>
      <c r="O444" s="81">
        <f t="shared" si="43"/>
        <v>0</v>
      </c>
      <c r="P444" s="78">
        <f>IF(G444=0,0,IFERROR(HLOOKUP($C$13,Kataloge!$H$1:$M$6,6,FALSE),0))</f>
        <v>0</v>
      </c>
      <c r="Q444" s="94">
        <f t="shared" si="44"/>
        <v>0</v>
      </c>
      <c r="R444" s="19">
        <f t="shared" si="45"/>
        <v>0</v>
      </c>
    </row>
    <row r="445" spans="1:18" ht="18" customHeight="1" x14ac:dyDescent="0.2">
      <c r="A445" s="35" t="str">
        <f t="shared" si="40"/>
        <v/>
      </c>
      <c r="B445" s="25"/>
      <c r="C445" s="25"/>
      <c r="D445" s="67"/>
      <c r="E445" s="12"/>
      <c r="G445" s="72"/>
      <c r="H445" s="78">
        <f>IF(G445="",0,IFERROR(HLOOKUP($C$13,Kataloge!$H$1:$M$6,VLOOKUP(B445,Kataloge!$F$2:$G$4,2,FALSE),FALSE),0))</f>
        <v>0</v>
      </c>
      <c r="I445" s="94">
        <f t="shared" si="41"/>
        <v>0</v>
      </c>
      <c r="K445" s="72"/>
      <c r="L445" s="78">
        <f>IF(K445=0,0,IFERROR(HLOOKUP($C$13,Kataloge!$H$1:$M$6,5,FALSE),0))</f>
        <v>0</v>
      </c>
      <c r="M445" s="94">
        <f t="shared" si="42"/>
        <v>0</v>
      </c>
      <c r="O445" s="81">
        <f t="shared" si="43"/>
        <v>0</v>
      </c>
      <c r="P445" s="78">
        <f>IF(G445=0,0,IFERROR(HLOOKUP($C$13,Kataloge!$H$1:$M$6,6,FALSE),0))</f>
        <v>0</v>
      </c>
      <c r="Q445" s="94">
        <f t="shared" si="44"/>
        <v>0</v>
      </c>
      <c r="R445" s="19">
        <f t="shared" si="45"/>
        <v>0</v>
      </c>
    </row>
    <row r="446" spans="1:18" ht="18" customHeight="1" x14ac:dyDescent="0.2">
      <c r="A446" s="35" t="str">
        <f t="shared" ref="A446:A509" si="46">IF(COUNTA(B446:Q446)&gt;7,ROW()-ROW($A$26),"")</f>
        <v/>
      </c>
      <c r="B446" s="25"/>
      <c r="C446" s="25"/>
      <c r="D446" s="67"/>
      <c r="E446" s="12"/>
      <c r="G446" s="72"/>
      <c r="H446" s="78">
        <f>IF(G446="",0,IFERROR(HLOOKUP($C$13,Kataloge!$H$1:$M$6,VLOOKUP(B446,Kataloge!$F$2:$G$4,2,FALSE),FALSE),0))</f>
        <v>0</v>
      </c>
      <c r="I446" s="94">
        <f t="shared" ref="I446:I509" si="47">ROUND(G446,0)*H446</f>
        <v>0</v>
      </c>
      <c r="K446" s="72"/>
      <c r="L446" s="78">
        <f>IF(K446=0,0,IFERROR(HLOOKUP($C$13,Kataloge!$H$1:$M$6,5,FALSE),0))</f>
        <v>0</v>
      </c>
      <c r="M446" s="94">
        <f t="shared" ref="M446:M509" si="48">ROUND(K446,0)*L446</f>
        <v>0</v>
      </c>
      <c r="O446" s="81">
        <f t="shared" ref="O446:O509" si="49">ROUND(G446,0)</f>
        <v>0</v>
      </c>
      <c r="P446" s="78">
        <f>IF(G446=0,0,IFERROR(HLOOKUP($C$13,Kataloge!$H$1:$M$6,6,FALSE),0))</f>
        <v>0</v>
      </c>
      <c r="Q446" s="94">
        <f t="shared" ref="Q446:Q509" si="50">O446*P446</f>
        <v>0</v>
      </c>
      <c r="R446" s="19">
        <f t="shared" ref="R446:R509" si="51">IF(AND(A445&lt;&gt;"",R445=1),1,0)</f>
        <v>0</v>
      </c>
    </row>
    <row r="447" spans="1:18" ht="18" customHeight="1" x14ac:dyDescent="0.2">
      <c r="A447" s="35" t="str">
        <f t="shared" si="46"/>
        <v/>
      </c>
      <c r="B447" s="25"/>
      <c r="C447" s="25"/>
      <c r="D447" s="67"/>
      <c r="E447" s="12"/>
      <c r="G447" s="72"/>
      <c r="H447" s="78">
        <f>IF(G447="",0,IFERROR(HLOOKUP($C$13,Kataloge!$H$1:$M$6,VLOOKUP(B447,Kataloge!$F$2:$G$4,2,FALSE),FALSE),0))</f>
        <v>0</v>
      </c>
      <c r="I447" s="94">
        <f t="shared" si="47"/>
        <v>0</v>
      </c>
      <c r="K447" s="72"/>
      <c r="L447" s="78">
        <f>IF(K447=0,0,IFERROR(HLOOKUP($C$13,Kataloge!$H$1:$M$6,5,FALSE),0))</f>
        <v>0</v>
      </c>
      <c r="M447" s="94">
        <f t="shared" si="48"/>
        <v>0</v>
      </c>
      <c r="O447" s="81">
        <f t="shared" si="49"/>
        <v>0</v>
      </c>
      <c r="P447" s="78">
        <f>IF(G447=0,0,IFERROR(HLOOKUP($C$13,Kataloge!$H$1:$M$6,6,FALSE),0))</f>
        <v>0</v>
      </c>
      <c r="Q447" s="94">
        <f t="shared" si="50"/>
        <v>0</v>
      </c>
      <c r="R447" s="19">
        <f t="shared" si="51"/>
        <v>0</v>
      </c>
    </row>
    <row r="448" spans="1:18" ht="18" customHeight="1" x14ac:dyDescent="0.2">
      <c r="A448" s="35" t="str">
        <f t="shared" si="46"/>
        <v/>
      </c>
      <c r="B448" s="25"/>
      <c r="C448" s="25"/>
      <c r="D448" s="67"/>
      <c r="E448" s="12"/>
      <c r="G448" s="72"/>
      <c r="H448" s="78">
        <f>IF(G448="",0,IFERROR(HLOOKUP($C$13,Kataloge!$H$1:$M$6,VLOOKUP(B448,Kataloge!$F$2:$G$4,2,FALSE),FALSE),0))</f>
        <v>0</v>
      </c>
      <c r="I448" s="94">
        <f t="shared" si="47"/>
        <v>0</v>
      </c>
      <c r="K448" s="72"/>
      <c r="L448" s="78">
        <f>IF(K448=0,0,IFERROR(HLOOKUP($C$13,Kataloge!$H$1:$M$6,5,FALSE),0))</f>
        <v>0</v>
      </c>
      <c r="M448" s="94">
        <f t="shared" si="48"/>
        <v>0</v>
      </c>
      <c r="O448" s="81">
        <f t="shared" si="49"/>
        <v>0</v>
      </c>
      <c r="P448" s="78">
        <f>IF(G448=0,0,IFERROR(HLOOKUP($C$13,Kataloge!$H$1:$M$6,6,FALSE),0))</f>
        <v>0</v>
      </c>
      <c r="Q448" s="94">
        <f t="shared" si="50"/>
        <v>0</v>
      </c>
      <c r="R448" s="19">
        <f t="shared" si="51"/>
        <v>0</v>
      </c>
    </row>
    <row r="449" spans="1:18" ht="18" customHeight="1" x14ac:dyDescent="0.2">
      <c r="A449" s="35" t="str">
        <f t="shared" si="46"/>
        <v/>
      </c>
      <c r="B449" s="25"/>
      <c r="C449" s="25"/>
      <c r="D449" s="67"/>
      <c r="E449" s="12"/>
      <c r="G449" s="72"/>
      <c r="H449" s="78">
        <f>IF(G449="",0,IFERROR(HLOOKUP($C$13,Kataloge!$H$1:$M$6,VLOOKUP(B449,Kataloge!$F$2:$G$4,2,FALSE),FALSE),0))</f>
        <v>0</v>
      </c>
      <c r="I449" s="94">
        <f t="shared" si="47"/>
        <v>0</v>
      </c>
      <c r="K449" s="72"/>
      <c r="L449" s="78">
        <f>IF(K449=0,0,IFERROR(HLOOKUP($C$13,Kataloge!$H$1:$M$6,5,FALSE),0))</f>
        <v>0</v>
      </c>
      <c r="M449" s="94">
        <f t="shared" si="48"/>
        <v>0</v>
      </c>
      <c r="O449" s="81">
        <f t="shared" si="49"/>
        <v>0</v>
      </c>
      <c r="P449" s="78">
        <f>IF(G449=0,0,IFERROR(HLOOKUP($C$13,Kataloge!$H$1:$M$6,6,FALSE),0))</f>
        <v>0</v>
      </c>
      <c r="Q449" s="94">
        <f t="shared" si="50"/>
        <v>0</v>
      </c>
      <c r="R449" s="19">
        <f t="shared" si="51"/>
        <v>0</v>
      </c>
    </row>
    <row r="450" spans="1:18" ht="18" customHeight="1" x14ac:dyDescent="0.2">
      <c r="A450" s="35" t="str">
        <f t="shared" si="46"/>
        <v/>
      </c>
      <c r="B450" s="25"/>
      <c r="C450" s="25"/>
      <c r="D450" s="67"/>
      <c r="E450" s="12"/>
      <c r="G450" s="72"/>
      <c r="H450" s="78">
        <f>IF(G450="",0,IFERROR(HLOOKUP($C$13,Kataloge!$H$1:$M$6,VLOOKUP(B450,Kataloge!$F$2:$G$4,2,FALSE),FALSE),0))</f>
        <v>0</v>
      </c>
      <c r="I450" s="94">
        <f t="shared" si="47"/>
        <v>0</v>
      </c>
      <c r="K450" s="72"/>
      <c r="L450" s="78">
        <f>IF(K450=0,0,IFERROR(HLOOKUP($C$13,Kataloge!$H$1:$M$6,5,FALSE),0))</f>
        <v>0</v>
      </c>
      <c r="M450" s="94">
        <f t="shared" si="48"/>
        <v>0</v>
      </c>
      <c r="O450" s="81">
        <f t="shared" si="49"/>
        <v>0</v>
      </c>
      <c r="P450" s="78">
        <f>IF(G450=0,0,IFERROR(HLOOKUP($C$13,Kataloge!$H$1:$M$6,6,FALSE),0))</f>
        <v>0</v>
      </c>
      <c r="Q450" s="94">
        <f t="shared" si="50"/>
        <v>0</v>
      </c>
      <c r="R450" s="19">
        <f t="shared" si="51"/>
        <v>0</v>
      </c>
    </row>
    <row r="451" spans="1:18" ht="18" customHeight="1" x14ac:dyDescent="0.2">
      <c r="A451" s="35" t="str">
        <f t="shared" si="46"/>
        <v/>
      </c>
      <c r="B451" s="25"/>
      <c r="C451" s="25"/>
      <c r="D451" s="67"/>
      <c r="E451" s="12"/>
      <c r="G451" s="72"/>
      <c r="H451" s="78">
        <f>IF(G451="",0,IFERROR(HLOOKUP($C$13,Kataloge!$H$1:$M$6,VLOOKUP(B451,Kataloge!$F$2:$G$4,2,FALSE),FALSE),0))</f>
        <v>0</v>
      </c>
      <c r="I451" s="94">
        <f t="shared" si="47"/>
        <v>0</v>
      </c>
      <c r="K451" s="72"/>
      <c r="L451" s="78">
        <f>IF(K451=0,0,IFERROR(HLOOKUP($C$13,Kataloge!$H$1:$M$6,5,FALSE),0))</f>
        <v>0</v>
      </c>
      <c r="M451" s="94">
        <f t="shared" si="48"/>
        <v>0</v>
      </c>
      <c r="O451" s="81">
        <f t="shared" si="49"/>
        <v>0</v>
      </c>
      <c r="P451" s="78">
        <f>IF(G451=0,0,IFERROR(HLOOKUP($C$13,Kataloge!$H$1:$M$6,6,FALSE),0))</f>
        <v>0</v>
      </c>
      <c r="Q451" s="94">
        <f t="shared" si="50"/>
        <v>0</v>
      </c>
      <c r="R451" s="19">
        <f t="shared" si="51"/>
        <v>0</v>
      </c>
    </row>
    <row r="452" spans="1:18" ht="18" customHeight="1" x14ac:dyDescent="0.2">
      <c r="A452" s="35" t="str">
        <f t="shared" si="46"/>
        <v/>
      </c>
      <c r="B452" s="25"/>
      <c r="C452" s="25"/>
      <c r="D452" s="67"/>
      <c r="E452" s="12"/>
      <c r="G452" s="72"/>
      <c r="H452" s="78">
        <f>IF(G452="",0,IFERROR(HLOOKUP($C$13,Kataloge!$H$1:$M$6,VLOOKUP(B452,Kataloge!$F$2:$G$4,2,FALSE),FALSE),0))</f>
        <v>0</v>
      </c>
      <c r="I452" s="94">
        <f t="shared" si="47"/>
        <v>0</v>
      </c>
      <c r="K452" s="72"/>
      <c r="L452" s="78">
        <f>IF(K452=0,0,IFERROR(HLOOKUP($C$13,Kataloge!$H$1:$M$6,5,FALSE),0))</f>
        <v>0</v>
      </c>
      <c r="M452" s="94">
        <f t="shared" si="48"/>
        <v>0</v>
      </c>
      <c r="O452" s="81">
        <f t="shared" si="49"/>
        <v>0</v>
      </c>
      <c r="P452" s="78">
        <f>IF(G452=0,0,IFERROR(HLOOKUP($C$13,Kataloge!$H$1:$M$6,6,FALSE),0))</f>
        <v>0</v>
      </c>
      <c r="Q452" s="94">
        <f t="shared" si="50"/>
        <v>0</v>
      </c>
      <c r="R452" s="19">
        <f t="shared" si="51"/>
        <v>0</v>
      </c>
    </row>
    <row r="453" spans="1:18" ht="18" customHeight="1" x14ac:dyDescent="0.2">
      <c r="A453" s="35" t="str">
        <f t="shared" si="46"/>
        <v/>
      </c>
      <c r="B453" s="25"/>
      <c r="C453" s="25"/>
      <c r="D453" s="67"/>
      <c r="E453" s="12"/>
      <c r="G453" s="72"/>
      <c r="H453" s="78">
        <f>IF(G453="",0,IFERROR(HLOOKUP($C$13,Kataloge!$H$1:$M$6,VLOOKUP(B453,Kataloge!$F$2:$G$4,2,FALSE),FALSE),0))</f>
        <v>0</v>
      </c>
      <c r="I453" s="94">
        <f t="shared" si="47"/>
        <v>0</v>
      </c>
      <c r="K453" s="72"/>
      <c r="L453" s="78">
        <f>IF(K453=0,0,IFERROR(HLOOKUP($C$13,Kataloge!$H$1:$M$6,5,FALSE),0))</f>
        <v>0</v>
      </c>
      <c r="M453" s="94">
        <f t="shared" si="48"/>
        <v>0</v>
      </c>
      <c r="O453" s="81">
        <f t="shared" si="49"/>
        <v>0</v>
      </c>
      <c r="P453" s="78">
        <f>IF(G453=0,0,IFERROR(HLOOKUP($C$13,Kataloge!$H$1:$M$6,6,FALSE),0))</f>
        <v>0</v>
      </c>
      <c r="Q453" s="94">
        <f t="shared" si="50"/>
        <v>0</v>
      </c>
      <c r="R453" s="19">
        <f t="shared" si="51"/>
        <v>0</v>
      </c>
    </row>
    <row r="454" spans="1:18" ht="18" customHeight="1" x14ac:dyDescent="0.2">
      <c r="A454" s="35" t="str">
        <f t="shared" si="46"/>
        <v/>
      </c>
      <c r="B454" s="25"/>
      <c r="C454" s="25"/>
      <c r="D454" s="67"/>
      <c r="E454" s="12"/>
      <c r="G454" s="72"/>
      <c r="H454" s="78">
        <f>IF(G454="",0,IFERROR(HLOOKUP($C$13,Kataloge!$H$1:$M$6,VLOOKUP(B454,Kataloge!$F$2:$G$4,2,FALSE),FALSE),0))</f>
        <v>0</v>
      </c>
      <c r="I454" s="94">
        <f t="shared" si="47"/>
        <v>0</v>
      </c>
      <c r="K454" s="72"/>
      <c r="L454" s="78">
        <f>IF(K454=0,0,IFERROR(HLOOKUP($C$13,Kataloge!$H$1:$M$6,5,FALSE),0))</f>
        <v>0</v>
      </c>
      <c r="M454" s="94">
        <f t="shared" si="48"/>
        <v>0</v>
      </c>
      <c r="O454" s="81">
        <f t="shared" si="49"/>
        <v>0</v>
      </c>
      <c r="P454" s="78">
        <f>IF(G454=0,0,IFERROR(HLOOKUP($C$13,Kataloge!$H$1:$M$6,6,FALSE),0))</f>
        <v>0</v>
      </c>
      <c r="Q454" s="94">
        <f t="shared" si="50"/>
        <v>0</v>
      </c>
      <c r="R454" s="19">
        <f t="shared" si="51"/>
        <v>0</v>
      </c>
    </row>
    <row r="455" spans="1:18" ht="18" customHeight="1" x14ac:dyDescent="0.2">
      <c r="A455" s="35" t="str">
        <f t="shared" si="46"/>
        <v/>
      </c>
      <c r="B455" s="25"/>
      <c r="C455" s="25"/>
      <c r="D455" s="67"/>
      <c r="E455" s="12"/>
      <c r="G455" s="72"/>
      <c r="H455" s="78">
        <f>IF(G455="",0,IFERROR(HLOOKUP($C$13,Kataloge!$H$1:$M$6,VLOOKUP(B455,Kataloge!$F$2:$G$4,2,FALSE),FALSE),0))</f>
        <v>0</v>
      </c>
      <c r="I455" s="94">
        <f t="shared" si="47"/>
        <v>0</v>
      </c>
      <c r="K455" s="72"/>
      <c r="L455" s="78">
        <f>IF(K455=0,0,IFERROR(HLOOKUP($C$13,Kataloge!$H$1:$M$6,5,FALSE),0))</f>
        <v>0</v>
      </c>
      <c r="M455" s="94">
        <f t="shared" si="48"/>
        <v>0</v>
      </c>
      <c r="O455" s="81">
        <f t="shared" si="49"/>
        <v>0</v>
      </c>
      <c r="P455" s="78">
        <f>IF(G455=0,0,IFERROR(HLOOKUP($C$13,Kataloge!$H$1:$M$6,6,FALSE),0))</f>
        <v>0</v>
      </c>
      <c r="Q455" s="94">
        <f t="shared" si="50"/>
        <v>0</v>
      </c>
      <c r="R455" s="19">
        <f t="shared" si="51"/>
        <v>0</v>
      </c>
    </row>
    <row r="456" spans="1:18" ht="18" customHeight="1" x14ac:dyDescent="0.2">
      <c r="A456" s="35" t="str">
        <f t="shared" si="46"/>
        <v/>
      </c>
      <c r="B456" s="25"/>
      <c r="C456" s="25"/>
      <c r="D456" s="67"/>
      <c r="E456" s="12"/>
      <c r="G456" s="72"/>
      <c r="H456" s="78">
        <f>IF(G456="",0,IFERROR(HLOOKUP($C$13,Kataloge!$H$1:$M$6,VLOOKUP(B456,Kataloge!$F$2:$G$4,2,FALSE),FALSE),0))</f>
        <v>0</v>
      </c>
      <c r="I456" s="94">
        <f t="shared" si="47"/>
        <v>0</v>
      </c>
      <c r="K456" s="72"/>
      <c r="L456" s="78">
        <f>IF(K456=0,0,IFERROR(HLOOKUP($C$13,Kataloge!$H$1:$M$6,5,FALSE),0))</f>
        <v>0</v>
      </c>
      <c r="M456" s="94">
        <f t="shared" si="48"/>
        <v>0</v>
      </c>
      <c r="O456" s="81">
        <f t="shared" si="49"/>
        <v>0</v>
      </c>
      <c r="P456" s="78">
        <f>IF(G456=0,0,IFERROR(HLOOKUP($C$13,Kataloge!$H$1:$M$6,6,FALSE),0))</f>
        <v>0</v>
      </c>
      <c r="Q456" s="94">
        <f t="shared" si="50"/>
        <v>0</v>
      </c>
      <c r="R456" s="19">
        <f t="shared" si="51"/>
        <v>0</v>
      </c>
    </row>
    <row r="457" spans="1:18" ht="18" customHeight="1" x14ac:dyDescent="0.2">
      <c r="A457" s="35" t="str">
        <f t="shared" si="46"/>
        <v/>
      </c>
      <c r="B457" s="25"/>
      <c r="C457" s="25"/>
      <c r="D457" s="67"/>
      <c r="E457" s="12"/>
      <c r="G457" s="72"/>
      <c r="H457" s="78">
        <f>IF(G457="",0,IFERROR(HLOOKUP($C$13,Kataloge!$H$1:$M$6,VLOOKUP(B457,Kataloge!$F$2:$G$4,2,FALSE),FALSE),0))</f>
        <v>0</v>
      </c>
      <c r="I457" s="94">
        <f t="shared" si="47"/>
        <v>0</v>
      </c>
      <c r="K457" s="72"/>
      <c r="L457" s="78">
        <f>IF(K457=0,0,IFERROR(HLOOKUP($C$13,Kataloge!$H$1:$M$6,5,FALSE),0))</f>
        <v>0</v>
      </c>
      <c r="M457" s="94">
        <f t="shared" si="48"/>
        <v>0</v>
      </c>
      <c r="O457" s="81">
        <f t="shared" si="49"/>
        <v>0</v>
      </c>
      <c r="P457" s="78">
        <f>IF(G457=0,0,IFERROR(HLOOKUP($C$13,Kataloge!$H$1:$M$6,6,FALSE),0))</f>
        <v>0</v>
      </c>
      <c r="Q457" s="94">
        <f t="shared" si="50"/>
        <v>0</v>
      </c>
      <c r="R457" s="19">
        <f t="shared" si="51"/>
        <v>0</v>
      </c>
    </row>
    <row r="458" spans="1:18" ht="18" customHeight="1" x14ac:dyDescent="0.2">
      <c r="A458" s="35" t="str">
        <f t="shared" si="46"/>
        <v/>
      </c>
      <c r="B458" s="25"/>
      <c r="C458" s="25"/>
      <c r="D458" s="67"/>
      <c r="E458" s="12"/>
      <c r="G458" s="72"/>
      <c r="H458" s="78">
        <f>IF(G458="",0,IFERROR(HLOOKUP($C$13,Kataloge!$H$1:$M$6,VLOOKUP(B458,Kataloge!$F$2:$G$4,2,FALSE),FALSE),0))</f>
        <v>0</v>
      </c>
      <c r="I458" s="94">
        <f t="shared" si="47"/>
        <v>0</v>
      </c>
      <c r="K458" s="72"/>
      <c r="L458" s="78">
        <f>IF(K458=0,0,IFERROR(HLOOKUP($C$13,Kataloge!$H$1:$M$6,5,FALSE),0))</f>
        <v>0</v>
      </c>
      <c r="M458" s="94">
        <f t="shared" si="48"/>
        <v>0</v>
      </c>
      <c r="O458" s="81">
        <f t="shared" si="49"/>
        <v>0</v>
      </c>
      <c r="P458" s="78">
        <f>IF(G458=0,0,IFERROR(HLOOKUP($C$13,Kataloge!$H$1:$M$6,6,FALSE),0))</f>
        <v>0</v>
      </c>
      <c r="Q458" s="94">
        <f t="shared" si="50"/>
        <v>0</v>
      </c>
      <c r="R458" s="19">
        <f t="shared" si="51"/>
        <v>0</v>
      </c>
    </row>
    <row r="459" spans="1:18" ht="18" customHeight="1" x14ac:dyDescent="0.2">
      <c r="A459" s="35" t="str">
        <f t="shared" si="46"/>
        <v/>
      </c>
      <c r="B459" s="25"/>
      <c r="C459" s="25"/>
      <c r="D459" s="67"/>
      <c r="E459" s="12"/>
      <c r="G459" s="72"/>
      <c r="H459" s="78">
        <f>IF(G459="",0,IFERROR(HLOOKUP($C$13,Kataloge!$H$1:$M$6,VLOOKUP(B459,Kataloge!$F$2:$G$4,2,FALSE),FALSE),0))</f>
        <v>0</v>
      </c>
      <c r="I459" s="94">
        <f t="shared" si="47"/>
        <v>0</v>
      </c>
      <c r="K459" s="72"/>
      <c r="L459" s="78">
        <f>IF(K459=0,0,IFERROR(HLOOKUP($C$13,Kataloge!$H$1:$M$6,5,FALSE),0))</f>
        <v>0</v>
      </c>
      <c r="M459" s="94">
        <f t="shared" si="48"/>
        <v>0</v>
      </c>
      <c r="O459" s="81">
        <f t="shared" si="49"/>
        <v>0</v>
      </c>
      <c r="P459" s="78">
        <f>IF(G459=0,0,IFERROR(HLOOKUP($C$13,Kataloge!$H$1:$M$6,6,FALSE),0))</f>
        <v>0</v>
      </c>
      <c r="Q459" s="94">
        <f t="shared" si="50"/>
        <v>0</v>
      </c>
      <c r="R459" s="19">
        <f t="shared" si="51"/>
        <v>0</v>
      </c>
    </row>
    <row r="460" spans="1:18" ht="18" customHeight="1" x14ac:dyDescent="0.2">
      <c r="A460" s="35" t="str">
        <f t="shared" si="46"/>
        <v/>
      </c>
      <c r="B460" s="25"/>
      <c r="C460" s="25"/>
      <c r="D460" s="67"/>
      <c r="E460" s="12"/>
      <c r="G460" s="72"/>
      <c r="H460" s="78">
        <f>IF(G460="",0,IFERROR(HLOOKUP($C$13,Kataloge!$H$1:$M$6,VLOOKUP(B460,Kataloge!$F$2:$G$4,2,FALSE),FALSE),0))</f>
        <v>0</v>
      </c>
      <c r="I460" s="94">
        <f t="shared" si="47"/>
        <v>0</v>
      </c>
      <c r="K460" s="72"/>
      <c r="L460" s="78">
        <f>IF(K460=0,0,IFERROR(HLOOKUP($C$13,Kataloge!$H$1:$M$6,5,FALSE),0))</f>
        <v>0</v>
      </c>
      <c r="M460" s="94">
        <f t="shared" si="48"/>
        <v>0</v>
      </c>
      <c r="O460" s="81">
        <f t="shared" si="49"/>
        <v>0</v>
      </c>
      <c r="P460" s="78">
        <f>IF(G460=0,0,IFERROR(HLOOKUP($C$13,Kataloge!$H$1:$M$6,6,FALSE),0))</f>
        <v>0</v>
      </c>
      <c r="Q460" s="94">
        <f t="shared" si="50"/>
        <v>0</v>
      </c>
      <c r="R460" s="19">
        <f t="shared" si="51"/>
        <v>0</v>
      </c>
    </row>
    <row r="461" spans="1:18" ht="18" customHeight="1" x14ac:dyDescent="0.2">
      <c r="A461" s="35" t="str">
        <f t="shared" si="46"/>
        <v/>
      </c>
      <c r="B461" s="25"/>
      <c r="C461" s="25"/>
      <c r="D461" s="67"/>
      <c r="E461" s="12"/>
      <c r="G461" s="72"/>
      <c r="H461" s="78">
        <f>IF(G461="",0,IFERROR(HLOOKUP($C$13,Kataloge!$H$1:$M$6,VLOOKUP(B461,Kataloge!$F$2:$G$4,2,FALSE),FALSE),0))</f>
        <v>0</v>
      </c>
      <c r="I461" s="94">
        <f t="shared" si="47"/>
        <v>0</v>
      </c>
      <c r="K461" s="72"/>
      <c r="L461" s="78">
        <f>IF(K461=0,0,IFERROR(HLOOKUP($C$13,Kataloge!$H$1:$M$6,5,FALSE),0))</f>
        <v>0</v>
      </c>
      <c r="M461" s="94">
        <f t="shared" si="48"/>
        <v>0</v>
      </c>
      <c r="O461" s="81">
        <f t="shared" si="49"/>
        <v>0</v>
      </c>
      <c r="P461" s="78">
        <f>IF(G461=0,0,IFERROR(HLOOKUP($C$13,Kataloge!$H$1:$M$6,6,FALSE),0))</f>
        <v>0</v>
      </c>
      <c r="Q461" s="94">
        <f t="shared" si="50"/>
        <v>0</v>
      </c>
      <c r="R461" s="19">
        <f t="shared" si="51"/>
        <v>0</v>
      </c>
    </row>
    <row r="462" spans="1:18" ht="18" customHeight="1" x14ac:dyDescent="0.2">
      <c r="A462" s="35" t="str">
        <f t="shared" si="46"/>
        <v/>
      </c>
      <c r="B462" s="25"/>
      <c r="C462" s="25"/>
      <c r="D462" s="67"/>
      <c r="E462" s="12"/>
      <c r="G462" s="72"/>
      <c r="H462" s="78">
        <f>IF(G462="",0,IFERROR(HLOOKUP($C$13,Kataloge!$H$1:$M$6,VLOOKUP(B462,Kataloge!$F$2:$G$4,2,FALSE),FALSE),0))</f>
        <v>0</v>
      </c>
      <c r="I462" s="94">
        <f t="shared" si="47"/>
        <v>0</v>
      </c>
      <c r="K462" s="72"/>
      <c r="L462" s="78">
        <f>IF(K462=0,0,IFERROR(HLOOKUP($C$13,Kataloge!$H$1:$M$6,5,FALSE),0))</f>
        <v>0</v>
      </c>
      <c r="M462" s="94">
        <f t="shared" si="48"/>
        <v>0</v>
      </c>
      <c r="O462" s="81">
        <f t="shared" si="49"/>
        <v>0</v>
      </c>
      <c r="P462" s="78">
        <f>IF(G462=0,0,IFERROR(HLOOKUP($C$13,Kataloge!$H$1:$M$6,6,FALSE),0))</f>
        <v>0</v>
      </c>
      <c r="Q462" s="94">
        <f t="shared" si="50"/>
        <v>0</v>
      </c>
      <c r="R462" s="19">
        <f t="shared" si="51"/>
        <v>0</v>
      </c>
    </row>
    <row r="463" spans="1:18" ht="18" customHeight="1" x14ac:dyDescent="0.2">
      <c r="A463" s="35" t="str">
        <f t="shared" si="46"/>
        <v/>
      </c>
      <c r="B463" s="25"/>
      <c r="C463" s="25"/>
      <c r="D463" s="67"/>
      <c r="E463" s="12"/>
      <c r="G463" s="72"/>
      <c r="H463" s="78">
        <f>IF(G463="",0,IFERROR(HLOOKUP($C$13,Kataloge!$H$1:$M$6,VLOOKUP(B463,Kataloge!$F$2:$G$4,2,FALSE),FALSE),0))</f>
        <v>0</v>
      </c>
      <c r="I463" s="94">
        <f t="shared" si="47"/>
        <v>0</v>
      </c>
      <c r="K463" s="72"/>
      <c r="L463" s="78">
        <f>IF(K463=0,0,IFERROR(HLOOKUP($C$13,Kataloge!$H$1:$M$6,5,FALSE),0))</f>
        <v>0</v>
      </c>
      <c r="M463" s="94">
        <f t="shared" si="48"/>
        <v>0</v>
      </c>
      <c r="O463" s="81">
        <f t="shared" si="49"/>
        <v>0</v>
      </c>
      <c r="P463" s="78">
        <f>IF(G463=0,0,IFERROR(HLOOKUP($C$13,Kataloge!$H$1:$M$6,6,FALSE),0))</f>
        <v>0</v>
      </c>
      <c r="Q463" s="94">
        <f t="shared" si="50"/>
        <v>0</v>
      </c>
      <c r="R463" s="19">
        <f t="shared" si="51"/>
        <v>0</v>
      </c>
    </row>
    <row r="464" spans="1:18" ht="18" customHeight="1" x14ac:dyDescent="0.2">
      <c r="A464" s="35" t="str">
        <f t="shared" si="46"/>
        <v/>
      </c>
      <c r="B464" s="25"/>
      <c r="C464" s="25"/>
      <c r="D464" s="67"/>
      <c r="E464" s="12"/>
      <c r="G464" s="72"/>
      <c r="H464" s="78">
        <f>IF(G464="",0,IFERROR(HLOOKUP($C$13,Kataloge!$H$1:$M$6,VLOOKUP(B464,Kataloge!$F$2:$G$4,2,FALSE),FALSE),0))</f>
        <v>0</v>
      </c>
      <c r="I464" s="94">
        <f t="shared" si="47"/>
        <v>0</v>
      </c>
      <c r="K464" s="72"/>
      <c r="L464" s="78">
        <f>IF(K464=0,0,IFERROR(HLOOKUP($C$13,Kataloge!$H$1:$M$6,5,FALSE),0))</f>
        <v>0</v>
      </c>
      <c r="M464" s="94">
        <f t="shared" si="48"/>
        <v>0</v>
      </c>
      <c r="O464" s="81">
        <f t="shared" si="49"/>
        <v>0</v>
      </c>
      <c r="P464" s="78">
        <f>IF(G464=0,0,IFERROR(HLOOKUP($C$13,Kataloge!$H$1:$M$6,6,FALSE),0))</f>
        <v>0</v>
      </c>
      <c r="Q464" s="94">
        <f t="shared" si="50"/>
        <v>0</v>
      </c>
      <c r="R464" s="19">
        <f t="shared" si="51"/>
        <v>0</v>
      </c>
    </row>
    <row r="465" spans="1:18" ht="18" customHeight="1" x14ac:dyDescent="0.2">
      <c r="A465" s="35" t="str">
        <f t="shared" si="46"/>
        <v/>
      </c>
      <c r="B465" s="25"/>
      <c r="C465" s="25"/>
      <c r="D465" s="67"/>
      <c r="E465" s="12"/>
      <c r="G465" s="72"/>
      <c r="H465" s="78">
        <f>IF(G465="",0,IFERROR(HLOOKUP($C$13,Kataloge!$H$1:$M$6,VLOOKUP(B465,Kataloge!$F$2:$G$4,2,FALSE),FALSE),0))</f>
        <v>0</v>
      </c>
      <c r="I465" s="94">
        <f t="shared" si="47"/>
        <v>0</v>
      </c>
      <c r="K465" s="72"/>
      <c r="L465" s="78">
        <f>IF(K465=0,0,IFERROR(HLOOKUP($C$13,Kataloge!$H$1:$M$6,5,FALSE),0))</f>
        <v>0</v>
      </c>
      <c r="M465" s="94">
        <f t="shared" si="48"/>
        <v>0</v>
      </c>
      <c r="O465" s="81">
        <f t="shared" si="49"/>
        <v>0</v>
      </c>
      <c r="P465" s="78">
        <f>IF(G465=0,0,IFERROR(HLOOKUP($C$13,Kataloge!$H$1:$M$6,6,FALSE),0))</f>
        <v>0</v>
      </c>
      <c r="Q465" s="94">
        <f t="shared" si="50"/>
        <v>0</v>
      </c>
      <c r="R465" s="19">
        <f t="shared" si="51"/>
        <v>0</v>
      </c>
    </row>
    <row r="466" spans="1:18" ht="18" customHeight="1" x14ac:dyDescent="0.2">
      <c r="A466" s="35" t="str">
        <f t="shared" si="46"/>
        <v/>
      </c>
      <c r="B466" s="25"/>
      <c r="C466" s="25"/>
      <c r="D466" s="67"/>
      <c r="E466" s="12"/>
      <c r="G466" s="72"/>
      <c r="H466" s="78">
        <f>IF(G466="",0,IFERROR(HLOOKUP($C$13,Kataloge!$H$1:$M$6,VLOOKUP(B466,Kataloge!$F$2:$G$4,2,FALSE),FALSE),0))</f>
        <v>0</v>
      </c>
      <c r="I466" s="94">
        <f t="shared" si="47"/>
        <v>0</v>
      </c>
      <c r="K466" s="72"/>
      <c r="L466" s="78">
        <f>IF(K466=0,0,IFERROR(HLOOKUP($C$13,Kataloge!$H$1:$M$6,5,FALSE),0))</f>
        <v>0</v>
      </c>
      <c r="M466" s="94">
        <f t="shared" si="48"/>
        <v>0</v>
      </c>
      <c r="O466" s="81">
        <f t="shared" si="49"/>
        <v>0</v>
      </c>
      <c r="P466" s="78">
        <f>IF(G466=0,0,IFERROR(HLOOKUP($C$13,Kataloge!$H$1:$M$6,6,FALSE),0))</f>
        <v>0</v>
      </c>
      <c r="Q466" s="94">
        <f t="shared" si="50"/>
        <v>0</v>
      </c>
      <c r="R466" s="19">
        <f t="shared" si="51"/>
        <v>0</v>
      </c>
    </row>
    <row r="467" spans="1:18" ht="18" customHeight="1" x14ac:dyDescent="0.2">
      <c r="A467" s="35" t="str">
        <f t="shared" si="46"/>
        <v/>
      </c>
      <c r="B467" s="25"/>
      <c r="C467" s="25"/>
      <c r="D467" s="67"/>
      <c r="E467" s="12"/>
      <c r="G467" s="72"/>
      <c r="H467" s="78">
        <f>IF(G467="",0,IFERROR(HLOOKUP($C$13,Kataloge!$H$1:$M$6,VLOOKUP(B467,Kataloge!$F$2:$G$4,2,FALSE),FALSE),0))</f>
        <v>0</v>
      </c>
      <c r="I467" s="94">
        <f t="shared" si="47"/>
        <v>0</v>
      </c>
      <c r="K467" s="72"/>
      <c r="L467" s="78">
        <f>IF(K467=0,0,IFERROR(HLOOKUP($C$13,Kataloge!$H$1:$M$6,5,FALSE),0))</f>
        <v>0</v>
      </c>
      <c r="M467" s="94">
        <f t="shared" si="48"/>
        <v>0</v>
      </c>
      <c r="O467" s="81">
        <f t="shared" si="49"/>
        <v>0</v>
      </c>
      <c r="P467" s="78">
        <f>IF(G467=0,0,IFERROR(HLOOKUP($C$13,Kataloge!$H$1:$M$6,6,FALSE),0))</f>
        <v>0</v>
      </c>
      <c r="Q467" s="94">
        <f t="shared" si="50"/>
        <v>0</v>
      </c>
      <c r="R467" s="19">
        <f t="shared" si="51"/>
        <v>0</v>
      </c>
    </row>
    <row r="468" spans="1:18" ht="18" customHeight="1" x14ac:dyDescent="0.2">
      <c r="A468" s="35" t="str">
        <f t="shared" si="46"/>
        <v/>
      </c>
      <c r="B468" s="25"/>
      <c r="C468" s="25"/>
      <c r="D468" s="67"/>
      <c r="E468" s="12"/>
      <c r="G468" s="72"/>
      <c r="H468" s="78">
        <f>IF(G468="",0,IFERROR(HLOOKUP($C$13,Kataloge!$H$1:$M$6,VLOOKUP(B468,Kataloge!$F$2:$G$4,2,FALSE),FALSE),0))</f>
        <v>0</v>
      </c>
      <c r="I468" s="94">
        <f t="shared" si="47"/>
        <v>0</v>
      </c>
      <c r="K468" s="72"/>
      <c r="L468" s="78">
        <f>IF(K468=0,0,IFERROR(HLOOKUP($C$13,Kataloge!$H$1:$M$6,5,FALSE),0))</f>
        <v>0</v>
      </c>
      <c r="M468" s="94">
        <f t="shared" si="48"/>
        <v>0</v>
      </c>
      <c r="O468" s="81">
        <f t="shared" si="49"/>
        <v>0</v>
      </c>
      <c r="P468" s="78">
        <f>IF(G468=0,0,IFERROR(HLOOKUP($C$13,Kataloge!$H$1:$M$6,6,FALSE),0))</f>
        <v>0</v>
      </c>
      <c r="Q468" s="94">
        <f t="shared" si="50"/>
        <v>0</v>
      </c>
      <c r="R468" s="19">
        <f t="shared" si="51"/>
        <v>0</v>
      </c>
    </row>
    <row r="469" spans="1:18" ht="18" customHeight="1" x14ac:dyDescent="0.2">
      <c r="A469" s="35" t="str">
        <f t="shared" si="46"/>
        <v/>
      </c>
      <c r="B469" s="25"/>
      <c r="C469" s="25"/>
      <c r="D469" s="67"/>
      <c r="E469" s="12"/>
      <c r="G469" s="72"/>
      <c r="H469" s="78">
        <f>IF(G469="",0,IFERROR(HLOOKUP($C$13,Kataloge!$H$1:$M$6,VLOOKUP(B469,Kataloge!$F$2:$G$4,2,FALSE),FALSE),0))</f>
        <v>0</v>
      </c>
      <c r="I469" s="94">
        <f t="shared" si="47"/>
        <v>0</v>
      </c>
      <c r="K469" s="72"/>
      <c r="L469" s="78">
        <f>IF(K469=0,0,IFERROR(HLOOKUP($C$13,Kataloge!$H$1:$M$6,5,FALSE),0))</f>
        <v>0</v>
      </c>
      <c r="M469" s="94">
        <f t="shared" si="48"/>
        <v>0</v>
      </c>
      <c r="O469" s="81">
        <f t="shared" si="49"/>
        <v>0</v>
      </c>
      <c r="P469" s="78">
        <f>IF(G469=0,0,IFERROR(HLOOKUP($C$13,Kataloge!$H$1:$M$6,6,FALSE),0))</f>
        <v>0</v>
      </c>
      <c r="Q469" s="94">
        <f t="shared" si="50"/>
        <v>0</v>
      </c>
      <c r="R469" s="19">
        <f t="shared" si="51"/>
        <v>0</v>
      </c>
    </row>
    <row r="470" spans="1:18" ht="18" customHeight="1" x14ac:dyDescent="0.2">
      <c r="A470" s="35" t="str">
        <f t="shared" si="46"/>
        <v/>
      </c>
      <c r="B470" s="25"/>
      <c r="C470" s="25"/>
      <c r="D470" s="67"/>
      <c r="E470" s="12"/>
      <c r="G470" s="72"/>
      <c r="H470" s="78">
        <f>IF(G470="",0,IFERROR(HLOOKUP($C$13,Kataloge!$H$1:$M$6,VLOOKUP(B470,Kataloge!$F$2:$G$4,2,FALSE),FALSE),0))</f>
        <v>0</v>
      </c>
      <c r="I470" s="94">
        <f t="shared" si="47"/>
        <v>0</v>
      </c>
      <c r="K470" s="72"/>
      <c r="L470" s="78">
        <f>IF(K470=0,0,IFERROR(HLOOKUP($C$13,Kataloge!$H$1:$M$6,5,FALSE),0))</f>
        <v>0</v>
      </c>
      <c r="M470" s="94">
        <f t="shared" si="48"/>
        <v>0</v>
      </c>
      <c r="O470" s="81">
        <f t="shared" si="49"/>
        <v>0</v>
      </c>
      <c r="P470" s="78">
        <f>IF(G470=0,0,IFERROR(HLOOKUP($C$13,Kataloge!$H$1:$M$6,6,FALSE),0))</f>
        <v>0</v>
      </c>
      <c r="Q470" s="94">
        <f t="shared" si="50"/>
        <v>0</v>
      </c>
      <c r="R470" s="19">
        <f t="shared" si="51"/>
        <v>0</v>
      </c>
    </row>
    <row r="471" spans="1:18" ht="18" customHeight="1" x14ac:dyDescent="0.2">
      <c r="A471" s="35" t="str">
        <f t="shared" si="46"/>
        <v/>
      </c>
      <c r="B471" s="25"/>
      <c r="C471" s="25"/>
      <c r="D471" s="67"/>
      <c r="E471" s="12"/>
      <c r="G471" s="72"/>
      <c r="H471" s="78">
        <f>IF(G471="",0,IFERROR(HLOOKUP($C$13,Kataloge!$H$1:$M$6,VLOOKUP(B471,Kataloge!$F$2:$G$4,2,FALSE),FALSE),0))</f>
        <v>0</v>
      </c>
      <c r="I471" s="94">
        <f t="shared" si="47"/>
        <v>0</v>
      </c>
      <c r="K471" s="72"/>
      <c r="L471" s="78">
        <f>IF(K471=0,0,IFERROR(HLOOKUP($C$13,Kataloge!$H$1:$M$6,5,FALSE),0))</f>
        <v>0</v>
      </c>
      <c r="M471" s="94">
        <f t="shared" si="48"/>
        <v>0</v>
      </c>
      <c r="O471" s="81">
        <f t="shared" si="49"/>
        <v>0</v>
      </c>
      <c r="P471" s="78">
        <f>IF(G471=0,0,IFERROR(HLOOKUP($C$13,Kataloge!$H$1:$M$6,6,FALSE),0))</f>
        <v>0</v>
      </c>
      <c r="Q471" s="94">
        <f t="shared" si="50"/>
        <v>0</v>
      </c>
      <c r="R471" s="19">
        <f t="shared" si="51"/>
        <v>0</v>
      </c>
    </row>
    <row r="472" spans="1:18" ht="18" customHeight="1" x14ac:dyDescent="0.2">
      <c r="A472" s="35" t="str">
        <f t="shared" si="46"/>
        <v/>
      </c>
      <c r="B472" s="25"/>
      <c r="C472" s="25"/>
      <c r="D472" s="67"/>
      <c r="E472" s="12"/>
      <c r="G472" s="72"/>
      <c r="H472" s="78">
        <f>IF(G472="",0,IFERROR(HLOOKUP($C$13,Kataloge!$H$1:$M$6,VLOOKUP(B472,Kataloge!$F$2:$G$4,2,FALSE),FALSE),0))</f>
        <v>0</v>
      </c>
      <c r="I472" s="94">
        <f t="shared" si="47"/>
        <v>0</v>
      </c>
      <c r="K472" s="72"/>
      <c r="L472" s="78">
        <f>IF(K472=0,0,IFERROR(HLOOKUP($C$13,Kataloge!$H$1:$M$6,5,FALSE),0))</f>
        <v>0</v>
      </c>
      <c r="M472" s="94">
        <f t="shared" si="48"/>
        <v>0</v>
      </c>
      <c r="O472" s="81">
        <f t="shared" si="49"/>
        <v>0</v>
      </c>
      <c r="P472" s="78">
        <f>IF(G472=0,0,IFERROR(HLOOKUP($C$13,Kataloge!$H$1:$M$6,6,FALSE),0))</f>
        <v>0</v>
      </c>
      <c r="Q472" s="94">
        <f t="shared" si="50"/>
        <v>0</v>
      </c>
      <c r="R472" s="19">
        <f t="shared" si="51"/>
        <v>0</v>
      </c>
    </row>
    <row r="473" spans="1:18" ht="18" customHeight="1" x14ac:dyDescent="0.2">
      <c r="A473" s="35" t="str">
        <f t="shared" si="46"/>
        <v/>
      </c>
      <c r="B473" s="25"/>
      <c r="C473" s="25"/>
      <c r="D473" s="67"/>
      <c r="E473" s="12"/>
      <c r="G473" s="72"/>
      <c r="H473" s="78">
        <f>IF(G473="",0,IFERROR(HLOOKUP($C$13,Kataloge!$H$1:$M$6,VLOOKUP(B473,Kataloge!$F$2:$G$4,2,FALSE),FALSE),0))</f>
        <v>0</v>
      </c>
      <c r="I473" s="94">
        <f t="shared" si="47"/>
        <v>0</v>
      </c>
      <c r="K473" s="72"/>
      <c r="L473" s="78">
        <f>IF(K473=0,0,IFERROR(HLOOKUP($C$13,Kataloge!$H$1:$M$6,5,FALSE),0))</f>
        <v>0</v>
      </c>
      <c r="M473" s="94">
        <f t="shared" si="48"/>
        <v>0</v>
      </c>
      <c r="O473" s="81">
        <f t="shared" si="49"/>
        <v>0</v>
      </c>
      <c r="P473" s="78">
        <f>IF(G473=0,0,IFERROR(HLOOKUP($C$13,Kataloge!$H$1:$M$6,6,FALSE),0))</f>
        <v>0</v>
      </c>
      <c r="Q473" s="94">
        <f t="shared" si="50"/>
        <v>0</v>
      </c>
      <c r="R473" s="19">
        <f t="shared" si="51"/>
        <v>0</v>
      </c>
    </row>
    <row r="474" spans="1:18" ht="18" customHeight="1" x14ac:dyDescent="0.2">
      <c r="A474" s="35" t="str">
        <f t="shared" si="46"/>
        <v/>
      </c>
      <c r="B474" s="25"/>
      <c r="C474" s="25"/>
      <c r="D474" s="67"/>
      <c r="E474" s="12"/>
      <c r="G474" s="72"/>
      <c r="H474" s="78">
        <f>IF(G474="",0,IFERROR(HLOOKUP($C$13,Kataloge!$H$1:$M$6,VLOOKUP(B474,Kataloge!$F$2:$G$4,2,FALSE),FALSE),0))</f>
        <v>0</v>
      </c>
      <c r="I474" s="94">
        <f t="shared" si="47"/>
        <v>0</v>
      </c>
      <c r="K474" s="72"/>
      <c r="L474" s="78">
        <f>IF(K474=0,0,IFERROR(HLOOKUP($C$13,Kataloge!$H$1:$M$6,5,FALSE),0))</f>
        <v>0</v>
      </c>
      <c r="M474" s="94">
        <f t="shared" si="48"/>
        <v>0</v>
      </c>
      <c r="O474" s="81">
        <f t="shared" si="49"/>
        <v>0</v>
      </c>
      <c r="P474" s="78">
        <f>IF(G474=0,0,IFERROR(HLOOKUP($C$13,Kataloge!$H$1:$M$6,6,FALSE),0))</f>
        <v>0</v>
      </c>
      <c r="Q474" s="94">
        <f t="shared" si="50"/>
        <v>0</v>
      </c>
      <c r="R474" s="19">
        <f t="shared" si="51"/>
        <v>0</v>
      </c>
    </row>
    <row r="475" spans="1:18" ht="18" customHeight="1" x14ac:dyDescent="0.2">
      <c r="A475" s="35" t="str">
        <f t="shared" si="46"/>
        <v/>
      </c>
      <c r="B475" s="25"/>
      <c r="C475" s="25"/>
      <c r="D475" s="67"/>
      <c r="E475" s="12"/>
      <c r="G475" s="72"/>
      <c r="H475" s="78">
        <f>IF(G475="",0,IFERROR(HLOOKUP($C$13,Kataloge!$H$1:$M$6,VLOOKUP(B475,Kataloge!$F$2:$G$4,2,FALSE),FALSE),0))</f>
        <v>0</v>
      </c>
      <c r="I475" s="94">
        <f t="shared" si="47"/>
        <v>0</v>
      </c>
      <c r="K475" s="72"/>
      <c r="L475" s="78">
        <f>IF(K475=0,0,IFERROR(HLOOKUP($C$13,Kataloge!$H$1:$M$6,5,FALSE),0))</f>
        <v>0</v>
      </c>
      <c r="M475" s="94">
        <f t="shared" si="48"/>
        <v>0</v>
      </c>
      <c r="O475" s="81">
        <f t="shared" si="49"/>
        <v>0</v>
      </c>
      <c r="P475" s="78">
        <f>IF(G475=0,0,IFERROR(HLOOKUP($C$13,Kataloge!$H$1:$M$6,6,FALSE),0))</f>
        <v>0</v>
      </c>
      <c r="Q475" s="94">
        <f t="shared" si="50"/>
        <v>0</v>
      </c>
      <c r="R475" s="19">
        <f t="shared" si="51"/>
        <v>0</v>
      </c>
    </row>
    <row r="476" spans="1:18" ht="18" customHeight="1" x14ac:dyDescent="0.2">
      <c r="A476" s="35" t="str">
        <f t="shared" si="46"/>
        <v/>
      </c>
      <c r="B476" s="25"/>
      <c r="C476" s="25"/>
      <c r="D476" s="67"/>
      <c r="E476" s="12"/>
      <c r="G476" s="72"/>
      <c r="H476" s="78">
        <f>IF(G476="",0,IFERROR(HLOOKUP($C$13,Kataloge!$H$1:$M$6,VLOOKUP(B476,Kataloge!$F$2:$G$4,2,FALSE),FALSE),0))</f>
        <v>0</v>
      </c>
      <c r="I476" s="94">
        <f t="shared" si="47"/>
        <v>0</v>
      </c>
      <c r="K476" s="72"/>
      <c r="L476" s="78">
        <f>IF(K476=0,0,IFERROR(HLOOKUP($C$13,Kataloge!$H$1:$M$6,5,FALSE),0))</f>
        <v>0</v>
      </c>
      <c r="M476" s="94">
        <f t="shared" si="48"/>
        <v>0</v>
      </c>
      <c r="O476" s="81">
        <f t="shared" si="49"/>
        <v>0</v>
      </c>
      <c r="P476" s="78">
        <f>IF(G476=0,0,IFERROR(HLOOKUP($C$13,Kataloge!$H$1:$M$6,6,FALSE),0))</f>
        <v>0</v>
      </c>
      <c r="Q476" s="94">
        <f t="shared" si="50"/>
        <v>0</v>
      </c>
      <c r="R476" s="19">
        <f t="shared" si="51"/>
        <v>0</v>
      </c>
    </row>
    <row r="477" spans="1:18" ht="18" customHeight="1" x14ac:dyDescent="0.2">
      <c r="A477" s="35" t="str">
        <f t="shared" si="46"/>
        <v/>
      </c>
      <c r="B477" s="25"/>
      <c r="C477" s="25"/>
      <c r="D477" s="67"/>
      <c r="E477" s="12"/>
      <c r="G477" s="72"/>
      <c r="H477" s="78">
        <f>IF(G477="",0,IFERROR(HLOOKUP($C$13,Kataloge!$H$1:$M$6,VLOOKUP(B477,Kataloge!$F$2:$G$4,2,FALSE),FALSE),0))</f>
        <v>0</v>
      </c>
      <c r="I477" s="94">
        <f t="shared" si="47"/>
        <v>0</v>
      </c>
      <c r="K477" s="72"/>
      <c r="L477" s="78">
        <f>IF(K477=0,0,IFERROR(HLOOKUP($C$13,Kataloge!$H$1:$M$6,5,FALSE),0))</f>
        <v>0</v>
      </c>
      <c r="M477" s="94">
        <f t="shared" si="48"/>
        <v>0</v>
      </c>
      <c r="O477" s="81">
        <f t="shared" si="49"/>
        <v>0</v>
      </c>
      <c r="P477" s="78">
        <f>IF(G477=0,0,IFERROR(HLOOKUP($C$13,Kataloge!$H$1:$M$6,6,FALSE),0))</f>
        <v>0</v>
      </c>
      <c r="Q477" s="94">
        <f t="shared" si="50"/>
        <v>0</v>
      </c>
      <c r="R477" s="19">
        <f t="shared" si="51"/>
        <v>0</v>
      </c>
    </row>
    <row r="478" spans="1:18" ht="18" customHeight="1" x14ac:dyDescent="0.2">
      <c r="A478" s="35" t="str">
        <f t="shared" si="46"/>
        <v/>
      </c>
      <c r="B478" s="25"/>
      <c r="C478" s="25"/>
      <c r="D478" s="67"/>
      <c r="E478" s="12"/>
      <c r="G478" s="72"/>
      <c r="H478" s="78">
        <f>IF(G478="",0,IFERROR(HLOOKUP($C$13,Kataloge!$H$1:$M$6,VLOOKUP(B478,Kataloge!$F$2:$G$4,2,FALSE),FALSE),0))</f>
        <v>0</v>
      </c>
      <c r="I478" s="94">
        <f t="shared" si="47"/>
        <v>0</v>
      </c>
      <c r="K478" s="72"/>
      <c r="L478" s="78">
        <f>IF(K478=0,0,IFERROR(HLOOKUP($C$13,Kataloge!$H$1:$M$6,5,FALSE),0))</f>
        <v>0</v>
      </c>
      <c r="M478" s="94">
        <f t="shared" si="48"/>
        <v>0</v>
      </c>
      <c r="O478" s="81">
        <f t="shared" si="49"/>
        <v>0</v>
      </c>
      <c r="P478" s="78">
        <f>IF(G478=0,0,IFERROR(HLOOKUP($C$13,Kataloge!$H$1:$M$6,6,FALSE),0))</f>
        <v>0</v>
      </c>
      <c r="Q478" s="94">
        <f t="shared" si="50"/>
        <v>0</v>
      </c>
      <c r="R478" s="19">
        <f t="shared" si="51"/>
        <v>0</v>
      </c>
    </row>
    <row r="479" spans="1:18" ht="18" customHeight="1" x14ac:dyDescent="0.2">
      <c r="A479" s="35" t="str">
        <f t="shared" si="46"/>
        <v/>
      </c>
      <c r="B479" s="25"/>
      <c r="C479" s="25"/>
      <c r="D479" s="67"/>
      <c r="E479" s="12"/>
      <c r="G479" s="72"/>
      <c r="H479" s="78">
        <f>IF(G479="",0,IFERROR(HLOOKUP($C$13,Kataloge!$H$1:$M$6,VLOOKUP(B479,Kataloge!$F$2:$G$4,2,FALSE),FALSE),0))</f>
        <v>0</v>
      </c>
      <c r="I479" s="94">
        <f t="shared" si="47"/>
        <v>0</v>
      </c>
      <c r="K479" s="72"/>
      <c r="L479" s="78">
        <f>IF(K479=0,0,IFERROR(HLOOKUP($C$13,Kataloge!$H$1:$M$6,5,FALSE),0))</f>
        <v>0</v>
      </c>
      <c r="M479" s="94">
        <f t="shared" si="48"/>
        <v>0</v>
      </c>
      <c r="O479" s="81">
        <f t="shared" si="49"/>
        <v>0</v>
      </c>
      <c r="P479" s="78">
        <f>IF(G479=0,0,IFERROR(HLOOKUP($C$13,Kataloge!$H$1:$M$6,6,FALSE),0))</f>
        <v>0</v>
      </c>
      <c r="Q479" s="94">
        <f t="shared" si="50"/>
        <v>0</v>
      </c>
      <c r="R479" s="19">
        <f t="shared" si="51"/>
        <v>0</v>
      </c>
    </row>
    <row r="480" spans="1:18" ht="18" customHeight="1" x14ac:dyDescent="0.2">
      <c r="A480" s="35" t="str">
        <f t="shared" si="46"/>
        <v/>
      </c>
      <c r="B480" s="25"/>
      <c r="C480" s="25"/>
      <c r="D480" s="67"/>
      <c r="E480" s="12"/>
      <c r="G480" s="72"/>
      <c r="H480" s="78">
        <f>IF(G480="",0,IFERROR(HLOOKUP($C$13,Kataloge!$H$1:$M$6,VLOOKUP(B480,Kataloge!$F$2:$G$4,2,FALSE),FALSE),0))</f>
        <v>0</v>
      </c>
      <c r="I480" s="94">
        <f t="shared" si="47"/>
        <v>0</v>
      </c>
      <c r="K480" s="72"/>
      <c r="L480" s="78">
        <f>IF(K480=0,0,IFERROR(HLOOKUP($C$13,Kataloge!$H$1:$M$6,5,FALSE),0))</f>
        <v>0</v>
      </c>
      <c r="M480" s="94">
        <f t="shared" si="48"/>
        <v>0</v>
      </c>
      <c r="O480" s="81">
        <f t="shared" si="49"/>
        <v>0</v>
      </c>
      <c r="P480" s="78">
        <f>IF(G480=0,0,IFERROR(HLOOKUP($C$13,Kataloge!$H$1:$M$6,6,FALSE),0))</f>
        <v>0</v>
      </c>
      <c r="Q480" s="94">
        <f t="shared" si="50"/>
        <v>0</v>
      </c>
      <c r="R480" s="19">
        <f t="shared" si="51"/>
        <v>0</v>
      </c>
    </row>
    <row r="481" spans="1:18" ht="18" customHeight="1" x14ac:dyDescent="0.2">
      <c r="A481" s="35" t="str">
        <f t="shared" si="46"/>
        <v/>
      </c>
      <c r="B481" s="25"/>
      <c r="C481" s="25"/>
      <c r="D481" s="67"/>
      <c r="E481" s="12"/>
      <c r="G481" s="72"/>
      <c r="H481" s="78">
        <f>IF(G481="",0,IFERROR(HLOOKUP($C$13,Kataloge!$H$1:$M$6,VLOOKUP(B481,Kataloge!$F$2:$G$4,2,FALSE),FALSE),0))</f>
        <v>0</v>
      </c>
      <c r="I481" s="94">
        <f t="shared" si="47"/>
        <v>0</v>
      </c>
      <c r="K481" s="72"/>
      <c r="L481" s="78">
        <f>IF(K481=0,0,IFERROR(HLOOKUP($C$13,Kataloge!$H$1:$M$6,5,FALSE),0))</f>
        <v>0</v>
      </c>
      <c r="M481" s="94">
        <f t="shared" si="48"/>
        <v>0</v>
      </c>
      <c r="O481" s="81">
        <f t="shared" si="49"/>
        <v>0</v>
      </c>
      <c r="P481" s="78">
        <f>IF(G481=0,0,IFERROR(HLOOKUP($C$13,Kataloge!$H$1:$M$6,6,FALSE),0))</f>
        <v>0</v>
      </c>
      <c r="Q481" s="94">
        <f t="shared" si="50"/>
        <v>0</v>
      </c>
      <c r="R481" s="19">
        <f t="shared" si="51"/>
        <v>0</v>
      </c>
    </row>
    <row r="482" spans="1:18" ht="18" customHeight="1" x14ac:dyDescent="0.2">
      <c r="A482" s="35" t="str">
        <f t="shared" si="46"/>
        <v/>
      </c>
      <c r="B482" s="25"/>
      <c r="C482" s="25"/>
      <c r="D482" s="67"/>
      <c r="E482" s="12"/>
      <c r="G482" s="72"/>
      <c r="H482" s="78">
        <f>IF(G482="",0,IFERROR(HLOOKUP($C$13,Kataloge!$H$1:$M$6,VLOOKUP(B482,Kataloge!$F$2:$G$4,2,FALSE),FALSE),0))</f>
        <v>0</v>
      </c>
      <c r="I482" s="94">
        <f t="shared" si="47"/>
        <v>0</v>
      </c>
      <c r="K482" s="72"/>
      <c r="L482" s="78">
        <f>IF(K482=0,0,IFERROR(HLOOKUP($C$13,Kataloge!$H$1:$M$6,5,FALSE),0))</f>
        <v>0</v>
      </c>
      <c r="M482" s="94">
        <f t="shared" si="48"/>
        <v>0</v>
      </c>
      <c r="O482" s="81">
        <f t="shared" si="49"/>
        <v>0</v>
      </c>
      <c r="P482" s="78">
        <f>IF(G482=0,0,IFERROR(HLOOKUP($C$13,Kataloge!$H$1:$M$6,6,FALSE),0))</f>
        <v>0</v>
      </c>
      <c r="Q482" s="94">
        <f t="shared" si="50"/>
        <v>0</v>
      </c>
      <c r="R482" s="19">
        <f t="shared" si="51"/>
        <v>0</v>
      </c>
    </row>
    <row r="483" spans="1:18" ht="18" customHeight="1" x14ac:dyDescent="0.2">
      <c r="A483" s="35" t="str">
        <f t="shared" si="46"/>
        <v/>
      </c>
      <c r="B483" s="25"/>
      <c r="C483" s="25"/>
      <c r="D483" s="67"/>
      <c r="E483" s="12"/>
      <c r="G483" s="72"/>
      <c r="H483" s="78">
        <f>IF(G483="",0,IFERROR(HLOOKUP($C$13,Kataloge!$H$1:$M$6,VLOOKUP(B483,Kataloge!$F$2:$G$4,2,FALSE),FALSE),0))</f>
        <v>0</v>
      </c>
      <c r="I483" s="94">
        <f t="shared" si="47"/>
        <v>0</v>
      </c>
      <c r="K483" s="72"/>
      <c r="L483" s="78">
        <f>IF(K483=0,0,IFERROR(HLOOKUP($C$13,Kataloge!$H$1:$M$6,5,FALSE),0))</f>
        <v>0</v>
      </c>
      <c r="M483" s="94">
        <f t="shared" si="48"/>
        <v>0</v>
      </c>
      <c r="O483" s="81">
        <f t="shared" si="49"/>
        <v>0</v>
      </c>
      <c r="P483" s="78">
        <f>IF(G483=0,0,IFERROR(HLOOKUP($C$13,Kataloge!$H$1:$M$6,6,FALSE),0))</f>
        <v>0</v>
      </c>
      <c r="Q483" s="94">
        <f t="shared" si="50"/>
        <v>0</v>
      </c>
      <c r="R483" s="19">
        <f t="shared" si="51"/>
        <v>0</v>
      </c>
    </row>
    <row r="484" spans="1:18" ht="18" customHeight="1" x14ac:dyDescent="0.2">
      <c r="A484" s="35" t="str">
        <f t="shared" si="46"/>
        <v/>
      </c>
      <c r="B484" s="25"/>
      <c r="C484" s="25"/>
      <c r="D484" s="67"/>
      <c r="E484" s="12"/>
      <c r="G484" s="72"/>
      <c r="H484" s="78">
        <f>IF(G484="",0,IFERROR(HLOOKUP($C$13,Kataloge!$H$1:$M$6,VLOOKUP(B484,Kataloge!$F$2:$G$4,2,FALSE),FALSE),0))</f>
        <v>0</v>
      </c>
      <c r="I484" s="94">
        <f t="shared" si="47"/>
        <v>0</v>
      </c>
      <c r="K484" s="72"/>
      <c r="L484" s="78">
        <f>IF(K484=0,0,IFERROR(HLOOKUP($C$13,Kataloge!$H$1:$M$6,5,FALSE),0))</f>
        <v>0</v>
      </c>
      <c r="M484" s="94">
        <f t="shared" si="48"/>
        <v>0</v>
      </c>
      <c r="O484" s="81">
        <f t="shared" si="49"/>
        <v>0</v>
      </c>
      <c r="P484" s="78">
        <f>IF(G484=0,0,IFERROR(HLOOKUP($C$13,Kataloge!$H$1:$M$6,6,FALSE),0))</f>
        <v>0</v>
      </c>
      <c r="Q484" s="94">
        <f t="shared" si="50"/>
        <v>0</v>
      </c>
      <c r="R484" s="19">
        <f t="shared" si="51"/>
        <v>0</v>
      </c>
    </row>
    <row r="485" spans="1:18" ht="18" customHeight="1" x14ac:dyDescent="0.2">
      <c r="A485" s="35" t="str">
        <f t="shared" si="46"/>
        <v/>
      </c>
      <c r="B485" s="25"/>
      <c r="C485" s="25"/>
      <c r="D485" s="67"/>
      <c r="E485" s="12"/>
      <c r="G485" s="72"/>
      <c r="H485" s="78">
        <f>IF(G485="",0,IFERROR(HLOOKUP($C$13,Kataloge!$H$1:$M$6,VLOOKUP(B485,Kataloge!$F$2:$G$4,2,FALSE),FALSE),0))</f>
        <v>0</v>
      </c>
      <c r="I485" s="94">
        <f t="shared" si="47"/>
        <v>0</v>
      </c>
      <c r="K485" s="72"/>
      <c r="L485" s="78">
        <f>IF(K485=0,0,IFERROR(HLOOKUP($C$13,Kataloge!$H$1:$M$6,5,FALSE),0))</f>
        <v>0</v>
      </c>
      <c r="M485" s="94">
        <f t="shared" si="48"/>
        <v>0</v>
      </c>
      <c r="O485" s="81">
        <f t="shared" si="49"/>
        <v>0</v>
      </c>
      <c r="P485" s="78">
        <f>IF(G485=0,0,IFERROR(HLOOKUP($C$13,Kataloge!$H$1:$M$6,6,FALSE),0))</f>
        <v>0</v>
      </c>
      <c r="Q485" s="94">
        <f t="shared" si="50"/>
        <v>0</v>
      </c>
      <c r="R485" s="19">
        <f t="shared" si="51"/>
        <v>0</v>
      </c>
    </row>
    <row r="486" spans="1:18" ht="18" customHeight="1" x14ac:dyDescent="0.2">
      <c r="A486" s="35" t="str">
        <f t="shared" si="46"/>
        <v/>
      </c>
      <c r="B486" s="25"/>
      <c r="C486" s="25"/>
      <c r="D486" s="67"/>
      <c r="E486" s="12"/>
      <c r="G486" s="72"/>
      <c r="H486" s="78">
        <f>IF(G486="",0,IFERROR(HLOOKUP($C$13,Kataloge!$H$1:$M$6,VLOOKUP(B486,Kataloge!$F$2:$G$4,2,FALSE),FALSE),0))</f>
        <v>0</v>
      </c>
      <c r="I486" s="94">
        <f t="shared" si="47"/>
        <v>0</v>
      </c>
      <c r="K486" s="72"/>
      <c r="L486" s="78">
        <f>IF(K486=0,0,IFERROR(HLOOKUP($C$13,Kataloge!$H$1:$M$6,5,FALSE),0))</f>
        <v>0</v>
      </c>
      <c r="M486" s="94">
        <f t="shared" si="48"/>
        <v>0</v>
      </c>
      <c r="O486" s="81">
        <f t="shared" si="49"/>
        <v>0</v>
      </c>
      <c r="P486" s="78">
        <f>IF(G486=0,0,IFERROR(HLOOKUP($C$13,Kataloge!$H$1:$M$6,6,FALSE),0))</f>
        <v>0</v>
      </c>
      <c r="Q486" s="94">
        <f t="shared" si="50"/>
        <v>0</v>
      </c>
      <c r="R486" s="19">
        <f t="shared" si="51"/>
        <v>0</v>
      </c>
    </row>
    <row r="487" spans="1:18" ht="18" customHeight="1" x14ac:dyDescent="0.2">
      <c r="A487" s="35" t="str">
        <f t="shared" si="46"/>
        <v/>
      </c>
      <c r="B487" s="25"/>
      <c r="C487" s="25"/>
      <c r="D487" s="67"/>
      <c r="E487" s="12"/>
      <c r="G487" s="72"/>
      <c r="H487" s="78">
        <f>IF(G487="",0,IFERROR(HLOOKUP($C$13,Kataloge!$H$1:$M$6,VLOOKUP(B487,Kataloge!$F$2:$G$4,2,FALSE),FALSE),0))</f>
        <v>0</v>
      </c>
      <c r="I487" s="94">
        <f t="shared" si="47"/>
        <v>0</v>
      </c>
      <c r="K487" s="72"/>
      <c r="L487" s="78">
        <f>IF(K487=0,0,IFERROR(HLOOKUP($C$13,Kataloge!$H$1:$M$6,5,FALSE),0))</f>
        <v>0</v>
      </c>
      <c r="M487" s="94">
        <f t="shared" si="48"/>
        <v>0</v>
      </c>
      <c r="O487" s="81">
        <f t="shared" si="49"/>
        <v>0</v>
      </c>
      <c r="P487" s="78">
        <f>IF(G487=0,0,IFERROR(HLOOKUP($C$13,Kataloge!$H$1:$M$6,6,FALSE),0))</f>
        <v>0</v>
      </c>
      <c r="Q487" s="94">
        <f t="shared" si="50"/>
        <v>0</v>
      </c>
      <c r="R487" s="19">
        <f t="shared" si="51"/>
        <v>0</v>
      </c>
    </row>
    <row r="488" spans="1:18" ht="18" customHeight="1" x14ac:dyDescent="0.2">
      <c r="A488" s="35" t="str">
        <f t="shared" si="46"/>
        <v/>
      </c>
      <c r="B488" s="25"/>
      <c r="C488" s="25"/>
      <c r="D488" s="67"/>
      <c r="E488" s="12"/>
      <c r="G488" s="72"/>
      <c r="H488" s="78">
        <f>IF(G488="",0,IFERROR(HLOOKUP($C$13,Kataloge!$H$1:$M$6,VLOOKUP(B488,Kataloge!$F$2:$G$4,2,FALSE),FALSE),0))</f>
        <v>0</v>
      </c>
      <c r="I488" s="94">
        <f t="shared" si="47"/>
        <v>0</v>
      </c>
      <c r="K488" s="72"/>
      <c r="L488" s="78">
        <f>IF(K488=0,0,IFERROR(HLOOKUP($C$13,Kataloge!$H$1:$M$6,5,FALSE),0))</f>
        <v>0</v>
      </c>
      <c r="M488" s="94">
        <f t="shared" si="48"/>
        <v>0</v>
      </c>
      <c r="O488" s="81">
        <f t="shared" si="49"/>
        <v>0</v>
      </c>
      <c r="P488" s="78">
        <f>IF(G488=0,0,IFERROR(HLOOKUP($C$13,Kataloge!$H$1:$M$6,6,FALSE),0))</f>
        <v>0</v>
      </c>
      <c r="Q488" s="94">
        <f t="shared" si="50"/>
        <v>0</v>
      </c>
      <c r="R488" s="19">
        <f t="shared" si="51"/>
        <v>0</v>
      </c>
    </row>
    <row r="489" spans="1:18" ht="18" customHeight="1" x14ac:dyDescent="0.2">
      <c r="A489" s="35" t="str">
        <f t="shared" si="46"/>
        <v/>
      </c>
      <c r="B489" s="25"/>
      <c r="C489" s="25"/>
      <c r="D489" s="67"/>
      <c r="E489" s="12"/>
      <c r="G489" s="72"/>
      <c r="H489" s="78">
        <f>IF(G489="",0,IFERROR(HLOOKUP($C$13,Kataloge!$H$1:$M$6,VLOOKUP(B489,Kataloge!$F$2:$G$4,2,FALSE),FALSE),0))</f>
        <v>0</v>
      </c>
      <c r="I489" s="94">
        <f t="shared" si="47"/>
        <v>0</v>
      </c>
      <c r="K489" s="72"/>
      <c r="L489" s="78">
        <f>IF(K489=0,0,IFERROR(HLOOKUP($C$13,Kataloge!$H$1:$M$6,5,FALSE),0))</f>
        <v>0</v>
      </c>
      <c r="M489" s="94">
        <f t="shared" si="48"/>
        <v>0</v>
      </c>
      <c r="O489" s="81">
        <f t="shared" si="49"/>
        <v>0</v>
      </c>
      <c r="P489" s="78">
        <f>IF(G489=0,0,IFERROR(HLOOKUP($C$13,Kataloge!$H$1:$M$6,6,FALSE),0))</f>
        <v>0</v>
      </c>
      <c r="Q489" s="94">
        <f t="shared" si="50"/>
        <v>0</v>
      </c>
      <c r="R489" s="19">
        <f t="shared" si="51"/>
        <v>0</v>
      </c>
    </row>
    <row r="490" spans="1:18" ht="18" customHeight="1" x14ac:dyDescent="0.2">
      <c r="A490" s="35" t="str">
        <f t="shared" si="46"/>
        <v/>
      </c>
      <c r="B490" s="25"/>
      <c r="C490" s="25"/>
      <c r="D490" s="67"/>
      <c r="E490" s="12"/>
      <c r="G490" s="72"/>
      <c r="H490" s="78">
        <f>IF(G490="",0,IFERROR(HLOOKUP($C$13,Kataloge!$H$1:$M$6,VLOOKUP(B490,Kataloge!$F$2:$G$4,2,FALSE),FALSE),0))</f>
        <v>0</v>
      </c>
      <c r="I490" s="94">
        <f t="shared" si="47"/>
        <v>0</v>
      </c>
      <c r="K490" s="72"/>
      <c r="L490" s="78">
        <f>IF(K490=0,0,IFERROR(HLOOKUP($C$13,Kataloge!$H$1:$M$6,5,FALSE),0))</f>
        <v>0</v>
      </c>
      <c r="M490" s="94">
        <f t="shared" si="48"/>
        <v>0</v>
      </c>
      <c r="O490" s="81">
        <f t="shared" si="49"/>
        <v>0</v>
      </c>
      <c r="P490" s="78">
        <f>IF(G490=0,0,IFERROR(HLOOKUP($C$13,Kataloge!$H$1:$M$6,6,FALSE),0))</f>
        <v>0</v>
      </c>
      <c r="Q490" s="94">
        <f t="shared" si="50"/>
        <v>0</v>
      </c>
      <c r="R490" s="19">
        <f t="shared" si="51"/>
        <v>0</v>
      </c>
    </row>
    <row r="491" spans="1:18" ht="18" customHeight="1" x14ac:dyDescent="0.2">
      <c r="A491" s="35" t="str">
        <f t="shared" si="46"/>
        <v/>
      </c>
      <c r="B491" s="25"/>
      <c r="C491" s="25"/>
      <c r="D491" s="67"/>
      <c r="E491" s="12"/>
      <c r="G491" s="72"/>
      <c r="H491" s="78">
        <f>IF(G491="",0,IFERROR(HLOOKUP($C$13,Kataloge!$H$1:$M$6,VLOOKUP(B491,Kataloge!$F$2:$G$4,2,FALSE),FALSE),0))</f>
        <v>0</v>
      </c>
      <c r="I491" s="94">
        <f t="shared" si="47"/>
        <v>0</v>
      </c>
      <c r="K491" s="72"/>
      <c r="L491" s="78">
        <f>IF(K491=0,0,IFERROR(HLOOKUP($C$13,Kataloge!$H$1:$M$6,5,FALSE),0))</f>
        <v>0</v>
      </c>
      <c r="M491" s="94">
        <f t="shared" si="48"/>
        <v>0</v>
      </c>
      <c r="O491" s="81">
        <f t="shared" si="49"/>
        <v>0</v>
      </c>
      <c r="P491" s="78">
        <f>IF(G491=0,0,IFERROR(HLOOKUP($C$13,Kataloge!$H$1:$M$6,6,FALSE),0))</f>
        <v>0</v>
      </c>
      <c r="Q491" s="94">
        <f t="shared" si="50"/>
        <v>0</v>
      </c>
      <c r="R491" s="19">
        <f t="shared" si="51"/>
        <v>0</v>
      </c>
    </row>
    <row r="492" spans="1:18" ht="18" customHeight="1" x14ac:dyDescent="0.2">
      <c r="A492" s="35" t="str">
        <f t="shared" si="46"/>
        <v/>
      </c>
      <c r="B492" s="25"/>
      <c r="C492" s="25"/>
      <c r="D492" s="67"/>
      <c r="E492" s="12"/>
      <c r="G492" s="72"/>
      <c r="H492" s="78">
        <f>IF(G492="",0,IFERROR(HLOOKUP($C$13,Kataloge!$H$1:$M$6,VLOOKUP(B492,Kataloge!$F$2:$G$4,2,FALSE),FALSE),0))</f>
        <v>0</v>
      </c>
      <c r="I492" s="94">
        <f t="shared" si="47"/>
        <v>0</v>
      </c>
      <c r="K492" s="72"/>
      <c r="L492" s="78">
        <f>IF(K492=0,0,IFERROR(HLOOKUP($C$13,Kataloge!$H$1:$M$6,5,FALSE),0))</f>
        <v>0</v>
      </c>
      <c r="M492" s="94">
        <f t="shared" si="48"/>
        <v>0</v>
      </c>
      <c r="O492" s="81">
        <f t="shared" si="49"/>
        <v>0</v>
      </c>
      <c r="P492" s="78">
        <f>IF(G492=0,0,IFERROR(HLOOKUP($C$13,Kataloge!$H$1:$M$6,6,FALSE),0))</f>
        <v>0</v>
      </c>
      <c r="Q492" s="94">
        <f t="shared" si="50"/>
        <v>0</v>
      </c>
      <c r="R492" s="19">
        <f t="shared" si="51"/>
        <v>0</v>
      </c>
    </row>
    <row r="493" spans="1:18" ht="18" customHeight="1" x14ac:dyDescent="0.2">
      <c r="A493" s="35" t="str">
        <f t="shared" si="46"/>
        <v/>
      </c>
      <c r="B493" s="25"/>
      <c r="C493" s="25"/>
      <c r="D493" s="67"/>
      <c r="E493" s="12"/>
      <c r="G493" s="72"/>
      <c r="H493" s="78">
        <f>IF(G493="",0,IFERROR(HLOOKUP($C$13,Kataloge!$H$1:$M$6,VLOOKUP(B493,Kataloge!$F$2:$G$4,2,FALSE),FALSE),0))</f>
        <v>0</v>
      </c>
      <c r="I493" s="94">
        <f t="shared" si="47"/>
        <v>0</v>
      </c>
      <c r="K493" s="72"/>
      <c r="L493" s="78">
        <f>IF(K493=0,0,IFERROR(HLOOKUP($C$13,Kataloge!$H$1:$M$6,5,FALSE),0))</f>
        <v>0</v>
      </c>
      <c r="M493" s="94">
        <f t="shared" si="48"/>
        <v>0</v>
      </c>
      <c r="O493" s="81">
        <f t="shared" si="49"/>
        <v>0</v>
      </c>
      <c r="P493" s="78">
        <f>IF(G493=0,0,IFERROR(HLOOKUP($C$13,Kataloge!$H$1:$M$6,6,FALSE),0))</f>
        <v>0</v>
      </c>
      <c r="Q493" s="94">
        <f t="shared" si="50"/>
        <v>0</v>
      </c>
      <c r="R493" s="19">
        <f t="shared" si="51"/>
        <v>0</v>
      </c>
    </row>
    <row r="494" spans="1:18" ht="18" customHeight="1" x14ac:dyDescent="0.2">
      <c r="A494" s="35" t="str">
        <f t="shared" si="46"/>
        <v/>
      </c>
      <c r="B494" s="25"/>
      <c r="C494" s="25"/>
      <c r="D494" s="67"/>
      <c r="E494" s="12"/>
      <c r="G494" s="72"/>
      <c r="H494" s="78">
        <f>IF(G494="",0,IFERROR(HLOOKUP($C$13,Kataloge!$H$1:$M$6,VLOOKUP(B494,Kataloge!$F$2:$G$4,2,FALSE),FALSE),0))</f>
        <v>0</v>
      </c>
      <c r="I494" s="94">
        <f t="shared" si="47"/>
        <v>0</v>
      </c>
      <c r="K494" s="72"/>
      <c r="L494" s="78">
        <f>IF(K494=0,0,IFERROR(HLOOKUP($C$13,Kataloge!$H$1:$M$6,5,FALSE),0))</f>
        <v>0</v>
      </c>
      <c r="M494" s="94">
        <f t="shared" si="48"/>
        <v>0</v>
      </c>
      <c r="O494" s="81">
        <f t="shared" si="49"/>
        <v>0</v>
      </c>
      <c r="P494" s="78">
        <f>IF(G494=0,0,IFERROR(HLOOKUP($C$13,Kataloge!$H$1:$M$6,6,FALSE),0))</f>
        <v>0</v>
      </c>
      <c r="Q494" s="94">
        <f t="shared" si="50"/>
        <v>0</v>
      </c>
      <c r="R494" s="19">
        <f t="shared" si="51"/>
        <v>0</v>
      </c>
    </row>
    <row r="495" spans="1:18" ht="18" customHeight="1" x14ac:dyDescent="0.2">
      <c r="A495" s="35" t="str">
        <f t="shared" si="46"/>
        <v/>
      </c>
      <c r="B495" s="25"/>
      <c r="C495" s="25"/>
      <c r="D495" s="67"/>
      <c r="E495" s="12"/>
      <c r="G495" s="72"/>
      <c r="H495" s="78">
        <f>IF(G495="",0,IFERROR(HLOOKUP($C$13,Kataloge!$H$1:$M$6,VLOOKUP(B495,Kataloge!$F$2:$G$4,2,FALSE),FALSE),0))</f>
        <v>0</v>
      </c>
      <c r="I495" s="94">
        <f t="shared" si="47"/>
        <v>0</v>
      </c>
      <c r="K495" s="72"/>
      <c r="L495" s="78">
        <f>IF(K495=0,0,IFERROR(HLOOKUP($C$13,Kataloge!$H$1:$M$6,5,FALSE),0))</f>
        <v>0</v>
      </c>
      <c r="M495" s="94">
        <f t="shared" si="48"/>
        <v>0</v>
      </c>
      <c r="O495" s="81">
        <f t="shared" si="49"/>
        <v>0</v>
      </c>
      <c r="P495" s="78">
        <f>IF(G495=0,0,IFERROR(HLOOKUP($C$13,Kataloge!$H$1:$M$6,6,FALSE),0))</f>
        <v>0</v>
      </c>
      <c r="Q495" s="94">
        <f t="shared" si="50"/>
        <v>0</v>
      </c>
      <c r="R495" s="19">
        <f t="shared" si="51"/>
        <v>0</v>
      </c>
    </row>
    <row r="496" spans="1:18" ht="18" customHeight="1" x14ac:dyDescent="0.2">
      <c r="A496" s="35" t="str">
        <f t="shared" si="46"/>
        <v/>
      </c>
      <c r="B496" s="25"/>
      <c r="C496" s="25"/>
      <c r="D496" s="67"/>
      <c r="E496" s="12"/>
      <c r="G496" s="72"/>
      <c r="H496" s="78">
        <f>IF(G496="",0,IFERROR(HLOOKUP($C$13,Kataloge!$H$1:$M$6,VLOOKUP(B496,Kataloge!$F$2:$G$4,2,FALSE),FALSE),0))</f>
        <v>0</v>
      </c>
      <c r="I496" s="94">
        <f t="shared" si="47"/>
        <v>0</v>
      </c>
      <c r="K496" s="72"/>
      <c r="L496" s="78">
        <f>IF(K496=0,0,IFERROR(HLOOKUP($C$13,Kataloge!$H$1:$M$6,5,FALSE),0))</f>
        <v>0</v>
      </c>
      <c r="M496" s="94">
        <f t="shared" si="48"/>
        <v>0</v>
      </c>
      <c r="O496" s="81">
        <f t="shared" si="49"/>
        <v>0</v>
      </c>
      <c r="P496" s="78">
        <f>IF(G496=0,0,IFERROR(HLOOKUP($C$13,Kataloge!$H$1:$M$6,6,FALSE),0))</f>
        <v>0</v>
      </c>
      <c r="Q496" s="94">
        <f t="shared" si="50"/>
        <v>0</v>
      </c>
      <c r="R496" s="19">
        <f t="shared" si="51"/>
        <v>0</v>
      </c>
    </row>
    <row r="497" spans="1:18" ht="18" customHeight="1" x14ac:dyDescent="0.2">
      <c r="A497" s="35" t="str">
        <f t="shared" si="46"/>
        <v/>
      </c>
      <c r="B497" s="25"/>
      <c r="C497" s="25"/>
      <c r="D497" s="67"/>
      <c r="E497" s="12"/>
      <c r="G497" s="72"/>
      <c r="H497" s="78">
        <f>IF(G497="",0,IFERROR(HLOOKUP($C$13,Kataloge!$H$1:$M$6,VLOOKUP(B497,Kataloge!$F$2:$G$4,2,FALSE),FALSE),0))</f>
        <v>0</v>
      </c>
      <c r="I497" s="94">
        <f t="shared" si="47"/>
        <v>0</v>
      </c>
      <c r="K497" s="72"/>
      <c r="L497" s="78">
        <f>IF(K497=0,0,IFERROR(HLOOKUP($C$13,Kataloge!$H$1:$M$6,5,FALSE),0))</f>
        <v>0</v>
      </c>
      <c r="M497" s="94">
        <f t="shared" si="48"/>
        <v>0</v>
      </c>
      <c r="O497" s="81">
        <f t="shared" si="49"/>
        <v>0</v>
      </c>
      <c r="P497" s="78">
        <f>IF(G497=0,0,IFERROR(HLOOKUP($C$13,Kataloge!$H$1:$M$6,6,FALSE),0))</f>
        <v>0</v>
      </c>
      <c r="Q497" s="94">
        <f t="shared" si="50"/>
        <v>0</v>
      </c>
      <c r="R497" s="19">
        <f t="shared" si="51"/>
        <v>0</v>
      </c>
    </row>
    <row r="498" spans="1:18" ht="18" customHeight="1" x14ac:dyDescent="0.2">
      <c r="A498" s="35" t="str">
        <f t="shared" si="46"/>
        <v/>
      </c>
      <c r="B498" s="25"/>
      <c r="C498" s="25"/>
      <c r="D498" s="67"/>
      <c r="E498" s="12"/>
      <c r="G498" s="72"/>
      <c r="H498" s="78">
        <f>IF(G498="",0,IFERROR(HLOOKUP($C$13,Kataloge!$H$1:$M$6,VLOOKUP(B498,Kataloge!$F$2:$G$4,2,FALSE),FALSE),0))</f>
        <v>0</v>
      </c>
      <c r="I498" s="94">
        <f t="shared" si="47"/>
        <v>0</v>
      </c>
      <c r="K498" s="72"/>
      <c r="L498" s="78">
        <f>IF(K498=0,0,IFERROR(HLOOKUP($C$13,Kataloge!$H$1:$M$6,5,FALSE),0))</f>
        <v>0</v>
      </c>
      <c r="M498" s="94">
        <f t="shared" si="48"/>
        <v>0</v>
      </c>
      <c r="O498" s="81">
        <f t="shared" si="49"/>
        <v>0</v>
      </c>
      <c r="P498" s="78">
        <f>IF(G498=0,0,IFERROR(HLOOKUP($C$13,Kataloge!$H$1:$M$6,6,FALSE),0))</f>
        <v>0</v>
      </c>
      <c r="Q498" s="94">
        <f t="shared" si="50"/>
        <v>0</v>
      </c>
      <c r="R498" s="19">
        <f t="shared" si="51"/>
        <v>0</v>
      </c>
    </row>
    <row r="499" spans="1:18" ht="18" customHeight="1" x14ac:dyDescent="0.2">
      <c r="A499" s="35" t="str">
        <f t="shared" si="46"/>
        <v/>
      </c>
      <c r="B499" s="25"/>
      <c r="C499" s="25"/>
      <c r="D499" s="67"/>
      <c r="E499" s="12"/>
      <c r="G499" s="72"/>
      <c r="H499" s="78">
        <f>IF(G499="",0,IFERROR(HLOOKUP($C$13,Kataloge!$H$1:$M$6,VLOOKUP(B499,Kataloge!$F$2:$G$4,2,FALSE),FALSE),0))</f>
        <v>0</v>
      </c>
      <c r="I499" s="94">
        <f t="shared" si="47"/>
        <v>0</v>
      </c>
      <c r="K499" s="72"/>
      <c r="L499" s="78">
        <f>IF(K499=0,0,IFERROR(HLOOKUP($C$13,Kataloge!$H$1:$M$6,5,FALSE),0))</f>
        <v>0</v>
      </c>
      <c r="M499" s="94">
        <f t="shared" si="48"/>
        <v>0</v>
      </c>
      <c r="O499" s="81">
        <f t="shared" si="49"/>
        <v>0</v>
      </c>
      <c r="P499" s="78">
        <f>IF(G499=0,0,IFERROR(HLOOKUP($C$13,Kataloge!$H$1:$M$6,6,FALSE),0))</f>
        <v>0</v>
      </c>
      <c r="Q499" s="94">
        <f t="shared" si="50"/>
        <v>0</v>
      </c>
      <c r="R499" s="19">
        <f t="shared" si="51"/>
        <v>0</v>
      </c>
    </row>
    <row r="500" spans="1:18" ht="18" customHeight="1" x14ac:dyDescent="0.2">
      <c r="A500" s="35" t="str">
        <f t="shared" si="46"/>
        <v/>
      </c>
      <c r="B500" s="25"/>
      <c r="C500" s="25"/>
      <c r="D500" s="67"/>
      <c r="E500" s="12"/>
      <c r="G500" s="72"/>
      <c r="H500" s="78">
        <f>IF(G500="",0,IFERROR(HLOOKUP($C$13,Kataloge!$H$1:$M$6,VLOOKUP(B500,Kataloge!$F$2:$G$4,2,FALSE),FALSE),0))</f>
        <v>0</v>
      </c>
      <c r="I500" s="94">
        <f t="shared" si="47"/>
        <v>0</v>
      </c>
      <c r="K500" s="72"/>
      <c r="L500" s="78">
        <f>IF(K500=0,0,IFERROR(HLOOKUP($C$13,Kataloge!$H$1:$M$6,5,FALSE),0))</f>
        <v>0</v>
      </c>
      <c r="M500" s="94">
        <f t="shared" si="48"/>
        <v>0</v>
      </c>
      <c r="O500" s="81">
        <f t="shared" si="49"/>
        <v>0</v>
      </c>
      <c r="P500" s="78">
        <f>IF(G500=0,0,IFERROR(HLOOKUP($C$13,Kataloge!$H$1:$M$6,6,FALSE),0))</f>
        <v>0</v>
      </c>
      <c r="Q500" s="94">
        <f t="shared" si="50"/>
        <v>0</v>
      </c>
      <c r="R500" s="19">
        <f t="shared" si="51"/>
        <v>0</v>
      </c>
    </row>
    <row r="501" spans="1:18" ht="18" customHeight="1" x14ac:dyDescent="0.2">
      <c r="A501" s="35" t="str">
        <f t="shared" si="46"/>
        <v/>
      </c>
      <c r="B501" s="25"/>
      <c r="C501" s="25"/>
      <c r="D501" s="67"/>
      <c r="E501" s="12"/>
      <c r="G501" s="72"/>
      <c r="H501" s="78">
        <f>IF(G501="",0,IFERROR(HLOOKUP($C$13,Kataloge!$H$1:$M$6,VLOOKUP(B501,Kataloge!$F$2:$G$4,2,FALSE),FALSE),0))</f>
        <v>0</v>
      </c>
      <c r="I501" s="94">
        <f t="shared" si="47"/>
        <v>0</v>
      </c>
      <c r="K501" s="72"/>
      <c r="L501" s="78">
        <f>IF(K501=0,0,IFERROR(HLOOKUP($C$13,Kataloge!$H$1:$M$6,5,FALSE),0))</f>
        <v>0</v>
      </c>
      <c r="M501" s="94">
        <f t="shared" si="48"/>
        <v>0</v>
      </c>
      <c r="O501" s="81">
        <f t="shared" si="49"/>
        <v>0</v>
      </c>
      <c r="P501" s="78">
        <f>IF(G501=0,0,IFERROR(HLOOKUP($C$13,Kataloge!$H$1:$M$6,6,FALSE),0))</f>
        <v>0</v>
      </c>
      <c r="Q501" s="94">
        <f t="shared" si="50"/>
        <v>0</v>
      </c>
      <c r="R501" s="19">
        <f t="shared" si="51"/>
        <v>0</v>
      </c>
    </row>
    <row r="502" spans="1:18" ht="18" customHeight="1" x14ac:dyDescent="0.2">
      <c r="A502" s="35" t="str">
        <f t="shared" si="46"/>
        <v/>
      </c>
      <c r="B502" s="25"/>
      <c r="C502" s="25"/>
      <c r="D502" s="67"/>
      <c r="E502" s="12"/>
      <c r="G502" s="72"/>
      <c r="H502" s="78">
        <f>IF(G502="",0,IFERROR(HLOOKUP($C$13,Kataloge!$H$1:$M$6,VLOOKUP(B502,Kataloge!$F$2:$G$4,2,FALSE),FALSE),0))</f>
        <v>0</v>
      </c>
      <c r="I502" s="94">
        <f t="shared" si="47"/>
        <v>0</v>
      </c>
      <c r="K502" s="72"/>
      <c r="L502" s="78">
        <f>IF(K502=0,0,IFERROR(HLOOKUP($C$13,Kataloge!$H$1:$M$6,5,FALSE),0))</f>
        <v>0</v>
      </c>
      <c r="M502" s="94">
        <f t="shared" si="48"/>
        <v>0</v>
      </c>
      <c r="O502" s="81">
        <f t="shared" si="49"/>
        <v>0</v>
      </c>
      <c r="P502" s="78">
        <f>IF(G502=0,0,IFERROR(HLOOKUP($C$13,Kataloge!$H$1:$M$6,6,FALSE),0))</f>
        <v>0</v>
      </c>
      <c r="Q502" s="94">
        <f t="shared" si="50"/>
        <v>0</v>
      </c>
      <c r="R502" s="19">
        <f t="shared" si="51"/>
        <v>0</v>
      </c>
    </row>
    <row r="503" spans="1:18" ht="18" customHeight="1" x14ac:dyDescent="0.2">
      <c r="A503" s="35" t="str">
        <f t="shared" si="46"/>
        <v/>
      </c>
      <c r="B503" s="25"/>
      <c r="C503" s="25"/>
      <c r="D503" s="67"/>
      <c r="E503" s="12"/>
      <c r="G503" s="72"/>
      <c r="H503" s="78">
        <f>IF(G503="",0,IFERROR(HLOOKUP($C$13,Kataloge!$H$1:$M$6,VLOOKUP(B503,Kataloge!$F$2:$G$4,2,FALSE),FALSE),0))</f>
        <v>0</v>
      </c>
      <c r="I503" s="94">
        <f t="shared" si="47"/>
        <v>0</v>
      </c>
      <c r="K503" s="72"/>
      <c r="L503" s="78">
        <f>IF(K503=0,0,IFERROR(HLOOKUP($C$13,Kataloge!$H$1:$M$6,5,FALSE),0))</f>
        <v>0</v>
      </c>
      <c r="M503" s="94">
        <f t="shared" si="48"/>
        <v>0</v>
      </c>
      <c r="O503" s="81">
        <f t="shared" si="49"/>
        <v>0</v>
      </c>
      <c r="P503" s="78">
        <f>IF(G503=0,0,IFERROR(HLOOKUP($C$13,Kataloge!$H$1:$M$6,6,FALSE),0))</f>
        <v>0</v>
      </c>
      <c r="Q503" s="94">
        <f t="shared" si="50"/>
        <v>0</v>
      </c>
      <c r="R503" s="19">
        <f t="shared" si="51"/>
        <v>0</v>
      </c>
    </row>
    <row r="504" spans="1:18" ht="18" customHeight="1" x14ac:dyDescent="0.2">
      <c r="A504" s="35" t="str">
        <f t="shared" si="46"/>
        <v/>
      </c>
      <c r="B504" s="25"/>
      <c r="C504" s="25"/>
      <c r="D504" s="67"/>
      <c r="E504" s="12"/>
      <c r="G504" s="72"/>
      <c r="H504" s="78">
        <f>IF(G504="",0,IFERROR(HLOOKUP($C$13,Kataloge!$H$1:$M$6,VLOOKUP(B504,Kataloge!$F$2:$G$4,2,FALSE),FALSE),0))</f>
        <v>0</v>
      </c>
      <c r="I504" s="94">
        <f t="shared" si="47"/>
        <v>0</v>
      </c>
      <c r="K504" s="72"/>
      <c r="L504" s="78">
        <f>IF(K504=0,0,IFERROR(HLOOKUP($C$13,Kataloge!$H$1:$M$6,5,FALSE),0))</f>
        <v>0</v>
      </c>
      <c r="M504" s="94">
        <f t="shared" si="48"/>
        <v>0</v>
      </c>
      <c r="O504" s="81">
        <f t="shared" si="49"/>
        <v>0</v>
      </c>
      <c r="P504" s="78">
        <f>IF(G504=0,0,IFERROR(HLOOKUP($C$13,Kataloge!$H$1:$M$6,6,FALSE),0))</f>
        <v>0</v>
      </c>
      <c r="Q504" s="94">
        <f t="shared" si="50"/>
        <v>0</v>
      </c>
      <c r="R504" s="19">
        <f t="shared" si="51"/>
        <v>0</v>
      </c>
    </row>
    <row r="505" spans="1:18" ht="18" customHeight="1" x14ac:dyDescent="0.2">
      <c r="A505" s="35" t="str">
        <f t="shared" si="46"/>
        <v/>
      </c>
      <c r="B505" s="25"/>
      <c r="C505" s="25"/>
      <c r="D505" s="67"/>
      <c r="E505" s="12"/>
      <c r="G505" s="72"/>
      <c r="H505" s="78">
        <f>IF(G505="",0,IFERROR(HLOOKUP($C$13,Kataloge!$H$1:$M$6,VLOOKUP(B505,Kataloge!$F$2:$G$4,2,FALSE),FALSE),0))</f>
        <v>0</v>
      </c>
      <c r="I505" s="94">
        <f t="shared" si="47"/>
        <v>0</v>
      </c>
      <c r="K505" s="72"/>
      <c r="L505" s="78">
        <f>IF(K505=0,0,IFERROR(HLOOKUP($C$13,Kataloge!$H$1:$M$6,5,FALSE),0))</f>
        <v>0</v>
      </c>
      <c r="M505" s="94">
        <f t="shared" si="48"/>
        <v>0</v>
      </c>
      <c r="O505" s="81">
        <f t="shared" si="49"/>
        <v>0</v>
      </c>
      <c r="P505" s="78">
        <f>IF(G505=0,0,IFERROR(HLOOKUP($C$13,Kataloge!$H$1:$M$6,6,FALSE),0))</f>
        <v>0</v>
      </c>
      <c r="Q505" s="94">
        <f t="shared" si="50"/>
        <v>0</v>
      </c>
      <c r="R505" s="19">
        <f t="shared" si="51"/>
        <v>0</v>
      </c>
    </row>
    <row r="506" spans="1:18" ht="18" customHeight="1" x14ac:dyDescent="0.2">
      <c r="A506" s="35" t="str">
        <f t="shared" si="46"/>
        <v/>
      </c>
      <c r="B506" s="25"/>
      <c r="C506" s="25"/>
      <c r="D506" s="67"/>
      <c r="E506" s="12"/>
      <c r="G506" s="72"/>
      <c r="H506" s="78">
        <f>IF(G506="",0,IFERROR(HLOOKUP($C$13,Kataloge!$H$1:$M$6,VLOOKUP(B506,Kataloge!$F$2:$G$4,2,FALSE),FALSE),0))</f>
        <v>0</v>
      </c>
      <c r="I506" s="94">
        <f t="shared" si="47"/>
        <v>0</v>
      </c>
      <c r="K506" s="72"/>
      <c r="L506" s="78">
        <f>IF(K506=0,0,IFERROR(HLOOKUP($C$13,Kataloge!$H$1:$M$6,5,FALSE),0))</f>
        <v>0</v>
      </c>
      <c r="M506" s="94">
        <f t="shared" si="48"/>
        <v>0</v>
      </c>
      <c r="O506" s="81">
        <f t="shared" si="49"/>
        <v>0</v>
      </c>
      <c r="P506" s="78">
        <f>IF(G506=0,0,IFERROR(HLOOKUP($C$13,Kataloge!$H$1:$M$6,6,FALSE),0))</f>
        <v>0</v>
      </c>
      <c r="Q506" s="94">
        <f t="shared" si="50"/>
        <v>0</v>
      </c>
      <c r="R506" s="19">
        <f t="shared" si="51"/>
        <v>0</v>
      </c>
    </row>
    <row r="507" spans="1:18" ht="18" customHeight="1" x14ac:dyDescent="0.2">
      <c r="A507" s="35" t="str">
        <f t="shared" si="46"/>
        <v/>
      </c>
      <c r="B507" s="25"/>
      <c r="C507" s="25"/>
      <c r="D507" s="67"/>
      <c r="E507" s="12"/>
      <c r="G507" s="72"/>
      <c r="H507" s="78">
        <f>IF(G507="",0,IFERROR(HLOOKUP($C$13,Kataloge!$H$1:$M$6,VLOOKUP(B507,Kataloge!$F$2:$G$4,2,FALSE),FALSE),0))</f>
        <v>0</v>
      </c>
      <c r="I507" s="94">
        <f t="shared" si="47"/>
        <v>0</v>
      </c>
      <c r="K507" s="72"/>
      <c r="L507" s="78">
        <f>IF(K507=0,0,IFERROR(HLOOKUP($C$13,Kataloge!$H$1:$M$6,5,FALSE),0))</f>
        <v>0</v>
      </c>
      <c r="M507" s="94">
        <f t="shared" si="48"/>
        <v>0</v>
      </c>
      <c r="O507" s="81">
        <f t="shared" si="49"/>
        <v>0</v>
      </c>
      <c r="P507" s="78">
        <f>IF(G507=0,0,IFERROR(HLOOKUP($C$13,Kataloge!$H$1:$M$6,6,FALSE),0))</f>
        <v>0</v>
      </c>
      <c r="Q507" s="94">
        <f t="shared" si="50"/>
        <v>0</v>
      </c>
      <c r="R507" s="19">
        <f t="shared" si="51"/>
        <v>0</v>
      </c>
    </row>
    <row r="508" spans="1:18" ht="18" customHeight="1" x14ac:dyDescent="0.2">
      <c r="A508" s="35" t="str">
        <f t="shared" si="46"/>
        <v/>
      </c>
      <c r="B508" s="25"/>
      <c r="C508" s="25"/>
      <c r="D508" s="67"/>
      <c r="E508" s="12"/>
      <c r="G508" s="72"/>
      <c r="H508" s="78">
        <f>IF(G508="",0,IFERROR(HLOOKUP($C$13,Kataloge!$H$1:$M$6,VLOOKUP(B508,Kataloge!$F$2:$G$4,2,FALSE),FALSE),0))</f>
        <v>0</v>
      </c>
      <c r="I508" s="94">
        <f t="shared" si="47"/>
        <v>0</v>
      </c>
      <c r="K508" s="72"/>
      <c r="L508" s="78">
        <f>IF(K508=0,0,IFERROR(HLOOKUP($C$13,Kataloge!$H$1:$M$6,5,FALSE),0))</f>
        <v>0</v>
      </c>
      <c r="M508" s="94">
        <f t="shared" si="48"/>
        <v>0</v>
      </c>
      <c r="O508" s="81">
        <f t="shared" si="49"/>
        <v>0</v>
      </c>
      <c r="P508" s="78">
        <f>IF(G508=0,0,IFERROR(HLOOKUP($C$13,Kataloge!$H$1:$M$6,6,FALSE),0))</f>
        <v>0</v>
      </c>
      <c r="Q508" s="94">
        <f t="shared" si="50"/>
        <v>0</v>
      </c>
      <c r="R508" s="19">
        <f t="shared" si="51"/>
        <v>0</v>
      </c>
    </row>
    <row r="509" spans="1:18" ht="18" customHeight="1" x14ac:dyDescent="0.2">
      <c r="A509" s="35" t="str">
        <f t="shared" si="46"/>
        <v/>
      </c>
      <c r="B509" s="25"/>
      <c r="C509" s="25"/>
      <c r="D509" s="67"/>
      <c r="E509" s="12"/>
      <c r="G509" s="72"/>
      <c r="H509" s="78">
        <f>IF(G509="",0,IFERROR(HLOOKUP($C$13,Kataloge!$H$1:$M$6,VLOOKUP(B509,Kataloge!$F$2:$G$4,2,FALSE),FALSE),0))</f>
        <v>0</v>
      </c>
      <c r="I509" s="94">
        <f t="shared" si="47"/>
        <v>0</v>
      </c>
      <c r="K509" s="72"/>
      <c r="L509" s="78">
        <f>IF(K509=0,0,IFERROR(HLOOKUP($C$13,Kataloge!$H$1:$M$6,5,FALSE),0))</f>
        <v>0</v>
      </c>
      <c r="M509" s="94">
        <f t="shared" si="48"/>
        <v>0</v>
      </c>
      <c r="O509" s="81">
        <f t="shared" si="49"/>
        <v>0</v>
      </c>
      <c r="P509" s="78">
        <f>IF(G509=0,0,IFERROR(HLOOKUP($C$13,Kataloge!$H$1:$M$6,6,FALSE),0))</f>
        <v>0</v>
      </c>
      <c r="Q509" s="94">
        <f t="shared" si="50"/>
        <v>0</v>
      </c>
      <c r="R509" s="19">
        <f t="shared" si="51"/>
        <v>0</v>
      </c>
    </row>
    <row r="510" spans="1:18" ht="18" customHeight="1" x14ac:dyDescent="0.2">
      <c r="A510" s="35" t="str">
        <f t="shared" ref="A510:A573" si="52">IF(COUNTA(B510:Q510)&gt;7,ROW()-ROW($A$26),"")</f>
        <v/>
      </c>
      <c r="B510" s="25"/>
      <c r="C510" s="25"/>
      <c r="D510" s="67"/>
      <c r="E510" s="12"/>
      <c r="G510" s="72"/>
      <c r="H510" s="78">
        <f>IF(G510="",0,IFERROR(HLOOKUP($C$13,Kataloge!$H$1:$M$6,VLOOKUP(B510,Kataloge!$F$2:$G$4,2,FALSE),FALSE),0))</f>
        <v>0</v>
      </c>
      <c r="I510" s="94">
        <f t="shared" ref="I510:I573" si="53">ROUND(G510,0)*H510</f>
        <v>0</v>
      </c>
      <c r="K510" s="72"/>
      <c r="L510" s="78">
        <f>IF(K510=0,0,IFERROR(HLOOKUP($C$13,Kataloge!$H$1:$M$6,5,FALSE),0))</f>
        <v>0</v>
      </c>
      <c r="M510" s="94">
        <f t="shared" ref="M510:M573" si="54">ROUND(K510,0)*L510</f>
        <v>0</v>
      </c>
      <c r="O510" s="81">
        <f t="shared" ref="O510:O573" si="55">ROUND(G510,0)</f>
        <v>0</v>
      </c>
      <c r="P510" s="78">
        <f>IF(G510=0,0,IFERROR(HLOOKUP($C$13,Kataloge!$H$1:$M$6,6,FALSE),0))</f>
        <v>0</v>
      </c>
      <c r="Q510" s="94">
        <f t="shared" ref="Q510:Q573" si="56">O510*P510</f>
        <v>0</v>
      </c>
      <c r="R510" s="19">
        <f t="shared" ref="R510:R573" si="57">IF(AND(A509&lt;&gt;"",R509=1),1,0)</f>
        <v>0</v>
      </c>
    </row>
    <row r="511" spans="1:18" ht="18" customHeight="1" x14ac:dyDescent="0.2">
      <c r="A511" s="35" t="str">
        <f t="shared" si="52"/>
        <v/>
      </c>
      <c r="B511" s="25"/>
      <c r="C511" s="25"/>
      <c r="D511" s="67"/>
      <c r="E511" s="12"/>
      <c r="G511" s="72"/>
      <c r="H511" s="78">
        <f>IF(G511="",0,IFERROR(HLOOKUP($C$13,Kataloge!$H$1:$M$6,VLOOKUP(B511,Kataloge!$F$2:$G$4,2,FALSE),FALSE),0))</f>
        <v>0</v>
      </c>
      <c r="I511" s="94">
        <f t="shared" si="53"/>
        <v>0</v>
      </c>
      <c r="K511" s="72"/>
      <c r="L511" s="78">
        <f>IF(K511=0,0,IFERROR(HLOOKUP($C$13,Kataloge!$H$1:$M$6,5,FALSE),0))</f>
        <v>0</v>
      </c>
      <c r="M511" s="94">
        <f t="shared" si="54"/>
        <v>0</v>
      </c>
      <c r="O511" s="81">
        <f t="shared" si="55"/>
        <v>0</v>
      </c>
      <c r="P511" s="78">
        <f>IF(G511=0,0,IFERROR(HLOOKUP($C$13,Kataloge!$H$1:$M$6,6,FALSE),0))</f>
        <v>0</v>
      </c>
      <c r="Q511" s="94">
        <f t="shared" si="56"/>
        <v>0</v>
      </c>
      <c r="R511" s="19">
        <f t="shared" si="57"/>
        <v>0</v>
      </c>
    </row>
    <row r="512" spans="1:18" ht="18" customHeight="1" x14ac:dyDescent="0.2">
      <c r="A512" s="35" t="str">
        <f t="shared" si="52"/>
        <v/>
      </c>
      <c r="B512" s="25"/>
      <c r="C512" s="25"/>
      <c r="D512" s="67"/>
      <c r="E512" s="12"/>
      <c r="G512" s="72"/>
      <c r="H512" s="78">
        <f>IF(G512="",0,IFERROR(HLOOKUP($C$13,Kataloge!$H$1:$M$6,VLOOKUP(B512,Kataloge!$F$2:$G$4,2,FALSE),FALSE),0))</f>
        <v>0</v>
      </c>
      <c r="I512" s="94">
        <f t="shared" si="53"/>
        <v>0</v>
      </c>
      <c r="K512" s="72"/>
      <c r="L512" s="78">
        <f>IF(K512=0,0,IFERROR(HLOOKUP($C$13,Kataloge!$H$1:$M$6,5,FALSE),0))</f>
        <v>0</v>
      </c>
      <c r="M512" s="94">
        <f t="shared" si="54"/>
        <v>0</v>
      </c>
      <c r="O512" s="81">
        <f t="shared" si="55"/>
        <v>0</v>
      </c>
      <c r="P512" s="78">
        <f>IF(G512=0,0,IFERROR(HLOOKUP($C$13,Kataloge!$H$1:$M$6,6,FALSE),0))</f>
        <v>0</v>
      </c>
      <c r="Q512" s="94">
        <f t="shared" si="56"/>
        <v>0</v>
      </c>
      <c r="R512" s="19">
        <f t="shared" si="57"/>
        <v>0</v>
      </c>
    </row>
    <row r="513" spans="1:18" ht="18" customHeight="1" x14ac:dyDescent="0.2">
      <c r="A513" s="35" t="str">
        <f t="shared" si="52"/>
        <v/>
      </c>
      <c r="B513" s="25"/>
      <c r="C513" s="25"/>
      <c r="D513" s="67"/>
      <c r="E513" s="12"/>
      <c r="G513" s="72"/>
      <c r="H513" s="78">
        <f>IF(G513="",0,IFERROR(HLOOKUP($C$13,Kataloge!$H$1:$M$6,VLOOKUP(B513,Kataloge!$F$2:$G$4,2,FALSE),FALSE),0))</f>
        <v>0</v>
      </c>
      <c r="I513" s="94">
        <f t="shared" si="53"/>
        <v>0</v>
      </c>
      <c r="K513" s="72"/>
      <c r="L513" s="78">
        <f>IF(K513=0,0,IFERROR(HLOOKUP($C$13,Kataloge!$H$1:$M$6,5,FALSE),0))</f>
        <v>0</v>
      </c>
      <c r="M513" s="94">
        <f t="shared" si="54"/>
        <v>0</v>
      </c>
      <c r="O513" s="81">
        <f t="shared" si="55"/>
        <v>0</v>
      </c>
      <c r="P513" s="78">
        <f>IF(G513=0,0,IFERROR(HLOOKUP($C$13,Kataloge!$H$1:$M$6,6,FALSE),0))</f>
        <v>0</v>
      </c>
      <c r="Q513" s="94">
        <f t="shared" si="56"/>
        <v>0</v>
      </c>
      <c r="R513" s="19">
        <f t="shared" si="57"/>
        <v>0</v>
      </c>
    </row>
    <row r="514" spans="1:18" ht="18" customHeight="1" x14ac:dyDescent="0.2">
      <c r="A514" s="35" t="str">
        <f t="shared" si="52"/>
        <v/>
      </c>
      <c r="B514" s="25"/>
      <c r="C514" s="25"/>
      <c r="D514" s="67"/>
      <c r="E514" s="12"/>
      <c r="G514" s="72"/>
      <c r="H514" s="78">
        <f>IF(G514="",0,IFERROR(HLOOKUP($C$13,Kataloge!$H$1:$M$6,VLOOKUP(B514,Kataloge!$F$2:$G$4,2,FALSE),FALSE),0))</f>
        <v>0</v>
      </c>
      <c r="I514" s="94">
        <f t="shared" si="53"/>
        <v>0</v>
      </c>
      <c r="K514" s="72"/>
      <c r="L514" s="78">
        <f>IF(K514=0,0,IFERROR(HLOOKUP($C$13,Kataloge!$H$1:$M$6,5,FALSE),0))</f>
        <v>0</v>
      </c>
      <c r="M514" s="94">
        <f t="shared" si="54"/>
        <v>0</v>
      </c>
      <c r="O514" s="81">
        <f t="shared" si="55"/>
        <v>0</v>
      </c>
      <c r="P514" s="78">
        <f>IF(G514=0,0,IFERROR(HLOOKUP($C$13,Kataloge!$H$1:$M$6,6,FALSE),0))</f>
        <v>0</v>
      </c>
      <c r="Q514" s="94">
        <f t="shared" si="56"/>
        <v>0</v>
      </c>
      <c r="R514" s="19">
        <f t="shared" si="57"/>
        <v>0</v>
      </c>
    </row>
    <row r="515" spans="1:18" ht="18" customHeight="1" x14ac:dyDescent="0.2">
      <c r="A515" s="35" t="str">
        <f t="shared" si="52"/>
        <v/>
      </c>
      <c r="B515" s="25"/>
      <c r="C515" s="25"/>
      <c r="D515" s="67"/>
      <c r="E515" s="12"/>
      <c r="G515" s="72"/>
      <c r="H515" s="78">
        <f>IF(G515="",0,IFERROR(HLOOKUP($C$13,Kataloge!$H$1:$M$6,VLOOKUP(B515,Kataloge!$F$2:$G$4,2,FALSE),FALSE),0))</f>
        <v>0</v>
      </c>
      <c r="I515" s="94">
        <f t="shared" si="53"/>
        <v>0</v>
      </c>
      <c r="K515" s="72"/>
      <c r="L515" s="78">
        <f>IF(K515=0,0,IFERROR(HLOOKUP($C$13,Kataloge!$H$1:$M$6,5,FALSE),0))</f>
        <v>0</v>
      </c>
      <c r="M515" s="94">
        <f t="shared" si="54"/>
        <v>0</v>
      </c>
      <c r="O515" s="81">
        <f t="shared" si="55"/>
        <v>0</v>
      </c>
      <c r="P515" s="78">
        <f>IF(G515=0,0,IFERROR(HLOOKUP($C$13,Kataloge!$H$1:$M$6,6,FALSE),0))</f>
        <v>0</v>
      </c>
      <c r="Q515" s="94">
        <f t="shared" si="56"/>
        <v>0</v>
      </c>
      <c r="R515" s="19">
        <f t="shared" si="57"/>
        <v>0</v>
      </c>
    </row>
    <row r="516" spans="1:18" ht="18" customHeight="1" x14ac:dyDescent="0.2">
      <c r="A516" s="35" t="str">
        <f t="shared" si="52"/>
        <v/>
      </c>
      <c r="B516" s="25"/>
      <c r="C516" s="25"/>
      <c r="D516" s="67"/>
      <c r="E516" s="12"/>
      <c r="G516" s="72"/>
      <c r="H516" s="78">
        <f>IF(G516="",0,IFERROR(HLOOKUP($C$13,Kataloge!$H$1:$M$6,VLOOKUP(B516,Kataloge!$F$2:$G$4,2,FALSE),FALSE),0))</f>
        <v>0</v>
      </c>
      <c r="I516" s="94">
        <f t="shared" si="53"/>
        <v>0</v>
      </c>
      <c r="K516" s="72"/>
      <c r="L516" s="78">
        <f>IF(K516=0,0,IFERROR(HLOOKUP($C$13,Kataloge!$H$1:$M$6,5,FALSE),0))</f>
        <v>0</v>
      </c>
      <c r="M516" s="94">
        <f t="shared" si="54"/>
        <v>0</v>
      </c>
      <c r="O516" s="81">
        <f t="shared" si="55"/>
        <v>0</v>
      </c>
      <c r="P516" s="78">
        <f>IF(G516=0,0,IFERROR(HLOOKUP($C$13,Kataloge!$H$1:$M$6,6,FALSE),0))</f>
        <v>0</v>
      </c>
      <c r="Q516" s="94">
        <f t="shared" si="56"/>
        <v>0</v>
      </c>
      <c r="R516" s="19">
        <f t="shared" si="57"/>
        <v>0</v>
      </c>
    </row>
    <row r="517" spans="1:18" ht="18" customHeight="1" x14ac:dyDescent="0.2">
      <c r="A517" s="35" t="str">
        <f t="shared" si="52"/>
        <v/>
      </c>
      <c r="B517" s="25"/>
      <c r="C517" s="25"/>
      <c r="D517" s="67"/>
      <c r="E517" s="12"/>
      <c r="G517" s="72"/>
      <c r="H517" s="78">
        <f>IF(G517="",0,IFERROR(HLOOKUP($C$13,Kataloge!$H$1:$M$6,VLOOKUP(B517,Kataloge!$F$2:$G$4,2,FALSE),FALSE),0))</f>
        <v>0</v>
      </c>
      <c r="I517" s="94">
        <f t="shared" si="53"/>
        <v>0</v>
      </c>
      <c r="K517" s="72"/>
      <c r="L517" s="78">
        <f>IF(K517=0,0,IFERROR(HLOOKUP($C$13,Kataloge!$H$1:$M$6,5,FALSE),0))</f>
        <v>0</v>
      </c>
      <c r="M517" s="94">
        <f t="shared" si="54"/>
        <v>0</v>
      </c>
      <c r="O517" s="81">
        <f t="shared" si="55"/>
        <v>0</v>
      </c>
      <c r="P517" s="78">
        <f>IF(G517=0,0,IFERROR(HLOOKUP($C$13,Kataloge!$H$1:$M$6,6,FALSE),0))</f>
        <v>0</v>
      </c>
      <c r="Q517" s="94">
        <f t="shared" si="56"/>
        <v>0</v>
      </c>
      <c r="R517" s="19">
        <f t="shared" si="57"/>
        <v>0</v>
      </c>
    </row>
    <row r="518" spans="1:18" ht="18" customHeight="1" x14ac:dyDescent="0.2">
      <c r="A518" s="35" t="str">
        <f t="shared" si="52"/>
        <v/>
      </c>
      <c r="B518" s="25"/>
      <c r="C518" s="25"/>
      <c r="D518" s="67"/>
      <c r="E518" s="12"/>
      <c r="G518" s="72"/>
      <c r="H518" s="78">
        <f>IF(G518="",0,IFERROR(HLOOKUP($C$13,Kataloge!$H$1:$M$6,VLOOKUP(B518,Kataloge!$F$2:$G$4,2,FALSE),FALSE),0))</f>
        <v>0</v>
      </c>
      <c r="I518" s="94">
        <f t="shared" si="53"/>
        <v>0</v>
      </c>
      <c r="K518" s="72"/>
      <c r="L518" s="78">
        <f>IF(K518=0,0,IFERROR(HLOOKUP($C$13,Kataloge!$H$1:$M$6,5,FALSE),0))</f>
        <v>0</v>
      </c>
      <c r="M518" s="94">
        <f t="shared" si="54"/>
        <v>0</v>
      </c>
      <c r="O518" s="81">
        <f t="shared" si="55"/>
        <v>0</v>
      </c>
      <c r="P518" s="78">
        <f>IF(G518=0,0,IFERROR(HLOOKUP($C$13,Kataloge!$H$1:$M$6,6,FALSE),0))</f>
        <v>0</v>
      </c>
      <c r="Q518" s="94">
        <f t="shared" si="56"/>
        <v>0</v>
      </c>
      <c r="R518" s="19">
        <f t="shared" si="57"/>
        <v>0</v>
      </c>
    </row>
    <row r="519" spans="1:18" ht="18" customHeight="1" x14ac:dyDescent="0.2">
      <c r="A519" s="35" t="str">
        <f t="shared" si="52"/>
        <v/>
      </c>
      <c r="B519" s="25"/>
      <c r="C519" s="25"/>
      <c r="D519" s="67"/>
      <c r="E519" s="12"/>
      <c r="G519" s="72"/>
      <c r="H519" s="78">
        <f>IF(G519="",0,IFERROR(HLOOKUP($C$13,Kataloge!$H$1:$M$6,VLOOKUP(B519,Kataloge!$F$2:$G$4,2,FALSE),FALSE),0))</f>
        <v>0</v>
      </c>
      <c r="I519" s="94">
        <f t="shared" si="53"/>
        <v>0</v>
      </c>
      <c r="K519" s="72"/>
      <c r="L519" s="78">
        <f>IF(K519=0,0,IFERROR(HLOOKUP($C$13,Kataloge!$H$1:$M$6,5,FALSE),0))</f>
        <v>0</v>
      </c>
      <c r="M519" s="94">
        <f t="shared" si="54"/>
        <v>0</v>
      </c>
      <c r="O519" s="81">
        <f t="shared" si="55"/>
        <v>0</v>
      </c>
      <c r="P519" s="78">
        <f>IF(G519=0,0,IFERROR(HLOOKUP($C$13,Kataloge!$H$1:$M$6,6,FALSE),0))</f>
        <v>0</v>
      </c>
      <c r="Q519" s="94">
        <f t="shared" si="56"/>
        <v>0</v>
      </c>
      <c r="R519" s="19">
        <f t="shared" si="57"/>
        <v>0</v>
      </c>
    </row>
    <row r="520" spans="1:18" ht="18" customHeight="1" x14ac:dyDescent="0.2">
      <c r="A520" s="35" t="str">
        <f t="shared" si="52"/>
        <v/>
      </c>
      <c r="B520" s="25"/>
      <c r="C520" s="25"/>
      <c r="D520" s="67"/>
      <c r="E520" s="12"/>
      <c r="G520" s="72"/>
      <c r="H520" s="78">
        <f>IF(G520="",0,IFERROR(HLOOKUP($C$13,Kataloge!$H$1:$M$6,VLOOKUP(B520,Kataloge!$F$2:$G$4,2,FALSE),FALSE),0))</f>
        <v>0</v>
      </c>
      <c r="I520" s="94">
        <f t="shared" si="53"/>
        <v>0</v>
      </c>
      <c r="K520" s="72"/>
      <c r="L520" s="78">
        <f>IF(K520=0,0,IFERROR(HLOOKUP($C$13,Kataloge!$H$1:$M$6,5,FALSE),0))</f>
        <v>0</v>
      </c>
      <c r="M520" s="94">
        <f t="shared" si="54"/>
        <v>0</v>
      </c>
      <c r="O520" s="81">
        <f t="shared" si="55"/>
        <v>0</v>
      </c>
      <c r="P520" s="78">
        <f>IF(G520=0,0,IFERROR(HLOOKUP($C$13,Kataloge!$H$1:$M$6,6,FALSE),0))</f>
        <v>0</v>
      </c>
      <c r="Q520" s="94">
        <f t="shared" si="56"/>
        <v>0</v>
      </c>
      <c r="R520" s="19">
        <f t="shared" si="57"/>
        <v>0</v>
      </c>
    </row>
    <row r="521" spans="1:18" ht="18" customHeight="1" x14ac:dyDescent="0.2">
      <c r="A521" s="35" t="str">
        <f t="shared" si="52"/>
        <v/>
      </c>
      <c r="B521" s="25"/>
      <c r="C521" s="25"/>
      <c r="D521" s="67"/>
      <c r="E521" s="12"/>
      <c r="G521" s="72"/>
      <c r="H521" s="78">
        <f>IF(G521="",0,IFERROR(HLOOKUP($C$13,Kataloge!$H$1:$M$6,VLOOKUP(B521,Kataloge!$F$2:$G$4,2,FALSE),FALSE),0))</f>
        <v>0</v>
      </c>
      <c r="I521" s="94">
        <f t="shared" si="53"/>
        <v>0</v>
      </c>
      <c r="K521" s="72"/>
      <c r="L521" s="78">
        <f>IF(K521=0,0,IFERROR(HLOOKUP($C$13,Kataloge!$H$1:$M$6,5,FALSE),0))</f>
        <v>0</v>
      </c>
      <c r="M521" s="94">
        <f t="shared" si="54"/>
        <v>0</v>
      </c>
      <c r="O521" s="81">
        <f t="shared" si="55"/>
        <v>0</v>
      </c>
      <c r="P521" s="78">
        <f>IF(G521=0,0,IFERROR(HLOOKUP($C$13,Kataloge!$H$1:$M$6,6,FALSE),0))</f>
        <v>0</v>
      </c>
      <c r="Q521" s="94">
        <f t="shared" si="56"/>
        <v>0</v>
      </c>
      <c r="R521" s="19">
        <f t="shared" si="57"/>
        <v>0</v>
      </c>
    </row>
    <row r="522" spans="1:18" ht="18" customHeight="1" x14ac:dyDescent="0.2">
      <c r="A522" s="35" t="str">
        <f t="shared" si="52"/>
        <v/>
      </c>
      <c r="B522" s="25"/>
      <c r="C522" s="25"/>
      <c r="D522" s="67"/>
      <c r="E522" s="12"/>
      <c r="G522" s="72"/>
      <c r="H522" s="78">
        <f>IF(G522="",0,IFERROR(HLOOKUP($C$13,Kataloge!$H$1:$M$6,VLOOKUP(B522,Kataloge!$F$2:$G$4,2,FALSE),FALSE),0))</f>
        <v>0</v>
      </c>
      <c r="I522" s="94">
        <f t="shared" si="53"/>
        <v>0</v>
      </c>
      <c r="K522" s="72"/>
      <c r="L522" s="78">
        <f>IF(K522=0,0,IFERROR(HLOOKUP($C$13,Kataloge!$H$1:$M$6,5,FALSE),0))</f>
        <v>0</v>
      </c>
      <c r="M522" s="94">
        <f t="shared" si="54"/>
        <v>0</v>
      </c>
      <c r="O522" s="81">
        <f t="shared" si="55"/>
        <v>0</v>
      </c>
      <c r="P522" s="78">
        <f>IF(G522=0,0,IFERROR(HLOOKUP($C$13,Kataloge!$H$1:$M$6,6,FALSE),0))</f>
        <v>0</v>
      </c>
      <c r="Q522" s="94">
        <f t="shared" si="56"/>
        <v>0</v>
      </c>
      <c r="R522" s="19">
        <f t="shared" si="57"/>
        <v>0</v>
      </c>
    </row>
    <row r="523" spans="1:18" ht="18" customHeight="1" x14ac:dyDescent="0.2">
      <c r="A523" s="35" t="str">
        <f t="shared" si="52"/>
        <v/>
      </c>
      <c r="B523" s="25"/>
      <c r="C523" s="25"/>
      <c r="D523" s="67"/>
      <c r="E523" s="12"/>
      <c r="G523" s="72"/>
      <c r="H523" s="78">
        <f>IF(G523="",0,IFERROR(HLOOKUP($C$13,Kataloge!$H$1:$M$6,VLOOKUP(B523,Kataloge!$F$2:$G$4,2,FALSE),FALSE),0))</f>
        <v>0</v>
      </c>
      <c r="I523" s="94">
        <f t="shared" si="53"/>
        <v>0</v>
      </c>
      <c r="K523" s="72"/>
      <c r="L523" s="78">
        <f>IF(K523=0,0,IFERROR(HLOOKUP($C$13,Kataloge!$H$1:$M$6,5,FALSE),0))</f>
        <v>0</v>
      </c>
      <c r="M523" s="94">
        <f t="shared" si="54"/>
        <v>0</v>
      </c>
      <c r="O523" s="81">
        <f t="shared" si="55"/>
        <v>0</v>
      </c>
      <c r="P523" s="78">
        <f>IF(G523=0,0,IFERROR(HLOOKUP($C$13,Kataloge!$H$1:$M$6,6,FALSE),0))</f>
        <v>0</v>
      </c>
      <c r="Q523" s="94">
        <f t="shared" si="56"/>
        <v>0</v>
      </c>
      <c r="R523" s="19">
        <f t="shared" si="57"/>
        <v>0</v>
      </c>
    </row>
    <row r="524" spans="1:18" ht="18" customHeight="1" x14ac:dyDescent="0.2">
      <c r="A524" s="35" t="str">
        <f t="shared" si="52"/>
        <v/>
      </c>
      <c r="B524" s="25"/>
      <c r="C524" s="25"/>
      <c r="D524" s="67"/>
      <c r="E524" s="12"/>
      <c r="G524" s="72"/>
      <c r="H524" s="78">
        <f>IF(G524="",0,IFERROR(HLOOKUP($C$13,Kataloge!$H$1:$M$6,VLOOKUP(B524,Kataloge!$F$2:$G$4,2,FALSE),FALSE),0))</f>
        <v>0</v>
      </c>
      <c r="I524" s="94">
        <f t="shared" si="53"/>
        <v>0</v>
      </c>
      <c r="K524" s="72"/>
      <c r="L524" s="78">
        <f>IF(K524=0,0,IFERROR(HLOOKUP($C$13,Kataloge!$H$1:$M$6,5,FALSE),0))</f>
        <v>0</v>
      </c>
      <c r="M524" s="94">
        <f t="shared" si="54"/>
        <v>0</v>
      </c>
      <c r="O524" s="81">
        <f t="shared" si="55"/>
        <v>0</v>
      </c>
      <c r="P524" s="78">
        <f>IF(G524=0,0,IFERROR(HLOOKUP($C$13,Kataloge!$H$1:$M$6,6,FALSE),0))</f>
        <v>0</v>
      </c>
      <c r="Q524" s="94">
        <f t="shared" si="56"/>
        <v>0</v>
      </c>
      <c r="R524" s="19">
        <f t="shared" si="57"/>
        <v>0</v>
      </c>
    </row>
    <row r="525" spans="1:18" ht="18" customHeight="1" x14ac:dyDescent="0.2">
      <c r="A525" s="35" t="str">
        <f t="shared" si="52"/>
        <v/>
      </c>
      <c r="B525" s="25"/>
      <c r="C525" s="25"/>
      <c r="D525" s="67"/>
      <c r="E525" s="12"/>
      <c r="G525" s="72"/>
      <c r="H525" s="78">
        <f>IF(G525="",0,IFERROR(HLOOKUP($C$13,Kataloge!$H$1:$M$6,VLOOKUP(B525,Kataloge!$F$2:$G$4,2,FALSE),FALSE),0))</f>
        <v>0</v>
      </c>
      <c r="I525" s="94">
        <f t="shared" si="53"/>
        <v>0</v>
      </c>
      <c r="K525" s="72"/>
      <c r="L525" s="78">
        <f>IF(K525=0,0,IFERROR(HLOOKUP($C$13,Kataloge!$H$1:$M$6,5,FALSE),0))</f>
        <v>0</v>
      </c>
      <c r="M525" s="94">
        <f t="shared" si="54"/>
        <v>0</v>
      </c>
      <c r="O525" s="81">
        <f t="shared" si="55"/>
        <v>0</v>
      </c>
      <c r="P525" s="78">
        <f>IF(G525=0,0,IFERROR(HLOOKUP($C$13,Kataloge!$H$1:$M$6,6,FALSE),0))</f>
        <v>0</v>
      </c>
      <c r="Q525" s="94">
        <f t="shared" si="56"/>
        <v>0</v>
      </c>
      <c r="R525" s="19">
        <f t="shared" si="57"/>
        <v>0</v>
      </c>
    </row>
    <row r="526" spans="1:18" ht="18" customHeight="1" x14ac:dyDescent="0.2">
      <c r="A526" s="35" t="str">
        <f t="shared" si="52"/>
        <v/>
      </c>
      <c r="B526" s="25"/>
      <c r="C526" s="25"/>
      <c r="D526" s="67"/>
      <c r="E526" s="12"/>
      <c r="G526" s="72"/>
      <c r="H526" s="78">
        <f>IF(G526="",0,IFERROR(HLOOKUP($C$13,Kataloge!$H$1:$M$6,VLOOKUP(B526,Kataloge!$F$2:$G$4,2,FALSE),FALSE),0))</f>
        <v>0</v>
      </c>
      <c r="I526" s="94">
        <f t="shared" si="53"/>
        <v>0</v>
      </c>
      <c r="K526" s="72"/>
      <c r="L526" s="78">
        <f>IF(K526=0,0,IFERROR(HLOOKUP($C$13,Kataloge!$H$1:$M$6,5,FALSE),0))</f>
        <v>0</v>
      </c>
      <c r="M526" s="94">
        <f t="shared" si="54"/>
        <v>0</v>
      </c>
      <c r="O526" s="81">
        <f t="shared" si="55"/>
        <v>0</v>
      </c>
      <c r="P526" s="78">
        <f>IF(G526=0,0,IFERROR(HLOOKUP($C$13,Kataloge!$H$1:$M$6,6,FALSE),0))</f>
        <v>0</v>
      </c>
      <c r="Q526" s="94">
        <f t="shared" si="56"/>
        <v>0</v>
      </c>
      <c r="R526" s="19">
        <f t="shared" si="57"/>
        <v>0</v>
      </c>
    </row>
    <row r="527" spans="1:18" ht="18" customHeight="1" x14ac:dyDescent="0.2">
      <c r="A527" s="35" t="str">
        <f t="shared" si="52"/>
        <v/>
      </c>
      <c r="B527" s="25"/>
      <c r="C527" s="25"/>
      <c r="D527" s="67"/>
      <c r="E527" s="12"/>
      <c r="G527" s="72"/>
      <c r="H527" s="78">
        <f>IF(G527="",0,IFERROR(HLOOKUP($C$13,Kataloge!$H$1:$M$6,VLOOKUP(B527,Kataloge!$F$2:$G$4,2,FALSE),FALSE),0))</f>
        <v>0</v>
      </c>
      <c r="I527" s="94">
        <f t="shared" si="53"/>
        <v>0</v>
      </c>
      <c r="K527" s="72"/>
      <c r="L527" s="78">
        <f>IF(K527=0,0,IFERROR(HLOOKUP($C$13,Kataloge!$H$1:$M$6,5,FALSE),0))</f>
        <v>0</v>
      </c>
      <c r="M527" s="94">
        <f t="shared" si="54"/>
        <v>0</v>
      </c>
      <c r="O527" s="81">
        <f t="shared" si="55"/>
        <v>0</v>
      </c>
      <c r="P527" s="78">
        <f>IF(G527=0,0,IFERROR(HLOOKUP($C$13,Kataloge!$H$1:$M$6,6,FALSE),0))</f>
        <v>0</v>
      </c>
      <c r="Q527" s="94">
        <f t="shared" si="56"/>
        <v>0</v>
      </c>
      <c r="R527" s="19">
        <f t="shared" si="57"/>
        <v>0</v>
      </c>
    </row>
    <row r="528" spans="1:18" ht="18" customHeight="1" x14ac:dyDescent="0.2">
      <c r="A528" s="35" t="str">
        <f t="shared" si="52"/>
        <v/>
      </c>
      <c r="B528" s="25"/>
      <c r="C528" s="25"/>
      <c r="D528" s="67"/>
      <c r="E528" s="12"/>
      <c r="G528" s="72"/>
      <c r="H528" s="78">
        <f>IF(G528="",0,IFERROR(HLOOKUP($C$13,Kataloge!$H$1:$M$6,VLOOKUP(B528,Kataloge!$F$2:$G$4,2,FALSE),FALSE),0))</f>
        <v>0</v>
      </c>
      <c r="I528" s="94">
        <f t="shared" si="53"/>
        <v>0</v>
      </c>
      <c r="K528" s="72"/>
      <c r="L528" s="78">
        <f>IF(K528=0,0,IFERROR(HLOOKUP($C$13,Kataloge!$H$1:$M$6,5,FALSE),0))</f>
        <v>0</v>
      </c>
      <c r="M528" s="94">
        <f t="shared" si="54"/>
        <v>0</v>
      </c>
      <c r="O528" s="81">
        <f t="shared" si="55"/>
        <v>0</v>
      </c>
      <c r="P528" s="78">
        <f>IF(G528=0,0,IFERROR(HLOOKUP($C$13,Kataloge!$H$1:$M$6,6,FALSE),0))</f>
        <v>0</v>
      </c>
      <c r="Q528" s="94">
        <f t="shared" si="56"/>
        <v>0</v>
      </c>
      <c r="R528" s="19">
        <f t="shared" si="57"/>
        <v>0</v>
      </c>
    </row>
    <row r="529" spans="1:18" ht="18" customHeight="1" x14ac:dyDescent="0.2">
      <c r="A529" s="35" t="str">
        <f t="shared" si="52"/>
        <v/>
      </c>
      <c r="B529" s="25"/>
      <c r="C529" s="25"/>
      <c r="D529" s="67"/>
      <c r="E529" s="12"/>
      <c r="G529" s="72"/>
      <c r="H529" s="78">
        <f>IF(G529="",0,IFERROR(HLOOKUP($C$13,Kataloge!$H$1:$M$6,VLOOKUP(B529,Kataloge!$F$2:$G$4,2,FALSE),FALSE),0))</f>
        <v>0</v>
      </c>
      <c r="I529" s="94">
        <f t="shared" si="53"/>
        <v>0</v>
      </c>
      <c r="K529" s="72"/>
      <c r="L529" s="78">
        <f>IF(K529=0,0,IFERROR(HLOOKUP($C$13,Kataloge!$H$1:$M$6,5,FALSE),0))</f>
        <v>0</v>
      </c>
      <c r="M529" s="94">
        <f t="shared" si="54"/>
        <v>0</v>
      </c>
      <c r="O529" s="81">
        <f t="shared" si="55"/>
        <v>0</v>
      </c>
      <c r="P529" s="78">
        <f>IF(G529=0,0,IFERROR(HLOOKUP($C$13,Kataloge!$H$1:$M$6,6,FALSE),0))</f>
        <v>0</v>
      </c>
      <c r="Q529" s="94">
        <f t="shared" si="56"/>
        <v>0</v>
      </c>
      <c r="R529" s="19">
        <f t="shared" si="57"/>
        <v>0</v>
      </c>
    </row>
    <row r="530" spans="1:18" ht="18" customHeight="1" x14ac:dyDescent="0.2">
      <c r="A530" s="35" t="str">
        <f t="shared" si="52"/>
        <v/>
      </c>
      <c r="B530" s="25"/>
      <c r="C530" s="25"/>
      <c r="D530" s="67"/>
      <c r="E530" s="12"/>
      <c r="G530" s="72"/>
      <c r="H530" s="78">
        <f>IF(G530="",0,IFERROR(HLOOKUP($C$13,Kataloge!$H$1:$M$6,VLOOKUP(B530,Kataloge!$F$2:$G$4,2,FALSE),FALSE),0))</f>
        <v>0</v>
      </c>
      <c r="I530" s="94">
        <f t="shared" si="53"/>
        <v>0</v>
      </c>
      <c r="K530" s="72"/>
      <c r="L530" s="78">
        <f>IF(K530=0,0,IFERROR(HLOOKUP($C$13,Kataloge!$H$1:$M$6,5,FALSE),0))</f>
        <v>0</v>
      </c>
      <c r="M530" s="94">
        <f t="shared" si="54"/>
        <v>0</v>
      </c>
      <c r="O530" s="81">
        <f t="shared" si="55"/>
        <v>0</v>
      </c>
      <c r="P530" s="78">
        <f>IF(G530=0,0,IFERROR(HLOOKUP($C$13,Kataloge!$H$1:$M$6,6,FALSE),0))</f>
        <v>0</v>
      </c>
      <c r="Q530" s="94">
        <f t="shared" si="56"/>
        <v>0</v>
      </c>
      <c r="R530" s="19">
        <f t="shared" si="57"/>
        <v>0</v>
      </c>
    </row>
    <row r="531" spans="1:18" ht="18" customHeight="1" x14ac:dyDescent="0.2">
      <c r="A531" s="35" t="str">
        <f t="shared" si="52"/>
        <v/>
      </c>
      <c r="B531" s="25"/>
      <c r="C531" s="25"/>
      <c r="D531" s="67"/>
      <c r="E531" s="12"/>
      <c r="G531" s="72"/>
      <c r="H531" s="78">
        <f>IF(G531="",0,IFERROR(HLOOKUP($C$13,Kataloge!$H$1:$M$6,VLOOKUP(B531,Kataloge!$F$2:$G$4,2,FALSE),FALSE),0))</f>
        <v>0</v>
      </c>
      <c r="I531" s="94">
        <f t="shared" si="53"/>
        <v>0</v>
      </c>
      <c r="K531" s="72"/>
      <c r="L531" s="78">
        <f>IF(K531=0,0,IFERROR(HLOOKUP($C$13,Kataloge!$H$1:$M$6,5,FALSE),0))</f>
        <v>0</v>
      </c>
      <c r="M531" s="94">
        <f t="shared" si="54"/>
        <v>0</v>
      </c>
      <c r="O531" s="81">
        <f t="shared" si="55"/>
        <v>0</v>
      </c>
      <c r="P531" s="78">
        <f>IF(G531=0,0,IFERROR(HLOOKUP($C$13,Kataloge!$H$1:$M$6,6,FALSE),0))</f>
        <v>0</v>
      </c>
      <c r="Q531" s="94">
        <f t="shared" si="56"/>
        <v>0</v>
      </c>
      <c r="R531" s="19">
        <f t="shared" si="57"/>
        <v>0</v>
      </c>
    </row>
    <row r="532" spans="1:18" ht="18" customHeight="1" x14ac:dyDescent="0.2">
      <c r="A532" s="35" t="str">
        <f t="shared" si="52"/>
        <v/>
      </c>
      <c r="B532" s="25"/>
      <c r="C532" s="25"/>
      <c r="D532" s="67"/>
      <c r="E532" s="12"/>
      <c r="G532" s="72"/>
      <c r="H532" s="78">
        <f>IF(G532="",0,IFERROR(HLOOKUP($C$13,Kataloge!$H$1:$M$6,VLOOKUP(B532,Kataloge!$F$2:$G$4,2,FALSE),FALSE),0))</f>
        <v>0</v>
      </c>
      <c r="I532" s="94">
        <f t="shared" si="53"/>
        <v>0</v>
      </c>
      <c r="K532" s="72"/>
      <c r="L532" s="78">
        <f>IF(K532=0,0,IFERROR(HLOOKUP($C$13,Kataloge!$H$1:$M$6,5,FALSE),0))</f>
        <v>0</v>
      </c>
      <c r="M532" s="94">
        <f t="shared" si="54"/>
        <v>0</v>
      </c>
      <c r="O532" s="81">
        <f t="shared" si="55"/>
        <v>0</v>
      </c>
      <c r="P532" s="78">
        <f>IF(G532=0,0,IFERROR(HLOOKUP($C$13,Kataloge!$H$1:$M$6,6,FALSE),0))</f>
        <v>0</v>
      </c>
      <c r="Q532" s="94">
        <f t="shared" si="56"/>
        <v>0</v>
      </c>
      <c r="R532" s="19">
        <f t="shared" si="57"/>
        <v>0</v>
      </c>
    </row>
    <row r="533" spans="1:18" ht="18" customHeight="1" x14ac:dyDescent="0.2">
      <c r="A533" s="35" t="str">
        <f t="shared" si="52"/>
        <v/>
      </c>
      <c r="B533" s="25"/>
      <c r="C533" s="25"/>
      <c r="D533" s="67"/>
      <c r="E533" s="12"/>
      <c r="G533" s="72"/>
      <c r="H533" s="78">
        <f>IF(G533="",0,IFERROR(HLOOKUP($C$13,Kataloge!$H$1:$M$6,VLOOKUP(B533,Kataloge!$F$2:$G$4,2,FALSE),FALSE),0))</f>
        <v>0</v>
      </c>
      <c r="I533" s="94">
        <f t="shared" si="53"/>
        <v>0</v>
      </c>
      <c r="K533" s="72"/>
      <c r="L533" s="78">
        <f>IF(K533=0,0,IFERROR(HLOOKUP($C$13,Kataloge!$H$1:$M$6,5,FALSE),0))</f>
        <v>0</v>
      </c>
      <c r="M533" s="94">
        <f t="shared" si="54"/>
        <v>0</v>
      </c>
      <c r="O533" s="81">
        <f t="shared" si="55"/>
        <v>0</v>
      </c>
      <c r="P533" s="78">
        <f>IF(G533=0,0,IFERROR(HLOOKUP($C$13,Kataloge!$H$1:$M$6,6,FALSE),0))</f>
        <v>0</v>
      </c>
      <c r="Q533" s="94">
        <f t="shared" si="56"/>
        <v>0</v>
      </c>
      <c r="R533" s="19">
        <f t="shared" si="57"/>
        <v>0</v>
      </c>
    </row>
    <row r="534" spans="1:18" ht="18" customHeight="1" x14ac:dyDescent="0.2">
      <c r="A534" s="35" t="str">
        <f t="shared" si="52"/>
        <v/>
      </c>
      <c r="B534" s="25"/>
      <c r="C534" s="25"/>
      <c r="D534" s="67"/>
      <c r="E534" s="12"/>
      <c r="G534" s="72"/>
      <c r="H534" s="78">
        <f>IF(G534="",0,IFERROR(HLOOKUP($C$13,Kataloge!$H$1:$M$6,VLOOKUP(B534,Kataloge!$F$2:$G$4,2,FALSE),FALSE),0))</f>
        <v>0</v>
      </c>
      <c r="I534" s="94">
        <f t="shared" si="53"/>
        <v>0</v>
      </c>
      <c r="K534" s="72"/>
      <c r="L534" s="78">
        <f>IF(K534=0,0,IFERROR(HLOOKUP($C$13,Kataloge!$H$1:$M$6,5,FALSE),0))</f>
        <v>0</v>
      </c>
      <c r="M534" s="94">
        <f t="shared" si="54"/>
        <v>0</v>
      </c>
      <c r="O534" s="81">
        <f t="shared" si="55"/>
        <v>0</v>
      </c>
      <c r="P534" s="78">
        <f>IF(G534=0,0,IFERROR(HLOOKUP($C$13,Kataloge!$H$1:$M$6,6,FALSE),0))</f>
        <v>0</v>
      </c>
      <c r="Q534" s="94">
        <f t="shared" si="56"/>
        <v>0</v>
      </c>
      <c r="R534" s="19">
        <f t="shared" si="57"/>
        <v>0</v>
      </c>
    </row>
    <row r="535" spans="1:18" ht="18" customHeight="1" x14ac:dyDescent="0.2">
      <c r="A535" s="35" t="str">
        <f t="shared" si="52"/>
        <v/>
      </c>
      <c r="B535" s="25"/>
      <c r="C535" s="25"/>
      <c r="D535" s="67"/>
      <c r="E535" s="12"/>
      <c r="G535" s="72"/>
      <c r="H535" s="78">
        <f>IF(G535="",0,IFERROR(HLOOKUP($C$13,Kataloge!$H$1:$M$6,VLOOKUP(B535,Kataloge!$F$2:$G$4,2,FALSE),FALSE),0))</f>
        <v>0</v>
      </c>
      <c r="I535" s="94">
        <f t="shared" si="53"/>
        <v>0</v>
      </c>
      <c r="K535" s="72"/>
      <c r="L535" s="78">
        <f>IF(K535=0,0,IFERROR(HLOOKUP($C$13,Kataloge!$H$1:$M$6,5,FALSE),0))</f>
        <v>0</v>
      </c>
      <c r="M535" s="94">
        <f t="shared" si="54"/>
        <v>0</v>
      </c>
      <c r="O535" s="81">
        <f t="shared" si="55"/>
        <v>0</v>
      </c>
      <c r="P535" s="78">
        <f>IF(G535=0,0,IFERROR(HLOOKUP($C$13,Kataloge!$H$1:$M$6,6,FALSE),0))</f>
        <v>0</v>
      </c>
      <c r="Q535" s="94">
        <f t="shared" si="56"/>
        <v>0</v>
      </c>
      <c r="R535" s="19">
        <f t="shared" si="57"/>
        <v>0</v>
      </c>
    </row>
    <row r="536" spans="1:18" ht="18" customHeight="1" x14ac:dyDescent="0.2">
      <c r="A536" s="35" t="str">
        <f t="shared" si="52"/>
        <v/>
      </c>
      <c r="B536" s="25"/>
      <c r="C536" s="25"/>
      <c r="D536" s="67"/>
      <c r="E536" s="12"/>
      <c r="G536" s="72"/>
      <c r="H536" s="78">
        <f>IF(G536="",0,IFERROR(HLOOKUP($C$13,Kataloge!$H$1:$M$6,VLOOKUP(B536,Kataloge!$F$2:$G$4,2,FALSE),FALSE),0))</f>
        <v>0</v>
      </c>
      <c r="I536" s="94">
        <f t="shared" si="53"/>
        <v>0</v>
      </c>
      <c r="K536" s="72"/>
      <c r="L536" s="78">
        <f>IF(K536=0,0,IFERROR(HLOOKUP($C$13,Kataloge!$H$1:$M$6,5,FALSE),0))</f>
        <v>0</v>
      </c>
      <c r="M536" s="94">
        <f t="shared" si="54"/>
        <v>0</v>
      </c>
      <c r="O536" s="81">
        <f t="shared" si="55"/>
        <v>0</v>
      </c>
      <c r="P536" s="78">
        <f>IF(G536=0,0,IFERROR(HLOOKUP($C$13,Kataloge!$H$1:$M$6,6,FALSE),0))</f>
        <v>0</v>
      </c>
      <c r="Q536" s="94">
        <f t="shared" si="56"/>
        <v>0</v>
      </c>
      <c r="R536" s="19">
        <f t="shared" si="57"/>
        <v>0</v>
      </c>
    </row>
    <row r="537" spans="1:18" ht="18" customHeight="1" x14ac:dyDescent="0.2">
      <c r="A537" s="35" t="str">
        <f t="shared" si="52"/>
        <v/>
      </c>
      <c r="B537" s="25"/>
      <c r="C537" s="25"/>
      <c r="D537" s="67"/>
      <c r="E537" s="12"/>
      <c r="G537" s="72"/>
      <c r="H537" s="78">
        <f>IF(G537="",0,IFERROR(HLOOKUP($C$13,Kataloge!$H$1:$M$6,VLOOKUP(B537,Kataloge!$F$2:$G$4,2,FALSE),FALSE),0))</f>
        <v>0</v>
      </c>
      <c r="I537" s="94">
        <f t="shared" si="53"/>
        <v>0</v>
      </c>
      <c r="K537" s="72"/>
      <c r="L537" s="78">
        <f>IF(K537=0,0,IFERROR(HLOOKUP($C$13,Kataloge!$H$1:$M$6,5,FALSE),0))</f>
        <v>0</v>
      </c>
      <c r="M537" s="94">
        <f t="shared" si="54"/>
        <v>0</v>
      </c>
      <c r="O537" s="81">
        <f t="shared" si="55"/>
        <v>0</v>
      </c>
      <c r="P537" s="78">
        <f>IF(G537=0,0,IFERROR(HLOOKUP($C$13,Kataloge!$H$1:$M$6,6,FALSE),0))</f>
        <v>0</v>
      </c>
      <c r="Q537" s="94">
        <f t="shared" si="56"/>
        <v>0</v>
      </c>
      <c r="R537" s="19">
        <f t="shared" si="57"/>
        <v>0</v>
      </c>
    </row>
    <row r="538" spans="1:18" ht="18" customHeight="1" x14ac:dyDescent="0.2">
      <c r="A538" s="35" t="str">
        <f t="shared" si="52"/>
        <v/>
      </c>
      <c r="B538" s="25"/>
      <c r="C538" s="25"/>
      <c r="D538" s="67"/>
      <c r="E538" s="12"/>
      <c r="G538" s="72"/>
      <c r="H538" s="78">
        <f>IF(G538="",0,IFERROR(HLOOKUP($C$13,Kataloge!$H$1:$M$6,VLOOKUP(B538,Kataloge!$F$2:$G$4,2,FALSE),FALSE),0))</f>
        <v>0</v>
      </c>
      <c r="I538" s="94">
        <f t="shared" si="53"/>
        <v>0</v>
      </c>
      <c r="K538" s="72"/>
      <c r="L538" s="78">
        <f>IF(K538=0,0,IFERROR(HLOOKUP($C$13,Kataloge!$H$1:$M$6,5,FALSE),0))</f>
        <v>0</v>
      </c>
      <c r="M538" s="94">
        <f t="shared" si="54"/>
        <v>0</v>
      </c>
      <c r="O538" s="81">
        <f t="shared" si="55"/>
        <v>0</v>
      </c>
      <c r="P538" s="78">
        <f>IF(G538=0,0,IFERROR(HLOOKUP($C$13,Kataloge!$H$1:$M$6,6,FALSE),0))</f>
        <v>0</v>
      </c>
      <c r="Q538" s="94">
        <f t="shared" si="56"/>
        <v>0</v>
      </c>
      <c r="R538" s="19">
        <f t="shared" si="57"/>
        <v>0</v>
      </c>
    </row>
    <row r="539" spans="1:18" ht="18" customHeight="1" x14ac:dyDescent="0.2">
      <c r="A539" s="35" t="str">
        <f t="shared" si="52"/>
        <v/>
      </c>
      <c r="B539" s="25"/>
      <c r="C539" s="25"/>
      <c r="D539" s="67"/>
      <c r="E539" s="12"/>
      <c r="G539" s="72"/>
      <c r="H539" s="78">
        <f>IF(G539="",0,IFERROR(HLOOKUP($C$13,Kataloge!$H$1:$M$6,VLOOKUP(B539,Kataloge!$F$2:$G$4,2,FALSE),FALSE),0))</f>
        <v>0</v>
      </c>
      <c r="I539" s="94">
        <f t="shared" si="53"/>
        <v>0</v>
      </c>
      <c r="K539" s="72"/>
      <c r="L539" s="78">
        <f>IF(K539=0,0,IFERROR(HLOOKUP($C$13,Kataloge!$H$1:$M$6,5,FALSE),0))</f>
        <v>0</v>
      </c>
      <c r="M539" s="94">
        <f t="shared" si="54"/>
        <v>0</v>
      </c>
      <c r="O539" s="81">
        <f t="shared" si="55"/>
        <v>0</v>
      </c>
      <c r="P539" s="78">
        <f>IF(G539=0,0,IFERROR(HLOOKUP($C$13,Kataloge!$H$1:$M$6,6,FALSE),0))</f>
        <v>0</v>
      </c>
      <c r="Q539" s="94">
        <f t="shared" si="56"/>
        <v>0</v>
      </c>
      <c r="R539" s="19">
        <f t="shared" si="57"/>
        <v>0</v>
      </c>
    </row>
    <row r="540" spans="1:18" ht="18" customHeight="1" x14ac:dyDescent="0.2">
      <c r="A540" s="35" t="str">
        <f t="shared" si="52"/>
        <v/>
      </c>
      <c r="B540" s="25"/>
      <c r="C540" s="25"/>
      <c r="D540" s="67"/>
      <c r="E540" s="12"/>
      <c r="G540" s="72"/>
      <c r="H540" s="78">
        <f>IF(G540="",0,IFERROR(HLOOKUP($C$13,Kataloge!$H$1:$M$6,VLOOKUP(B540,Kataloge!$F$2:$G$4,2,FALSE),FALSE),0))</f>
        <v>0</v>
      </c>
      <c r="I540" s="94">
        <f t="shared" si="53"/>
        <v>0</v>
      </c>
      <c r="K540" s="72"/>
      <c r="L540" s="78">
        <f>IF(K540=0,0,IFERROR(HLOOKUP($C$13,Kataloge!$H$1:$M$6,5,FALSE),0))</f>
        <v>0</v>
      </c>
      <c r="M540" s="94">
        <f t="shared" si="54"/>
        <v>0</v>
      </c>
      <c r="O540" s="81">
        <f t="shared" si="55"/>
        <v>0</v>
      </c>
      <c r="P540" s="78">
        <f>IF(G540=0,0,IFERROR(HLOOKUP($C$13,Kataloge!$H$1:$M$6,6,FALSE),0))</f>
        <v>0</v>
      </c>
      <c r="Q540" s="94">
        <f t="shared" si="56"/>
        <v>0</v>
      </c>
      <c r="R540" s="19">
        <f t="shared" si="57"/>
        <v>0</v>
      </c>
    </row>
    <row r="541" spans="1:18" ht="18" customHeight="1" x14ac:dyDescent="0.2">
      <c r="A541" s="35" t="str">
        <f t="shared" si="52"/>
        <v/>
      </c>
      <c r="B541" s="25"/>
      <c r="C541" s="25"/>
      <c r="D541" s="67"/>
      <c r="E541" s="12"/>
      <c r="G541" s="72"/>
      <c r="H541" s="78">
        <f>IF(G541="",0,IFERROR(HLOOKUP($C$13,Kataloge!$H$1:$M$6,VLOOKUP(B541,Kataloge!$F$2:$G$4,2,FALSE),FALSE),0))</f>
        <v>0</v>
      </c>
      <c r="I541" s="94">
        <f t="shared" si="53"/>
        <v>0</v>
      </c>
      <c r="K541" s="72"/>
      <c r="L541" s="78">
        <f>IF(K541=0,0,IFERROR(HLOOKUP($C$13,Kataloge!$H$1:$M$6,5,FALSE),0))</f>
        <v>0</v>
      </c>
      <c r="M541" s="94">
        <f t="shared" si="54"/>
        <v>0</v>
      </c>
      <c r="O541" s="81">
        <f t="shared" si="55"/>
        <v>0</v>
      </c>
      <c r="P541" s="78">
        <f>IF(G541=0,0,IFERROR(HLOOKUP($C$13,Kataloge!$H$1:$M$6,6,FALSE),0))</f>
        <v>0</v>
      </c>
      <c r="Q541" s="94">
        <f t="shared" si="56"/>
        <v>0</v>
      </c>
      <c r="R541" s="19">
        <f t="shared" si="57"/>
        <v>0</v>
      </c>
    </row>
    <row r="542" spans="1:18" ht="18" customHeight="1" x14ac:dyDescent="0.2">
      <c r="A542" s="35" t="str">
        <f t="shared" si="52"/>
        <v/>
      </c>
      <c r="B542" s="25"/>
      <c r="C542" s="25"/>
      <c r="D542" s="67"/>
      <c r="E542" s="12"/>
      <c r="G542" s="72"/>
      <c r="H542" s="78">
        <f>IF(G542="",0,IFERROR(HLOOKUP($C$13,Kataloge!$H$1:$M$6,VLOOKUP(B542,Kataloge!$F$2:$G$4,2,FALSE),FALSE),0))</f>
        <v>0</v>
      </c>
      <c r="I542" s="94">
        <f t="shared" si="53"/>
        <v>0</v>
      </c>
      <c r="K542" s="72"/>
      <c r="L542" s="78">
        <f>IF(K542=0,0,IFERROR(HLOOKUP($C$13,Kataloge!$H$1:$M$6,5,FALSE),0))</f>
        <v>0</v>
      </c>
      <c r="M542" s="94">
        <f t="shared" si="54"/>
        <v>0</v>
      </c>
      <c r="O542" s="81">
        <f t="shared" si="55"/>
        <v>0</v>
      </c>
      <c r="P542" s="78">
        <f>IF(G542=0,0,IFERROR(HLOOKUP($C$13,Kataloge!$H$1:$M$6,6,FALSE),0))</f>
        <v>0</v>
      </c>
      <c r="Q542" s="94">
        <f t="shared" si="56"/>
        <v>0</v>
      </c>
      <c r="R542" s="19">
        <f t="shared" si="57"/>
        <v>0</v>
      </c>
    </row>
    <row r="543" spans="1:18" ht="18" customHeight="1" x14ac:dyDescent="0.2">
      <c r="A543" s="35" t="str">
        <f t="shared" si="52"/>
        <v/>
      </c>
      <c r="B543" s="25"/>
      <c r="C543" s="25"/>
      <c r="D543" s="67"/>
      <c r="E543" s="12"/>
      <c r="G543" s="72"/>
      <c r="H543" s="78">
        <f>IF(G543="",0,IFERROR(HLOOKUP($C$13,Kataloge!$H$1:$M$6,VLOOKUP(B543,Kataloge!$F$2:$G$4,2,FALSE),FALSE),0))</f>
        <v>0</v>
      </c>
      <c r="I543" s="94">
        <f t="shared" si="53"/>
        <v>0</v>
      </c>
      <c r="K543" s="72"/>
      <c r="L543" s="78">
        <f>IF(K543=0,0,IFERROR(HLOOKUP($C$13,Kataloge!$H$1:$M$6,5,FALSE),0))</f>
        <v>0</v>
      </c>
      <c r="M543" s="94">
        <f t="shared" si="54"/>
        <v>0</v>
      </c>
      <c r="O543" s="81">
        <f t="shared" si="55"/>
        <v>0</v>
      </c>
      <c r="P543" s="78">
        <f>IF(G543=0,0,IFERROR(HLOOKUP($C$13,Kataloge!$H$1:$M$6,6,FALSE),0))</f>
        <v>0</v>
      </c>
      <c r="Q543" s="94">
        <f t="shared" si="56"/>
        <v>0</v>
      </c>
      <c r="R543" s="19">
        <f t="shared" si="57"/>
        <v>0</v>
      </c>
    </row>
    <row r="544" spans="1:18" ht="18" customHeight="1" x14ac:dyDescent="0.2">
      <c r="A544" s="35" t="str">
        <f t="shared" si="52"/>
        <v/>
      </c>
      <c r="B544" s="25"/>
      <c r="C544" s="25"/>
      <c r="D544" s="67"/>
      <c r="E544" s="12"/>
      <c r="G544" s="72"/>
      <c r="H544" s="78">
        <f>IF(G544="",0,IFERROR(HLOOKUP($C$13,Kataloge!$H$1:$M$6,VLOOKUP(B544,Kataloge!$F$2:$G$4,2,FALSE),FALSE),0))</f>
        <v>0</v>
      </c>
      <c r="I544" s="94">
        <f t="shared" si="53"/>
        <v>0</v>
      </c>
      <c r="K544" s="72"/>
      <c r="L544" s="78">
        <f>IF(K544=0,0,IFERROR(HLOOKUP($C$13,Kataloge!$H$1:$M$6,5,FALSE),0))</f>
        <v>0</v>
      </c>
      <c r="M544" s="94">
        <f t="shared" si="54"/>
        <v>0</v>
      </c>
      <c r="O544" s="81">
        <f t="shared" si="55"/>
        <v>0</v>
      </c>
      <c r="P544" s="78">
        <f>IF(G544=0,0,IFERROR(HLOOKUP($C$13,Kataloge!$H$1:$M$6,6,FALSE),0))</f>
        <v>0</v>
      </c>
      <c r="Q544" s="94">
        <f t="shared" si="56"/>
        <v>0</v>
      </c>
      <c r="R544" s="19">
        <f t="shared" si="57"/>
        <v>0</v>
      </c>
    </row>
    <row r="545" spans="1:18" ht="18" customHeight="1" x14ac:dyDescent="0.2">
      <c r="A545" s="35" t="str">
        <f t="shared" si="52"/>
        <v/>
      </c>
      <c r="B545" s="25"/>
      <c r="C545" s="25"/>
      <c r="D545" s="67"/>
      <c r="E545" s="12"/>
      <c r="G545" s="72"/>
      <c r="H545" s="78">
        <f>IF(G545="",0,IFERROR(HLOOKUP($C$13,Kataloge!$H$1:$M$6,VLOOKUP(B545,Kataloge!$F$2:$G$4,2,FALSE),FALSE),0))</f>
        <v>0</v>
      </c>
      <c r="I545" s="94">
        <f t="shared" si="53"/>
        <v>0</v>
      </c>
      <c r="K545" s="72"/>
      <c r="L545" s="78">
        <f>IF(K545=0,0,IFERROR(HLOOKUP($C$13,Kataloge!$H$1:$M$6,5,FALSE),0))</f>
        <v>0</v>
      </c>
      <c r="M545" s="94">
        <f t="shared" si="54"/>
        <v>0</v>
      </c>
      <c r="O545" s="81">
        <f t="shared" si="55"/>
        <v>0</v>
      </c>
      <c r="P545" s="78">
        <f>IF(G545=0,0,IFERROR(HLOOKUP($C$13,Kataloge!$H$1:$M$6,6,FALSE),0))</f>
        <v>0</v>
      </c>
      <c r="Q545" s="94">
        <f t="shared" si="56"/>
        <v>0</v>
      </c>
      <c r="R545" s="19">
        <f t="shared" si="57"/>
        <v>0</v>
      </c>
    </row>
    <row r="546" spans="1:18" ht="18" customHeight="1" x14ac:dyDescent="0.2">
      <c r="A546" s="35" t="str">
        <f t="shared" si="52"/>
        <v/>
      </c>
      <c r="B546" s="25"/>
      <c r="C546" s="25"/>
      <c r="D546" s="67"/>
      <c r="E546" s="12"/>
      <c r="G546" s="72"/>
      <c r="H546" s="78">
        <f>IF(G546="",0,IFERROR(HLOOKUP($C$13,Kataloge!$H$1:$M$6,VLOOKUP(B546,Kataloge!$F$2:$G$4,2,FALSE),FALSE),0))</f>
        <v>0</v>
      </c>
      <c r="I546" s="94">
        <f t="shared" si="53"/>
        <v>0</v>
      </c>
      <c r="K546" s="72"/>
      <c r="L546" s="78">
        <f>IF(K546=0,0,IFERROR(HLOOKUP($C$13,Kataloge!$H$1:$M$6,5,FALSE),0))</f>
        <v>0</v>
      </c>
      <c r="M546" s="94">
        <f t="shared" si="54"/>
        <v>0</v>
      </c>
      <c r="O546" s="81">
        <f t="shared" si="55"/>
        <v>0</v>
      </c>
      <c r="P546" s="78">
        <f>IF(G546=0,0,IFERROR(HLOOKUP($C$13,Kataloge!$H$1:$M$6,6,FALSE),0))</f>
        <v>0</v>
      </c>
      <c r="Q546" s="94">
        <f t="shared" si="56"/>
        <v>0</v>
      </c>
      <c r="R546" s="19">
        <f t="shared" si="57"/>
        <v>0</v>
      </c>
    </row>
    <row r="547" spans="1:18" ht="18" customHeight="1" x14ac:dyDescent="0.2">
      <c r="A547" s="35" t="str">
        <f t="shared" si="52"/>
        <v/>
      </c>
      <c r="B547" s="25"/>
      <c r="C547" s="25"/>
      <c r="D547" s="67"/>
      <c r="E547" s="12"/>
      <c r="G547" s="72"/>
      <c r="H547" s="78">
        <f>IF(G547="",0,IFERROR(HLOOKUP($C$13,Kataloge!$H$1:$M$6,VLOOKUP(B547,Kataloge!$F$2:$G$4,2,FALSE),FALSE),0))</f>
        <v>0</v>
      </c>
      <c r="I547" s="94">
        <f t="shared" si="53"/>
        <v>0</v>
      </c>
      <c r="K547" s="72"/>
      <c r="L547" s="78">
        <f>IF(K547=0,0,IFERROR(HLOOKUP($C$13,Kataloge!$H$1:$M$6,5,FALSE),0))</f>
        <v>0</v>
      </c>
      <c r="M547" s="94">
        <f t="shared" si="54"/>
        <v>0</v>
      </c>
      <c r="O547" s="81">
        <f t="shared" si="55"/>
        <v>0</v>
      </c>
      <c r="P547" s="78">
        <f>IF(G547=0,0,IFERROR(HLOOKUP($C$13,Kataloge!$H$1:$M$6,6,FALSE),0))</f>
        <v>0</v>
      </c>
      <c r="Q547" s="94">
        <f t="shared" si="56"/>
        <v>0</v>
      </c>
      <c r="R547" s="19">
        <f t="shared" si="57"/>
        <v>0</v>
      </c>
    </row>
    <row r="548" spans="1:18" ht="18" customHeight="1" x14ac:dyDescent="0.2">
      <c r="A548" s="35" t="str">
        <f t="shared" si="52"/>
        <v/>
      </c>
      <c r="B548" s="25"/>
      <c r="C548" s="25"/>
      <c r="D548" s="67"/>
      <c r="E548" s="12"/>
      <c r="G548" s="72"/>
      <c r="H548" s="78">
        <f>IF(G548="",0,IFERROR(HLOOKUP($C$13,Kataloge!$H$1:$M$6,VLOOKUP(B548,Kataloge!$F$2:$G$4,2,FALSE),FALSE),0))</f>
        <v>0</v>
      </c>
      <c r="I548" s="94">
        <f t="shared" si="53"/>
        <v>0</v>
      </c>
      <c r="K548" s="72"/>
      <c r="L548" s="78">
        <f>IF(K548=0,0,IFERROR(HLOOKUP($C$13,Kataloge!$H$1:$M$6,5,FALSE),0))</f>
        <v>0</v>
      </c>
      <c r="M548" s="94">
        <f t="shared" si="54"/>
        <v>0</v>
      </c>
      <c r="O548" s="81">
        <f t="shared" si="55"/>
        <v>0</v>
      </c>
      <c r="P548" s="78">
        <f>IF(G548=0,0,IFERROR(HLOOKUP($C$13,Kataloge!$H$1:$M$6,6,FALSE),0))</f>
        <v>0</v>
      </c>
      <c r="Q548" s="94">
        <f t="shared" si="56"/>
        <v>0</v>
      </c>
      <c r="R548" s="19">
        <f t="shared" si="57"/>
        <v>0</v>
      </c>
    </row>
    <row r="549" spans="1:18" ht="18" customHeight="1" x14ac:dyDescent="0.2">
      <c r="A549" s="35" t="str">
        <f t="shared" si="52"/>
        <v/>
      </c>
      <c r="B549" s="25"/>
      <c r="C549" s="25"/>
      <c r="D549" s="67"/>
      <c r="E549" s="12"/>
      <c r="G549" s="72"/>
      <c r="H549" s="78">
        <f>IF(G549="",0,IFERROR(HLOOKUP($C$13,Kataloge!$H$1:$M$6,VLOOKUP(B549,Kataloge!$F$2:$G$4,2,FALSE),FALSE),0))</f>
        <v>0</v>
      </c>
      <c r="I549" s="94">
        <f t="shared" si="53"/>
        <v>0</v>
      </c>
      <c r="K549" s="72"/>
      <c r="L549" s="78">
        <f>IF(K549=0,0,IFERROR(HLOOKUP($C$13,Kataloge!$H$1:$M$6,5,FALSE),0))</f>
        <v>0</v>
      </c>
      <c r="M549" s="94">
        <f t="shared" si="54"/>
        <v>0</v>
      </c>
      <c r="O549" s="81">
        <f t="shared" si="55"/>
        <v>0</v>
      </c>
      <c r="P549" s="78">
        <f>IF(G549=0,0,IFERROR(HLOOKUP($C$13,Kataloge!$H$1:$M$6,6,FALSE),0))</f>
        <v>0</v>
      </c>
      <c r="Q549" s="94">
        <f t="shared" si="56"/>
        <v>0</v>
      </c>
      <c r="R549" s="19">
        <f t="shared" si="57"/>
        <v>0</v>
      </c>
    </row>
    <row r="550" spans="1:18" ht="18" customHeight="1" x14ac:dyDescent="0.2">
      <c r="A550" s="35" t="str">
        <f t="shared" si="52"/>
        <v/>
      </c>
      <c r="B550" s="25"/>
      <c r="C550" s="25"/>
      <c r="D550" s="67"/>
      <c r="E550" s="12"/>
      <c r="G550" s="72"/>
      <c r="H550" s="78">
        <f>IF(G550="",0,IFERROR(HLOOKUP($C$13,Kataloge!$H$1:$M$6,VLOOKUP(B550,Kataloge!$F$2:$G$4,2,FALSE),FALSE),0))</f>
        <v>0</v>
      </c>
      <c r="I550" s="94">
        <f t="shared" si="53"/>
        <v>0</v>
      </c>
      <c r="K550" s="72"/>
      <c r="L550" s="78">
        <f>IF(K550=0,0,IFERROR(HLOOKUP($C$13,Kataloge!$H$1:$M$6,5,FALSE),0))</f>
        <v>0</v>
      </c>
      <c r="M550" s="94">
        <f t="shared" si="54"/>
        <v>0</v>
      </c>
      <c r="O550" s="81">
        <f t="shared" si="55"/>
        <v>0</v>
      </c>
      <c r="P550" s="78">
        <f>IF(G550=0,0,IFERROR(HLOOKUP($C$13,Kataloge!$H$1:$M$6,6,FALSE),0))</f>
        <v>0</v>
      </c>
      <c r="Q550" s="94">
        <f t="shared" si="56"/>
        <v>0</v>
      </c>
      <c r="R550" s="19">
        <f t="shared" si="57"/>
        <v>0</v>
      </c>
    </row>
    <row r="551" spans="1:18" ht="18" customHeight="1" x14ac:dyDescent="0.2">
      <c r="A551" s="35" t="str">
        <f t="shared" si="52"/>
        <v/>
      </c>
      <c r="B551" s="25"/>
      <c r="C551" s="25"/>
      <c r="D551" s="67"/>
      <c r="E551" s="12"/>
      <c r="G551" s="72"/>
      <c r="H551" s="78">
        <f>IF(G551="",0,IFERROR(HLOOKUP($C$13,Kataloge!$H$1:$M$6,VLOOKUP(B551,Kataloge!$F$2:$G$4,2,FALSE),FALSE),0))</f>
        <v>0</v>
      </c>
      <c r="I551" s="94">
        <f t="shared" si="53"/>
        <v>0</v>
      </c>
      <c r="K551" s="72"/>
      <c r="L551" s="78">
        <f>IF(K551=0,0,IFERROR(HLOOKUP($C$13,Kataloge!$H$1:$M$6,5,FALSE),0))</f>
        <v>0</v>
      </c>
      <c r="M551" s="94">
        <f t="shared" si="54"/>
        <v>0</v>
      </c>
      <c r="O551" s="81">
        <f t="shared" si="55"/>
        <v>0</v>
      </c>
      <c r="P551" s="78">
        <f>IF(G551=0,0,IFERROR(HLOOKUP($C$13,Kataloge!$H$1:$M$6,6,FALSE),0))</f>
        <v>0</v>
      </c>
      <c r="Q551" s="94">
        <f t="shared" si="56"/>
        <v>0</v>
      </c>
      <c r="R551" s="19">
        <f t="shared" si="57"/>
        <v>0</v>
      </c>
    </row>
    <row r="552" spans="1:18" ht="18" customHeight="1" x14ac:dyDescent="0.2">
      <c r="A552" s="35" t="str">
        <f t="shared" si="52"/>
        <v/>
      </c>
      <c r="B552" s="25"/>
      <c r="C552" s="25"/>
      <c r="D552" s="67"/>
      <c r="E552" s="12"/>
      <c r="G552" s="72"/>
      <c r="H552" s="78">
        <f>IF(G552="",0,IFERROR(HLOOKUP($C$13,Kataloge!$H$1:$M$6,VLOOKUP(B552,Kataloge!$F$2:$G$4,2,FALSE),FALSE),0))</f>
        <v>0</v>
      </c>
      <c r="I552" s="94">
        <f t="shared" si="53"/>
        <v>0</v>
      </c>
      <c r="K552" s="72"/>
      <c r="L552" s="78">
        <f>IF(K552=0,0,IFERROR(HLOOKUP($C$13,Kataloge!$H$1:$M$6,5,FALSE),0))</f>
        <v>0</v>
      </c>
      <c r="M552" s="94">
        <f t="shared" si="54"/>
        <v>0</v>
      </c>
      <c r="O552" s="81">
        <f t="shared" si="55"/>
        <v>0</v>
      </c>
      <c r="P552" s="78">
        <f>IF(G552=0,0,IFERROR(HLOOKUP($C$13,Kataloge!$H$1:$M$6,6,FALSE),0))</f>
        <v>0</v>
      </c>
      <c r="Q552" s="94">
        <f t="shared" si="56"/>
        <v>0</v>
      </c>
      <c r="R552" s="19">
        <f t="shared" si="57"/>
        <v>0</v>
      </c>
    </row>
    <row r="553" spans="1:18" ht="18" customHeight="1" x14ac:dyDescent="0.2">
      <c r="A553" s="35" t="str">
        <f t="shared" si="52"/>
        <v/>
      </c>
      <c r="B553" s="25"/>
      <c r="C553" s="25"/>
      <c r="D553" s="67"/>
      <c r="E553" s="12"/>
      <c r="G553" s="72"/>
      <c r="H553" s="78">
        <f>IF(G553="",0,IFERROR(HLOOKUP($C$13,Kataloge!$H$1:$M$6,VLOOKUP(B553,Kataloge!$F$2:$G$4,2,FALSE),FALSE),0))</f>
        <v>0</v>
      </c>
      <c r="I553" s="94">
        <f t="shared" si="53"/>
        <v>0</v>
      </c>
      <c r="K553" s="72"/>
      <c r="L553" s="78">
        <f>IF(K553=0,0,IFERROR(HLOOKUP($C$13,Kataloge!$H$1:$M$6,5,FALSE),0))</f>
        <v>0</v>
      </c>
      <c r="M553" s="94">
        <f t="shared" si="54"/>
        <v>0</v>
      </c>
      <c r="O553" s="81">
        <f t="shared" si="55"/>
        <v>0</v>
      </c>
      <c r="P553" s="78">
        <f>IF(G553=0,0,IFERROR(HLOOKUP($C$13,Kataloge!$H$1:$M$6,6,FALSE),0))</f>
        <v>0</v>
      </c>
      <c r="Q553" s="94">
        <f t="shared" si="56"/>
        <v>0</v>
      </c>
      <c r="R553" s="19">
        <f t="shared" si="57"/>
        <v>0</v>
      </c>
    </row>
    <row r="554" spans="1:18" ht="18" customHeight="1" x14ac:dyDescent="0.2">
      <c r="A554" s="35" t="str">
        <f t="shared" si="52"/>
        <v/>
      </c>
      <c r="B554" s="25"/>
      <c r="C554" s="25"/>
      <c r="D554" s="67"/>
      <c r="E554" s="12"/>
      <c r="G554" s="72"/>
      <c r="H554" s="78">
        <f>IF(G554="",0,IFERROR(HLOOKUP($C$13,Kataloge!$H$1:$M$6,VLOOKUP(B554,Kataloge!$F$2:$G$4,2,FALSE),FALSE),0))</f>
        <v>0</v>
      </c>
      <c r="I554" s="94">
        <f t="shared" si="53"/>
        <v>0</v>
      </c>
      <c r="K554" s="72"/>
      <c r="L554" s="78">
        <f>IF(K554=0,0,IFERROR(HLOOKUP($C$13,Kataloge!$H$1:$M$6,5,FALSE),0))</f>
        <v>0</v>
      </c>
      <c r="M554" s="94">
        <f t="shared" si="54"/>
        <v>0</v>
      </c>
      <c r="O554" s="81">
        <f t="shared" si="55"/>
        <v>0</v>
      </c>
      <c r="P554" s="78">
        <f>IF(G554=0,0,IFERROR(HLOOKUP($C$13,Kataloge!$H$1:$M$6,6,FALSE),0))</f>
        <v>0</v>
      </c>
      <c r="Q554" s="94">
        <f t="shared" si="56"/>
        <v>0</v>
      </c>
      <c r="R554" s="19">
        <f t="shared" si="57"/>
        <v>0</v>
      </c>
    </row>
    <row r="555" spans="1:18" ht="18" customHeight="1" x14ac:dyDescent="0.2">
      <c r="A555" s="35" t="str">
        <f t="shared" si="52"/>
        <v/>
      </c>
      <c r="B555" s="25"/>
      <c r="C555" s="25"/>
      <c r="D555" s="67"/>
      <c r="E555" s="12"/>
      <c r="G555" s="72"/>
      <c r="H555" s="78">
        <f>IF(G555="",0,IFERROR(HLOOKUP($C$13,Kataloge!$H$1:$M$6,VLOOKUP(B555,Kataloge!$F$2:$G$4,2,FALSE),FALSE),0))</f>
        <v>0</v>
      </c>
      <c r="I555" s="94">
        <f t="shared" si="53"/>
        <v>0</v>
      </c>
      <c r="K555" s="72"/>
      <c r="L555" s="78">
        <f>IF(K555=0,0,IFERROR(HLOOKUP($C$13,Kataloge!$H$1:$M$6,5,FALSE),0))</f>
        <v>0</v>
      </c>
      <c r="M555" s="94">
        <f t="shared" si="54"/>
        <v>0</v>
      </c>
      <c r="O555" s="81">
        <f t="shared" si="55"/>
        <v>0</v>
      </c>
      <c r="P555" s="78">
        <f>IF(G555=0,0,IFERROR(HLOOKUP($C$13,Kataloge!$H$1:$M$6,6,FALSE),0))</f>
        <v>0</v>
      </c>
      <c r="Q555" s="94">
        <f t="shared" si="56"/>
        <v>0</v>
      </c>
      <c r="R555" s="19">
        <f t="shared" si="57"/>
        <v>0</v>
      </c>
    </row>
    <row r="556" spans="1:18" ht="18" customHeight="1" x14ac:dyDescent="0.2">
      <c r="A556" s="35" t="str">
        <f t="shared" si="52"/>
        <v/>
      </c>
      <c r="B556" s="25"/>
      <c r="C556" s="25"/>
      <c r="D556" s="67"/>
      <c r="E556" s="12"/>
      <c r="G556" s="72"/>
      <c r="H556" s="78">
        <f>IF(G556="",0,IFERROR(HLOOKUP($C$13,Kataloge!$H$1:$M$6,VLOOKUP(B556,Kataloge!$F$2:$G$4,2,FALSE),FALSE),0))</f>
        <v>0</v>
      </c>
      <c r="I556" s="94">
        <f t="shared" si="53"/>
        <v>0</v>
      </c>
      <c r="K556" s="72"/>
      <c r="L556" s="78">
        <f>IF(K556=0,0,IFERROR(HLOOKUP($C$13,Kataloge!$H$1:$M$6,5,FALSE),0))</f>
        <v>0</v>
      </c>
      <c r="M556" s="94">
        <f t="shared" si="54"/>
        <v>0</v>
      </c>
      <c r="O556" s="81">
        <f t="shared" si="55"/>
        <v>0</v>
      </c>
      <c r="P556" s="78">
        <f>IF(G556=0,0,IFERROR(HLOOKUP($C$13,Kataloge!$H$1:$M$6,6,FALSE),0))</f>
        <v>0</v>
      </c>
      <c r="Q556" s="94">
        <f t="shared" si="56"/>
        <v>0</v>
      </c>
      <c r="R556" s="19">
        <f t="shared" si="57"/>
        <v>0</v>
      </c>
    </row>
    <row r="557" spans="1:18" ht="18" customHeight="1" x14ac:dyDescent="0.2">
      <c r="A557" s="35" t="str">
        <f t="shared" si="52"/>
        <v/>
      </c>
      <c r="B557" s="25"/>
      <c r="C557" s="25"/>
      <c r="D557" s="67"/>
      <c r="E557" s="12"/>
      <c r="G557" s="72"/>
      <c r="H557" s="78">
        <f>IF(G557="",0,IFERROR(HLOOKUP($C$13,Kataloge!$H$1:$M$6,VLOOKUP(B557,Kataloge!$F$2:$G$4,2,FALSE),FALSE),0))</f>
        <v>0</v>
      </c>
      <c r="I557" s="94">
        <f t="shared" si="53"/>
        <v>0</v>
      </c>
      <c r="K557" s="72"/>
      <c r="L557" s="78">
        <f>IF(K557=0,0,IFERROR(HLOOKUP($C$13,Kataloge!$H$1:$M$6,5,FALSE),0))</f>
        <v>0</v>
      </c>
      <c r="M557" s="94">
        <f t="shared" si="54"/>
        <v>0</v>
      </c>
      <c r="O557" s="81">
        <f t="shared" si="55"/>
        <v>0</v>
      </c>
      <c r="P557" s="78">
        <f>IF(G557=0,0,IFERROR(HLOOKUP($C$13,Kataloge!$H$1:$M$6,6,FALSE),0))</f>
        <v>0</v>
      </c>
      <c r="Q557" s="94">
        <f t="shared" si="56"/>
        <v>0</v>
      </c>
      <c r="R557" s="19">
        <f t="shared" si="57"/>
        <v>0</v>
      </c>
    </row>
    <row r="558" spans="1:18" ht="18" customHeight="1" x14ac:dyDescent="0.2">
      <c r="A558" s="35" t="str">
        <f t="shared" si="52"/>
        <v/>
      </c>
      <c r="B558" s="25"/>
      <c r="C558" s="25"/>
      <c r="D558" s="67"/>
      <c r="E558" s="12"/>
      <c r="G558" s="72"/>
      <c r="H558" s="78">
        <f>IF(G558="",0,IFERROR(HLOOKUP($C$13,Kataloge!$H$1:$M$6,VLOOKUP(B558,Kataloge!$F$2:$G$4,2,FALSE),FALSE),0))</f>
        <v>0</v>
      </c>
      <c r="I558" s="94">
        <f t="shared" si="53"/>
        <v>0</v>
      </c>
      <c r="K558" s="72"/>
      <c r="L558" s="78">
        <f>IF(K558=0,0,IFERROR(HLOOKUP($C$13,Kataloge!$H$1:$M$6,5,FALSE),0))</f>
        <v>0</v>
      </c>
      <c r="M558" s="94">
        <f t="shared" si="54"/>
        <v>0</v>
      </c>
      <c r="O558" s="81">
        <f t="shared" si="55"/>
        <v>0</v>
      </c>
      <c r="P558" s="78">
        <f>IF(G558=0,0,IFERROR(HLOOKUP($C$13,Kataloge!$H$1:$M$6,6,FALSE),0))</f>
        <v>0</v>
      </c>
      <c r="Q558" s="94">
        <f t="shared" si="56"/>
        <v>0</v>
      </c>
      <c r="R558" s="19">
        <f t="shared" si="57"/>
        <v>0</v>
      </c>
    </row>
    <row r="559" spans="1:18" ht="18" customHeight="1" x14ac:dyDescent="0.2">
      <c r="A559" s="35" t="str">
        <f t="shared" si="52"/>
        <v/>
      </c>
      <c r="B559" s="25"/>
      <c r="C559" s="25"/>
      <c r="D559" s="67"/>
      <c r="E559" s="12"/>
      <c r="G559" s="72"/>
      <c r="H559" s="78">
        <f>IF(G559="",0,IFERROR(HLOOKUP($C$13,Kataloge!$H$1:$M$6,VLOOKUP(B559,Kataloge!$F$2:$G$4,2,FALSE),FALSE),0))</f>
        <v>0</v>
      </c>
      <c r="I559" s="94">
        <f t="shared" si="53"/>
        <v>0</v>
      </c>
      <c r="K559" s="72"/>
      <c r="L559" s="78">
        <f>IF(K559=0,0,IFERROR(HLOOKUP($C$13,Kataloge!$H$1:$M$6,5,FALSE),0))</f>
        <v>0</v>
      </c>
      <c r="M559" s="94">
        <f t="shared" si="54"/>
        <v>0</v>
      </c>
      <c r="O559" s="81">
        <f t="shared" si="55"/>
        <v>0</v>
      </c>
      <c r="P559" s="78">
        <f>IF(G559=0,0,IFERROR(HLOOKUP($C$13,Kataloge!$H$1:$M$6,6,FALSE),0))</f>
        <v>0</v>
      </c>
      <c r="Q559" s="94">
        <f t="shared" si="56"/>
        <v>0</v>
      </c>
      <c r="R559" s="19">
        <f t="shared" si="57"/>
        <v>0</v>
      </c>
    </row>
    <row r="560" spans="1:18" ht="18" customHeight="1" x14ac:dyDescent="0.2">
      <c r="A560" s="35" t="str">
        <f t="shared" si="52"/>
        <v/>
      </c>
      <c r="B560" s="25"/>
      <c r="C560" s="25"/>
      <c r="D560" s="67"/>
      <c r="E560" s="12"/>
      <c r="G560" s="72"/>
      <c r="H560" s="78">
        <f>IF(G560="",0,IFERROR(HLOOKUP($C$13,Kataloge!$H$1:$M$6,VLOOKUP(B560,Kataloge!$F$2:$G$4,2,FALSE),FALSE),0))</f>
        <v>0</v>
      </c>
      <c r="I560" s="94">
        <f t="shared" si="53"/>
        <v>0</v>
      </c>
      <c r="K560" s="72"/>
      <c r="L560" s="78">
        <f>IF(K560=0,0,IFERROR(HLOOKUP($C$13,Kataloge!$H$1:$M$6,5,FALSE),0))</f>
        <v>0</v>
      </c>
      <c r="M560" s="94">
        <f t="shared" si="54"/>
        <v>0</v>
      </c>
      <c r="O560" s="81">
        <f t="shared" si="55"/>
        <v>0</v>
      </c>
      <c r="P560" s="78">
        <f>IF(G560=0,0,IFERROR(HLOOKUP($C$13,Kataloge!$H$1:$M$6,6,FALSE),0))</f>
        <v>0</v>
      </c>
      <c r="Q560" s="94">
        <f t="shared" si="56"/>
        <v>0</v>
      </c>
      <c r="R560" s="19">
        <f t="shared" si="57"/>
        <v>0</v>
      </c>
    </row>
    <row r="561" spans="1:18" ht="18" customHeight="1" x14ac:dyDescent="0.2">
      <c r="A561" s="35" t="str">
        <f t="shared" si="52"/>
        <v/>
      </c>
      <c r="B561" s="25"/>
      <c r="C561" s="25"/>
      <c r="D561" s="67"/>
      <c r="E561" s="12"/>
      <c r="G561" s="72"/>
      <c r="H561" s="78">
        <f>IF(G561="",0,IFERROR(HLOOKUP($C$13,Kataloge!$H$1:$M$6,VLOOKUP(B561,Kataloge!$F$2:$G$4,2,FALSE),FALSE),0))</f>
        <v>0</v>
      </c>
      <c r="I561" s="94">
        <f t="shared" si="53"/>
        <v>0</v>
      </c>
      <c r="K561" s="72"/>
      <c r="L561" s="78">
        <f>IF(K561=0,0,IFERROR(HLOOKUP($C$13,Kataloge!$H$1:$M$6,5,FALSE),0))</f>
        <v>0</v>
      </c>
      <c r="M561" s="94">
        <f t="shared" si="54"/>
        <v>0</v>
      </c>
      <c r="O561" s="81">
        <f t="shared" si="55"/>
        <v>0</v>
      </c>
      <c r="P561" s="78">
        <f>IF(G561=0,0,IFERROR(HLOOKUP($C$13,Kataloge!$H$1:$M$6,6,FALSE),0))</f>
        <v>0</v>
      </c>
      <c r="Q561" s="94">
        <f t="shared" si="56"/>
        <v>0</v>
      </c>
      <c r="R561" s="19">
        <f t="shared" si="57"/>
        <v>0</v>
      </c>
    </row>
    <row r="562" spans="1:18" ht="18" customHeight="1" x14ac:dyDescent="0.2">
      <c r="A562" s="35" t="str">
        <f t="shared" si="52"/>
        <v/>
      </c>
      <c r="B562" s="25"/>
      <c r="C562" s="25"/>
      <c r="D562" s="67"/>
      <c r="E562" s="12"/>
      <c r="G562" s="72"/>
      <c r="H562" s="78">
        <f>IF(G562="",0,IFERROR(HLOOKUP($C$13,Kataloge!$H$1:$M$6,VLOOKUP(B562,Kataloge!$F$2:$G$4,2,FALSE),FALSE),0))</f>
        <v>0</v>
      </c>
      <c r="I562" s="94">
        <f t="shared" si="53"/>
        <v>0</v>
      </c>
      <c r="K562" s="72"/>
      <c r="L562" s="78">
        <f>IF(K562=0,0,IFERROR(HLOOKUP($C$13,Kataloge!$H$1:$M$6,5,FALSE),0))</f>
        <v>0</v>
      </c>
      <c r="M562" s="94">
        <f t="shared" si="54"/>
        <v>0</v>
      </c>
      <c r="O562" s="81">
        <f t="shared" si="55"/>
        <v>0</v>
      </c>
      <c r="P562" s="78">
        <f>IF(G562=0,0,IFERROR(HLOOKUP($C$13,Kataloge!$H$1:$M$6,6,FALSE),0))</f>
        <v>0</v>
      </c>
      <c r="Q562" s="94">
        <f t="shared" si="56"/>
        <v>0</v>
      </c>
      <c r="R562" s="19">
        <f t="shared" si="57"/>
        <v>0</v>
      </c>
    </row>
    <row r="563" spans="1:18" ht="18" customHeight="1" x14ac:dyDescent="0.2">
      <c r="A563" s="35" t="str">
        <f t="shared" si="52"/>
        <v/>
      </c>
      <c r="B563" s="25"/>
      <c r="C563" s="25"/>
      <c r="D563" s="67"/>
      <c r="E563" s="12"/>
      <c r="G563" s="72"/>
      <c r="H563" s="78">
        <f>IF(G563="",0,IFERROR(HLOOKUP($C$13,Kataloge!$H$1:$M$6,VLOOKUP(B563,Kataloge!$F$2:$G$4,2,FALSE),FALSE),0))</f>
        <v>0</v>
      </c>
      <c r="I563" s="94">
        <f t="shared" si="53"/>
        <v>0</v>
      </c>
      <c r="K563" s="72"/>
      <c r="L563" s="78">
        <f>IF(K563=0,0,IFERROR(HLOOKUP($C$13,Kataloge!$H$1:$M$6,5,FALSE),0))</f>
        <v>0</v>
      </c>
      <c r="M563" s="94">
        <f t="shared" si="54"/>
        <v>0</v>
      </c>
      <c r="O563" s="81">
        <f t="shared" si="55"/>
        <v>0</v>
      </c>
      <c r="P563" s="78">
        <f>IF(G563=0,0,IFERROR(HLOOKUP($C$13,Kataloge!$H$1:$M$6,6,FALSE),0))</f>
        <v>0</v>
      </c>
      <c r="Q563" s="94">
        <f t="shared" si="56"/>
        <v>0</v>
      </c>
      <c r="R563" s="19">
        <f t="shared" si="57"/>
        <v>0</v>
      </c>
    </row>
    <row r="564" spans="1:18" ht="18" customHeight="1" x14ac:dyDescent="0.2">
      <c r="A564" s="35" t="str">
        <f t="shared" si="52"/>
        <v/>
      </c>
      <c r="B564" s="25"/>
      <c r="C564" s="25"/>
      <c r="D564" s="67"/>
      <c r="E564" s="12"/>
      <c r="G564" s="72"/>
      <c r="H564" s="78">
        <f>IF(G564="",0,IFERROR(HLOOKUP($C$13,Kataloge!$H$1:$M$6,VLOOKUP(B564,Kataloge!$F$2:$G$4,2,FALSE),FALSE),0))</f>
        <v>0</v>
      </c>
      <c r="I564" s="94">
        <f t="shared" si="53"/>
        <v>0</v>
      </c>
      <c r="K564" s="72"/>
      <c r="L564" s="78">
        <f>IF(K564=0,0,IFERROR(HLOOKUP($C$13,Kataloge!$H$1:$M$6,5,FALSE),0))</f>
        <v>0</v>
      </c>
      <c r="M564" s="94">
        <f t="shared" si="54"/>
        <v>0</v>
      </c>
      <c r="O564" s="81">
        <f t="shared" si="55"/>
        <v>0</v>
      </c>
      <c r="P564" s="78">
        <f>IF(G564=0,0,IFERROR(HLOOKUP($C$13,Kataloge!$H$1:$M$6,6,FALSE),0))</f>
        <v>0</v>
      </c>
      <c r="Q564" s="94">
        <f t="shared" si="56"/>
        <v>0</v>
      </c>
      <c r="R564" s="19">
        <f t="shared" si="57"/>
        <v>0</v>
      </c>
    </row>
    <row r="565" spans="1:18" ht="18" customHeight="1" x14ac:dyDescent="0.2">
      <c r="A565" s="35" t="str">
        <f t="shared" si="52"/>
        <v/>
      </c>
      <c r="B565" s="25"/>
      <c r="C565" s="25"/>
      <c r="D565" s="67"/>
      <c r="E565" s="12"/>
      <c r="G565" s="72"/>
      <c r="H565" s="78">
        <f>IF(G565="",0,IFERROR(HLOOKUP($C$13,Kataloge!$H$1:$M$6,VLOOKUP(B565,Kataloge!$F$2:$G$4,2,FALSE),FALSE),0))</f>
        <v>0</v>
      </c>
      <c r="I565" s="94">
        <f t="shared" si="53"/>
        <v>0</v>
      </c>
      <c r="K565" s="72"/>
      <c r="L565" s="78">
        <f>IF(K565=0,0,IFERROR(HLOOKUP($C$13,Kataloge!$H$1:$M$6,5,FALSE),0))</f>
        <v>0</v>
      </c>
      <c r="M565" s="94">
        <f t="shared" si="54"/>
        <v>0</v>
      </c>
      <c r="O565" s="81">
        <f t="shared" si="55"/>
        <v>0</v>
      </c>
      <c r="P565" s="78">
        <f>IF(G565=0,0,IFERROR(HLOOKUP($C$13,Kataloge!$H$1:$M$6,6,FALSE),0))</f>
        <v>0</v>
      </c>
      <c r="Q565" s="94">
        <f t="shared" si="56"/>
        <v>0</v>
      </c>
      <c r="R565" s="19">
        <f t="shared" si="57"/>
        <v>0</v>
      </c>
    </row>
    <row r="566" spans="1:18" ht="18" customHeight="1" x14ac:dyDescent="0.2">
      <c r="A566" s="35" t="str">
        <f t="shared" si="52"/>
        <v/>
      </c>
      <c r="B566" s="25"/>
      <c r="C566" s="25"/>
      <c r="D566" s="67"/>
      <c r="E566" s="12"/>
      <c r="G566" s="72"/>
      <c r="H566" s="78">
        <f>IF(G566="",0,IFERROR(HLOOKUP($C$13,Kataloge!$H$1:$M$6,VLOOKUP(B566,Kataloge!$F$2:$G$4,2,FALSE),FALSE),0))</f>
        <v>0</v>
      </c>
      <c r="I566" s="94">
        <f t="shared" si="53"/>
        <v>0</v>
      </c>
      <c r="K566" s="72"/>
      <c r="L566" s="78">
        <f>IF(K566=0,0,IFERROR(HLOOKUP($C$13,Kataloge!$H$1:$M$6,5,FALSE),0))</f>
        <v>0</v>
      </c>
      <c r="M566" s="94">
        <f t="shared" si="54"/>
        <v>0</v>
      </c>
      <c r="O566" s="81">
        <f t="shared" si="55"/>
        <v>0</v>
      </c>
      <c r="P566" s="78">
        <f>IF(G566=0,0,IFERROR(HLOOKUP($C$13,Kataloge!$H$1:$M$6,6,FALSE),0))</f>
        <v>0</v>
      </c>
      <c r="Q566" s="94">
        <f t="shared" si="56"/>
        <v>0</v>
      </c>
      <c r="R566" s="19">
        <f t="shared" si="57"/>
        <v>0</v>
      </c>
    </row>
    <row r="567" spans="1:18" ht="18" customHeight="1" x14ac:dyDescent="0.2">
      <c r="A567" s="35" t="str">
        <f t="shared" si="52"/>
        <v/>
      </c>
      <c r="B567" s="25"/>
      <c r="C567" s="25"/>
      <c r="D567" s="67"/>
      <c r="E567" s="12"/>
      <c r="G567" s="72"/>
      <c r="H567" s="78">
        <f>IF(G567="",0,IFERROR(HLOOKUP($C$13,Kataloge!$H$1:$M$6,VLOOKUP(B567,Kataloge!$F$2:$G$4,2,FALSE),FALSE),0))</f>
        <v>0</v>
      </c>
      <c r="I567" s="94">
        <f t="shared" si="53"/>
        <v>0</v>
      </c>
      <c r="K567" s="72"/>
      <c r="L567" s="78">
        <f>IF(K567=0,0,IFERROR(HLOOKUP($C$13,Kataloge!$H$1:$M$6,5,FALSE),0))</f>
        <v>0</v>
      </c>
      <c r="M567" s="94">
        <f t="shared" si="54"/>
        <v>0</v>
      </c>
      <c r="O567" s="81">
        <f t="shared" si="55"/>
        <v>0</v>
      </c>
      <c r="P567" s="78">
        <f>IF(G567=0,0,IFERROR(HLOOKUP($C$13,Kataloge!$H$1:$M$6,6,FALSE),0))</f>
        <v>0</v>
      </c>
      <c r="Q567" s="94">
        <f t="shared" si="56"/>
        <v>0</v>
      </c>
      <c r="R567" s="19">
        <f t="shared" si="57"/>
        <v>0</v>
      </c>
    </row>
    <row r="568" spans="1:18" ht="18" customHeight="1" x14ac:dyDescent="0.2">
      <c r="A568" s="35" t="str">
        <f t="shared" si="52"/>
        <v/>
      </c>
      <c r="B568" s="25"/>
      <c r="C568" s="25"/>
      <c r="D568" s="67"/>
      <c r="E568" s="12"/>
      <c r="G568" s="72"/>
      <c r="H568" s="78">
        <f>IF(G568="",0,IFERROR(HLOOKUP($C$13,Kataloge!$H$1:$M$6,VLOOKUP(B568,Kataloge!$F$2:$G$4,2,FALSE),FALSE),0))</f>
        <v>0</v>
      </c>
      <c r="I568" s="94">
        <f t="shared" si="53"/>
        <v>0</v>
      </c>
      <c r="K568" s="72"/>
      <c r="L568" s="78">
        <f>IF(K568=0,0,IFERROR(HLOOKUP($C$13,Kataloge!$H$1:$M$6,5,FALSE),0))</f>
        <v>0</v>
      </c>
      <c r="M568" s="94">
        <f t="shared" si="54"/>
        <v>0</v>
      </c>
      <c r="O568" s="81">
        <f t="shared" si="55"/>
        <v>0</v>
      </c>
      <c r="P568" s="78">
        <f>IF(G568=0,0,IFERROR(HLOOKUP($C$13,Kataloge!$H$1:$M$6,6,FALSE),0))</f>
        <v>0</v>
      </c>
      <c r="Q568" s="94">
        <f t="shared" si="56"/>
        <v>0</v>
      </c>
      <c r="R568" s="19">
        <f t="shared" si="57"/>
        <v>0</v>
      </c>
    </row>
    <row r="569" spans="1:18" ht="18" customHeight="1" x14ac:dyDescent="0.2">
      <c r="A569" s="35" t="str">
        <f t="shared" si="52"/>
        <v/>
      </c>
      <c r="B569" s="25"/>
      <c r="C569" s="25"/>
      <c r="D569" s="67"/>
      <c r="E569" s="12"/>
      <c r="G569" s="72"/>
      <c r="H569" s="78">
        <f>IF(G569="",0,IFERROR(HLOOKUP($C$13,Kataloge!$H$1:$M$6,VLOOKUP(B569,Kataloge!$F$2:$G$4,2,FALSE),FALSE),0))</f>
        <v>0</v>
      </c>
      <c r="I569" s="94">
        <f t="shared" si="53"/>
        <v>0</v>
      </c>
      <c r="K569" s="72"/>
      <c r="L569" s="78">
        <f>IF(K569=0,0,IFERROR(HLOOKUP($C$13,Kataloge!$H$1:$M$6,5,FALSE),0))</f>
        <v>0</v>
      </c>
      <c r="M569" s="94">
        <f t="shared" si="54"/>
        <v>0</v>
      </c>
      <c r="O569" s="81">
        <f t="shared" si="55"/>
        <v>0</v>
      </c>
      <c r="P569" s="78">
        <f>IF(G569=0,0,IFERROR(HLOOKUP($C$13,Kataloge!$H$1:$M$6,6,FALSE),0))</f>
        <v>0</v>
      </c>
      <c r="Q569" s="94">
        <f t="shared" si="56"/>
        <v>0</v>
      </c>
      <c r="R569" s="19">
        <f t="shared" si="57"/>
        <v>0</v>
      </c>
    </row>
    <row r="570" spans="1:18" ht="18" customHeight="1" x14ac:dyDescent="0.2">
      <c r="A570" s="35" t="str">
        <f t="shared" si="52"/>
        <v/>
      </c>
      <c r="B570" s="25"/>
      <c r="C570" s="25"/>
      <c r="D570" s="67"/>
      <c r="E570" s="12"/>
      <c r="G570" s="72"/>
      <c r="H570" s="78">
        <f>IF(G570="",0,IFERROR(HLOOKUP($C$13,Kataloge!$H$1:$M$6,VLOOKUP(B570,Kataloge!$F$2:$G$4,2,FALSE),FALSE),0))</f>
        <v>0</v>
      </c>
      <c r="I570" s="94">
        <f t="shared" si="53"/>
        <v>0</v>
      </c>
      <c r="K570" s="72"/>
      <c r="L570" s="78">
        <f>IF(K570=0,0,IFERROR(HLOOKUP($C$13,Kataloge!$H$1:$M$6,5,FALSE),0))</f>
        <v>0</v>
      </c>
      <c r="M570" s="94">
        <f t="shared" si="54"/>
        <v>0</v>
      </c>
      <c r="O570" s="81">
        <f t="shared" si="55"/>
        <v>0</v>
      </c>
      <c r="P570" s="78">
        <f>IF(G570=0,0,IFERROR(HLOOKUP($C$13,Kataloge!$H$1:$M$6,6,FALSE),0))</f>
        <v>0</v>
      </c>
      <c r="Q570" s="94">
        <f t="shared" si="56"/>
        <v>0</v>
      </c>
      <c r="R570" s="19">
        <f t="shared" si="57"/>
        <v>0</v>
      </c>
    </row>
    <row r="571" spans="1:18" ht="18" customHeight="1" x14ac:dyDescent="0.2">
      <c r="A571" s="35" t="str">
        <f t="shared" si="52"/>
        <v/>
      </c>
      <c r="B571" s="25"/>
      <c r="C571" s="25"/>
      <c r="D571" s="67"/>
      <c r="E571" s="12"/>
      <c r="G571" s="72"/>
      <c r="H571" s="78">
        <f>IF(G571="",0,IFERROR(HLOOKUP($C$13,Kataloge!$H$1:$M$6,VLOOKUP(B571,Kataloge!$F$2:$G$4,2,FALSE),FALSE),0))</f>
        <v>0</v>
      </c>
      <c r="I571" s="94">
        <f t="shared" si="53"/>
        <v>0</v>
      </c>
      <c r="K571" s="72"/>
      <c r="L571" s="78">
        <f>IF(K571=0,0,IFERROR(HLOOKUP($C$13,Kataloge!$H$1:$M$6,5,FALSE),0))</f>
        <v>0</v>
      </c>
      <c r="M571" s="94">
        <f t="shared" si="54"/>
        <v>0</v>
      </c>
      <c r="O571" s="81">
        <f t="shared" si="55"/>
        <v>0</v>
      </c>
      <c r="P571" s="78">
        <f>IF(G571=0,0,IFERROR(HLOOKUP($C$13,Kataloge!$H$1:$M$6,6,FALSE),0))</f>
        <v>0</v>
      </c>
      <c r="Q571" s="94">
        <f t="shared" si="56"/>
        <v>0</v>
      </c>
      <c r="R571" s="19">
        <f t="shared" si="57"/>
        <v>0</v>
      </c>
    </row>
    <row r="572" spans="1:18" ht="18" customHeight="1" x14ac:dyDescent="0.2">
      <c r="A572" s="35" t="str">
        <f t="shared" si="52"/>
        <v/>
      </c>
      <c r="B572" s="25"/>
      <c r="C572" s="25"/>
      <c r="D572" s="67"/>
      <c r="E572" s="12"/>
      <c r="G572" s="72"/>
      <c r="H572" s="78">
        <f>IF(G572="",0,IFERROR(HLOOKUP($C$13,Kataloge!$H$1:$M$6,VLOOKUP(B572,Kataloge!$F$2:$G$4,2,FALSE),FALSE),0))</f>
        <v>0</v>
      </c>
      <c r="I572" s="94">
        <f t="shared" si="53"/>
        <v>0</v>
      </c>
      <c r="K572" s="72"/>
      <c r="L572" s="78">
        <f>IF(K572=0,0,IFERROR(HLOOKUP($C$13,Kataloge!$H$1:$M$6,5,FALSE),0))</f>
        <v>0</v>
      </c>
      <c r="M572" s="94">
        <f t="shared" si="54"/>
        <v>0</v>
      </c>
      <c r="O572" s="81">
        <f t="shared" si="55"/>
        <v>0</v>
      </c>
      <c r="P572" s="78">
        <f>IF(G572=0,0,IFERROR(HLOOKUP($C$13,Kataloge!$H$1:$M$6,6,FALSE),0))</f>
        <v>0</v>
      </c>
      <c r="Q572" s="94">
        <f t="shared" si="56"/>
        <v>0</v>
      </c>
      <c r="R572" s="19">
        <f t="shared" si="57"/>
        <v>0</v>
      </c>
    </row>
    <row r="573" spans="1:18" ht="18" customHeight="1" x14ac:dyDescent="0.2">
      <c r="A573" s="35" t="str">
        <f t="shared" si="52"/>
        <v/>
      </c>
      <c r="B573" s="25"/>
      <c r="C573" s="25"/>
      <c r="D573" s="67"/>
      <c r="E573" s="12"/>
      <c r="G573" s="72"/>
      <c r="H573" s="78">
        <f>IF(G573="",0,IFERROR(HLOOKUP($C$13,Kataloge!$H$1:$M$6,VLOOKUP(B573,Kataloge!$F$2:$G$4,2,FALSE),FALSE),0))</f>
        <v>0</v>
      </c>
      <c r="I573" s="94">
        <f t="shared" si="53"/>
        <v>0</v>
      </c>
      <c r="K573" s="72"/>
      <c r="L573" s="78">
        <f>IF(K573=0,0,IFERROR(HLOOKUP($C$13,Kataloge!$H$1:$M$6,5,FALSE),0))</f>
        <v>0</v>
      </c>
      <c r="M573" s="94">
        <f t="shared" si="54"/>
        <v>0</v>
      </c>
      <c r="O573" s="81">
        <f t="shared" si="55"/>
        <v>0</v>
      </c>
      <c r="P573" s="78">
        <f>IF(G573=0,0,IFERROR(HLOOKUP($C$13,Kataloge!$H$1:$M$6,6,FALSE),0))</f>
        <v>0</v>
      </c>
      <c r="Q573" s="94">
        <f t="shared" si="56"/>
        <v>0</v>
      </c>
      <c r="R573" s="19">
        <f t="shared" si="57"/>
        <v>0</v>
      </c>
    </row>
    <row r="574" spans="1:18" ht="18" customHeight="1" x14ac:dyDescent="0.2">
      <c r="A574" s="35" t="str">
        <f t="shared" ref="A574:A589" si="58">IF(COUNTA(B574:Q574)&gt;7,ROW()-ROW($A$26),"")</f>
        <v/>
      </c>
      <c r="B574" s="25"/>
      <c r="C574" s="25"/>
      <c r="D574" s="67"/>
      <c r="E574" s="12"/>
      <c r="G574" s="72"/>
      <c r="H574" s="78">
        <f>IF(G574="",0,IFERROR(HLOOKUP($C$13,Kataloge!$H$1:$M$6,VLOOKUP(B574,Kataloge!$F$2:$G$4,2,FALSE),FALSE),0))</f>
        <v>0</v>
      </c>
      <c r="I574" s="94">
        <f t="shared" ref="I574:I589" si="59">ROUND(G574,0)*H574</f>
        <v>0</v>
      </c>
      <c r="K574" s="72"/>
      <c r="L574" s="78">
        <f>IF(K574=0,0,IFERROR(HLOOKUP($C$13,Kataloge!$H$1:$M$6,5,FALSE),0))</f>
        <v>0</v>
      </c>
      <c r="M574" s="94">
        <f t="shared" ref="M574:M589" si="60">ROUND(K574,0)*L574</f>
        <v>0</v>
      </c>
      <c r="O574" s="81">
        <f t="shared" ref="O574:O589" si="61">ROUND(G574,0)</f>
        <v>0</v>
      </c>
      <c r="P574" s="78">
        <f>IF(G574=0,0,IFERROR(HLOOKUP($C$13,Kataloge!$H$1:$M$6,6,FALSE),0))</f>
        <v>0</v>
      </c>
      <c r="Q574" s="94">
        <f t="shared" ref="Q574:Q589" si="62">O574*P574</f>
        <v>0</v>
      </c>
      <c r="R574" s="19">
        <f t="shared" ref="R574:R589" si="63">IF(AND(A573&lt;&gt;"",R573=1),1,0)</f>
        <v>0</v>
      </c>
    </row>
    <row r="575" spans="1:18" ht="18" customHeight="1" x14ac:dyDescent="0.2">
      <c r="A575" s="35" t="str">
        <f t="shared" si="58"/>
        <v/>
      </c>
      <c r="B575" s="25"/>
      <c r="C575" s="25"/>
      <c r="D575" s="67"/>
      <c r="E575" s="12"/>
      <c r="G575" s="72"/>
      <c r="H575" s="78">
        <f>IF(G575="",0,IFERROR(HLOOKUP($C$13,Kataloge!$H$1:$M$6,VLOOKUP(B575,Kataloge!$F$2:$G$4,2,FALSE),FALSE),0))</f>
        <v>0</v>
      </c>
      <c r="I575" s="94">
        <f t="shared" si="59"/>
        <v>0</v>
      </c>
      <c r="K575" s="72"/>
      <c r="L575" s="78">
        <f>IF(K575=0,0,IFERROR(HLOOKUP($C$13,Kataloge!$H$1:$M$6,5,FALSE),0))</f>
        <v>0</v>
      </c>
      <c r="M575" s="94">
        <f t="shared" si="60"/>
        <v>0</v>
      </c>
      <c r="O575" s="81">
        <f t="shared" si="61"/>
        <v>0</v>
      </c>
      <c r="P575" s="78">
        <f>IF(G575=0,0,IFERROR(HLOOKUP($C$13,Kataloge!$H$1:$M$6,6,FALSE),0))</f>
        <v>0</v>
      </c>
      <c r="Q575" s="94">
        <f t="shared" si="62"/>
        <v>0</v>
      </c>
      <c r="R575" s="19">
        <f t="shared" si="63"/>
        <v>0</v>
      </c>
    </row>
    <row r="576" spans="1:18" ht="18" customHeight="1" x14ac:dyDescent="0.2">
      <c r="A576" s="35" t="str">
        <f t="shared" si="58"/>
        <v/>
      </c>
      <c r="B576" s="25"/>
      <c r="C576" s="25"/>
      <c r="D576" s="67"/>
      <c r="E576" s="12"/>
      <c r="G576" s="72"/>
      <c r="H576" s="78">
        <f>IF(G576="",0,IFERROR(HLOOKUP($C$13,Kataloge!$H$1:$M$6,VLOOKUP(B576,Kataloge!$F$2:$G$4,2,FALSE),FALSE),0))</f>
        <v>0</v>
      </c>
      <c r="I576" s="94">
        <f t="shared" si="59"/>
        <v>0</v>
      </c>
      <c r="K576" s="72"/>
      <c r="L576" s="78">
        <f>IF(K576=0,0,IFERROR(HLOOKUP($C$13,Kataloge!$H$1:$M$6,5,FALSE),0))</f>
        <v>0</v>
      </c>
      <c r="M576" s="94">
        <f t="shared" si="60"/>
        <v>0</v>
      </c>
      <c r="O576" s="81">
        <f t="shared" si="61"/>
        <v>0</v>
      </c>
      <c r="P576" s="78">
        <f>IF(G576=0,0,IFERROR(HLOOKUP($C$13,Kataloge!$H$1:$M$6,6,FALSE),0))</f>
        <v>0</v>
      </c>
      <c r="Q576" s="94">
        <f t="shared" si="62"/>
        <v>0</v>
      </c>
      <c r="R576" s="19">
        <f t="shared" si="63"/>
        <v>0</v>
      </c>
    </row>
    <row r="577" spans="1:18" ht="18" customHeight="1" x14ac:dyDescent="0.2">
      <c r="A577" s="35" t="str">
        <f t="shared" si="58"/>
        <v/>
      </c>
      <c r="B577" s="25"/>
      <c r="C577" s="25"/>
      <c r="D577" s="67"/>
      <c r="E577" s="12"/>
      <c r="G577" s="72"/>
      <c r="H577" s="78">
        <f>IF(G577="",0,IFERROR(HLOOKUP($C$13,Kataloge!$H$1:$M$6,VLOOKUP(B577,Kataloge!$F$2:$G$4,2,FALSE),FALSE),0))</f>
        <v>0</v>
      </c>
      <c r="I577" s="94">
        <f t="shared" si="59"/>
        <v>0</v>
      </c>
      <c r="K577" s="72"/>
      <c r="L577" s="78">
        <f>IF(K577=0,0,IFERROR(HLOOKUP($C$13,Kataloge!$H$1:$M$6,5,FALSE),0))</f>
        <v>0</v>
      </c>
      <c r="M577" s="94">
        <f t="shared" si="60"/>
        <v>0</v>
      </c>
      <c r="O577" s="81">
        <f t="shared" si="61"/>
        <v>0</v>
      </c>
      <c r="P577" s="78">
        <f>IF(G577=0,0,IFERROR(HLOOKUP($C$13,Kataloge!$H$1:$M$6,6,FALSE),0))</f>
        <v>0</v>
      </c>
      <c r="Q577" s="94">
        <f t="shared" si="62"/>
        <v>0</v>
      </c>
      <c r="R577" s="19">
        <f t="shared" si="63"/>
        <v>0</v>
      </c>
    </row>
    <row r="578" spans="1:18" ht="18" customHeight="1" x14ac:dyDescent="0.2">
      <c r="A578" s="35" t="str">
        <f t="shared" si="58"/>
        <v/>
      </c>
      <c r="B578" s="25"/>
      <c r="C578" s="25"/>
      <c r="D578" s="67"/>
      <c r="E578" s="12"/>
      <c r="G578" s="72"/>
      <c r="H578" s="78">
        <f>IF(G578="",0,IFERROR(HLOOKUP($C$13,Kataloge!$H$1:$M$6,VLOOKUP(B578,Kataloge!$F$2:$G$4,2,FALSE),FALSE),0))</f>
        <v>0</v>
      </c>
      <c r="I578" s="94">
        <f t="shared" si="59"/>
        <v>0</v>
      </c>
      <c r="K578" s="72"/>
      <c r="L578" s="78">
        <f>IF(K578=0,0,IFERROR(HLOOKUP($C$13,Kataloge!$H$1:$M$6,5,FALSE),0))</f>
        <v>0</v>
      </c>
      <c r="M578" s="94">
        <f t="shared" si="60"/>
        <v>0</v>
      </c>
      <c r="O578" s="81">
        <f t="shared" si="61"/>
        <v>0</v>
      </c>
      <c r="P578" s="78">
        <f>IF(G578=0,0,IFERROR(HLOOKUP($C$13,Kataloge!$H$1:$M$6,6,FALSE),0))</f>
        <v>0</v>
      </c>
      <c r="Q578" s="94">
        <f t="shared" si="62"/>
        <v>0</v>
      </c>
      <c r="R578" s="19">
        <f t="shared" si="63"/>
        <v>0</v>
      </c>
    </row>
    <row r="579" spans="1:18" ht="18" customHeight="1" x14ac:dyDescent="0.2">
      <c r="A579" s="35" t="str">
        <f t="shared" si="58"/>
        <v/>
      </c>
      <c r="B579" s="25"/>
      <c r="C579" s="25"/>
      <c r="D579" s="67"/>
      <c r="E579" s="12"/>
      <c r="G579" s="72"/>
      <c r="H579" s="78">
        <f>IF(G579="",0,IFERROR(HLOOKUP($C$13,Kataloge!$H$1:$M$6,VLOOKUP(B579,Kataloge!$F$2:$G$4,2,FALSE),FALSE),0))</f>
        <v>0</v>
      </c>
      <c r="I579" s="94">
        <f t="shared" si="59"/>
        <v>0</v>
      </c>
      <c r="K579" s="72"/>
      <c r="L579" s="78">
        <f>IF(K579=0,0,IFERROR(HLOOKUP($C$13,Kataloge!$H$1:$M$6,5,FALSE),0))</f>
        <v>0</v>
      </c>
      <c r="M579" s="94">
        <f t="shared" si="60"/>
        <v>0</v>
      </c>
      <c r="O579" s="81">
        <f t="shared" si="61"/>
        <v>0</v>
      </c>
      <c r="P579" s="78">
        <f>IF(G579=0,0,IFERROR(HLOOKUP($C$13,Kataloge!$H$1:$M$6,6,FALSE),0))</f>
        <v>0</v>
      </c>
      <c r="Q579" s="94">
        <f t="shared" si="62"/>
        <v>0</v>
      </c>
      <c r="R579" s="19">
        <f t="shared" si="63"/>
        <v>0</v>
      </c>
    </row>
    <row r="580" spans="1:18" ht="18" customHeight="1" x14ac:dyDescent="0.2">
      <c r="A580" s="35" t="str">
        <f t="shared" si="58"/>
        <v/>
      </c>
      <c r="B580" s="25"/>
      <c r="C580" s="25"/>
      <c r="D580" s="67"/>
      <c r="E580" s="12"/>
      <c r="G580" s="72"/>
      <c r="H580" s="78">
        <f>IF(G580="",0,IFERROR(HLOOKUP($C$13,Kataloge!$H$1:$M$6,VLOOKUP(B580,Kataloge!$F$2:$G$4,2,FALSE),FALSE),0))</f>
        <v>0</v>
      </c>
      <c r="I580" s="94">
        <f t="shared" si="59"/>
        <v>0</v>
      </c>
      <c r="K580" s="72"/>
      <c r="L580" s="78">
        <f>IF(K580=0,0,IFERROR(HLOOKUP($C$13,Kataloge!$H$1:$M$6,5,FALSE),0))</f>
        <v>0</v>
      </c>
      <c r="M580" s="94">
        <f t="shared" si="60"/>
        <v>0</v>
      </c>
      <c r="O580" s="81">
        <f t="shared" si="61"/>
        <v>0</v>
      </c>
      <c r="P580" s="78">
        <f>IF(G580=0,0,IFERROR(HLOOKUP($C$13,Kataloge!$H$1:$M$6,6,FALSE),0))</f>
        <v>0</v>
      </c>
      <c r="Q580" s="94">
        <f t="shared" si="62"/>
        <v>0</v>
      </c>
      <c r="R580" s="19">
        <f t="shared" si="63"/>
        <v>0</v>
      </c>
    </row>
    <row r="581" spans="1:18" ht="18" customHeight="1" x14ac:dyDescent="0.2">
      <c r="A581" s="35" t="str">
        <f t="shared" si="58"/>
        <v/>
      </c>
      <c r="B581" s="25"/>
      <c r="C581" s="25"/>
      <c r="D581" s="67"/>
      <c r="E581" s="12"/>
      <c r="G581" s="72"/>
      <c r="H581" s="78">
        <f>IF(G581="",0,IFERROR(HLOOKUP($C$13,Kataloge!$H$1:$M$6,VLOOKUP(B581,Kataloge!$F$2:$G$4,2,FALSE),FALSE),0))</f>
        <v>0</v>
      </c>
      <c r="I581" s="94">
        <f t="shared" si="59"/>
        <v>0</v>
      </c>
      <c r="K581" s="72"/>
      <c r="L581" s="78">
        <f>IF(K581=0,0,IFERROR(HLOOKUP($C$13,Kataloge!$H$1:$M$6,5,FALSE),0))</f>
        <v>0</v>
      </c>
      <c r="M581" s="94">
        <f t="shared" si="60"/>
        <v>0</v>
      </c>
      <c r="O581" s="81">
        <f t="shared" si="61"/>
        <v>0</v>
      </c>
      <c r="P581" s="78">
        <f>IF(G581=0,0,IFERROR(HLOOKUP($C$13,Kataloge!$H$1:$M$6,6,FALSE),0))</f>
        <v>0</v>
      </c>
      <c r="Q581" s="94">
        <f t="shared" si="62"/>
        <v>0</v>
      </c>
      <c r="R581" s="19">
        <f t="shared" si="63"/>
        <v>0</v>
      </c>
    </row>
    <row r="582" spans="1:18" ht="18" customHeight="1" x14ac:dyDescent="0.2">
      <c r="A582" s="35" t="str">
        <f t="shared" si="58"/>
        <v/>
      </c>
      <c r="B582" s="25"/>
      <c r="C582" s="25"/>
      <c r="D582" s="67"/>
      <c r="E582" s="12"/>
      <c r="G582" s="72"/>
      <c r="H582" s="78">
        <f>IF(G582="",0,IFERROR(HLOOKUP($C$13,Kataloge!$H$1:$M$6,VLOOKUP(B582,Kataloge!$F$2:$G$4,2,FALSE),FALSE),0))</f>
        <v>0</v>
      </c>
      <c r="I582" s="94">
        <f t="shared" si="59"/>
        <v>0</v>
      </c>
      <c r="K582" s="72"/>
      <c r="L582" s="78">
        <f>IF(K582=0,0,IFERROR(HLOOKUP($C$13,Kataloge!$H$1:$M$6,5,FALSE),0))</f>
        <v>0</v>
      </c>
      <c r="M582" s="94">
        <f t="shared" si="60"/>
        <v>0</v>
      </c>
      <c r="O582" s="81">
        <f t="shared" si="61"/>
        <v>0</v>
      </c>
      <c r="P582" s="78">
        <f>IF(G582=0,0,IFERROR(HLOOKUP($C$13,Kataloge!$H$1:$M$6,6,FALSE),0))</f>
        <v>0</v>
      </c>
      <c r="Q582" s="94">
        <f t="shared" si="62"/>
        <v>0</v>
      </c>
      <c r="R582" s="19">
        <f t="shared" si="63"/>
        <v>0</v>
      </c>
    </row>
    <row r="583" spans="1:18" ht="18" customHeight="1" x14ac:dyDescent="0.2">
      <c r="A583" s="35" t="str">
        <f t="shared" si="58"/>
        <v/>
      </c>
      <c r="B583" s="25"/>
      <c r="C583" s="25"/>
      <c r="D583" s="67"/>
      <c r="E583" s="12"/>
      <c r="G583" s="72"/>
      <c r="H583" s="78">
        <f>IF(G583="",0,IFERROR(HLOOKUP($C$13,Kataloge!$H$1:$M$6,VLOOKUP(B583,Kataloge!$F$2:$G$4,2,FALSE),FALSE),0))</f>
        <v>0</v>
      </c>
      <c r="I583" s="94">
        <f t="shared" si="59"/>
        <v>0</v>
      </c>
      <c r="K583" s="72"/>
      <c r="L583" s="78">
        <f>IF(K583=0,0,IFERROR(HLOOKUP($C$13,Kataloge!$H$1:$M$6,5,FALSE),0))</f>
        <v>0</v>
      </c>
      <c r="M583" s="94">
        <f t="shared" si="60"/>
        <v>0</v>
      </c>
      <c r="O583" s="81">
        <f t="shared" si="61"/>
        <v>0</v>
      </c>
      <c r="P583" s="78">
        <f>IF(G583=0,0,IFERROR(HLOOKUP($C$13,Kataloge!$H$1:$M$6,6,FALSE),0))</f>
        <v>0</v>
      </c>
      <c r="Q583" s="94">
        <f t="shared" si="62"/>
        <v>0</v>
      </c>
      <c r="R583" s="19">
        <f t="shared" si="63"/>
        <v>0</v>
      </c>
    </row>
    <row r="584" spans="1:18" ht="18" customHeight="1" x14ac:dyDescent="0.2">
      <c r="A584" s="35" t="str">
        <f t="shared" si="58"/>
        <v/>
      </c>
      <c r="B584" s="25"/>
      <c r="C584" s="25"/>
      <c r="D584" s="67"/>
      <c r="E584" s="12"/>
      <c r="G584" s="72"/>
      <c r="H584" s="78">
        <f>IF(G584="",0,IFERROR(HLOOKUP($C$13,Kataloge!$H$1:$M$6,VLOOKUP(B584,Kataloge!$F$2:$G$4,2,FALSE),FALSE),0))</f>
        <v>0</v>
      </c>
      <c r="I584" s="94">
        <f t="shared" si="59"/>
        <v>0</v>
      </c>
      <c r="K584" s="72"/>
      <c r="L584" s="78">
        <f>IF(K584=0,0,IFERROR(HLOOKUP($C$13,Kataloge!$H$1:$M$6,5,FALSE),0))</f>
        <v>0</v>
      </c>
      <c r="M584" s="94">
        <f t="shared" si="60"/>
        <v>0</v>
      </c>
      <c r="O584" s="81">
        <f t="shared" si="61"/>
        <v>0</v>
      </c>
      <c r="P584" s="78">
        <f>IF(G584=0,0,IFERROR(HLOOKUP($C$13,Kataloge!$H$1:$M$6,6,FALSE),0))</f>
        <v>0</v>
      </c>
      <c r="Q584" s="94">
        <f t="shared" si="62"/>
        <v>0</v>
      </c>
      <c r="R584" s="19">
        <f t="shared" si="63"/>
        <v>0</v>
      </c>
    </row>
    <row r="585" spans="1:18" ht="18" customHeight="1" x14ac:dyDescent="0.2">
      <c r="A585" s="35" t="str">
        <f t="shared" si="58"/>
        <v/>
      </c>
      <c r="B585" s="25"/>
      <c r="C585" s="25"/>
      <c r="D585" s="67"/>
      <c r="E585" s="12"/>
      <c r="G585" s="72"/>
      <c r="H585" s="78">
        <f>IF(G585="",0,IFERROR(HLOOKUP($C$13,Kataloge!$H$1:$M$6,VLOOKUP(B585,Kataloge!$F$2:$G$4,2,FALSE),FALSE),0))</f>
        <v>0</v>
      </c>
      <c r="I585" s="94">
        <f t="shared" si="59"/>
        <v>0</v>
      </c>
      <c r="K585" s="72"/>
      <c r="L585" s="78">
        <f>IF(K585=0,0,IFERROR(HLOOKUP($C$13,Kataloge!$H$1:$M$6,5,FALSE),0))</f>
        <v>0</v>
      </c>
      <c r="M585" s="94">
        <f t="shared" si="60"/>
        <v>0</v>
      </c>
      <c r="O585" s="81">
        <f t="shared" si="61"/>
        <v>0</v>
      </c>
      <c r="P585" s="78">
        <f>IF(G585=0,0,IFERROR(HLOOKUP($C$13,Kataloge!$H$1:$M$6,6,FALSE),0))</f>
        <v>0</v>
      </c>
      <c r="Q585" s="94">
        <f t="shared" si="62"/>
        <v>0</v>
      </c>
      <c r="R585" s="19">
        <f t="shared" si="63"/>
        <v>0</v>
      </c>
    </row>
    <row r="586" spans="1:18" ht="18" customHeight="1" x14ac:dyDescent="0.2">
      <c r="A586" s="35" t="str">
        <f t="shared" si="58"/>
        <v/>
      </c>
      <c r="B586" s="25"/>
      <c r="C586" s="25"/>
      <c r="D586" s="67"/>
      <c r="E586" s="12"/>
      <c r="G586" s="72"/>
      <c r="H586" s="78">
        <f>IF(G586="",0,IFERROR(HLOOKUP($C$13,Kataloge!$H$1:$M$6,VLOOKUP(B586,Kataloge!$F$2:$G$4,2,FALSE),FALSE),0))</f>
        <v>0</v>
      </c>
      <c r="I586" s="94">
        <f t="shared" si="59"/>
        <v>0</v>
      </c>
      <c r="K586" s="72"/>
      <c r="L586" s="78">
        <f>IF(K586=0,0,IFERROR(HLOOKUP($C$13,Kataloge!$H$1:$M$6,5,FALSE),0))</f>
        <v>0</v>
      </c>
      <c r="M586" s="94">
        <f t="shared" si="60"/>
        <v>0</v>
      </c>
      <c r="O586" s="81">
        <f t="shared" si="61"/>
        <v>0</v>
      </c>
      <c r="P586" s="78">
        <f>IF(G586=0,0,IFERROR(HLOOKUP($C$13,Kataloge!$H$1:$M$6,6,FALSE),0))</f>
        <v>0</v>
      </c>
      <c r="Q586" s="94">
        <f t="shared" si="62"/>
        <v>0</v>
      </c>
      <c r="R586" s="19">
        <f t="shared" si="63"/>
        <v>0</v>
      </c>
    </row>
    <row r="587" spans="1:18" ht="18" customHeight="1" x14ac:dyDescent="0.2">
      <c r="A587" s="35" t="str">
        <f t="shared" si="58"/>
        <v/>
      </c>
      <c r="B587" s="25"/>
      <c r="C587" s="25"/>
      <c r="D587" s="67"/>
      <c r="E587" s="12"/>
      <c r="G587" s="72"/>
      <c r="H587" s="78">
        <f>IF(G587="",0,IFERROR(HLOOKUP($C$13,Kataloge!$H$1:$M$6,VLOOKUP(B587,Kataloge!$F$2:$G$4,2,FALSE),FALSE),0))</f>
        <v>0</v>
      </c>
      <c r="I587" s="94">
        <f t="shared" si="59"/>
        <v>0</v>
      </c>
      <c r="K587" s="72"/>
      <c r="L587" s="78">
        <f>IF(K587=0,0,IFERROR(HLOOKUP($C$13,Kataloge!$H$1:$M$6,5,FALSE),0))</f>
        <v>0</v>
      </c>
      <c r="M587" s="94">
        <f t="shared" si="60"/>
        <v>0</v>
      </c>
      <c r="O587" s="81">
        <f t="shared" si="61"/>
        <v>0</v>
      </c>
      <c r="P587" s="78">
        <f>IF(G587=0,0,IFERROR(HLOOKUP($C$13,Kataloge!$H$1:$M$6,6,FALSE),0))</f>
        <v>0</v>
      </c>
      <c r="Q587" s="94">
        <f t="shared" si="62"/>
        <v>0</v>
      </c>
      <c r="R587" s="19">
        <f t="shared" si="63"/>
        <v>0</v>
      </c>
    </row>
    <row r="588" spans="1:18" ht="18" customHeight="1" x14ac:dyDescent="0.2">
      <c r="A588" s="35" t="str">
        <f t="shared" si="58"/>
        <v/>
      </c>
      <c r="B588" s="25"/>
      <c r="C588" s="25"/>
      <c r="D588" s="67"/>
      <c r="E588" s="12"/>
      <c r="G588" s="72"/>
      <c r="H588" s="78">
        <f>IF(G588="",0,IFERROR(HLOOKUP($C$13,Kataloge!$H$1:$M$6,VLOOKUP(B588,Kataloge!$F$2:$G$4,2,FALSE),FALSE),0))</f>
        <v>0</v>
      </c>
      <c r="I588" s="94">
        <f t="shared" si="59"/>
        <v>0</v>
      </c>
      <c r="K588" s="72"/>
      <c r="L588" s="78">
        <f>IF(K588=0,0,IFERROR(HLOOKUP($C$13,Kataloge!$H$1:$M$6,5,FALSE),0))</f>
        <v>0</v>
      </c>
      <c r="M588" s="94">
        <f t="shared" si="60"/>
        <v>0</v>
      </c>
      <c r="O588" s="81">
        <f t="shared" si="61"/>
        <v>0</v>
      </c>
      <c r="P588" s="78">
        <f>IF(G588=0,0,IFERROR(HLOOKUP($C$13,Kataloge!$H$1:$M$6,6,FALSE),0))</f>
        <v>0</v>
      </c>
      <c r="Q588" s="94">
        <f t="shared" si="62"/>
        <v>0</v>
      </c>
      <c r="R588" s="19">
        <f t="shared" si="63"/>
        <v>0</v>
      </c>
    </row>
    <row r="589" spans="1:18" ht="18" customHeight="1" x14ac:dyDescent="0.2">
      <c r="A589" s="35" t="str">
        <f t="shared" si="58"/>
        <v/>
      </c>
      <c r="B589" s="25"/>
      <c r="C589" s="25"/>
      <c r="D589" s="67"/>
      <c r="E589" s="12"/>
      <c r="G589" s="72"/>
      <c r="H589" s="78">
        <f>IF(G589="",0,IFERROR(HLOOKUP($C$13,Kataloge!$H$1:$M$6,VLOOKUP(B589,Kataloge!$F$2:$G$4,2,FALSE),FALSE),0))</f>
        <v>0</v>
      </c>
      <c r="I589" s="94">
        <f t="shared" si="59"/>
        <v>0</v>
      </c>
      <c r="K589" s="72"/>
      <c r="L589" s="78">
        <f>IF(K589=0,0,IFERROR(HLOOKUP($C$13,Kataloge!$H$1:$M$6,5,FALSE),0))</f>
        <v>0</v>
      </c>
      <c r="M589" s="94">
        <f t="shared" si="60"/>
        <v>0</v>
      </c>
      <c r="O589" s="81">
        <f t="shared" si="61"/>
        <v>0</v>
      </c>
      <c r="P589" s="78">
        <f>IF(G589=0,0,IFERROR(HLOOKUP($C$13,Kataloge!$H$1:$M$6,6,FALSE),0))</f>
        <v>0</v>
      </c>
      <c r="Q589" s="94">
        <f t="shared" si="62"/>
        <v>0</v>
      </c>
      <c r="R589" s="19">
        <f t="shared" si="63"/>
        <v>0</v>
      </c>
    </row>
    <row r="590" spans="1:18" ht="18" customHeight="1" x14ac:dyDescent="0.2">
      <c r="A590" s="35" t="str">
        <f t="shared" ref="A590:A653" si="64">IF(COUNTA(B590:Q590)&gt;7,ROW()-ROW($A$26),"")</f>
        <v/>
      </c>
      <c r="B590" s="25"/>
      <c r="C590" s="25"/>
      <c r="D590" s="67"/>
      <c r="E590" s="12"/>
      <c r="G590" s="72"/>
      <c r="H590" s="78">
        <f>IF(G590="",0,IFERROR(HLOOKUP($C$13,Kataloge!$H$1:$M$6,VLOOKUP(B590,Kataloge!$F$2:$G$4,2,FALSE),FALSE),0))</f>
        <v>0</v>
      </c>
      <c r="I590" s="94">
        <f t="shared" ref="I590:I653" si="65">ROUND(G590,0)*H590</f>
        <v>0</v>
      </c>
      <c r="K590" s="72"/>
      <c r="L590" s="78">
        <f>IF(K590=0,0,IFERROR(HLOOKUP($C$13,Kataloge!$H$1:$M$6,5,FALSE),0))</f>
        <v>0</v>
      </c>
      <c r="M590" s="94">
        <f t="shared" ref="M590:M653" si="66">ROUND(K590,0)*L590</f>
        <v>0</v>
      </c>
      <c r="O590" s="81">
        <f t="shared" ref="O590:O653" si="67">ROUND(G590,0)</f>
        <v>0</v>
      </c>
      <c r="P590" s="78">
        <f>IF(G590=0,0,IFERROR(HLOOKUP($C$13,Kataloge!$H$1:$M$6,6,FALSE),0))</f>
        <v>0</v>
      </c>
      <c r="Q590" s="94">
        <f t="shared" ref="Q590:Q653" si="68">O590*P590</f>
        <v>0</v>
      </c>
      <c r="R590" s="19">
        <f t="shared" ref="R590:R653" si="69">IF(AND(A589&lt;&gt;"",R589=1),1,0)</f>
        <v>0</v>
      </c>
    </row>
    <row r="591" spans="1:18" ht="18" customHeight="1" x14ac:dyDescent="0.2">
      <c r="A591" s="35" t="str">
        <f t="shared" si="64"/>
        <v/>
      </c>
      <c r="B591" s="25"/>
      <c r="C591" s="25"/>
      <c r="D591" s="67"/>
      <c r="E591" s="12"/>
      <c r="G591" s="72"/>
      <c r="H591" s="78">
        <f>IF(G591="",0,IFERROR(HLOOKUP($C$13,Kataloge!$H$1:$M$6,VLOOKUP(B591,Kataloge!$F$2:$G$4,2,FALSE),FALSE),0))</f>
        <v>0</v>
      </c>
      <c r="I591" s="94">
        <f t="shared" si="65"/>
        <v>0</v>
      </c>
      <c r="K591" s="72"/>
      <c r="L591" s="78">
        <f>IF(K591=0,0,IFERROR(HLOOKUP($C$13,Kataloge!$H$1:$M$6,5,FALSE),0))</f>
        <v>0</v>
      </c>
      <c r="M591" s="94">
        <f t="shared" si="66"/>
        <v>0</v>
      </c>
      <c r="O591" s="81">
        <f t="shared" si="67"/>
        <v>0</v>
      </c>
      <c r="P591" s="78">
        <f>IF(G591=0,0,IFERROR(HLOOKUP($C$13,Kataloge!$H$1:$M$6,6,FALSE),0))</f>
        <v>0</v>
      </c>
      <c r="Q591" s="94">
        <f t="shared" si="68"/>
        <v>0</v>
      </c>
      <c r="R591" s="19">
        <f t="shared" si="69"/>
        <v>0</v>
      </c>
    </row>
    <row r="592" spans="1:18" ht="18" customHeight="1" x14ac:dyDescent="0.2">
      <c r="A592" s="35" t="str">
        <f t="shared" si="64"/>
        <v/>
      </c>
      <c r="B592" s="25"/>
      <c r="C592" s="25"/>
      <c r="D592" s="67"/>
      <c r="E592" s="12"/>
      <c r="G592" s="72"/>
      <c r="H592" s="78">
        <f>IF(G592="",0,IFERROR(HLOOKUP($C$13,Kataloge!$H$1:$M$6,VLOOKUP(B592,Kataloge!$F$2:$G$4,2,FALSE),FALSE),0))</f>
        <v>0</v>
      </c>
      <c r="I592" s="94">
        <f t="shared" si="65"/>
        <v>0</v>
      </c>
      <c r="K592" s="72"/>
      <c r="L592" s="78">
        <f>IF(K592=0,0,IFERROR(HLOOKUP($C$13,Kataloge!$H$1:$M$6,5,FALSE),0))</f>
        <v>0</v>
      </c>
      <c r="M592" s="94">
        <f t="shared" si="66"/>
        <v>0</v>
      </c>
      <c r="O592" s="81">
        <f t="shared" si="67"/>
        <v>0</v>
      </c>
      <c r="P592" s="78">
        <f>IF(G592=0,0,IFERROR(HLOOKUP($C$13,Kataloge!$H$1:$M$6,6,FALSE),0))</f>
        <v>0</v>
      </c>
      <c r="Q592" s="94">
        <f t="shared" si="68"/>
        <v>0</v>
      </c>
      <c r="R592" s="19">
        <f t="shared" si="69"/>
        <v>0</v>
      </c>
    </row>
    <row r="593" spans="1:18" ht="18" customHeight="1" x14ac:dyDescent="0.2">
      <c r="A593" s="35" t="str">
        <f t="shared" si="64"/>
        <v/>
      </c>
      <c r="B593" s="25"/>
      <c r="C593" s="25"/>
      <c r="D593" s="67"/>
      <c r="E593" s="12"/>
      <c r="G593" s="72"/>
      <c r="H593" s="78">
        <f>IF(G593="",0,IFERROR(HLOOKUP($C$13,Kataloge!$H$1:$M$6,VLOOKUP(B593,Kataloge!$F$2:$G$4,2,FALSE),FALSE),0))</f>
        <v>0</v>
      </c>
      <c r="I593" s="94">
        <f t="shared" si="65"/>
        <v>0</v>
      </c>
      <c r="K593" s="72"/>
      <c r="L593" s="78">
        <f>IF(K593=0,0,IFERROR(HLOOKUP($C$13,Kataloge!$H$1:$M$6,5,FALSE),0))</f>
        <v>0</v>
      </c>
      <c r="M593" s="94">
        <f t="shared" si="66"/>
        <v>0</v>
      </c>
      <c r="O593" s="81">
        <f t="shared" si="67"/>
        <v>0</v>
      </c>
      <c r="P593" s="78">
        <f>IF(G593=0,0,IFERROR(HLOOKUP($C$13,Kataloge!$H$1:$M$6,6,FALSE),0))</f>
        <v>0</v>
      </c>
      <c r="Q593" s="94">
        <f t="shared" si="68"/>
        <v>0</v>
      </c>
      <c r="R593" s="19">
        <f t="shared" si="69"/>
        <v>0</v>
      </c>
    </row>
    <row r="594" spans="1:18" ht="18" customHeight="1" x14ac:dyDescent="0.2">
      <c r="A594" s="35" t="str">
        <f t="shared" si="64"/>
        <v/>
      </c>
      <c r="B594" s="25"/>
      <c r="C594" s="25"/>
      <c r="D594" s="67"/>
      <c r="E594" s="12"/>
      <c r="G594" s="72"/>
      <c r="H594" s="78">
        <f>IF(G594="",0,IFERROR(HLOOKUP($C$13,Kataloge!$H$1:$M$6,VLOOKUP(B594,Kataloge!$F$2:$G$4,2,FALSE),FALSE),0))</f>
        <v>0</v>
      </c>
      <c r="I594" s="94">
        <f t="shared" si="65"/>
        <v>0</v>
      </c>
      <c r="K594" s="72"/>
      <c r="L594" s="78">
        <f>IF(K594=0,0,IFERROR(HLOOKUP($C$13,Kataloge!$H$1:$M$6,5,FALSE),0))</f>
        <v>0</v>
      </c>
      <c r="M594" s="94">
        <f t="shared" si="66"/>
        <v>0</v>
      </c>
      <c r="O594" s="81">
        <f t="shared" si="67"/>
        <v>0</v>
      </c>
      <c r="P594" s="78">
        <f>IF(G594=0,0,IFERROR(HLOOKUP($C$13,Kataloge!$H$1:$M$6,6,FALSE),0))</f>
        <v>0</v>
      </c>
      <c r="Q594" s="94">
        <f t="shared" si="68"/>
        <v>0</v>
      </c>
      <c r="R594" s="19">
        <f t="shared" si="69"/>
        <v>0</v>
      </c>
    </row>
    <row r="595" spans="1:18" ht="18" customHeight="1" x14ac:dyDescent="0.2">
      <c r="A595" s="35" t="str">
        <f t="shared" si="64"/>
        <v/>
      </c>
      <c r="B595" s="25"/>
      <c r="C595" s="25"/>
      <c r="D595" s="67"/>
      <c r="E595" s="12"/>
      <c r="G595" s="72"/>
      <c r="H595" s="78">
        <f>IF(G595="",0,IFERROR(HLOOKUP($C$13,Kataloge!$H$1:$M$6,VLOOKUP(B595,Kataloge!$F$2:$G$4,2,FALSE),FALSE),0))</f>
        <v>0</v>
      </c>
      <c r="I595" s="94">
        <f t="shared" si="65"/>
        <v>0</v>
      </c>
      <c r="K595" s="72"/>
      <c r="L595" s="78">
        <f>IF(K595=0,0,IFERROR(HLOOKUP($C$13,Kataloge!$H$1:$M$6,5,FALSE),0))</f>
        <v>0</v>
      </c>
      <c r="M595" s="94">
        <f t="shared" si="66"/>
        <v>0</v>
      </c>
      <c r="O595" s="81">
        <f t="shared" si="67"/>
        <v>0</v>
      </c>
      <c r="P595" s="78">
        <f>IF(G595=0,0,IFERROR(HLOOKUP($C$13,Kataloge!$H$1:$M$6,6,FALSE),0))</f>
        <v>0</v>
      </c>
      <c r="Q595" s="94">
        <f t="shared" si="68"/>
        <v>0</v>
      </c>
      <c r="R595" s="19">
        <f t="shared" si="69"/>
        <v>0</v>
      </c>
    </row>
    <row r="596" spans="1:18" ht="18" customHeight="1" x14ac:dyDescent="0.2">
      <c r="A596" s="35" t="str">
        <f t="shared" si="64"/>
        <v/>
      </c>
      <c r="B596" s="25"/>
      <c r="C596" s="25"/>
      <c r="D596" s="67"/>
      <c r="E596" s="12"/>
      <c r="G596" s="72"/>
      <c r="H596" s="78">
        <f>IF(G596="",0,IFERROR(HLOOKUP($C$13,Kataloge!$H$1:$M$6,VLOOKUP(B596,Kataloge!$F$2:$G$4,2,FALSE),FALSE),0))</f>
        <v>0</v>
      </c>
      <c r="I596" s="94">
        <f t="shared" si="65"/>
        <v>0</v>
      </c>
      <c r="K596" s="72"/>
      <c r="L596" s="78">
        <f>IF(K596=0,0,IFERROR(HLOOKUP($C$13,Kataloge!$H$1:$M$6,5,FALSE),0))</f>
        <v>0</v>
      </c>
      <c r="M596" s="94">
        <f t="shared" si="66"/>
        <v>0</v>
      </c>
      <c r="O596" s="81">
        <f t="shared" si="67"/>
        <v>0</v>
      </c>
      <c r="P596" s="78">
        <f>IF(G596=0,0,IFERROR(HLOOKUP($C$13,Kataloge!$H$1:$M$6,6,FALSE),0))</f>
        <v>0</v>
      </c>
      <c r="Q596" s="94">
        <f t="shared" si="68"/>
        <v>0</v>
      </c>
      <c r="R596" s="19">
        <f t="shared" si="69"/>
        <v>0</v>
      </c>
    </row>
    <row r="597" spans="1:18" ht="18" customHeight="1" x14ac:dyDescent="0.2">
      <c r="A597" s="35" t="str">
        <f t="shared" si="64"/>
        <v/>
      </c>
      <c r="B597" s="25"/>
      <c r="C597" s="25"/>
      <c r="D597" s="67"/>
      <c r="E597" s="12"/>
      <c r="G597" s="72"/>
      <c r="H597" s="78">
        <f>IF(G597="",0,IFERROR(HLOOKUP($C$13,Kataloge!$H$1:$M$6,VLOOKUP(B597,Kataloge!$F$2:$G$4,2,FALSE),FALSE),0))</f>
        <v>0</v>
      </c>
      <c r="I597" s="94">
        <f t="shared" si="65"/>
        <v>0</v>
      </c>
      <c r="K597" s="72"/>
      <c r="L597" s="78">
        <f>IF(K597=0,0,IFERROR(HLOOKUP($C$13,Kataloge!$H$1:$M$6,5,FALSE),0))</f>
        <v>0</v>
      </c>
      <c r="M597" s="94">
        <f t="shared" si="66"/>
        <v>0</v>
      </c>
      <c r="O597" s="81">
        <f t="shared" si="67"/>
        <v>0</v>
      </c>
      <c r="P597" s="78">
        <f>IF(G597=0,0,IFERROR(HLOOKUP($C$13,Kataloge!$H$1:$M$6,6,FALSE),0))</f>
        <v>0</v>
      </c>
      <c r="Q597" s="94">
        <f t="shared" si="68"/>
        <v>0</v>
      </c>
      <c r="R597" s="19">
        <f t="shared" si="69"/>
        <v>0</v>
      </c>
    </row>
    <row r="598" spans="1:18" ht="18" customHeight="1" x14ac:dyDescent="0.2">
      <c r="A598" s="35" t="str">
        <f t="shared" si="64"/>
        <v/>
      </c>
      <c r="B598" s="25"/>
      <c r="C598" s="25"/>
      <c r="D598" s="67"/>
      <c r="E598" s="12"/>
      <c r="G598" s="72"/>
      <c r="H598" s="78">
        <f>IF(G598="",0,IFERROR(HLOOKUP($C$13,Kataloge!$H$1:$M$6,VLOOKUP(B598,Kataloge!$F$2:$G$4,2,FALSE),FALSE),0))</f>
        <v>0</v>
      </c>
      <c r="I598" s="94">
        <f t="shared" si="65"/>
        <v>0</v>
      </c>
      <c r="K598" s="72"/>
      <c r="L598" s="78">
        <f>IF(K598=0,0,IFERROR(HLOOKUP($C$13,Kataloge!$H$1:$M$6,5,FALSE),0))</f>
        <v>0</v>
      </c>
      <c r="M598" s="94">
        <f t="shared" si="66"/>
        <v>0</v>
      </c>
      <c r="O598" s="81">
        <f t="shared" si="67"/>
        <v>0</v>
      </c>
      <c r="P598" s="78">
        <f>IF(G598=0,0,IFERROR(HLOOKUP($C$13,Kataloge!$H$1:$M$6,6,FALSE),0))</f>
        <v>0</v>
      </c>
      <c r="Q598" s="94">
        <f t="shared" si="68"/>
        <v>0</v>
      </c>
      <c r="R598" s="19">
        <f t="shared" si="69"/>
        <v>0</v>
      </c>
    </row>
    <row r="599" spans="1:18" ht="18" customHeight="1" x14ac:dyDescent="0.2">
      <c r="A599" s="35" t="str">
        <f t="shared" si="64"/>
        <v/>
      </c>
      <c r="B599" s="25"/>
      <c r="C599" s="25"/>
      <c r="D599" s="67"/>
      <c r="E599" s="12"/>
      <c r="G599" s="72"/>
      <c r="H599" s="78">
        <f>IF(G599="",0,IFERROR(HLOOKUP($C$13,Kataloge!$H$1:$M$6,VLOOKUP(B599,Kataloge!$F$2:$G$4,2,FALSE),FALSE),0))</f>
        <v>0</v>
      </c>
      <c r="I599" s="94">
        <f t="shared" si="65"/>
        <v>0</v>
      </c>
      <c r="K599" s="72"/>
      <c r="L599" s="78">
        <f>IF(K599=0,0,IFERROR(HLOOKUP($C$13,Kataloge!$H$1:$M$6,5,FALSE),0))</f>
        <v>0</v>
      </c>
      <c r="M599" s="94">
        <f t="shared" si="66"/>
        <v>0</v>
      </c>
      <c r="O599" s="81">
        <f t="shared" si="67"/>
        <v>0</v>
      </c>
      <c r="P599" s="78">
        <f>IF(G599=0,0,IFERROR(HLOOKUP($C$13,Kataloge!$H$1:$M$6,6,FALSE),0))</f>
        <v>0</v>
      </c>
      <c r="Q599" s="94">
        <f t="shared" si="68"/>
        <v>0</v>
      </c>
      <c r="R599" s="19">
        <f t="shared" si="69"/>
        <v>0</v>
      </c>
    </row>
    <row r="600" spans="1:18" ht="18" customHeight="1" x14ac:dyDescent="0.2">
      <c r="A600" s="35" t="str">
        <f t="shared" si="64"/>
        <v/>
      </c>
      <c r="B600" s="25"/>
      <c r="C600" s="25"/>
      <c r="D600" s="67"/>
      <c r="E600" s="12"/>
      <c r="G600" s="72"/>
      <c r="H600" s="78">
        <f>IF(G600="",0,IFERROR(HLOOKUP($C$13,Kataloge!$H$1:$M$6,VLOOKUP(B600,Kataloge!$F$2:$G$4,2,FALSE),FALSE),0))</f>
        <v>0</v>
      </c>
      <c r="I600" s="94">
        <f t="shared" si="65"/>
        <v>0</v>
      </c>
      <c r="K600" s="72"/>
      <c r="L600" s="78">
        <f>IF(K600=0,0,IFERROR(HLOOKUP($C$13,Kataloge!$H$1:$M$6,5,FALSE),0))</f>
        <v>0</v>
      </c>
      <c r="M600" s="94">
        <f t="shared" si="66"/>
        <v>0</v>
      </c>
      <c r="O600" s="81">
        <f t="shared" si="67"/>
        <v>0</v>
      </c>
      <c r="P600" s="78">
        <f>IF(G600=0,0,IFERROR(HLOOKUP($C$13,Kataloge!$H$1:$M$6,6,FALSE),0))</f>
        <v>0</v>
      </c>
      <c r="Q600" s="94">
        <f t="shared" si="68"/>
        <v>0</v>
      </c>
      <c r="R600" s="19">
        <f t="shared" si="69"/>
        <v>0</v>
      </c>
    </row>
    <row r="601" spans="1:18" ht="18" customHeight="1" x14ac:dyDescent="0.2">
      <c r="A601" s="35" t="str">
        <f t="shared" si="64"/>
        <v/>
      </c>
      <c r="B601" s="25"/>
      <c r="C601" s="25"/>
      <c r="D601" s="67"/>
      <c r="E601" s="12"/>
      <c r="G601" s="72"/>
      <c r="H601" s="78">
        <f>IF(G601="",0,IFERROR(HLOOKUP($C$13,Kataloge!$H$1:$M$6,VLOOKUP(B601,Kataloge!$F$2:$G$4,2,FALSE),FALSE),0))</f>
        <v>0</v>
      </c>
      <c r="I601" s="94">
        <f t="shared" si="65"/>
        <v>0</v>
      </c>
      <c r="K601" s="72"/>
      <c r="L601" s="78">
        <f>IF(K601=0,0,IFERROR(HLOOKUP($C$13,Kataloge!$H$1:$M$6,5,FALSE),0))</f>
        <v>0</v>
      </c>
      <c r="M601" s="94">
        <f t="shared" si="66"/>
        <v>0</v>
      </c>
      <c r="O601" s="81">
        <f t="shared" si="67"/>
        <v>0</v>
      </c>
      <c r="P601" s="78">
        <f>IF(G601=0,0,IFERROR(HLOOKUP($C$13,Kataloge!$H$1:$M$6,6,FALSE),0))</f>
        <v>0</v>
      </c>
      <c r="Q601" s="94">
        <f t="shared" si="68"/>
        <v>0</v>
      </c>
      <c r="R601" s="19">
        <f t="shared" si="69"/>
        <v>0</v>
      </c>
    </row>
    <row r="602" spans="1:18" ht="18" customHeight="1" x14ac:dyDescent="0.2">
      <c r="A602" s="35" t="str">
        <f t="shared" si="64"/>
        <v/>
      </c>
      <c r="B602" s="25"/>
      <c r="C602" s="25"/>
      <c r="D602" s="67"/>
      <c r="E602" s="12"/>
      <c r="G602" s="72"/>
      <c r="H602" s="78">
        <f>IF(G602="",0,IFERROR(HLOOKUP($C$13,Kataloge!$H$1:$M$6,VLOOKUP(B602,Kataloge!$F$2:$G$4,2,FALSE),FALSE),0))</f>
        <v>0</v>
      </c>
      <c r="I602" s="94">
        <f t="shared" si="65"/>
        <v>0</v>
      </c>
      <c r="K602" s="72"/>
      <c r="L602" s="78">
        <f>IF(K602=0,0,IFERROR(HLOOKUP($C$13,Kataloge!$H$1:$M$6,5,FALSE),0))</f>
        <v>0</v>
      </c>
      <c r="M602" s="94">
        <f t="shared" si="66"/>
        <v>0</v>
      </c>
      <c r="O602" s="81">
        <f t="shared" si="67"/>
        <v>0</v>
      </c>
      <c r="P602" s="78">
        <f>IF(G602=0,0,IFERROR(HLOOKUP($C$13,Kataloge!$H$1:$M$6,6,FALSE),0))</f>
        <v>0</v>
      </c>
      <c r="Q602" s="94">
        <f t="shared" si="68"/>
        <v>0</v>
      </c>
      <c r="R602" s="19">
        <f t="shared" si="69"/>
        <v>0</v>
      </c>
    </row>
    <row r="603" spans="1:18" ht="18" customHeight="1" x14ac:dyDescent="0.2">
      <c r="A603" s="35" t="str">
        <f t="shared" si="64"/>
        <v/>
      </c>
      <c r="B603" s="25"/>
      <c r="C603" s="25"/>
      <c r="D603" s="67"/>
      <c r="E603" s="12"/>
      <c r="G603" s="72"/>
      <c r="H603" s="78">
        <f>IF(G603="",0,IFERROR(HLOOKUP($C$13,Kataloge!$H$1:$M$6,VLOOKUP(B603,Kataloge!$F$2:$G$4,2,FALSE),FALSE),0))</f>
        <v>0</v>
      </c>
      <c r="I603" s="94">
        <f t="shared" si="65"/>
        <v>0</v>
      </c>
      <c r="K603" s="72"/>
      <c r="L603" s="78">
        <f>IF(K603=0,0,IFERROR(HLOOKUP($C$13,Kataloge!$H$1:$M$6,5,FALSE),0))</f>
        <v>0</v>
      </c>
      <c r="M603" s="94">
        <f t="shared" si="66"/>
        <v>0</v>
      </c>
      <c r="O603" s="81">
        <f t="shared" si="67"/>
        <v>0</v>
      </c>
      <c r="P603" s="78">
        <f>IF(G603=0,0,IFERROR(HLOOKUP($C$13,Kataloge!$H$1:$M$6,6,FALSE),0))</f>
        <v>0</v>
      </c>
      <c r="Q603" s="94">
        <f t="shared" si="68"/>
        <v>0</v>
      </c>
      <c r="R603" s="19">
        <f t="shared" si="69"/>
        <v>0</v>
      </c>
    </row>
    <row r="604" spans="1:18" ht="18" customHeight="1" x14ac:dyDescent="0.2">
      <c r="A604" s="35" t="str">
        <f t="shared" si="64"/>
        <v/>
      </c>
      <c r="B604" s="25"/>
      <c r="C604" s="25"/>
      <c r="D604" s="67"/>
      <c r="E604" s="12"/>
      <c r="G604" s="72"/>
      <c r="H604" s="78">
        <f>IF(G604="",0,IFERROR(HLOOKUP($C$13,Kataloge!$H$1:$M$6,VLOOKUP(B604,Kataloge!$F$2:$G$4,2,FALSE),FALSE),0))</f>
        <v>0</v>
      </c>
      <c r="I604" s="94">
        <f t="shared" si="65"/>
        <v>0</v>
      </c>
      <c r="K604" s="72"/>
      <c r="L604" s="78">
        <f>IF(K604=0,0,IFERROR(HLOOKUP($C$13,Kataloge!$H$1:$M$6,5,FALSE),0))</f>
        <v>0</v>
      </c>
      <c r="M604" s="94">
        <f t="shared" si="66"/>
        <v>0</v>
      </c>
      <c r="O604" s="81">
        <f t="shared" si="67"/>
        <v>0</v>
      </c>
      <c r="P604" s="78">
        <f>IF(G604=0,0,IFERROR(HLOOKUP($C$13,Kataloge!$H$1:$M$6,6,FALSE),0))</f>
        <v>0</v>
      </c>
      <c r="Q604" s="94">
        <f t="shared" si="68"/>
        <v>0</v>
      </c>
      <c r="R604" s="19">
        <f t="shared" si="69"/>
        <v>0</v>
      </c>
    </row>
    <row r="605" spans="1:18" ht="18" customHeight="1" x14ac:dyDescent="0.2">
      <c r="A605" s="35" t="str">
        <f t="shared" si="64"/>
        <v/>
      </c>
      <c r="B605" s="25"/>
      <c r="C605" s="25"/>
      <c r="D605" s="67"/>
      <c r="E605" s="12"/>
      <c r="G605" s="72"/>
      <c r="H605" s="78">
        <f>IF(G605="",0,IFERROR(HLOOKUP($C$13,Kataloge!$H$1:$M$6,VLOOKUP(B605,Kataloge!$F$2:$G$4,2,FALSE),FALSE),0))</f>
        <v>0</v>
      </c>
      <c r="I605" s="94">
        <f t="shared" si="65"/>
        <v>0</v>
      </c>
      <c r="K605" s="72"/>
      <c r="L605" s="78">
        <f>IF(K605=0,0,IFERROR(HLOOKUP($C$13,Kataloge!$H$1:$M$6,5,FALSE),0))</f>
        <v>0</v>
      </c>
      <c r="M605" s="94">
        <f t="shared" si="66"/>
        <v>0</v>
      </c>
      <c r="O605" s="81">
        <f t="shared" si="67"/>
        <v>0</v>
      </c>
      <c r="P605" s="78">
        <f>IF(G605=0,0,IFERROR(HLOOKUP($C$13,Kataloge!$H$1:$M$6,6,FALSE),0))</f>
        <v>0</v>
      </c>
      <c r="Q605" s="94">
        <f t="shared" si="68"/>
        <v>0</v>
      </c>
      <c r="R605" s="19">
        <f t="shared" si="69"/>
        <v>0</v>
      </c>
    </row>
    <row r="606" spans="1:18" ht="18" customHeight="1" x14ac:dyDescent="0.2">
      <c r="A606" s="35" t="str">
        <f t="shared" si="64"/>
        <v/>
      </c>
      <c r="B606" s="25"/>
      <c r="C606" s="25"/>
      <c r="D606" s="67"/>
      <c r="E606" s="12"/>
      <c r="G606" s="72"/>
      <c r="H606" s="78">
        <f>IF(G606="",0,IFERROR(HLOOKUP($C$13,Kataloge!$H$1:$M$6,VLOOKUP(B606,Kataloge!$F$2:$G$4,2,FALSE),FALSE),0))</f>
        <v>0</v>
      </c>
      <c r="I606" s="94">
        <f t="shared" si="65"/>
        <v>0</v>
      </c>
      <c r="K606" s="72"/>
      <c r="L606" s="78">
        <f>IF(K606=0,0,IFERROR(HLOOKUP($C$13,Kataloge!$H$1:$M$6,5,FALSE),0))</f>
        <v>0</v>
      </c>
      <c r="M606" s="94">
        <f t="shared" si="66"/>
        <v>0</v>
      </c>
      <c r="O606" s="81">
        <f t="shared" si="67"/>
        <v>0</v>
      </c>
      <c r="P606" s="78">
        <f>IF(G606=0,0,IFERROR(HLOOKUP($C$13,Kataloge!$H$1:$M$6,6,FALSE),0))</f>
        <v>0</v>
      </c>
      <c r="Q606" s="94">
        <f t="shared" si="68"/>
        <v>0</v>
      </c>
      <c r="R606" s="19">
        <f t="shared" si="69"/>
        <v>0</v>
      </c>
    </row>
    <row r="607" spans="1:18" ht="18" customHeight="1" x14ac:dyDescent="0.2">
      <c r="A607" s="35" t="str">
        <f t="shared" si="64"/>
        <v/>
      </c>
      <c r="B607" s="25"/>
      <c r="C607" s="25"/>
      <c r="D607" s="67"/>
      <c r="E607" s="12"/>
      <c r="G607" s="72"/>
      <c r="H607" s="78">
        <f>IF(G607="",0,IFERROR(HLOOKUP($C$13,Kataloge!$H$1:$M$6,VLOOKUP(B607,Kataloge!$F$2:$G$4,2,FALSE),FALSE),0))</f>
        <v>0</v>
      </c>
      <c r="I607" s="94">
        <f t="shared" si="65"/>
        <v>0</v>
      </c>
      <c r="K607" s="72"/>
      <c r="L607" s="78">
        <f>IF(K607=0,0,IFERROR(HLOOKUP($C$13,Kataloge!$H$1:$M$6,5,FALSE),0))</f>
        <v>0</v>
      </c>
      <c r="M607" s="94">
        <f t="shared" si="66"/>
        <v>0</v>
      </c>
      <c r="O607" s="81">
        <f t="shared" si="67"/>
        <v>0</v>
      </c>
      <c r="P607" s="78">
        <f>IF(G607=0,0,IFERROR(HLOOKUP($C$13,Kataloge!$H$1:$M$6,6,FALSE),0))</f>
        <v>0</v>
      </c>
      <c r="Q607" s="94">
        <f t="shared" si="68"/>
        <v>0</v>
      </c>
      <c r="R607" s="19">
        <f t="shared" si="69"/>
        <v>0</v>
      </c>
    </row>
    <row r="608" spans="1:18" ht="18" customHeight="1" x14ac:dyDescent="0.2">
      <c r="A608" s="35" t="str">
        <f t="shared" si="64"/>
        <v/>
      </c>
      <c r="B608" s="25"/>
      <c r="C608" s="25"/>
      <c r="D608" s="67"/>
      <c r="E608" s="12"/>
      <c r="G608" s="72"/>
      <c r="H608" s="78">
        <f>IF(G608="",0,IFERROR(HLOOKUP($C$13,Kataloge!$H$1:$M$6,VLOOKUP(B608,Kataloge!$F$2:$G$4,2,FALSE),FALSE),0))</f>
        <v>0</v>
      </c>
      <c r="I608" s="94">
        <f t="shared" si="65"/>
        <v>0</v>
      </c>
      <c r="K608" s="72"/>
      <c r="L608" s="78">
        <f>IF(K608=0,0,IFERROR(HLOOKUP($C$13,Kataloge!$H$1:$M$6,5,FALSE),0))</f>
        <v>0</v>
      </c>
      <c r="M608" s="94">
        <f t="shared" si="66"/>
        <v>0</v>
      </c>
      <c r="O608" s="81">
        <f t="shared" si="67"/>
        <v>0</v>
      </c>
      <c r="P608" s="78">
        <f>IF(G608=0,0,IFERROR(HLOOKUP($C$13,Kataloge!$H$1:$M$6,6,FALSE),0))</f>
        <v>0</v>
      </c>
      <c r="Q608" s="94">
        <f t="shared" si="68"/>
        <v>0</v>
      </c>
      <c r="R608" s="19">
        <f t="shared" si="69"/>
        <v>0</v>
      </c>
    </row>
    <row r="609" spans="1:18" ht="18" customHeight="1" x14ac:dyDescent="0.2">
      <c r="A609" s="35" t="str">
        <f t="shared" si="64"/>
        <v/>
      </c>
      <c r="B609" s="25"/>
      <c r="C609" s="25"/>
      <c r="D609" s="67"/>
      <c r="E609" s="12"/>
      <c r="G609" s="72"/>
      <c r="H609" s="78">
        <f>IF(G609="",0,IFERROR(HLOOKUP($C$13,Kataloge!$H$1:$M$6,VLOOKUP(B609,Kataloge!$F$2:$G$4,2,FALSE),FALSE),0))</f>
        <v>0</v>
      </c>
      <c r="I609" s="94">
        <f t="shared" si="65"/>
        <v>0</v>
      </c>
      <c r="K609" s="72"/>
      <c r="L609" s="78">
        <f>IF(K609=0,0,IFERROR(HLOOKUP($C$13,Kataloge!$H$1:$M$6,5,FALSE),0))</f>
        <v>0</v>
      </c>
      <c r="M609" s="94">
        <f t="shared" si="66"/>
        <v>0</v>
      </c>
      <c r="O609" s="81">
        <f t="shared" si="67"/>
        <v>0</v>
      </c>
      <c r="P609" s="78">
        <f>IF(G609=0,0,IFERROR(HLOOKUP($C$13,Kataloge!$H$1:$M$6,6,FALSE),0))</f>
        <v>0</v>
      </c>
      <c r="Q609" s="94">
        <f t="shared" si="68"/>
        <v>0</v>
      </c>
      <c r="R609" s="19">
        <f t="shared" si="69"/>
        <v>0</v>
      </c>
    </row>
    <row r="610" spans="1:18" ht="18" customHeight="1" x14ac:dyDescent="0.2">
      <c r="A610" s="35" t="str">
        <f t="shared" si="64"/>
        <v/>
      </c>
      <c r="B610" s="25"/>
      <c r="C610" s="25"/>
      <c r="D610" s="67"/>
      <c r="E610" s="12"/>
      <c r="G610" s="72"/>
      <c r="H610" s="78">
        <f>IF(G610="",0,IFERROR(HLOOKUP($C$13,Kataloge!$H$1:$M$6,VLOOKUP(B610,Kataloge!$F$2:$G$4,2,FALSE),FALSE),0))</f>
        <v>0</v>
      </c>
      <c r="I610" s="94">
        <f t="shared" si="65"/>
        <v>0</v>
      </c>
      <c r="K610" s="72"/>
      <c r="L610" s="78">
        <f>IF(K610=0,0,IFERROR(HLOOKUP($C$13,Kataloge!$H$1:$M$6,5,FALSE),0))</f>
        <v>0</v>
      </c>
      <c r="M610" s="94">
        <f t="shared" si="66"/>
        <v>0</v>
      </c>
      <c r="O610" s="81">
        <f t="shared" si="67"/>
        <v>0</v>
      </c>
      <c r="P610" s="78">
        <f>IF(G610=0,0,IFERROR(HLOOKUP($C$13,Kataloge!$H$1:$M$6,6,FALSE),0))</f>
        <v>0</v>
      </c>
      <c r="Q610" s="94">
        <f t="shared" si="68"/>
        <v>0</v>
      </c>
      <c r="R610" s="19">
        <f t="shared" si="69"/>
        <v>0</v>
      </c>
    </row>
    <row r="611" spans="1:18" ht="18" customHeight="1" x14ac:dyDescent="0.2">
      <c r="A611" s="35" t="str">
        <f t="shared" si="64"/>
        <v/>
      </c>
      <c r="B611" s="25"/>
      <c r="C611" s="25"/>
      <c r="D611" s="67"/>
      <c r="E611" s="12"/>
      <c r="G611" s="72"/>
      <c r="H611" s="78">
        <f>IF(G611="",0,IFERROR(HLOOKUP($C$13,Kataloge!$H$1:$M$6,VLOOKUP(B611,Kataloge!$F$2:$G$4,2,FALSE),FALSE),0))</f>
        <v>0</v>
      </c>
      <c r="I611" s="94">
        <f t="shared" si="65"/>
        <v>0</v>
      </c>
      <c r="K611" s="72"/>
      <c r="L611" s="78">
        <f>IF(K611=0,0,IFERROR(HLOOKUP($C$13,Kataloge!$H$1:$M$6,5,FALSE),0))</f>
        <v>0</v>
      </c>
      <c r="M611" s="94">
        <f t="shared" si="66"/>
        <v>0</v>
      </c>
      <c r="O611" s="81">
        <f t="shared" si="67"/>
        <v>0</v>
      </c>
      <c r="P611" s="78">
        <f>IF(G611=0,0,IFERROR(HLOOKUP($C$13,Kataloge!$H$1:$M$6,6,FALSE),0))</f>
        <v>0</v>
      </c>
      <c r="Q611" s="94">
        <f t="shared" si="68"/>
        <v>0</v>
      </c>
      <c r="R611" s="19">
        <f t="shared" si="69"/>
        <v>0</v>
      </c>
    </row>
    <row r="612" spans="1:18" ht="18" customHeight="1" x14ac:dyDescent="0.2">
      <c r="A612" s="35" t="str">
        <f t="shared" si="64"/>
        <v/>
      </c>
      <c r="B612" s="25"/>
      <c r="C612" s="25"/>
      <c r="D612" s="67"/>
      <c r="E612" s="12"/>
      <c r="G612" s="72"/>
      <c r="H612" s="78">
        <f>IF(G612="",0,IFERROR(HLOOKUP($C$13,Kataloge!$H$1:$M$6,VLOOKUP(B612,Kataloge!$F$2:$G$4,2,FALSE),FALSE),0))</f>
        <v>0</v>
      </c>
      <c r="I612" s="94">
        <f t="shared" si="65"/>
        <v>0</v>
      </c>
      <c r="K612" s="72"/>
      <c r="L612" s="78">
        <f>IF(K612=0,0,IFERROR(HLOOKUP($C$13,Kataloge!$H$1:$M$6,5,FALSE),0))</f>
        <v>0</v>
      </c>
      <c r="M612" s="94">
        <f t="shared" si="66"/>
        <v>0</v>
      </c>
      <c r="O612" s="81">
        <f t="shared" si="67"/>
        <v>0</v>
      </c>
      <c r="P612" s="78">
        <f>IF(G612=0,0,IFERROR(HLOOKUP($C$13,Kataloge!$H$1:$M$6,6,FALSE),0))</f>
        <v>0</v>
      </c>
      <c r="Q612" s="94">
        <f t="shared" si="68"/>
        <v>0</v>
      </c>
      <c r="R612" s="19">
        <f t="shared" si="69"/>
        <v>0</v>
      </c>
    </row>
    <row r="613" spans="1:18" ht="18" customHeight="1" x14ac:dyDescent="0.2">
      <c r="A613" s="35" t="str">
        <f t="shared" si="64"/>
        <v/>
      </c>
      <c r="B613" s="25"/>
      <c r="C613" s="25"/>
      <c r="D613" s="67"/>
      <c r="E613" s="12"/>
      <c r="G613" s="72"/>
      <c r="H613" s="78">
        <f>IF(G613="",0,IFERROR(HLOOKUP($C$13,Kataloge!$H$1:$M$6,VLOOKUP(B613,Kataloge!$F$2:$G$4,2,FALSE),FALSE),0))</f>
        <v>0</v>
      </c>
      <c r="I613" s="94">
        <f t="shared" si="65"/>
        <v>0</v>
      </c>
      <c r="K613" s="72"/>
      <c r="L613" s="78">
        <f>IF(K613=0,0,IFERROR(HLOOKUP($C$13,Kataloge!$H$1:$M$6,5,FALSE),0))</f>
        <v>0</v>
      </c>
      <c r="M613" s="94">
        <f t="shared" si="66"/>
        <v>0</v>
      </c>
      <c r="O613" s="81">
        <f t="shared" si="67"/>
        <v>0</v>
      </c>
      <c r="P613" s="78">
        <f>IF(G613=0,0,IFERROR(HLOOKUP($C$13,Kataloge!$H$1:$M$6,6,FALSE),0))</f>
        <v>0</v>
      </c>
      <c r="Q613" s="94">
        <f t="shared" si="68"/>
        <v>0</v>
      </c>
      <c r="R613" s="19">
        <f t="shared" si="69"/>
        <v>0</v>
      </c>
    </row>
    <row r="614" spans="1:18" ht="18" customHeight="1" x14ac:dyDescent="0.2">
      <c r="A614" s="35" t="str">
        <f t="shared" si="64"/>
        <v/>
      </c>
      <c r="B614" s="25"/>
      <c r="C614" s="25"/>
      <c r="D614" s="67"/>
      <c r="E614" s="12"/>
      <c r="G614" s="72"/>
      <c r="H614" s="78">
        <f>IF(G614="",0,IFERROR(HLOOKUP($C$13,Kataloge!$H$1:$M$6,VLOOKUP(B614,Kataloge!$F$2:$G$4,2,FALSE),FALSE),0))</f>
        <v>0</v>
      </c>
      <c r="I614" s="94">
        <f t="shared" si="65"/>
        <v>0</v>
      </c>
      <c r="K614" s="72"/>
      <c r="L614" s="78">
        <f>IF(K614=0,0,IFERROR(HLOOKUP($C$13,Kataloge!$H$1:$M$6,5,FALSE),0))</f>
        <v>0</v>
      </c>
      <c r="M614" s="94">
        <f t="shared" si="66"/>
        <v>0</v>
      </c>
      <c r="O614" s="81">
        <f t="shared" si="67"/>
        <v>0</v>
      </c>
      <c r="P614" s="78">
        <f>IF(G614=0,0,IFERROR(HLOOKUP($C$13,Kataloge!$H$1:$M$6,6,FALSE),0))</f>
        <v>0</v>
      </c>
      <c r="Q614" s="94">
        <f t="shared" si="68"/>
        <v>0</v>
      </c>
      <c r="R614" s="19">
        <f t="shared" si="69"/>
        <v>0</v>
      </c>
    </row>
    <row r="615" spans="1:18" ht="18" customHeight="1" x14ac:dyDescent="0.2">
      <c r="A615" s="35" t="str">
        <f t="shared" si="64"/>
        <v/>
      </c>
      <c r="B615" s="25"/>
      <c r="C615" s="25"/>
      <c r="D615" s="67"/>
      <c r="E615" s="12"/>
      <c r="G615" s="72"/>
      <c r="H615" s="78">
        <f>IF(G615="",0,IFERROR(HLOOKUP($C$13,Kataloge!$H$1:$M$6,VLOOKUP(B615,Kataloge!$F$2:$G$4,2,FALSE),FALSE),0))</f>
        <v>0</v>
      </c>
      <c r="I615" s="94">
        <f t="shared" si="65"/>
        <v>0</v>
      </c>
      <c r="K615" s="72"/>
      <c r="L615" s="78">
        <f>IF(K615=0,0,IFERROR(HLOOKUP($C$13,Kataloge!$H$1:$M$6,5,FALSE),0))</f>
        <v>0</v>
      </c>
      <c r="M615" s="94">
        <f t="shared" si="66"/>
        <v>0</v>
      </c>
      <c r="O615" s="81">
        <f t="shared" si="67"/>
        <v>0</v>
      </c>
      <c r="P615" s="78">
        <f>IF(G615=0,0,IFERROR(HLOOKUP($C$13,Kataloge!$H$1:$M$6,6,FALSE),0))</f>
        <v>0</v>
      </c>
      <c r="Q615" s="94">
        <f t="shared" si="68"/>
        <v>0</v>
      </c>
      <c r="R615" s="19">
        <f t="shared" si="69"/>
        <v>0</v>
      </c>
    </row>
    <row r="616" spans="1:18" ht="18" customHeight="1" x14ac:dyDescent="0.2">
      <c r="A616" s="35" t="str">
        <f t="shared" si="64"/>
        <v/>
      </c>
      <c r="B616" s="25"/>
      <c r="C616" s="25"/>
      <c r="D616" s="67"/>
      <c r="E616" s="12"/>
      <c r="G616" s="72"/>
      <c r="H616" s="78">
        <f>IF(G616="",0,IFERROR(HLOOKUP($C$13,Kataloge!$H$1:$M$6,VLOOKUP(B616,Kataloge!$F$2:$G$4,2,FALSE),FALSE),0))</f>
        <v>0</v>
      </c>
      <c r="I616" s="94">
        <f t="shared" si="65"/>
        <v>0</v>
      </c>
      <c r="K616" s="72"/>
      <c r="L616" s="78">
        <f>IF(K616=0,0,IFERROR(HLOOKUP($C$13,Kataloge!$H$1:$M$6,5,FALSE),0))</f>
        <v>0</v>
      </c>
      <c r="M616" s="94">
        <f t="shared" si="66"/>
        <v>0</v>
      </c>
      <c r="O616" s="81">
        <f t="shared" si="67"/>
        <v>0</v>
      </c>
      <c r="P616" s="78">
        <f>IF(G616=0,0,IFERROR(HLOOKUP($C$13,Kataloge!$H$1:$M$6,6,FALSE),0))</f>
        <v>0</v>
      </c>
      <c r="Q616" s="94">
        <f t="shared" si="68"/>
        <v>0</v>
      </c>
      <c r="R616" s="19">
        <f t="shared" si="69"/>
        <v>0</v>
      </c>
    </row>
    <row r="617" spans="1:18" ht="18" customHeight="1" x14ac:dyDescent="0.2">
      <c r="A617" s="35" t="str">
        <f t="shared" si="64"/>
        <v/>
      </c>
      <c r="B617" s="25"/>
      <c r="C617" s="25"/>
      <c r="D617" s="67"/>
      <c r="E617" s="12"/>
      <c r="G617" s="72"/>
      <c r="H617" s="78">
        <f>IF(G617="",0,IFERROR(HLOOKUP($C$13,Kataloge!$H$1:$M$6,VLOOKUP(B617,Kataloge!$F$2:$G$4,2,FALSE),FALSE),0))</f>
        <v>0</v>
      </c>
      <c r="I617" s="94">
        <f t="shared" si="65"/>
        <v>0</v>
      </c>
      <c r="K617" s="72"/>
      <c r="L617" s="78">
        <f>IF(K617=0,0,IFERROR(HLOOKUP($C$13,Kataloge!$H$1:$M$6,5,FALSE),0))</f>
        <v>0</v>
      </c>
      <c r="M617" s="94">
        <f t="shared" si="66"/>
        <v>0</v>
      </c>
      <c r="O617" s="81">
        <f t="shared" si="67"/>
        <v>0</v>
      </c>
      <c r="P617" s="78">
        <f>IF(G617=0,0,IFERROR(HLOOKUP($C$13,Kataloge!$H$1:$M$6,6,FALSE),0))</f>
        <v>0</v>
      </c>
      <c r="Q617" s="94">
        <f t="shared" si="68"/>
        <v>0</v>
      </c>
      <c r="R617" s="19">
        <f t="shared" si="69"/>
        <v>0</v>
      </c>
    </row>
    <row r="618" spans="1:18" ht="18" customHeight="1" x14ac:dyDescent="0.2">
      <c r="A618" s="35" t="str">
        <f t="shared" si="64"/>
        <v/>
      </c>
      <c r="B618" s="25"/>
      <c r="C618" s="25"/>
      <c r="D618" s="67"/>
      <c r="E618" s="12"/>
      <c r="G618" s="72"/>
      <c r="H618" s="78">
        <f>IF(G618="",0,IFERROR(HLOOKUP($C$13,Kataloge!$H$1:$M$6,VLOOKUP(B618,Kataloge!$F$2:$G$4,2,FALSE),FALSE),0))</f>
        <v>0</v>
      </c>
      <c r="I618" s="94">
        <f t="shared" si="65"/>
        <v>0</v>
      </c>
      <c r="K618" s="72"/>
      <c r="L618" s="78">
        <f>IF(K618=0,0,IFERROR(HLOOKUP($C$13,Kataloge!$H$1:$M$6,5,FALSE),0))</f>
        <v>0</v>
      </c>
      <c r="M618" s="94">
        <f t="shared" si="66"/>
        <v>0</v>
      </c>
      <c r="O618" s="81">
        <f t="shared" si="67"/>
        <v>0</v>
      </c>
      <c r="P618" s="78">
        <f>IF(G618=0,0,IFERROR(HLOOKUP($C$13,Kataloge!$H$1:$M$6,6,FALSE),0))</f>
        <v>0</v>
      </c>
      <c r="Q618" s="94">
        <f t="shared" si="68"/>
        <v>0</v>
      </c>
      <c r="R618" s="19">
        <f t="shared" si="69"/>
        <v>0</v>
      </c>
    </row>
    <row r="619" spans="1:18" ht="18" customHeight="1" x14ac:dyDescent="0.2">
      <c r="A619" s="35" t="str">
        <f t="shared" si="64"/>
        <v/>
      </c>
      <c r="B619" s="25"/>
      <c r="C619" s="25"/>
      <c r="D619" s="67"/>
      <c r="E619" s="12"/>
      <c r="G619" s="72"/>
      <c r="H619" s="78">
        <f>IF(G619="",0,IFERROR(HLOOKUP($C$13,Kataloge!$H$1:$M$6,VLOOKUP(B619,Kataloge!$F$2:$G$4,2,FALSE),FALSE),0))</f>
        <v>0</v>
      </c>
      <c r="I619" s="94">
        <f t="shared" si="65"/>
        <v>0</v>
      </c>
      <c r="K619" s="72"/>
      <c r="L619" s="78">
        <f>IF(K619=0,0,IFERROR(HLOOKUP($C$13,Kataloge!$H$1:$M$6,5,FALSE),0))</f>
        <v>0</v>
      </c>
      <c r="M619" s="94">
        <f t="shared" si="66"/>
        <v>0</v>
      </c>
      <c r="O619" s="81">
        <f t="shared" si="67"/>
        <v>0</v>
      </c>
      <c r="P619" s="78">
        <f>IF(G619=0,0,IFERROR(HLOOKUP($C$13,Kataloge!$H$1:$M$6,6,FALSE),0))</f>
        <v>0</v>
      </c>
      <c r="Q619" s="94">
        <f t="shared" si="68"/>
        <v>0</v>
      </c>
      <c r="R619" s="19">
        <f t="shared" si="69"/>
        <v>0</v>
      </c>
    </row>
    <row r="620" spans="1:18" ht="18" customHeight="1" x14ac:dyDescent="0.2">
      <c r="A620" s="35" t="str">
        <f t="shared" si="64"/>
        <v/>
      </c>
      <c r="B620" s="25"/>
      <c r="C620" s="25"/>
      <c r="D620" s="67"/>
      <c r="E620" s="12"/>
      <c r="G620" s="72"/>
      <c r="H620" s="78">
        <f>IF(G620="",0,IFERROR(HLOOKUP($C$13,Kataloge!$H$1:$M$6,VLOOKUP(B620,Kataloge!$F$2:$G$4,2,FALSE),FALSE),0))</f>
        <v>0</v>
      </c>
      <c r="I620" s="94">
        <f t="shared" si="65"/>
        <v>0</v>
      </c>
      <c r="K620" s="72"/>
      <c r="L620" s="78">
        <f>IF(K620=0,0,IFERROR(HLOOKUP($C$13,Kataloge!$H$1:$M$6,5,FALSE),0))</f>
        <v>0</v>
      </c>
      <c r="M620" s="94">
        <f t="shared" si="66"/>
        <v>0</v>
      </c>
      <c r="O620" s="81">
        <f t="shared" si="67"/>
        <v>0</v>
      </c>
      <c r="P620" s="78">
        <f>IF(G620=0,0,IFERROR(HLOOKUP($C$13,Kataloge!$H$1:$M$6,6,FALSE),0))</f>
        <v>0</v>
      </c>
      <c r="Q620" s="94">
        <f t="shared" si="68"/>
        <v>0</v>
      </c>
      <c r="R620" s="19">
        <f t="shared" si="69"/>
        <v>0</v>
      </c>
    </row>
    <row r="621" spans="1:18" ht="18" customHeight="1" x14ac:dyDescent="0.2">
      <c r="A621" s="35" t="str">
        <f t="shared" si="64"/>
        <v/>
      </c>
      <c r="B621" s="25"/>
      <c r="C621" s="25"/>
      <c r="D621" s="67"/>
      <c r="E621" s="12"/>
      <c r="G621" s="72"/>
      <c r="H621" s="78">
        <f>IF(G621="",0,IFERROR(HLOOKUP($C$13,Kataloge!$H$1:$M$6,VLOOKUP(B621,Kataloge!$F$2:$G$4,2,FALSE),FALSE),0))</f>
        <v>0</v>
      </c>
      <c r="I621" s="94">
        <f t="shared" si="65"/>
        <v>0</v>
      </c>
      <c r="K621" s="72"/>
      <c r="L621" s="78">
        <f>IF(K621=0,0,IFERROR(HLOOKUP($C$13,Kataloge!$H$1:$M$6,5,FALSE),0))</f>
        <v>0</v>
      </c>
      <c r="M621" s="94">
        <f t="shared" si="66"/>
        <v>0</v>
      </c>
      <c r="O621" s="81">
        <f t="shared" si="67"/>
        <v>0</v>
      </c>
      <c r="P621" s="78">
        <f>IF(G621=0,0,IFERROR(HLOOKUP($C$13,Kataloge!$H$1:$M$6,6,FALSE),0))</f>
        <v>0</v>
      </c>
      <c r="Q621" s="94">
        <f t="shared" si="68"/>
        <v>0</v>
      </c>
      <c r="R621" s="19">
        <f t="shared" si="69"/>
        <v>0</v>
      </c>
    </row>
    <row r="622" spans="1:18" ht="18" customHeight="1" x14ac:dyDescent="0.2">
      <c r="A622" s="35" t="str">
        <f t="shared" si="64"/>
        <v/>
      </c>
      <c r="B622" s="25"/>
      <c r="C622" s="25"/>
      <c r="D622" s="67"/>
      <c r="E622" s="12"/>
      <c r="G622" s="72"/>
      <c r="H622" s="78">
        <f>IF(G622="",0,IFERROR(HLOOKUP($C$13,Kataloge!$H$1:$M$6,VLOOKUP(B622,Kataloge!$F$2:$G$4,2,FALSE),FALSE),0))</f>
        <v>0</v>
      </c>
      <c r="I622" s="94">
        <f t="shared" si="65"/>
        <v>0</v>
      </c>
      <c r="K622" s="72"/>
      <c r="L622" s="78">
        <f>IF(K622=0,0,IFERROR(HLOOKUP($C$13,Kataloge!$H$1:$M$6,5,FALSE),0))</f>
        <v>0</v>
      </c>
      <c r="M622" s="94">
        <f t="shared" si="66"/>
        <v>0</v>
      </c>
      <c r="O622" s="81">
        <f t="shared" si="67"/>
        <v>0</v>
      </c>
      <c r="P622" s="78">
        <f>IF(G622=0,0,IFERROR(HLOOKUP($C$13,Kataloge!$H$1:$M$6,6,FALSE),0))</f>
        <v>0</v>
      </c>
      <c r="Q622" s="94">
        <f t="shared" si="68"/>
        <v>0</v>
      </c>
      <c r="R622" s="19">
        <f t="shared" si="69"/>
        <v>0</v>
      </c>
    </row>
    <row r="623" spans="1:18" ht="18" customHeight="1" x14ac:dyDescent="0.2">
      <c r="A623" s="35" t="str">
        <f t="shared" si="64"/>
        <v/>
      </c>
      <c r="B623" s="25"/>
      <c r="C623" s="25"/>
      <c r="D623" s="67"/>
      <c r="E623" s="12"/>
      <c r="G623" s="72"/>
      <c r="H623" s="78">
        <f>IF(G623="",0,IFERROR(HLOOKUP($C$13,Kataloge!$H$1:$M$6,VLOOKUP(B623,Kataloge!$F$2:$G$4,2,FALSE),FALSE),0))</f>
        <v>0</v>
      </c>
      <c r="I623" s="94">
        <f t="shared" si="65"/>
        <v>0</v>
      </c>
      <c r="K623" s="72"/>
      <c r="L623" s="78">
        <f>IF(K623=0,0,IFERROR(HLOOKUP($C$13,Kataloge!$H$1:$M$6,5,FALSE),0))</f>
        <v>0</v>
      </c>
      <c r="M623" s="94">
        <f t="shared" si="66"/>
        <v>0</v>
      </c>
      <c r="O623" s="81">
        <f t="shared" si="67"/>
        <v>0</v>
      </c>
      <c r="P623" s="78">
        <f>IF(G623=0,0,IFERROR(HLOOKUP($C$13,Kataloge!$H$1:$M$6,6,FALSE),0))</f>
        <v>0</v>
      </c>
      <c r="Q623" s="94">
        <f t="shared" si="68"/>
        <v>0</v>
      </c>
      <c r="R623" s="19">
        <f t="shared" si="69"/>
        <v>0</v>
      </c>
    </row>
    <row r="624" spans="1:18" ht="18" customHeight="1" x14ac:dyDescent="0.2">
      <c r="A624" s="35" t="str">
        <f t="shared" si="64"/>
        <v/>
      </c>
      <c r="B624" s="25"/>
      <c r="C624" s="25"/>
      <c r="D624" s="67"/>
      <c r="E624" s="12"/>
      <c r="G624" s="72"/>
      <c r="H624" s="78">
        <f>IF(G624="",0,IFERROR(HLOOKUP($C$13,Kataloge!$H$1:$M$6,VLOOKUP(B624,Kataloge!$F$2:$G$4,2,FALSE),FALSE),0))</f>
        <v>0</v>
      </c>
      <c r="I624" s="94">
        <f t="shared" si="65"/>
        <v>0</v>
      </c>
      <c r="K624" s="72"/>
      <c r="L624" s="78">
        <f>IF(K624=0,0,IFERROR(HLOOKUP($C$13,Kataloge!$H$1:$M$6,5,FALSE),0))</f>
        <v>0</v>
      </c>
      <c r="M624" s="94">
        <f t="shared" si="66"/>
        <v>0</v>
      </c>
      <c r="O624" s="81">
        <f t="shared" si="67"/>
        <v>0</v>
      </c>
      <c r="P624" s="78">
        <f>IF(G624=0,0,IFERROR(HLOOKUP($C$13,Kataloge!$H$1:$M$6,6,FALSE),0))</f>
        <v>0</v>
      </c>
      <c r="Q624" s="94">
        <f t="shared" si="68"/>
        <v>0</v>
      </c>
      <c r="R624" s="19">
        <f t="shared" si="69"/>
        <v>0</v>
      </c>
    </row>
    <row r="625" spans="1:18" ht="18" customHeight="1" x14ac:dyDescent="0.2">
      <c r="A625" s="35" t="str">
        <f t="shared" si="64"/>
        <v/>
      </c>
      <c r="B625" s="25"/>
      <c r="C625" s="25"/>
      <c r="D625" s="67"/>
      <c r="E625" s="12"/>
      <c r="G625" s="72"/>
      <c r="H625" s="78">
        <f>IF(G625="",0,IFERROR(HLOOKUP($C$13,Kataloge!$H$1:$M$6,VLOOKUP(B625,Kataloge!$F$2:$G$4,2,FALSE),FALSE),0))</f>
        <v>0</v>
      </c>
      <c r="I625" s="94">
        <f t="shared" si="65"/>
        <v>0</v>
      </c>
      <c r="K625" s="72"/>
      <c r="L625" s="78">
        <f>IF(K625=0,0,IFERROR(HLOOKUP($C$13,Kataloge!$H$1:$M$6,5,FALSE),0))</f>
        <v>0</v>
      </c>
      <c r="M625" s="94">
        <f t="shared" si="66"/>
        <v>0</v>
      </c>
      <c r="O625" s="81">
        <f t="shared" si="67"/>
        <v>0</v>
      </c>
      <c r="P625" s="78">
        <f>IF(G625=0,0,IFERROR(HLOOKUP($C$13,Kataloge!$H$1:$M$6,6,FALSE),0))</f>
        <v>0</v>
      </c>
      <c r="Q625" s="94">
        <f t="shared" si="68"/>
        <v>0</v>
      </c>
      <c r="R625" s="19">
        <f t="shared" si="69"/>
        <v>0</v>
      </c>
    </row>
    <row r="626" spans="1:18" ht="18" customHeight="1" x14ac:dyDescent="0.2">
      <c r="A626" s="35" t="str">
        <f t="shared" si="64"/>
        <v/>
      </c>
      <c r="B626" s="25"/>
      <c r="C626" s="25"/>
      <c r="D626" s="67"/>
      <c r="E626" s="12"/>
      <c r="G626" s="72"/>
      <c r="H626" s="78">
        <f>IF(G626="",0,IFERROR(HLOOKUP($C$13,Kataloge!$H$1:$M$6,VLOOKUP(B626,Kataloge!$F$2:$G$4,2,FALSE),FALSE),0))</f>
        <v>0</v>
      </c>
      <c r="I626" s="94">
        <f t="shared" si="65"/>
        <v>0</v>
      </c>
      <c r="K626" s="72"/>
      <c r="L626" s="78">
        <f>IF(K626=0,0,IFERROR(HLOOKUP($C$13,Kataloge!$H$1:$M$6,5,FALSE),0))</f>
        <v>0</v>
      </c>
      <c r="M626" s="94">
        <f t="shared" si="66"/>
        <v>0</v>
      </c>
      <c r="O626" s="81">
        <f t="shared" si="67"/>
        <v>0</v>
      </c>
      <c r="P626" s="78">
        <f>IF(G626=0,0,IFERROR(HLOOKUP($C$13,Kataloge!$H$1:$M$6,6,FALSE),0))</f>
        <v>0</v>
      </c>
      <c r="Q626" s="94">
        <f t="shared" si="68"/>
        <v>0</v>
      </c>
      <c r="R626" s="19">
        <f t="shared" si="69"/>
        <v>0</v>
      </c>
    </row>
    <row r="627" spans="1:18" ht="18" customHeight="1" x14ac:dyDescent="0.2">
      <c r="A627" s="35" t="str">
        <f t="shared" si="64"/>
        <v/>
      </c>
      <c r="B627" s="25"/>
      <c r="C627" s="25"/>
      <c r="D627" s="67"/>
      <c r="E627" s="12"/>
      <c r="G627" s="72"/>
      <c r="H627" s="78">
        <f>IF(G627="",0,IFERROR(HLOOKUP($C$13,Kataloge!$H$1:$M$6,VLOOKUP(B627,Kataloge!$F$2:$G$4,2,FALSE),FALSE),0))</f>
        <v>0</v>
      </c>
      <c r="I627" s="94">
        <f t="shared" si="65"/>
        <v>0</v>
      </c>
      <c r="K627" s="72"/>
      <c r="L627" s="78">
        <f>IF(K627=0,0,IFERROR(HLOOKUP($C$13,Kataloge!$H$1:$M$6,5,FALSE),0))</f>
        <v>0</v>
      </c>
      <c r="M627" s="94">
        <f t="shared" si="66"/>
        <v>0</v>
      </c>
      <c r="O627" s="81">
        <f t="shared" si="67"/>
        <v>0</v>
      </c>
      <c r="P627" s="78">
        <f>IF(G627=0,0,IFERROR(HLOOKUP($C$13,Kataloge!$H$1:$M$6,6,FALSE),0))</f>
        <v>0</v>
      </c>
      <c r="Q627" s="94">
        <f t="shared" si="68"/>
        <v>0</v>
      </c>
      <c r="R627" s="19">
        <f t="shared" si="69"/>
        <v>0</v>
      </c>
    </row>
    <row r="628" spans="1:18" ht="18" customHeight="1" x14ac:dyDescent="0.2">
      <c r="A628" s="35" t="str">
        <f t="shared" si="64"/>
        <v/>
      </c>
      <c r="B628" s="25"/>
      <c r="C628" s="25"/>
      <c r="D628" s="67"/>
      <c r="E628" s="12"/>
      <c r="G628" s="72"/>
      <c r="H628" s="78">
        <f>IF(G628="",0,IFERROR(HLOOKUP($C$13,Kataloge!$H$1:$M$6,VLOOKUP(B628,Kataloge!$F$2:$G$4,2,FALSE),FALSE),0))</f>
        <v>0</v>
      </c>
      <c r="I628" s="94">
        <f t="shared" si="65"/>
        <v>0</v>
      </c>
      <c r="K628" s="72"/>
      <c r="L628" s="78">
        <f>IF(K628=0,0,IFERROR(HLOOKUP($C$13,Kataloge!$H$1:$M$6,5,FALSE),0))</f>
        <v>0</v>
      </c>
      <c r="M628" s="94">
        <f t="shared" si="66"/>
        <v>0</v>
      </c>
      <c r="O628" s="81">
        <f t="shared" si="67"/>
        <v>0</v>
      </c>
      <c r="P628" s="78">
        <f>IF(G628=0,0,IFERROR(HLOOKUP($C$13,Kataloge!$H$1:$M$6,6,FALSE),0))</f>
        <v>0</v>
      </c>
      <c r="Q628" s="94">
        <f t="shared" si="68"/>
        <v>0</v>
      </c>
      <c r="R628" s="19">
        <f t="shared" si="69"/>
        <v>0</v>
      </c>
    </row>
    <row r="629" spans="1:18" ht="18" customHeight="1" x14ac:dyDescent="0.2">
      <c r="A629" s="35" t="str">
        <f t="shared" si="64"/>
        <v/>
      </c>
      <c r="B629" s="25"/>
      <c r="C629" s="25"/>
      <c r="D629" s="67"/>
      <c r="E629" s="12"/>
      <c r="G629" s="72"/>
      <c r="H629" s="78">
        <f>IF(G629="",0,IFERROR(HLOOKUP($C$13,Kataloge!$H$1:$M$6,VLOOKUP(B629,Kataloge!$F$2:$G$4,2,FALSE),FALSE),0))</f>
        <v>0</v>
      </c>
      <c r="I629" s="94">
        <f t="shared" si="65"/>
        <v>0</v>
      </c>
      <c r="K629" s="72"/>
      <c r="L629" s="78">
        <f>IF(K629=0,0,IFERROR(HLOOKUP($C$13,Kataloge!$H$1:$M$6,5,FALSE),0))</f>
        <v>0</v>
      </c>
      <c r="M629" s="94">
        <f t="shared" si="66"/>
        <v>0</v>
      </c>
      <c r="O629" s="81">
        <f t="shared" si="67"/>
        <v>0</v>
      </c>
      <c r="P629" s="78">
        <f>IF(G629=0,0,IFERROR(HLOOKUP($C$13,Kataloge!$H$1:$M$6,6,FALSE),0))</f>
        <v>0</v>
      </c>
      <c r="Q629" s="94">
        <f t="shared" si="68"/>
        <v>0</v>
      </c>
      <c r="R629" s="19">
        <f t="shared" si="69"/>
        <v>0</v>
      </c>
    </row>
    <row r="630" spans="1:18" ht="18" customHeight="1" x14ac:dyDescent="0.2">
      <c r="A630" s="35" t="str">
        <f t="shared" si="64"/>
        <v/>
      </c>
      <c r="B630" s="25"/>
      <c r="C630" s="25"/>
      <c r="D630" s="67"/>
      <c r="E630" s="12"/>
      <c r="G630" s="72"/>
      <c r="H630" s="78">
        <f>IF(G630="",0,IFERROR(HLOOKUP($C$13,Kataloge!$H$1:$M$6,VLOOKUP(B630,Kataloge!$F$2:$G$4,2,FALSE),FALSE),0))</f>
        <v>0</v>
      </c>
      <c r="I630" s="94">
        <f t="shared" si="65"/>
        <v>0</v>
      </c>
      <c r="K630" s="72"/>
      <c r="L630" s="78">
        <f>IF(K630=0,0,IFERROR(HLOOKUP($C$13,Kataloge!$H$1:$M$6,5,FALSE),0))</f>
        <v>0</v>
      </c>
      <c r="M630" s="94">
        <f t="shared" si="66"/>
        <v>0</v>
      </c>
      <c r="O630" s="81">
        <f t="shared" si="67"/>
        <v>0</v>
      </c>
      <c r="P630" s="78">
        <f>IF(G630=0,0,IFERROR(HLOOKUP($C$13,Kataloge!$H$1:$M$6,6,FALSE),0))</f>
        <v>0</v>
      </c>
      <c r="Q630" s="94">
        <f t="shared" si="68"/>
        <v>0</v>
      </c>
      <c r="R630" s="19">
        <f t="shared" si="69"/>
        <v>0</v>
      </c>
    </row>
    <row r="631" spans="1:18" ht="18" customHeight="1" x14ac:dyDescent="0.2">
      <c r="A631" s="35" t="str">
        <f t="shared" si="64"/>
        <v/>
      </c>
      <c r="B631" s="25"/>
      <c r="C631" s="25"/>
      <c r="D631" s="67"/>
      <c r="E631" s="12"/>
      <c r="G631" s="72"/>
      <c r="H631" s="78">
        <f>IF(G631="",0,IFERROR(HLOOKUP($C$13,Kataloge!$H$1:$M$6,VLOOKUP(B631,Kataloge!$F$2:$G$4,2,FALSE),FALSE),0))</f>
        <v>0</v>
      </c>
      <c r="I631" s="94">
        <f t="shared" si="65"/>
        <v>0</v>
      </c>
      <c r="K631" s="72"/>
      <c r="L631" s="78">
        <f>IF(K631=0,0,IFERROR(HLOOKUP($C$13,Kataloge!$H$1:$M$6,5,FALSE),0))</f>
        <v>0</v>
      </c>
      <c r="M631" s="94">
        <f t="shared" si="66"/>
        <v>0</v>
      </c>
      <c r="O631" s="81">
        <f t="shared" si="67"/>
        <v>0</v>
      </c>
      <c r="P631" s="78">
        <f>IF(G631=0,0,IFERROR(HLOOKUP($C$13,Kataloge!$H$1:$M$6,6,FALSE),0))</f>
        <v>0</v>
      </c>
      <c r="Q631" s="94">
        <f t="shared" si="68"/>
        <v>0</v>
      </c>
      <c r="R631" s="19">
        <f t="shared" si="69"/>
        <v>0</v>
      </c>
    </row>
    <row r="632" spans="1:18" ht="18" customHeight="1" x14ac:dyDescent="0.2">
      <c r="A632" s="35" t="str">
        <f t="shared" si="64"/>
        <v/>
      </c>
      <c r="B632" s="25"/>
      <c r="C632" s="25"/>
      <c r="D632" s="67"/>
      <c r="E632" s="12"/>
      <c r="G632" s="72"/>
      <c r="H632" s="78">
        <f>IF(G632="",0,IFERROR(HLOOKUP($C$13,Kataloge!$H$1:$M$6,VLOOKUP(B632,Kataloge!$F$2:$G$4,2,FALSE),FALSE),0))</f>
        <v>0</v>
      </c>
      <c r="I632" s="94">
        <f t="shared" si="65"/>
        <v>0</v>
      </c>
      <c r="K632" s="72"/>
      <c r="L632" s="78">
        <f>IF(K632=0,0,IFERROR(HLOOKUP($C$13,Kataloge!$H$1:$M$6,5,FALSE),0))</f>
        <v>0</v>
      </c>
      <c r="M632" s="94">
        <f t="shared" si="66"/>
        <v>0</v>
      </c>
      <c r="O632" s="81">
        <f t="shared" si="67"/>
        <v>0</v>
      </c>
      <c r="P632" s="78">
        <f>IF(G632=0,0,IFERROR(HLOOKUP($C$13,Kataloge!$H$1:$M$6,6,FALSE),0))</f>
        <v>0</v>
      </c>
      <c r="Q632" s="94">
        <f t="shared" si="68"/>
        <v>0</v>
      </c>
      <c r="R632" s="19">
        <f t="shared" si="69"/>
        <v>0</v>
      </c>
    </row>
    <row r="633" spans="1:18" ht="18" customHeight="1" x14ac:dyDescent="0.2">
      <c r="A633" s="35" t="str">
        <f t="shared" si="64"/>
        <v/>
      </c>
      <c r="B633" s="25"/>
      <c r="C633" s="25"/>
      <c r="D633" s="67"/>
      <c r="E633" s="12"/>
      <c r="G633" s="72"/>
      <c r="H633" s="78">
        <f>IF(G633="",0,IFERROR(HLOOKUP($C$13,Kataloge!$H$1:$M$6,VLOOKUP(B633,Kataloge!$F$2:$G$4,2,FALSE),FALSE),0))</f>
        <v>0</v>
      </c>
      <c r="I633" s="94">
        <f t="shared" si="65"/>
        <v>0</v>
      </c>
      <c r="K633" s="72"/>
      <c r="L633" s="78">
        <f>IF(K633=0,0,IFERROR(HLOOKUP($C$13,Kataloge!$H$1:$M$6,5,FALSE),0))</f>
        <v>0</v>
      </c>
      <c r="M633" s="94">
        <f t="shared" si="66"/>
        <v>0</v>
      </c>
      <c r="O633" s="81">
        <f t="shared" si="67"/>
        <v>0</v>
      </c>
      <c r="P633" s="78">
        <f>IF(G633=0,0,IFERROR(HLOOKUP($C$13,Kataloge!$H$1:$M$6,6,FALSE),0))</f>
        <v>0</v>
      </c>
      <c r="Q633" s="94">
        <f t="shared" si="68"/>
        <v>0</v>
      </c>
      <c r="R633" s="19">
        <f t="shared" si="69"/>
        <v>0</v>
      </c>
    </row>
    <row r="634" spans="1:18" ht="18" customHeight="1" x14ac:dyDescent="0.2">
      <c r="A634" s="35" t="str">
        <f t="shared" si="64"/>
        <v/>
      </c>
      <c r="B634" s="25"/>
      <c r="C634" s="25"/>
      <c r="D634" s="67"/>
      <c r="E634" s="12"/>
      <c r="G634" s="72"/>
      <c r="H634" s="78">
        <f>IF(G634="",0,IFERROR(HLOOKUP($C$13,Kataloge!$H$1:$M$6,VLOOKUP(B634,Kataloge!$F$2:$G$4,2,FALSE),FALSE),0))</f>
        <v>0</v>
      </c>
      <c r="I634" s="94">
        <f t="shared" si="65"/>
        <v>0</v>
      </c>
      <c r="K634" s="72"/>
      <c r="L634" s="78">
        <f>IF(K634=0,0,IFERROR(HLOOKUP($C$13,Kataloge!$H$1:$M$6,5,FALSE),0))</f>
        <v>0</v>
      </c>
      <c r="M634" s="94">
        <f t="shared" si="66"/>
        <v>0</v>
      </c>
      <c r="O634" s="81">
        <f t="shared" si="67"/>
        <v>0</v>
      </c>
      <c r="P634" s="78">
        <f>IF(G634=0,0,IFERROR(HLOOKUP($C$13,Kataloge!$H$1:$M$6,6,FALSE),0))</f>
        <v>0</v>
      </c>
      <c r="Q634" s="94">
        <f t="shared" si="68"/>
        <v>0</v>
      </c>
      <c r="R634" s="19">
        <f t="shared" si="69"/>
        <v>0</v>
      </c>
    </row>
    <row r="635" spans="1:18" ht="18" customHeight="1" x14ac:dyDescent="0.2">
      <c r="A635" s="35" t="str">
        <f t="shared" si="64"/>
        <v/>
      </c>
      <c r="B635" s="25"/>
      <c r="C635" s="25"/>
      <c r="D635" s="67"/>
      <c r="E635" s="12"/>
      <c r="G635" s="72"/>
      <c r="H635" s="78">
        <f>IF(G635="",0,IFERROR(HLOOKUP($C$13,Kataloge!$H$1:$M$6,VLOOKUP(B635,Kataloge!$F$2:$G$4,2,FALSE),FALSE),0))</f>
        <v>0</v>
      </c>
      <c r="I635" s="94">
        <f t="shared" si="65"/>
        <v>0</v>
      </c>
      <c r="K635" s="72"/>
      <c r="L635" s="78">
        <f>IF(K635=0,0,IFERROR(HLOOKUP($C$13,Kataloge!$H$1:$M$6,5,FALSE),0))</f>
        <v>0</v>
      </c>
      <c r="M635" s="94">
        <f t="shared" si="66"/>
        <v>0</v>
      </c>
      <c r="O635" s="81">
        <f t="shared" si="67"/>
        <v>0</v>
      </c>
      <c r="P635" s="78">
        <f>IF(G635=0,0,IFERROR(HLOOKUP($C$13,Kataloge!$H$1:$M$6,6,FALSE),0))</f>
        <v>0</v>
      </c>
      <c r="Q635" s="94">
        <f t="shared" si="68"/>
        <v>0</v>
      </c>
      <c r="R635" s="19">
        <f t="shared" si="69"/>
        <v>0</v>
      </c>
    </row>
    <row r="636" spans="1:18" ht="18" customHeight="1" x14ac:dyDescent="0.2">
      <c r="A636" s="35" t="str">
        <f t="shared" si="64"/>
        <v/>
      </c>
      <c r="B636" s="25"/>
      <c r="C636" s="25"/>
      <c r="D636" s="67"/>
      <c r="E636" s="12"/>
      <c r="G636" s="72"/>
      <c r="H636" s="78">
        <f>IF(G636="",0,IFERROR(HLOOKUP($C$13,Kataloge!$H$1:$M$6,VLOOKUP(B636,Kataloge!$F$2:$G$4,2,FALSE),FALSE),0))</f>
        <v>0</v>
      </c>
      <c r="I636" s="94">
        <f t="shared" si="65"/>
        <v>0</v>
      </c>
      <c r="K636" s="72"/>
      <c r="L636" s="78">
        <f>IF(K636=0,0,IFERROR(HLOOKUP($C$13,Kataloge!$H$1:$M$6,5,FALSE),0))</f>
        <v>0</v>
      </c>
      <c r="M636" s="94">
        <f t="shared" si="66"/>
        <v>0</v>
      </c>
      <c r="O636" s="81">
        <f t="shared" si="67"/>
        <v>0</v>
      </c>
      <c r="P636" s="78">
        <f>IF(G636=0,0,IFERROR(HLOOKUP($C$13,Kataloge!$H$1:$M$6,6,FALSE),0))</f>
        <v>0</v>
      </c>
      <c r="Q636" s="94">
        <f t="shared" si="68"/>
        <v>0</v>
      </c>
      <c r="R636" s="19">
        <f t="shared" si="69"/>
        <v>0</v>
      </c>
    </row>
    <row r="637" spans="1:18" ht="18" customHeight="1" x14ac:dyDescent="0.2">
      <c r="A637" s="35" t="str">
        <f t="shared" si="64"/>
        <v/>
      </c>
      <c r="B637" s="25"/>
      <c r="C637" s="25"/>
      <c r="D637" s="67"/>
      <c r="E637" s="12"/>
      <c r="G637" s="72"/>
      <c r="H637" s="78">
        <f>IF(G637="",0,IFERROR(HLOOKUP($C$13,Kataloge!$H$1:$M$6,VLOOKUP(B637,Kataloge!$F$2:$G$4,2,FALSE),FALSE),0))</f>
        <v>0</v>
      </c>
      <c r="I637" s="94">
        <f t="shared" si="65"/>
        <v>0</v>
      </c>
      <c r="K637" s="72"/>
      <c r="L637" s="78">
        <f>IF(K637=0,0,IFERROR(HLOOKUP($C$13,Kataloge!$H$1:$M$6,5,FALSE),0))</f>
        <v>0</v>
      </c>
      <c r="M637" s="94">
        <f t="shared" si="66"/>
        <v>0</v>
      </c>
      <c r="O637" s="81">
        <f t="shared" si="67"/>
        <v>0</v>
      </c>
      <c r="P637" s="78">
        <f>IF(G637=0,0,IFERROR(HLOOKUP($C$13,Kataloge!$H$1:$M$6,6,FALSE),0))</f>
        <v>0</v>
      </c>
      <c r="Q637" s="94">
        <f t="shared" si="68"/>
        <v>0</v>
      </c>
      <c r="R637" s="19">
        <f t="shared" si="69"/>
        <v>0</v>
      </c>
    </row>
    <row r="638" spans="1:18" ht="18" customHeight="1" x14ac:dyDescent="0.2">
      <c r="A638" s="35" t="str">
        <f t="shared" si="64"/>
        <v/>
      </c>
      <c r="B638" s="25"/>
      <c r="C638" s="25"/>
      <c r="D638" s="67"/>
      <c r="E638" s="12"/>
      <c r="G638" s="72"/>
      <c r="H638" s="78">
        <f>IF(G638="",0,IFERROR(HLOOKUP($C$13,Kataloge!$H$1:$M$6,VLOOKUP(B638,Kataloge!$F$2:$G$4,2,FALSE),FALSE),0))</f>
        <v>0</v>
      </c>
      <c r="I638" s="94">
        <f t="shared" si="65"/>
        <v>0</v>
      </c>
      <c r="K638" s="72"/>
      <c r="L638" s="78">
        <f>IF(K638=0,0,IFERROR(HLOOKUP($C$13,Kataloge!$H$1:$M$6,5,FALSE),0))</f>
        <v>0</v>
      </c>
      <c r="M638" s="94">
        <f t="shared" si="66"/>
        <v>0</v>
      </c>
      <c r="O638" s="81">
        <f t="shared" si="67"/>
        <v>0</v>
      </c>
      <c r="P638" s="78">
        <f>IF(G638=0,0,IFERROR(HLOOKUP($C$13,Kataloge!$H$1:$M$6,6,FALSE),0))</f>
        <v>0</v>
      </c>
      <c r="Q638" s="94">
        <f t="shared" si="68"/>
        <v>0</v>
      </c>
      <c r="R638" s="19">
        <f t="shared" si="69"/>
        <v>0</v>
      </c>
    </row>
    <row r="639" spans="1:18" ht="18" customHeight="1" x14ac:dyDescent="0.2">
      <c r="A639" s="35" t="str">
        <f t="shared" si="64"/>
        <v/>
      </c>
      <c r="B639" s="25"/>
      <c r="C639" s="25"/>
      <c r="D639" s="67"/>
      <c r="E639" s="12"/>
      <c r="G639" s="72"/>
      <c r="H639" s="78">
        <f>IF(G639="",0,IFERROR(HLOOKUP($C$13,Kataloge!$H$1:$M$6,VLOOKUP(B639,Kataloge!$F$2:$G$4,2,FALSE),FALSE),0))</f>
        <v>0</v>
      </c>
      <c r="I639" s="94">
        <f t="shared" si="65"/>
        <v>0</v>
      </c>
      <c r="K639" s="72"/>
      <c r="L639" s="78">
        <f>IF(K639=0,0,IFERROR(HLOOKUP($C$13,Kataloge!$H$1:$M$6,5,FALSE),0))</f>
        <v>0</v>
      </c>
      <c r="M639" s="94">
        <f t="shared" si="66"/>
        <v>0</v>
      </c>
      <c r="O639" s="81">
        <f t="shared" si="67"/>
        <v>0</v>
      </c>
      <c r="P639" s="78">
        <f>IF(G639=0,0,IFERROR(HLOOKUP($C$13,Kataloge!$H$1:$M$6,6,FALSE),0))</f>
        <v>0</v>
      </c>
      <c r="Q639" s="94">
        <f t="shared" si="68"/>
        <v>0</v>
      </c>
      <c r="R639" s="19">
        <f t="shared" si="69"/>
        <v>0</v>
      </c>
    </row>
    <row r="640" spans="1:18" ht="18" customHeight="1" x14ac:dyDescent="0.2">
      <c r="A640" s="35" t="str">
        <f t="shared" si="64"/>
        <v/>
      </c>
      <c r="B640" s="25"/>
      <c r="C640" s="25"/>
      <c r="D640" s="67"/>
      <c r="E640" s="12"/>
      <c r="G640" s="72"/>
      <c r="H640" s="78">
        <f>IF(G640="",0,IFERROR(HLOOKUP($C$13,Kataloge!$H$1:$M$6,VLOOKUP(B640,Kataloge!$F$2:$G$4,2,FALSE),FALSE),0))</f>
        <v>0</v>
      </c>
      <c r="I640" s="94">
        <f t="shared" si="65"/>
        <v>0</v>
      </c>
      <c r="K640" s="72"/>
      <c r="L640" s="78">
        <f>IF(K640=0,0,IFERROR(HLOOKUP($C$13,Kataloge!$H$1:$M$6,5,FALSE),0))</f>
        <v>0</v>
      </c>
      <c r="M640" s="94">
        <f t="shared" si="66"/>
        <v>0</v>
      </c>
      <c r="O640" s="81">
        <f t="shared" si="67"/>
        <v>0</v>
      </c>
      <c r="P640" s="78">
        <f>IF(G640=0,0,IFERROR(HLOOKUP($C$13,Kataloge!$H$1:$M$6,6,FALSE),0))</f>
        <v>0</v>
      </c>
      <c r="Q640" s="94">
        <f t="shared" si="68"/>
        <v>0</v>
      </c>
      <c r="R640" s="19">
        <f t="shared" si="69"/>
        <v>0</v>
      </c>
    </row>
    <row r="641" spans="1:18" ht="18" customHeight="1" x14ac:dyDescent="0.2">
      <c r="A641" s="35" t="str">
        <f t="shared" si="64"/>
        <v/>
      </c>
      <c r="B641" s="25"/>
      <c r="C641" s="25"/>
      <c r="D641" s="67"/>
      <c r="E641" s="12"/>
      <c r="G641" s="72"/>
      <c r="H641" s="78">
        <f>IF(G641="",0,IFERROR(HLOOKUP($C$13,Kataloge!$H$1:$M$6,VLOOKUP(B641,Kataloge!$F$2:$G$4,2,FALSE),FALSE),0))</f>
        <v>0</v>
      </c>
      <c r="I641" s="94">
        <f t="shared" si="65"/>
        <v>0</v>
      </c>
      <c r="K641" s="72"/>
      <c r="L641" s="78">
        <f>IF(K641=0,0,IFERROR(HLOOKUP($C$13,Kataloge!$H$1:$M$6,5,FALSE),0))</f>
        <v>0</v>
      </c>
      <c r="M641" s="94">
        <f t="shared" si="66"/>
        <v>0</v>
      </c>
      <c r="O641" s="81">
        <f t="shared" si="67"/>
        <v>0</v>
      </c>
      <c r="P641" s="78">
        <f>IF(G641=0,0,IFERROR(HLOOKUP($C$13,Kataloge!$H$1:$M$6,6,FALSE),0))</f>
        <v>0</v>
      </c>
      <c r="Q641" s="94">
        <f t="shared" si="68"/>
        <v>0</v>
      </c>
      <c r="R641" s="19">
        <f t="shared" si="69"/>
        <v>0</v>
      </c>
    </row>
    <row r="642" spans="1:18" ht="18" customHeight="1" x14ac:dyDescent="0.2">
      <c r="A642" s="35" t="str">
        <f t="shared" si="64"/>
        <v/>
      </c>
      <c r="B642" s="25"/>
      <c r="C642" s="25"/>
      <c r="D642" s="67"/>
      <c r="E642" s="12"/>
      <c r="G642" s="72"/>
      <c r="H642" s="78">
        <f>IF(G642="",0,IFERROR(HLOOKUP($C$13,Kataloge!$H$1:$M$6,VLOOKUP(B642,Kataloge!$F$2:$G$4,2,FALSE),FALSE),0))</f>
        <v>0</v>
      </c>
      <c r="I642" s="94">
        <f t="shared" si="65"/>
        <v>0</v>
      </c>
      <c r="K642" s="72"/>
      <c r="L642" s="78">
        <f>IF(K642=0,0,IFERROR(HLOOKUP($C$13,Kataloge!$H$1:$M$6,5,FALSE),0))</f>
        <v>0</v>
      </c>
      <c r="M642" s="94">
        <f t="shared" si="66"/>
        <v>0</v>
      </c>
      <c r="O642" s="81">
        <f t="shared" si="67"/>
        <v>0</v>
      </c>
      <c r="P642" s="78">
        <f>IF(G642=0,0,IFERROR(HLOOKUP($C$13,Kataloge!$H$1:$M$6,6,FALSE),0))</f>
        <v>0</v>
      </c>
      <c r="Q642" s="94">
        <f t="shared" si="68"/>
        <v>0</v>
      </c>
      <c r="R642" s="19">
        <f t="shared" si="69"/>
        <v>0</v>
      </c>
    </row>
    <row r="643" spans="1:18" ht="18" customHeight="1" x14ac:dyDescent="0.2">
      <c r="A643" s="35" t="str">
        <f t="shared" si="64"/>
        <v/>
      </c>
      <c r="B643" s="25"/>
      <c r="C643" s="25"/>
      <c r="D643" s="67"/>
      <c r="E643" s="12"/>
      <c r="G643" s="72"/>
      <c r="H643" s="78">
        <f>IF(G643="",0,IFERROR(HLOOKUP($C$13,Kataloge!$H$1:$M$6,VLOOKUP(B643,Kataloge!$F$2:$G$4,2,FALSE),FALSE),0))</f>
        <v>0</v>
      </c>
      <c r="I643" s="94">
        <f t="shared" si="65"/>
        <v>0</v>
      </c>
      <c r="K643" s="72"/>
      <c r="L643" s="78">
        <f>IF(K643=0,0,IFERROR(HLOOKUP($C$13,Kataloge!$H$1:$M$6,5,FALSE),0))</f>
        <v>0</v>
      </c>
      <c r="M643" s="94">
        <f t="shared" si="66"/>
        <v>0</v>
      </c>
      <c r="O643" s="81">
        <f t="shared" si="67"/>
        <v>0</v>
      </c>
      <c r="P643" s="78">
        <f>IF(G643=0,0,IFERROR(HLOOKUP($C$13,Kataloge!$H$1:$M$6,6,FALSE),0))</f>
        <v>0</v>
      </c>
      <c r="Q643" s="94">
        <f t="shared" si="68"/>
        <v>0</v>
      </c>
      <c r="R643" s="19">
        <f t="shared" si="69"/>
        <v>0</v>
      </c>
    </row>
    <row r="644" spans="1:18" ht="18" customHeight="1" x14ac:dyDescent="0.2">
      <c r="A644" s="35" t="str">
        <f t="shared" si="64"/>
        <v/>
      </c>
      <c r="B644" s="25"/>
      <c r="C644" s="25"/>
      <c r="D644" s="67"/>
      <c r="E644" s="12"/>
      <c r="G644" s="72"/>
      <c r="H644" s="78">
        <f>IF(G644="",0,IFERROR(HLOOKUP($C$13,Kataloge!$H$1:$M$6,VLOOKUP(B644,Kataloge!$F$2:$G$4,2,FALSE),FALSE),0))</f>
        <v>0</v>
      </c>
      <c r="I644" s="94">
        <f t="shared" si="65"/>
        <v>0</v>
      </c>
      <c r="K644" s="72"/>
      <c r="L644" s="78">
        <f>IF(K644=0,0,IFERROR(HLOOKUP($C$13,Kataloge!$H$1:$M$6,5,FALSE),0))</f>
        <v>0</v>
      </c>
      <c r="M644" s="94">
        <f t="shared" si="66"/>
        <v>0</v>
      </c>
      <c r="O644" s="81">
        <f t="shared" si="67"/>
        <v>0</v>
      </c>
      <c r="P644" s="78">
        <f>IF(G644=0,0,IFERROR(HLOOKUP($C$13,Kataloge!$H$1:$M$6,6,FALSE),0))</f>
        <v>0</v>
      </c>
      <c r="Q644" s="94">
        <f t="shared" si="68"/>
        <v>0</v>
      </c>
      <c r="R644" s="19">
        <f t="shared" si="69"/>
        <v>0</v>
      </c>
    </row>
    <row r="645" spans="1:18" ht="18" customHeight="1" x14ac:dyDescent="0.2">
      <c r="A645" s="35" t="str">
        <f t="shared" si="64"/>
        <v/>
      </c>
      <c r="B645" s="25"/>
      <c r="C645" s="25"/>
      <c r="D645" s="67"/>
      <c r="E645" s="12"/>
      <c r="G645" s="72"/>
      <c r="H645" s="78">
        <f>IF(G645="",0,IFERROR(HLOOKUP($C$13,Kataloge!$H$1:$M$6,VLOOKUP(B645,Kataloge!$F$2:$G$4,2,FALSE),FALSE),0))</f>
        <v>0</v>
      </c>
      <c r="I645" s="94">
        <f t="shared" si="65"/>
        <v>0</v>
      </c>
      <c r="K645" s="72"/>
      <c r="L645" s="78">
        <f>IF(K645=0,0,IFERROR(HLOOKUP($C$13,Kataloge!$H$1:$M$6,5,FALSE),0))</f>
        <v>0</v>
      </c>
      <c r="M645" s="94">
        <f t="shared" si="66"/>
        <v>0</v>
      </c>
      <c r="O645" s="81">
        <f t="shared" si="67"/>
        <v>0</v>
      </c>
      <c r="P645" s="78">
        <f>IF(G645=0,0,IFERROR(HLOOKUP($C$13,Kataloge!$H$1:$M$6,6,FALSE),0))</f>
        <v>0</v>
      </c>
      <c r="Q645" s="94">
        <f t="shared" si="68"/>
        <v>0</v>
      </c>
      <c r="R645" s="19">
        <f t="shared" si="69"/>
        <v>0</v>
      </c>
    </row>
    <row r="646" spans="1:18" ht="18" customHeight="1" x14ac:dyDescent="0.2">
      <c r="A646" s="35" t="str">
        <f t="shared" si="64"/>
        <v/>
      </c>
      <c r="B646" s="25"/>
      <c r="C646" s="25"/>
      <c r="D646" s="67"/>
      <c r="E646" s="12"/>
      <c r="G646" s="72"/>
      <c r="H646" s="78">
        <f>IF(G646="",0,IFERROR(HLOOKUP($C$13,Kataloge!$H$1:$M$6,VLOOKUP(B646,Kataloge!$F$2:$G$4,2,FALSE),FALSE),0))</f>
        <v>0</v>
      </c>
      <c r="I646" s="94">
        <f t="shared" si="65"/>
        <v>0</v>
      </c>
      <c r="K646" s="72"/>
      <c r="L646" s="78">
        <f>IF(K646=0,0,IFERROR(HLOOKUP($C$13,Kataloge!$H$1:$M$6,5,FALSE),0))</f>
        <v>0</v>
      </c>
      <c r="M646" s="94">
        <f t="shared" si="66"/>
        <v>0</v>
      </c>
      <c r="O646" s="81">
        <f t="shared" si="67"/>
        <v>0</v>
      </c>
      <c r="P646" s="78">
        <f>IF(G646=0,0,IFERROR(HLOOKUP($C$13,Kataloge!$H$1:$M$6,6,FALSE),0))</f>
        <v>0</v>
      </c>
      <c r="Q646" s="94">
        <f t="shared" si="68"/>
        <v>0</v>
      </c>
      <c r="R646" s="19">
        <f t="shared" si="69"/>
        <v>0</v>
      </c>
    </row>
    <row r="647" spans="1:18" ht="18" customHeight="1" x14ac:dyDescent="0.2">
      <c r="A647" s="35" t="str">
        <f t="shared" si="64"/>
        <v/>
      </c>
      <c r="B647" s="25"/>
      <c r="C647" s="25"/>
      <c r="D647" s="67"/>
      <c r="E647" s="12"/>
      <c r="G647" s="72"/>
      <c r="H647" s="78">
        <f>IF(G647="",0,IFERROR(HLOOKUP($C$13,Kataloge!$H$1:$M$6,VLOOKUP(B647,Kataloge!$F$2:$G$4,2,FALSE),FALSE),0))</f>
        <v>0</v>
      </c>
      <c r="I647" s="94">
        <f t="shared" si="65"/>
        <v>0</v>
      </c>
      <c r="K647" s="72"/>
      <c r="L647" s="78">
        <f>IF(K647=0,0,IFERROR(HLOOKUP($C$13,Kataloge!$H$1:$M$6,5,FALSE),0))</f>
        <v>0</v>
      </c>
      <c r="M647" s="94">
        <f t="shared" si="66"/>
        <v>0</v>
      </c>
      <c r="O647" s="81">
        <f t="shared" si="67"/>
        <v>0</v>
      </c>
      <c r="P647" s="78">
        <f>IF(G647=0,0,IFERROR(HLOOKUP($C$13,Kataloge!$H$1:$M$6,6,FALSE),0))</f>
        <v>0</v>
      </c>
      <c r="Q647" s="94">
        <f t="shared" si="68"/>
        <v>0</v>
      </c>
      <c r="R647" s="19">
        <f t="shared" si="69"/>
        <v>0</v>
      </c>
    </row>
    <row r="648" spans="1:18" ht="18" customHeight="1" x14ac:dyDescent="0.2">
      <c r="A648" s="35" t="str">
        <f t="shared" si="64"/>
        <v/>
      </c>
      <c r="B648" s="25"/>
      <c r="C648" s="25"/>
      <c r="D648" s="67"/>
      <c r="E648" s="12"/>
      <c r="G648" s="72"/>
      <c r="H648" s="78">
        <f>IF(G648="",0,IFERROR(HLOOKUP($C$13,Kataloge!$H$1:$M$6,VLOOKUP(B648,Kataloge!$F$2:$G$4,2,FALSE),FALSE),0))</f>
        <v>0</v>
      </c>
      <c r="I648" s="94">
        <f t="shared" si="65"/>
        <v>0</v>
      </c>
      <c r="K648" s="72"/>
      <c r="L648" s="78">
        <f>IF(K648=0,0,IFERROR(HLOOKUP($C$13,Kataloge!$H$1:$M$6,5,FALSE),0))</f>
        <v>0</v>
      </c>
      <c r="M648" s="94">
        <f t="shared" si="66"/>
        <v>0</v>
      </c>
      <c r="O648" s="81">
        <f t="shared" si="67"/>
        <v>0</v>
      </c>
      <c r="P648" s="78">
        <f>IF(G648=0,0,IFERROR(HLOOKUP($C$13,Kataloge!$H$1:$M$6,6,FALSE),0))</f>
        <v>0</v>
      </c>
      <c r="Q648" s="94">
        <f t="shared" si="68"/>
        <v>0</v>
      </c>
      <c r="R648" s="19">
        <f t="shared" si="69"/>
        <v>0</v>
      </c>
    </row>
    <row r="649" spans="1:18" ht="18" customHeight="1" x14ac:dyDescent="0.2">
      <c r="A649" s="35" t="str">
        <f t="shared" si="64"/>
        <v/>
      </c>
      <c r="B649" s="25"/>
      <c r="C649" s="25"/>
      <c r="D649" s="67"/>
      <c r="E649" s="12"/>
      <c r="G649" s="72"/>
      <c r="H649" s="78">
        <f>IF(G649="",0,IFERROR(HLOOKUP($C$13,Kataloge!$H$1:$M$6,VLOOKUP(B649,Kataloge!$F$2:$G$4,2,FALSE),FALSE),0))</f>
        <v>0</v>
      </c>
      <c r="I649" s="94">
        <f t="shared" si="65"/>
        <v>0</v>
      </c>
      <c r="K649" s="72"/>
      <c r="L649" s="78">
        <f>IF(K649=0,0,IFERROR(HLOOKUP($C$13,Kataloge!$H$1:$M$6,5,FALSE),0))</f>
        <v>0</v>
      </c>
      <c r="M649" s="94">
        <f t="shared" si="66"/>
        <v>0</v>
      </c>
      <c r="O649" s="81">
        <f t="shared" si="67"/>
        <v>0</v>
      </c>
      <c r="P649" s="78">
        <f>IF(G649=0,0,IFERROR(HLOOKUP($C$13,Kataloge!$H$1:$M$6,6,FALSE),0))</f>
        <v>0</v>
      </c>
      <c r="Q649" s="94">
        <f t="shared" si="68"/>
        <v>0</v>
      </c>
      <c r="R649" s="19">
        <f t="shared" si="69"/>
        <v>0</v>
      </c>
    </row>
    <row r="650" spans="1:18" ht="18" customHeight="1" x14ac:dyDescent="0.2">
      <c r="A650" s="35" t="str">
        <f t="shared" si="64"/>
        <v/>
      </c>
      <c r="B650" s="25"/>
      <c r="C650" s="25"/>
      <c r="D650" s="67"/>
      <c r="E650" s="12"/>
      <c r="G650" s="72"/>
      <c r="H650" s="78">
        <f>IF(G650="",0,IFERROR(HLOOKUP($C$13,Kataloge!$H$1:$M$6,VLOOKUP(B650,Kataloge!$F$2:$G$4,2,FALSE),FALSE),0))</f>
        <v>0</v>
      </c>
      <c r="I650" s="94">
        <f t="shared" si="65"/>
        <v>0</v>
      </c>
      <c r="K650" s="72"/>
      <c r="L650" s="78">
        <f>IF(K650=0,0,IFERROR(HLOOKUP($C$13,Kataloge!$H$1:$M$6,5,FALSE),0))</f>
        <v>0</v>
      </c>
      <c r="M650" s="94">
        <f t="shared" si="66"/>
        <v>0</v>
      </c>
      <c r="O650" s="81">
        <f t="shared" si="67"/>
        <v>0</v>
      </c>
      <c r="P650" s="78">
        <f>IF(G650=0,0,IFERROR(HLOOKUP($C$13,Kataloge!$H$1:$M$6,6,FALSE),0))</f>
        <v>0</v>
      </c>
      <c r="Q650" s="94">
        <f t="shared" si="68"/>
        <v>0</v>
      </c>
      <c r="R650" s="19">
        <f t="shared" si="69"/>
        <v>0</v>
      </c>
    </row>
    <row r="651" spans="1:18" ht="18" customHeight="1" x14ac:dyDescent="0.2">
      <c r="A651" s="35" t="str">
        <f t="shared" si="64"/>
        <v/>
      </c>
      <c r="B651" s="25"/>
      <c r="C651" s="25"/>
      <c r="D651" s="67"/>
      <c r="E651" s="12"/>
      <c r="G651" s="72"/>
      <c r="H651" s="78">
        <f>IF(G651="",0,IFERROR(HLOOKUP($C$13,Kataloge!$H$1:$M$6,VLOOKUP(B651,Kataloge!$F$2:$G$4,2,FALSE),FALSE),0))</f>
        <v>0</v>
      </c>
      <c r="I651" s="94">
        <f t="shared" si="65"/>
        <v>0</v>
      </c>
      <c r="K651" s="72"/>
      <c r="L651" s="78">
        <f>IF(K651=0,0,IFERROR(HLOOKUP($C$13,Kataloge!$H$1:$M$6,5,FALSE),0))</f>
        <v>0</v>
      </c>
      <c r="M651" s="94">
        <f t="shared" si="66"/>
        <v>0</v>
      </c>
      <c r="O651" s="81">
        <f t="shared" si="67"/>
        <v>0</v>
      </c>
      <c r="P651" s="78">
        <f>IF(G651=0,0,IFERROR(HLOOKUP($C$13,Kataloge!$H$1:$M$6,6,FALSE),0))</f>
        <v>0</v>
      </c>
      <c r="Q651" s="94">
        <f t="shared" si="68"/>
        <v>0</v>
      </c>
      <c r="R651" s="19">
        <f t="shared" si="69"/>
        <v>0</v>
      </c>
    </row>
    <row r="652" spans="1:18" ht="18" customHeight="1" x14ac:dyDescent="0.2">
      <c r="A652" s="35" t="str">
        <f t="shared" si="64"/>
        <v/>
      </c>
      <c r="B652" s="25"/>
      <c r="C652" s="25"/>
      <c r="D652" s="67"/>
      <c r="E652" s="12"/>
      <c r="G652" s="72"/>
      <c r="H652" s="78">
        <f>IF(G652="",0,IFERROR(HLOOKUP($C$13,Kataloge!$H$1:$M$6,VLOOKUP(B652,Kataloge!$F$2:$G$4,2,FALSE),FALSE),0))</f>
        <v>0</v>
      </c>
      <c r="I652" s="94">
        <f t="shared" si="65"/>
        <v>0</v>
      </c>
      <c r="K652" s="72"/>
      <c r="L652" s="78">
        <f>IF(K652=0,0,IFERROR(HLOOKUP($C$13,Kataloge!$H$1:$M$6,5,FALSE),0))</f>
        <v>0</v>
      </c>
      <c r="M652" s="94">
        <f t="shared" si="66"/>
        <v>0</v>
      </c>
      <c r="O652" s="81">
        <f t="shared" si="67"/>
        <v>0</v>
      </c>
      <c r="P652" s="78">
        <f>IF(G652=0,0,IFERROR(HLOOKUP($C$13,Kataloge!$H$1:$M$6,6,FALSE),0))</f>
        <v>0</v>
      </c>
      <c r="Q652" s="94">
        <f t="shared" si="68"/>
        <v>0</v>
      </c>
      <c r="R652" s="19">
        <f t="shared" si="69"/>
        <v>0</v>
      </c>
    </row>
    <row r="653" spans="1:18" ht="18" customHeight="1" x14ac:dyDescent="0.2">
      <c r="A653" s="35" t="str">
        <f t="shared" si="64"/>
        <v/>
      </c>
      <c r="B653" s="25"/>
      <c r="C653" s="25"/>
      <c r="D653" s="67"/>
      <c r="E653" s="12"/>
      <c r="G653" s="72"/>
      <c r="H653" s="78">
        <f>IF(G653="",0,IFERROR(HLOOKUP($C$13,Kataloge!$H$1:$M$6,VLOOKUP(B653,Kataloge!$F$2:$G$4,2,FALSE),FALSE),0))</f>
        <v>0</v>
      </c>
      <c r="I653" s="94">
        <f t="shared" si="65"/>
        <v>0</v>
      </c>
      <c r="K653" s="72"/>
      <c r="L653" s="78">
        <f>IF(K653=0,0,IFERROR(HLOOKUP($C$13,Kataloge!$H$1:$M$6,5,FALSE),0))</f>
        <v>0</v>
      </c>
      <c r="M653" s="94">
        <f t="shared" si="66"/>
        <v>0</v>
      </c>
      <c r="O653" s="81">
        <f t="shared" si="67"/>
        <v>0</v>
      </c>
      <c r="P653" s="78">
        <f>IF(G653=0,0,IFERROR(HLOOKUP($C$13,Kataloge!$H$1:$M$6,6,FALSE),0))</f>
        <v>0</v>
      </c>
      <c r="Q653" s="94">
        <f t="shared" si="68"/>
        <v>0</v>
      </c>
      <c r="R653" s="19">
        <f t="shared" si="69"/>
        <v>0</v>
      </c>
    </row>
    <row r="654" spans="1:18" ht="18" customHeight="1" x14ac:dyDescent="0.2">
      <c r="A654" s="35" t="str">
        <f t="shared" ref="A654:A717" si="70">IF(COUNTA(B654:Q654)&gt;7,ROW()-ROW($A$26),"")</f>
        <v/>
      </c>
      <c r="B654" s="25"/>
      <c r="C654" s="25"/>
      <c r="D654" s="67"/>
      <c r="E654" s="12"/>
      <c r="G654" s="72"/>
      <c r="H654" s="78">
        <f>IF(G654="",0,IFERROR(HLOOKUP($C$13,Kataloge!$H$1:$M$6,VLOOKUP(B654,Kataloge!$F$2:$G$4,2,FALSE),FALSE),0))</f>
        <v>0</v>
      </c>
      <c r="I654" s="94">
        <f t="shared" ref="I654:I717" si="71">ROUND(G654,0)*H654</f>
        <v>0</v>
      </c>
      <c r="K654" s="72"/>
      <c r="L654" s="78">
        <f>IF(K654=0,0,IFERROR(HLOOKUP($C$13,Kataloge!$H$1:$M$6,5,FALSE),0))</f>
        <v>0</v>
      </c>
      <c r="M654" s="94">
        <f t="shared" ref="M654:M717" si="72">ROUND(K654,0)*L654</f>
        <v>0</v>
      </c>
      <c r="O654" s="81">
        <f t="shared" ref="O654:O717" si="73">ROUND(G654,0)</f>
        <v>0</v>
      </c>
      <c r="P654" s="78">
        <f>IF(G654=0,0,IFERROR(HLOOKUP($C$13,Kataloge!$H$1:$M$6,6,FALSE),0))</f>
        <v>0</v>
      </c>
      <c r="Q654" s="94">
        <f t="shared" ref="Q654:Q717" si="74">O654*P654</f>
        <v>0</v>
      </c>
      <c r="R654" s="19">
        <f t="shared" ref="R654:R717" si="75">IF(AND(A653&lt;&gt;"",R653=1),1,0)</f>
        <v>0</v>
      </c>
    </row>
    <row r="655" spans="1:18" ht="18" customHeight="1" x14ac:dyDescent="0.2">
      <c r="A655" s="35" t="str">
        <f t="shared" si="70"/>
        <v/>
      </c>
      <c r="B655" s="25"/>
      <c r="C655" s="25"/>
      <c r="D655" s="67"/>
      <c r="E655" s="12"/>
      <c r="G655" s="72"/>
      <c r="H655" s="78">
        <f>IF(G655="",0,IFERROR(HLOOKUP($C$13,Kataloge!$H$1:$M$6,VLOOKUP(B655,Kataloge!$F$2:$G$4,2,FALSE),FALSE),0))</f>
        <v>0</v>
      </c>
      <c r="I655" s="94">
        <f t="shared" si="71"/>
        <v>0</v>
      </c>
      <c r="K655" s="72"/>
      <c r="L655" s="78">
        <f>IF(K655=0,0,IFERROR(HLOOKUP($C$13,Kataloge!$H$1:$M$6,5,FALSE),0))</f>
        <v>0</v>
      </c>
      <c r="M655" s="94">
        <f t="shared" si="72"/>
        <v>0</v>
      </c>
      <c r="O655" s="81">
        <f t="shared" si="73"/>
        <v>0</v>
      </c>
      <c r="P655" s="78">
        <f>IF(G655=0,0,IFERROR(HLOOKUP($C$13,Kataloge!$H$1:$M$6,6,FALSE),0))</f>
        <v>0</v>
      </c>
      <c r="Q655" s="94">
        <f t="shared" si="74"/>
        <v>0</v>
      </c>
      <c r="R655" s="19">
        <f t="shared" si="75"/>
        <v>0</v>
      </c>
    </row>
    <row r="656" spans="1:18" ht="18" customHeight="1" x14ac:dyDescent="0.2">
      <c r="A656" s="35" t="str">
        <f t="shared" si="70"/>
        <v/>
      </c>
      <c r="B656" s="25"/>
      <c r="C656" s="25"/>
      <c r="D656" s="67"/>
      <c r="E656" s="12"/>
      <c r="G656" s="72"/>
      <c r="H656" s="78">
        <f>IF(G656="",0,IFERROR(HLOOKUP($C$13,Kataloge!$H$1:$M$6,VLOOKUP(B656,Kataloge!$F$2:$G$4,2,FALSE),FALSE),0))</f>
        <v>0</v>
      </c>
      <c r="I656" s="94">
        <f t="shared" si="71"/>
        <v>0</v>
      </c>
      <c r="K656" s="72"/>
      <c r="L656" s="78">
        <f>IF(K656=0,0,IFERROR(HLOOKUP($C$13,Kataloge!$H$1:$M$6,5,FALSE),0))</f>
        <v>0</v>
      </c>
      <c r="M656" s="94">
        <f t="shared" si="72"/>
        <v>0</v>
      </c>
      <c r="O656" s="81">
        <f t="shared" si="73"/>
        <v>0</v>
      </c>
      <c r="P656" s="78">
        <f>IF(G656=0,0,IFERROR(HLOOKUP($C$13,Kataloge!$H$1:$M$6,6,FALSE),0))</f>
        <v>0</v>
      </c>
      <c r="Q656" s="94">
        <f t="shared" si="74"/>
        <v>0</v>
      </c>
      <c r="R656" s="19">
        <f t="shared" si="75"/>
        <v>0</v>
      </c>
    </row>
    <row r="657" spans="1:18" ht="18" customHeight="1" x14ac:dyDescent="0.2">
      <c r="A657" s="35" t="str">
        <f t="shared" si="70"/>
        <v/>
      </c>
      <c r="B657" s="25"/>
      <c r="C657" s="25"/>
      <c r="D657" s="67"/>
      <c r="E657" s="12"/>
      <c r="G657" s="72"/>
      <c r="H657" s="78">
        <f>IF(G657="",0,IFERROR(HLOOKUP($C$13,Kataloge!$H$1:$M$6,VLOOKUP(B657,Kataloge!$F$2:$G$4,2,FALSE),FALSE),0))</f>
        <v>0</v>
      </c>
      <c r="I657" s="94">
        <f t="shared" si="71"/>
        <v>0</v>
      </c>
      <c r="K657" s="72"/>
      <c r="L657" s="78">
        <f>IF(K657=0,0,IFERROR(HLOOKUP($C$13,Kataloge!$H$1:$M$6,5,FALSE),0))</f>
        <v>0</v>
      </c>
      <c r="M657" s="94">
        <f t="shared" si="72"/>
        <v>0</v>
      </c>
      <c r="O657" s="81">
        <f t="shared" si="73"/>
        <v>0</v>
      </c>
      <c r="P657" s="78">
        <f>IF(G657=0,0,IFERROR(HLOOKUP($C$13,Kataloge!$H$1:$M$6,6,FALSE),0))</f>
        <v>0</v>
      </c>
      <c r="Q657" s="94">
        <f t="shared" si="74"/>
        <v>0</v>
      </c>
      <c r="R657" s="19">
        <f t="shared" si="75"/>
        <v>0</v>
      </c>
    </row>
    <row r="658" spans="1:18" ht="18" customHeight="1" x14ac:dyDescent="0.2">
      <c r="A658" s="35" t="str">
        <f t="shared" si="70"/>
        <v/>
      </c>
      <c r="B658" s="25"/>
      <c r="C658" s="25"/>
      <c r="D658" s="67"/>
      <c r="E658" s="12"/>
      <c r="G658" s="72"/>
      <c r="H658" s="78">
        <f>IF(G658="",0,IFERROR(HLOOKUP($C$13,Kataloge!$H$1:$M$6,VLOOKUP(B658,Kataloge!$F$2:$G$4,2,FALSE),FALSE),0))</f>
        <v>0</v>
      </c>
      <c r="I658" s="94">
        <f t="shared" si="71"/>
        <v>0</v>
      </c>
      <c r="K658" s="72"/>
      <c r="L658" s="78">
        <f>IF(K658=0,0,IFERROR(HLOOKUP($C$13,Kataloge!$H$1:$M$6,5,FALSE),0))</f>
        <v>0</v>
      </c>
      <c r="M658" s="94">
        <f t="shared" si="72"/>
        <v>0</v>
      </c>
      <c r="O658" s="81">
        <f t="shared" si="73"/>
        <v>0</v>
      </c>
      <c r="P658" s="78">
        <f>IF(G658=0,0,IFERROR(HLOOKUP($C$13,Kataloge!$H$1:$M$6,6,FALSE),0))</f>
        <v>0</v>
      </c>
      <c r="Q658" s="94">
        <f t="shared" si="74"/>
        <v>0</v>
      </c>
      <c r="R658" s="19">
        <f t="shared" si="75"/>
        <v>0</v>
      </c>
    </row>
    <row r="659" spans="1:18" ht="18" customHeight="1" x14ac:dyDescent="0.2">
      <c r="A659" s="35" t="str">
        <f t="shared" si="70"/>
        <v/>
      </c>
      <c r="B659" s="25"/>
      <c r="C659" s="25"/>
      <c r="D659" s="67"/>
      <c r="E659" s="12"/>
      <c r="G659" s="72"/>
      <c r="H659" s="78">
        <f>IF(G659="",0,IFERROR(HLOOKUP($C$13,Kataloge!$H$1:$M$6,VLOOKUP(B659,Kataloge!$F$2:$G$4,2,FALSE),FALSE),0))</f>
        <v>0</v>
      </c>
      <c r="I659" s="94">
        <f t="shared" si="71"/>
        <v>0</v>
      </c>
      <c r="K659" s="72"/>
      <c r="L659" s="78">
        <f>IF(K659=0,0,IFERROR(HLOOKUP($C$13,Kataloge!$H$1:$M$6,5,FALSE),0))</f>
        <v>0</v>
      </c>
      <c r="M659" s="94">
        <f t="shared" si="72"/>
        <v>0</v>
      </c>
      <c r="O659" s="81">
        <f t="shared" si="73"/>
        <v>0</v>
      </c>
      <c r="P659" s="78">
        <f>IF(G659=0,0,IFERROR(HLOOKUP($C$13,Kataloge!$H$1:$M$6,6,FALSE),0))</f>
        <v>0</v>
      </c>
      <c r="Q659" s="94">
        <f t="shared" si="74"/>
        <v>0</v>
      </c>
      <c r="R659" s="19">
        <f t="shared" si="75"/>
        <v>0</v>
      </c>
    </row>
    <row r="660" spans="1:18" ht="18" customHeight="1" x14ac:dyDescent="0.2">
      <c r="A660" s="35" t="str">
        <f t="shared" si="70"/>
        <v/>
      </c>
      <c r="B660" s="25"/>
      <c r="C660" s="25"/>
      <c r="D660" s="67"/>
      <c r="E660" s="12"/>
      <c r="G660" s="72"/>
      <c r="H660" s="78">
        <f>IF(G660="",0,IFERROR(HLOOKUP($C$13,Kataloge!$H$1:$M$6,VLOOKUP(B660,Kataloge!$F$2:$G$4,2,FALSE),FALSE),0))</f>
        <v>0</v>
      </c>
      <c r="I660" s="94">
        <f t="shared" si="71"/>
        <v>0</v>
      </c>
      <c r="K660" s="72"/>
      <c r="L660" s="78">
        <f>IF(K660=0,0,IFERROR(HLOOKUP($C$13,Kataloge!$H$1:$M$6,5,FALSE),0))</f>
        <v>0</v>
      </c>
      <c r="M660" s="94">
        <f t="shared" si="72"/>
        <v>0</v>
      </c>
      <c r="O660" s="81">
        <f t="shared" si="73"/>
        <v>0</v>
      </c>
      <c r="P660" s="78">
        <f>IF(G660=0,0,IFERROR(HLOOKUP($C$13,Kataloge!$H$1:$M$6,6,FALSE),0))</f>
        <v>0</v>
      </c>
      <c r="Q660" s="94">
        <f t="shared" si="74"/>
        <v>0</v>
      </c>
      <c r="R660" s="19">
        <f t="shared" si="75"/>
        <v>0</v>
      </c>
    </row>
    <row r="661" spans="1:18" ht="18" customHeight="1" x14ac:dyDescent="0.2">
      <c r="A661" s="35" t="str">
        <f t="shared" si="70"/>
        <v/>
      </c>
      <c r="B661" s="25"/>
      <c r="C661" s="25"/>
      <c r="D661" s="67"/>
      <c r="E661" s="12"/>
      <c r="G661" s="72"/>
      <c r="H661" s="78">
        <f>IF(G661="",0,IFERROR(HLOOKUP($C$13,Kataloge!$H$1:$M$6,VLOOKUP(B661,Kataloge!$F$2:$G$4,2,FALSE),FALSE),0))</f>
        <v>0</v>
      </c>
      <c r="I661" s="94">
        <f t="shared" si="71"/>
        <v>0</v>
      </c>
      <c r="K661" s="72"/>
      <c r="L661" s="78">
        <f>IF(K661=0,0,IFERROR(HLOOKUP($C$13,Kataloge!$H$1:$M$6,5,FALSE),0))</f>
        <v>0</v>
      </c>
      <c r="M661" s="94">
        <f t="shared" si="72"/>
        <v>0</v>
      </c>
      <c r="O661" s="81">
        <f t="shared" si="73"/>
        <v>0</v>
      </c>
      <c r="P661" s="78">
        <f>IF(G661=0,0,IFERROR(HLOOKUP($C$13,Kataloge!$H$1:$M$6,6,FALSE),0))</f>
        <v>0</v>
      </c>
      <c r="Q661" s="94">
        <f t="shared" si="74"/>
        <v>0</v>
      </c>
      <c r="R661" s="19">
        <f t="shared" si="75"/>
        <v>0</v>
      </c>
    </row>
    <row r="662" spans="1:18" ht="18" customHeight="1" x14ac:dyDescent="0.2">
      <c r="A662" s="35" t="str">
        <f t="shared" si="70"/>
        <v/>
      </c>
      <c r="B662" s="25"/>
      <c r="C662" s="25"/>
      <c r="D662" s="67"/>
      <c r="E662" s="12"/>
      <c r="G662" s="72"/>
      <c r="H662" s="78">
        <f>IF(G662="",0,IFERROR(HLOOKUP($C$13,Kataloge!$H$1:$M$6,VLOOKUP(B662,Kataloge!$F$2:$G$4,2,FALSE),FALSE),0))</f>
        <v>0</v>
      </c>
      <c r="I662" s="94">
        <f t="shared" si="71"/>
        <v>0</v>
      </c>
      <c r="K662" s="72"/>
      <c r="L662" s="78">
        <f>IF(K662=0,0,IFERROR(HLOOKUP($C$13,Kataloge!$H$1:$M$6,5,FALSE),0))</f>
        <v>0</v>
      </c>
      <c r="M662" s="94">
        <f t="shared" si="72"/>
        <v>0</v>
      </c>
      <c r="O662" s="81">
        <f t="shared" si="73"/>
        <v>0</v>
      </c>
      <c r="P662" s="78">
        <f>IF(G662=0,0,IFERROR(HLOOKUP($C$13,Kataloge!$H$1:$M$6,6,FALSE),0))</f>
        <v>0</v>
      </c>
      <c r="Q662" s="94">
        <f t="shared" si="74"/>
        <v>0</v>
      </c>
      <c r="R662" s="19">
        <f t="shared" si="75"/>
        <v>0</v>
      </c>
    </row>
    <row r="663" spans="1:18" ht="18" customHeight="1" x14ac:dyDescent="0.2">
      <c r="A663" s="35" t="str">
        <f t="shared" si="70"/>
        <v/>
      </c>
      <c r="B663" s="25"/>
      <c r="C663" s="25"/>
      <c r="D663" s="67"/>
      <c r="E663" s="12"/>
      <c r="G663" s="72"/>
      <c r="H663" s="78">
        <f>IF(G663="",0,IFERROR(HLOOKUP($C$13,Kataloge!$H$1:$M$6,VLOOKUP(B663,Kataloge!$F$2:$G$4,2,FALSE),FALSE),0))</f>
        <v>0</v>
      </c>
      <c r="I663" s="94">
        <f t="shared" si="71"/>
        <v>0</v>
      </c>
      <c r="K663" s="72"/>
      <c r="L663" s="78">
        <f>IF(K663=0,0,IFERROR(HLOOKUP($C$13,Kataloge!$H$1:$M$6,5,FALSE),0))</f>
        <v>0</v>
      </c>
      <c r="M663" s="94">
        <f t="shared" si="72"/>
        <v>0</v>
      </c>
      <c r="O663" s="81">
        <f t="shared" si="73"/>
        <v>0</v>
      </c>
      <c r="P663" s="78">
        <f>IF(G663=0,0,IFERROR(HLOOKUP($C$13,Kataloge!$H$1:$M$6,6,FALSE),0))</f>
        <v>0</v>
      </c>
      <c r="Q663" s="94">
        <f t="shared" si="74"/>
        <v>0</v>
      </c>
      <c r="R663" s="19">
        <f t="shared" si="75"/>
        <v>0</v>
      </c>
    </row>
    <row r="664" spans="1:18" ht="18" customHeight="1" x14ac:dyDescent="0.2">
      <c r="A664" s="35" t="str">
        <f t="shared" si="70"/>
        <v/>
      </c>
      <c r="B664" s="25"/>
      <c r="C664" s="25"/>
      <c r="D664" s="67"/>
      <c r="E664" s="12"/>
      <c r="G664" s="72"/>
      <c r="H664" s="78">
        <f>IF(G664="",0,IFERROR(HLOOKUP($C$13,Kataloge!$H$1:$M$6,VLOOKUP(B664,Kataloge!$F$2:$G$4,2,FALSE),FALSE),0))</f>
        <v>0</v>
      </c>
      <c r="I664" s="94">
        <f t="shared" si="71"/>
        <v>0</v>
      </c>
      <c r="K664" s="72"/>
      <c r="L664" s="78">
        <f>IF(K664=0,0,IFERROR(HLOOKUP($C$13,Kataloge!$H$1:$M$6,5,FALSE),0))</f>
        <v>0</v>
      </c>
      <c r="M664" s="94">
        <f t="shared" si="72"/>
        <v>0</v>
      </c>
      <c r="O664" s="81">
        <f t="shared" si="73"/>
        <v>0</v>
      </c>
      <c r="P664" s="78">
        <f>IF(G664=0,0,IFERROR(HLOOKUP($C$13,Kataloge!$H$1:$M$6,6,FALSE),0))</f>
        <v>0</v>
      </c>
      <c r="Q664" s="94">
        <f t="shared" si="74"/>
        <v>0</v>
      </c>
      <c r="R664" s="19">
        <f t="shared" si="75"/>
        <v>0</v>
      </c>
    </row>
    <row r="665" spans="1:18" ht="18" customHeight="1" x14ac:dyDescent="0.2">
      <c r="A665" s="35" t="str">
        <f t="shared" si="70"/>
        <v/>
      </c>
      <c r="B665" s="25"/>
      <c r="C665" s="25"/>
      <c r="D665" s="67"/>
      <c r="E665" s="12"/>
      <c r="G665" s="72"/>
      <c r="H665" s="78">
        <f>IF(G665="",0,IFERROR(HLOOKUP($C$13,Kataloge!$H$1:$M$6,VLOOKUP(B665,Kataloge!$F$2:$G$4,2,FALSE),FALSE),0))</f>
        <v>0</v>
      </c>
      <c r="I665" s="94">
        <f t="shared" si="71"/>
        <v>0</v>
      </c>
      <c r="K665" s="72"/>
      <c r="L665" s="78">
        <f>IF(K665=0,0,IFERROR(HLOOKUP($C$13,Kataloge!$H$1:$M$6,5,FALSE),0))</f>
        <v>0</v>
      </c>
      <c r="M665" s="94">
        <f t="shared" si="72"/>
        <v>0</v>
      </c>
      <c r="O665" s="81">
        <f t="shared" si="73"/>
        <v>0</v>
      </c>
      <c r="P665" s="78">
        <f>IF(G665=0,0,IFERROR(HLOOKUP($C$13,Kataloge!$H$1:$M$6,6,FALSE),0))</f>
        <v>0</v>
      </c>
      <c r="Q665" s="94">
        <f t="shared" si="74"/>
        <v>0</v>
      </c>
      <c r="R665" s="19">
        <f t="shared" si="75"/>
        <v>0</v>
      </c>
    </row>
    <row r="666" spans="1:18" ht="18" customHeight="1" x14ac:dyDescent="0.2">
      <c r="A666" s="35" t="str">
        <f t="shared" si="70"/>
        <v/>
      </c>
      <c r="B666" s="25"/>
      <c r="C666" s="25"/>
      <c r="D666" s="67"/>
      <c r="E666" s="12"/>
      <c r="G666" s="72"/>
      <c r="H666" s="78">
        <f>IF(G666="",0,IFERROR(HLOOKUP($C$13,Kataloge!$H$1:$M$6,VLOOKUP(B666,Kataloge!$F$2:$G$4,2,FALSE),FALSE),0))</f>
        <v>0</v>
      </c>
      <c r="I666" s="94">
        <f t="shared" si="71"/>
        <v>0</v>
      </c>
      <c r="K666" s="72"/>
      <c r="L666" s="78">
        <f>IF(K666=0,0,IFERROR(HLOOKUP($C$13,Kataloge!$H$1:$M$6,5,FALSE),0))</f>
        <v>0</v>
      </c>
      <c r="M666" s="94">
        <f t="shared" si="72"/>
        <v>0</v>
      </c>
      <c r="O666" s="81">
        <f t="shared" si="73"/>
        <v>0</v>
      </c>
      <c r="P666" s="78">
        <f>IF(G666=0,0,IFERROR(HLOOKUP($C$13,Kataloge!$H$1:$M$6,6,FALSE),0))</f>
        <v>0</v>
      </c>
      <c r="Q666" s="94">
        <f t="shared" si="74"/>
        <v>0</v>
      </c>
      <c r="R666" s="19">
        <f t="shared" si="75"/>
        <v>0</v>
      </c>
    </row>
    <row r="667" spans="1:18" ht="18" customHeight="1" x14ac:dyDescent="0.2">
      <c r="A667" s="35" t="str">
        <f t="shared" si="70"/>
        <v/>
      </c>
      <c r="B667" s="25"/>
      <c r="C667" s="25"/>
      <c r="D667" s="67"/>
      <c r="E667" s="12"/>
      <c r="G667" s="72"/>
      <c r="H667" s="78">
        <f>IF(G667="",0,IFERROR(HLOOKUP($C$13,Kataloge!$H$1:$M$6,VLOOKUP(B667,Kataloge!$F$2:$G$4,2,FALSE),FALSE),0))</f>
        <v>0</v>
      </c>
      <c r="I667" s="94">
        <f t="shared" si="71"/>
        <v>0</v>
      </c>
      <c r="K667" s="72"/>
      <c r="L667" s="78">
        <f>IF(K667=0,0,IFERROR(HLOOKUP($C$13,Kataloge!$H$1:$M$6,5,FALSE),0))</f>
        <v>0</v>
      </c>
      <c r="M667" s="94">
        <f t="shared" si="72"/>
        <v>0</v>
      </c>
      <c r="O667" s="81">
        <f t="shared" si="73"/>
        <v>0</v>
      </c>
      <c r="P667" s="78">
        <f>IF(G667=0,0,IFERROR(HLOOKUP($C$13,Kataloge!$H$1:$M$6,6,FALSE),0))</f>
        <v>0</v>
      </c>
      <c r="Q667" s="94">
        <f t="shared" si="74"/>
        <v>0</v>
      </c>
      <c r="R667" s="19">
        <f t="shared" si="75"/>
        <v>0</v>
      </c>
    </row>
    <row r="668" spans="1:18" ht="18" customHeight="1" x14ac:dyDescent="0.2">
      <c r="A668" s="35" t="str">
        <f t="shared" si="70"/>
        <v/>
      </c>
      <c r="B668" s="25"/>
      <c r="C668" s="25"/>
      <c r="D668" s="67"/>
      <c r="E668" s="12"/>
      <c r="G668" s="72"/>
      <c r="H668" s="78">
        <f>IF(G668="",0,IFERROR(HLOOKUP($C$13,Kataloge!$H$1:$M$6,VLOOKUP(B668,Kataloge!$F$2:$G$4,2,FALSE),FALSE),0))</f>
        <v>0</v>
      </c>
      <c r="I668" s="94">
        <f t="shared" si="71"/>
        <v>0</v>
      </c>
      <c r="K668" s="72"/>
      <c r="L668" s="78">
        <f>IF(K668=0,0,IFERROR(HLOOKUP($C$13,Kataloge!$H$1:$M$6,5,FALSE),0))</f>
        <v>0</v>
      </c>
      <c r="M668" s="94">
        <f t="shared" si="72"/>
        <v>0</v>
      </c>
      <c r="O668" s="81">
        <f t="shared" si="73"/>
        <v>0</v>
      </c>
      <c r="P668" s="78">
        <f>IF(G668=0,0,IFERROR(HLOOKUP($C$13,Kataloge!$H$1:$M$6,6,FALSE),0))</f>
        <v>0</v>
      </c>
      <c r="Q668" s="94">
        <f t="shared" si="74"/>
        <v>0</v>
      </c>
      <c r="R668" s="19">
        <f t="shared" si="75"/>
        <v>0</v>
      </c>
    </row>
    <row r="669" spans="1:18" ht="18" customHeight="1" x14ac:dyDescent="0.2">
      <c r="A669" s="35" t="str">
        <f t="shared" si="70"/>
        <v/>
      </c>
      <c r="B669" s="25"/>
      <c r="C669" s="25"/>
      <c r="D669" s="67"/>
      <c r="E669" s="12"/>
      <c r="G669" s="72"/>
      <c r="H669" s="78">
        <f>IF(G669="",0,IFERROR(HLOOKUP($C$13,Kataloge!$H$1:$M$6,VLOOKUP(B669,Kataloge!$F$2:$G$4,2,FALSE),FALSE),0))</f>
        <v>0</v>
      </c>
      <c r="I669" s="94">
        <f t="shared" si="71"/>
        <v>0</v>
      </c>
      <c r="K669" s="72"/>
      <c r="L669" s="78">
        <f>IF(K669=0,0,IFERROR(HLOOKUP($C$13,Kataloge!$H$1:$M$6,5,FALSE),0))</f>
        <v>0</v>
      </c>
      <c r="M669" s="94">
        <f t="shared" si="72"/>
        <v>0</v>
      </c>
      <c r="O669" s="81">
        <f t="shared" si="73"/>
        <v>0</v>
      </c>
      <c r="P669" s="78">
        <f>IF(G669=0,0,IFERROR(HLOOKUP($C$13,Kataloge!$H$1:$M$6,6,FALSE),0))</f>
        <v>0</v>
      </c>
      <c r="Q669" s="94">
        <f t="shared" si="74"/>
        <v>0</v>
      </c>
      <c r="R669" s="19">
        <f t="shared" si="75"/>
        <v>0</v>
      </c>
    </row>
    <row r="670" spans="1:18" ht="18" customHeight="1" x14ac:dyDescent="0.2">
      <c r="A670" s="35" t="str">
        <f t="shared" si="70"/>
        <v/>
      </c>
      <c r="B670" s="25"/>
      <c r="C670" s="25"/>
      <c r="D670" s="67"/>
      <c r="E670" s="12"/>
      <c r="G670" s="72"/>
      <c r="H670" s="78">
        <f>IF(G670="",0,IFERROR(HLOOKUP($C$13,Kataloge!$H$1:$M$6,VLOOKUP(B670,Kataloge!$F$2:$G$4,2,FALSE),FALSE),0))</f>
        <v>0</v>
      </c>
      <c r="I670" s="94">
        <f t="shared" si="71"/>
        <v>0</v>
      </c>
      <c r="K670" s="72"/>
      <c r="L670" s="78">
        <f>IF(K670=0,0,IFERROR(HLOOKUP($C$13,Kataloge!$H$1:$M$6,5,FALSE),0))</f>
        <v>0</v>
      </c>
      <c r="M670" s="94">
        <f t="shared" si="72"/>
        <v>0</v>
      </c>
      <c r="O670" s="81">
        <f t="shared" si="73"/>
        <v>0</v>
      </c>
      <c r="P670" s="78">
        <f>IF(G670=0,0,IFERROR(HLOOKUP($C$13,Kataloge!$H$1:$M$6,6,FALSE),0))</f>
        <v>0</v>
      </c>
      <c r="Q670" s="94">
        <f t="shared" si="74"/>
        <v>0</v>
      </c>
      <c r="R670" s="19">
        <f t="shared" si="75"/>
        <v>0</v>
      </c>
    </row>
    <row r="671" spans="1:18" ht="18" customHeight="1" x14ac:dyDescent="0.2">
      <c r="A671" s="35" t="str">
        <f t="shared" si="70"/>
        <v/>
      </c>
      <c r="B671" s="25"/>
      <c r="C671" s="25"/>
      <c r="D671" s="67"/>
      <c r="E671" s="12"/>
      <c r="G671" s="72"/>
      <c r="H671" s="78">
        <f>IF(G671="",0,IFERROR(HLOOKUP($C$13,Kataloge!$H$1:$M$6,VLOOKUP(B671,Kataloge!$F$2:$G$4,2,FALSE),FALSE),0))</f>
        <v>0</v>
      </c>
      <c r="I671" s="94">
        <f t="shared" si="71"/>
        <v>0</v>
      </c>
      <c r="K671" s="72"/>
      <c r="L671" s="78">
        <f>IF(K671=0,0,IFERROR(HLOOKUP($C$13,Kataloge!$H$1:$M$6,5,FALSE),0))</f>
        <v>0</v>
      </c>
      <c r="M671" s="94">
        <f t="shared" si="72"/>
        <v>0</v>
      </c>
      <c r="O671" s="81">
        <f t="shared" si="73"/>
        <v>0</v>
      </c>
      <c r="P671" s="78">
        <f>IF(G671=0,0,IFERROR(HLOOKUP($C$13,Kataloge!$H$1:$M$6,6,FALSE),0))</f>
        <v>0</v>
      </c>
      <c r="Q671" s="94">
        <f t="shared" si="74"/>
        <v>0</v>
      </c>
      <c r="R671" s="19">
        <f t="shared" si="75"/>
        <v>0</v>
      </c>
    </row>
    <row r="672" spans="1:18" ht="18" customHeight="1" x14ac:dyDescent="0.2">
      <c r="A672" s="35" t="str">
        <f t="shared" si="70"/>
        <v/>
      </c>
      <c r="B672" s="25"/>
      <c r="C672" s="25"/>
      <c r="D672" s="67"/>
      <c r="E672" s="12"/>
      <c r="G672" s="72"/>
      <c r="H672" s="78">
        <f>IF(G672="",0,IFERROR(HLOOKUP($C$13,Kataloge!$H$1:$M$6,VLOOKUP(B672,Kataloge!$F$2:$G$4,2,FALSE),FALSE),0))</f>
        <v>0</v>
      </c>
      <c r="I672" s="94">
        <f t="shared" si="71"/>
        <v>0</v>
      </c>
      <c r="K672" s="72"/>
      <c r="L672" s="78">
        <f>IF(K672=0,0,IFERROR(HLOOKUP($C$13,Kataloge!$H$1:$M$6,5,FALSE),0))</f>
        <v>0</v>
      </c>
      <c r="M672" s="94">
        <f t="shared" si="72"/>
        <v>0</v>
      </c>
      <c r="O672" s="81">
        <f t="shared" si="73"/>
        <v>0</v>
      </c>
      <c r="P672" s="78">
        <f>IF(G672=0,0,IFERROR(HLOOKUP($C$13,Kataloge!$H$1:$M$6,6,FALSE),0))</f>
        <v>0</v>
      </c>
      <c r="Q672" s="94">
        <f t="shared" si="74"/>
        <v>0</v>
      </c>
      <c r="R672" s="19">
        <f t="shared" si="75"/>
        <v>0</v>
      </c>
    </row>
    <row r="673" spans="1:18" ht="18" customHeight="1" x14ac:dyDescent="0.2">
      <c r="A673" s="35" t="str">
        <f t="shared" si="70"/>
        <v/>
      </c>
      <c r="B673" s="25"/>
      <c r="C673" s="25"/>
      <c r="D673" s="67"/>
      <c r="E673" s="12"/>
      <c r="G673" s="72"/>
      <c r="H673" s="78">
        <f>IF(G673="",0,IFERROR(HLOOKUP($C$13,Kataloge!$H$1:$M$6,VLOOKUP(B673,Kataloge!$F$2:$G$4,2,FALSE),FALSE),0))</f>
        <v>0</v>
      </c>
      <c r="I673" s="94">
        <f t="shared" si="71"/>
        <v>0</v>
      </c>
      <c r="K673" s="72"/>
      <c r="L673" s="78">
        <f>IF(K673=0,0,IFERROR(HLOOKUP($C$13,Kataloge!$H$1:$M$6,5,FALSE),0))</f>
        <v>0</v>
      </c>
      <c r="M673" s="94">
        <f t="shared" si="72"/>
        <v>0</v>
      </c>
      <c r="O673" s="81">
        <f t="shared" si="73"/>
        <v>0</v>
      </c>
      <c r="P673" s="78">
        <f>IF(G673=0,0,IFERROR(HLOOKUP($C$13,Kataloge!$H$1:$M$6,6,FALSE),0))</f>
        <v>0</v>
      </c>
      <c r="Q673" s="94">
        <f t="shared" si="74"/>
        <v>0</v>
      </c>
      <c r="R673" s="19">
        <f t="shared" si="75"/>
        <v>0</v>
      </c>
    </row>
    <row r="674" spans="1:18" ht="18" customHeight="1" x14ac:dyDescent="0.2">
      <c r="A674" s="35" t="str">
        <f t="shared" si="70"/>
        <v/>
      </c>
      <c r="B674" s="25"/>
      <c r="C674" s="25"/>
      <c r="D674" s="67"/>
      <c r="E674" s="12"/>
      <c r="G674" s="72"/>
      <c r="H674" s="78">
        <f>IF(G674="",0,IFERROR(HLOOKUP($C$13,Kataloge!$H$1:$M$6,VLOOKUP(B674,Kataloge!$F$2:$G$4,2,FALSE),FALSE),0))</f>
        <v>0</v>
      </c>
      <c r="I674" s="94">
        <f t="shared" si="71"/>
        <v>0</v>
      </c>
      <c r="K674" s="72"/>
      <c r="L674" s="78">
        <f>IF(K674=0,0,IFERROR(HLOOKUP($C$13,Kataloge!$H$1:$M$6,5,FALSE),0))</f>
        <v>0</v>
      </c>
      <c r="M674" s="94">
        <f t="shared" si="72"/>
        <v>0</v>
      </c>
      <c r="O674" s="81">
        <f t="shared" si="73"/>
        <v>0</v>
      </c>
      <c r="P674" s="78">
        <f>IF(G674=0,0,IFERROR(HLOOKUP($C$13,Kataloge!$H$1:$M$6,6,FALSE),0))</f>
        <v>0</v>
      </c>
      <c r="Q674" s="94">
        <f t="shared" si="74"/>
        <v>0</v>
      </c>
      <c r="R674" s="19">
        <f t="shared" si="75"/>
        <v>0</v>
      </c>
    </row>
    <row r="675" spans="1:18" ht="18" customHeight="1" x14ac:dyDescent="0.2">
      <c r="A675" s="35" t="str">
        <f t="shared" si="70"/>
        <v/>
      </c>
      <c r="B675" s="25"/>
      <c r="C675" s="25"/>
      <c r="D675" s="67"/>
      <c r="E675" s="12"/>
      <c r="G675" s="72"/>
      <c r="H675" s="78">
        <f>IF(G675="",0,IFERROR(HLOOKUP($C$13,Kataloge!$H$1:$M$6,VLOOKUP(B675,Kataloge!$F$2:$G$4,2,FALSE),FALSE),0))</f>
        <v>0</v>
      </c>
      <c r="I675" s="94">
        <f t="shared" si="71"/>
        <v>0</v>
      </c>
      <c r="K675" s="72"/>
      <c r="L675" s="78">
        <f>IF(K675=0,0,IFERROR(HLOOKUP($C$13,Kataloge!$H$1:$M$6,5,FALSE),0))</f>
        <v>0</v>
      </c>
      <c r="M675" s="94">
        <f t="shared" si="72"/>
        <v>0</v>
      </c>
      <c r="O675" s="81">
        <f t="shared" si="73"/>
        <v>0</v>
      </c>
      <c r="P675" s="78">
        <f>IF(G675=0,0,IFERROR(HLOOKUP($C$13,Kataloge!$H$1:$M$6,6,FALSE),0))</f>
        <v>0</v>
      </c>
      <c r="Q675" s="94">
        <f t="shared" si="74"/>
        <v>0</v>
      </c>
      <c r="R675" s="19">
        <f t="shared" si="75"/>
        <v>0</v>
      </c>
    </row>
    <row r="676" spans="1:18" ht="18" customHeight="1" x14ac:dyDescent="0.2">
      <c r="A676" s="35" t="str">
        <f t="shared" si="70"/>
        <v/>
      </c>
      <c r="B676" s="25"/>
      <c r="C676" s="25"/>
      <c r="D676" s="67"/>
      <c r="E676" s="12"/>
      <c r="G676" s="72"/>
      <c r="H676" s="78">
        <f>IF(G676="",0,IFERROR(HLOOKUP($C$13,Kataloge!$H$1:$M$6,VLOOKUP(B676,Kataloge!$F$2:$G$4,2,FALSE),FALSE),0))</f>
        <v>0</v>
      </c>
      <c r="I676" s="94">
        <f t="shared" si="71"/>
        <v>0</v>
      </c>
      <c r="K676" s="72"/>
      <c r="L676" s="78">
        <f>IF(K676=0,0,IFERROR(HLOOKUP($C$13,Kataloge!$H$1:$M$6,5,FALSE),0))</f>
        <v>0</v>
      </c>
      <c r="M676" s="94">
        <f t="shared" si="72"/>
        <v>0</v>
      </c>
      <c r="O676" s="81">
        <f t="shared" si="73"/>
        <v>0</v>
      </c>
      <c r="P676" s="78">
        <f>IF(G676=0,0,IFERROR(HLOOKUP($C$13,Kataloge!$H$1:$M$6,6,FALSE),0))</f>
        <v>0</v>
      </c>
      <c r="Q676" s="94">
        <f t="shared" si="74"/>
        <v>0</v>
      </c>
      <c r="R676" s="19">
        <f t="shared" si="75"/>
        <v>0</v>
      </c>
    </row>
    <row r="677" spans="1:18" ht="18" customHeight="1" x14ac:dyDescent="0.2">
      <c r="A677" s="35" t="str">
        <f t="shared" si="70"/>
        <v/>
      </c>
      <c r="B677" s="25"/>
      <c r="C677" s="25"/>
      <c r="D677" s="67"/>
      <c r="E677" s="12"/>
      <c r="G677" s="72"/>
      <c r="H677" s="78">
        <f>IF(G677="",0,IFERROR(HLOOKUP($C$13,Kataloge!$H$1:$M$6,VLOOKUP(B677,Kataloge!$F$2:$G$4,2,FALSE),FALSE),0))</f>
        <v>0</v>
      </c>
      <c r="I677" s="94">
        <f t="shared" si="71"/>
        <v>0</v>
      </c>
      <c r="K677" s="72"/>
      <c r="L677" s="78">
        <f>IF(K677=0,0,IFERROR(HLOOKUP($C$13,Kataloge!$H$1:$M$6,5,FALSE),0))</f>
        <v>0</v>
      </c>
      <c r="M677" s="94">
        <f t="shared" si="72"/>
        <v>0</v>
      </c>
      <c r="O677" s="81">
        <f t="shared" si="73"/>
        <v>0</v>
      </c>
      <c r="P677" s="78">
        <f>IF(G677=0,0,IFERROR(HLOOKUP($C$13,Kataloge!$H$1:$M$6,6,FALSE),0))</f>
        <v>0</v>
      </c>
      <c r="Q677" s="94">
        <f t="shared" si="74"/>
        <v>0</v>
      </c>
      <c r="R677" s="19">
        <f t="shared" si="75"/>
        <v>0</v>
      </c>
    </row>
    <row r="678" spans="1:18" ht="18" customHeight="1" x14ac:dyDescent="0.2">
      <c r="A678" s="35" t="str">
        <f t="shared" si="70"/>
        <v/>
      </c>
      <c r="B678" s="25"/>
      <c r="C678" s="25"/>
      <c r="D678" s="67"/>
      <c r="E678" s="12"/>
      <c r="G678" s="72"/>
      <c r="H678" s="78">
        <f>IF(G678="",0,IFERROR(HLOOKUP($C$13,Kataloge!$H$1:$M$6,VLOOKUP(B678,Kataloge!$F$2:$G$4,2,FALSE),FALSE),0))</f>
        <v>0</v>
      </c>
      <c r="I678" s="94">
        <f t="shared" si="71"/>
        <v>0</v>
      </c>
      <c r="K678" s="72"/>
      <c r="L678" s="78">
        <f>IF(K678=0,0,IFERROR(HLOOKUP($C$13,Kataloge!$H$1:$M$6,5,FALSE),0))</f>
        <v>0</v>
      </c>
      <c r="M678" s="94">
        <f t="shared" si="72"/>
        <v>0</v>
      </c>
      <c r="O678" s="81">
        <f t="shared" si="73"/>
        <v>0</v>
      </c>
      <c r="P678" s="78">
        <f>IF(G678=0,0,IFERROR(HLOOKUP($C$13,Kataloge!$H$1:$M$6,6,FALSE),0))</f>
        <v>0</v>
      </c>
      <c r="Q678" s="94">
        <f t="shared" si="74"/>
        <v>0</v>
      </c>
      <c r="R678" s="19">
        <f t="shared" si="75"/>
        <v>0</v>
      </c>
    </row>
    <row r="679" spans="1:18" ht="18" customHeight="1" x14ac:dyDescent="0.2">
      <c r="A679" s="35" t="str">
        <f t="shared" si="70"/>
        <v/>
      </c>
      <c r="B679" s="25"/>
      <c r="C679" s="25"/>
      <c r="D679" s="67"/>
      <c r="E679" s="12"/>
      <c r="G679" s="72"/>
      <c r="H679" s="78">
        <f>IF(G679="",0,IFERROR(HLOOKUP($C$13,Kataloge!$H$1:$M$6,VLOOKUP(B679,Kataloge!$F$2:$G$4,2,FALSE),FALSE),0))</f>
        <v>0</v>
      </c>
      <c r="I679" s="94">
        <f t="shared" si="71"/>
        <v>0</v>
      </c>
      <c r="K679" s="72"/>
      <c r="L679" s="78">
        <f>IF(K679=0,0,IFERROR(HLOOKUP($C$13,Kataloge!$H$1:$M$6,5,FALSE),0))</f>
        <v>0</v>
      </c>
      <c r="M679" s="94">
        <f t="shared" si="72"/>
        <v>0</v>
      </c>
      <c r="O679" s="81">
        <f t="shared" si="73"/>
        <v>0</v>
      </c>
      <c r="P679" s="78">
        <f>IF(G679=0,0,IFERROR(HLOOKUP($C$13,Kataloge!$H$1:$M$6,6,FALSE),0))</f>
        <v>0</v>
      </c>
      <c r="Q679" s="94">
        <f t="shared" si="74"/>
        <v>0</v>
      </c>
      <c r="R679" s="19">
        <f t="shared" si="75"/>
        <v>0</v>
      </c>
    </row>
    <row r="680" spans="1:18" ht="18" customHeight="1" x14ac:dyDescent="0.2">
      <c r="A680" s="35" t="str">
        <f t="shared" si="70"/>
        <v/>
      </c>
      <c r="B680" s="25"/>
      <c r="C680" s="25"/>
      <c r="D680" s="67"/>
      <c r="E680" s="12"/>
      <c r="G680" s="72"/>
      <c r="H680" s="78">
        <f>IF(G680="",0,IFERROR(HLOOKUP($C$13,Kataloge!$H$1:$M$6,VLOOKUP(B680,Kataloge!$F$2:$G$4,2,FALSE),FALSE),0))</f>
        <v>0</v>
      </c>
      <c r="I680" s="94">
        <f t="shared" si="71"/>
        <v>0</v>
      </c>
      <c r="K680" s="72"/>
      <c r="L680" s="78">
        <f>IF(K680=0,0,IFERROR(HLOOKUP($C$13,Kataloge!$H$1:$M$6,5,FALSE),0))</f>
        <v>0</v>
      </c>
      <c r="M680" s="94">
        <f t="shared" si="72"/>
        <v>0</v>
      </c>
      <c r="O680" s="81">
        <f t="shared" si="73"/>
        <v>0</v>
      </c>
      <c r="P680" s="78">
        <f>IF(G680=0,0,IFERROR(HLOOKUP($C$13,Kataloge!$H$1:$M$6,6,FALSE),0))</f>
        <v>0</v>
      </c>
      <c r="Q680" s="94">
        <f t="shared" si="74"/>
        <v>0</v>
      </c>
      <c r="R680" s="19">
        <f t="shared" si="75"/>
        <v>0</v>
      </c>
    </row>
    <row r="681" spans="1:18" ht="18" customHeight="1" x14ac:dyDescent="0.2">
      <c r="A681" s="35" t="str">
        <f t="shared" si="70"/>
        <v/>
      </c>
      <c r="B681" s="25"/>
      <c r="C681" s="25"/>
      <c r="D681" s="67"/>
      <c r="E681" s="12"/>
      <c r="G681" s="72"/>
      <c r="H681" s="78">
        <f>IF(G681="",0,IFERROR(HLOOKUP($C$13,Kataloge!$H$1:$M$6,VLOOKUP(B681,Kataloge!$F$2:$G$4,2,FALSE),FALSE),0))</f>
        <v>0</v>
      </c>
      <c r="I681" s="94">
        <f t="shared" si="71"/>
        <v>0</v>
      </c>
      <c r="K681" s="72"/>
      <c r="L681" s="78">
        <f>IF(K681=0,0,IFERROR(HLOOKUP($C$13,Kataloge!$H$1:$M$6,5,FALSE),0))</f>
        <v>0</v>
      </c>
      <c r="M681" s="94">
        <f t="shared" si="72"/>
        <v>0</v>
      </c>
      <c r="O681" s="81">
        <f t="shared" si="73"/>
        <v>0</v>
      </c>
      <c r="P681" s="78">
        <f>IF(G681=0,0,IFERROR(HLOOKUP($C$13,Kataloge!$H$1:$M$6,6,FALSE),0))</f>
        <v>0</v>
      </c>
      <c r="Q681" s="94">
        <f t="shared" si="74"/>
        <v>0</v>
      </c>
      <c r="R681" s="19">
        <f t="shared" si="75"/>
        <v>0</v>
      </c>
    </row>
    <row r="682" spans="1:18" ht="18" customHeight="1" x14ac:dyDescent="0.2">
      <c r="A682" s="35" t="str">
        <f t="shared" si="70"/>
        <v/>
      </c>
      <c r="B682" s="25"/>
      <c r="C682" s="25"/>
      <c r="D682" s="67"/>
      <c r="E682" s="12"/>
      <c r="G682" s="72"/>
      <c r="H682" s="78">
        <f>IF(G682="",0,IFERROR(HLOOKUP($C$13,Kataloge!$H$1:$M$6,VLOOKUP(B682,Kataloge!$F$2:$G$4,2,FALSE),FALSE),0))</f>
        <v>0</v>
      </c>
      <c r="I682" s="94">
        <f t="shared" si="71"/>
        <v>0</v>
      </c>
      <c r="K682" s="72"/>
      <c r="L682" s="78">
        <f>IF(K682=0,0,IFERROR(HLOOKUP($C$13,Kataloge!$H$1:$M$6,5,FALSE),0))</f>
        <v>0</v>
      </c>
      <c r="M682" s="94">
        <f t="shared" si="72"/>
        <v>0</v>
      </c>
      <c r="O682" s="81">
        <f t="shared" si="73"/>
        <v>0</v>
      </c>
      <c r="P682" s="78">
        <f>IF(G682=0,0,IFERROR(HLOOKUP($C$13,Kataloge!$H$1:$M$6,6,FALSE),0))</f>
        <v>0</v>
      </c>
      <c r="Q682" s="94">
        <f t="shared" si="74"/>
        <v>0</v>
      </c>
      <c r="R682" s="19">
        <f t="shared" si="75"/>
        <v>0</v>
      </c>
    </row>
    <row r="683" spans="1:18" ht="18" customHeight="1" x14ac:dyDescent="0.2">
      <c r="A683" s="35" t="str">
        <f t="shared" si="70"/>
        <v/>
      </c>
      <c r="B683" s="25"/>
      <c r="C683" s="25"/>
      <c r="D683" s="67"/>
      <c r="E683" s="12"/>
      <c r="G683" s="72"/>
      <c r="H683" s="78">
        <f>IF(G683="",0,IFERROR(HLOOKUP($C$13,Kataloge!$H$1:$M$6,VLOOKUP(B683,Kataloge!$F$2:$G$4,2,FALSE),FALSE),0))</f>
        <v>0</v>
      </c>
      <c r="I683" s="94">
        <f t="shared" si="71"/>
        <v>0</v>
      </c>
      <c r="K683" s="72"/>
      <c r="L683" s="78">
        <f>IF(K683=0,0,IFERROR(HLOOKUP($C$13,Kataloge!$H$1:$M$6,5,FALSE),0))</f>
        <v>0</v>
      </c>
      <c r="M683" s="94">
        <f t="shared" si="72"/>
        <v>0</v>
      </c>
      <c r="O683" s="81">
        <f t="shared" si="73"/>
        <v>0</v>
      </c>
      <c r="P683" s="78">
        <f>IF(G683=0,0,IFERROR(HLOOKUP($C$13,Kataloge!$H$1:$M$6,6,FALSE),0))</f>
        <v>0</v>
      </c>
      <c r="Q683" s="94">
        <f t="shared" si="74"/>
        <v>0</v>
      </c>
      <c r="R683" s="19">
        <f t="shared" si="75"/>
        <v>0</v>
      </c>
    </row>
    <row r="684" spans="1:18" ht="18" customHeight="1" x14ac:dyDescent="0.2">
      <c r="A684" s="35" t="str">
        <f t="shared" si="70"/>
        <v/>
      </c>
      <c r="B684" s="25"/>
      <c r="C684" s="25"/>
      <c r="D684" s="67"/>
      <c r="E684" s="12"/>
      <c r="G684" s="72"/>
      <c r="H684" s="78">
        <f>IF(G684="",0,IFERROR(HLOOKUP($C$13,Kataloge!$H$1:$M$6,VLOOKUP(B684,Kataloge!$F$2:$G$4,2,FALSE),FALSE),0))</f>
        <v>0</v>
      </c>
      <c r="I684" s="94">
        <f t="shared" si="71"/>
        <v>0</v>
      </c>
      <c r="K684" s="72"/>
      <c r="L684" s="78">
        <f>IF(K684=0,0,IFERROR(HLOOKUP($C$13,Kataloge!$H$1:$M$6,5,FALSE),0))</f>
        <v>0</v>
      </c>
      <c r="M684" s="94">
        <f t="shared" si="72"/>
        <v>0</v>
      </c>
      <c r="O684" s="81">
        <f t="shared" si="73"/>
        <v>0</v>
      </c>
      <c r="P684" s="78">
        <f>IF(G684=0,0,IFERROR(HLOOKUP($C$13,Kataloge!$H$1:$M$6,6,FALSE),0))</f>
        <v>0</v>
      </c>
      <c r="Q684" s="94">
        <f t="shared" si="74"/>
        <v>0</v>
      </c>
      <c r="R684" s="19">
        <f t="shared" si="75"/>
        <v>0</v>
      </c>
    </row>
    <row r="685" spans="1:18" ht="18" customHeight="1" x14ac:dyDescent="0.2">
      <c r="A685" s="35" t="str">
        <f t="shared" si="70"/>
        <v/>
      </c>
      <c r="B685" s="25"/>
      <c r="C685" s="25"/>
      <c r="D685" s="67"/>
      <c r="E685" s="12"/>
      <c r="G685" s="72"/>
      <c r="H685" s="78">
        <f>IF(G685="",0,IFERROR(HLOOKUP($C$13,Kataloge!$H$1:$M$6,VLOOKUP(B685,Kataloge!$F$2:$G$4,2,FALSE),FALSE),0))</f>
        <v>0</v>
      </c>
      <c r="I685" s="94">
        <f t="shared" si="71"/>
        <v>0</v>
      </c>
      <c r="K685" s="72"/>
      <c r="L685" s="78">
        <f>IF(K685=0,0,IFERROR(HLOOKUP($C$13,Kataloge!$H$1:$M$6,5,FALSE),0))</f>
        <v>0</v>
      </c>
      <c r="M685" s="94">
        <f t="shared" si="72"/>
        <v>0</v>
      </c>
      <c r="O685" s="81">
        <f t="shared" si="73"/>
        <v>0</v>
      </c>
      <c r="P685" s="78">
        <f>IF(G685=0,0,IFERROR(HLOOKUP($C$13,Kataloge!$H$1:$M$6,6,FALSE),0))</f>
        <v>0</v>
      </c>
      <c r="Q685" s="94">
        <f t="shared" si="74"/>
        <v>0</v>
      </c>
      <c r="R685" s="19">
        <f t="shared" si="75"/>
        <v>0</v>
      </c>
    </row>
    <row r="686" spans="1:18" ht="18" customHeight="1" x14ac:dyDescent="0.2">
      <c r="A686" s="35" t="str">
        <f t="shared" si="70"/>
        <v/>
      </c>
      <c r="B686" s="25"/>
      <c r="C686" s="25"/>
      <c r="D686" s="67"/>
      <c r="E686" s="12"/>
      <c r="G686" s="72"/>
      <c r="H686" s="78">
        <f>IF(G686="",0,IFERROR(HLOOKUP($C$13,Kataloge!$H$1:$M$6,VLOOKUP(B686,Kataloge!$F$2:$G$4,2,FALSE),FALSE),0))</f>
        <v>0</v>
      </c>
      <c r="I686" s="94">
        <f t="shared" si="71"/>
        <v>0</v>
      </c>
      <c r="K686" s="72"/>
      <c r="L686" s="78">
        <f>IF(K686=0,0,IFERROR(HLOOKUP($C$13,Kataloge!$H$1:$M$6,5,FALSE),0))</f>
        <v>0</v>
      </c>
      <c r="M686" s="94">
        <f t="shared" si="72"/>
        <v>0</v>
      </c>
      <c r="O686" s="81">
        <f t="shared" si="73"/>
        <v>0</v>
      </c>
      <c r="P686" s="78">
        <f>IF(G686=0,0,IFERROR(HLOOKUP($C$13,Kataloge!$H$1:$M$6,6,FALSE),0))</f>
        <v>0</v>
      </c>
      <c r="Q686" s="94">
        <f t="shared" si="74"/>
        <v>0</v>
      </c>
      <c r="R686" s="19">
        <f t="shared" si="75"/>
        <v>0</v>
      </c>
    </row>
    <row r="687" spans="1:18" ht="18" customHeight="1" x14ac:dyDescent="0.2">
      <c r="A687" s="35" t="str">
        <f t="shared" si="70"/>
        <v/>
      </c>
      <c r="B687" s="25"/>
      <c r="C687" s="25"/>
      <c r="D687" s="67"/>
      <c r="E687" s="12"/>
      <c r="G687" s="72"/>
      <c r="H687" s="78">
        <f>IF(G687="",0,IFERROR(HLOOKUP($C$13,Kataloge!$H$1:$M$6,VLOOKUP(B687,Kataloge!$F$2:$G$4,2,FALSE),FALSE),0))</f>
        <v>0</v>
      </c>
      <c r="I687" s="94">
        <f t="shared" si="71"/>
        <v>0</v>
      </c>
      <c r="K687" s="72"/>
      <c r="L687" s="78">
        <f>IF(K687=0,0,IFERROR(HLOOKUP($C$13,Kataloge!$H$1:$M$6,5,FALSE),0))</f>
        <v>0</v>
      </c>
      <c r="M687" s="94">
        <f t="shared" si="72"/>
        <v>0</v>
      </c>
      <c r="O687" s="81">
        <f t="shared" si="73"/>
        <v>0</v>
      </c>
      <c r="P687" s="78">
        <f>IF(G687=0,0,IFERROR(HLOOKUP($C$13,Kataloge!$H$1:$M$6,6,FALSE),0))</f>
        <v>0</v>
      </c>
      <c r="Q687" s="94">
        <f t="shared" si="74"/>
        <v>0</v>
      </c>
      <c r="R687" s="19">
        <f t="shared" si="75"/>
        <v>0</v>
      </c>
    </row>
    <row r="688" spans="1:18" ht="18" customHeight="1" x14ac:dyDescent="0.2">
      <c r="A688" s="35" t="str">
        <f t="shared" si="70"/>
        <v/>
      </c>
      <c r="B688" s="25"/>
      <c r="C688" s="25"/>
      <c r="D688" s="67"/>
      <c r="E688" s="12"/>
      <c r="G688" s="72"/>
      <c r="H688" s="78">
        <f>IF(G688="",0,IFERROR(HLOOKUP($C$13,Kataloge!$H$1:$M$6,VLOOKUP(B688,Kataloge!$F$2:$G$4,2,FALSE),FALSE),0))</f>
        <v>0</v>
      </c>
      <c r="I688" s="94">
        <f t="shared" si="71"/>
        <v>0</v>
      </c>
      <c r="K688" s="72"/>
      <c r="L688" s="78">
        <f>IF(K688=0,0,IFERROR(HLOOKUP($C$13,Kataloge!$H$1:$M$6,5,FALSE),0))</f>
        <v>0</v>
      </c>
      <c r="M688" s="94">
        <f t="shared" si="72"/>
        <v>0</v>
      </c>
      <c r="O688" s="81">
        <f t="shared" si="73"/>
        <v>0</v>
      </c>
      <c r="P688" s="78">
        <f>IF(G688=0,0,IFERROR(HLOOKUP($C$13,Kataloge!$H$1:$M$6,6,FALSE),0))</f>
        <v>0</v>
      </c>
      <c r="Q688" s="94">
        <f t="shared" si="74"/>
        <v>0</v>
      </c>
      <c r="R688" s="19">
        <f t="shared" si="75"/>
        <v>0</v>
      </c>
    </row>
    <row r="689" spans="1:18" ht="18" customHeight="1" x14ac:dyDescent="0.2">
      <c r="A689" s="35" t="str">
        <f t="shared" si="70"/>
        <v/>
      </c>
      <c r="B689" s="25"/>
      <c r="C689" s="25"/>
      <c r="D689" s="67"/>
      <c r="E689" s="12"/>
      <c r="G689" s="72"/>
      <c r="H689" s="78">
        <f>IF(G689="",0,IFERROR(HLOOKUP($C$13,Kataloge!$H$1:$M$6,VLOOKUP(B689,Kataloge!$F$2:$G$4,2,FALSE),FALSE),0))</f>
        <v>0</v>
      </c>
      <c r="I689" s="94">
        <f t="shared" si="71"/>
        <v>0</v>
      </c>
      <c r="K689" s="72"/>
      <c r="L689" s="78">
        <f>IF(K689=0,0,IFERROR(HLOOKUP($C$13,Kataloge!$H$1:$M$6,5,FALSE),0))</f>
        <v>0</v>
      </c>
      <c r="M689" s="94">
        <f t="shared" si="72"/>
        <v>0</v>
      </c>
      <c r="O689" s="81">
        <f t="shared" si="73"/>
        <v>0</v>
      </c>
      <c r="P689" s="78">
        <f>IF(G689=0,0,IFERROR(HLOOKUP($C$13,Kataloge!$H$1:$M$6,6,FALSE),0))</f>
        <v>0</v>
      </c>
      <c r="Q689" s="94">
        <f t="shared" si="74"/>
        <v>0</v>
      </c>
      <c r="R689" s="19">
        <f t="shared" si="75"/>
        <v>0</v>
      </c>
    </row>
    <row r="690" spans="1:18" ht="18" customHeight="1" x14ac:dyDescent="0.2">
      <c r="A690" s="35" t="str">
        <f t="shared" si="70"/>
        <v/>
      </c>
      <c r="B690" s="25"/>
      <c r="C690" s="25"/>
      <c r="D690" s="67"/>
      <c r="E690" s="12"/>
      <c r="G690" s="72"/>
      <c r="H690" s="78">
        <f>IF(G690="",0,IFERROR(HLOOKUP($C$13,Kataloge!$H$1:$M$6,VLOOKUP(B690,Kataloge!$F$2:$G$4,2,FALSE),FALSE),0))</f>
        <v>0</v>
      </c>
      <c r="I690" s="94">
        <f t="shared" si="71"/>
        <v>0</v>
      </c>
      <c r="K690" s="72"/>
      <c r="L690" s="78">
        <f>IF(K690=0,0,IFERROR(HLOOKUP($C$13,Kataloge!$H$1:$M$6,5,FALSE),0))</f>
        <v>0</v>
      </c>
      <c r="M690" s="94">
        <f t="shared" si="72"/>
        <v>0</v>
      </c>
      <c r="O690" s="81">
        <f t="shared" si="73"/>
        <v>0</v>
      </c>
      <c r="P690" s="78">
        <f>IF(G690=0,0,IFERROR(HLOOKUP($C$13,Kataloge!$H$1:$M$6,6,FALSE),0))</f>
        <v>0</v>
      </c>
      <c r="Q690" s="94">
        <f t="shared" si="74"/>
        <v>0</v>
      </c>
      <c r="R690" s="19">
        <f t="shared" si="75"/>
        <v>0</v>
      </c>
    </row>
    <row r="691" spans="1:18" ht="18" customHeight="1" x14ac:dyDescent="0.2">
      <c r="A691" s="35" t="str">
        <f t="shared" si="70"/>
        <v/>
      </c>
      <c r="B691" s="25"/>
      <c r="C691" s="25"/>
      <c r="D691" s="67"/>
      <c r="E691" s="12"/>
      <c r="G691" s="72"/>
      <c r="H691" s="78">
        <f>IF(G691="",0,IFERROR(HLOOKUP($C$13,Kataloge!$H$1:$M$6,VLOOKUP(B691,Kataloge!$F$2:$G$4,2,FALSE),FALSE),0))</f>
        <v>0</v>
      </c>
      <c r="I691" s="94">
        <f t="shared" si="71"/>
        <v>0</v>
      </c>
      <c r="K691" s="72"/>
      <c r="L691" s="78">
        <f>IF(K691=0,0,IFERROR(HLOOKUP($C$13,Kataloge!$H$1:$M$6,5,FALSE),0))</f>
        <v>0</v>
      </c>
      <c r="M691" s="94">
        <f t="shared" si="72"/>
        <v>0</v>
      </c>
      <c r="O691" s="81">
        <f t="shared" si="73"/>
        <v>0</v>
      </c>
      <c r="P691" s="78">
        <f>IF(G691=0,0,IFERROR(HLOOKUP($C$13,Kataloge!$H$1:$M$6,6,FALSE),0))</f>
        <v>0</v>
      </c>
      <c r="Q691" s="94">
        <f t="shared" si="74"/>
        <v>0</v>
      </c>
      <c r="R691" s="19">
        <f t="shared" si="75"/>
        <v>0</v>
      </c>
    </row>
    <row r="692" spans="1:18" ht="18" customHeight="1" x14ac:dyDescent="0.2">
      <c r="A692" s="35" t="str">
        <f t="shared" si="70"/>
        <v/>
      </c>
      <c r="B692" s="25"/>
      <c r="C692" s="25"/>
      <c r="D692" s="67"/>
      <c r="E692" s="12"/>
      <c r="G692" s="72"/>
      <c r="H692" s="78">
        <f>IF(G692="",0,IFERROR(HLOOKUP($C$13,Kataloge!$H$1:$M$6,VLOOKUP(B692,Kataloge!$F$2:$G$4,2,FALSE),FALSE),0))</f>
        <v>0</v>
      </c>
      <c r="I692" s="94">
        <f t="shared" si="71"/>
        <v>0</v>
      </c>
      <c r="K692" s="72"/>
      <c r="L692" s="78">
        <f>IF(K692=0,0,IFERROR(HLOOKUP($C$13,Kataloge!$H$1:$M$6,5,FALSE),0))</f>
        <v>0</v>
      </c>
      <c r="M692" s="94">
        <f t="shared" si="72"/>
        <v>0</v>
      </c>
      <c r="O692" s="81">
        <f t="shared" si="73"/>
        <v>0</v>
      </c>
      <c r="P692" s="78">
        <f>IF(G692=0,0,IFERROR(HLOOKUP($C$13,Kataloge!$H$1:$M$6,6,FALSE),0))</f>
        <v>0</v>
      </c>
      <c r="Q692" s="94">
        <f t="shared" si="74"/>
        <v>0</v>
      </c>
      <c r="R692" s="19">
        <f t="shared" si="75"/>
        <v>0</v>
      </c>
    </row>
    <row r="693" spans="1:18" ht="18" customHeight="1" x14ac:dyDescent="0.2">
      <c r="A693" s="35" t="str">
        <f t="shared" si="70"/>
        <v/>
      </c>
      <c r="B693" s="25"/>
      <c r="C693" s="25"/>
      <c r="D693" s="67"/>
      <c r="E693" s="12"/>
      <c r="G693" s="72"/>
      <c r="H693" s="78">
        <f>IF(G693="",0,IFERROR(HLOOKUP($C$13,Kataloge!$H$1:$M$6,VLOOKUP(B693,Kataloge!$F$2:$G$4,2,FALSE),FALSE),0))</f>
        <v>0</v>
      </c>
      <c r="I693" s="94">
        <f t="shared" si="71"/>
        <v>0</v>
      </c>
      <c r="K693" s="72"/>
      <c r="L693" s="78">
        <f>IF(K693=0,0,IFERROR(HLOOKUP($C$13,Kataloge!$H$1:$M$6,5,FALSE),0))</f>
        <v>0</v>
      </c>
      <c r="M693" s="94">
        <f t="shared" si="72"/>
        <v>0</v>
      </c>
      <c r="O693" s="81">
        <f t="shared" si="73"/>
        <v>0</v>
      </c>
      <c r="P693" s="78">
        <f>IF(G693=0,0,IFERROR(HLOOKUP($C$13,Kataloge!$H$1:$M$6,6,FALSE),0))</f>
        <v>0</v>
      </c>
      <c r="Q693" s="94">
        <f t="shared" si="74"/>
        <v>0</v>
      </c>
      <c r="R693" s="19">
        <f t="shared" si="75"/>
        <v>0</v>
      </c>
    </row>
    <row r="694" spans="1:18" ht="18" customHeight="1" x14ac:dyDescent="0.2">
      <c r="A694" s="35" t="str">
        <f t="shared" si="70"/>
        <v/>
      </c>
      <c r="B694" s="25"/>
      <c r="C694" s="25"/>
      <c r="D694" s="67"/>
      <c r="E694" s="12"/>
      <c r="G694" s="72"/>
      <c r="H694" s="78">
        <f>IF(G694="",0,IFERROR(HLOOKUP($C$13,Kataloge!$H$1:$M$6,VLOOKUP(B694,Kataloge!$F$2:$G$4,2,FALSE),FALSE),0))</f>
        <v>0</v>
      </c>
      <c r="I694" s="94">
        <f t="shared" si="71"/>
        <v>0</v>
      </c>
      <c r="K694" s="72"/>
      <c r="L694" s="78">
        <f>IF(K694=0,0,IFERROR(HLOOKUP($C$13,Kataloge!$H$1:$M$6,5,FALSE),0))</f>
        <v>0</v>
      </c>
      <c r="M694" s="94">
        <f t="shared" si="72"/>
        <v>0</v>
      </c>
      <c r="O694" s="81">
        <f t="shared" si="73"/>
        <v>0</v>
      </c>
      <c r="P694" s="78">
        <f>IF(G694=0,0,IFERROR(HLOOKUP($C$13,Kataloge!$H$1:$M$6,6,FALSE),0))</f>
        <v>0</v>
      </c>
      <c r="Q694" s="94">
        <f t="shared" si="74"/>
        <v>0</v>
      </c>
      <c r="R694" s="19">
        <f t="shared" si="75"/>
        <v>0</v>
      </c>
    </row>
    <row r="695" spans="1:18" ht="18" customHeight="1" x14ac:dyDescent="0.2">
      <c r="A695" s="35" t="str">
        <f t="shared" si="70"/>
        <v/>
      </c>
      <c r="B695" s="25"/>
      <c r="C695" s="25"/>
      <c r="D695" s="67"/>
      <c r="E695" s="12"/>
      <c r="G695" s="72"/>
      <c r="H695" s="78">
        <f>IF(G695="",0,IFERROR(HLOOKUP($C$13,Kataloge!$H$1:$M$6,VLOOKUP(B695,Kataloge!$F$2:$G$4,2,FALSE),FALSE),0))</f>
        <v>0</v>
      </c>
      <c r="I695" s="94">
        <f t="shared" si="71"/>
        <v>0</v>
      </c>
      <c r="K695" s="72"/>
      <c r="L695" s="78">
        <f>IF(K695=0,0,IFERROR(HLOOKUP($C$13,Kataloge!$H$1:$M$6,5,FALSE),0))</f>
        <v>0</v>
      </c>
      <c r="M695" s="94">
        <f t="shared" si="72"/>
        <v>0</v>
      </c>
      <c r="O695" s="81">
        <f t="shared" si="73"/>
        <v>0</v>
      </c>
      <c r="P695" s="78">
        <f>IF(G695=0,0,IFERROR(HLOOKUP($C$13,Kataloge!$H$1:$M$6,6,FALSE),0))</f>
        <v>0</v>
      </c>
      <c r="Q695" s="94">
        <f t="shared" si="74"/>
        <v>0</v>
      </c>
      <c r="R695" s="19">
        <f t="shared" si="75"/>
        <v>0</v>
      </c>
    </row>
    <row r="696" spans="1:18" ht="18" customHeight="1" x14ac:dyDescent="0.2">
      <c r="A696" s="35" t="str">
        <f t="shared" si="70"/>
        <v/>
      </c>
      <c r="B696" s="25"/>
      <c r="C696" s="25"/>
      <c r="D696" s="67"/>
      <c r="E696" s="12"/>
      <c r="G696" s="72"/>
      <c r="H696" s="78">
        <f>IF(G696="",0,IFERROR(HLOOKUP($C$13,Kataloge!$H$1:$M$6,VLOOKUP(B696,Kataloge!$F$2:$G$4,2,FALSE),FALSE),0))</f>
        <v>0</v>
      </c>
      <c r="I696" s="94">
        <f t="shared" si="71"/>
        <v>0</v>
      </c>
      <c r="K696" s="72"/>
      <c r="L696" s="78">
        <f>IF(K696=0,0,IFERROR(HLOOKUP($C$13,Kataloge!$H$1:$M$6,5,FALSE),0))</f>
        <v>0</v>
      </c>
      <c r="M696" s="94">
        <f t="shared" si="72"/>
        <v>0</v>
      </c>
      <c r="O696" s="81">
        <f t="shared" si="73"/>
        <v>0</v>
      </c>
      <c r="P696" s="78">
        <f>IF(G696=0,0,IFERROR(HLOOKUP($C$13,Kataloge!$H$1:$M$6,6,FALSE),0))</f>
        <v>0</v>
      </c>
      <c r="Q696" s="94">
        <f t="shared" si="74"/>
        <v>0</v>
      </c>
      <c r="R696" s="19">
        <f t="shared" si="75"/>
        <v>0</v>
      </c>
    </row>
    <row r="697" spans="1:18" ht="18" customHeight="1" x14ac:dyDescent="0.2">
      <c r="A697" s="35" t="str">
        <f t="shared" si="70"/>
        <v/>
      </c>
      <c r="B697" s="25"/>
      <c r="C697" s="25"/>
      <c r="D697" s="67"/>
      <c r="E697" s="12"/>
      <c r="G697" s="72"/>
      <c r="H697" s="78">
        <f>IF(G697="",0,IFERROR(HLOOKUP($C$13,Kataloge!$H$1:$M$6,VLOOKUP(B697,Kataloge!$F$2:$G$4,2,FALSE),FALSE),0))</f>
        <v>0</v>
      </c>
      <c r="I697" s="94">
        <f t="shared" si="71"/>
        <v>0</v>
      </c>
      <c r="K697" s="72"/>
      <c r="L697" s="78">
        <f>IF(K697=0,0,IFERROR(HLOOKUP($C$13,Kataloge!$H$1:$M$6,5,FALSE),0))</f>
        <v>0</v>
      </c>
      <c r="M697" s="94">
        <f t="shared" si="72"/>
        <v>0</v>
      </c>
      <c r="O697" s="81">
        <f t="shared" si="73"/>
        <v>0</v>
      </c>
      <c r="P697" s="78">
        <f>IF(G697=0,0,IFERROR(HLOOKUP($C$13,Kataloge!$H$1:$M$6,6,FALSE),0))</f>
        <v>0</v>
      </c>
      <c r="Q697" s="94">
        <f t="shared" si="74"/>
        <v>0</v>
      </c>
      <c r="R697" s="19">
        <f t="shared" si="75"/>
        <v>0</v>
      </c>
    </row>
    <row r="698" spans="1:18" ht="18" customHeight="1" x14ac:dyDescent="0.2">
      <c r="A698" s="35" t="str">
        <f t="shared" si="70"/>
        <v/>
      </c>
      <c r="B698" s="25"/>
      <c r="C698" s="25"/>
      <c r="D698" s="67"/>
      <c r="E698" s="12"/>
      <c r="G698" s="72"/>
      <c r="H698" s="78">
        <f>IF(G698="",0,IFERROR(HLOOKUP($C$13,Kataloge!$H$1:$M$6,VLOOKUP(B698,Kataloge!$F$2:$G$4,2,FALSE),FALSE),0))</f>
        <v>0</v>
      </c>
      <c r="I698" s="94">
        <f t="shared" si="71"/>
        <v>0</v>
      </c>
      <c r="K698" s="72"/>
      <c r="L698" s="78">
        <f>IF(K698=0,0,IFERROR(HLOOKUP($C$13,Kataloge!$H$1:$M$6,5,FALSE),0))</f>
        <v>0</v>
      </c>
      <c r="M698" s="94">
        <f t="shared" si="72"/>
        <v>0</v>
      </c>
      <c r="O698" s="81">
        <f t="shared" si="73"/>
        <v>0</v>
      </c>
      <c r="P698" s="78">
        <f>IF(G698=0,0,IFERROR(HLOOKUP($C$13,Kataloge!$H$1:$M$6,6,FALSE),0))</f>
        <v>0</v>
      </c>
      <c r="Q698" s="94">
        <f t="shared" si="74"/>
        <v>0</v>
      </c>
      <c r="R698" s="19">
        <f t="shared" si="75"/>
        <v>0</v>
      </c>
    </row>
    <row r="699" spans="1:18" ht="18" customHeight="1" x14ac:dyDescent="0.2">
      <c r="A699" s="35" t="str">
        <f t="shared" si="70"/>
        <v/>
      </c>
      <c r="B699" s="25"/>
      <c r="C699" s="25"/>
      <c r="D699" s="67"/>
      <c r="E699" s="12"/>
      <c r="G699" s="72"/>
      <c r="H699" s="78">
        <f>IF(G699="",0,IFERROR(HLOOKUP($C$13,Kataloge!$H$1:$M$6,VLOOKUP(B699,Kataloge!$F$2:$G$4,2,FALSE),FALSE),0))</f>
        <v>0</v>
      </c>
      <c r="I699" s="94">
        <f t="shared" si="71"/>
        <v>0</v>
      </c>
      <c r="K699" s="72"/>
      <c r="L699" s="78">
        <f>IF(K699=0,0,IFERROR(HLOOKUP($C$13,Kataloge!$H$1:$M$6,5,FALSE),0))</f>
        <v>0</v>
      </c>
      <c r="M699" s="94">
        <f t="shared" si="72"/>
        <v>0</v>
      </c>
      <c r="O699" s="81">
        <f t="shared" si="73"/>
        <v>0</v>
      </c>
      <c r="P699" s="78">
        <f>IF(G699=0,0,IFERROR(HLOOKUP($C$13,Kataloge!$H$1:$M$6,6,FALSE),0))</f>
        <v>0</v>
      </c>
      <c r="Q699" s="94">
        <f t="shared" si="74"/>
        <v>0</v>
      </c>
      <c r="R699" s="19">
        <f t="shared" si="75"/>
        <v>0</v>
      </c>
    </row>
    <row r="700" spans="1:18" ht="18" customHeight="1" x14ac:dyDescent="0.2">
      <c r="A700" s="35" t="str">
        <f t="shared" si="70"/>
        <v/>
      </c>
      <c r="B700" s="25"/>
      <c r="C700" s="25"/>
      <c r="D700" s="67"/>
      <c r="E700" s="12"/>
      <c r="G700" s="72"/>
      <c r="H700" s="78">
        <f>IF(G700="",0,IFERROR(HLOOKUP($C$13,Kataloge!$H$1:$M$6,VLOOKUP(B700,Kataloge!$F$2:$G$4,2,FALSE),FALSE),0))</f>
        <v>0</v>
      </c>
      <c r="I700" s="94">
        <f t="shared" si="71"/>
        <v>0</v>
      </c>
      <c r="K700" s="72"/>
      <c r="L700" s="78">
        <f>IF(K700=0,0,IFERROR(HLOOKUP($C$13,Kataloge!$H$1:$M$6,5,FALSE),0))</f>
        <v>0</v>
      </c>
      <c r="M700" s="94">
        <f t="shared" si="72"/>
        <v>0</v>
      </c>
      <c r="O700" s="81">
        <f t="shared" si="73"/>
        <v>0</v>
      </c>
      <c r="P700" s="78">
        <f>IF(G700=0,0,IFERROR(HLOOKUP($C$13,Kataloge!$H$1:$M$6,6,FALSE),0))</f>
        <v>0</v>
      </c>
      <c r="Q700" s="94">
        <f t="shared" si="74"/>
        <v>0</v>
      </c>
      <c r="R700" s="19">
        <f t="shared" si="75"/>
        <v>0</v>
      </c>
    </row>
    <row r="701" spans="1:18" ht="18" customHeight="1" x14ac:dyDescent="0.2">
      <c r="A701" s="35" t="str">
        <f t="shared" si="70"/>
        <v/>
      </c>
      <c r="B701" s="25"/>
      <c r="C701" s="25"/>
      <c r="D701" s="67"/>
      <c r="E701" s="12"/>
      <c r="G701" s="72"/>
      <c r="H701" s="78">
        <f>IF(G701="",0,IFERROR(HLOOKUP($C$13,Kataloge!$H$1:$M$6,VLOOKUP(B701,Kataloge!$F$2:$G$4,2,FALSE),FALSE),0))</f>
        <v>0</v>
      </c>
      <c r="I701" s="94">
        <f t="shared" si="71"/>
        <v>0</v>
      </c>
      <c r="K701" s="72"/>
      <c r="L701" s="78">
        <f>IF(K701=0,0,IFERROR(HLOOKUP($C$13,Kataloge!$H$1:$M$6,5,FALSE),0))</f>
        <v>0</v>
      </c>
      <c r="M701" s="94">
        <f t="shared" si="72"/>
        <v>0</v>
      </c>
      <c r="O701" s="81">
        <f t="shared" si="73"/>
        <v>0</v>
      </c>
      <c r="P701" s="78">
        <f>IF(G701=0,0,IFERROR(HLOOKUP($C$13,Kataloge!$H$1:$M$6,6,FALSE),0))</f>
        <v>0</v>
      </c>
      <c r="Q701" s="94">
        <f t="shared" si="74"/>
        <v>0</v>
      </c>
      <c r="R701" s="19">
        <f t="shared" si="75"/>
        <v>0</v>
      </c>
    </row>
    <row r="702" spans="1:18" ht="18" customHeight="1" x14ac:dyDescent="0.2">
      <c r="A702" s="35" t="str">
        <f t="shared" si="70"/>
        <v/>
      </c>
      <c r="B702" s="25"/>
      <c r="C702" s="25"/>
      <c r="D702" s="67"/>
      <c r="E702" s="12"/>
      <c r="G702" s="72"/>
      <c r="H702" s="78">
        <f>IF(G702="",0,IFERROR(HLOOKUP($C$13,Kataloge!$H$1:$M$6,VLOOKUP(B702,Kataloge!$F$2:$G$4,2,FALSE),FALSE),0))</f>
        <v>0</v>
      </c>
      <c r="I702" s="94">
        <f t="shared" si="71"/>
        <v>0</v>
      </c>
      <c r="K702" s="72"/>
      <c r="L702" s="78">
        <f>IF(K702=0,0,IFERROR(HLOOKUP($C$13,Kataloge!$H$1:$M$6,5,FALSE),0))</f>
        <v>0</v>
      </c>
      <c r="M702" s="94">
        <f t="shared" si="72"/>
        <v>0</v>
      </c>
      <c r="O702" s="81">
        <f t="shared" si="73"/>
        <v>0</v>
      </c>
      <c r="P702" s="78">
        <f>IF(G702=0,0,IFERROR(HLOOKUP($C$13,Kataloge!$H$1:$M$6,6,FALSE),0))</f>
        <v>0</v>
      </c>
      <c r="Q702" s="94">
        <f t="shared" si="74"/>
        <v>0</v>
      </c>
      <c r="R702" s="19">
        <f t="shared" si="75"/>
        <v>0</v>
      </c>
    </row>
    <row r="703" spans="1:18" ht="18" customHeight="1" x14ac:dyDescent="0.2">
      <c r="A703" s="35" t="str">
        <f t="shared" si="70"/>
        <v/>
      </c>
      <c r="B703" s="25"/>
      <c r="C703" s="25"/>
      <c r="D703" s="67"/>
      <c r="E703" s="12"/>
      <c r="G703" s="72"/>
      <c r="H703" s="78">
        <f>IF(G703="",0,IFERROR(HLOOKUP($C$13,Kataloge!$H$1:$M$6,VLOOKUP(B703,Kataloge!$F$2:$G$4,2,FALSE),FALSE),0))</f>
        <v>0</v>
      </c>
      <c r="I703" s="94">
        <f t="shared" si="71"/>
        <v>0</v>
      </c>
      <c r="K703" s="72"/>
      <c r="L703" s="78">
        <f>IF(K703=0,0,IFERROR(HLOOKUP($C$13,Kataloge!$H$1:$M$6,5,FALSE),0))</f>
        <v>0</v>
      </c>
      <c r="M703" s="94">
        <f t="shared" si="72"/>
        <v>0</v>
      </c>
      <c r="O703" s="81">
        <f t="shared" si="73"/>
        <v>0</v>
      </c>
      <c r="P703" s="78">
        <f>IF(G703=0,0,IFERROR(HLOOKUP($C$13,Kataloge!$H$1:$M$6,6,FALSE),0))</f>
        <v>0</v>
      </c>
      <c r="Q703" s="94">
        <f t="shared" si="74"/>
        <v>0</v>
      </c>
      <c r="R703" s="19">
        <f t="shared" si="75"/>
        <v>0</v>
      </c>
    </row>
    <row r="704" spans="1:18" ht="18" customHeight="1" x14ac:dyDescent="0.2">
      <c r="A704" s="35" t="str">
        <f t="shared" si="70"/>
        <v/>
      </c>
      <c r="B704" s="25"/>
      <c r="C704" s="25"/>
      <c r="D704" s="67"/>
      <c r="E704" s="12"/>
      <c r="G704" s="72"/>
      <c r="H704" s="78">
        <f>IF(G704="",0,IFERROR(HLOOKUP($C$13,Kataloge!$H$1:$M$6,VLOOKUP(B704,Kataloge!$F$2:$G$4,2,FALSE),FALSE),0))</f>
        <v>0</v>
      </c>
      <c r="I704" s="94">
        <f t="shared" si="71"/>
        <v>0</v>
      </c>
      <c r="K704" s="72"/>
      <c r="L704" s="78">
        <f>IF(K704=0,0,IFERROR(HLOOKUP($C$13,Kataloge!$H$1:$M$6,5,FALSE),0))</f>
        <v>0</v>
      </c>
      <c r="M704" s="94">
        <f t="shared" si="72"/>
        <v>0</v>
      </c>
      <c r="O704" s="81">
        <f t="shared" si="73"/>
        <v>0</v>
      </c>
      <c r="P704" s="78">
        <f>IF(G704=0,0,IFERROR(HLOOKUP($C$13,Kataloge!$H$1:$M$6,6,FALSE),0))</f>
        <v>0</v>
      </c>
      <c r="Q704" s="94">
        <f t="shared" si="74"/>
        <v>0</v>
      </c>
      <c r="R704" s="19">
        <f t="shared" si="75"/>
        <v>0</v>
      </c>
    </row>
    <row r="705" spans="1:18" ht="18" customHeight="1" x14ac:dyDescent="0.2">
      <c r="A705" s="35" t="str">
        <f t="shared" si="70"/>
        <v/>
      </c>
      <c r="B705" s="25"/>
      <c r="C705" s="25"/>
      <c r="D705" s="67"/>
      <c r="E705" s="12"/>
      <c r="G705" s="72"/>
      <c r="H705" s="78">
        <f>IF(G705="",0,IFERROR(HLOOKUP($C$13,Kataloge!$H$1:$M$6,VLOOKUP(B705,Kataloge!$F$2:$G$4,2,FALSE),FALSE),0))</f>
        <v>0</v>
      </c>
      <c r="I705" s="94">
        <f t="shared" si="71"/>
        <v>0</v>
      </c>
      <c r="K705" s="72"/>
      <c r="L705" s="78">
        <f>IF(K705=0,0,IFERROR(HLOOKUP($C$13,Kataloge!$H$1:$M$6,5,FALSE),0))</f>
        <v>0</v>
      </c>
      <c r="M705" s="94">
        <f t="shared" si="72"/>
        <v>0</v>
      </c>
      <c r="O705" s="81">
        <f t="shared" si="73"/>
        <v>0</v>
      </c>
      <c r="P705" s="78">
        <f>IF(G705=0,0,IFERROR(HLOOKUP($C$13,Kataloge!$H$1:$M$6,6,FALSE),0))</f>
        <v>0</v>
      </c>
      <c r="Q705" s="94">
        <f t="shared" si="74"/>
        <v>0</v>
      </c>
      <c r="R705" s="19">
        <f t="shared" si="75"/>
        <v>0</v>
      </c>
    </row>
    <row r="706" spans="1:18" ht="18" customHeight="1" x14ac:dyDescent="0.2">
      <c r="A706" s="35" t="str">
        <f t="shared" si="70"/>
        <v/>
      </c>
      <c r="B706" s="25"/>
      <c r="C706" s="25"/>
      <c r="D706" s="67"/>
      <c r="E706" s="12"/>
      <c r="G706" s="72"/>
      <c r="H706" s="78">
        <f>IF(G706="",0,IFERROR(HLOOKUP($C$13,Kataloge!$H$1:$M$6,VLOOKUP(B706,Kataloge!$F$2:$G$4,2,FALSE),FALSE),0))</f>
        <v>0</v>
      </c>
      <c r="I706" s="94">
        <f t="shared" si="71"/>
        <v>0</v>
      </c>
      <c r="K706" s="72"/>
      <c r="L706" s="78">
        <f>IF(K706=0,0,IFERROR(HLOOKUP($C$13,Kataloge!$H$1:$M$6,5,FALSE),0))</f>
        <v>0</v>
      </c>
      <c r="M706" s="94">
        <f t="shared" si="72"/>
        <v>0</v>
      </c>
      <c r="O706" s="81">
        <f t="shared" si="73"/>
        <v>0</v>
      </c>
      <c r="P706" s="78">
        <f>IF(G706=0,0,IFERROR(HLOOKUP($C$13,Kataloge!$H$1:$M$6,6,FALSE),0))</f>
        <v>0</v>
      </c>
      <c r="Q706" s="94">
        <f t="shared" si="74"/>
        <v>0</v>
      </c>
      <c r="R706" s="19">
        <f t="shared" si="75"/>
        <v>0</v>
      </c>
    </row>
    <row r="707" spans="1:18" ht="18" customHeight="1" x14ac:dyDescent="0.2">
      <c r="A707" s="35" t="str">
        <f t="shared" si="70"/>
        <v/>
      </c>
      <c r="B707" s="25"/>
      <c r="C707" s="25"/>
      <c r="D707" s="67"/>
      <c r="E707" s="12"/>
      <c r="G707" s="72"/>
      <c r="H707" s="78">
        <f>IF(G707="",0,IFERROR(HLOOKUP($C$13,Kataloge!$H$1:$M$6,VLOOKUP(B707,Kataloge!$F$2:$G$4,2,FALSE),FALSE),0))</f>
        <v>0</v>
      </c>
      <c r="I707" s="94">
        <f t="shared" si="71"/>
        <v>0</v>
      </c>
      <c r="K707" s="72"/>
      <c r="L707" s="78">
        <f>IF(K707=0,0,IFERROR(HLOOKUP($C$13,Kataloge!$H$1:$M$6,5,FALSE),0))</f>
        <v>0</v>
      </c>
      <c r="M707" s="94">
        <f t="shared" si="72"/>
        <v>0</v>
      </c>
      <c r="O707" s="81">
        <f t="shared" si="73"/>
        <v>0</v>
      </c>
      <c r="P707" s="78">
        <f>IF(G707=0,0,IFERROR(HLOOKUP($C$13,Kataloge!$H$1:$M$6,6,FALSE),0))</f>
        <v>0</v>
      </c>
      <c r="Q707" s="94">
        <f t="shared" si="74"/>
        <v>0</v>
      </c>
      <c r="R707" s="19">
        <f t="shared" si="75"/>
        <v>0</v>
      </c>
    </row>
    <row r="708" spans="1:18" ht="18" customHeight="1" x14ac:dyDescent="0.2">
      <c r="A708" s="35" t="str">
        <f t="shared" si="70"/>
        <v/>
      </c>
      <c r="B708" s="25"/>
      <c r="C708" s="25"/>
      <c r="D708" s="67"/>
      <c r="E708" s="12"/>
      <c r="G708" s="72"/>
      <c r="H708" s="78">
        <f>IF(G708="",0,IFERROR(HLOOKUP($C$13,Kataloge!$H$1:$M$6,VLOOKUP(B708,Kataloge!$F$2:$G$4,2,FALSE),FALSE),0))</f>
        <v>0</v>
      </c>
      <c r="I708" s="94">
        <f t="shared" si="71"/>
        <v>0</v>
      </c>
      <c r="K708" s="72"/>
      <c r="L708" s="78">
        <f>IF(K708=0,0,IFERROR(HLOOKUP($C$13,Kataloge!$H$1:$M$6,5,FALSE),0))</f>
        <v>0</v>
      </c>
      <c r="M708" s="94">
        <f t="shared" si="72"/>
        <v>0</v>
      </c>
      <c r="O708" s="81">
        <f t="shared" si="73"/>
        <v>0</v>
      </c>
      <c r="P708" s="78">
        <f>IF(G708=0,0,IFERROR(HLOOKUP($C$13,Kataloge!$H$1:$M$6,6,FALSE),0))</f>
        <v>0</v>
      </c>
      <c r="Q708" s="94">
        <f t="shared" si="74"/>
        <v>0</v>
      </c>
      <c r="R708" s="19">
        <f t="shared" si="75"/>
        <v>0</v>
      </c>
    </row>
    <row r="709" spans="1:18" ht="18" customHeight="1" x14ac:dyDescent="0.2">
      <c r="A709" s="35" t="str">
        <f t="shared" si="70"/>
        <v/>
      </c>
      <c r="B709" s="25"/>
      <c r="C709" s="25"/>
      <c r="D709" s="67"/>
      <c r="E709" s="12"/>
      <c r="G709" s="72"/>
      <c r="H709" s="78">
        <f>IF(G709="",0,IFERROR(HLOOKUP($C$13,Kataloge!$H$1:$M$6,VLOOKUP(B709,Kataloge!$F$2:$G$4,2,FALSE),FALSE),0))</f>
        <v>0</v>
      </c>
      <c r="I709" s="94">
        <f t="shared" si="71"/>
        <v>0</v>
      </c>
      <c r="K709" s="72"/>
      <c r="L709" s="78">
        <f>IF(K709=0,0,IFERROR(HLOOKUP($C$13,Kataloge!$H$1:$M$6,5,FALSE),0))</f>
        <v>0</v>
      </c>
      <c r="M709" s="94">
        <f t="shared" si="72"/>
        <v>0</v>
      </c>
      <c r="O709" s="81">
        <f t="shared" si="73"/>
        <v>0</v>
      </c>
      <c r="P709" s="78">
        <f>IF(G709=0,0,IFERROR(HLOOKUP($C$13,Kataloge!$H$1:$M$6,6,FALSE),0))</f>
        <v>0</v>
      </c>
      <c r="Q709" s="94">
        <f t="shared" si="74"/>
        <v>0</v>
      </c>
      <c r="R709" s="19">
        <f t="shared" si="75"/>
        <v>0</v>
      </c>
    </row>
    <row r="710" spans="1:18" ht="18" customHeight="1" x14ac:dyDescent="0.2">
      <c r="A710" s="35" t="str">
        <f t="shared" si="70"/>
        <v/>
      </c>
      <c r="B710" s="25"/>
      <c r="C710" s="25"/>
      <c r="D710" s="67"/>
      <c r="E710" s="12"/>
      <c r="G710" s="72"/>
      <c r="H710" s="78">
        <f>IF(G710="",0,IFERROR(HLOOKUP($C$13,Kataloge!$H$1:$M$6,VLOOKUP(B710,Kataloge!$F$2:$G$4,2,FALSE),FALSE),0))</f>
        <v>0</v>
      </c>
      <c r="I710" s="94">
        <f t="shared" si="71"/>
        <v>0</v>
      </c>
      <c r="K710" s="72"/>
      <c r="L710" s="78">
        <f>IF(K710=0,0,IFERROR(HLOOKUP($C$13,Kataloge!$H$1:$M$6,5,FALSE),0))</f>
        <v>0</v>
      </c>
      <c r="M710" s="94">
        <f t="shared" si="72"/>
        <v>0</v>
      </c>
      <c r="O710" s="81">
        <f t="shared" si="73"/>
        <v>0</v>
      </c>
      <c r="P710" s="78">
        <f>IF(G710=0,0,IFERROR(HLOOKUP($C$13,Kataloge!$H$1:$M$6,6,FALSE),0))</f>
        <v>0</v>
      </c>
      <c r="Q710" s="94">
        <f t="shared" si="74"/>
        <v>0</v>
      </c>
      <c r="R710" s="19">
        <f t="shared" si="75"/>
        <v>0</v>
      </c>
    </row>
    <row r="711" spans="1:18" ht="18" customHeight="1" x14ac:dyDescent="0.2">
      <c r="A711" s="35" t="str">
        <f t="shared" si="70"/>
        <v/>
      </c>
      <c r="B711" s="25"/>
      <c r="C711" s="25"/>
      <c r="D711" s="67"/>
      <c r="E711" s="12"/>
      <c r="G711" s="72"/>
      <c r="H711" s="78">
        <f>IF(G711="",0,IFERROR(HLOOKUP($C$13,Kataloge!$H$1:$M$6,VLOOKUP(B711,Kataloge!$F$2:$G$4,2,FALSE),FALSE),0))</f>
        <v>0</v>
      </c>
      <c r="I711" s="94">
        <f t="shared" si="71"/>
        <v>0</v>
      </c>
      <c r="K711" s="72"/>
      <c r="L711" s="78">
        <f>IF(K711=0,0,IFERROR(HLOOKUP($C$13,Kataloge!$H$1:$M$6,5,FALSE),0))</f>
        <v>0</v>
      </c>
      <c r="M711" s="94">
        <f t="shared" si="72"/>
        <v>0</v>
      </c>
      <c r="O711" s="81">
        <f t="shared" si="73"/>
        <v>0</v>
      </c>
      <c r="P711" s="78">
        <f>IF(G711=0,0,IFERROR(HLOOKUP($C$13,Kataloge!$H$1:$M$6,6,FALSE),0))</f>
        <v>0</v>
      </c>
      <c r="Q711" s="94">
        <f t="shared" si="74"/>
        <v>0</v>
      </c>
      <c r="R711" s="19">
        <f t="shared" si="75"/>
        <v>0</v>
      </c>
    </row>
    <row r="712" spans="1:18" ht="18" customHeight="1" x14ac:dyDescent="0.2">
      <c r="A712" s="35" t="str">
        <f t="shared" si="70"/>
        <v/>
      </c>
      <c r="B712" s="25"/>
      <c r="C712" s="25"/>
      <c r="D712" s="67"/>
      <c r="E712" s="12"/>
      <c r="G712" s="72"/>
      <c r="H712" s="78">
        <f>IF(G712="",0,IFERROR(HLOOKUP($C$13,Kataloge!$H$1:$M$6,VLOOKUP(B712,Kataloge!$F$2:$G$4,2,FALSE),FALSE),0))</f>
        <v>0</v>
      </c>
      <c r="I712" s="94">
        <f t="shared" si="71"/>
        <v>0</v>
      </c>
      <c r="K712" s="72"/>
      <c r="L712" s="78">
        <f>IF(K712=0,0,IFERROR(HLOOKUP($C$13,Kataloge!$H$1:$M$6,5,FALSE),0))</f>
        <v>0</v>
      </c>
      <c r="M712" s="94">
        <f t="shared" si="72"/>
        <v>0</v>
      </c>
      <c r="O712" s="81">
        <f t="shared" si="73"/>
        <v>0</v>
      </c>
      <c r="P712" s="78">
        <f>IF(G712=0,0,IFERROR(HLOOKUP($C$13,Kataloge!$H$1:$M$6,6,FALSE),0))</f>
        <v>0</v>
      </c>
      <c r="Q712" s="94">
        <f t="shared" si="74"/>
        <v>0</v>
      </c>
      <c r="R712" s="19">
        <f t="shared" si="75"/>
        <v>0</v>
      </c>
    </row>
    <row r="713" spans="1:18" ht="18" customHeight="1" x14ac:dyDescent="0.2">
      <c r="A713" s="35" t="str">
        <f t="shared" si="70"/>
        <v/>
      </c>
      <c r="B713" s="25"/>
      <c r="C713" s="25"/>
      <c r="D713" s="67"/>
      <c r="E713" s="12"/>
      <c r="G713" s="72"/>
      <c r="H713" s="78">
        <f>IF(G713="",0,IFERROR(HLOOKUP($C$13,Kataloge!$H$1:$M$6,VLOOKUP(B713,Kataloge!$F$2:$G$4,2,FALSE),FALSE),0))</f>
        <v>0</v>
      </c>
      <c r="I713" s="94">
        <f t="shared" si="71"/>
        <v>0</v>
      </c>
      <c r="K713" s="72"/>
      <c r="L713" s="78">
        <f>IF(K713=0,0,IFERROR(HLOOKUP($C$13,Kataloge!$H$1:$M$6,5,FALSE),0))</f>
        <v>0</v>
      </c>
      <c r="M713" s="94">
        <f t="shared" si="72"/>
        <v>0</v>
      </c>
      <c r="O713" s="81">
        <f t="shared" si="73"/>
        <v>0</v>
      </c>
      <c r="P713" s="78">
        <f>IF(G713=0,0,IFERROR(HLOOKUP($C$13,Kataloge!$H$1:$M$6,6,FALSE),0))</f>
        <v>0</v>
      </c>
      <c r="Q713" s="94">
        <f t="shared" si="74"/>
        <v>0</v>
      </c>
      <c r="R713" s="19">
        <f t="shared" si="75"/>
        <v>0</v>
      </c>
    </row>
    <row r="714" spans="1:18" ht="18" customHeight="1" x14ac:dyDescent="0.2">
      <c r="A714" s="35" t="str">
        <f t="shared" si="70"/>
        <v/>
      </c>
      <c r="B714" s="25"/>
      <c r="C714" s="25"/>
      <c r="D714" s="67"/>
      <c r="E714" s="12"/>
      <c r="G714" s="72"/>
      <c r="H714" s="78">
        <f>IF(G714="",0,IFERROR(HLOOKUP($C$13,Kataloge!$H$1:$M$6,VLOOKUP(B714,Kataloge!$F$2:$G$4,2,FALSE),FALSE),0))</f>
        <v>0</v>
      </c>
      <c r="I714" s="94">
        <f t="shared" si="71"/>
        <v>0</v>
      </c>
      <c r="K714" s="72"/>
      <c r="L714" s="78">
        <f>IF(K714=0,0,IFERROR(HLOOKUP($C$13,Kataloge!$H$1:$M$6,5,FALSE),0))</f>
        <v>0</v>
      </c>
      <c r="M714" s="94">
        <f t="shared" si="72"/>
        <v>0</v>
      </c>
      <c r="O714" s="81">
        <f t="shared" si="73"/>
        <v>0</v>
      </c>
      <c r="P714" s="78">
        <f>IF(G714=0,0,IFERROR(HLOOKUP($C$13,Kataloge!$H$1:$M$6,6,FALSE),0))</f>
        <v>0</v>
      </c>
      <c r="Q714" s="94">
        <f t="shared" si="74"/>
        <v>0</v>
      </c>
      <c r="R714" s="19">
        <f t="shared" si="75"/>
        <v>0</v>
      </c>
    </row>
    <row r="715" spans="1:18" ht="18" customHeight="1" x14ac:dyDescent="0.2">
      <c r="A715" s="35" t="str">
        <f t="shared" si="70"/>
        <v/>
      </c>
      <c r="B715" s="25"/>
      <c r="C715" s="25"/>
      <c r="D715" s="67"/>
      <c r="E715" s="12"/>
      <c r="G715" s="72"/>
      <c r="H715" s="78">
        <f>IF(G715="",0,IFERROR(HLOOKUP($C$13,Kataloge!$H$1:$M$6,VLOOKUP(B715,Kataloge!$F$2:$G$4,2,FALSE),FALSE),0))</f>
        <v>0</v>
      </c>
      <c r="I715" s="94">
        <f t="shared" si="71"/>
        <v>0</v>
      </c>
      <c r="K715" s="72"/>
      <c r="L715" s="78">
        <f>IF(K715=0,0,IFERROR(HLOOKUP($C$13,Kataloge!$H$1:$M$6,5,FALSE),0))</f>
        <v>0</v>
      </c>
      <c r="M715" s="94">
        <f t="shared" si="72"/>
        <v>0</v>
      </c>
      <c r="O715" s="81">
        <f t="shared" si="73"/>
        <v>0</v>
      </c>
      <c r="P715" s="78">
        <f>IF(G715=0,0,IFERROR(HLOOKUP($C$13,Kataloge!$H$1:$M$6,6,FALSE),0))</f>
        <v>0</v>
      </c>
      <c r="Q715" s="94">
        <f t="shared" si="74"/>
        <v>0</v>
      </c>
      <c r="R715" s="19">
        <f t="shared" si="75"/>
        <v>0</v>
      </c>
    </row>
    <row r="716" spans="1:18" ht="18" customHeight="1" x14ac:dyDescent="0.2">
      <c r="A716" s="35" t="str">
        <f t="shared" si="70"/>
        <v/>
      </c>
      <c r="B716" s="25"/>
      <c r="C716" s="25"/>
      <c r="D716" s="67"/>
      <c r="E716" s="12"/>
      <c r="G716" s="72"/>
      <c r="H716" s="78">
        <f>IF(G716="",0,IFERROR(HLOOKUP($C$13,Kataloge!$H$1:$M$6,VLOOKUP(B716,Kataloge!$F$2:$G$4,2,FALSE),FALSE),0))</f>
        <v>0</v>
      </c>
      <c r="I716" s="94">
        <f t="shared" si="71"/>
        <v>0</v>
      </c>
      <c r="K716" s="72"/>
      <c r="L716" s="78">
        <f>IF(K716=0,0,IFERROR(HLOOKUP($C$13,Kataloge!$H$1:$M$6,5,FALSE),0))</f>
        <v>0</v>
      </c>
      <c r="M716" s="94">
        <f t="shared" si="72"/>
        <v>0</v>
      </c>
      <c r="O716" s="81">
        <f t="shared" si="73"/>
        <v>0</v>
      </c>
      <c r="P716" s="78">
        <f>IF(G716=0,0,IFERROR(HLOOKUP($C$13,Kataloge!$H$1:$M$6,6,FALSE),0))</f>
        <v>0</v>
      </c>
      <c r="Q716" s="94">
        <f t="shared" si="74"/>
        <v>0</v>
      </c>
      <c r="R716" s="19">
        <f t="shared" si="75"/>
        <v>0</v>
      </c>
    </row>
    <row r="717" spans="1:18" ht="18" customHeight="1" x14ac:dyDescent="0.2">
      <c r="A717" s="35" t="str">
        <f t="shared" si="70"/>
        <v/>
      </c>
      <c r="B717" s="25"/>
      <c r="C717" s="25"/>
      <c r="D717" s="67"/>
      <c r="E717" s="12"/>
      <c r="G717" s="72"/>
      <c r="H717" s="78">
        <f>IF(G717="",0,IFERROR(HLOOKUP($C$13,Kataloge!$H$1:$M$6,VLOOKUP(B717,Kataloge!$F$2:$G$4,2,FALSE),FALSE),0))</f>
        <v>0</v>
      </c>
      <c r="I717" s="94">
        <f t="shared" si="71"/>
        <v>0</v>
      </c>
      <c r="K717" s="72"/>
      <c r="L717" s="78">
        <f>IF(K717=0,0,IFERROR(HLOOKUP($C$13,Kataloge!$H$1:$M$6,5,FALSE),0))</f>
        <v>0</v>
      </c>
      <c r="M717" s="94">
        <f t="shared" si="72"/>
        <v>0</v>
      </c>
      <c r="O717" s="81">
        <f t="shared" si="73"/>
        <v>0</v>
      </c>
      <c r="P717" s="78">
        <f>IF(G717=0,0,IFERROR(HLOOKUP($C$13,Kataloge!$H$1:$M$6,6,FALSE),0))</f>
        <v>0</v>
      </c>
      <c r="Q717" s="94">
        <f t="shared" si="74"/>
        <v>0</v>
      </c>
      <c r="R717" s="19">
        <f t="shared" si="75"/>
        <v>0</v>
      </c>
    </row>
    <row r="718" spans="1:18" ht="18" customHeight="1" x14ac:dyDescent="0.2">
      <c r="A718" s="35" t="str">
        <f t="shared" ref="A718:A781" si="76">IF(COUNTA(B718:Q718)&gt;7,ROW()-ROW($A$26),"")</f>
        <v/>
      </c>
      <c r="B718" s="25"/>
      <c r="C718" s="25"/>
      <c r="D718" s="67"/>
      <c r="E718" s="12"/>
      <c r="G718" s="72"/>
      <c r="H718" s="78">
        <f>IF(G718="",0,IFERROR(HLOOKUP($C$13,Kataloge!$H$1:$M$6,VLOOKUP(B718,Kataloge!$F$2:$G$4,2,FALSE),FALSE),0))</f>
        <v>0</v>
      </c>
      <c r="I718" s="94">
        <f t="shared" ref="I718:I781" si="77">ROUND(G718,0)*H718</f>
        <v>0</v>
      </c>
      <c r="K718" s="72"/>
      <c r="L718" s="78">
        <f>IF(K718=0,0,IFERROR(HLOOKUP($C$13,Kataloge!$H$1:$M$6,5,FALSE),0))</f>
        <v>0</v>
      </c>
      <c r="M718" s="94">
        <f t="shared" ref="M718:M781" si="78">ROUND(K718,0)*L718</f>
        <v>0</v>
      </c>
      <c r="O718" s="81">
        <f t="shared" ref="O718:O781" si="79">ROUND(G718,0)</f>
        <v>0</v>
      </c>
      <c r="P718" s="78">
        <f>IF(G718=0,0,IFERROR(HLOOKUP($C$13,Kataloge!$H$1:$M$6,6,FALSE),0))</f>
        <v>0</v>
      </c>
      <c r="Q718" s="94">
        <f t="shared" ref="Q718:Q781" si="80">O718*P718</f>
        <v>0</v>
      </c>
      <c r="R718" s="19">
        <f t="shared" ref="R718:R781" si="81">IF(AND(A717&lt;&gt;"",R717=1),1,0)</f>
        <v>0</v>
      </c>
    </row>
    <row r="719" spans="1:18" ht="18" customHeight="1" x14ac:dyDescent="0.2">
      <c r="A719" s="35" t="str">
        <f t="shared" si="76"/>
        <v/>
      </c>
      <c r="B719" s="25"/>
      <c r="C719" s="25"/>
      <c r="D719" s="67"/>
      <c r="E719" s="12"/>
      <c r="G719" s="72"/>
      <c r="H719" s="78">
        <f>IF(G719="",0,IFERROR(HLOOKUP($C$13,Kataloge!$H$1:$M$6,VLOOKUP(B719,Kataloge!$F$2:$G$4,2,FALSE),FALSE),0))</f>
        <v>0</v>
      </c>
      <c r="I719" s="94">
        <f t="shared" si="77"/>
        <v>0</v>
      </c>
      <c r="K719" s="72"/>
      <c r="L719" s="78">
        <f>IF(K719=0,0,IFERROR(HLOOKUP($C$13,Kataloge!$H$1:$M$6,5,FALSE),0))</f>
        <v>0</v>
      </c>
      <c r="M719" s="94">
        <f t="shared" si="78"/>
        <v>0</v>
      </c>
      <c r="O719" s="81">
        <f t="shared" si="79"/>
        <v>0</v>
      </c>
      <c r="P719" s="78">
        <f>IF(G719=0,0,IFERROR(HLOOKUP($C$13,Kataloge!$H$1:$M$6,6,FALSE),0))</f>
        <v>0</v>
      </c>
      <c r="Q719" s="94">
        <f t="shared" si="80"/>
        <v>0</v>
      </c>
      <c r="R719" s="19">
        <f t="shared" si="81"/>
        <v>0</v>
      </c>
    </row>
    <row r="720" spans="1:18" ht="18" customHeight="1" x14ac:dyDescent="0.2">
      <c r="A720" s="35" t="str">
        <f t="shared" si="76"/>
        <v/>
      </c>
      <c r="B720" s="25"/>
      <c r="C720" s="25"/>
      <c r="D720" s="67"/>
      <c r="E720" s="12"/>
      <c r="G720" s="72"/>
      <c r="H720" s="78">
        <f>IF(G720="",0,IFERROR(HLOOKUP($C$13,Kataloge!$H$1:$M$6,VLOOKUP(B720,Kataloge!$F$2:$G$4,2,FALSE),FALSE),0))</f>
        <v>0</v>
      </c>
      <c r="I720" s="94">
        <f t="shared" si="77"/>
        <v>0</v>
      </c>
      <c r="K720" s="72"/>
      <c r="L720" s="78">
        <f>IF(K720=0,0,IFERROR(HLOOKUP($C$13,Kataloge!$H$1:$M$6,5,FALSE),0))</f>
        <v>0</v>
      </c>
      <c r="M720" s="94">
        <f t="shared" si="78"/>
        <v>0</v>
      </c>
      <c r="O720" s="81">
        <f t="shared" si="79"/>
        <v>0</v>
      </c>
      <c r="P720" s="78">
        <f>IF(G720=0,0,IFERROR(HLOOKUP($C$13,Kataloge!$H$1:$M$6,6,FALSE),0))</f>
        <v>0</v>
      </c>
      <c r="Q720" s="94">
        <f t="shared" si="80"/>
        <v>0</v>
      </c>
      <c r="R720" s="19">
        <f t="shared" si="81"/>
        <v>0</v>
      </c>
    </row>
    <row r="721" spans="1:18" ht="18" customHeight="1" x14ac:dyDescent="0.2">
      <c r="A721" s="35" t="str">
        <f t="shared" si="76"/>
        <v/>
      </c>
      <c r="B721" s="25"/>
      <c r="C721" s="25"/>
      <c r="D721" s="67"/>
      <c r="E721" s="12"/>
      <c r="G721" s="72"/>
      <c r="H721" s="78">
        <f>IF(G721="",0,IFERROR(HLOOKUP($C$13,Kataloge!$H$1:$M$6,VLOOKUP(B721,Kataloge!$F$2:$G$4,2,FALSE),FALSE),0))</f>
        <v>0</v>
      </c>
      <c r="I721" s="94">
        <f t="shared" si="77"/>
        <v>0</v>
      </c>
      <c r="K721" s="72"/>
      <c r="L721" s="78">
        <f>IF(K721=0,0,IFERROR(HLOOKUP($C$13,Kataloge!$H$1:$M$6,5,FALSE),0))</f>
        <v>0</v>
      </c>
      <c r="M721" s="94">
        <f t="shared" si="78"/>
        <v>0</v>
      </c>
      <c r="O721" s="81">
        <f t="shared" si="79"/>
        <v>0</v>
      </c>
      <c r="P721" s="78">
        <f>IF(G721=0,0,IFERROR(HLOOKUP($C$13,Kataloge!$H$1:$M$6,6,FALSE),0))</f>
        <v>0</v>
      </c>
      <c r="Q721" s="94">
        <f t="shared" si="80"/>
        <v>0</v>
      </c>
      <c r="R721" s="19">
        <f t="shared" si="81"/>
        <v>0</v>
      </c>
    </row>
    <row r="722" spans="1:18" ht="18" customHeight="1" x14ac:dyDescent="0.2">
      <c r="A722" s="35" t="str">
        <f t="shared" si="76"/>
        <v/>
      </c>
      <c r="B722" s="25"/>
      <c r="C722" s="25"/>
      <c r="D722" s="67"/>
      <c r="E722" s="12"/>
      <c r="G722" s="72"/>
      <c r="H722" s="78">
        <f>IF(G722="",0,IFERROR(HLOOKUP($C$13,Kataloge!$H$1:$M$6,VLOOKUP(B722,Kataloge!$F$2:$G$4,2,FALSE),FALSE),0))</f>
        <v>0</v>
      </c>
      <c r="I722" s="94">
        <f t="shared" si="77"/>
        <v>0</v>
      </c>
      <c r="K722" s="72"/>
      <c r="L722" s="78">
        <f>IF(K722=0,0,IFERROR(HLOOKUP($C$13,Kataloge!$H$1:$M$6,5,FALSE),0))</f>
        <v>0</v>
      </c>
      <c r="M722" s="94">
        <f t="shared" si="78"/>
        <v>0</v>
      </c>
      <c r="O722" s="81">
        <f t="shared" si="79"/>
        <v>0</v>
      </c>
      <c r="P722" s="78">
        <f>IF(G722=0,0,IFERROR(HLOOKUP($C$13,Kataloge!$H$1:$M$6,6,FALSE),0))</f>
        <v>0</v>
      </c>
      <c r="Q722" s="94">
        <f t="shared" si="80"/>
        <v>0</v>
      </c>
      <c r="R722" s="19">
        <f t="shared" si="81"/>
        <v>0</v>
      </c>
    </row>
    <row r="723" spans="1:18" ht="18" customHeight="1" x14ac:dyDescent="0.2">
      <c r="A723" s="35" t="str">
        <f t="shared" si="76"/>
        <v/>
      </c>
      <c r="B723" s="25"/>
      <c r="C723" s="25"/>
      <c r="D723" s="67"/>
      <c r="E723" s="12"/>
      <c r="G723" s="72"/>
      <c r="H723" s="78">
        <f>IF(G723="",0,IFERROR(HLOOKUP($C$13,Kataloge!$H$1:$M$6,VLOOKUP(B723,Kataloge!$F$2:$G$4,2,FALSE),FALSE),0))</f>
        <v>0</v>
      </c>
      <c r="I723" s="94">
        <f t="shared" si="77"/>
        <v>0</v>
      </c>
      <c r="K723" s="72"/>
      <c r="L723" s="78">
        <f>IF(K723=0,0,IFERROR(HLOOKUP($C$13,Kataloge!$H$1:$M$6,5,FALSE),0))</f>
        <v>0</v>
      </c>
      <c r="M723" s="94">
        <f t="shared" si="78"/>
        <v>0</v>
      </c>
      <c r="O723" s="81">
        <f t="shared" si="79"/>
        <v>0</v>
      </c>
      <c r="P723" s="78">
        <f>IF(G723=0,0,IFERROR(HLOOKUP($C$13,Kataloge!$H$1:$M$6,6,FALSE),0))</f>
        <v>0</v>
      </c>
      <c r="Q723" s="94">
        <f t="shared" si="80"/>
        <v>0</v>
      </c>
      <c r="R723" s="19">
        <f t="shared" si="81"/>
        <v>0</v>
      </c>
    </row>
    <row r="724" spans="1:18" ht="18" customHeight="1" x14ac:dyDescent="0.2">
      <c r="A724" s="35" t="str">
        <f t="shared" si="76"/>
        <v/>
      </c>
      <c r="B724" s="25"/>
      <c r="C724" s="25"/>
      <c r="D724" s="67"/>
      <c r="E724" s="12"/>
      <c r="G724" s="72"/>
      <c r="H724" s="78">
        <f>IF(G724="",0,IFERROR(HLOOKUP($C$13,Kataloge!$H$1:$M$6,VLOOKUP(B724,Kataloge!$F$2:$G$4,2,FALSE),FALSE),0))</f>
        <v>0</v>
      </c>
      <c r="I724" s="94">
        <f t="shared" si="77"/>
        <v>0</v>
      </c>
      <c r="K724" s="72"/>
      <c r="L724" s="78">
        <f>IF(K724=0,0,IFERROR(HLOOKUP($C$13,Kataloge!$H$1:$M$6,5,FALSE),0))</f>
        <v>0</v>
      </c>
      <c r="M724" s="94">
        <f t="shared" si="78"/>
        <v>0</v>
      </c>
      <c r="O724" s="81">
        <f t="shared" si="79"/>
        <v>0</v>
      </c>
      <c r="P724" s="78">
        <f>IF(G724=0,0,IFERROR(HLOOKUP($C$13,Kataloge!$H$1:$M$6,6,FALSE),0))</f>
        <v>0</v>
      </c>
      <c r="Q724" s="94">
        <f t="shared" si="80"/>
        <v>0</v>
      </c>
      <c r="R724" s="19">
        <f t="shared" si="81"/>
        <v>0</v>
      </c>
    </row>
    <row r="725" spans="1:18" ht="18" customHeight="1" x14ac:dyDescent="0.2">
      <c r="A725" s="35" t="str">
        <f t="shared" si="76"/>
        <v/>
      </c>
      <c r="B725" s="25"/>
      <c r="C725" s="25"/>
      <c r="D725" s="67"/>
      <c r="E725" s="12"/>
      <c r="G725" s="72"/>
      <c r="H725" s="78">
        <f>IF(G725="",0,IFERROR(HLOOKUP($C$13,Kataloge!$H$1:$M$6,VLOOKUP(B725,Kataloge!$F$2:$G$4,2,FALSE),FALSE),0))</f>
        <v>0</v>
      </c>
      <c r="I725" s="94">
        <f t="shared" si="77"/>
        <v>0</v>
      </c>
      <c r="K725" s="72"/>
      <c r="L725" s="78">
        <f>IF(K725=0,0,IFERROR(HLOOKUP($C$13,Kataloge!$H$1:$M$6,5,FALSE),0))</f>
        <v>0</v>
      </c>
      <c r="M725" s="94">
        <f t="shared" si="78"/>
        <v>0</v>
      </c>
      <c r="O725" s="81">
        <f t="shared" si="79"/>
        <v>0</v>
      </c>
      <c r="P725" s="78">
        <f>IF(G725=0,0,IFERROR(HLOOKUP($C$13,Kataloge!$H$1:$M$6,6,FALSE),0))</f>
        <v>0</v>
      </c>
      <c r="Q725" s="94">
        <f t="shared" si="80"/>
        <v>0</v>
      </c>
      <c r="R725" s="19">
        <f t="shared" si="81"/>
        <v>0</v>
      </c>
    </row>
    <row r="726" spans="1:18" ht="18" customHeight="1" x14ac:dyDescent="0.2">
      <c r="A726" s="35" t="str">
        <f t="shared" si="76"/>
        <v/>
      </c>
      <c r="B726" s="25"/>
      <c r="C726" s="25"/>
      <c r="D726" s="67"/>
      <c r="E726" s="12"/>
      <c r="G726" s="72"/>
      <c r="H726" s="78">
        <f>IF(G726="",0,IFERROR(HLOOKUP($C$13,Kataloge!$H$1:$M$6,VLOOKUP(B726,Kataloge!$F$2:$G$4,2,FALSE),FALSE),0))</f>
        <v>0</v>
      </c>
      <c r="I726" s="94">
        <f t="shared" si="77"/>
        <v>0</v>
      </c>
      <c r="K726" s="72"/>
      <c r="L726" s="78">
        <f>IF(K726=0,0,IFERROR(HLOOKUP($C$13,Kataloge!$H$1:$M$6,5,FALSE),0))</f>
        <v>0</v>
      </c>
      <c r="M726" s="94">
        <f t="shared" si="78"/>
        <v>0</v>
      </c>
      <c r="O726" s="81">
        <f t="shared" si="79"/>
        <v>0</v>
      </c>
      <c r="P726" s="78">
        <f>IF(G726=0,0,IFERROR(HLOOKUP($C$13,Kataloge!$H$1:$M$6,6,FALSE),0))</f>
        <v>0</v>
      </c>
      <c r="Q726" s="94">
        <f t="shared" si="80"/>
        <v>0</v>
      </c>
      <c r="R726" s="19">
        <f t="shared" si="81"/>
        <v>0</v>
      </c>
    </row>
    <row r="727" spans="1:18" ht="18" customHeight="1" x14ac:dyDescent="0.2">
      <c r="A727" s="35" t="str">
        <f t="shared" si="76"/>
        <v/>
      </c>
      <c r="B727" s="25"/>
      <c r="C727" s="25"/>
      <c r="D727" s="67"/>
      <c r="E727" s="12"/>
      <c r="G727" s="72"/>
      <c r="H727" s="78">
        <f>IF(G727="",0,IFERROR(HLOOKUP($C$13,Kataloge!$H$1:$M$6,VLOOKUP(B727,Kataloge!$F$2:$G$4,2,FALSE),FALSE),0))</f>
        <v>0</v>
      </c>
      <c r="I727" s="94">
        <f t="shared" si="77"/>
        <v>0</v>
      </c>
      <c r="K727" s="72"/>
      <c r="L727" s="78">
        <f>IF(K727=0,0,IFERROR(HLOOKUP($C$13,Kataloge!$H$1:$M$6,5,FALSE),0))</f>
        <v>0</v>
      </c>
      <c r="M727" s="94">
        <f t="shared" si="78"/>
        <v>0</v>
      </c>
      <c r="O727" s="81">
        <f t="shared" si="79"/>
        <v>0</v>
      </c>
      <c r="P727" s="78">
        <f>IF(G727=0,0,IFERROR(HLOOKUP($C$13,Kataloge!$H$1:$M$6,6,FALSE),0))</f>
        <v>0</v>
      </c>
      <c r="Q727" s="94">
        <f t="shared" si="80"/>
        <v>0</v>
      </c>
      <c r="R727" s="19">
        <f t="shared" si="81"/>
        <v>0</v>
      </c>
    </row>
    <row r="728" spans="1:18" ht="18" customHeight="1" x14ac:dyDescent="0.2">
      <c r="A728" s="35" t="str">
        <f t="shared" si="76"/>
        <v/>
      </c>
      <c r="B728" s="25"/>
      <c r="C728" s="25"/>
      <c r="D728" s="67"/>
      <c r="E728" s="12"/>
      <c r="G728" s="72"/>
      <c r="H728" s="78">
        <f>IF(G728="",0,IFERROR(HLOOKUP($C$13,Kataloge!$H$1:$M$6,VLOOKUP(B728,Kataloge!$F$2:$G$4,2,FALSE),FALSE),0))</f>
        <v>0</v>
      </c>
      <c r="I728" s="94">
        <f t="shared" si="77"/>
        <v>0</v>
      </c>
      <c r="K728" s="72"/>
      <c r="L728" s="78">
        <f>IF(K728=0,0,IFERROR(HLOOKUP($C$13,Kataloge!$H$1:$M$6,5,FALSE),0))</f>
        <v>0</v>
      </c>
      <c r="M728" s="94">
        <f t="shared" si="78"/>
        <v>0</v>
      </c>
      <c r="O728" s="81">
        <f t="shared" si="79"/>
        <v>0</v>
      </c>
      <c r="P728" s="78">
        <f>IF(G728=0,0,IFERROR(HLOOKUP($C$13,Kataloge!$H$1:$M$6,6,FALSE),0))</f>
        <v>0</v>
      </c>
      <c r="Q728" s="94">
        <f t="shared" si="80"/>
        <v>0</v>
      </c>
      <c r="R728" s="19">
        <f t="shared" si="81"/>
        <v>0</v>
      </c>
    </row>
    <row r="729" spans="1:18" ht="18" customHeight="1" x14ac:dyDescent="0.2">
      <c r="A729" s="35" t="str">
        <f t="shared" si="76"/>
        <v/>
      </c>
      <c r="B729" s="25"/>
      <c r="C729" s="25"/>
      <c r="D729" s="67"/>
      <c r="E729" s="12"/>
      <c r="G729" s="72"/>
      <c r="H729" s="78">
        <f>IF(G729="",0,IFERROR(HLOOKUP($C$13,Kataloge!$H$1:$M$6,VLOOKUP(B729,Kataloge!$F$2:$G$4,2,FALSE),FALSE),0))</f>
        <v>0</v>
      </c>
      <c r="I729" s="94">
        <f t="shared" si="77"/>
        <v>0</v>
      </c>
      <c r="K729" s="72"/>
      <c r="L729" s="78">
        <f>IF(K729=0,0,IFERROR(HLOOKUP($C$13,Kataloge!$H$1:$M$6,5,FALSE),0))</f>
        <v>0</v>
      </c>
      <c r="M729" s="94">
        <f t="shared" si="78"/>
        <v>0</v>
      </c>
      <c r="O729" s="81">
        <f t="shared" si="79"/>
        <v>0</v>
      </c>
      <c r="P729" s="78">
        <f>IF(G729=0,0,IFERROR(HLOOKUP($C$13,Kataloge!$H$1:$M$6,6,FALSE),0))</f>
        <v>0</v>
      </c>
      <c r="Q729" s="94">
        <f t="shared" si="80"/>
        <v>0</v>
      </c>
      <c r="R729" s="19">
        <f t="shared" si="81"/>
        <v>0</v>
      </c>
    </row>
    <row r="730" spans="1:18" ht="18" customHeight="1" x14ac:dyDescent="0.2">
      <c r="A730" s="35" t="str">
        <f t="shared" si="76"/>
        <v/>
      </c>
      <c r="B730" s="25"/>
      <c r="C730" s="25"/>
      <c r="D730" s="67"/>
      <c r="E730" s="12"/>
      <c r="G730" s="72"/>
      <c r="H730" s="78">
        <f>IF(G730="",0,IFERROR(HLOOKUP($C$13,Kataloge!$H$1:$M$6,VLOOKUP(B730,Kataloge!$F$2:$G$4,2,FALSE),FALSE),0))</f>
        <v>0</v>
      </c>
      <c r="I730" s="94">
        <f t="shared" si="77"/>
        <v>0</v>
      </c>
      <c r="K730" s="72"/>
      <c r="L730" s="78">
        <f>IF(K730=0,0,IFERROR(HLOOKUP($C$13,Kataloge!$H$1:$M$6,5,FALSE),0))</f>
        <v>0</v>
      </c>
      <c r="M730" s="94">
        <f t="shared" si="78"/>
        <v>0</v>
      </c>
      <c r="O730" s="81">
        <f t="shared" si="79"/>
        <v>0</v>
      </c>
      <c r="P730" s="78">
        <f>IF(G730=0,0,IFERROR(HLOOKUP($C$13,Kataloge!$H$1:$M$6,6,FALSE),0))</f>
        <v>0</v>
      </c>
      <c r="Q730" s="94">
        <f t="shared" si="80"/>
        <v>0</v>
      </c>
      <c r="R730" s="19">
        <f t="shared" si="81"/>
        <v>0</v>
      </c>
    </row>
    <row r="731" spans="1:18" ht="18" customHeight="1" x14ac:dyDescent="0.2">
      <c r="A731" s="35" t="str">
        <f t="shared" si="76"/>
        <v/>
      </c>
      <c r="B731" s="25"/>
      <c r="C731" s="25"/>
      <c r="D731" s="67"/>
      <c r="E731" s="12"/>
      <c r="G731" s="72"/>
      <c r="H731" s="78">
        <f>IF(G731="",0,IFERROR(HLOOKUP($C$13,Kataloge!$H$1:$M$6,VLOOKUP(B731,Kataloge!$F$2:$G$4,2,FALSE),FALSE),0))</f>
        <v>0</v>
      </c>
      <c r="I731" s="94">
        <f t="shared" si="77"/>
        <v>0</v>
      </c>
      <c r="K731" s="72"/>
      <c r="L731" s="78">
        <f>IF(K731=0,0,IFERROR(HLOOKUP($C$13,Kataloge!$H$1:$M$6,5,FALSE),0))</f>
        <v>0</v>
      </c>
      <c r="M731" s="94">
        <f t="shared" si="78"/>
        <v>0</v>
      </c>
      <c r="O731" s="81">
        <f t="shared" si="79"/>
        <v>0</v>
      </c>
      <c r="P731" s="78">
        <f>IF(G731=0,0,IFERROR(HLOOKUP($C$13,Kataloge!$H$1:$M$6,6,FALSE),0))</f>
        <v>0</v>
      </c>
      <c r="Q731" s="94">
        <f t="shared" si="80"/>
        <v>0</v>
      </c>
      <c r="R731" s="19">
        <f t="shared" si="81"/>
        <v>0</v>
      </c>
    </row>
    <row r="732" spans="1:18" ht="18" customHeight="1" x14ac:dyDescent="0.2">
      <c r="A732" s="35" t="str">
        <f t="shared" si="76"/>
        <v/>
      </c>
      <c r="B732" s="25"/>
      <c r="C732" s="25"/>
      <c r="D732" s="67"/>
      <c r="E732" s="12"/>
      <c r="G732" s="72"/>
      <c r="H732" s="78">
        <f>IF(G732="",0,IFERROR(HLOOKUP($C$13,Kataloge!$H$1:$M$6,VLOOKUP(B732,Kataloge!$F$2:$G$4,2,FALSE),FALSE),0))</f>
        <v>0</v>
      </c>
      <c r="I732" s="94">
        <f t="shared" si="77"/>
        <v>0</v>
      </c>
      <c r="K732" s="72"/>
      <c r="L732" s="78">
        <f>IF(K732=0,0,IFERROR(HLOOKUP($C$13,Kataloge!$H$1:$M$6,5,FALSE),0))</f>
        <v>0</v>
      </c>
      <c r="M732" s="94">
        <f t="shared" si="78"/>
        <v>0</v>
      </c>
      <c r="O732" s="81">
        <f t="shared" si="79"/>
        <v>0</v>
      </c>
      <c r="P732" s="78">
        <f>IF(G732=0,0,IFERROR(HLOOKUP($C$13,Kataloge!$H$1:$M$6,6,FALSE),0))</f>
        <v>0</v>
      </c>
      <c r="Q732" s="94">
        <f t="shared" si="80"/>
        <v>0</v>
      </c>
      <c r="R732" s="19">
        <f t="shared" si="81"/>
        <v>0</v>
      </c>
    </row>
    <row r="733" spans="1:18" ht="18" customHeight="1" x14ac:dyDescent="0.2">
      <c r="A733" s="35" t="str">
        <f t="shared" si="76"/>
        <v/>
      </c>
      <c r="B733" s="25"/>
      <c r="C733" s="25"/>
      <c r="D733" s="67"/>
      <c r="E733" s="12"/>
      <c r="G733" s="72"/>
      <c r="H733" s="78">
        <f>IF(G733="",0,IFERROR(HLOOKUP($C$13,Kataloge!$H$1:$M$6,VLOOKUP(B733,Kataloge!$F$2:$G$4,2,FALSE),FALSE),0))</f>
        <v>0</v>
      </c>
      <c r="I733" s="94">
        <f t="shared" si="77"/>
        <v>0</v>
      </c>
      <c r="K733" s="72"/>
      <c r="L733" s="78">
        <f>IF(K733=0,0,IFERROR(HLOOKUP($C$13,Kataloge!$H$1:$M$6,5,FALSE),0))</f>
        <v>0</v>
      </c>
      <c r="M733" s="94">
        <f t="shared" si="78"/>
        <v>0</v>
      </c>
      <c r="O733" s="81">
        <f t="shared" si="79"/>
        <v>0</v>
      </c>
      <c r="P733" s="78">
        <f>IF(G733=0,0,IFERROR(HLOOKUP($C$13,Kataloge!$H$1:$M$6,6,FALSE),0))</f>
        <v>0</v>
      </c>
      <c r="Q733" s="94">
        <f t="shared" si="80"/>
        <v>0</v>
      </c>
      <c r="R733" s="19">
        <f t="shared" si="81"/>
        <v>0</v>
      </c>
    </row>
    <row r="734" spans="1:18" ht="18" customHeight="1" x14ac:dyDescent="0.2">
      <c r="A734" s="35" t="str">
        <f t="shared" si="76"/>
        <v/>
      </c>
      <c r="B734" s="25"/>
      <c r="C734" s="25"/>
      <c r="D734" s="67"/>
      <c r="E734" s="12"/>
      <c r="G734" s="72"/>
      <c r="H734" s="78">
        <f>IF(G734="",0,IFERROR(HLOOKUP($C$13,Kataloge!$H$1:$M$6,VLOOKUP(B734,Kataloge!$F$2:$G$4,2,FALSE),FALSE),0))</f>
        <v>0</v>
      </c>
      <c r="I734" s="94">
        <f t="shared" si="77"/>
        <v>0</v>
      </c>
      <c r="K734" s="72"/>
      <c r="L734" s="78">
        <f>IF(K734=0,0,IFERROR(HLOOKUP($C$13,Kataloge!$H$1:$M$6,5,FALSE),0))</f>
        <v>0</v>
      </c>
      <c r="M734" s="94">
        <f t="shared" si="78"/>
        <v>0</v>
      </c>
      <c r="O734" s="81">
        <f t="shared" si="79"/>
        <v>0</v>
      </c>
      <c r="P734" s="78">
        <f>IF(G734=0,0,IFERROR(HLOOKUP($C$13,Kataloge!$H$1:$M$6,6,FALSE),0))</f>
        <v>0</v>
      </c>
      <c r="Q734" s="94">
        <f t="shared" si="80"/>
        <v>0</v>
      </c>
      <c r="R734" s="19">
        <f t="shared" si="81"/>
        <v>0</v>
      </c>
    </row>
    <row r="735" spans="1:18" ht="18" customHeight="1" x14ac:dyDescent="0.2">
      <c r="A735" s="35" t="str">
        <f t="shared" si="76"/>
        <v/>
      </c>
      <c r="B735" s="25"/>
      <c r="C735" s="25"/>
      <c r="D735" s="67"/>
      <c r="E735" s="12"/>
      <c r="G735" s="72"/>
      <c r="H735" s="78">
        <f>IF(G735="",0,IFERROR(HLOOKUP($C$13,Kataloge!$H$1:$M$6,VLOOKUP(B735,Kataloge!$F$2:$G$4,2,FALSE),FALSE),0))</f>
        <v>0</v>
      </c>
      <c r="I735" s="94">
        <f t="shared" si="77"/>
        <v>0</v>
      </c>
      <c r="K735" s="72"/>
      <c r="L735" s="78">
        <f>IF(K735=0,0,IFERROR(HLOOKUP($C$13,Kataloge!$H$1:$M$6,5,FALSE),0))</f>
        <v>0</v>
      </c>
      <c r="M735" s="94">
        <f t="shared" si="78"/>
        <v>0</v>
      </c>
      <c r="O735" s="81">
        <f t="shared" si="79"/>
        <v>0</v>
      </c>
      <c r="P735" s="78">
        <f>IF(G735=0,0,IFERROR(HLOOKUP($C$13,Kataloge!$H$1:$M$6,6,FALSE),0))</f>
        <v>0</v>
      </c>
      <c r="Q735" s="94">
        <f t="shared" si="80"/>
        <v>0</v>
      </c>
      <c r="R735" s="19">
        <f t="shared" si="81"/>
        <v>0</v>
      </c>
    </row>
    <row r="736" spans="1:18" ht="18" customHeight="1" x14ac:dyDescent="0.2">
      <c r="A736" s="35" t="str">
        <f t="shared" si="76"/>
        <v/>
      </c>
      <c r="B736" s="25"/>
      <c r="C736" s="25"/>
      <c r="D736" s="67"/>
      <c r="E736" s="12"/>
      <c r="G736" s="72"/>
      <c r="H736" s="78">
        <f>IF(G736="",0,IFERROR(HLOOKUP($C$13,Kataloge!$H$1:$M$6,VLOOKUP(B736,Kataloge!$F$2:$G$4,2,FALSE),FALSE),0))</f>
        <v>0</v>
      </c>
      <c r="I736" s="94">
        <f t="shared" si="77"/>
        <v>0</v>
      </c>
      <c r="K736" s="72"/>
      <c r="L736" s="78">
        <f>IF(K736=0,0,IFERROR(HLOOKUP($C$13,Kataloge!$H$1:$M$6,5,FALSE),0))</f>
        <v>0</v>
      </c>
      <c r="M736" s="94">
        <f t="shared" si="78"/>
        <v>0</v>
      </c>
      <c r="O736" s="81">
        <f t="shared" si="79"/>
        <v>0</v>
      </c>
      <c r="P736" s="78">
        <f>IF(G736=0,0,IFERROR(HLOOKUP($C$13,Kataloge!$H$1:$M$6,6,FALSE),0))</f>
        <v>0</v>
      </c>
      <c r="Q736" s="94">
        <f t="shared" si="80"/>
        <v>0</v>
      </c>
      <c r="R736" s="19">
        <f t="shared" si="81"/>
        <v>0</v>
      </c>
    </row>
    <row r="737" spans="1:18" ht="18" customHeight="1" x14ac:dyDescent="0.2">
      <c r="A737" s="35" t="str">
        <f t="shared" si="76"/>
        <v/>
      </c>
      <c r="B737" s="25"/>
      <c r="C737" s="25"/>
      <c r="D737" s="67"/>
      <c r="E737" s="12"/>
      <c r="G737" s="72"/>
      <c r="H737" s="78">
        <f>IF(G737="",0,IFERROR(HLOOKUP($C$13,Kataloge!$H$1:$M$6,VLOOKUP(B737,Kataloge!$F$2:$G$4,2,FALSE),FALSE),0))</f>
        <v>0</v>
      </c>
      <c r="I737" s="94">
        <f t="shared" si="77"/>
        <v>0</v>
      </c>
      <c r="K737" s="72"/>
      <c r="L737" s="78">
        <f>IF(K737=0,0,IFERROR(HLOOKUP($C$13,Kataloge!$H$1:$M$6,5,FALSE),0))</f>
        <v>0</v>
      </c>
      <c r="M737" s="94">
        <f t="shared" si="78"/>
        <v>0</v>
      </c>
      <c r="O737" s="81">
        <f t="shared" si="79"/>
        <v>0</v>
      </c>
      <c r="P737" s="78">
        <f>IF(G737=0,0,IFERROR(HLOOKUP($C$13,Kataloge!$H$1:$M$6,6,FALSE),0))</f>
        <v>0</v>
      </c>
      <c r="Q737" s="94">
        <f t="shared" si="80"/>
        <v>0</v>
      </c>
      <c r="R737" s="19">
        <f t="shared" si="81"/>
        <v>0</v>
      </c>
    </row>
    <row r="738" spans="1:18" ht="18" customHeight="1" x14ac:dyDescent="0.2">
      <c r="A738" s="35" t="str">
        <f t="shared" si="76"/>
        <v/>
      </c>
      <c r="B738" s="25"/>
      <c r="C738" s="25"/>
      <c r="D738" s="67"/>
      <c r="E738" s="12"/>
      <c r="G738" s="72"/>
      <c r="H738" s="78">
        <f>IF(G738="",0,IFERROR(HLOOKUP($C$13,Kataloge!$H$1:$M$6,VLOOKUP(B738,Kataloge!$F$2:$G$4,2,FALSE),FALSE),0))</f>
        <v>0</v>
      </c>
      <c r="I738" s="94">
        <f t="shared" si="77"/>
        <v>0</v>
      </c>
      <c r="K738" s="72"/>
      <c r="L738" s="78">
        <f>IF(K738=0,0,IFERROR(HLOOKUP($C$13,Kataloge!$H$1:$M$6,5,FALSE),0))</f>
        <v>0</v>
      </c>
      <c r="M738" s="94">
        <f t="shared" si="78"/>
        <v>0</v>
      </c>
      <c r="O738" s="81">
        <f t="shared" si="79"/>
        <v>0</v>
      </c>
      <c r="P738" s="78">
        <f>IF(G738=0,0,IFERROR(HLOOKUP($C$13,Kataloge!$H$1:$M$6,6,FALSE),0))</f>
        <v>0</v>
      </c>
      <c r="Q738" s="94">
        <f t="shared" si="80"/>
        <v>0</v>
      </c>
      <c r="R738" s="19">
        <f t="shared" si="81"/>
        <v>0</v>
      </c>
    </row>
    <row r="739" spans="1:18" ht="18" customHeight="1" x14ac:dyDescent="0.2">
      <c r="A739" s="35" t="str">
        <f t="shared" si="76"/>
        <v/>
      </c>
      <c r="B739" s="25"/>
      <c r="C739" s="25"/>
      <c r="D739" s="67"/>
      <c r="E739" s="12"/>
      <c r="G739" s="72"/>
      <c r="H739" s="78">
        <f>IF(G739="",0,IFERROR(HLOOKUP($C$13,Kataloge!$H$1:$M$6,VLOOKUP(B739,Kataloge!$F$2:$G$4,2,FALSE),FALSE),0))</f>
        <v>0</v>
      </c>
      <c r="I739" s="94">
        <f t="shared" si="77"/>
        <v>0</v>
      </c>
      <c r="K739" s="72"/>
      <c r="L739" s="78">
        <f>IF(K739=0,0,IFERROR(HLOOKUP($C$13,Kataloge!$H$1:$M$6,5,FALSE),0))</f>
        <v>0</v>
      </c>
      <c r="M739" s="94">
        <f t="shared" si="78"/>
        <v>0</v>
      </c>
      <c r="O739" s="81">
        <f t="shared" si="79"/>
        <v>0</v>
      </c>
      <c r="P739" s="78">
        <f>IF(G739=0,0,IFERROR(HLOOKUP($C$13,Kataloge!$H$1:$M$6,6,FALSE),0))</f>
        <v>0</v>
      </c>
      <c r="Q739" s="94">
        <f t="shared" si="80"/>
        <v>0</v>
      </c>
      <c r="R739" s="19">
        <f t="shared" si="81"/>
        <v>0</v>
      </c>
    </row>
    <row r="740" spans="1:18" ht="18" customHeight="1" x14ac:dyDescent="0.2">
      <c r="A740" s="35" t="str">
        <f t="shared" si="76"/>
        <v/>
      </c>
      <c r="B740" s="25"/>
      <c r="C740" s="25"/>
      <c r="D740" s="67"/>
      <c r="E740" s="12"/>
      <c r="G740" s="72"/>
      <c r="H740" s="78">
        <f>IF(G740="",0,IFERROR(HLOOKUP($C$13,Kataloge!$H$1:$M$6,VLOOKUP(B740,Kataloge!$F$2:$G$4,2,FALSE),FALSE),0))</f>
        <v>0</v>
      </c>
      <c r="I740" s="94">
        <f t="shared" si="77"/>
        <v>0</v>
      </c>
      <c r="K740" s="72"/>
      <c r="L740" s="78">
        <f>IF(K740=0,0,IFERROR(HLOOKUP($C$13,Kataloge!$H$1:$M$6,5,FALSE),0))</f>
        <v>0</v>
      </c>
      <c r="M740" s="94">
        <f t="shared" si="78"/>
        <v>0</v>
      </c>
      <c r="O740" s="81">
        <f t="shared" si="79"/>
        <v>0</v>
      </c>
      <c r="P740" s="78">
        <f>IF(G740=0,0,IFERROR(HLOOKUP($C$13,Kataloge!$H$1:$M$6,6,FALSE),0))</f>
        <v>0</v>
      </c>
      <c r="Q740" s="94">
        <f t="shared" si="80"/>
        <v>0</v>
      </c>
      <c r="R740" s="19">
        <f t="shared" si="81"/>
        <v>0</v>
      </c>
    </row>
    <row r="741" spans="1:18" ht="18" customHeight="1" x14ac:dyDescent="0.2">
      <c r="A741" s="35" t="str">
        <f t="shared" si="76"/>
        <v/>
      </c>
      <c r="B741" s="25"/>
      <c r="C741" s="25"/>
      <c r="D741" s="67"/>
      <c r="E741" s="12"/>
      <c r="G741" s="72"/>
      <c r="H741" s="78">
        <f>IF(G741="",0,IFERROR(HLOOKUP($C$13,Kataloge!$H$1:$M$6,VLOOKUP(B741,Kataloge!$F$2:$G$4,2,FALSE),FALSE),0))</f>
        <v>0</v>
      </c>
      <c r="I741" s="94">
        <f t="shared" si="77"/>
        <v>0</v>
      </c>
      <c r="K741" s="72"/>
      <c r="L741" s="78">
        <f>IF(K741=0,0,IFERROR(HLOOKUP($C$13,Kataloge!$H$1:$M$6,5,FALSE),0))</f>
        <v>0</v>
      </c>
      <c r="M741" s="94">
        <f t="shared" si="78"/>
        <v>0</v>
      </c>
      <c r="O741" s="81">
        <f t="shared" si="79"/>
        <v>0</v>
      </c>
      <c r="P741" s="78">
        <f>IF(G741=0,0,IFERROR(HLOOKUP($C$13,Kataloge!$H$1:$M$6,6,FALSE),0))</f>
        <v>0</v>
      </c>
      <c r="Q741" s="94">
        <f t="shared" si="80"/>
        <v>0</v>
      </c>
      <c r="R741" s="19">
        <f t="shared" si="81"/>
        <v>0</v>
      </c>
    </row>
    <row r="742" spans="1:18" ht="18" customHeight="1" x14ac:dyDescent="0.2">
      <c r="A742" s="35" t="str">
        <f t="shared" si="76"/>
        <v/>
      </c>
      <c r="B742" s="25"/>
      <c r="C742" s="25"/>
      <c r="D742" s="67"/>
      <c r="E742" s="12"/>
      <c r="G742" s="72"/>
      <c r="H742" s="78">
        <f>IF(G742="",0,IFERROR(HLOOKUP($C$13,Kataloge!$H$1:$M$6,VLOOKUP(B742,Kataloge!$F$2:$G$4,2,FALSE),FALSE),0))</f>
        <v>0</v>
      </c>
      <c r="I742" s="94">
        <f t="shared" si="77"/>
        <v>0</v>
      </c>
      <c r="K742" s="72"/>
      <c r="L742" s="78">
        <f>IF(K742=0,0,IFERROR(HLOOKUP($C$13,Kataloge!$H$1:$M$6,5,FALSE),0))</f>
        <v>0</v>
      </c>
      <c r="M742" s="94">
        <f t="shared" si="78"/>
        <v>0</v>
      </c>
      <c r="O742" s="81">
        <f t="shared" si="79"/>
        <v>0</v>
      </c>
      <c r="P742" s="78">
        <f>IF(G742=0,0,IFERROR(HLOOKUP($C$13,Kataloge!$H$1:$M$6,6,FALSE),0))</f>
        <v>0</v>
      </c>
      <c r="Q742" s="94">
        <f t="shared" si="80"/>
        <v>0</v>
      </c>
      <c r="R742" s="19">
        <f t="shared" si="81"/>
        <v>0</v>
      </c>
    </row>
    <row r="743" spans="1:18" ht="18" customHeight="1" x14ac:dyDescent="0.2">
      <c r="A743" s="35" t="str">
        <f t="shared" si="76"/>
        <v/>
      </c>
      <c r="B743" s="25"/>
      <c r="C743" s="25"/>
      <c r="D743" s="67"/>
      <c r="E743" s="12"/>
      <c r="G743" s="72"/>
      <c r="H743" s="78">
        <f>IF(G743="",0,IFERROR(HLOOKUP($C$13,Kataloge!$H$1:$M$6,VLOOKUP(B743,Kataloge!$F$2:$G$4,2,FALSE),FALSE),0))</f>
        <v>0</v>
      </c>
      <c r="I743" s="94">
        <f t="shared" si="77"/>
        <v>0</v>
      </c>
      <c r="K743" s="72"/>
      <c r="L743" s="78">
        <f>IF(K743=0,0,IFERROR(HLOOKUP($C$13,Kataloge!$H$1:$M$6,5,FALSE),0))</f>
        <v>0</v>
      </c>
      <c r="M743" s="94">
        <f t="shared" si="78"/>
        <v>0</v>
      </c>
      <c r="O743" s="81">
        <f t="shared" si="79"/>
        <v>0</v>
      </c>
      <c r="P743" s="78">
        <f>IF(G743=0,0,IFERROR(HLOOKUP($C$13,Kataloge!$H$1:$M$6,6,FALSE),0))</f>
        <v>0</v>
      </c>
      <c r="Q743" s="94">
        <f t="shared" si="80"/>
        <v>0</v>
      </c>
      <c r="R743" s="19">
        <f t="shared" si="81"/>
        <v>0</v>
      </c>
    </row>
    <row r="744" spans="1:18" ht="18" customHeight="1" x14ac:dyDescent="0.2">
      <c r="A744" s="35" t="str">
        <f t="shared" si="76"/>
        <v/>
      </c>
      <c r="B744" s="25"/>
      <c r="C744" s="25"/>
      <c r="D744" s="67"/>
      <c r="E744" s="12"/>
      <c r="G744" s="72"/>
      <c r="H744" s="78">
        <f>IF(G744="",0,IFERROR(HLOOKUP($C$13,Kataloge!$H$1:$M$6,VLOOKUP(B744,Kataloge!$F$2:$G$4,2,FALSE),FALSE),0))</f>
        <v>0</v>
      </c>
      <c r="I744" s="94">
        <f t="shared" si="77"/>
        <v>0</v>
      </c>
      <c r="K744" s="72"/>
      <c r="L744" s="78">
        <f>IF(K744=0,0,IFERROR(HLOOKUP($C$13,Kataloge!$H$1:$M$6,5,FALSE),0))</f>
        <v>0</v>
      </c>
      <c r="M744" s="94">
        <f t="shared" si="78"/>
        <v>0</v>
      </c>
      <c r="O744" s="81">
        <f t="shared" si="79"/>
        <v>0</v>
      </c>
      <c r="P744" s="78">
        <f>IF(G744=0,0,IFERROR(HLOOKUP($C$13,Kataloge!$H$1:$M$6,6,FALSE),0))</f>
        <v>0</v>
      </c>
      <c r="Q744" s="94">
        <f t="shared" si="80"/>
        <v>0</v>
      </c>
      <c r="R744" s="19">
        <f t="shared" si="81"/>
        <v>0</v>
      </c>
    </row>
    <row r="745" spans="1:18" ht="18" customHeight="1" x14ac:dyDescent="0.2">
      <c r="A745" s="35" t="str">
        <f t="shared" si="76"/>
        <v/>
      </c>
      <c r="B745" s="25"/>
      <c r="C745" s="25"/>
      <c r="D745" s="67"/>
      <c r="E745" s="12"/>
      <c r="G745" s="72"/>
      <c r="H745" s="78">
        <f>IF(G745="",0,IFERROR(HLOOKUP($C$13,Kataloge!$H$1:$M$6,VLOOKUP(B745,Kataloge!$F$2:$G$4,2,FALSE),FALSE),0))</f>
        <v>0</v>
      </c>
      <c r="I745" s="94">
        <f t="shared" si="77"/>
        <v>0</v>
      </c>
      <c r="K745" s="72"/>
      <c r="L745" s="78">
        <f>IF(K745=0,0,IFERROR(HLOOKUP($C$13,Kataloge!$H$1:$M$6,5,FALSE),0))</f>
        <v>0</v>
      </c>
      <c r="M745" s="94">
        <f t="shared" si="78"/>
        <v>0</v>
      </c>
      <c r="O745" s="81">
        <f t="shared" si="79"/>
        <v>0</v>
      </c>
      <c r="P745" s="78">
        <f>IF(G745=0,0,IFERROR(HLOOKUP($C$13,Kataloge!$H$1:$M$6,6,FALSE),0))</f>
        <v>0</v>
      </c>
      <c r="Q745" s="94">
        <f t="shared" si="80"/>
        <v>0</v>
      </c>
      <c r="R745" s="19">
        <f t="shared" si="81"/>
        <v>0</v>
      </c>
    </row>
    <row r="746" spans="1:18" ht="18" customHeight="1" x14ac:dyDescent="0.2">
      <c r="A746" s="35" t="str">
        <f t="shared" si="76"/>
        <v/>
      </c>
      <c r="B746" s="25"/>
      <c r="C746" s="25"/>
      <c r="D746" s="67"/>
      <c r="E746" s="12"/>
      <c r="G746" s="72"/>
      <c r="H746" s="78">
        <f>IF(G746="",0,IFERROR(HLOOKUP($C$13,Kataloge!$H$1:$M$6,VLOOKUP(B746,Kataloge!$F$2:$G$4,2,FALSE),FALSE),0))</f>
        <v>0</v>
      </c>
      <c r="I746" s="94">
        <f t="shared" si="77"/>
        <v>0</v>
      </c>
      <c r="K746" s="72"/>
      <c r="L746" s="78">
        <f>IF(K746=0,0,IFERROR(HLOOKUP($C$13,Kataloge!$H$1:$M$6,5,FALSE),0))</f>
        <v>0</v>
      </c>
      <c r="M746" s="94">
        <f t="shared" si="78"/>
        <v>0</v>
      </c>
      <c r="O746" s="81">
        <f t="shared" si="79"/>
        <v>0</v>
      </c>
      <c r="P746" s="78">
        <f>IF(G746=0,0,IFERROR(HLOOKUP($C$13,Kataloge!$H$1:$M$6,6,FALSE),0))</f>
        <v>0</v>
      </c>
      <c r="Q746" s="94">
        <f t="shared" si="80"/>
        <v>0</v>
      </c>
      <c r="R746" s="19">
        <f t="shared" si="81"/>
        <v>0</v>
      </c>
    </row>
    <row r="747" spans="1:18" ht="18" customHeight="1" x14ac:dyDescent="0.2">
      <c r="A747" s="35" t="str">
        <f t="shared" si="76"/>
        <v/>
      </c>
      <c r="B747" s="25"/>
      <c r="C747" s="25"/>
      <c r="D747" s="67"/>
      <c r="E747" s="12"/>
      <c r="G747" s="72"/>
      <c r="H747" s="78">
        <f>IF(G747="",0,IFERROR(HLOOKUP($C$13,Kataloge!$H$1:$M$6,VLOOKUP(B747,Kataloge!$F$2:$G$4,2,FALSE),FALSE),0))</f>
        <v>0</v>
      </c>
      <c r="I747" s="94">
        <f t="shared" si="77"/>
        <v>0</v>
      </c>
      <c r="K747" s="72"/>
      <c r="L747" s="78">
        <f>IF(K747=0,0,IFERROR(HLOOKUP($C$13,Kataloge!$H$1:$M$6,5,FALSE),0))</f>
        <v>0</v>
      </c>
      <c r="M747" s="94">
        <f t="shared" si="78"/>
        <v>0</v>
      </c>
      <c r="O747" s="81">
        <f t="shared" si="79"/>
        <v>0</v>
      </c>
      <c r="P747" s="78">
        <f>IF(G747=0,0,IFERROR(HLOOKUP($C$13,Kataloge!$H$1:$M$6,6,FALSE),0))</f>
        <v>0</v>
      </c>
      <c r="Q747" s="94">
        <f t="shared" si="80"/>
        <v>0</v>
      </c>
      <c r="R747" s="19">
        <f t="shared" si="81"/>
        <v>0</v>
      </c>
    </row>
    <row r="748" spans="1:18" ht="18" customHeight="1" x14ac:dyDescent="0.2">
      <c r="A748" s="35" t="str">
        <f t="shared" si="76"/>
        <v/>
      </c>
      <c r="B748" s="25"/>
      <c r="C748" s="25"/>
      <c r="D748" s="67"/>
      <c r="E748" s="12"/>
      <c r="G748" s="72"/>
      <c r="H748" s="78">
        <f>IF(G748="",0,IFERROR(HLOOKUP($C$13,Kataloge!$H$1:$M$6,VLOOKUP(B748,Kataloge!$F$2:$G$4,2,FALSE),FALSE),0))</f>
        <v>0</v>
      </c>
      <c r="I748" s="94">
        <f t="shared" si="77"/>
        <v>0</v>
      </c>
      <c r="K748" s="72"/>
      <c r="L748" s="78">
        <f>IF(K748=0,0,IFERROR(HLOOKUP($C$13,Kataloge!$H$1:$M$6,5,FALSE),0))</f>
        <v>0</v>
      </c>
      <c r="M748" s="94">
        <f t="shared" si="78"/>
        <v>0</v>
      </c>
      <c r="O748" s="81">
        <f t="shared" si="79"/>
        <v>0</v>
      </c>
      <c r="P748" s="78">
        <f>IF(G748=0,0,IFERROR(HLOOKUP($C$13,Kataloge!$H$1:$M$6,6,FALSE),0))</f>
        <v>0</v>
      </c>
      <c r="Q748" s="94">
        <f t="shared" si="80"/>
        <v>0</v>
      </c>
      <c r="R748" s="19">
        <f t="shared" si="81"/>
        <v>0</v>
      </c>
    </row>
    <row r="749" spans="1:18" ht="18" customHeight="1" x14ac:dyDescent="0.2">
      <c r="A749" s="35" t="str">
        <f t="shared" si="76"/>
        <v/>
      </c>
      <c r="B749" s="25"/>
      <c r="C749" s="25"/>
      <c r="D749" s="67"/>
      <c r="E749" s="12"/>
      <c r="G749" s="72"/>
      <c r="H749" s="78">
        <f>IF(G749="",0,IFERROR(HLOOKUP($C$13,Kataloge!$H$1:$M$6,VLOOKUP(B749,Kataloge!$F$2:$G$4,2,FALSE),FALSE),0))</f>
        <v>0</v>
      </c>
      <c r="I749" s="94">
        <f t="shared" si="77"/>
        <v>0</v>
      </c>
      <c r="K749" s="72"/>
      <c r="L749" s="78">
        <f>IF(K749=0,0,IFERROR(HLOOKUP($C$13,Kataloge!$H$1:$M$6,5,FALSE),0))</f>
        <v>0</v>
      </c>
      <c r="M749" s="94">
        <f t="shared" si="78"/>
        <v>0</v>
      </c>
      <c r="O749" s="81">
        <f t="shared" si="79"/>
        <v>0</v>
      </c>
      <c r="P749" s="78">
        <f>IF(G749=0,0,IFERROR(HLOOKUP($C$13,Kataloge!$H$1:$M$6,6,FALSE),0))</f>
        <v>0</v>
      </c>
      <c r="Q749" s="94">
        <f t="shared" si="80"/>
        <v>0</v>
      </c>
      <c r="R749" s="19">
        <f t="shared" si="81"/>
        <v>0</v>
      </c>
    </row>
    <row r="750" spans="1:18" ht="18" customHeight="1" x14ac:dyDescent="0.2">
      <c r="A750" s="35" t="str">
        <f t="shared" si="76"/>
        <v/>
      </c>
      <c r="B750" s="25"/>
      <c r="C750" s="25"/>
      <c r="D750" s="67"/>
      <c r="E750" s="12"/>
      <c r="G750" s="72"/>
      <c r="H750" s="78">
        <f>IF(G750="",0,IFERROR(HLOOKUP($C$13,Kataloge!$H$1:$M$6,VLOOKUP(B750,Kataloge!$F$2:$G$4,2,FALSE),FALSE),0))</f>
        <v>0</v>
      </c>
      <c r="I750" s="94">
        <f t="shared" si="77"/>
        <v>0</v>
      </c>
      <c r="K750" s="72"/>
      <c r="L750" s="78">
        <f>IF(K750=0,0,IFERROR(HLOOKUP($C$13,Kataloge!$H$1:$M$6,5,FALSE),0))</f>
        <v>0</v>
      </c>
      <c r="M750" s="94">
        <f t="shared" si="78"/>
        <v>0</v>
      </c>
      <c r="O750" s="81">
        <f t="shared" si="79"/>
        <v>0</v>
      </c>
      <c r="P750" s="78">
        <f>IF(G750=0,0,IFERROR(HLOOKUP($C$13,Kataloge!$H$1:$M$6,6,FALSE),0))</f>
        <v>0</v>
      </c>
      <c r="Q750" s="94">
        <f t="shared" si="80"/>
        <v>0</v>
      </c>
      <c r="R750" s="19">
        <f t="shared" si="81"/>
        <v>0</v>
      </c>
    </row>
    <row r="751" spans="1:18" ht="18" customHeight="1" x14ac:dyDescent="0.2">
      <c r="A751" s="35" t="str">
        <f t="shared" si="76"/>
        <v/>
      </c>
      <c r="B751" s="25"/>
      <c r="C751" s="25"/>
      <c r="D751" s="67"/>
      <c r="E751" s="12"/>
      <c r="G751" s="72"/>
      <c r="H751" s="78">
        <f>IF(G751="",0,IFERROR(HLOOKUP($C$13,Kataloge!$H$1:$M$6,VLOOKUP(B751,Kataloge!$F$2:$G$4,2,FALSE),FALSE),0))</f>
        <v>0</v>
      </c>
      <c r="I751" s="94">
        <f t="shared" si="77"/>
        <v>0</v>
      </c>
      <c r="K751" s="72"/>
      <c r="L751" s="78">
        <f>IF(K751=0,0,IFERROR(HLOOKUP($C$13,Kataloge!$H$1:$M$6,5,FALSE),0))</f>
        <v>0</v>
      </c>
      <c r="M751" s="94">
        <f t="shared" si="78"/>
        <v>0</v>
      </c>
      <c r="O751" s="81">
        <f t="shared" si="79"/>
        <v>0</v>
      </c>
      <c r="P751" s="78">
        <f>IF(G751=0,0,IFERROR(HLOOKUP($C$13,Kataloge!$H$1:$M$6,6,FALSE),0))</f>
        <v>0</v>
      </c>
      <c r="Q751" s="94">
        <f t="shared" si="80"/>
        <v>0</v>
      </c>
      <c r="R751" s="19">
        <f t="shared" si="81"/>
        <v>0</v>
      </c>
    </row>
    <row r="752" spans="1:18" ht="18" customHeight="1" x14ac:dyDescent="0.2">
      <c r="A752" s="35" t="str">
        <f t="shared" si="76"/>
        <v/>
      </c>
      <c r="B752" s="25"/>
      <c r="C752" s="25"/>
      <c r="D752" s="67"/>
      <c r="E752" s="12"/>
      <c r="G752" s="72"/>
      <c r="H752" s="78">
        <f>IF(G752="",0,IFERROR(HLOOKUP($C$13,Kataloge!$H$1:$M$6,VLOOKUP(B752,Kataloge!$F$2:$G$4,2,FALSE),FALSE),0))</f>
        <v>0</v>
      </c>
      <c r="I752" s="94">
        <f t="shared" si="77"/>
        <v>0</v>
      </c>
      <c r="K752" s="72"/>
      <c r="L752" s="78">
        <f>IF(K752=0,0,IFERROR(HLOOKUP($C$13,Kataloge!$H$1:$M$6,5,FALSE),0))</f>
        <v>0</v>
      </c>
      <c r="M752" s="94">
        <f t="shared" si="78"/>
        <v>0</v>
      </c>
      <c r="O752" s="81">
        <f t="shared" si="79"/>
        <v>0</v>
      </c>
      <c r="P752" s="78">
        <f>IF(G752=0,0,IFERROR(HLOOKUP($C$13,Kataloge!$H$1:$M$6,6,FALSE),0))</f>
        <v>0</v>
      </c>
      <c r="Q752" s="94">
        <f t="shared" si="80"/>
        <v>0</v>
      </c>
      <c r="R752" s="19">
        <f t="shared" si="81"/>
        <v>0</v>
      </c>
    </row>
    <row r="753" spans="1:18" ht="18" customHeight="1" x14ac:dyDescent="0.2">
      <c r="A753" s="35" t="str">
        <f t="shared" si="76"/>
        <v/>
      </c>
      <c r="B753" s="25"/>
      <c r="C753" s="25"/>
      <c r="D753" s="67"/>
      <c r="E753" s="12"/>
      <c r="G753" s="72"/>
      <c r="H753" s="78">
        <f>IF(G753="",0,IFERROR(HLOOKUP($C$13,Kataloge!$H$1:$M$6,VLOOKUP(B753,Kataloge!$F$2:$G$4,2,FALSE),FALSE),0))</f>
        <v>0</v>
      </c>
      <c r="I753" s="94">
        <f t="shared" si="77"/>
        <v>0</v>
      </c>
      <c r="K753" s="72"/>
      <c r="L753" s="78">
        <f>IF(K753=0,0,IFERROR(HLOOKUP($C$13,Kataloge!$H$1:$M$6,5,FALSE),0))</f>
        <v>0</v>
      </c>
      <c r="M753" s="94">
        <f t="shared" si="78"/>
        <v>0</v>
      </c>
      <c r="O753" s="81">
        <f t="shared" si="79"/>
        <v>0</v>
      </c>
      <c r="P753" s="78">
        <f>IF(G753=0,0,IFERROR(HLOOKUP($C$13,Kataloge!$H$1:$M$6,6,FALSE),0))</f>
        <v>0</v>
      </c>
      <c r="Q753" s="94">
        <f t="shared" si="80"/>
        <v>0</v>
      </c>
      <c r="R753" s="19">
        <f t="shared" si="81"/>
        <v>0</v>
      </c>
    </row>
    <row r="754" spans="1:18" ht="18" customHeight="1" x14ac:dyDescent="0.2">
      <c r="A754" s="35" t="str">
        <f t="shared" si="76"/>
        <v/>
      </c>
      <c r="B754" s="25"/>
      <c r="C754" s="25"/>
      <c r="D754" s="67"/>
      <c r="E754" s="12"/>
      <c r="G754" s="72"/>
      <c r="H754" s="78">
        <f>IF(G754="",0,IFERROR(HLOOKUP($C$13,Kataloge!$H$1:$M$6,VLOOKUP(B754,Kataloge!$F$2:$G$4,2,FALSE),FALSE),0))</f>
        <v>0</v>
      </c>
      <c r="I754" s="94">
        <f t="shared" si="77"/>
        <v>0</v>
      </c>
      <c r="K754" s="72"/>
      <c r="L754" s="78">
        <f>IF(K754=0,0,IFERROR(HLOOKUP($C$13,Kataloge!$H$1:$M$6,5,FALSE),0))</f>
        <v>0</v>
      </c>
      <c r="M754" s="94">
        <f t="shared" si="78"/>
        <v>0</v>
      </c>
      <c r="O754" s="81">
        <f t="shared" si="79"/>
        <v>0</v>
      </c>
      <c r="P754" s="78">
        <f>IF(G754=0,0,IFERROR(HLOOKUP($C$13,Kataloge!$H$1:$M$6,6,FALSE),0))</f>
        <v>0</v>
      </c>
      <c r="Q754" s="94">
        <f t="shared" si="80"/>
        <v>0</v>
      </c>
      <c r="R754" s="19">
        <f t="shared" si="81"/>
        <v>0</v>
      </c>
    </row>
    <row r="755" spans="1:18" ht="18" customHeight="1" x14ac:dyDescent="0.2">
      <c r="A755" s="35" t="str">
        <f t="shared" si="76"/>
        <v/>
      </c>
      <c r="B755" s="25"/>
      <c r="C755" s="25"/>
      <c r="D755" s="67"/>
      <c r="E755" s="12"/>
      <c r="G755" s="72"/>
      <c r="H755" s="78">
        <f>IF(G755="",0,IFERROR(HLOOKUP($C$13,Kataloge!$H$1:$M$6,VLOOKUP(B755,Kataloge!$F$2:$G$4,2,FALSE),FALSE),0))</f>
        <v>0</v>
      </c>
      <c r="I755" s="94">
        <f t="shared" si="77"/>
        <v>0</v>
      </c>
      <c r="K755" s="72"/>
      <c r="L755" s="78">
        <f>IF(K755=0,0,IFERROR(HLOOKUP($C$13,Kataloge!$H$1:$M$6,5,FALSE),0))</f>
        <v>0</v>
      </c>
      <c r="M755" s="94">
        <f t="shared" si="78"/>
        <v>0</v>
      </c>
      <c r="O755" s="81">
        <f t="shared" si="79"/>
        <v>0</v>
      </c>
      <c r="P755" s="78">
        <f>IF(G755=0,0,IFERROR(HLOOKUP($C$13,Kataloge!$H$1:$M$6,6,FALSE),0))</f>
        <v>0</v>
      </c>
      <c r="Q755" s="94">
        <f t="shared" si="80"/>
        <v>0</v>
      </c>
      <c r="R755" s="19">
        <f t="shared" si="81"/>
        <v>0</v>
      </c>
    </row>
    <row r="756" spans="1:18" ht="18" customHeight="1" x14ac:dyDescent="0.2">
      <c r="A756" s="35" t="str">
        <f t="shared" si="76"/>
        <v/>
      </c>
      <c r="B756" s="25"/>
      <c r="C756" s="25"/>
      <c r="D756" s="67"/>
      <c r="E756" s="12"/>
      <c r="G756" s="72"/>
      <c r="H756" s="78">
        <f>IF(G756="",0,IFERROR(HLOOKUP($C$13,Kataloge!$H$1:$M$6,VLOOKUP(B756,Kataloge!$F$2:$G$4,2,FALSE),FALSE),0))</f>
        <v>0</v>
      </c>
      <c r="I756" s="94">
        <f t="shared" si="77"/>
        <v>0</v>
      </c>
      <c r="K756" s="72"/>
      <c r="L756" s="78">
        <f>IF(K756=0,0,IFERROR(HLOOKUP($C$13,Kataloge!$H$1:$M$6,5,FALSE),0))</f>
        <v>0</v>
      </c>
      <c r="M756" s="94">
        <f t="shared" si="78"/>
        <v>0</v>
      </c>
      <c r="O756" s="81">
        <f t="shared" si="79"/>
        <v>0</v>
      </c>
      <c r="P756" s="78">
        <f>IF(G756=0,0,IFERROR(HLOOKUP($C$13,Kataloge!$H$1:$M$6,6,FALSE),0))</f>
        <v>0</v>
      </c>
      <c r="Q756" s="94">
        <f t="shared" si="80"/>
        <v>0</v>
      </c>
      <c r="R756" s="19">
        <f t="shared" si="81"/>
        <v>0</v>
      </c>
    </row>
    <row r="757" spans="1:18" ht="18" customHeight="1" x14ac:dyDescent="0.2">
      <c r="A757" s="35" t="str">
        <f t="shared" si="76"/>
        <v/>
      </c>
      <c r="B757" s="25"/>
      <c r="C757" s="25"/>
      <c r="D757" s="67"/>
      <c r="E757" s="12"/>
      <c r="G757" s="72"/>
      <c r="H757" s="78">
        <f>IF(G757="",0,IFERROR(HLOOKUP($C$13,Kataloge!$H$1:$M$6,VLOOKUP(B757,Kataloge!$F$2:$G$4,2,FALSE),FALSE),0))</f>
        <v>0</v>
      </c>
      <c r="I757" s="94">
        <f t="shared" si="77"/>
        <v>0</v>
      </c>
      <c r="K757" s="72"/>
      <c r="L757" s="78">
        <f>IF(K757=0,0,IFERROR(HLOOKUP($C$13,Kataloge!$H$1:$M$6,5,FALSE),0))</f>
        <v>0</v>
      </c>
      <c r="M757" s="94">
        <f t="shared" si="78"/>
        <v>0</v>
      </c>
      <c r="O757" s="81">
        <f t="shared" si="79"/>
        <v>0</v>
      </c>
      <c r="P757" s="78">
        <f>IF(G757=0,0,IFERROR(HLOOKUP($C$13,Kataloge!$H$1:$M$6,6,FALSE),0))</f>
        <v>0</v>
      </c>
      <c r="Q757" s="94">
        <f t="shared" si="80"/>
        <v>0</v>
      </c>
      <c r="R757" s="19">
        <f t="shared" si="81"/>
        <v>0</v>
      </c>
    </row>
    <row r="758" spans="1:18" ht="18" customHeight="1" x14ac:dyDescent="0.2">
      <c r="A758" s="35" t="str">
        <f t="shared" si="76"/>
        <v/>
      </c>
      <c r="B758" s="25"/>
      <c r="C758" s="25"/>
      <c r="D758" s="67"/>
      <c r="E758" s="12"/>
      <c r="G758" s="72"/>
      <c r="H758" s="78">
        <f>IF(G758="",0,IFERROR(HLOOKUP($C$13,Kataloge!$H$1:$M$6,VLOOKUP(B758,Kataloge!$F$2:$G$4,2,FALSE),FALSE),0))</f>
        <v>0</v>
      </c>
      <c r="I758" s="94">
        <f t="shared" si="77"/>
        <v>0</v>
      </c>
      <c r="K758" s="72"/>
      <c r="L758" s="78">
        <f>IF(K758=0,0,IFERROR(HLOOKUP($C$13,Kataloge!$H$1:$M$6,5,FALSE),0))</f>
        <v>0</v>
      </c>
      <c r="M758" s="94">
        <f t="shared" si="78"/>
        <v>0</v>
      </c>
      <c r="O758" s="81">
        <f t="shared" si="79"/>
        <v>0</v>
      </c>
      <c r="P758" s="78">
        <f>IF(G758=0,0,IFERROR(HLOOKUP($C$13,Kataloge!$H$1:$M$6,6,FALSE),0))</f>
        <v>0</v>
      </c>
      <c r="Q758" s="94">
        <f t="shared" si="80"/>
        <v>0</v>
      </c>
      <c r="R758" s="19">
        <f t="shared" si="81"/>
        <v>0</v>
      </c>
    </row>
    <row r="759" spans="1:18" ht="18" customHeight="1" x14ac:dyDescent="0.2">
      <c r="A759" s="35" t="str">
        <f t="shared" si="76"/>
        <v/>
      </c>
      <c r="B759" s="25"/>
      <c r="C759" s="25"/>
      <c r="D759" s="67"/>
      <c r="E759" s="12"/>
      <c r="G759" s="72"/>
      <c r="H759" s="78">
        <f>IF(G759="",0,IFERROR(HLOOKUP($C$13,Kataloge!$H$1:$M$6,VLOOKUP(B759,Kataloge!$F$2:$G$4,2,FALSE),FALSE),0))</f>
        <v>0</v>
      </c>
      <c r="I759" s="94">
        <f t="shared" si="77"/>
        <v>0</v>
      </c>
      <c r="K759" s="72"/>
      <c r="L759" s="78">
        <f>IF(K759=0,0,IFERROR(HLOOKUP($C$13,Kataloge!$H$1:$M$6,5,FALSE),0))</f>
        <v>0</v>
      </c>
      <c r="M759" s="94">
        <f t="shared" si="78"/>
        <v>0</v>
      </c>
      <c r="O759" s="81">
        <f t="shared" si="79"/>
        <v>0</v>
      </c>
      <c r="P759" s="78">
        <f>IF(G759=0,0,IFERROR(HLOOKUP($C$13,Kataloge!$H$1:$M$6,6,FALSE),0))</f>
        <v>0</v>
      </c>
      <c r="Q759" s="94">
        <f t="shared" si="80"/>
        <v>0</v>
      </c>
      <c r="R759" s="19">
        <f t="shared" si="81"/>
        <v>0</v>
      </c>
    </row>
    <row r="760" spans="1:18" ht="18" customHeight="1" x14ac:dyDescent="0.2">
      <c r="A760" s="35" t="str">
        <f t="shared" si="76"/>
        <v/>
      </c>
      <c r="B760" s="25"/>
      <c r="C760" s="25"/>
      <c r="D760" s="67"/>
      <c r="E760" s="12"/>
      <c r="G760" s="72"/>
      <c r="H760" s="78">
        <f>IF(G760="",0,IFERROR(HLOOKUP($C$13,Kataloge!$H$1:$M$6,VLOOKUP(B760,Kataloge!$F$2:$G$4,2,FALSE),FALSE),0))</f>
        <v>0</v>
      </c>
      <c r="I760" s="94">
        <f t="shared" si="77"/>
        <v>0</v>
      </c>
      <c r="K760" s="72"/>
      <c r="L760" s="78">
        <f>IF(K760=0,0,IFERROR(HLOOKUP($C$13,Kataloge!$H$1:$M$6,5,FALSE),0))</f>
        <v>0</v>
      </c>
      <c r="M760" s="94">
        <f t="shared" si="78"/>
        <v>0</v>
      </c>
      <c r="O760" s="81">
        <f t="shared" si="79"/>
        <v>0</v>
      </c>
      <c r="P760" s="78">
        <f>IF(G760=0,0,IFERROR(HLOOKUP($C$13,Kataloge!$H$1:$M$6,6,FALSE),0))</f>
        <v>0</v>
      </c>
      <c r="Q760" s="94">
        <f t="shared" si="80"/>
        <v>0</v>
      </c>
      <c r="R760" s="19">
        <f t="shared" si="81"/>
        <v>0</v>
      </c>
    </row>
    <row r="761" spans="1:18" ht="18" customHeight="1" x14ac:dyDescent="0.2">
      <c r="A761" s="35" t="str">
        <f t="shared" si="76"/>
        <v/>
      </c>
      <c r="B761" s="25"/>
      <c r="C761" s="25"/>
      <c r="D761" s="67"/>
      <c r="E761" s="12"/>
      <c r="G761" s="72"/>
      <c r="H761" s="78">
        <f>IF(G761="",0,IFERROR(HLOOKUP($C$13,Kataloge!$H$1:$M$6,VLOOKUP(B761,Kataloge!$F$2:$G$4,2,FALSE),FALSE),0))</f>
        <v>0</v>
      </c>
      <c r="I761" s="94">
        <f t="shared" si="77"/>
        <v>0</v>
      </c>
      <c r="K761" s="72"/>
      <c r="L761" s="78">
        <f>IF(K761=0,0,IFERROR(HLOOKUP($C$13,Kataloge!$H$1:$M$6,5,FALSE),0))</f>
        <v>0</v>
      </c>
      <c r="M761" s="94">
        <f t="shared" si="78"/>
        <v>0</v>
      </c>
      <c r="O761" s="81">
        <f t="shared" si="79"/>
        <v>0</v>
      </c>
      <c r="P761" s="78">
        <f>IF(G761=0,0,IFERROR(HLOOKUP($C$13,Kataloge!$H$1:$M$6,6,FALSE),0))</f>
        <v>0</v>
      </c>
      <c r="Q761" s="94">
        <f t="shared" si="80"/>
        <v>0</v>
      </c>
      <c r="R761" s="19">
        <f t="shared" si="81"/>
        <v>0</v>
      </c>
    </row>
    <row r="762" spans="1:18" ht="18" customHeight="1" x14ac:dyDescent="0.2">
      <c r="A762" s="35" t="str">
        <f t="shared" si="76"/>
        <v/>
      </c>
      <c r="B762" s="25"/>
      <c r="C762" s="25"/>
      <c r="D762" s="67"/>
      <c r="E762" s="12"/>
      <c r="G762" s="72"/>
      <c r="H762" s="78">
        <f>IF(G762="",0,IFERROR(HLOOKUP($C$13,Kataloge!$H$1:$M$6,VLOOKUP(B762,Kataloge!$F$2:$G$4,2,FALSE),FALSE),0))</f>
        <v>0</v>
      </c>
      <c r="I762" s="94">
        <f t="shared" si="77"/>
        <v>0</v>
      </c>
      <c r="K762" s="72"/>
      <c r="L762" s="78">
        <f>IF(K762=0,0,IFERROR(HLOOKUP($C$13,Kataloge!$H$1:$M$6,5,FALSE),0))</f>
        <v>0</v>
      </c>
      <c r="M762" s="94">
        <f t="shared" si="78"/>
        <v>0</v>
      </c>
      <c r="O762" s="81">
        <f t="shared" si="79"/>
        <v>0</v>
      </c>
      <c r="P762" s="78">
        <f>IF(G762=0,0,IFERROR(HLOOKUP($C$13,Kataloge!$H$1:$M$6,6,FALSE),0))</f>
        <v>0</v>
      </c>
      <c r="Q762" s="94">
        <f t="shared" si="80"/>
        <v>0</v>
      </c>
      <c r="R762" s="19">
        <f t="shared" si="81"/>
        <v>0</v>
      </c>
    </row>
    <row r="763" spans="1:18" ht="18" customHeight="1" x14ac:dyDescent="0.2">
      <c r="A763" s="35" t="str">
        <f t="shared" si="76"/>
        <v/>
      </c>
      <c r="B763" s="25"/>
      <c r="C763" s="25"/>
      <c r="D763" s="67"/>
      <c r="E763" s="12"/>
      <c r="G763" s="72"/>
      <c r="H763" s="78">
        <f>IF(G763="",0,IFERROR(HLOOKUP($C$13,Kataloge!$H$1:$M$6,VLOOKUP(B763,Kataloge!$F$2:$G$4,2,FALSE),FALSE),0))</f>
        <v>0</v>
      </c>
      <c r="I763" s="94">
        <f t="shared" si="77"/>
        <v>0</v>
      </c>
      <c r="K763" s="72"/>
      <c r="L763" s="78">
        <f>IF(K763=0,0,IFERROR(HLOOKUP($C$13,Kataloge!$H$1:$M$6,5,FALSE),0))</f>
        <v>0</v>
      </c>
      <c r="M763" s="94">
        <f t="shared" si="78"/>
        <v>0</v>
      </c>
      <c r="O763" s="81">
        <f t="shared" si="79"/>
        <v>0</v>
      </c>
      <c r="P763" s="78">
        <f>IF(G763=0,0,IFERROR(HLOOKUP($C$13,Kataloge!$H$1:$M$6,6,FALSE),0))</f>
        <v>0</v>
      </c>
      <c r="Q763" s="94">
        <f t="shared" si="80"/>
        <v>0</v>
      </c>
      <c r="R763" s="19">
        <f t="shared" si="81"/>
        <v>0</v>
      </c>
    </row>
    <row r="764" spans="1:18" ht="18" customHeight="1" x14ac:dyDescent="0.2">
      <c r="A764" s="35" t="str">
        <f t="shared" si="76"/>
        <v/>
      </c>
      <c r="B764" s="25"/>
      <c r="C764" s="25"/>
      <c r="D764" s="67"/>
      <c r="E764" s="12"/>
      <c r="G764" s="72"/>
      <c r="H764" s="78">
        <f>IF(G764="",0,IFERROR(HLOOKUP($C$13,Kataloge!$H$1:$M$6,VLOOKUP(B764,Kataloge!$F$2:$G$4,2,FALSE),FALSE),0))</f>
        <v>0</v>
      </c>
      <c r="I764" s="94">
        <f t="shared" si="77"/>
        <v>0</v>
      </c>
      <c r="K764" s="72"/>
      <c r="L764" s="78">
        <f>IF(K764=0,0,IFERROR(HLOOKUP($C$13,Kataloge!$H$1:$M$6,5,FALSE),0))</f>
        <v>0</v>
      </c>
      <c r="M764" s="94">
        <f t="shared" si="78"/>
        <v>0</v>
      </c>
      <c r="O764" s="81">
        <f t="shared" si="79"/>
        <v>0</v>
      </c>
      <c r="P764" s="78">
        <f>IF(G764=0,0,IFERROR(HLOOKUP($C$13,Kataloge!$H$1:$M$6,6,FALSE),0))</f>
        <v>0</v>
      </c>
      <c r="Q764" s="94">
        <f t="shared" si="80"/>
        <v>0</v>
      </c>
      <c r="R764" s="19">
        <f t="shared" si="81"/>
        <v>0</v>
      </c>
    </row>
    <row r="765" spans="1:18" ht="18" customHeight="1" x14ac:dyDescent="0.2">
      <c r="A765" s="35" t="str">
        <f t="shared" si="76"/>
        <v/>
      </c>
      <c r="B765" s="25"/>
      <c r="C765" s="25"/>
      <c r="D765" s="67"/>
      <c r="E765" s="12"/>
      <c r="G765" s="72"/>
      <c r="H765" s="78">
        <f>IF(G765="",0,IFERROR(HLOOKUP($C$13,Kataloge!$H$1:$M$6,VLOOKUP(B765,Kataloge!$F$2:$G$4,2,FALSE),FALSE),0))</f>
        <v>0</v>
      </c>
      <c r="I765" s="94">
        <f t="shared" si="77"/>
        <v>0</v>
      </c>
      <c r="K765" s="72"/>
      <c r="L765" s="78">
        <f>IF(K765=0,0,IFERROR(HLOOKUP($C$13,Kataloge!$H$1:$M$6,5,FALSE),0))</f>
        <v>0</v>
      </c>
      <c r="M765" s="94">
        <f t="shared" si="78"/>
        <v>0</v>
      </c>
      <c r="O765" s="81">
        <f t="shared" si="79"/>
        <v>0</v>
      </c>
      <c r="P765" s="78">
        <f>IF(G765=0,0,IFERROR(HLOOKUP($C$13,Kataloge!$H$1:$M$6,6,FALSE),0))</f>
        <v>0</v>
      </c>
      <c r="Q765" s="94">
        <f t="shared" si="80"/>
        <v>0</v>
      </c>
      <c r="R765" s="19">
        <f t="shared" si="81"/>
        <v>0</v>
      </c>
    </row>
    <row r="766" spans="1:18" ht="18" customHeight="1" x14ac:dyDescent="0.2">
      <c r="A766" s="35" t="str">
        <f t="shared" si="76"/>
        <v/>
      </c>
      <c r="B766" s="25"/>
      <c r="C766" s="25"/>
      <c r="D766" s="67"/>
      <c r="E766" s="12"/>
      <c r="G766" s="72"/>
      <c r="H766" s="78">
        <f>IF(G766="",0,IFERROR(HLOOKUP($C$13,Kataloge!$H$1:$M$6,VLOOKUP(B766,Kataloge!$F$2:$G$4,2,FALSE),FALSE),0))</f>
        <v>0</v>
      </c>
      <c r="I766" s="94">
        <f t="shared" si="77"/>
        <v>0</v>
      </c>
      <c r="K766" s="72"/>
      <c r="L766" s="78">
        <f>IF(K766=0,0,IFERROR(HLOOKUP($C$13,Kataloge!$H$1:$M$6,5,FALSE),0))</f>
        <v>0</v>
      </c>
      <c r="M766" s="94">
        <f t="shared" si="78"/>
        <v>0</v>
      </c>
      <c r="O766" s="81">
        <f t="shared" si="79"/>
        <v>0</v>
      </c>
      <c r="P766" s="78">
        <f>IF(G766=0,0,IFERROR(HLOOKUP($C$13,Kataloge!$H$1:$M$6,6,FALSE),0))</f>
        <v>0</v>
      </c>
      <c r="Q766" s="94">
        <f t="shared" si="80"/>
        <v>0</v>
      </c>
      <c r="R766" s="19">
        <f t="shared" si="81"/>
        <v>0</v>
      </c>
    </row>
    <row r="767" spans="1:18" ht="18" customHeight="1" x14ac:dyDescent="0.2">
      <c r="A767" s="35" t="str">
        <f t="shared" si="76"/>
        <v/>
      </c>
      <c r="B767" s="25"/>
      <c r="C767" s="25"/>
      <c r="D767" s="67"/>
      <c r="E767" s="12"/>
      <c r="G767" s="72"/>
      <c r="H767" s="78">
        <f>IF(G767="",0,IFERROR(HLOOKUP($C$13,Kataloge!$H$1:$M$6,VLOOKUP(B767,Kataloge!$F$2:$G$4,2,FALSE),FALSE),0))</f>
        <v>0</v>
      </c>
      <c r="I767" s="94">
        <f t="shared" si="77"/>
        <v>0</v>
      </c>
      <c r="K767" s="72"/>
      <c r="L767" s="78">
        <f>IF(K767=0,0,IFERROR(HLOOKUP($C$13,Kataloge!$H$1:$M$6,5,FALSE),0))</f>
        <v>0</v>
      </c>
      <c r="M767" s="94">
        <f t="shared" si="78"/>
        <v>0</v>
      </c>
      <c r="O767" s="81">
        <f t="shared" si="79"/>
        <v>0</v>
      </c>
      <c r="P767" s="78">
        <f>IF(G767=0,0,IFERROR(HLOOKUP($C$13,Kataloge!$H$1:$M$6,6,FALSE),0))</f>
        <v>0</v>
      </c>
      <c r="Q767" s="94">
        <f t="shared" si="80"/>
        <v>0</v>
      </c>
      <c r="R767" s="19">
        <f t="shared" si="81"/>
        <v>0</v>
      </c>
    </row>
    <row r="768" spans="1:18" ht="18" customHeight="1" x14ac:dyDescent="0.2">
      <c r="A768" s="35" t="str">
        <f t="shared" si="76"/>
        <v/>
      </c>
      <c r="B768" s="25"/>
      <c r="C768" s="25"/>
      <c r="D768" s="67"/>
      <c r="E768" s="12"/>
      <c r="G768" s="72"/>
      <c r="H768" s="78">
        <f>IF(G768="",0,IFERROR(HLOOKUP($C$13,Kataloge!$H$1:$M$6,VLOOKUP(B768,Kataloge!$F$2:$G$4,2,FALSE),FALSE),0))</f>
        <v>0</v>
      </c>
      <c r="I768" s="94">
        <f t="shared" si="77"/>
        <v>0</v>
      </c>
      <c r="K768" s="72"/>
      <c r="L768" s="78">
        <f>IF(K768=0,0,IFERROR(HLOOKUP($C$13,Kataloge!$H$1:$M$6,5,FALSE),0))</f>
        <v>0</v>
      </c>
      <c r="M768" s="94">
        <f t="shared" si="78"/>
        <v>0</v>
      </c>
      <c r="O768" s="81">
        <f t="shared" si="79"/>
        <v>0</v>
      </c>
      <c r="P768" s="78">
        <f>IF(G768=0,0,IFERROR(HLOOKUP($C$13,Kataloge!$H$1:$M$6,6,FALSE),0))</f>
        <v>0</v>
      </c>
      <c r="Q768" s="94">
        <f t="shared" si="80"/>
        <v>0</v>
      </c>
      <c r="R768" s="19">
        <f t="shared" si="81"/>
        <v>0</v>
      </c>
    </row>
    <row r="769" spans="1:18" ht="18" customHeight="1" x14ac:dyDescent="0.2">
      <c r="A769" s="35" t="str">
        <f t="shared" si="76"/>
        <v/>
      </c>
      <c r="B769" s="25"/>
      <c r="C769" s="25"/>
      <c r="D769" s="67"/>
      <c r="E769" s="12"/>
      <c r="G769" s="72"/>
      <c r="H769" s="78">
        <f>IF(G769="",0,IFERROR(HLOOKUP($C$13,Kataloge!$H$1:$M$6,VLOOKUP(B769,Kataloge!$F$2:$G$4,2,FALSE),FALSE),0))</f>
        <v>0</v>
      </c>
      <c r="I769" s="94">
        <f t="shared" si="77"/>
        <v>0</v>
      </c>
      <c r="K769" s="72"/>
      <c r="L769" s="78">
        <f>IF(K769=0,0,IFERROR(HLOOKUP($C$13,Kataloge!$H$1:$M$6,5,FALSE),0))</f>
        <v>0</v>
      </c>
      <c r="M769" s="94">
        <f t="shared" si="78"/>
        <v>0</v>
      </c>
      <c r="O769" s="81">
        <f t="shared" si="79"/>
        <v>0</v>
      </c>
      <c r="P769" s="78">
        <f>IF(G769=0,0,IFERROR(HLOOKUP($C$13,Kataloge!$H$1:$M$6,6,FALSE),0))</f>
        <v>0</v>
      </c>
      <c r="Q769" s="94">
        <f t="shared" si="80"/>
        <v>0</v>
      </c>
      <c r="R769" s="19">
        <f t="shared" si="81"/>
        <v>0</v>
      </c>
    </row>
    <row r="770" spans="1:18" ht="18" customHeight="1" x14ac:dyDescent="0.2">
      <c r="A770" s="35" t="str">
        <f t="shared" si="76"/>
        <v/>
      </c>
      <c r="B770" s="25"/>
      <c r="C770" s="25"/>
      <c r="D770" s="67"/>
      <c r="E770" s="12"/>
      <c r="G770" s="72"/>
      <c r="H770" s="78">
        <f>IF(G770="",0,IFERROR(HLOOKUP($C$13,Kataloge!$H$1:$M$6,VLOOKUP(B770,Kataloge!$F$2:$G$4,2,FALSE),FALSE),0))</f>
        <v>0</v>
      </c>
      <c r="I770" s="94">
        <f t="shared" si="77"/>
        <v>0</v>
      </c>
      <c r="K770" s="72"/>
      <c r="L770" s="78">
        <f>IF(K770=0,0,IFERROR(HLOOKUP($C$13,Kataloge!$H$1:$M$6,5,FALSE),0))</f>
        <v>0</v>
      </c>
      <c r="M770" s="94">
        <f t="shared" si="78"/>
        <v>0</v>
      </c>
      <c r="O770" s="81">
        <f t="shared" si="79"/>
        <v>0</v>
      </c>
      <c r="P770" s="78">
        <f>IF(G770=0,0,IFERROR(HLOOKUP($C$13,Kataloge!$H$1:$M$6,6,FALSE),0))</f>
        <v>0</v>
      </c>
      <c r="Q770" s="94">
        <f t="shared" si="80"/>
        <v>0</v>
      </c>
      <c r="R770" s="19">
        <f t="shared" si="81"/>
        <v>0</v>
      </c>
    </row>
    <row r="771" spans="1:18" ht="18" customHeight="1" x14ac:dyDescent="0.2">
      <c r="A771" s="35" t="str">
        <f t="shared" si="76"/>
        <v/>
      </c>
      <c r="B771" s="25"/>
      <c r="C771" s="25"/>
      <c r="D771" s="67"/>
      <c r="E771" s="12"/>
      <c r="G771" s="72"/>
      <c r="H771" s="78">
        <f>IF(G771="",0,IFERROR(HLOOKUP($C$13,Kataloge!$H$1:$M$6,VLOOKUP(B771,Kataloge!$F$2:$G$4,2,FALSE),FALSE),0))</f>
        <v>0</v>
      </c>
      <c r="I771" s="94">
        <f t="shared" si="77"/>
        <v>0</v>
      </c>
      <c r="K771" s="72"/>
      <c r="L771" s="78">
        <f>IF(K771=0,0,IFERROR(HLOOKUP($C$13,Kataloge!$H$1:$M$6,5,FALSE),0))</f>
        <v>0</v>
      </c>
      <c r="M771" s="94">
        <f t="shared" si="78"/>
        <v>0</v>
      </c>
      <c r="O771" s="81">
        <f t="shared" si="79"/>
        <v>0</v>
      </c>
      <c r="P771" s="78">
        <f>IF(G771=0,0,IFERROR(HLOOKUP($C$13,Kataloge!$H$1:$M$6,6,FALSE),0))</f>
        <v>0</v>
      </c>
      <c r="Q771" s="94">
        <f t="shared" si="80"/>
        <v>0</v>
      </c>
      <c r="R771" s="19">
        <f t="shared" si="81"/>
        <v>0</v>
      </c>
    </row>
    <row r="772" spans="1:18" ht="18" customHeight="1" x14ac:dyDescent="0.2">
      <c r="A772" s="35" t="str">
        <f t="shared" si="76"/>
        <v/>
      </c>
      <c r="B772" s="25"/>
      <c r="C772" s="25"/>
      <c r="D772" s="67"/>
      <c r="E772" s="12"/>
      <c r="G772" s="72"/>
      <c r="H772" s="78">
        <f>IF(G772="",0,IFERROR(HLOOKUP($C$13,Kataloge!$H$1:$M$6,VLOOKUP(B772,Kataloge!$F$2:$G$4,2,FALSE),FALSE),0))</f>
        <v>0</v>
      </c>
      <c r="I772" s="94">
        <f t="shared" si="77"/>
        <v>0</v>
      </c>
      <c r="K772" s="72"/>
      <c r="L772" s="78">
        <f>IF(K772=0,0,IFERROR(HLOOKUP($C$13,Kataloge!$H$1:$M$6,5,FALSE),0))</f>
        <v>0</v>
      </c>
      <c r="M772" s="94">
        <f t="shared" si="78"/>
        <v>0</v>
      </c>
      <c r="O772" s="81">
        <f t="shared" si="79"/>
        <v>0</v>
      </c>
      <c r="P772" s="78">
        <f>IF(G772=0,0,IFERROR(HLOOKUP($C$13,Kataloge!$H$1:$M$6,6,FALSE),0))</f>
        <v>0</v>
      </c>
      <c r="Q772" s="94">
        <f t="shared" si="80"/>
        <v>0</v>
      </c>
      <c r="R772" s="19">
        <f t="shared" si="81"/>
        <v>0</v>
      </c>
    </row>
    <row r="773" spans="1:18" ht="18" customHeight="1" x14ac:dyDescent="0.2">
      <c r="A773" s="35" t="str">
        <f t="shared" si="76"/>
        <v/>
      </c>
      <c r="B773" s="25"/>
      <c r="C773" s="25"/>
      <c r="D773" s="67"/>
      <c r="E773" s="12"/>
      <c r="G773" s="72"/>
      <c r="H773" s="78">
        <f>IF(G773="",0,IFERROR(HLOOKUP($C$13,Kataloge!$H$1:$M$6,VLOOKUP(B773,Kataloge!$F$2:$G$4,2,FALSE),FALSE),0))</f>
        <v>0</v>
      </c>
      <c r="I773" s="94">
        <f t="shared" si="77"/>
        <v>0</v>
      </c>
      <c r="K773" s="72"/>
      <c r="L773" s="78">
        <f>IF(K773=0,0,IFERROR(HLOOKUP($C$13,Kataloge!$H$1:$M$6,5,FALSE),0))</f>
        <v>0</v>
      </c>
      <c r="M773" s="94">
        <f t="shared" si="78"/>
        <v>0</v>
      </c>
      <c r="O773" s="81">
        <f t="shared" si="79"/>
        <v>0</v>
      </c>
      <c r="P773" s="78">
        <f>IF(G773=0,0,IFERROR(HLOOKUP($C$13,Kataloge!$H$1:$M$6,6,FALSE),0))</f>
        <v>0</v>
      </c>
      <c r="Q773" s="94">
        <f t="shared" si="80"/>
        <v>0</v>
      </c>
      <c r="R773" s="19">
        <f t="shared" si="81"/>
        <v>0</v>
      </c>
    </row>
    <row r="774" spans="1:18" ht="18" customHeight="1" x14ac:dyDescent="0.2">
      <c r="A774" s="35" t="str">
        <f t="shared" si="76"/>
        <v/>
      </c>
      <c r="B774" s="25"/>
      <c r="C774" s="25"/>
      <c r="D774" s="67"/>
      <c r="E774" s="12"/>
      <c r="G774" s="72"/>
      <c r="H774" s="78">
        <f>IF(G774="",0,IFERROR(HLOOKUP($C$13,Kataloge!$H$1:$M$6,VLOOKUP(B774,Kataloge!$F$2:$G$4,2,FALSE),FALSE),0))</f>
        <v>0</v>
      </c>
      <c r="I774" s="94">
        <f t="shared" si="77"/>
        <v>0</v>
      </c>
      <c r="K774" s="72"/>
      <c r="L774" s="78">
        <f>IF(K774=0,0,IFERROR(HLOOKUP($C$13,Kataloge!$H$1:$M$6,5,FALSE),0))</f>
        <v>0</v>
      </c>
      <c r="M774" s="94">
        <f t="shared" si="78"/>
        <v>0</v>
      </c>
      <c r="O774" s="81">
        <f t="shared" si="79"/>
        <v>0</v>
      </c>
      <c r="P774" s="78">
        <f>IF(G774=0,0,IFERROR(HLOOKUP($C$13,Kataloge!$H$1:$M$6,6,FALSE),0))</f>
        <v>0</v>
      </c>
      <c r="Q774" s="94">
        <f t="shared" si="80"/>
        <v>0</v>
      </c>
      <c r="R774" s="19">
        <f t="shared" si="81"/>
        <v>0</v>
      </c>
    </row>
    <row r="775" spans="1:18" ht="18" customHeight="1" x14ac:dyDescent="0.2">
      <c r="A775" s="35" t="str">
        <f t="shared" si="76"/>
        <v/>
      </c>
      <c r="B775" s="25"/>
      <c r="C775" s="25"/>
      <c r="D775" s="67"/>
      <c r="E775" s="12"/>
      <c r="G775" s="72"/>
      <c r="H775" s="78">
        <f>IF(G775="",0,IFERROR(HLOOKUP($C$13,Kataloge!$H$1:$M$6,VLOOKUP(B775,Kataloge!$F$2:$G$4,2,FALSE),FALSE),0))</f>
        <v>0</v>
      </c>
      <c r="I775" s="94">
        <f t="shared" si="77"/>
        <v>0</v>
      </c>
      <c r="K775" s="72"/>
      <c r="L775" s="78">
        <f>IF(K775=0,0,IFERROR(HLOOKUP($C$13,Kataloge!$H$1:$M$6,5,FALSE),0))</f>
        <v>0</v>
      </c>
      <c r="M775" s="94">
        <f t="shared" si="78"/>
        <v>0</v>
      </c>
      <c r="O775" s="81">
        <f t="shared" si="79"/>
        <v>0</v>
      </c>
      <c r="P775" s="78">
        <f>IF(G775=0,0,IFERROR(HLOOKUP($C$13,Kataloge!$H$1:$M$6,6,FALSE),0))</f>
        <v>0</v>
      </c>
      <c r="Q775" s="94">
        <f t="shared" si="80"/>
        <v>0</v>
      </c>
      <c r="R775" s="19">
        <f t="shared" si="81"/>
        <v>0</v>
      </c>
    </row>
    <row r="776" spans="1:18" ht="18" customHeight="1" x14ac:dyDescent="0.2">
      <c r="A776" s="35" t="str">
        <f t="shared" si="76"/>
        <v/>
      </c>
      <c r="B776" s="25"/>
      <c r="C776" s="25"/>
      <c r="D776" s="67"/>
      <c r="E776" s="12"/>
      <c r="G776" s="72"/>
      <c r="H776" s="78">
        <f>IF(G776="",0,IFERROR(HLOOKUP($C$13,Kataloge!$H$1:$M$6,VLOOKUP(B776,Kataloge!$F$2:$G$4,2,FALSE),FALSE),0))</f>
        <v>0</v>
      </c>
      <c r="I776" s="94">
        <f t="shared" si="77"/>
        <v>0</v>
      </c>
      <c r="K776" s="72"/>
      <c r="L776" s="78">
        <f>IF(K776=0,0,IFERROR(HLOOKUP($C$13,Kataloge!$H$1:$M$6,5,FALSE),0))</f>
        <v>0</v>
      </c>
      <c r="M776" s="94">
        <f t="shared" si="78"/>
        <v>0</v>
      </c>
      <c r="O776" s="81">
        <f t="shared" si="79"/>
        <v>0</v>
      </c>
      <c r="P776" s="78">
        <f>IF(G776=0,0,IFERROR(HLOOKUP($C$13,Kataloge!$H$1:$M$6,6,FALSE),0))</f>
        <v>0</v>
      </c>
      <c r="Q776" s="94">
        <f t="shared" si="80"/>
        <v>0</v>
      </c>
      <c r="R776" s="19">
        <f t="shared" si="81"/>
        <v>0</v>
      </c>
    </row>
    <row r="777" spans="1:18" ht="18" customHeight="1" x14ac:dyDescent="0.2">
      <c r="A777" s="35" t="str">
        <f t="shared" si="76"/>
        <v/>
      </c>
      <c r="B777" s="25"/>
      <c r="C777" s="25"/>
      <c r="D777" s="67"/>
      <c r="E777" s="12"/>
      <c r="G777" s="72"/>
      <c r="H777" s="78">
        <f>IF(G777="",0,IFERROR(HLOOKUP($C$13,Kataloge!$H$1:$M$6,VLOOKUP(B777,Kataloge!$F$2:$G$4,2,FALSE),FALSE),0))</f>
        <v>0</v>
      </c>
      <c r="I777" s="94">
        <f t="shared" si="77"/>
        <v>0</v>
      </c>
      <c r="K777" s="72"/>
      <c r="L777" s="78">
        <f>IF(K777=0,0,IFERROR(HLOOKUP($C$13,Kataloge!$H$1:$M$6,5,FALSE),0))</f>
        <v>0</v>
      </c>
      <c r="M777" s="94">
        <f t="shared" si="78"/>
        <v>0</v>
      </c>
      <c r="O777" s="81">
        <f t="shared" si="79"/>
        <v>0</v>
      </c>
      <c r="P777" s="78">
        <f>IF(G777=0,0,IFERROR(HLOOKUP($C$13,Kataloge!$H$1:$M$6,6,FALSE),0))</f>
        <v>0</v>
      </c>
      <c r="Q777" s="94">
        <f t="shared" si="80"/>
        <v>0</v>
      </c>
      <c r="R777" s="19">
        <f t="shared" si="81"/>
        <v>0</v>
      </c>
    </row>
    <row r="778" spans="1:18" ht="18" customHeight="1" x14ac:dyDescent="0.2">
      <c r="A778" s="35" t="str">
        <f t="shared" si="76"/>
        <v/>
      </c>
      <c r="B778" s="25"/>
      <c r="C778" s="25"/>
      <c r="D778" s="67"/>
      <c r="E778" s="12"/>
      <c r="G778" s="72"/>
      <c r="H778" s="78">
        <f>IF(G778="",0,IFERROR(HLOOKUP($C$13,Kataloge!$H$1:$M$6,VLOOKUP(B778,Kataloge!$F$2:$G$4,2,FALSE),FALSE),0))</f>
        <v>0</v>
      </c>
      <c r="I778" s="94">
        <f t="shared" si="77"/>
        <v>0</v>
      </c>
      <c r="K778" s="72"/>
      <c r="L778" s="78">
        <f>IF(K778=0,0,IFERROR(HLOOKUP($C$13,Kataloge!$H$1:$M$6,5,FALSE),0))</f>
        <v>0</v>
      </c>
      <c r="M778" s="94">
        <f t="shared" si="78"/>
        <v>0</v>
      </c>
      <c r="O778" s="81">
        <f t="shared" si="79"/>
        <v>0</v>
      </c>
      <c r="P778" s="78">
        <f>IF(G778=0,0,IFERROR(HLOOKUP($C$13,Kataloge!$H$1:$M$6,6,FALSE),0))</f>
        <v>0</v>
      </c>
      <c r="Q778" s="94">
        <f t="shared" si="80"/>
        <v>0</v>
      </c>
      <c r="R778" s="19">
        <f t="shared" si="81"/>
        <v>0</v>
      </c>
    </row>
    <row r="779" spans="1:18" ht="18" customHeight="1" x14ac:dyDescent="0.2">
      <c r="A779" s="35" t="str">
        <f t="shared" si="76"/>
        <v/>
      </c>
      <c r="B779" s="25"/>
      <c r="C779" s="25"/>
      <c r="D779" s="67"/>
      <c r="E779" s="12"/>
      <c r="G779" s="72"/>
      <c r="H779" s="78">
        <f>IF(G779="",0,IFERROR(HLOOKUP($C$13,Kataloge!$H$1:$M$6,VLOOKUP(B779,Kataloge!$F$2:$G$4,2,FALSE),FALSE),0))</f>
        <v>0</v>
      </c>
      <c r="I779" s="94">
        <f t="shared" si="77"/>
        <v>0</v>
      </c>
      <c r="K779" s="72"/>
      <c r="L779" s="78">
        <f>IF(K779=0,0,IFERROR(HLOOKUP($C$13,Kataloge!$H$1:$M$6,5,FALSE),0))</f>
        <v>0</v>
      </c>
      <c r="M779" s="94">
        <f t="shared" si="78"/>
        <v>0</v>
      </c>
      <c r="O779" s="81">
        <f t="shared" si="79"/>
        <v>0</v>
      </c>
      <c r="P779" s="78">
        <f>IF(G779=0,0,IFERROR(HLOOKUP($C$13,Kataloge!$H$1:$M$6,6,FALSE),0))</f>
        <v>0</v>
      </c>
      <c r="Q779" s="94">
        <f t="shared" si="80"/>
        <v>0</v>
      </c>
      <c r="R779" s="19">
        <f t="shared" si="81"/>
        <v>0</v>
      </c>
    </row>
    <row r="780" spans="1:18" ht="18" customHeight="1" x14ac:dyDescent="0.2">
      <c r="A780" s="35" t="str">
        <f t="shared" si="76"/>
        <v/>
      </c>
      <c r="B780" s="25"/>
      <c r="C780" s="25"/>
      <c r="D780" s="67"/>
      <c r="E780" s="12"/>
      <c r="G780" s="72"/>
      <c r="H780" s="78">
        <f>IF(G780="",0,IFERROR(HLOOKUP($C$13,Kataloge!$H$1:$M$6,VLOOKUP(B780,Kataloge!$F$2:$G$4,2,FALSE),FALSE),0))</f>
        <v>0</v>
      </c>
      <c r="I780" s="94">
        <f t="shared" si="77"/>
        <v>0</v>
      </c>
      <c r="K780" s="72"/>
      <c r="L780" s="78">
        <f>IF(K780=0,0,IFERROR(HLOOKUP($C$13,Kataloge!$H$1:$M$6,5,FALSE),0))</f>
        <v>0</v>
      </c>
      <c r="M780" s="94">
        <f t="shared" si="78"/>
        <v>0</v>
      </c>
      <c r="O780" s="81">
        <f t="shared" si="79"/>
        <v>0</v>
      </c>
      <c r="P780" s="78">
        <f>IF(G780=0,0,IFERROR(HLOOKUP($C$13,Kataloge!$H$1:$M$6,6,FALSE),0))</f>
        <v>0</v>
      </c>
      <c r="Q780" s="94">
        <f t="shared" si="80"/>
        <v>0</v>
      </c>
      <c r="R780" s="19">
        <f t="shared" si="81"/>
        <v>0</v>
      </c>
    </row>
    <row r="781" spans="1:18" ht="18" customHeight="1" x14ac:dyDescent="0.2">
      <c r="A781" s="35" t="str">
        <f t="shared" si="76"/>
        <v/>
      </c>
      <c r="B781" s="25"/>
      <c r="C781" s="25"/>
      <c r="D781" s="67"/>
      <c r="E781" s="12"/>
      <c r="G781" s="72"/>
      <c r="H781" s="78">
        <f>IF(G781="",0,IFERROR(HLOOKUP($C$13,Kataloge!$H$1:$M$6,VLOOKUP(B781,Kataloge!$F$2:$G$4,2,FALSE),FALSE),0))</f>
        <v>0</v>
      </c>
      <c r="I781" s="94">
        <f t="shared" si="77"/>
        <v>0</v>
      </c>
      <c r="K781" s="72"/>
      <c r="L781" s="78">
        <f>IF(K781=0,0,IFERROR(HLOOKUP($C$13,Kataloge!$H$1:$M$6,5,FALSE),0))</f>
        <v>0</v>
      </c>
      <c r="M781" s="94">
        <f t="shared" si="78"/>
        <v>0</v>
      </c>
      <c r="O781" s="81">
        <f t="shared" si="79"/>
        <v>0</v>
      </c>
      <c r="P781" s="78">
        <f>IF(G781=0,0,IFERROR(HLOOKUP($C$13,Kataloge!$H$1:$M$6,6,FALSE),0))</f>
        <v>0</v>
      </c>
      <c r="Q781" s="94">
        <f t="shared" si="80"/>
        <v>0</v>
      </c>
      <c r="R781" s="19">
        <f t="shared" si="81"/>
        <v>0</v>
      </c>
    </row>
    <row r="782" spans="1:18" ht="18" customHeight="1" x14ac:dyDescent="0.2">
      <c r="A782" s="35" t="str">
        <f t="shared" ref="A782:A845" si="82">IF(COUNTA(B782:Q782)&gt;7,ROW()-ROW($A$26),"")</f>
        <v/>
      </c>
      <c r="B782" s="25"/>
      <c r="C782" s="25"/>
      <c r="D782" s="67"/>
      <c r="E782" s="12"/>
      <c r="G782" s="72"/>
      <c r="H782" s="78">
        <f>IF(G782="",0,IFERROR(HLOOKUP($C$13,Kataloge!$H$1:$M$6,VLOOKUP(B782,Kataloge!$F$2:$G$4,2,FALSE),FALSE),0))</f>
        <v>0</v>
      </c>
      <c r="I782" s="94">
        <f t="shared" ref="I782:I845" si="83">ROUND(G782,0)*H782</f>
        <v>0</v>
      </c>
      <c r="K782" s="72"/>
      <c r="L782" s="78">
        <f>IF(K782=0,0,IFERROR(HLOOKUP($C$13,Kataloge!$H$1:$M$6,5,FALSE),0))</f>
        <v>0</v>
      </c>
      <c r="M782" s="94">
        <f t="shared" ref="M782:M845" si="84">ROUND(K782,0)*L782</f>
        <v>0</v>
      </c>
      <c r="O782" s="81">
        <f t="shared" ref="O782:O845" si="85">ROUND(G782,0)</f>
        <v>0</v>
      </c>
      <c r="P782" s="78">
        <f>IF(G782=0,0,IFERROR(HLOOKUP($C$13,Kataloge!$H$1:$M$6,6,FALSE),0))</f>
        <v>0</v>
      </c>
      <c r="Q782" s="94">
        <f t="shared" ref="Q782:Q845" si="86">O782*P782</f>
        <v>0</v>
      </c>
      <c r="R782" s="19">
        <f t="shared" ref="R782:R845" si="87">IF(AND(A781&lt;&gt;"",R781=1),1,0)</f>
        <v>0</v>
      </c>
    </row>
    <row r="783" spans="1:18" ht="18" customHeight="1" x14ac:dyDescent="0.2">
      <c r="A783" s="35" t="str">
        <f t="shared" si="82"/>
        <v/>
      </c>
      <c r="B783" s="25"/>
      <c r="C783" s="25"/>
      <c r="D783" s="67"/>
      <c r="E783" s="12"/>
      <c r="G783" s="72"/>
      <c r="H783" s="78">
        <f>IF(G783="",0,IFERROR(HLOOKUP($C$13,Kataloge!$H$1:$M$6,VLOOKUP(B783,Kataloge!$F$2:$G$4,2,FALSE),FALSE),0))</f>
        <v>0</v>
      </c>
      <c r="I783" s="94">
        <f t="shared" si="83"/>
        <v>0</v>
      </c>
      <c r="K783" s="72"/>
      <c r="L783" s="78">
        <f>IF(K783=0,0,IFERROR(HLOOKUP($C$13,Kataloge!$H$1:$M$6,5,FALSE),0))</f>
        <v>0</v>
      </c>
      <c r="M783" s="94">
        <f t="shared" si="84"/>
        <v>0</v>
      </c>
      <c r="O783" s="81">
        <f t="shared" si="85"/>
        <v>0</v>
      </c>
      <c r="P783" s="78">
        <f>IF(G783=0,0,IFERROR(HLOOKUP($C$13,Kataloge!$H$1:$M$6,6,FALSE),0))</f>
        <v>0</v>
      </c>
      <c r="Q783" s="94">
        <f t="shared" si="86"/>
        <v>0</v>
      </c>
      <c r="R783" s="19">
        <f t="shared" si="87"/>
        <v>0</v>
      </c>
    </row>
    <row r="784" spans="1:18" ht="18" customHeight="1" x14ac:dyDescent="0.2">
      <c r="A784" s="35" t="str">
        <f t="shared" si="82"/>
        <v/>
      </c>
      <c r="B784" s="25"/>
      <c r="C784" s="25"/>
      <c r="D784" s="67"/>
      <c r="E784" s="12"/>
      <c r="G784" s="72"/>
      <c r="H784" s="78">
        <f>IF(G784="",0,IFERROR(HLOOKUP($C$13,Kataloge!$H$1:$M$6,VLOOKUP(B784,Kataloge!$F$2:$G$4,2,FALSE),FALSE),0))</f>
        <v>0</v>
      </c>
      <c r="I784" s="94">
        <f t="shared" si="83"/>
        <v>0</v>
      </c>
      <c r="K784" s="72"/>
      <c r="L784" s="78">
        <f>IF(K784=0,0,IFERROR(HLOOKUP($C$13,Kataloge!$H$1:$M$6,5,FALSE),0))</f>
        <v>0</v>
      </c>
      <c r="M784" s="94">
        <f t="shared" si="84"/>
        <v>0</v>
      </c>
      <c r="O784" s="81">
        <f t="shared" si="85"/>
        <v>0</v>
      </c>
      <c r="P784" s="78">
        <f>IF(G784=0,0,IFERROR(HLOOKUP($C$13,Kataloge!$H$1:$M$6,6,FALSE),0))</f>
        <v>0</v>
      </c>
      <c r="Q784" s="94">
        <f t="shared" si="86"/>
        <v>0</v>
      </c>
      <c r="R784" s="19">
        <f t="shared" si="87"/>
        <v>0</v>
      </c>
    </row>
    <row r="785" spans="1:18" ht="18" customHeight="1" x14ac:dyDescent="0.2">
      <c r="A785" s="35" t="str">
        <f t="shared" si="82"/>
        <v/>
      </c>
      <c r="B785" s="25"/>
      <c r="C785" s="25"/>
      <c r="D785" s="67"/>
      <c r="E785" s="12"/>
      <c r="G785" s="72"/>
      <c r="H785" s="78">
        <f>IF(G785="",0,IFERROR(HLOOKUP($C$13,Kataloge!$H$1:$M$6,VLOOKUP(B785,Kataloge!$F$2:$G$4,2,FALSE),FALSE),0))</f>
        <v>0</v>
      </c>
      <c r="I785" s="94">
        <f t="shared" si="83"/>
        <v>0</v>
      </c>
      <c r="K785" s="72"/>
      <c r="L785" s="78">
        <f>IF(K785=0,0,IFERROR(HLOOKUP($C$13,Kataloge!$H$1:$M$6,5,FALSE),0))</f>
        <v>0</v>
      </c>
      <c r="M785" s="94">
        <f t="shared" si="84"/>
        <v>0</v>
      </c>
      <c r="O785" s="81">
        <f t="shared" si="85"/>
        <v>0</v>
      </c>
      <c r="P785" s="78">
        <f>IF(G785=0,0,IFERROR(HLOOKUP($C$13,Kataloge!$H$1:$M$6,6,FALSE),0))</f>
        <v>0</v>
      </c>
      <c r="Q785" s="94">
        <f t="shared" si="86"/>
        <v>0</v>
      </c>
      <c r="R785" s="19">
        <f t="shared" si="87"/>
        <v>0</v>
      </c>
    </row>
    <row r="786" spans="1:18" ht="18" customHeight="1" x14ac:dyDescent="0.2">
      <c r="A786" s="35" t="str">
        <f t="shared" si="82"/>
        <v/>
      </c>
      <c r="B786" s="25"/>
      <c r="C786" s="25"/>
      <c r="D786" s="67"/>
      <c r="E786" s="12"/>
      <c r="G786" s="72"/>
      <c r="H786" s="78">
        <f>IF(G786="",0,IFERROR(HLOOKUP($C$13,Kataloge!$H$1:$M$6,VLOOKUP(B786,Kataloge!$F$2:$G$4,2,FALSE),FALSE),0))</f>
        <v>0</v>
      </c>
      <c r="I786" s="94">
        <f t="shared" si="83"/>
        <v>0</v>
      </c>
      <c r="K786" s="72"/>
      <c r="L786" s="78">
        <f>IF(K786=0,0,IFERROR(HLOOKUP($C$13,Kataloge!$H$1:$M$6,5,FALSE),0))</f>
        <v>0</v>
      </c>
      <c r="M786" s="94">
        <f t="shared" si="84"/>
        <v>0</v>
      </c>
      <c r="O786" s="81">
        <f t="shared" si="85"/>
        <v>0</v>
      </c>
      <c r="P786" s="78">
        <f>IF(G786=0,0,IFERROR(HLOOKUP($C$13,Kataloge!$H$1:$M$6,6,FALSE),0))</f>
        <v>0</v>
      </c>
      <c r="Q786" s="94">
        <f t="shared" si="86"/>
        <v>0</v>
      </c>
      <c r="R786" s="19">
        <f t="shared" si="87"/>
        <v>0</v>
      </c>
    </row>
    <row r="787" spans="1:18" ht="18" customHeight="1" x14ac:dyDescent="0.2">
      <c r="A787" s="35" t="str">
        <f t="shared" si="82"/>
        <v/>
      </c>
      <c r="B787" s="25"/>
      <c r="C787" s="25"/>
      <c r="D787" s="67"/>
      <c r="E787" s="12"/>
      <c r="G787" s="72"/>
      <c r="H787" s="78">
        <f>IF(G787="",0,IFERROR(HLOOKUP($C$13,Kataloge!$H$1:$M$6,VLOOKUP(B787,Kataloge!$F$2:$G$4,2,FALSE),FALSE),0))</f>
        <v>0</v>
      </c>
      <c r="I787" s="94">
        <f t="shared" si="83"/>
        <v>0</v>
      </c>
      <c r="K787" s="72"/>
      <c r="L787" s="78">
        <f>IF(K787=0,0,IFERROR(HLOOKUP($C$13,Kataloge!$H$1:$M$6,5,FALSE),0))</f>
        <v>0</v>
      </c>
      <c r="M787" s="94">
        <f t="shared" si="84"/>
        <v>0</v>
      </c>
      <c r="O787" s="81">
        <f t="shared" si="85"/>
        <v>0</v>
      </c>
      <c r="P787" s="78">
        <f>IF(G787=0,0,IFERROR(HLOOKUP($C$13,Kataloge!$H$1:$M$6,6,FALSE),0))</f>
        <v>0</v>
      </c>
      <c r="Q787" s="94">
        <f t="shared" si="86"/>
        <v>0</v>
      </c>
      <c r="R787" s="19">
        <f t="shared" si="87"/>
        <v>0</v>
      </c>
    </row>
    <row r="788" spans="1:18" ht="18" customHeight="1" x14ac:dyDescent="0.2">
      <c r="A788" s="35" t="str">
        <f t="shared" si="82"/>
        <v/>
      </c>
      <c r="B788" s="25"/>
      <c r="C788" s="25"/>
      <c r="D788" s="67"/>
      <c r="E788" s="12"/>
      <c r="G788" s="72"/>
      <c r="H788" s="78">
        <f>IF(G788="",0,IFERROR(HLOOKUP($C$13,Kataloge!$H$1:$M$6,VLOOKUP(B788,Kataloge!$F$2:$G$4,2,FALSE),FALSE),0))</f>
        <v>0</v>
      </c>
      <c r="I788" s="94">
        <f t="shared" si="83"/>
        <v>0</v>
      </c>
      <c r="K788" s="72"/>
      <c r="L788" s="78">
        <f>IF(K788=0,0,IFERROR(HLOOKUP($C$13,Kataloge!$H$1:$M$6,5,FALSE),0))</f>
        <v>0</v>
      </c>
      <c r="M788" s="94">
        <f t="shared" si="84"/>
        <v>0</v>
      </c>
      <c r="O788" s="81">
        <f t="shared" si="85"/>
        <v>0</v>
      </c>
      <c r="P788" s="78">
        <f>IF(G788=0,0,IFERROR(HLOOKUP($C$13,Kataloge!$H$1:$M$6,6,FALSE),0))</f>
        <v>0</v>
      </c>
      <c r="Q788" s="94">
        <f t="shared" si="86"/>
        <v>0</v>
      </c>
      <c r="R788" s="19">
        <f t="shared" si="87"/>
        <v>0</v>
      </c>
    </row>
    <row r="789" spans="1:18" ht="18" customHeight="1" x14ac:dyDescent="0.2">
      <c r="A789" s="35" t="str">
        <f t="shared" si="82"/>
        <v/>
      </c>
      <c r="B789" s="25"/>
      <c r="C789" s="25"/>
      <c r="D789" s="67"/>
      <c r="E789" s="12"/>
      <c r="G789" s="72"/>
      <c r="H789" s="78">
        <f>IF(G789="",0,IFERROR(HLOOKUP($C$13,Kataloge!$H$1:$M$6,VLOOKUP(B789,Kataloge!$F$2:$G$4,2,FALSE),FALSE),0))</f>
        <v>0</v>
      </c>
      <c r="I789" s="94">
        <f t="shared" si="83"/>
        <v>0</v>
      </c>
      <c r="K789" s="72"/>
      <c r="L789" s="78">
        <f>IF(K789=0,0,IFERROR(HLOOKUP($C$13,Kataloge!$H$1:$M$6,5,FALSE),0))</f>
        <v>0</v>
      </c>
      <c r="M789" s="94">
        <f t="shared" si="84"/>
        <v>0</v>
      </c>
      <c r="O789" s="81">
        <f t="shared" si="85"/>
        <v>0</v>
      </c>
      <c r="P789" s="78">
        <f>IF(G789=0,0,IFERROR(HLOOKUP($C$13,Kataloge!$H$1:$M$6,6,FALSE),0))</f>
        <v>0</v>
      </c>
      <c r="Q789" s="94">
        <f t="shared" si="86"/>
        <v>0</v>
      </c>
      <c r="R789" s="19">
        <f t="shared" si="87"/>
        <v>0</v>
      </c>
    </row>
    <row r="790" spans="1:18" ht="18" customHeight="1" x14ac:dyDescent="0.2">
      <c r="A790" s="35" t="str">
        <f t="shared" si="82"/>
        <v/>
      </c>
      <c r="B790" s="25"/>
      <c r="C790" s="25"/>
      <c r="D790" s="67"/>
      <c r="E790" s="12"/>
      <c r="G790" s="72"/>
      <c r="H790" s="78">
        <f>IF(G790="",0,IFERROR(HLOOKUP($C$13,Kataloge!$H$1:$M$6,VLOOKUP(B790,Kataloge!$F$2:$G$4,2,FALSE),FALSE),0))</f>
        <v>0</v>
      </c>
      <c r="I790" s="94">
        <f t="shared" si="83"/>
        <v>0</v>
      </c>
      <c r="K790" s="72"/>
      <c r="L790" s="78">
        <f>IF(K790=0,0,IFERROR(HLOOKUP($C$13,Kataloge!$H$1:$M$6,5,FALSE),0))</f>
        <v>0</v>
      </c>
      <c r="M790" s="94">
        <f t="shared" si="84"/>
        <v>0</v>
      </c>
      <c r="O790" s="81">
        <f t="shared" si="85"/>
        <v>0</v>
      </c>
      <c r="P790" s="78">
        <f>IF(G790=0,0,IFERROR(HLOOKUP($C$13,Kataloge!$H$1:$M$6,6,FALSE),0))</f>
        <v>0</v>
      </c>
      <c r="Q790" s="94">
        <f t="shared" si="86"/>
        <v>0</v>
      </c>
      <c r="R790" s="19">
        <f t="shared" si="87"/>
        <v>0</v>
      </c>
    </row>
    <row r="791" spans="1:18" ht="18" customHeight="1" x14ac:dyDescent="0.2">
      <c r="A791" s="35" t="str">
        <f t="shared" si="82"/>
        <v/>
      </c>
      <c r="B791" s="25"/>
      <c r="C791" s="25"/>
      <c r="D791" s="67"/>
      <c r="E791" s="12"/>
      <c r="G791" s="72"/>
      <c r="H791" s="78">
        <f>IF(G791="",0,IFERROR(HLOOKUP($C$13,Kataloge!$H$1:$M$6,VLOOKUP(B791,Kataloge!$F$2:$G$4,2,FALSE),FALSE),0))</f>
        <v>0</v>
      </c>
      <c r="I791" s="94">
        <f t="shared" si="83"/>
        <v>0</v>
      </c>
      <c r="K791" s="72"/>
      <c r="L791" s="78">
        <f>IF(K791=0,0,IFERROR(HLOOKUP($C$13,Kataloge!$H$1:$M$6,5,FALSE),0))</f>
        <v>0</v>
      </c>
      <c r="M791" s="94">
        <f t="shared" si="84"/>
        <v>0</v>
      </c>
      <c r="O791" s="81">
        <f t="shared" si="85"/>
        <v>0</v>
      </c>
      <c r="P791" s="78">
        <f>IF(G791=0,0,IFERROR(HLOOKUP($C$13,Kataloge!$H$1:$M$6,6,FALSE),0))</f>
        <v>0</v>
      </c>
      <c r="Q791" s="94">
        <f t="shared" si="86"/>
        <v>0</v>
      </c>
      <c r="R791" s="19">
        <f t="shared" si="87"/>
        <v>0</v>
      </c>
    </row>
    <row r="792" spans="1:18" ht="18" customHeight="1" x14ac:dyDescent="0.2">
      <c r="A792" s="35" t="str">
        <f t="shared" si="82"/>
        <v/>
      </c>
      <c r="B792" s="25"/>
      <c r="C792" s="25"/>
      <c r="D792" s="67"/>
      <c r="E792" s="12"/>
      <c r="G792" s="72"/>
      <c r="H792" s="78">
        <f>IF(G792="",0,IFERROR(HLOOKUP($C$13,Kataloge!$H$1:$M$6,VLOOKUP(B792,Kataloge!$F$2:$G$4,2,FALSE),FALSE),0))</f>
        <v>0</v>
      </c>
      <c r="I792" s="94">
        <f t="shared" si="83"/>
        <v>0</v>
      </c>
      <c r="K792" s="72"/>
      <c r="L792" s="78">
        <f>IF(K792=0,0,IFERROR(HLOOKUP($C$13,Kataloge!$H$1:$M$6,5,FALSE),0))</f>
        <v>0</v>
      </c>
      <c r="M792" s="94">
        <f t="shared" si="84"/>
        <v>0</v>
      </c>
      <c r="O792" s="81">
        <f t="shared" si="85"/>
        <v>0</v>
      </c>
      <c r="P792" s="78">
        <f>IF(G792=0,0,IFERROR(HLOOKUP($C$13,Kataloge!$H$1:$M$6,6,FALSE),0))</f>
        <v>0</v>
      </c>
      <c r="Q792" s="94">
        <f t="shared" si="86"/>
        <v>0</v>
      </c>
      <c r="R792" s="19">
        <f t="shared" si="87"/>
        <v>0</v>
      </c>
    </row>
    <row r="793" spans="1:18" ht="18" customHeight="1" x14ac:dyDescent="0.2">
      <c r="A793" s="35" t="str">
        <f t="shared" si="82"/>
        <v/>
      </c>
      <c r="B793" s="25"/>
      <c r="C793" s="25"/>
      <c r="D793" s="67"/>
      <c r="E793" s="12"/>
      <c r="G793" s="72"/>
      <c r="H793" s="78">
        <f>IF(G793="",0,IFERROR(HLOOKUP($C$13,Kataloge!$H$1:$M$6,VLOOKUP(B793,Kataloge!$F$2:$G$4,2,FALSE),FALSE),0))</f>
        <v>0</v>
      </c>
      <c r="I793" s="94">
        <f t="shared" si="83"/>
        <v>0</v>
      </c>
      <c r="K793" s="72"/>
      <c r="L793" s="78">
        <f>IF(K793=0,0,IFERROR(HLOOKUP($C$13,Kataloge!$H$1:$M$6,5,FALSE),0))</f>
        <v>0</v>
      </c>
      <c r="M793" s="94">
        <f t="shared" si="84"/>
        <v>0</v>
      </c>
      <c r="O793" s="81">
        <f t="shared" si="85"/>
        <v>0</v>
      </c>
      <c r="P793" s="78">
        <f>IF(G793=0,0,IFERROR(HLOOKUP($C$13,Kataloge!$H$1:$M$6,6,FALSE),0))</f>
        <v>0</v>
      </c>
      <c r="Q793" s="94">
        <f t="shared" si="86"/>
        <v>0</v>
      </c>
      <c r="R793" s="19">
        <f t="shared" si="87"/>
        <v>0</v>
      </c>
    </row>
    <row r="794" spans="1:18" ht="18" customHeight="1" x14ac:dyDescent="0.2">
      <c r="A794" s="35" t="str">
        <f t="shared" si="82"/>
        <v/>
      </c>
      <c r="B794" s="25"/>
      <c r="C794" s="25"/>
      <c r="D794" s="67"/>
      <c r="E794" s="12"/>
      <c r="G794" s="72"/>
      <c r="H794" s="78">
        <f>IF(G794="",0,IFERROR(HLOOKUP($C$13,Kataloge!$H$1:$M$6,VLOOKUP(B794,Kataloge!$F$2:$G$4,2,FALSE),FALSE),0))</f>
        <v>0</v>
      </c>
      <c r="I794" s="94">
        <f t="shared" si="83"/>
        <v>0</v>
      </c>
      <c r="K794" s="72"/>
      <c r="L794" s="78">
        <f>IF(K794=0,0,IFERROR(HLOOKUP($C$13,Kataloge!$H$1:$M$6,5,FALSE),0))</f>
        <v>0</v>
      </c>
      <c r="M794" s="94">
        <f t="shared" si="84"/>
        <v>0</v>
      </c>
      <c r="O794" s="81">
        <f t="shared" si="85"/>
        <v>0</v>
      </c>
      <c r="P794" s="78">
        <f>IF(G794=0,0,IFERROR(HLOOKUP($C$13,Kataloge!$H$1:$M$6,6,FALSE),0))</f>
        <v>0</v>
      </c>
      <c r="Q794" s="94">
        <f t="shared" si="86"/>
        <v>0</v>
      </c>
      <c r="R794" s="19">
        <f t="shared" si="87"/>
        <v>0</v>
      </c>
    </row>
    <row r="795" spans="1:18" ht="18" customHeight="1" x14ac:dyDescent="0.2">
      <c r="A795" s="35" t="str">
        <f t="shared" si="82"/>
        <v/>
      </c>
      <c r="B795" s="25"/>
      <c r="C795" s="25"/>
      <c r="D795" s="67"/>
      <c r="E795" s="12"/>
      <c r="G795" s="72"/>
      <c r="H795" s="78">
        <f>IF(G795="",0,IFERROR(HLOOKUP($C$13,Kataloge!$H$1:$M$6,VLOOKUP(B795,Kataloge!$F$2:$G$4,2,FALSE),FALSE),0))</f>
        <v>0</v>
      </c>
      <c r="I795" s="94">
        <f t="shared" si="83"/>
        <v>0</v>
      </c>
      <c r="K795" s="72"/>
      <c r="L795" s="78">
        <f>IF(K795=0,0,IFERROR(HLOOKUP($C$13,Kataloge!$H$1:$M$6,5,FALSE),0))</f>
        <v>0</v>
      </c>
      <c r="M795" s="94">
        <f t="shared" si="84"/>
        <v>0</v>
      </c>
      <c r="O795" s="81">
        <f t="shared" si="85"/>
        <v>0</v>
      </c>
      <c r="P795" s="78">
        <f>IF(G795=0,0,IFERROR(HLOOKUP($C$13,Kataloge!$H$1:$M$6,6,FALSE),0))</f>
        <v>0</v>
      </c>
      <c r="Q795" s="94">
        <f t="shared" si="86"/>
        <v>0</v>
      </c>
      <c r="R795" s="19">
        <f t="shared" si="87"/>
        <v>0</v>
      </c>
    </row>
    <row r="796" spans="1:18" ht="18" customHeight="1" x14ac:dyDescent="0.2">
      <c r="A796" s="35" t="str">
        <f t="shared" si="82"/>
        <v/>
      </c>
      <c r="B796" s="25"/>
      <c r="C796" s="25"/>
      <c r="D796" s="67"/>
      <c r="E796" s="12"/>
      <c r="G796" s="72"/>
      <c r="H796" s="78">
        <f>IF(G796="",0,IFERROR(HLOOKUP($C$13,Kataloge!$H$1:$M$6,VLOOKUP(B796,Kataloge!$F$2:$G$4,2,FALSE),FALSE),0))</f>
        <v>0</v>
      </c>
      <c r="I796" s="94">
        <f t="shared" si="83"/>
        <v>0</v>
      </c>
      <c r="K796" s="72"/>
      <c r="L796" s="78">
        <f>IF(K796=0,0,IFERROR(HLOOKUP($C$13,Kataloge!$H$1:$M$6,5,FALSE),0))</f>
        <v>0</v>
      </c>
      <c r="M796" s="94">
        <f t="shared" si="84"/>
        <v>0</v>
      </c>
      <c r="O796" s="81">
        <f t="shared" si="85"/>
        <v>0</v>
      </c>
      <c r="P796" s="78">
        <f>IF(G796=0,0,IFERROR(HLOOKUP($C$13,Kataloge!$H$1:$M$6,6,FALSE),0))</f>
        <v>0</v>
      </c>
      <c r="Q796" s="94">
        <f t="shared" si="86"/>
        <v>0</v>
      </c>
      <c r="R796" s="19">
        <f t="shared" si="87"/>
        <v>0</v>
      </c>
    </row>
    <row r="797" spans="1:18" ht="18" customHeight="1" x14ac:dyDescent="0.2">
      <c r="A797" s="35" t="str">
        <f t="shared" si="82"/>
        <v/>
      </c>
      <c r="B797" s="25"/>
      <c r="C797" s="25"/>
      <c r="D797" s="67"/>
      <c r="E797" s="12"/>
      <c r="G797" s="72"/>
      <c r="H797" s="78">
        <f>IF(G797="",0,IFERROR(HLOOKUP($C$13,Kataloge!$H$1:$M$6,VLOOKUP(B797,Kataloge!$F$2:$G$4,2,FALSE),FALSE),0))</f>
        <v>0</v>
      </c>
      <c r="I797" s="94">
        <f t="shared" si="83"/>
        <v>0</v>
      </c>
      <c r="K797" s="72"/>
      <c r="L797" s="78">
        <f>IF(K797=0,0,IFERROR(HLOOKUP($C$13,Kataloge!$H$1:$M$6,5,FALSE),0))</f>
        <v>0</v>
      </c>
      <c r="M797" s="94">
        <f t="shared" si="84"/>
        <v>0</v>
      </c>
      <c r="O797" s="81">
        <f t="shared" si="85"/>
        <v>0</v>
      </c>
      <c r="P797" s="78">
        <f>IF(G797=0,0,IFERROR(HLOOKUP($C$13,Kataloge!$H$1:$M$6,6,FALSE),0))</f>
        <v>0</v>
      </c>
      <c r="Q797" s="94">
        <f t="shared" si="86"/>
        <v>0</v>
      </c>
      <c r="R797" s="19">
        <f t="shared" si="87"/>
        <v>0</v>
      </c>
    </row>
    <row r="798" spans="1:18" ht="18" customHeight="1" x14ac:dyDescent="0.2">
      <c r="A798" s="35" t="str">
        <f t="shared" si="82"/>
        <v/>
      </c>
      <c r="B798" s="25"/>
      <c r="C798" s="25"/>
      <c r="D798" s="67"/>
      <c r="E798" s="12"/>
      <c r="G798" s="72"/>
      <c r="H798" s="78">
        <f>IF(G798="",0,IFERROR(HLOOKUP($C$13,Kataloge!$H$1:$M$6,VLOOKUP(B798,Kataloge!$F$2:$G$4,2,FALSE),FALSE),0))</f>
        <v>0</v>
      </c>
      <c r="I798" s="94">
        <f t="shared" si="83"/>
        <v>0</v>
      </c>
      <c r="K798" s="72"/>
      <c r="L798" s="78">
        <f>IF(K798=0,0,IFERROR(HLOOKUP($C$13,Kataloge!$H$1:$M$6,5,FALSE),0))</f>
        <v>0</v>
      </c>
      <c r="M798" s="94">
        <f t="shared" si="84"/>
        <v>0</v>
      </c>
      <c r="O798" s="81">
        <f t="shared" si="85"/>
        <v>0</v>
      </c>
      <c r="P798" s="78">
        <f>IF(G798=0,0,IFERROR(HLOOKUP($C$13,Kataloge!$H$1:$M$6,6,FALSE),0))</f>
        <v>0</v>
      </c>
      <c r="Q798" s="94">
        <f t="shared" si="86"/>
        <v>0</v>
      </c>
      <c r="R798" s="19">
        <f t="shared" si="87"/>
        <v>0</v>
      </c>
    </row>
    <row r="799" spans="1:18" ht="18" customHeight="1" x14ac:dyDescent="0.2">
      <c r="A799" s="35" t="str">
        <f t="shared" si="82"/>
        <v/>
      </c>
      <c r="B799" s="25"/>
      <c r="C799" s="25"/>
      <c r="D799" s="67"/>
      <c r="E799" s="12"/>
      <c r="G799" s="72"/>
      <c r="H799" s="78">
        <f>IF(G799="",0,IFERROR(HLOOKUP($C$13,Kataloge!$H$1:$M$6,VLOOKUP(B799,Kataloge!$F$2:$G$4,2,FALSE),FALSE),0))</f>
        <v>0</v>
      </c>
      <c r="I799" s="94">
        <f t="shared" si="83"/>
        <v>0</v>
      </c>
      <c r="K799" s="72"/>
      <c r="L799" s="78">
        <f>IF(K799=0,0,IFERROR(HLOOKUP($C$13,Kataloge!$H$1:$M$6,5,FALSE),0))</f>
        <v>0</v>
      </c>
      <c r="M799" s="94">
        <f t="shared" si="84"/>
        <v>0</v>
      </c>
      <c r="O799" s="81">
        <f t="shared" si="85"/>
        <v>0</v>
      </c>
      <c r="P799" s="78">
        <f>IF(G799=0,0,IFERROR(HLOOKUP($C$13,Kataloge!$H$1:$M$6,6,FALSE),0))</f>
        <v>0</v>
      </c>
      <c r="Q799" s="94">
        <f t="shared" si="86"/>
        <v>0</v>
      </c>
      <c r="R799" s="19">
        <f t="shared" si="87"/>
        <v>0</v>
      </c>
    </row>
    <row r="800" spans="1:18" ht="18" customHeight="1" x14ac:dyDescent="0.2">
      <c r="A800" s="35" t="str">
        <f t="shared" si="82"/>
        <v/>
      </c>
      <c r="B800" s="25"/>
      <c r="C800" s="25"/>
      <c r="D800" s="67"/>
      <c r="E800" s="12"/>
      <c r="G800" s="72"/>
      <c r="H800" s="78">
        <f>IF(G800="",0,IFERROR(HLOOKUP($C$13,Kataloge!$H$1:$M$6,VLOOKUP(B800,Kataloge!$F$2:$G$4,2,FALSE),FALSE),0))</f>
        <v>0</v>
      </c>
      <c r="I800" s="94">
        <f t="shared" si="83"/>
        <v>0</v>
      </c>
      <c r="K800" s="72"/>
      <c r="L800" s="78">
        <f>IF(K800=0,0,IFERROR(HLOOKUP($C$13,Kataloge!$H$1:$M$6,5,FALSE),0))</f>
        <v>0</v>
      </c>
      <c r="M800" s="94">
        <f t="shared" si="84"/>
        <v>0</v>
      </c>
      <c r="O800" s="81">
        <f t="shared" si="85"/>
        <v>0</v>
      </c>
      <c r="P800" s="78">
        <f>IF(G800=0,0,IFERROR(HLOOKUP($C$13,Kataloge!$H$1:$M$6,6,FALSE),0))</f>
        <v>0</v>
      </c>
      <c r="Q800" s="94">
        <f t="shared" si="86"/>
        <v>0</v>
      </c>
      <c r="R800" s="19">
        <f t="shared" si="87"/>
        <v>0</v>
      </c>
    </row>
    <row r="801" spans="1:18" ht="18" customHeight="1" x14ac:dyDescent="0.2">
      <c r="A801" s="35" t="str">
        <f t="shared" si="82"/>
        <v/>
      </c>
      <c r="B801" s="25"/>
      <c r="C801" s="25"/>
      <c r="D801" s="67"/>
      <c r="E801" s="12"/>
      <c r="G801" s="72"/>
      <c r="H801" s="78">
        <f>IF(G801="",0,IFERROR(HLOOKUP($C$13,Kataloge!$H$1:$M$6,VLOOKUP(B801,Kataloge!$F$2:$G$4,2,FALSE),FALSE),0))</f>
        <v>0</v>
      </c>
      <c r="I801" s="94">
        <f t="shared" si="83"/>
        <v>0</v>
      </c>
      <c r="K801" s="72"/>
      <c r="L801" s="78">
        <f>IF(K801=0,0,IFERROR(HLOOKUP($C$13,Kataloge!$H$1:$M$6,5,FALSE),0))</f>
        <v>0</v>
      </c>
      <c r="M801" s="94">
        <f t="shared" si="84"/>
        <v>0</v>
      </c>
      <c r="O801" s="81">
        <f t="shared" si="85"/>
        <v>0</v>
      </c>
      <c r="P801" s="78">
        <f>IF(G801=0,0,IFERROR(HLOOKUP($C$13,Kataloge!$H$1:$M$6,6,FALSE),0))</f>
        <v>0</v>
      </c>
      <c r="Q801" s="94">
        <f t="shared" si="86"/>
        <v>0</v>
      </c>
      <c r="R801" s="19">
        <f t="shared" si="87"/>
        <v>0</v>
      </c>
    </row>
    <row r="802" spans="1:18" ht="18" customHeight="1" x14ac:dyDescent="0.2">
      <c r="A802" s="35" t="str">
        <f t="shared" si="82"/>
        <v/>
      </c>
      <c r="B802" s="25"/>
      <c r="C802" s="25"/>
      <c r="D802" s="67"/>
      <c r="E802" s="12"/>
      <c r="G802" s="72"/>
      <c r="H802" s="78">
        <f>IF(G802="",0,IFERROR(HLOOKUP($C$13,Kataloge!$H$1:$M$6,VLOOKUP(B802,Kataloge!$F$2:$G$4,2,FALSE),FALSE),0))</f>
        <v>0</v>
      </c>
      <c r="I802" s="94">
        <f t="shared" si="83"/>
        <v>0</v>
      </c>
      <c r="K802" s="72"/>
      <c r="L802" s="78">
        <f>IF(K802=0,0,IFERROR(HLOOKUP($C$13,Kataloge!$H$1:$M$6,5,FALSE),0))</f>
        <v>0</v>
      </c>
      <c r="M802" s="94">
        <f t="shared" si="84"/>
        <v>0</v>
      </c>
      <c r="O802" s="81">
        <f t="shared" si="85"/>
        <v>0</v>
      </c>
      <c r="P802" s="78">
        <f>IF(G802=0,0,IFERROR(HLOOKUP($C$13,Kataloge!$H$1:$M$6,6,FALSE),0))</f>
        <v>0</v>
      </c>
      <c r="Q802" s="94">
        <f t="shared" si="86"/>
        <v>0</v>
      </c>
      <c r="R802" s="19">
        <f t="shared" si="87"/>
        <v>0</v>
      </c>
    </row>
    <row r="803" spans="1:18" ht="18" customHeight="1" x14ac:dyDescent="0.2">
      <c r="A803" s="35" t="str">
        <f t="shared" si="82"/>
        <v/>
      </c>
      <c r="B803" s="25"/>
      <c r="C803" s="25"/>
      <c r="D803" s="67"/>
      <c r="E803" s="12"/>
      <c r="G803" s="72"/>
      <c r="H803" s="78">
        <f>IF(G803="",0,IFERROR(HLOOKUP($C$13,Kataloge!$H$1:$M$6,VLOOKUP(B803,Kataloge!$F$2:$G$4,2,FALSE),FALSE),0))</f>
        <v>0</v>
      </c>
      <c r="I803" s="94">
        <f t="shared" si="83"/>
        <v>0</v>
      </c>
      <c r="K803" s="72"/>
      <c r="L803" s="78">
        <f>IF(K803=0,0,IFERROR(HLOOKUP($C$13,Kataloge!$H$1:$M$6,5,FALSE),0))</f>
        <v>0</v>
      </c>
      <c r="M803" s="94">
        <f t="shared" si="84"/>
        <v>0</v>
      </c>
      <c r="O803" s="81">
        <f t="shared" si="85"/>
        <v>0</v>
      </c>
      <c r="P803" s="78">
        <f>IF(G803=0,0,IFERROR(HLOOKUP($C$13,Kataloge!$H$1:$M$6,6,FALSE),0))</f>
        <v>0</v>
      </c>
      <c r="Q803" s="94">
        <f t="shared" si="86"/>
        <v>0</v>
      </c>
      <c r="R803" s="19">
        <f t="shared" si="87"/>
        <v>0</v>
      </c>
    </row>
    <row r="804" spans="1:18" ht="18" customHeight="1" x14ac:dyDescent="0.2">
      <c r="A804" s="35" t="str">
        <f t="shared" si="82"/>
        <v/>
      </c>
      <c r="B804" s="25"/>
      <c r="C804" s="25"/>
      <c r="D804" s="67"/>
      <c r="E804" s="12"/>
      <c r="G804" s="72"/>
      <c r="H804" s="78">
        <f>IF(G804="",0,IFERROR(HLOOKUP($C$13,Kataloge!$H$1:$M$6,VLOOKUP(B804,Kataloge!$F$2:$G$4,2,FALSE),FALSE),0))</f>
        <v>0</v>
      </c>
      <c r="I804" s="94">
        <f t="shared" si="83"/>
        <v>0</v>
      </c>
      <c r="K804" s="72"/>
      <c r="L804" s="78">
        <f>IF(K804=0,0,IFERROR(HLOOKUP($C$13,Kataloge!$H$1:$M$6,5,FALSE),0))</f>
        <v>0</v>
      </c>
      <c r="M804" s="94">
        <f t="shared" si="84"/>
        <v>0</v>
      </c>
      <c r="O804" s="81">
        <f t="shared" si="85"/>
        <v>0</v>
      </c>
      <c r="P804" s="78">
        <f>IF(G804=0,0,IFERROR(HLOOKUP($C$13,Kataloge!$H$1:$M$6,6,FALSE),0))</f>
        <v>0</v>
      </c>
      <c r="Q804" s="94">
        <f t="shared" si="86"/>
        <v>0</v>
      </c>
      <c r="R804" s="19">
        <f t="shared" si="87"/>
        <v>0</v>
      </c>
    </row>
    <row r="805" spans="1:18" ht="18" customHeight="1" x14ac:dyDescent="0.2">
      <c r="A805" s="35" t="str">
        <f t="shared" si="82"/>
        <v/>
      </c>
      <c r="B805" s="25"/>
      <c r="C805" s="25"/>
      <c r="D805" s="67"/>
      <c r="E805" s="12"/>
      <c r="G805" s="72"/>
      <c r="H805" s="78">
        <f>IF(G805="",0,IFERROR(HLOOKUP($C$13,Kataloge!$H$1:$M$6,VLOOKUP(B805,Kataloge!$F$2:$G$4,2,FALSE),FALSE),0))</f>
        <v>0</v>
      </c>
      <c r="I805" s="94">
        <f t="shared" si="83"/>
        <v>0</v>
      </c>
      <c r="K805" s="72"/>
      <c r="L805" s="78">
        <f>IF(K805=0,0,IFERROR(HLOOKUP($C$13,Kataloge!$H$1:$M$6,5,FALSE),0))</f>
        <v>0</v>
      </c>
      <c r="M805" s="94">
        <f t="shared" si="84"/>
        <v>0</v>
      </c>
      <c r="O805" s="81">
        <f t="shared" si="85"/>
        <v>0</v>
      </c>
      <c r="P805" s="78">
        <f>IF(G805=0,0,IFERROR(HLOOKUP($C$13,Kataloge!$H$1:$M$6,6,FALSE),0))</f>
        <v>0</v>
      </c>
      <c r="Q805" s="94">
        <f t="shared" si="86"/>
        <v>0</v>
      </c>
      <c r="R805" s="19">
        <f t="shared" si="87"/>
        <v>0</v>
      </c>
    </row>
    <row r="806" spans="1:18" ht="18" customHeight="1" x14ac:dyDescent="0.2">
      <c r="A806" s="35" t="str">
        <f t="shared" si="82"/>
        <v/>
      </c>
      <c r="B806" s="25"/>
      <c r="C806" s="25"/>
      <c r="D806" s="67"/>
      <c r="E806" s="12"/>
      <c r="G806" s="72"/>
      <c r="H806" s="78">
        <f>IF(G806="",0,IFERROR(HLOOKUP($C$13,Kataloge!$H$1:$M$6,VLOOKUP(B806,Kataloge!$F$2:$G$4,2,FALSE),FALSE),0))</f>
        <v>0</v>
      </c>
      <c r="I806" s="94">
        <f t="shared" si="83"/>
        <v>0</v>
      </c>
      <c r="K806" s="72"/>
      <c r="L806" s="78">
        <f>IF(K806=0,0,IFERROR(HLOOKUP($C$13,Kataloge!$H$1:$M$6,5,FALSE),0))</f>
        <v>0</v>
      </c>
      <c r="M806" s="94">
        <f t="shared" si="84"/>
        <v>0</v>
      </c>
      <c r="O806" s="81">
        <f t="shared" si="85"/>
        <v>0</v>
      </c>
      <c r="P806" s="78">
        <f>IF(G806=0,0,IFERROR(HLOOKUP($C$13,Kataloge!$H$1:$M$6,6,FALSE),0))</f>
        <v>0</v>
      </c>
      <c r="Q806" s="94">
        <f t="shared" si="86"/>
        <v>0</v>
      </c>
      <c r="R806" s="19">
        <f t="shared" si="87"/>
        <v>0</v>
      </c>
    </row>
    <row r="807" spans="1:18" ht="18" customHeight="1" x14ac:dyDescent="0.2">
      <c r="A807" s="35" t="str">
        <f t="shared" si="82"/>
        <v/>
      </c>
      <c r="B807" s="25"/>
      <c r="C807" s="25"/>
      <c r="D807" s="67"/>
      <c r="E807" s="12"/>
      <c r="G807" s="72"/>
      <c r="H807" s="78">
        <f>IF(G807="",0,IFERROR(HLOOKUP($C$13,Kataloge!$H$1:$M$6,VLOOKUP(B807,Kataloge!$F$2:$G$4,2,FALSE),FALSE),0))</f>
        <v>0</v>
      </c>
      <c r="I807" s="94">
        <f t="shared" si="83"/>
        <v>0</v>
      </c>
      <c r="K807" s="72"/>
      <c r="L807" s="78">
        <f>IF(K807=0,0,IFERROR(HLOOKUP($C$13,Kataloge!$H$1:$M$6,5,FALSE),0))</f>
        <v>0</v>
      </c>
      <c r="M807" s="94">
        <f t="shared" si="84"/>
        <v>0</v>
      </c>
      <c r="O807" s="81">
        <f t="shared" si="85"/>
        <v>0</v>
      </c>
      <c r="P807" s="78">
        <f>IF(G807=0,0,IFERROR(HLOOKUP($C$13,Kataloge!$H$1:$M$6,6,FALSE),0))</f>
        <v>0</v>
      </c>
      <c r="Q807" s="94">
        <f t="shared" si="86"/>
        <v>0</v>
      </c>
      <c r="R807" s="19">
        <f t="shared" si="87"/>
        <v>0</v>
      </c>
    </row>
    <row r="808" spans="1:18" ht="18" customHeight="1" x14ac:dyDescent="0.2">
      <c r="A808" s="35" t="str">
        <f t="shared" si="82"/>
        <v/>
      </c>
      <c r="B808" s="25"/>
      <c r="C808" s="25"/>
      <c r="D808" s="67"/>
      <c r="E808" s="12"/>
      <c r="G808" s="72"/>
      <c r="H808" s="78">
        <f>IF(G808="",0,IFERROR(HLOOKUP($C$13,Kataloge!$H$1:$M$6,VLOOKUP(B808,Kataloge!$F$2:$G$4,2,FALSE),FALSE),0))</f>
        <v>0</v>
      </c>
      <c r="I808" s="94">
        <f t="shared" si="83"/>
        <v>0</v>
      </c>
      <c r="K808" s="72"/>
      <c r="L808" s="78">
        <f>IF(K808=0,0,IFERROR(HLOOKUP($C$13,Kataloge!$H$1:$M$6,5,FALSE),0))</f>
        <v>0</v>
      </c>
      <c r="M808" s="94">
        <f t="shared" si="84"/>
        <v>0</v>
      </c>
      <c r="O808" s="81">
        <f t="shared" si="85"/>
        <v>0</v>
      </c>
      <c r="P808" s="78">
        <f>IF(G808=0,0,IFERROR(HLOOKUP($C$13,Kataloge!$H$1:$M$6,6,FALSE),0))</f>
        <v>0</v>
      </c>
      <c r="Q808" s="94">
        <f t="shared" si="86"/>
        <v>0</v>
      </c>
      <c r="R808" s="19">
        <f t="shared" si="87"/>
        <v>0</v>
      </c>
    </row>
    <row r="809" spans="1:18" ht="18" customHeight="1" x14ac:dyDescent="0.2">
      <c r="A809" s="35" t="str">
        <f t="shared" si="82"/>
        <v/>
      </c>
      <c r="B809" s="25"/>
      <c r="C809" s="25"/>
      <c r="D809" s="67"/>
      <c r="E809" s="12"/>
      <c r="G809" s="72"/>
      <c r="H809" s="78">
        <f>IF(G809="",0,IFERROR(HLOOKUP($C$13,Kataloge!$H$1:$M$6,VLOOKUP(B809,Kataloge!$F$2:$G$4,2,FALSE),FALSE),0))</f>
        <v>0</v>
      </c>
      <c r="I809" s="94">
        <f t="shared" si="83"/>
        <v>0</v>
      </c>
      <c r="K809" s="72"/>
      <c r="L809" s="78">
        <f>IF(K809=0,0,IFERROR(HLOOKUP($C$13,Kataloge!$H$1:$M$6,5,FALSE),0))</f>
        <v>0</v>
      </c>
      <c r="M809" s="94">
        <f t="shared" si="84"/>
        <v>0</v>
      </c>
      <c r="O809" s="81">
        <f t="shared" si="85"/>
        <v>0</v>
      </c>
      <c r="P809" s="78">
        <f>IF(G809=0,0,IFERROR(HLOOKUP($C$13,Kataloge!$H$1:$M$6,6,FALSE),0))</f>
        <v>0</v>
      </c>
      <c r="Q809" s="94">
        <f t="shared" si="86"/>
        <v>0</v>
      </c>
      <c r="R809" s="19">
        <f t="shared" si="87"/>
        <v>0</v>
      </c>
    </row>
    <row r="810" spans="1:18" ht="18" customHeight="1" x14ac:dyDescent="0.2">
      <c r="A810" s="35" t="str">
        <f t="shared" si="82"/>
        <v/>
      </c>
      <c r="B810" s="25"/>
      <c r="C810" s="25"/>
      <c r="D810" s="67"/>
      <c r="E810" s="12"/>
      <c r="G810" s="72"/>
      <c r="H810" s="78">
        <f>IF(G810="",0,IFERROR(HLOOKUP($C$13,Kataloge!$H$1:$M$6,VLOOKUP(B810,Kataloge!$F$2:$G$4,2,FALSE),FALSE),0))</f>
        <v>0</v>
      </c>
      <c r="I810" s="94">
        <f t="shared" si="83"/>
        <v>0</v>
      </c>
      <c r="K810" s="72"/>
      <c r="L810" s="78">
        <f>IF(K810=0,0,IFERROR(HLOOKUP($C$13,Kataloge!$H$1:$M$6,5,FALSE),0))</f>
        <v>0</v>
      </c>
      <c r="M810" s="94">
        <f t="shared" si="84"/>
        <v>0</v>
      </c>
      <c r="O810" s="81">
        <f t="shared" si="85"/>
        <v>0</v>
      </c>
      <c r="P810" s="78">
        <f>IF(G810=0,0,IFERROR(HLOOKUP($C$13,Kataloge!$H$1:$M$6,6,FALSE),0))</f>
        <v>0</v>
      </c>
      <c r="Q810" s="94">
        <f t="shared" si="86"/>
        <v>0</v>
      </c>
      <c r="R810" s="19">
        <f t="shared" si="87"/>
        <v>0</v>
      </c>
    </row>
    <row r="811" spans="1:18" ht="18" customHeight="1" x14ac:dyDescent="0.2">
      <c r="A811" s="35" t="str">
        <f t="shared" si="82"/>
        <v/>
      </c>
      <c r="B811" s="25"/>
      <c r="C811" s="25"/>
      <c r="D811" s="67"/>
      <c r="E811" s="12"/>
      <c r="G811" s="72"/>
      <c r="H811" s="78">
        <f>IF(G811="",0,IFERROR(HLOOKUP($C$13,Kataloge!$H$1:$M$6,VLOOKUP(B811,Kataloge!$F$2:$G$4,2,FALSE),FALSE),0))</f>
        <v>0</v>
      </c>
      <c r="I811" s="94">
        <f t="shared" si="83"/>
        <v>0</v>
      </c>
      <c r="K811" s="72"/>
      <c r="L811" s="78">
        <f>IF(K811=0,0,IFERROR(HLOOKUP($C$13,Kataloge!$H$1:$M$6,5,FALSE),0))</f>
        <v>0</v>
      </c>
      <c r="M811" s="94">
        <f t="shared" si="84"/>
        <v>0</v>
      </c>
      <c r="O811" s="81">
        <f t="shared" si="85"/>
        <v>0</v>
      </c>
      <c r="P811" s="78">
        <f>IF(G811=0,0,IFERROR(HLOOKUP($C$13,Kataloge!$H$1:$M$6,6,FALSE),0))</f>
        <v>0</v>
      </c>
      <c r="Q811" s="94">
        <f t="shared" si="86"/>
        <v>0</v>
      </c>
      <c r="R811" s="19">
        <f t="shared" si="87"/>
        <v>0</v>
      </c>
    </row>
    <row r="812" spans="1:18" ht="18" customHeight="1" x14ac:dyDescent="0.2">
      <c r="A812" s="35" t="str">
        <f t="shared" si="82"/>
        <v/>
      </c>
      <c r="B812" s="25"/>
      <c r="C812" s="25"/>
      <c r="D812" s="67"/>
      <c r="E812" s="12"/>
      <c r="G812" s="72"/>
      <c r="H812" s="78">
        <f>IF(G812="",0,IFERROR(HLOOKUP($C$13,Kataloge!$H$1:$M$6,VLOOKUP(B812,Kataloge!$F$2:$G$4,2,FALSE),FALSE),0))</f>
        <v>0</v>
      </c>
      <c r="I812" s="94">
        <f t="shared" si="83"/>
        <v>0</v>
      </c>
      <c r="K812" s="72"/>
      <c r="L812" s="78">
        <f>IF(K812=0,0,IFERROR(HLOOKUP($C$13,Kataloge!$H$1:$M$6,5,FALSE),0))</f>
        <v>0</v>
      </c>
      <c r="M812" s="94">
        <f t="shared" si="84"/>
        <v>0</v>
      </c>
      <c r="O812" s="81">
        <f t="shared" si="85"/>
        <v>0</v>
      </c>
      <c r="P812" s="78">
        <f>IF(G812=0,0,IFERROR(HLOOKUP($C$13,Kataloge!$H$1:$M$6,6,FALSE),0))</f>
        <v>0</v>
      </c>
      <c r="Q812" s="94">
        <f t="shared" si="86"/>
        <v>0</v>
      </c>
      <c r="R812" s="19">
        <f t="shared" si="87"/>
        <v>0</v>
      </c>
    </row>
    <row r="813" spans="1:18" ht="18" customHeight="1" x14ac:dyDescent="0.2">
      <c r="A813" s="35" t="str">
        <f t="shared" si="82"/>
        <v/>
      </c>
      <c r="B813" s="25"/>
      <c r="C813" s="25"/>
      <c r="D813" s="67"/>
      <c r="E813" s="12"/>
      <c r="G813" s="72"/>
      <c r="H813" s="78">
        <f>IF(G813="",0,IFERROR(HLOOKUP($C$13,Kataloge!$H$1:$M$6,VLOOKUP(B813,Kataloge!$F$2:$G$4,2,FALSE),FALSE),0))</f>
        <v>0</v>
      </c>
      <c r="I813" s="94">
        <f t="shared" si="83"/>
        <v>0</v>
      </c>
      <c r="K813" s="72"/>
      <c r="L813" s="78">
        <f>IF(K813=0,0,IFERROR(HLOOKUP($C$13,Kataloge!$H$1:$M$6,5,FALSE),0))</f>
        <v>0</v>
      </c>
      <c r="M813" s="94">
        <f t="shared" si="84"/>
        <v>0</v>
      </c>
      <c r="O813" s="81">
        <f t="shared" si="85"/>
        <v>0</v>
      </c>
      <c r="P813" s="78">
        <f>IF(G813=0,0,IFERROR(HLOOKUP($C$13,Kataloge!$H$1:$M$6,6,FALSE),0))</f>
        <v>0</v>
      </c>
      <c r="Q813" s="94">
        <f t="shared" si="86"/>
        <v>0</v>
      </c>
      <c r="R813" s="19">
        <f t="shared" si="87"/>
        <v>0</v>
      </c>
    </row>
    <row r="814" spans="1:18" ht="18" customHeight="1" x14ac:dyDescent="0.2">
      <c r="A814" s="35" t="str">
        <f t="shared" si="82"/>
        <v/>
      </c>
      <c r="B814" s="25"/>
      <c r="C814" s="25"/>
      <c r="D814" s="67"/>
      <c r="E814" s="12"/>
      <c r="G814" s="72"/>
      <c r="H814" s="78">
        <f>IF(G814="",0,IFERROR(HLOOKUP($C$13,Kataloge!$H$1:$M$6,VLOOKUP(B814,Kataloge!$F$2:$G$4,2,FALSE),FALSE),0))</f>
        <v>0</v>
      </c>
      <c r="I814" s="94">
        <f t="shared" si="83"/>
        <v>0</v>
      </c>
      <c r="K814" s="72"/>
      <c r="L814" s="78">
        <f>IF(K814=0,0,IFERROR(HLOOKUP($C$13,Kataloge!$H$1:$M$6,5,FALSE),0))</f>
        <v>0</v>
      </c>
      <c r="M814" s="94">
        <f t="shared" si="84"/>
        <v>0</v>
      </c>
      <c r="O814" s="81">
        <f t="shared" si="85"/>
        <v>0</v>
      </c>
      <c r="P814" s="78">
        <f>IF(G814=0,0,IFERROR(HLOOKUP($C$13,Kataloge!$H$1:$M$6,6,FALSE),0))</f>
        <v>0</v>
      </c>
      <c r="Q814" s="94">
        <f t="shared" si="86"/>
        <v>0</v>
      </c>
      <c r="R814" s="19">
        <f t="shared" si="87"/>
        <v>0</v>
      </c>
    </row>
    <row r="815" spans="1:18" ht="18" customHeight="1" x14ac:dyDescent="0.2">
      <c r="A815" s="35" t="str">
        <f t="shared" si="82"/>
        <v/>
      </c>
      <c r="B815" s="25"/>
      <c r="C815" s="25"/>
      <c r="D815" s="67"/>
      <c r="E815" s="12"/>
      <c r="G815" s="72"/>
      <c r="H815" s="78">
        <f>IF(G815="",0,IFERROR(HLOOKUP($C$13,Kataloge!$H$1:$M$6,VLOOKUP(B815,Kataloge!$F$2:$G$4,2,FALSE),FALSE),0))</f>
        <v>0</v>
      </c>
      <c r="I815" s="94">
        <f t="shared" si="83"/>
        <v>0</v>
      </c>
      <c r="K815" s="72"/>
      <c r="L815" s="78">
        <f>IF(K815=0,0,IFERROR(HLOOKUP($C$13,Kataloge!$H$1:$M$6,5,FALSE),0))</f>
        <v>0</v>
      </c>
      <c r="M815" s="94">
        <f t="shared" si="84"/>
        <v>0</v>
      </c>
      <c r="O815" s="81">
        <f t="shared" si="85"/>
        <v>0</v>
      </c>
      <c r="P815" s="78">
        <f>IF(G815=0,0,IFERROR(HLOOKUP($C$13,Kataloge!$H$1:$M$6,6,FALSE),0))</f>
        <v>0</v>
      </c>
      <c r="Q815" s="94">
        <f t="shared" si="86"/>
        <v>0</v>
      </c>
      <c r="R815" s="19">
        <f t="shared" si="87"/>
        <v>0</v>
      </c>
    </row>
    <row r="816" spans="1:18" ht="18" customHeight="1" x14ac:dyDescent="0.2">
      <c r="A816" s="35" t="str">
        <f t="shared" si="82"/>
        <v/>
      </c>
      <c r="B816" s="25"/>
      <c r="C816" s="25"/>
      <c r="D816" s="67"/>
      <c r="E816" s="12"/>
      <c r="G816" s="72"/>
      <c r="H816" s="78">
        <f>IF(G816="",0,IFERROR(HLOOKUP($C$13,Kataloge!$H$1:$M$6,VLOOKUP(B816,Kataloge!$F$2:$G$4,2,FALSE),FALSE),0))</f>
        <v>0</v>
      </c>
      <c r="I816" s="94">
        <f t="shared" si="83"/>
        <v>0</v>
      </c>
      <c r="K816" s="72"/>
      <c r="L816" s="78">
        <f>IF(K816=0,0,IFERROR(HLOOKUP($C$13,Kataloge!$H$1:$M$6,5,FALSE),0))</f>
        <v>0</v>
      </c>
      <c r="M816" s="94">
        <f t="shared" si="84"/>
        <v>0</v>
      </c>
      <c r="O816" s="81">
        <f t="shared" si="85"/>
        <v>0</v>
      </c>
      <c r="P816" s="78">
        <f>IF(G816=0,0,IFERROR(HLOOKUP($C$13,Kataloge!$H$1:$M$6,6,FALSE),0))</f>
        <v>0</v>
      </c>
      <c r="Q816" s="94">
        <f t="shared" si="86"/>
        <v>0</v>
      </c>
      <c r="R816" s="19">
        <f t="shared" si="87"/>
        <v>0</v>
      </c>
    </row>
    <row r="817" spans="1:18" ht="18" customHeight="1" x14ac:dyDescent="0.2">
      <c r="A817" s="35" t="str">
        <f t="shared" si="82"/>
        <v/>
      </c>
      <c r="B817" s="25"/>
      <c r="C817" s="25"/>
      <c r="D817" s="67"/>
      <c r="E817" s="12"/>
      <c r="G817" s="72"/>
      <c r="H817" s="78">
        <f>IF(G817="",0,IFERROR(HLOOKUP($C$13,Kataloge!$H$1:$M$6,VLOOKUP(B817,Kataloge!$F$2:$G$4,2,FALSE),FALSE),0))</f>
        <v>0</v>
      </c>
      <c r="I817" s="94">
        <f t="shared" si="83"/>
        <v>0</v>
      </c>
      <c r="K817" s="72"/>
      <c r="L817" s="78">
        <f>IF(K817=0,0,IFERROR(HLOOKUP($C$13,Kataloge!$H$1:$M$6,5,FALSE),0))</f>
        <v>0</v>
      </c>
      <c r="M817" s="94">
        <f t="shared" si="84"/>
        <v>0</v>
      </c>
      <c r="O817" s="81">
        <f t="shared" si="85"/>
        <v>0</v>
      </c>
      <c r="P817" s="78">
        <f>IF(G817=0,0,IFERROR(HLOOKUP($C$13,Kataloge!$H$1:$M$6,6,FALSE),0))</f>
        <v>0</v>
      </c>
      <c r="Q817" s="94">
        <f t="shared" si="86"/>
        <v>0</v>
      </c>
      <c r="R817" s="19">
        <f t="shared" si="87"/>
        <v>0</v>
      </c>
    </row>
    <row r="818" spans="1:18" ht="18" customHeight="1" x14ac:dyDescent="0.2">
      <c r="A818" s="35" t="str">
        <f t="shared" si="82"/>
        <v/>
      </c>
      <c r="B818" s="25"/>
      <c r="C818" s="25"/>
      <c r="D818" s="67"/>
      <c r="E818" s="12"/>
      <c r="G818" s="72"/>
      <c r="H818" s="78">
        <f>IF(G818="",0,IFERROR(HLOOKUP($C$13,Kataloge!$H$1:$M$6,VLOOKUP(B818,Kataloge!$F$2:$G$4,2,FALSE),FALSE),0))</f>
        <v>0</v>
      </c>
      <c r="I818" s="94">
        <f t="shared" si="83"/>
        <v>0</v>
      </c>
      <c r="K818" s="72"/>
      <c r="L818" s="78">
        <f>IF(K818=0,0,IFERROR(HLOOKUP($C$13,Kataloge!$H$1:$M$6,5,FALSE),0))</f>
        <v>0</v>
      </c>
      <c r="M818" s="94">
        <f t="shared" si="84"/>
        <v>0</v>
      </c>
      <c r="O818" s="81">
        <f t="shared" si="85"/>
        <v>0</v>
      </c>
      <c r="P818" s="78">
        <f>IF(G818=0,0,IFERROR(HLOOKUP($C$13,Kataloge!$H$1:$M$6,6,FALSE),0))</f>
        <v>0</v>
      </c>
      <c r="Q818" s="94">
        <f t="shared" si="86"/>
        <v>0</v>
      </c>
      <c r="R818" s="19">
        <f t="shared" si="87"/>
        <v>0</v>
      </c>
    </row>
    <row r="819" spans="1:18" ht="18" customHeight="1" x14ac:dyDescent="0.2">
      <c r="A819" s="35" t="str">
        <f t="shared" si="82"/>
        <v/>
      </c>
      <c r="B819" s="25"/>
      <c r="C819" s="25"/>
      <c r="D819" s="67"/>
      <c r="E819" s="12"/>
      <c r="G819" s="72"/>
      <c r="H819" s="78">
        <f>IF(G819="",0,IFERROR(HLOOKUP($C$13,Kataloge!$H$1:$M$6,VLOOKUP(B819,Kataloge!$F$2:$G$4,2,FALSE),FALSE),0))</f>
        <v>0</v>
      </c>
      <c r="I819" s="94">
        <f t="shared" si="83"/>
        <v>0</v>
      </c>
      <c r="K819" s="72"/>
      <c r="L819" s="78">
        <f>IF(K819=0,0,IFERROR(HLOOKUP($C$13,Kataloge!$H$1:$M$6,5,FALSE),0))</f>
        <v>0</v>
      </c>
      <c r="M819" s="94">
        <f t="shared" si="84"/>
        <v>0</v>
      </c>
      <c r="O819" s="81">
        <f t="shared" si="85"/>
        <v>0</v>
      </c>
      <c r="P819" s="78">
        <f>IF(G819=0,0,IFERROR(HLOOKUP($C$13,Kataloge!$H$1:$M$6,6,FALSE),0))</f>
        <v>0</v>
      </c>
      <c r="Q819" s="94">
        <f t="shared" si="86"/>
        <v>0</v>
      </c>
      <c r="R819" s="19">
        <f t="shared" si="87"/>
        <v>0</v>
      </c>
    </row>
    <row r="820" spans="1:18" ht="18" customHeight="1" x14ac:dyDescent="0.2">
      <c r="A820" s="35" t="str">
        <f t="shared" si="82"/>
        <v/>
      </c>
      <c r="B820" s="25"/>
      <c r="C820" s="25"/>
      <c r="D820" s="67"/>
      <c r="E820" s="12"/>
      <c r="G820" s="72"/>
      <c r="H820" s="78">
        <f>IF(G820="",0,IFERROR(HLOOKUP($C$13,Kataloge!$H$1:$M$6,VLOOKUP(B820,Kataloge!$F$2:$G$4,2,FALSE),FALSE),0))</f>
        <v>0</v>
      </c>
      <c r="I820" s="94">
        <f t="shared" si="83"/>
        <v>0</v>
      </c>
      <c r="K820" s="72"/>
      <c r="L820" s="78">
        <f>IF(K820=0,0,IFERROR(HLOOKUP($C$13,Kataloge!$H$1:$M$6,5,FALSE),0))</f>
        <v>0</v>
      </c>
      <c r="M820" s="94">
        <f t="shared" si="84"/>
        <v>0</v>
      </c>
      <c r="O820" s="81">
        <f t="shared" si="85"/>
        <v>0</v>
      </c>
      <c r="P820" s="78">
        <f>IF(G820=0,0,IFERROR(HLOOKUP($C$13,Kataloge!$H$1:$M$6,6,FALSE),0))</f>
        <v>0</v>
      </c>
      <c r="Q820" s="94">
        <f t="shared" si="86"/>
        <v>0</v>
      </c>
      <c r="R820" s="19">
        <f t="shared" si="87"/>
        <v>0</v>
      </c>
    </row>
    <row r="821" spans="1:18" ht="18" customHeight="1" x14ac:dyDescent="0.2">
      <c r="A821" s="35" t="str">
        <f t="shared" si="82"/>
        <v/>
      </c>
      <c r="B821" s="25"/>
      <c r="C821" s="25"/>
      <c r="D821" s="67"/>
      <c r="E821" s="12"/>
      <c r="G821" s="72"/>
      <c r="H821" s="78">
        <f>IF(G821="",0,IFERROR(HLOOKUP($C$13,Kataloge!$H$1:$M$6,VLOOKUP(B821,Kataloge!$F$2:$G$4,2,FALSE),FALSE),0))</f>
        <v>0</v>
      </c>
      <c r="I821" s="94">
        <f t="shared" si="83"/>
        <v>0</v>
      </c>
      <c r="K821" s="72"/>
      <c r="L821" s="78">
        <f>IF(K821=0,0,IFERROR(HLOOKUP($C$13,Kataloge!$H$1:$M$6,5,FALSE),0))</f>
        <v>0</v>
      </c>
      <c r="M821" s="94">
        <f t="shared" si="84"/>
        <v>0</v>
      </c>
      <c r="O821" s="81">
        <f t="shared" si="85"/>
        <v>0</v>
      </c>
      <c r="P821" s="78">
        <f>IF(G821=0,0,IFERROR(HLOOKUP($C$13,Kataloge!$H$1:$M$6,6,FALSE),0))</f>
        <v>0</v>
      </c>
      <c r="Q821" s="94">
        <f t="shared" si="86"/>
        <v>0</v>
      </c>
      <c r="R821" s="19">
        <f t="shared" si="87"/>
        <v>0</v>
      </c>
    </row>
    <row r="822" spans="1:18" ht="18" customHeight="1" x14ac:dyDescent="0.2">
      <c r="A822" s="35" t="str">
        <f t="shared" si="82"/>
        <v/>
      </c>
      <c r="B822" s="25"/>
      <c r="C822" s="25"/>
      <c r="D822" s="67"/>
      <c r="E822" s="12"/>
      <c r="G822" s="72"/>
      <c r="H822" s="78">
        <f>IF(G822="",0,IFERROR(HLOOKUP($C$13,Kataloge!$H$1:$M$6,VLOOKUP(B822,Kataloge!$F$2:$G$4,2,FALSE),FALSE),0))</f>
        <v>0</v>
      </c>
      <c r="I822" s="94">
        <f t="shared" si="83"/>
        <v>0</v>
      </c>
      <c r="K822" s="72"/>
      <c r="L822" s="78">
        <f>IF(K822=0,0,IFERROR(HLOOKUP($C$13,Kataloge!$H$1:$M$6,5,FALSE),0))</f>
        <v>0</v>
      </c>
      <c r="M822" s="94">
        <f t="shared" si="84"/>
        <v>0</v>
      </c>
      <c r="O822" s="81">
        <f t="shared" si="85"/>
        <v>0</v>
      </c>
      <c r="P822" s="78">
        <f>IF(G822=0,0,IFERROR(HLOOKUP($C$13,Kataloge!$H$1:$M$6,6,FALSE),0))</f>
        <v>0</v>
      </c>
      <c r="Q822" s="94">
        <f t="shared" si="86"/>
        <v>0</v>
      </c>
      <c r="R822" s="19">
        <f t="shared" si="87"/>
        <v>0</v>
      </c>
    </row>
    <row r="823" spans="1:18" ht="18" customHeight="1" x14ac:dyDescent="0.2">
      <c r="A823" s="35" t="str">
        <f t="shared" si="82"/>
        <v/>
      </c>
      <c r="B823" s="25"/>
      <c r="C823" s="25"/>
      <c r="D823" s="67"/>
      <c r="E823" s="12"/>
      <c r="G823" s="72"/>
      <c r="H823" s="78">
        <f>IF(G823="",0,IFERROR(HLOOKUP($C$13,Kataloge!$H$1:$M$6,VLOOKUP(B823,Kataloge!$F$2:$G$4,2,FALSE),FALSE),0))</f>
        <v>0</v>
      </c>
      <c r="I823" s="94">
        <f t="shared" si="83"/>
        <v>0</v>
      </c>
      <c r="K823" s="72"/>
      <c r="L823" s="78">
        <f>IF(K823=0,0,IFERROR(HLOOKUP($C$13,Kataloge!$H$1:$M$6,5,FALSE),0))</f>
        <v>0</v>
      </c>
      <c r="M823" s="94">
        <f t="shared" si="84"/>
        <v>0</v>
      </c>
      <c r="O823" s="81">
        <f t="shared" si="85"/>
        <v>0</v>
      </c>
      <c r="P823" s="78">
        <f>IF(G823=0,0,IFERROR(HLOOKUP($C$13,Kataloge!$H$1:$M$6,6,FALSE),0))</f>
        <v>0</v>
      </c>
      <c r="Q823" s="94">
        <f t="shared" si="86"/>
        <v>0</v>
      </c>
      <c r="R823" s="19">
        <f t="shared" si="87"/>
        <v>0</v>
      </c>
    </row>
    <row r="824" spans="1:18" ht="18" customHeight="1" x14ac:dyDescent="0.2">
      <c r="A824" s="35" t="str">
        <f t="shared" si="82"/>
        <v/>
      </c>
      <c r="B824" s="25"/>
      <c r="C824" s="25"/>
      <c r="D824" s="67"/>
      <c r="E824" s="12"/>
      <c r="G824" s="72"/>
      <c r="H824" s="78">
        <f>IF(G824="",0,IFERROR(HLOOKUP($C$13,Kataloge!$H$1:$M$6,VLOOKUP(B824,Kataloge!$F$2:$G$4,2,FALSE),FALSE),0))</f>
        <v>0</v>
      </c>
      <c r="I824" s="94">
        <f t="shared" si="83"/>
        <v>0</v>
      </c>
      <c r="K824" s="72"/>
      <c r="L824" s="78">
        <f>IF(K824=0,0,IFERROR(HLOOKUP($C$13,Kataloge!$H$1:$M$6,5,FALSE),0))</f>
        <v>0</v>
      </c>
      <c r="M824" s="94">
        <f t="shared" si="84"/>
        <v>0</v>
      </c>
      <c r="O824" s="81">
        <f t="shared" si="85"/>
        <v>0</v>
      </c>
      <c r="P824" s="78">
        <f>IF(G824=0,0,IFERROR(HLOOKUP($C$13,Kataloge!$H$1:$M$6,6,FALSE),0))</f>
        <v>0</v>
      </c>
      <c r="Q824" s="94">
        <f t="shared" si="86"/>
        <v>0</v>
      </c>
      <c r="R824" s="19">
        <f t="shared" si="87"/>
        <v>0</v>
      </c>
    </row>
    <row r="825" spans="1:18" ht="18" customHeight="1" x14ac:dyDescent="0.2">
      <c r="A825" s="35" t="str">
        <f t="shared" si="82"/>
        <v/>
      </c>
      <c r="B825" s="25"/>
      <c r="C825" s="25"/>
      <c r="D825" s="67"/>
      <c r="E825" s="12"/>
      <c r="G825" s="72"/>
      <c r="H825" s="78">
        <f>IF(G825="",0,IFERROR(HLOOKUP($C$13,Kataloge!$H$1:$M$6,VLOOKUP(B825,Kataloge!$F$2:$G$4,2,FALSE),FALSE),0))</f>
        <v>0</v>
      </c>
      <c r="I825" s="94">
        <f t="shared" si="83"/>
        <v>0</v>
      </c>
      <c r="K825" s="72"/>
      <c r="L825" s="78">
        <f>IF(K825=0,0,IFERROR(HLOOKUP($C$13,Kataloge!$H$1:$M$6,5,FALSE),0))</f>
        <v>0</v>
      </c>
      <c r="M825" s="94">
        <f t="shared" si="84"/>
        <v>0</v>
      </c>
      <c r="O825" s="81">
        <f t="shared" si="85"/>
        <v>0</v>
      </c>
      <c r="P825" s="78">
        <f>IF(G825=0,0,IFERROR(HLOOKUP($C$13,Kataloge!$H$1:$M$6,6,FALSE),0))</f>
        <v>0</v>
      </c>
      <c r="Q825" s="94">
        <f t="shared" si="86"/>
        <v>0</v>
      </c>
      <c r="R825" s="19">
        <f t="shared" si="87"/>
        <v>0</v>
      </c>
    </row>
    <row r="826" spans="1:18" ht="18" customHeight="1" x14ac:dyDescent="0.2">
      <c r="A826" s="35" t="str">
        <f t="shared" si="82"/>
        <v/>
      </c>
      <c r="B826" s="25"/>
      <c r="C826" s="25"/>
      <c r="D826" s="67"/>
      <c r="E826" s="12"/>
      <c r="G826" s="72"/>
      <c r="H826" s="78">
        <f>IF(G826="",0,IFERROR(HLOOKUP($C$13,Kataloge!$H$1:$M$6,VLOOKUP(B826,Kataloge!$F$2:$G$4,2,FALSE),FALSE),0))</f>
        <v>0</v>
      </c>
      <c r="I826" s="94">
        <f t="shared" si="83"/>
        <v>0</v>
      </c>
      <c r="K826" s="72"/>
      <c r="L826" s="78">
        <f>IF(K826=0,0,IFERROR(HLOOKUP($C$13,Kataloge!$H$1:$M$6,5,FALSE),0))</f>
        <v>0</v>
      </c>
      <c r="M826" s="94">
        <f t="shared" si="84"/>
        <v>0</v>
      </c>
      <c r="O826" s="81">
        <f t="shared" si="85"/>
        <v>0</v>
      </c>
      <c r="P826" s="78">
        <f>IF(G826=0,0,IFERROR(HLOOKUP($C$13,Kataloge!$H$1:$M$6,6,FALSE),0))</f>
        <v>0</v>
      </c>
      <c r="Q826" s="94">
        <f t="shared" si="86"/>
        <v>0</v>
      </c>
      <c r="R826" s="19">
        <f t="shared" si="87"/>
        <v>0</v>
      </c>
    </row>
    <row r="827" spans="1:18" ht="18" customHeight="1" x14ac:dyDescent="0.2">
      <c r="A827" s="35" t="str">
        <f t="shared" si="82"/>
        <v/>
      </c>
      <c r="B827" s="25"/>
      <c r="C827" s="25"/>
      <c r="D827" s="67"/>
      <c r="E827" s="12"/>
      <c r="G827" s="72"/>
      <c r="H827" s="78">
        <f>IF(G827="",0,IFERROR(HLOOKUP($C$13,Kataloge!$H$1:$M$6,VLOOKUP(B827,Kataloge!$F$2:$G$4,2,FALSE),FALSE),0))</f>
        <v>0</v>
      </c>
      <c r="I827" s="94">
        <f t="shared" si="83"/>
        <v>0</v>
      </c>
      <c r="K827" s="72"/>
      <c r="L827" s="78">
        <f>IF(K827=0,0,IFERROR(HLOOKUP($C$13,Kataloge!$H$1:$M$6,5,FALSE),0))</f>
        <v>0</v>
      </c>
      <c r="M827" s="94">
        <f t="shared" si="84"/>
        <v>0</v>
      </c>
      <c r="O827" s="81">
        <f t="shared" si="85"/>
        <v>0</v>
      </c>
      <c r="P827" s="78">
        <f>IF(G827=0,0,IFERROR(HLOOKUP($C$13,Kataloge!$H$1:$M$6,6,FALSE),0))</f>
        <v>0</v>
      </c>
      <c r="Q827" s="94">
        <f t="shared" si="86"/>
        <v>0</v>
      </c>
      <c r="R827" s="19">
        <f t="shared" si="87"/>
        <v>0</v>
      </c>
    </row>
    <row r="828" spans="1:18" ht="18" customHeight="1" x14ac:dyDescent="0.2">
      <c r="A828" s="35" t="str">
        <f t="shared" si="82"/>
        <v/>
      </c>
      <c r="B828" s="25"/>
      <c r="C828" s="25"/>
      <c r="D828" s="67"/>
      <c r="E828" s="12"/>
      <c r="G828" s="72"/>
      <c r="H828" s="78">
        <f>IF(G828="",0,IFERROR(HLOOKUP($C$13,Kataloge!$H$1:$M$6,VLOOKUP(B828,Kataloge!$F$2:$G$4,2,FALSE),FALSE),0))</f>
        <v>0</v>
      </c>
      <c r="I828" s="94">
        <f t="shared" si="83"/>
        <v>0</v>
      </c>
      <c r="K828" s="72"/>
      <c r="L828" s="78">
        <f>IF(K828=0,0,IFERROR(HLOOKUP($C$13,Kataloge!$H$1:$M$6,5,FALSE),0))</f>
        <v>0</v>
      </c>
      <c r="M828" s="94">
        <f t="shared" si="84"/>
        <v>0</v>
      </c>
      <c r="O828" s="81">
        <f t="shared" si="85"/>
        <v>0</v>
      </c>
      <c r="P828" s="78">
        <f>IF(G828=0,0,IFERROR(HLOOKUP($C$13,Kataloge!$H$1:$M$6,6,FALSE),0))</f>
        <v>0</v>
      </c>
      <c r="Q828" s="94">
        <f t="shared" si="86"/>
        <v>0</v>
      </c>
      <c r="R828" s="19">
        <f t="shared" si="87"/>
        <v>0</v>
      </c>
    </row>
    <row r="829" spans="1:18" ht="18" customHeight="1" x14ac:dyDescent="0.2">
      <c r="A829" s="35" t="str">
        <f t="shared" si="82"/>
        <v/>
      </c>
      <c r="B829" s="25"/>
      <c r="C829" s="25"/>
      <c r="D829" s="67"/>
      <c r="E829" s="12"/>
      <c r="G829" s="72"/>
      <c r="H829" s="78">
        <f>IF(G829="",0,IFERROR(HLOOKUP($C$13,Kataloge!$H$1:$M$6,VLOOKUP(B829,Kataloge!$F$2:$G$4,2,FALSE),FALSE),0))</f>
        <v>0</v>
      </c>
      <c r="I829" s="94">
        <f t="shared" si="83"/>
        <v>0</v>
      </c>
      <c r="K829" s="72"/>
      <c r="L829" s="78">
        <f>IF(K829=0,0,IFERROR(HLOOKUP($C$13,Kataloge!$H$1:$M$6,5,FALSE),0))</f>
        <v>0</v>
      </c>
      <c r="M829" s="94">
        <f t="shared" si="84"/>
        <v>0</v>
      </c>
      <c r="O829" s="81">
        <f t="shared" si="85"/>
        <v>0</v>
      </c>
      <c r="P829" s="78">
        <f>IF(G829=0,0,IFERROR(HLOOKUP($C$13,Kataloge!$H$1:$M$6,6,FALSE),0))</f>
        <v>0</v>
      </c>
      <c r="Q829" s="94">
        <f t="shared" si="86"/>
        <v>0</v>
      </c>
      <c r="R829" s="19">
        <f t="shared" si="87"/>
        <v>0</v>
      </c>
    </row>
    <row r="830" spans="1:18" ht="18" customHeight="1" x14ac:dyDescent="0.2">
      <c r="A830" s="35" t="str">
        <f t="shared" si="82"/>
        <v/>
      </c>
      <c r="B830" s="25"/>
      <c r="C830" s="25"/>
      <c r="D830" s="67"/>
      <c r="E830" s="12"/>
      <c r="G830" s="72"/>
      <c r="H830" s="78">
        <f>IF(G830="",0,IFERROR(HLOOKUP($C$13,Kataloge!$H$1:$M$6,VLOOKUP(B830,Kataloge!$F$2:$G$4,2,FALSE),FALSE),0))</f>
        <v>0</v>
      </c>
      <c r="I830" s="94">
        <f t="shared" si="83"/>
        <v>0</v>
      </c>
      <c r="K830" s="72"/>
      <c r="L830" s="78">
        <f>IF(K830=0,0,IFERROR(HLOOKUP($C$13,Kataloge!$H$1:$M$6,5,FALSE),0))</f>
        <v>0</v>
      </c>
      <c r="M830" s="94">
        <f t="shared" si="84"/>
        <v>0</v>
      </c>
      <c r="O830" s="81">
        <f t="shared" si="85"/>
        <v>0</v>
      </c>
      <c r="P830" s="78">
        <f>IF(G830=0,0,IFERROR(HLOOKUP($C$13,Kataloge!$H$1:$M$6,6,FALSE),0))</f>
        <v>0</v>
      </c>
      <c r="Q830" s="94">
        <f t="shared" si="86"/>
        <v>0</v>
      </c>
      <c r="R830" s="19">
        <f t="shared" si="87"/>
        <v>0</v>
      </c>
    </row>
    <row r="831" spans="1:18" ht="18" customHeight="1" x14ac:dyDescent="0.2">
      <c r="A831" s="35" t="str">
        <f t="shared" si="82"/>
        <v/>
      </c>
      <c r="B831" s="25"/>
      <c r="C831" s="25"/>
      <c r="D831" s="67"/>
      <c r="E831" s="12"/>
      <c r="G831" s="72"/>
      <c r="H831" s="78">
        <f>IF(G831="",0,IFERROR(HLOOKUP($C$13,Kataloge!$H$1:$M$6,VLOOKUP(B831,Kataloge!$F$2:$G$4,2,FALSE),FALSE),0))</f>
        <v>0</v>
      </c>
      <c r="I831" s="94">
        <f t="shared" si="83"/>
        <v>0</v>
      </c>
      <c r="K831" s="72"/>
      <c r="L831" s="78">
        <f>IF(K831=0,0,IFERROR(HLOOKUP($C$13,Kataloge!$H$1:$M$6,5,FALSE),0))</f>
        <v>0</v>
      </c>
      <c r="M831" s="94">
        <f t="shared" si="84"/>
        <v>0</v>
      </c>
      <c r="O831" s="81">
        <f t="shared" si="85"/>
        <v>0</v>
      </c>
      <c r="P831" s="78">
        <f>IF(G831=0,0,IFERROR(HLOOKUP($C$13,Kataloge!$H$1:$M$6,6,FALSE),0))</f>
        <v>0</v>
      </c>
      <c r="Q831" s="94">
        <f t="shared" si="86"/>
        <v>0</v>
      </c>
      <c r="R831" s="19">
        <f t="shared" si="87"/>
        <v>0</v>
      </c>
    </row>
    <row r="832" spans="1:18" ht="18" customHeight="1" x14ac:dyDescent="0.2">
      <c r="A832" s="35" t="str">
        <f t="shared" si="82"/>
        <v/>
      </c>
      <c r="B832" s="25"/>
      <c r="C832" s="25"/>
      <c r="D832" s="67"/>
      <c r="E832" s="12"/>
      <c r="G832" s="72"/>
      <c r="H832" s="78">
        <f>IF(G832="",0,IFERROR(HLOOKUP($C$13,Kataloge!$H$1:$M$6,VLOOKUP(B832,Kataloge!$F$2:$G$4,2,FALSE),FALSE),0))</f>
        <v>0</v>
      </c>
      <c r="I832" s="94">
        <f t="shared" si="83"/>
        <v>0</v>
      </c>
      <c r="K832" s="72"/>
      <c r="L832" s="78">
        <f>IF(K832=0,0,IFERROR(HLOOKUP($C$13,Kataloge!$H$1:$M$6,5,FALSE),0))</f>
        <v>0</v>
      </c>
      <c r="M832" s="94">
        <f t="shared" si="84"/>
        <v>0</v>
      </c>
      <c r="O832" s="81">
        <f t="shared" si="85"/>
        <v>0</v>
      </c>
      <c r="P832" s="78">
        <f>IF(G832=0,0,IFERROR(HLOOKUP($C$13,Kataloge!$H$1:$M$6,6,FALSE),0))</f>
        <v>0</v>
      </c>
      <c r="Q832" s="94">
        <f t="shared" si="86"/>
        <v>0</v>
      </c>
      <c r="R832" s="19">
        <f t="shared" si="87"/>
        <v>0</v>
      </c>
    </row>
    <row r="833" spans="1:18" ht="18" customHeight="1" x14ac:dyDescent="0.2">
      <c r="A833" s="35" t="str">
        <f t="shared" si="82"/>
        <v/>
      </c>
      <c r="B833" s="25"/>
      <c r="C833" s="25"/>
      <c r="D833" s="67"/>
      <c r="E833" s="12"/>
      <c r="G833" s="72"/>
      <c r="H833" s="78">
        <f>IF(G833="",0,IFERROR(HLOOKUP($C$13,Kataloge!$H$1:$M$6,VLOOKUP(B833,Kataloge!$F$2:$G$4,2,FALSE),FALSE),0))</f>
        <v>0</v>
      </c>
      <c r="I833" s="94">
        <f t="shared" si="83"/>
        <v>0</v>
      </c>
      <c r="K833" s="72"/>
      <c r="L833" s="78">
        <f>IF(K833=0,0,IFERROR(HLOOKUP($C$13,Kataloge!$H$1:$M$6,5,FALSE),0))</f>
        <v>0</v>
      </c>
      <c r="M833" s="94">
        <f t="shared" si="84"/>
        <v>0</v>
      </c>
      <c r="O833" s="81">
        <f t="shared" si="85"/>
        <v>0</v>
      </c>
      <c r="P833" s="78">
        <f>IF(G833=0,0,IFERROR(HLOOKUP($C$13,Kataloge!$H$1:$M$6,6,FALSE),0))</f>
        <v>0</v>
      </c>
      <c r="Q833" s="94">
        <f t="shared" si="86"/>
        <v>0</v>
      </c>
      <c r="R833" s="19">
        <f t="shared" si="87"/>
        <v>0</v>
      </c>
    </row>
    <row r="834" spans="1:18" ht="18" customHeight="1" x14ac:dyDescent="0.2">
      <c r="A834" s="35" t="str">
        <f t="shared" si="82"/>
        <v/>
      </c>
      <c r="B834" s="25"/>
      <c r="C834" s="25"/>
      <c r="D834" s="67"/>
      <c r="E834" s="12"/>
      <c r="G834" s="72"/>
      <c r="H834" s="78">
        <f>IF(G834="",0,IFERROR(HLOOKUP($C$13,Kataloge!$H$1:$M$6,VLOOKUP(B834,Kataloge!$F$2:$G$4,2,FALSE),FALSE),0))</f>
        <v>0</v>
      </c>
      <c r="I834" s="94">
        <f t="shared" si="83"/>
        <v>0</v>
      </c>
      <c r="K834" s="72"/>
      <c r="L834" s="78">
        <f>IF(K834=0,0,IFERROR(HLOOKUP($C$13,Kataloge!$H$1:$M$6,5,FALSE),0))</f>
        <v>0</v>
      </c>
      <c r="M834" s="94">
        <f t="shared" si="84"/>
        <v>0</v>
      </c>
      <c r="O834" s="81">
        <f t="shared" si="85"/>
        <v>0</v>
      </c>
      <c r="P834" s="78">
        <f>IF(G834=0,0,IFERROR(HLOOKUP($C$13,Kataloge!$H$1:$M$6,6,FALSE),0))</f>
        <v>0</v>
      </c>
      <c r="Q834" s="94">
        <f t="shared" si="86"/>
        <v>0</v>
      </c>
      <c r="R834" s="19">
        <f t="shared" si="87"/>
        <v>0</v>
      </c>
    </row>
    <row r="835" spans="1:18" ht="18" customHeight="1" x14ac:dyDescent="0.2">
      <c r="A835" s="35" t="str">
        <f t="shared" si="82"/>
        <v/>
      </c>
      <c r="B835" s="25"/>
      <c r="C835" s="25"/>
      <c r="D835" s="67"/>
      <c r="E835" s="12"/>
      <c r="G835" s="72"/>
      <c r="H835" s="78">
        <f>IF(G835="",0,IFERROR(HLOOKUP($C$13,Kataloge!$H$1:$M$6,VLOOKUP(B835,Kataloge!$F$2:$G$4,2,FALSE),FALSE),0))</f>
        <v>0</v>
      </c>
      <c r="I835" s="94">
        <f t="shared" si="83"/>
        <v>0</v>
      </c>
      <c r="K835" s="72"/>
      <c r="L835" s="78">
        <f>IF(K835=0,0,IFERROR(HLOOKUP($C$13,Kataloge!$H$1:$M$6,5,FALSE),0))</f>
        <v>0</v>
      </c>
      <c r="M835" s="94">
        <f t="shared" si="84"/>
        <v>0</v>
      </c>
      <c r="O835" s="81">
        <f t="shared" si="85"/>
        <v>0</v>
      </c>
      <c r="P835" s="78">
        <f>IF(G835=0,0,IFERROR(HLOOKUP($C$13,Kataloge!$H$1:$M$6,6,FALSE),0))</f>
        <v>0</v>
      </c>
      <c r="Q835" s="94">
        <f t="shared" si="86"/>
        <v>0</v>
      </c>
      <c r="R835" s="19">
        <f t="shared" si="87"/>
        <v>0</v>
      </c>
    </row>
    <row r="836" spans="1:18" ht="18" customHeight="1" x14ac:dyDescent="0.2">
      <c r="A836" s="35" t="str">
        <f t="shared" si="82"/>
        <v/>
      </c>
      <c r="B836" s="25"/>
      <c r="C836" s="25"/>
      <c r="D836" s="67"/>
      <c r="E836" s="12"/>
      <c r="G836" s="72"/>
      <c r="H836" s="78">
        <f>IF(G836="",0,IFERROR(HLOOKUP($C$13,Kataloge!$H$1:$M$6,VLOOKUP(B836,Kataloge!$F$2:$G$4,2,FALSE),FALSE),0))</f>
        <v>0</v>
      </c>
      <c r="I836" s="94">
        <f t="shared" si="83"/>
        <v>0</v>
      </c>
      <c r="K836" s="72"/>
      <c r="L836" s="78">
        <f>IF(K836=0,0,IFERROR(HLOOKUP($C$13,Kataloge!$H$1:$M$6,5,FALSE),0))</f>
        <v>0</v>
      </c>
      <c r="M836" s="94">
        <f t="shared" si="84"/>
        <v>0</v>
      </c>
      <c r="O836" s="81">
        <f t="shared" si="85"/>
        <v>0</v>
      </c>
      <c r="P836" s="78">
        <f>IF(G836=0,0,IFERROR(HLOOKUP($C$13,Kataloge!$H$1:$M$6,6,FALSE),0))</f>
        <v>0</v>
      </c>
      <c r="Q836" s="94">
        <f t="shared" si="86"/>
        <v>0</v>
      </c>
      <c r="R836" s="19">
        <f t="shared" si="87"/>
        <v>0</v>
      </c>
    </row>
    <row r="837" spans="1:18" ht="18" customHeight="1" x14ac:dyDescent="0.2">
      <c r="A837" s="35" t="str">
        <f t="shared" si="82"/>
        <v/>
      </c>
      <c r="B837" s="25"/>
      <c r="C837" s="25"/>
      <c r="D837" s="67"/>
      <c r="E837" s="12"/>
      <c r="G837" s="72"/>
      <c r="H837" s="78">
        <f>IF(G837="",0,IFERROR(HLOOKUP($C$13,Kataloge!$H$1:$M$6,VLOOKUP(B837,Kataloge!$F$2:$G$4,2,FALSE),FALSE),0))</f>
        <v>0</v>
      </c>
      <c r="I837" s="94">
        <f t="shared" si="83"/>
        <v>0</v>
      </c>
      <c r="K837" s="72"/>
      <c r="L837" s="78">
        <f>IF(K837=0,0,IFERROR(HLOOKUP($C$13,Kataloge!$H$1:$M$6,5,FALSE),0))</f>
        <v>0</v>
      </c>
      <c r="M837" s="94">
        <f t="shared" si="84"/>
        <v>0</v>
      </c>
      <c r="O837" s="81">
        <f t="shared" si="85"/>
        <v>0</v>
      </c>
      <c r="P837" s="78">
        <f>IF(G837=0,0,IFERROR(HLOOKUP($C$13,Kataloge!$H$1:$M$6,6,FALSE),0))</f>
        <v>0</v>
      </c>
      <c r="Q837" s="94">
        <f t="shared" si="86"/>
        <v>0</v>
      </c>
      <c r="R837" s="19">
        <f t="shared" si="87"/>
        <v>0</v>
      </c>
    </row>
    <row r="838" spans="1:18" ht="18" customHeight="1" x14ac:dyDescent="0.2">
      <c r="A838" s="35" t="str">
        <f t="shared" si="82"/>
        <v/>
      </c>
      <c r="B838" s="25"/>
      <c r="C838" s="25"/>
      <c r="D838" s="67"/>
      <c r="E838" s="12"/>
      <c r="G838" s="72"/>
      <c r="H838" s="78">
        <f>IF(G838="",0,IFERROR(HLOOKUP($C$13,Kataloge!$H$1:$M$6,VLOOKUP(B838,Kataloge!$F$2:$G$4,2,FALSE),FALSE),0))</f>
        <v>0</v>
      </c>
      <c r="I838" s="94">
        <f t="shared" si="83"/>
        <v>0</v>
      </c>
      <c r="K838" s="72"/>
      <c r="L838" s="78">
        <f>IF(K838=0,0,IFERROR(HLOOKUP($C$13,Kataloge!$H$1:$M$6,5,FALSE),0))</f>
        <v>0</v>
      </c>
      <c r="M838" s="94">
        <f t="shared" si="84"/>
        <v>0</v>
      </c>
      <c r="O838" s="81">
        <f t="shared" si="85"/>
        <v>0</v>
      </c>
      <c r="P838" s="78">
        <f>IF(G838=0,0,IFERROR(HLOOKUP($C$13,Kataloge!$H$1:$M$6,6,FALSE),0))</f>
        <v>0</v>
      </c>
      <c r="Q838" s="94">
        <f t="shared" si="86"/>
        <v>0</v>
      </c>
      <c r="R838" s="19">
        <f t="shared" si="87"/>
        <v>0</v>
      </c>
    </row>
    <row r="839" spans="1:18" ht="18" customHeight="1" x14ac:dyDescent="0.2">
      <c r="A839" s="35" t="str">
        <f t="shared" si="82"/>
        <v/>
      </c>
      <c r="B839" s="25"/>
      <c r="C839" s="25"/>
      <c r="D839" s="67"/>
      <c r="E839" s="12"/>
      <c r="G839" s="72"/>
      <c r="H839" s="78">
        <f>IF(G839="",0,IFERROR(HLOOKUP($C$13,Kataloge!$H$1:$M$6,VLOOKUP(B839,Kataloge!$F$2:$G$4,2,FALSE),FALSE),0))</f>
        <v>0</v>
      </c>
      <c r="I839" s="94">
        <f t="shared" si="83"/>
        <v>0</v>
      </c>
      <c r="K839" s="72"/>
      <c r="L839" s="78">
        <f>IF(K839=0,0,IFERROR(HLOOKUP($C$13,Kataloge!$H$1:$M$6,5,FALSE),0))</f>
        <v>0</v>
      </c>
      <c r="M839" s="94">
        <f t="shared" si="84"/>
        <v>0</v>
      </c>
      <c r="O839" s="81">
        <f t="shared" si="85"/>
        <v>0</v>
      </c>
      <c r="P839" s="78">
        <f>IF(G839=0,0,IFERROR(HLOOKUP($C$13,Kataloge!$H$1:$M$6,6,FALSE),0))</f>
        <v>0</v>
      </c>
      <c r="Q839" s="94">
        <f t="shared" si="86"/>
        <v>0</v>
      </c>
      <c r="R839" s="19">
        <f t="shared" si="87"/>
        <v>0</v>
      </c>
    </row>
    <row r="840" spans="1:18" ht="18" customHeight="1" x14ac:dyDescent="0.2">
      <c r="A840" s="35" t="str">
        <f t="shared" si="82"/>
        <v/>
      </c>
      <c r="B840" s="25"/>
      <c r="C840" s="25"/>
      <c r="D840" s="67"/>
      <c r="E840" s="12"/>
      <c r="G840" s="72"/>
      <c r="H840" s="78">
        <f>IF(G840="",0,IFERROR(HLOOKUP($C$13,Kataloge!$H$1:$M$6,VLOOKUP(B840,Kataloge!$F$2:$G$4,2,FALSE),FALSE),0))</f>
        <v>0</v>
      </c>
      <c r="I840" s="94">
        <f t="shared" si="83"/>
        <v>0</v>
      </c>
      <c r="K840" s="72"/>
      <c r="L840" s="78">
        <f>IF(K840=0,0,IFERROR(HLOOKUP($C$13,Kataloge!$H$1:$M$6,5,FALSE),0))</f>
        <v>0</v>
      </c>
      <c r="M840" s="94">
        <f t="shared" si="84"/>
        <v>0</v>
      </c>
      <c r="O840" s="81">
        <f t="shared" si="85"/>
        <v>0</v>
      </c>
      <c r="P840" s="78">
        <f>IF(G840=0,0,IFERROR(HLOOKUP($C$13,Kataloge!$H$1:$M$6,6,FALSE),0))</f>
        <v>0</v>
      </c>
      <c r="Q840" s="94">
        <f t="shared" si="86"/>
        <v>0</v>
      </c>
      <c r="R840" s="19">
        <f t="shared" si="87"/>
        <v>0</v>
      </c>
    </row>
    <row r="841" spans="1:18" ht="18" customHeight="1" x14ac:dyDescent="0.2">
      <c r="A841" s="35" t="str">
        <f t="shared" si="82"/>
        <v/>
      </c>
      <c r="B841" s="25"/>
      <c r="C841" s="25"/>
      <c r="D841" s="67"/>
      <c r="E841" s="12"/>
      <c r="G841" s="72"/>
      <c r="H841" s="78">
        <f>IF(G841="",0,IFERROR(HLOOKUP($C$13,Kataloge!$H$1:$M$6,VLOOKUP(B841,Kataloge!$F$2:$G$4,2,FALSE),FALSE),0))</f>
        <v>0</v>
      </c>
      <c r="I841" s="94">
        <f t="shared" si="83"/>
        <v>0</v>
      </c>
      <c r="K841" s="72"/>
      <c r="L841" s="78">
        <f>IF(K841=0,0,IFERROR(HLOOKUP($C$13,Kataloge!$H$1:$M$6,5,FALSE),0))</f>
        <v>0</v>
      </c>
      <c r="M841" s="94">
        <f t="shared" si="84"/>
        <v>0</v>
      </c>
      <c r="O841" s="81">
        <f t="shared" si="85"/>
        <v>0</v>
      </c>
      <c r="P841" s="78">
        <f>IF(G841=0,0,IFERROR(HLOOKUP($C$13,Kataloge!$H$1:$M$6,6,FALSE),0))</f>
        <v>0</v>
      </c>
      <c r="Q841" s="94">
        <f t="shared" si="86"/>
        <v>0</v>
      </c>
      <c r="R841" s="19">
        <f t="shared" si="87"/>
        <v>0</v>
      </c>
    </row>
    <row r="842" spans="1:18" ht="18" customHeight="1" x14ac:dyDescent="0.2">
      <c r="A842" s="35" t="str">
        <f t="shared" si="82"/>
        <v/>
      </c>
      <c r="B842" s="25"/>
      <c r="C842" s="25"/>
      <c r="D842" s="67"/>
      <c r="E842" s="12"/>
      <c r="G842" s="72"/>
      <c r="H842" s="78">
        <f>IF(G842="",0,IFERROR(HLOOKUP($C$13,Kataloge!$H$1:$M$6,VLOOKUP(B842,Kataloge!$F$2:$G$4,2,FALSE),FALSE),0))</f>
        <v>0</v>
      </c>
      <c r="I842" s="94">
        <f t="shared" si="83"/>
        <v>0</v>
      </c>
      <c r="K842" s="72"/>
      <c r="L842" s="78">
        <f>IF(K842=0,0,IFERROR(HLOOKUP($C$13,Kataloge!$H$1:$M$6,5,FALSE),0))</f>
        <v>0</v>
      </c>
      <c r="M842" s="94">
        <f t="shared" si="84"/>
        <v>0</v>
      </c>
      <c r="O842" s="81">
        <f t="shared" si="85"/>
        <v>0</v>
      </c>
      <c r="P842" s="78">
        <f>IF(G842=0,0,IFERROR(HLOOKUP($C$13,Kataloge!$H$1:$M$6,6,FALSE),0))</f>
        <v>0</v>
      </c>
      <c r="Q842" s="94">
        <f t="shared" si="86"/>
        <v>0</v>
      </c>
      <c r="R842" s="19">
        <f t="shared" si="87"/>
        <v>0</v>
      </c>
    </row>
    <row r="843" spans="1:18" ht="18" customHeight="1" x14ac:dyDescent="0.2">
      <c r="A843" s="35" t="str">
        <f t="shared" si="82"/>
        <v/>
      </c>
      <c r="B843" s="25"/>
      <c r="C843" s="25"/>
      <c r="D843" s="67"/>
      <c r="E843" s="12"/>
      <c r="G843" s="72"/>
      <c r="H843" s="78">
        <f>IF(G843="",0,IFERROR(HLOOKUP($C$13,Kataloge!$H$1:$M$6,VLOOKUP(B843,Kataloge!$F$2:$G$4,2,FALSE),FALSE),0))</f>
        <v>0</v>
      </c>
      <c r="I843" s="94">
        <f t="shared" si="83"/>
        <v>0</v>
      </c>
      <c r="K843" s="72"/>
      <c r="L843" s="78">
        <f>IF(K843=0,0,IFERROR(HLOOKUP($C$13,Kataloge!$H$1:$M$6,5,FALSE),0))</f>
        <v>0</v>
      </c>
      <c r="M843" s="94">
        <f t="shared" si="84"/>
        <v>0</v>
      </c>
      <c r="O843" s="81">
        <f t="shared" si="85"/>
        <v>0</v>
      </c>
      <c r="P843" s="78">
        <f>IF(G843=0,0,IFERROR(HLOOKUP($C$13,Kataloge!$H$1:$M$6,6,FALSE),0))</f>
        <v>0</v>
      </c>
      <c r="Q843" s="94">
        <f t="shared" si="86"/>
        <v>0</v>
      </c>
      <c r="R843" s="19">
        <f t="shared" si="87"/>
        <v>0</v>
      </c>
    </row>
    <row r="844" spans="1:18" ht="18" customHeight="1" x14ac:dyDescent="0.2">
      <c r="A844" s="35" t="str">
        <f t="shared" si="82"/>
        <v/>
      </c>
      <c r="B844" s="25"/>
      <c r="C844" s="25"/>
      <c r="D844" s="67"/>
      <c r="E844" s="12"/>
      <c r="G844" s="72"/>
      <c r="H844" s="78">
        <f>IF(G844="",0,IFERROR(HLOOKUP($C$13,Kataloge!$H$1:$M$6,VLOOKUP(B844,Kataloge!$F$2:$G$4,2,FALSE),FALSE),0))</f>
        <v>0</v>
      </c>
      <c r="I844" s="94">
        <f t="shared" si="83"/>
        <v>0</v>
      </c>
      <c r="K844" s="72"/>
      <c r="L844" s="78">
        <f>IF(K844=0,0,IFERROR(HLOOKUP($C$13,Kataloge!$H$1:$M$6,5,FALSE),0))</f>
        <v>0</v>
      </c>
      <c r="M844" s="94">
        <f t="shared" si="84"/>
        <v>0</v>
      </c>
      <c r="O844" s="81">
        <f t="shared" si="85"/>
        <v>0</v>
      </c>
      <c r="P844" s="78">
        <f>IF(G844=0,0,IFERROR(HLOOKUP($C$13,Kataloge!$H$1:$M$6,6,FALSE),0))</f>
        <v>0</v>
      </c>
      <c r="Q844" s="94">
        <f t="shared" si="86"/>
        <v>0</v>
      </c>
      <c r="R844" s="19">
        <f t="shared" si="87"/>
        <v>0</v>
      </c>
    </row>
    <row r="845" spans="1:18" ht="18" customHeight="1" x14ac:dyDescent="0.2">
      <c r="A845" s="35" t="str">
        <f t="shared" si="82"/>
        <v/>
      </c>
      <c r="B845" s="25"/>
      <c r="C845" s="25"/>
      <c r="D845" s="67"/>
      <c r="E845" s="12"/>
      <c r="G845" s="72"/>
      <c r="H845" s="78">
        <f>IF(G845="",0,IFERROR(HLOOKUP($C$13,Kataloge!$H$1:$M$6,VLOOKUP(B845,Kataloge!$F$2:$G$4,2,FALSE),FALSE),0))</f>
        <v>0</v>
      </c>
      <c r="I845" s="94">
        <f t="shared" si="83"/>
        <v>0</v>
      </c>
      <c r="K845" s="72"/>
      <c r="L845" s="78">
        <f>IF(K845=0,0,IFERROR(HLOOKUP($C$13,Kataloge!$H$1:$M$6,5,FALSE),0))</f>
        <v>0</v>
      </c>
      <c r="M845" s="94">
        <f t="shared" si="84"/>
        <v>0</v>
      </c>
      <c r="O845" s="81">
        <f t="shared" si="85"/>
        <v>0</v>
      </c>
      <c r="P845" s="78">
        <f>IF(G845=0,0,IFERROR(HLOOKUP($C$13,Kataloge!$H$1:$M$6,6,FALSE),0))</f>
        <v>0</v>
      </c>
      <c r="Q845" s="94">
        <f t="shared" si="86"/>
        <v>0</v>
      </c>
      <c r="R845" s="19">
        <f t="shared" si="87"/>
        <v>0</v>
      </c>
    </row>
    <row r="846" spans="1:18" ht="18" customHeight="1" x14ac:dyDescent="0.2">
      <c r="A846" s="35" t="str">
        <f t="shared" ref="A846:A909" si="88">IF(COUNTA(B846:Q846)&gt;7,ROW()-ROW($A$26),"")</f>
        <v/>
      </c>
      <c r="B846" s="25"/>
      <c r="C846" s="25"/>
      <c r="D846" s="67"/>
      <c r="E846" s="12"/>
      <c r="G846" s="72"/>
      <c r="H846" s="78">
        <f>IF(G846="",0,IFERROR(HLOOKUP($C$13,Kataloge!$H$1:$M$6,VLOOKUP(B846,Kataloge!$F$2:$G$4,2,FALSE),FALSE),0))</f>
        <v>0</v>
      </c>
      <c r="I846" s="94">
        <f t="shared" ref="I846:I909" si="89">ROUND(G846,0)*H846</f>
        <v>0</v>
      </c>
      <c r="K846" s="72"/>
      <c r="L846" s="78">
        <f>IF(K846=0,0,IFERROR(HLOOKUP($C$13,Kataloge!$H$1:$M$6,5,FALSE),0))</f>
        <v>0</v>
      </c>
      <c r="M846" s="94">
        <f t="shared" ref="M846:M909" si="90">ROUND(K846,0)*L846</f>
        <v>0</v>
      </c>
      <c r="O846" s="81">
        <f t="shared" ref="O846:O909" si="91">ROUND(G846,0)</f>
        <v>0</v>
      </c>
      <c r="P846" s="78">
        <f>IF(G846=0,0,IFERROR(HLOOKUP($C$13,Kataloge!$H$1:$M$6,6,FALSE),0))</f>
        <v>0</v>
      </c>
      <c r="Q846" s="94">
        <f t="shared" ref="Q846:Q909" si="92">O846*P846</f>
        <v>0</v>
      </c>
      <c r="R846" s="19">
        <f t="shared" ref="R846:R909" si="93">IF(AND(A845&lt;&gt;"",R845=1),1,0)</f>
        <v>0</v>
      </c>
    </row>
    <row r="847" spans="1:18" ht="18" customHeight="1" x14ac:dyDescent="0.2">
      <c r="A847" s="35" t="str">
        <f t="shared" si="88"/>
        <v/>
      </c>
      <c r="B847" s="25"/>
      <c r="C847" s="25"/>
      <c r="D847" s="67"/>
      <c r="E847" s="12"/>
      <c r="G847" s="72"/>
      <c r="H847" s="78">
        <f>IF(G847="",0,IFERROR(HLOOKUP($C$13,Kataloge!$H$1:$M$6,VLOOKUP(B847,Kataloge!$F$2:$G$4,2,FALSE),FALSE),0))</f>
        <v>0</v>
      </c>
      <c r="I847" s="94">
        <f t="shared" si="89"/>
        <v>0</v>
      </c>
      <c r="K847" s="72"/>
      <c r="L847" s="78">
        <f>IF(K847=0,0,IFERROR(HLOOKUP($C$13,Kataloge!$H$1:$M$6,5,FALSE),0))</f>
        <v>0</v>
      </c>
      <c r="M847" s="94">
        <f t="shared" si="90"/>
        <v>0</v>
      </c>
      <c r="O847" s="81">
        <f t="shared" si="91"/>
        <v>0</v>
      </c>
      <c r="P847" s="78">
        <f>IF(G847=0,0,IFERROR(HLOOKUP($C$13,Kataloge!$H$1:$M$6,6,FALSE),0))</f>
        <v>0</v>
      </c>
      <c r="Q847" s="94">
        <f t="shared" si="92"/>
        <v>0</v>
      </c>
      <c r="R847" s="19">
        <f t="shared" si="93"/>
        <v>0</v>
      </c>
    </row>
    <row r="848" spans="1:18" ht="18" customHeight="1" x14ac:dyDescent="0.2">
      <c r="A848" s="35" t="str">
        <f t="shared" si="88"/>
        <v/>
      </c>
      <c r="B848" s="25"/>
      <c r="C848" s="25"/>
      <c r="D848" s="67"/>
      <c r="E848" s="12"/>
      <c r="G848" s="72"/>
      <c r="H848" s="78">
        <f>IF(G848="",0,IFERROR(HLOOKUP($C$13,Kataloge!$H$1:$M$6,VLOOKUP(B848,Kataloge!$F$2:$G$4,2,FALSE),FALSE),0))</f>
        <v>0</v>
      </c>
      <c r="I848" s="94">
        <f t="shared" si="89"/>
        <v>0</v>
      </c>
      <c r="K848" s="72"/>
      <c r="L848" s="78">
        <f>IF(K848=0,0,IFERROR(HLOOKUP($C$13,Kataloge!$H$1:$M$6,5,FALSE),0))</f>
        <v>0</v>
      </c>
      <c r="M848" s="94">
        <f t="shared" si="90"/>
        <v>0</v>
      </c>
      <c r="O848" s="81">
        <f t="shared" si="91"/>
        <v>0</v>
      </c>
      <c r="P848" s="78">
        <f>IF(G848=0,0,IFERROR(HLOOKUP($C$13,Kataloge!$H$1:$M$6,6,FALSE),0))</f>
        <v>0</v>
      </c>
      <c r="Q848" s="94">
        <f t="shared" si="92"/>
        <v>0</v>
      </c>
      <c r="R848" s="19">
        <f t="shared" si="93"/>
        <v>0</v>
      </c>
    </row>
    <row r="849" spans="1:18" ht="18" customHeight="1" x14ac:dyDescent="0.2">
      <c r="A849" s="35" t="str">
        <f t="shared" si="88"/>
        <v/>
      </c>
      <c r="B849" s="25"/>
      <c r="C849" s="25"/>
      <c r="D849" s="67"/>
      <c r="E849" s="12"/>
      <c r="G849" s="72"/>
      <c r="H849" s="78">
        <f>IF(G849="",0,IFERROR(HLOOKUP($C$13,Kataloge!$H$1:$M$6,VLOOKUP(B849,Kataloge!$F$2:$G$4,2,FALSE),FALSE),0))</f>
        <v>0</v>
      </c>
      <c r="I849" s="94">
        <f t="shared" si="89"/>
        <v>0</v>
      </c>
      <c r="K849" s="72"/>
      <c r="L849" s="78">
        <f>IF(K849=0,0,IFERROR(HLOOKUP($C$13,Kataloge!$H$1:$M$6,5,FALSE),0))</f>
        <v>0</v>
      </c>
      <c r="M849" s="94">
        <f t="shared" si="90"/>
        <v>0</v>
      </c>
      <c r="O849" s="81">
        <f t="shared" si="91"/>
        <v>0</v>
      </c>
      <c r="P849" s="78">
        <f>IF(G849=0,0,IFERROR(HLOOKUP($C$13,Kataloge!$H$1:$M$6,6,FALSE),0))</f>
        <v>0</v>
      </c>
      <c r="Q849" s="94">
        <f t="shared" si="92"/>
        <v>0</v>
      </c>
      <c r="R849" s="19">
        <f t="shared" si="93"/>
        <v>0</v>
      </c>
    </row>
    <row r="850" spans="1:18" ht="18" customHeight="1" x14ac:dyDescent="0.2">
      <c r="A850" s="35" t="str">
        <f t="shared" si="88"/>
        <v/>
      </c>
      <c r="B850" s="25"/>
      <c r="C850" s="25"/>
      <c r="D850" s="67"/>
      <c r="E850" s="12"/>
      <c r="G850" s="72"/>
      <c r="H850" s="78">
        <f>IF(G850="",0,IFERROR(HLOOKUP($C$13,Kataloge!$H$1:$M$6,VLOOKUP(B850,Kataloge!$F$2:$G$4,2,FALSE),FALSE),0))</f>
        <v>0</v>
      </c>
      <c r="I850" s="94">
        <f t="shared" si="89"/>
        <v>0</v>
      </c>
      <c r="K850" s="72"/>
      <c r="L850" s="78">
        <f>IF(K850=0,0,IFERROR(HLOOKUP($C$13,Kataloge!$H$1:$M$6,5,FALSE),0))</f>
        <v>0</v>
      </c>
      <c r="M850" s="94">
        <f t="shared" si="90"/>
        <v>0</v>
      </c>
      <c r="O850" s="81">
        <f t="shared" si="91"/>
        <v>0</v>
      </c>
      <c r="P850" s="78">
        <f>IF(G850=0,0,IFERROR(HLOOKUP($C$13,Kataloge!$H$1:$M$6,6,FALSE),0))</f>
        <v>0</v>
      </c>
      <c r="Q850" s="94">
        <f t="shared" si="92"/>
        <v>0</v>
      </c>
      <c r="R850" s="19">
        <f t="shared" si="93"/>
        <v>0</v>
      </c>
    </row>
    <row r="851" spans="1:18" ht="18" customHeight="1" x14ac:dyDescent="0.2">
      <c r="A851" s="35" t="str">
        <f t="shared" si="88"/>
        <v/>
      </c>
      <c r="B851" s="25"/>
      <c r="C851" s="25"/>
      <c r="D851" s="67"/>
      <c r="E851" s="12"/>
      <c r="G851" s="72"/>
      <c r="H851" s="78">
        <f>IF(G851="",0,IFERROR(HLOOKUP($C$13,Kataloge!$H$1:$M$6,VLOOKUP(B851,Kataloge!$F$2:$G$4,2,FALSE),FALSE),0))</f>
        <v>0</v>
      </c>
      <c r="I851" s="94">
        <f t="shared" si="89"/>
        <v>0</v>
      </c>
      <c r="K851" s="72"/>
      <c r="L851" s="78">
        <f>IF(K851=0,0,IFERROR(HLOOKUP($C$13,Kataloge!$H$1:$M$6,5,FALSE),0))</f>
        <v>0</v>
      </c>
      <c r="M851" s="94">
        <f t="shared" si="90"/>
        <v>0</v>
      </c>
      <c r="O851" s="81">
        <f t="shared" si="91"/>
        <v>0</v>
      </c>
      <c r="P851" s="78">
        <f>IF(G851=0,0,IFERROR(HLOOKUP($C$13,Kataloge!$H$1:$M$6,6,FALSE),0))</f>
        <v>0</v>
      </c>
      <c r="Q851" s="94">
        <f t="shared" si="92"/>
        <v>0</v>
      </c>
      <c r="R851" s="19">
        <f t="shared" si="93"/>
        <v>0</v>
      </c>
    </row>
    <row r="852" spans="1:18" ht="18" customHeight="1" x14ac:dyDescent="0.2">
      <c r="A852" s="35" t="str">
        <f t="shared" si="88"/>
        <v/>
      </c>
      <c r="B852" s="25"/>
      <c r="C852" s="25"/>
      <c r="D852" s="67"/>
      <c r="E852" s="12"/>
      <c r="G852" s="72"/>
      <c r="H852" s="78">
        <f>IF(G852="",0,IFERROR(HLOOKUP($C$13,Kataloge!$H$1:$M$6,VLOOKUP(B852,Kataloge!$F$2:$G$4,2,FALSE),FALSE),0))</f>
        <v>0</v>
      </c>
      <c r="I852" s="94">
        <f t="shared" si="89"/>
        <v>0</v>
      </c>
      <c r="K852" s="72"/>
      <c r="L852" s="78">
        <f>IF(K852=0,0,IFERROR(HLOOKUP($C$13,Kataloge!$H$1:$M$6,5,FALSE),0))</f>
        <v>0</v>
      </c>
      <c r="M852" s="94">
        <f t="shared" si="90"/>
        <v>0</v>
      </c>
      <c r="O852" s="81">
        <f t="shared" si="91"/>
        <v>0</v>
      </c>
      <c r="P852" s="78">
        <f>IF(G852=0,0,IFERROR(HLOOKUP($C$13,Kataloge!$H$1:$M$6,6,FALSE),0))</f>
        <v>0</v>
      </c>
      <c r="Q852" s="94">
        <f t="shared" si="92"/>
        <v>0</v>
      </c>
      <c r="R852" s="19">
        <f t="shared" si="93"/>
        <v>0</v>
      </c>
    </row>
    <row r="853" spans="1:18" ht="18" customHeight="1" x14ac:dyDescent="0.2">
      <c r="A853" s="35" t="str">
        <f t="shared" si="88"/>
        <v/>
      </c>
      <c r="B853" s="25"/>
      <c r="C853" s="25"/>
      <c r="D853" s="67"/>
      <c r="E853" s="12"/>
      <c r="G853" s="72"/>
      <c r="H853" s="78">
        <f>IF(G853="",0,IFERROR(HLOOKUP($C$13,Kataloge!$H$1:$M$6,VLOOKUP(B853,Kataloge!$F$2:$G$4,2,FALSE),FALSE),0))</f>
        <v>0</v>
      </c>
      <c r="I853" s="94">
        <f t="shared" si="89"/>
        <v>0</v>
      </c>
      <c r="K853" s="72"/>
      <c r="L853" s="78">
        <f>IF(K853=0,0,IFERROR(HLOOKUP($C$13,Kataloge!$H$1:$M$6,5,FALSE),0))</f>
        <v>0</v>
      </c>
      <c r="M853" s="94">
        <f t="shared" si="90"/>
        <v>0</v>
      </c>
      <c r="O853" s="81">
        <f t="shared" si="91"/>
        <v>0</v>
      </c>
      <c r="P853" s="78">
        <f>IF(G853=0,0,IFERROR(HLOOKUP($C$13,Kataloge!$H$1:$M$6,6,FALSE),0))</f>
        <v>0</v>
      </c>
      <c r="Q853" s="94">
        <f t="shared" si="92"/>
        <v>0</v>
      </c>
      <c r="R853" s="19">
        <f t="shared" si="93"/>
        <v>0</v>
      </c>
    </row>
    <row r="854" spans="1:18" ht="18" customHeight="1" x14ac:dyDescent="0.2">
      <c r="A854" s="35" t="str">
        <f t="shared" si="88"/>
        <v/>
      </c>
      <c r="B854" s="25"/>
      <c r="C854" s="25"/>
      <c r="D854" s="67"/>
      <c r="E854" s="12"/>
      <c r="G854" s="72"/>
      <c r="H854" s="78">
        <f>IF(G854="",0,IFERROR(HLOOKUP($C$13,Kataloge!$H$1:$M$6,VLOOKUP(B854,Kataloge!$F$2:$G$4,2,FALSE),FALSE),0))</f>
        <v>0</v>
      </c>
      <c r="I854" s="94">
        <f t="shared" si="89"/>
        <v>0</v>
      </c>
      <c r="K854" s="72"/>
      <c r="L854" s="78">
        <f>IF(K854=0,0,IFERROR(HLOOKUP($C$13,Kataloge!$H$1:$M$6,5,FALSE),0))</f>
        <v>0</v>
      </c>
      <c r="M854" s="94">
        <f t="shared" si="90"/>
        <v>0</v>
      </c>
      <c r="O854" s="81">
        <f t="shared" si="91"/>
        <v>0</v>
      </c>
      <c r="P854" s="78">
        <f>IF(G854=0,0,IFERROR(HLOOKUP($C$13,Kataloge!$H$1:$M$6,6,FALSE),0))</f>
        <v>0</v>
      </c>
      <c r="Q854" s="94">
        <f t="shared" si="92"/>
        <v>0</v>
      </c>
      <c r="R854" s="19">
        <f t="shared" si="93"/>
        <v>0</v>
      </c>
    </row>
    <row r="855" spans="1:18" ht="18" customHeight="1" x14ac:dyDescent="0.2">
      <c r="A855" s="35" t="str">
        <f t="shared" si="88"/>
        <v/>
      </c>
      <c r="B855" s="25"/>
      <c r="C855" s="25"/>
      <c r="D855" s="67"/>
      <c r="E855" s="12"/>
      <c r="G855" s="72"/>
      <c r="H855" s="78">
        <f>IF(G855="",0,IFERROR(HLOOKUP($C$13,Kataloge!$H$1:$M$6,VLOOKUP(B855,Kataloge!$F$2:$G$4,2,FALSE),FALSE),0))</f>
        <v>0</v>
      </c>
      <c r="I855" s="94">
        <f t="shared" si="89"/>
        <v>0</v>
      </c>
      <c r="K855" s="72"/>
      <c r="L855" s="78">
        <f>IF(K855=0,0,IFERROR(HLOOKUP($C$13,Kataloge!$H$1:$M$6,5,FALSE),0))</f>
        <v>0</v>
      </c>
      <c r="M855" s="94">
        <f t="shared" si="90"/>
        <v>0</v>
      </c>
      <c r="O855" s="81">
        <f t="shared" si="91"/>
        <v>0</v>
      </c>
      <c r="P855" s="78">
        <f>IF(G855=0,0,IFERROR(HLOOKUP($C$13,Kataloge!$H$1:$M$6,6,FALSE),0))</f>
        <v>0</v>
      </c>
      <c r="Q855" s="94">
        <f t="shared" si="92"/>
        <v>0</v>
      </c>
      <c r="R855" s="19">
        <f t="shared" si="93"/>
        <v>0</v>
      </c>
    </row>
    <row r="856" spans="1:18" ht="18" customHeight="1" x14ac:dyDescent="0.2">
      <c r="A856" s="35" t="str">
        <f t="shared" si="88"/>
        <v/>
      </c>
      <c r="B856" s="25"/>
      <c r="C856" s="25"/>
      <c r="D856" s="67"/>
      <c r="E856" s="12"/>
      <c r="G856" s="72"/>
      <c r="H856" s="78">
        <f>IF(G856="",0,IFERROR(HLOOKUP($C$13,Kataloge!$H$1:$M$6,VLOOKUP(B856,Kataloge!$F$2:$G$4,2,FALSE),FALSE),0))</f>
        <v>0</v>
      </c>
      <c r="I856" s="94">
        <f t="shared" si="89"/>
        <v>0</v>
      </c>
      <c r="K856" s="72"/>
      <c r="L856" s="78">
        <f>IF(K856=0,0,IFERROR(HLOOKUP($C$13,Kataloge!$H$1:$M$6,5,FALSE),0))</f>
        <v>0</v>
      </c>
      <c r="M856" s="94">
        <f t="shared" si="90"/>
        <v>0</v>
      </c>
      <c r="O856" s="81">
        <f t="shared" si="91"/>
        <v>0</v>
      </c>
      <c r="P856" s="78">
        <f>IF(G856=0,0,IFERROR(HLOOKUP($C$13,Kataloge!$H$1:$M$6,6,FALSE),0))</f>
        <v>0</v>
      </c>
      <c r="Q856" s="94">
        <f t="shared" si="92"/>
        <v>0</v>
      </c>
      <c r="R856" s="19">
        <f t="shared" si="93"/>
        <v>0</v>
      </c>
    </row>
    <row r="857" spans="1:18" ht="18" customHeight="1" x14ac:dyDescent="0.2">
      <c r="A857" s="35" t="str">
        <f t="shared" si="88"/>
        <v/>
      </c>
      <c r="B857" s="25"/>
      <c r="C857" s="25"/>
      <c r="D857" s="67"/>
      <c r="E857" s="12"/>
      <c r="G857" s="72"/>
      <c r="H857" s="78">
        <f>IF(G857="",0,IFERROR(HLOOKUP($C$13,Kataloge!$H$1:$M$6,VLOOKUP(B857,Kataloge!$F$2:$G$4,2,FALSE),FALSE),0))</f>
        <v>0</v>
      </c>
      <c r="I857" s="94">
        <f t="shared" si="89"/>
        <v>0</v>
      </c>
      <c r="K857" s="72"/>
      <c r="L857" s="78">
        <f>IF(K857=0,0,IFERROR(HLOOKUP($C$13,Kataloge!$H$1:$M$6,5,FALSE),0))</f>
        <v>0</v>
      </c>
      <c r="M857" s="94">
        <f t="shared" si="90"/>
        <v>0</v>
      </c>
      <c r="O857" s="81">
        <f t="shared" si="91"/>
        <v>0</v>
      </c>
      <c r="P857" s="78">
        <f>IF(G857=0,0,IFERROR(HLOOKUP($C$13,Kataloge!$H$1:$M$6,6,FALSE),0))</f>
        <v>0</v>
      </c>
      <c r="Q857" s="94">
        <f t="shared" si="92"/>
        <v>0</v>
      </c>
      <c r="R857" s="19">
        <f t="shared" si="93"/>
        <v>0</v>
      </c>
    </row>
    <row r="858" spans="1:18" ht="18" customHeight="1" x14ac:dyDescent="0.2">
      <c r="A858" s="35" t="str">
        <f t="shared" si="88"/>
        <v/>
      </c>
      <c r="B858" s="25"/>
      <c r="C858" s="25"/>
      <c r="D858" s="67"/>
      <c r="E858" s="12"/>
      <c r="G858" s="72"/>
      <c r="H858" s="78">
        <f>IF(G858="",0,IFERROR(HLOOKUP($C$13,Kataloge!$H$1:$M$6,VLOOKUP(B858,Kataloge!$F$2:$G$4,2,FALSE),FALSE),0))</f>
        <v>0</v>
      </c>
      <c r="I858" s="94">
        <f t="shared" si="89"/>
        <v>0</v>
      </c>
      <c r="K858" s="72"/>
      <c r="L858" s="78">
        <f>IF(K858=0,0,IFERROR(HLOOKUP($C$13,Kataloge!$H$1:$M$6,5,FALSE),0))</f>
        <v>0</v>
      </c>
      <c r="M858" s="94">
        <f t="shared" si="90"/>
        <v>0</v>
      </c>
      <c r="O858" s="81">
        <f t="shared" si="91"/>
        <v>0</v>
      </c>
      <c r="P858" s="78">
        <f>IF(G858=0,0,IFERROR(HLOOKUP($C$13,Kataloge!$H$1:$M$6,6,FALSE),0))</f>
        <v>0</v>
      </c>
      <c r="Q858" s="94">
        <f t="shared" si="92"/>
        <v>0</v>
      </c>
      <c r="R858" s="19">
        <f t="shared" si="93"/>
        <v>0</v>
      </c>
    </row>
    <row r="859" spans="1:18" ht="18" customHeight="1" x14ac:dyDescent="0.2">
      <c r="A859" s="35" t="str">
        <f t="shared" si="88"/>
        <v/>
      </c>
      <c r="B859" s="25"/>
      <c r="C859" s="25"/>
      <c r="D859" s="67"/>
      <c r="E859" s="12"/>
      <c r="G859" s="72"/>
      <c r="H859" s="78">
        <f>IF(G859="",0,IFERROR(HLOOKUP($C$13,Kataloge!$H$1:$M$6,VLOOKUP(B859,Kataloge!$F$2:$G$4,2,FALSE),FALSE),0))</f>
        <v>0</v>
      </c>
      <c r="I859" s="94">
        <f t="shared" si="89"/>
        <v>0</v>
      </c>
      <c r="K859" s="72"/>
      <c r="L859" s="78">
        <f>IF(K859=0,0,IFERROR(HLOOKUP($C$13,Kataloge!$H$1:$M$6,5,FALSE),0))</f>
        <v>0</v>
      </c>
      <c r="M859" s="94">
        <f t="shared" si="90"/>
        <v>0</v>
      </c>
      <c r="O859" s="81">
        <f t="shared" si="91"/>
        <v>0</v>
      </c>
      <c r="P859" s="78">
        <f>IF(G859=0,0,IFERROR(HLOOKUP($C$13,Kataloge!$H$1:$M$6,6,FALSE),0))</f>
        <v>0</v>
      </c>
      <c r="Q859" s="94">
        <f t="shared" si="92"/>
        <v>0</v>
      </c>
      <c r="R859" s="19">
        <f t="shared" si="93"/>
        <v>0</v>
      </c>
    </row>
    <row r="860" spans="1:18" ht="18" customHeight="1" x14ac:dyDescent="0.2">
      <c r="A860" s="35" t="str">
        <f t="shared" si="88"/>
        <v/>
      </c>
      <c r="B860" s="25"/>
      <c r="C860" s="25"/>
      <c r="D860" s="67"/>
      <c r="E860" s="12"/>
      <c r="G860" s="72"/>
      <c r="H860" s="78">
        <f>IF(G860="",0,IFERROR(HLOOKUP($C$13,Kataloge!$H$1:$M$6,VLOOKUP(B860,Kataloge!$F$2:$G$4,2,FALSE),FALSE),0))</f>
        <v>0</v>
      </c>
      <c r="I860" s="94">
        <f t="shared" si="89"/>
        <v>0</v>
      </c>
      <c r="K860" s="72"/>
      <c r="L860" s="78">
        <f>IF(K860=0,0,IFERROR(HLOOKUP($C$13,Kataloge!$H$1:$M$6,5,FALSE),0))</f>
        <v>0</v>
      </c>
      <c r="M860" s="94">
        <f t="shared" si="90"/>
        <v>0</v>
      </c>
      <c r="O860" s="81">
        <f t="shared" si="91"/>
        <v>0</v>
      </c>
      <c r="P860" s="78">
        <f>IF(G860=0,0,IFERROR(HLOOKUP($C$13,Kataloge!$H$1:$M$6,6,FALSE),0))</f>
        <v>0</v>
      </c>
      <c r="Q860" s="94">
        <f t="shared" si="92"/>
        <v>0</v>
      </c>
      <c r="R860" s="19">
        <f t="shared" si="93"/>
        <v>0</v>
      </c>
    </row>
    <row r="861" spans="1:18" ht="18" customHeight="1" x14ac:dyDescent="0.2">
      <c r="A861" s="35" t="str">
        <f t="shared" si="88"/>
        <v/>
      </c>
      <c r="B861" s="25"/>
      <c r="C861" s="25"/>
      <c r="D861" s="67"/>
      <c r="E861" s="12"/>
      <c r="G861" s="72"/>
      <c r="H861" s="78">
        <f>IF(G861="",0,IFERROR(HLOOKUP($C$13,Kataloge!$H$1:$M$6,VLOOKUP(B861,Kataloge!$F$2:$G$4,2,FALSE),FALSE),0))</f>
        <v>0</v>
      </c>
      <c r="I861" s="94">
        <f t="shared" si="89"/>
        <v>0</v>
      </c>
      <c r="K861" s="72"/>
      <c r="L861" s="78">
        <f>IF(K861=0,0,IFERROR(HLOOKUP($C$13,Kataloge!$H$1:$M$6,5,FALSE),0))</f>
        <v>0</v>
      </c>
      <c r="M861" s="94">
        <f t="shared" si="90"/>
        <v>0</v>
      </c>
      <c r="O861" s="81">
        <f t="shared" si="91"/>
        <v>0</v>
      </c>
      <c r="P861" s="78">
        <f>IF(G861=0,0,IFERROR(HLOOKUP($C$13,Kataloge!$H$1:$M$6,6,FALSE),0))</f>
        <v>0</v>
      </c>
      <c r="Q861" s="94">
        <f t="shared" si="92"/>
        <v>0</v>
      </c>
      <c r="R861" s="19">
        <f t="shared" si="93"/>
        <v>0</v>
      </c>
    </row>
    <row r="862" spans="1:18" ht="18" customHeight="1" x14ac:dyDescent="0.2">
      <c r="A862" s="35" t="str">
        <f t="shared" si="88"/>
        <v/>
      </c>
      <c r="B862" s="25"/>
      <c r="C862" s="25"/>
      <c r="D862" s="67"/>
      <c r="E862" s="12"/>
      <c r="G862" s="72"/>
      <c r="H862" s="78">
        <f>IF(G862="",0,IFERROR(HLOOKUP($C$13,Kataloge!$H$1:$M$6,VLOOKUP(B862,Kataloge!$F$2:$G$4,2,FALSE),FALSE),0))</f>
        <v>0</v>
      </c>
      <c r="I862" s="94">
        <f t="shared" si="89"/>
        <v>0</v>
      </c>
      <c r="K862" s="72"/>
      <c r="L862" s="78">
        <f>IF(K862=0,0,IFERROR(HLOOKUP($C$13,Kataloge!$H$1:$M$6,5,FALSE),0))</f>
        <v>0</v>
      </c>
      <c r="M862" s="94">
        <f t="shared" si="90"/>
        <v>0</v>
      </c>
      <c r="O862" s="81">
        <f t="shared" si="91"/>
        <v>0</v>
      </c>
      <c r="P862" s="78">
        <f>IF(G862=0,0,IFERROR(HLOOKUP($C$13,Kataloge!$H$1:$M$6,6,FALSE),0))</f>
        <v>0</v>
      </c>
      <c r="Q862" s="94">
        <f t="shared" si="92"/>
        <v>0</v>
      </c>
      <c r="R862" s="19">
        <f t="shared" si="93"/>
        <v>0</v>
      </c>
    </row>
    <row r="863" spans="1:18" ht="18" customHeight="1" x14ac:dyDescent="0.2">
      <c r="A863" s="35" t="str">
        <f t="shared" si="88"/>
        <v/>
      </c>
      <c r="B863" s="25"/>
      <c r="C863" s="25"/>
      <c r="D863" s="67"/>
      <c r="E863" s="12"/>
      <c r="G863" s="72"/>
      <c r="H863" s="78">
        <f>IF(G863="",0,IFERROR(HLOOKUP($C$13,Kataloge!$H$1:$M$6,VLOOKUP(B863,Kataloge!$F$2:$G$4,2,FALSE),FALSE),0))</f>
        <v>0</v>
      </c>
      <c r="I863" s="94">
        <f t="shared" si="89"/>
        <v>0</v>
      </c>
      <c r="K863" s="72"/>
      <c r="L863" s="78">
        <f>IF(K863=0,0,IFERROR(HLOOKUP($C$13,Kataloge!$H$1:$M$6,5,FALSE),0))</f>
        <v>0</v>
      </c>
      <c r="M863" s="94">
        <f t="shared" si="90"/>
        <v>0</v>
      </c>
      <c r="O863" s="81">
        <f t="shared" si="91"/>
        <v>0</v>
      </c>
      <c r="P863" s="78">
        <f>IF(G863=0,0,IFERROR(HLOOKUP($C$13,Kataloge!$H$1:$M$6,6,FALSE),0))</f>
        <v>0</v>
      </c>
      <c r="Q863" s="94">
        <f t="shared" si="92"/>
        <v>0</v>
      </c>
      <c r="R863" s="19">
        <f t="shared" si="93"/>
        <v>0</v>
      </c>
    </row>
    <row r="864" spans="1:18" ht="18" customHeight="1" x14ac:dyDescent="0.2">
      <c r="A864" s="35" t="str">
        <f t="shared" si="88"/>
        <v/>
      </c>
      <c r="B864" s="25"/>
      <c r="C864" s="25"/>
      <c r="D864" s="67"/>
      <c r="E864" s="12"/>
      <c r="G864" s="72"/>
      <c r="H864" s="78">
        <f>IF(G864="",0,IFERROR(HLOOKUP($C$13,Kataloge!$H$1:$M$6,VLOOKUP(B864,Kataloge!$F$2:$G$4,2,FALSE),FALSE),0))</f>
        <v>0</v>
      </c>
      <c r="I864" s="94">
        <f t="shared" si="89"/>
        <v>0</v>
      </c>
      <c r="K864" s="72"/>
      <c r="L864" s="78">
        <f>IF(K864=0,0,IFERROR(HLOOKUP($C$13,Kataloge!$H$1:$M$6,5,FALSE),0))</f>
        <v>0</v>
      </c>
      <c r="M864" s="94">
        <f t="shared" si="90"/>
        <v>0</v>
      </c>
      <c r="O864" s="81">
        <f t="shared" si="91"/>
        <v>0</v>
      </c>
      <c r="P864" s="78">
        <f>IF(G864=0,0,IFERROR(HLOOKUP($C$13,Kataloge!$H$1:$M$6,6,FALSE),0))</f>
        <v>0</v>
      </c>
      <c r="Q864" s="94">
        <f t="shared" si="92"/>
        <v>0</v>
      </c>
      <c r="R864" s="19">
        <f t="shared" si="93"/>
        <v>0</v>
      </c>
    </row>
    <row r="865" spans="1:18" ht="18" customHeight="1" x14ac:dyDescent="0.2">
      <c r="A865" s="35" t="str">
        <f t="shared" si="88"/>
        <v/>
      </c>
      <c r="B865" s="25"/>
      <c r="C865" s="25"/>
      <c r="D865" s="67"/>
      <c r="E865" s="12"/>
      <c r="G865" s="72"/>
      <c r="H865" s="78">
        <f>IF(G865="",0,IFERROR(HLOOKUP($C$13,Kataloge!$H$1:$M$6,VLOOKUP(B865,Kataloge!$F$2:$G$4,2,FALSE),FALSE),0))</f>
        <v>0</v>
      </c>
      <c r="I865" s="94">
        <f t="shared" si="89"/>
        <v>0</v>
      </c>
      <c r="K865" s="72"/>
      <c r="L865" s="78">
        <f>IF(K865=0,0,IFERROR(HLOOKUP($C$13,Kataloge!$H$1:$M$6,5,FALSE),0))</f>
        <v>0</v>
      </c>
      <c r="M865" s="94">
        <f t="shared" si="90"/>
        <v>0</v>
      </c>
      <c r="O865" s="81">
        <f t="shared" si="91"/>
        <v>0</v>
      </c>
      <c r="P865" s="78">
        <f>IF(G865=0,0,IFERROR(HLOOKUP($C$13,Kataloge!$H$1:$M$6,6,FALSE),0))</f>
        <v>0</v>
      </c>
      <c r="Q865" s="94">
        <f t="shared" si="92"/>
        <v>0</v>
      </c>
      <c r="R865" s="19">
        <f t="shared" si="93"/>
        <v>0</v>
      </c>
    </row>
    <row r="866" spans="1:18" ht="18" customHeight="1" x14ac:dyDescent="0.2">
      <c r="A866" s="35" t="str">
        <f t="shared" si="88"/>
        <v/>
      </c>
      <c r="B866" s="25"/>
      <c r="C866" s="25"/>
      <c r="D866" s="67"/>
      <c r="E866" s="12"/>
      <c r="G866" s="72"/>
      <c r="H866" s="78">
        <f>IF(G866="",0,IFERROR(HLOOKUP($C$13,Kataloge!$H$1:$M$6,VLOOKUP(B866,Kataloge!$F$2:$G$4,2,FALSE),FALSE),0))</f>
        <v>0</v>
      </c>
      <c r="I866" s="94">
        <f t="shared" si="89"/>
        <v>0</v>
      </c>
      <c r="K866" s="72"/>
      <c r="L866" s="78">
        <f>IF(K866=0,0,IFERROR(HLOOKUP($C$13,Kataloge!$H$1:$M$6,5,FALSE),0))</f>
        <v>0</v>
      </c>
      <c r="M866" s="94">
        <f t="shared" si="90"/>
        <v>0</v>
      </c>
      <c r="O866" s="81">
        <f t="shared" si="91"/>
        <v>0</v>
      </c>
      <c r="P866" s="78">
        <f>IF(G866=0,0,IFERROR(HLOOKUP($C$13,Kataloge!$H$1:$M$6,6,FALSE),0))</f>
        <v>0</v>
      </c>
      <c r="Q866" s="94">
        <f t="shared" si="92"/>
        <v>0</v>
      </c>
      <c r="R866" s="19">
        <f t="shared" si="93"/>
        <v>0</v>
      </c>
    </row>
    <row r="867" spans="1:18" ht="18" customHeight="1" x14ac:dyDescent="0.2">
      <c r="A867" s="35" t="str">
        <f t="shared" si="88"/>
        <v/>
      </c>
      <c r="B867" s="25"/>
      <c r="C867" s="25"/>
      <c r="D867" s="67"/>
      <c r="E867" s="12"/>
      <c r="G867" s="72"/>
      <c r="H867" s="78">
        <f>IF(G867="",0,IFERROR(HLOOKUP($C$13,Kataloge!$H$1:$M$6,VLOOKUP(B867,Kataloge!$F$2:$G$4,2,FALSE),FALSE),0))</f>
        <v>0</v>
      </c>
      <c r="I867" s="94">
        <f t="shared" si="89"/>
        <v>0</v>
      </c>
      <c r="K867" s="72"/>
      <c r="L867" s="78">
        <f>IF(K867=0,0,IFERROR(HLOOKUP($C$13,Kataloge!$H$1:$M$6,5,FALSE),0))</f>
        <v>0</v>
      </c>
      <c r="M867" s="94">
        <f t="shared" si="90"/>
        <v>0</v>
      </c>
      <c r="O867" s="81">
        <f t="shared" si="91"/>
        <v>0</v>
      </c>
      <c r="P867" s="78">
        <f>IF(G867=0,0,IFERROR(HLOOKUP($C$13,Kataloge!$H$1:$M$6,6,FALSE),0))</f>
        <v>0</v>
      </c>
      <c r="Q867" s="94">
        <f t="shared" si="92"/>
        <v>0</v>
      </c>
      <c r="R867" s="19">
        <f t="shared" si="93"/>
        <v>0</v>
      </c>
    </row>
    <row r="868" spans="1:18" ht="18" customHeight="1" x14ac:dyDescent="0.2">
      <c r="A868" s="35" t="str">
        <f t="shared" si="88"/>
        <v/>
      </c>
      <c r="B868" s="25"/>
      <c r="C868" s="25"/>
      <c r="D868" s="67"/>
      <c r="E868" s="12"/>
      <c r="G868" s="72"/>
      <c r="H868" s="78">
        <f>IF(G868="",0,IFERROR(HLOOKUP($C$13,Kataloge!$H$1:$M$6,VLOOKUP(B868,Kataloge!$F$2:$G$4,2,FALSE),FALSE),0))</f>
        <v>0</v>
      </c>
      <c r="I868" s="94">
        <f t="shared" si="89"/>
        <v>0</v>
      </c>
      <c r="K868" s="72"/>
      <c r="L868" s="78">
        <f>IF(K868=0,0,IFERROR(HLOOKUP($C$13,Kataloge!$H$1:$M$6,5,FALSE),0))</f>
        <v>0</v>
      </c>
      <c r="M868" s="94">
        <f t="shared" si="90"/>
        <v>0</v>
      </c>
      <c r="O868" s="81">
        <f t="shared" si="91"/>
        <v>0</v>
      </c>
      <c r="P868" s="78">
        <f>IF(G868=0,0,IFERROR(HLOOKUP($C$13,Kataloge!$H$1:$M$6,6,FALSE),0))</f>
        <v>0</v>
      </c>
      <c r="Q868" s="94">
        <f t="shared" si="92"/>
        <v>0</v>
      </c>
      <c r="R868" s="19">
        <f t="shared" si="93"/>
        <v>0</v>
      </c>
    </row>
    <row r="869" spans="1:18" ht="18" customHeight="1" x14ac:dyDescent="0.2">
      <c r="A869" s="35" t="str">
        <f t="shared" si="88"/>
        <v/>
      </c>
      <c r="B869" s="25"/>
      <c r="C869" s="25"/>
      <c r="D869" s="67"/>
      <c r="E869" s="12"/>
      <c r="G869" s="72"/>
      <c r="H869" s="78">
        <f>IF(G869="",0,IFERROR(HLOOKUP($C$13,Kataloge!$H$1:$M$6,VLOOKUP(B869,Kataloge!$F$2:$G$4,2,FALSE),FALSE),0))</f>
        <v>0</v>
      </c>
      <c r="I869" s="94">
        <f t="shared" si="89"/>
        <v>0</v>
      </c>
      <c r="K869" s="72"/>
      <c r="L869" s="78">
        <f>IF(K869=0,0,IFERROR(HLOOKUP($C$13,Kataloge!$H$1:$M$6,5,FALSE),0))</f>
        <v>0</v>
      </c>
      <c r="M869" s="94">
        <f t="shared" si="90"/>
        <v>0</v>
      </c>
      <c r="O869" s="81">
        <f t="shared" si="91"/>
        <v>0</v>
      </c>
      <c r="P869" s="78">
        <f>IF(G869=0,0,IFERROR(HLOOKUP($C$13,Kataloge!$H$1:$M$6,6,FALSE),0))</f>
        <v>0</v>
      </c>
      <c r="Q869" s="94">
        <f t="shared" si="92"/>
        <v>0</v>
      </c>
      <c r="R869" s="19">
        <f t="shared" si="93"/>
        <v>0</v>
      </c>
    </row>
    <row r="870" spans="1:18" ht="18" customHeight="1" x14ac:dyDescent="0.2">
      <c r="A870" s="35" t="str">
        <f t="shared" si="88"/>
        <v/>
      </c>
      <c r="B870" s="25"/>
      <c r="C870" s="25"/>
      <c r="D870" s="67"/>
      <c r="E870" s="12"/>
      <c r="G870" s="72"/>
      <c r="H870" s="78">
        <f>IF(G870="",0,IFERROR(HLOOKUP($C$13,Kataloge!$H$1:$M$6,VLOOKUP(B870,Kataloge!$F$2:$G$4,2,FALSE),FALSE),0))</f>
        <v>0</v>
      </c>
      <c r="I870" s="94">
        <f t="shared" si="89"/>
        <v>0</v>
      </c>
      <c r="K870" s="72"/>
      <c r="L870" s="78">
        <f>IF(K870=0,0,IFERROR(HLOOKUP($C$13,Kataloge!$H$1:$M$6,5,FALSE),0))</f>
        <v>0</v>
      </c>
      <c r="M870" s="94">
        <f t="shared" si="90"/>
        <v>0</v>
      </c>
      <c r="O870" s="81">
        <f t="shared" si="91"/>
        <v>0</v>
      </c>
      <c r="P870" s="78">
        <f>IF(G870=0,0,IFERROR(HLOOKUP($C$13,Kataloge!$H$1:$M$6,6,FALSE),0))</f>
        <v>0</v>
      </c>
      <c r="Q870" s="94">
        <f t="shared" si="92"/>
        <v>0</v>
      </c>
      <c r="R870" s="19">
        <f t="shared" si="93"/>
        <v>0</v>
      </c>
    </row>
    <row r="871" spans="1:18" ht="18" customHeight="1" x14ac:dyDescent="0.2">
      <c r="A871" s="35" t="str">
        <f t="shared" si="88"/>
        <v/>
      </c>
      <c r="B871" s="25"/>
      <c r="C871" s="25"/>
      <c r="D871" s="67"/>
      <c r="E871" s="12"/>
      <c r="G871" s="72"/>
      <c r="H871" s="78">
        <f>IF(G871="",0,IFERROR(HLOOKUP($C$13,Kataloge!$H$1:$M$6,VLOOKUP(B871,Kataloge!$F$2:$G$4,2,FALSE),FALSE),0))</f>
        <v>0</v>
      </c>
      <c r="I871" s="94">
        <f t="shared" si="89"/>
        <v>0</v>
      </c>
      <c r="K871" s="72"/>
      <c r="L871" s="78">
        <f>IF(K871=0,0,IFERROR(HLOOKUP($C$13,Kataloge!$H$1:$M$6,5,FALSE),0))</f>
        <v>0</v>
      </c>
      <c r="M871" s="94">
        <f t="shared" si="90"/>
        <v>0</v>
      </c>
      <c r="O871" s="81">
        <f t="shared" si="91"/>
        <v>0</v>
      </c>
      <c r="P871" s="78">
        <f>IF(G871=0,0,IFERROR(HLOOKUP($C$13,Kataloge!$H$1:$M$6,6,FALSE),0))</f>
        <v>0</v>
      </c>
      <c r="Q871" s="94">
        <f t="shared" si="92"/>
        <v>0</v>
      </c>
      <c r="R871" s="19">
        <f t="shared" si="93"/>
        <v>0</v>
      </c>
    </row>
    <row r="872" spans="1:18" ht="18" customHeight="1" x14ac:dyDescent="0.2">
      <c r="A872" s="35" t="str">
        <f t="shared" si="88"/>
        <v/>
      </c>
      <c r="B872" s="25"/>
      <c r="C872" s="25"/>
      <c r="D872" s="67"/>
      <c r="E872" s="12"/>
      <c r="G872" s="72"/>
      <c r="H872" s="78">
        <f>IF(G872="",0,IFERROR(HLOOKUP($C$13,Kataloge!$H$1:$M$6,VLOOKUP(B872,Kataloge!$F$2:$G$4,2,FALSE),FALSE),0))</f>
        <v>0</v>
      </c>
      <c r="I872" s="94">
        <f t="shared" si="89"/>
        <v>0</v>
      </c>
      <c r="K872" s="72"/>
      <c r="L872" s="78">
        <f>IF(K872=0,0,IFERROR(HLOOKUP($C$13,Kataloge!$H$1:$M$6,5,FALSE),0))</f>
        <v>0</v>
      </c>
      <c r="M872" s="94">
        <f t="shared" si="90"/>
        <v>0</v>
      </c>
      <c r="O872" s="81">
        <f t="shared" si="91"/>
        <v>0</v>
      </c>
      <c r="P872" s="78">
        <f>IF(G872=0,0,IFERROR(HLOOKUP($C$13,Kataloge!$H$1:$M$6,6,FALSE),0))</f>
        <v>0</v>
      </c>
      <c r="Q872" s="94">
        <f t="shared" si="92"/>
        <v>0</v>
      </c>
      <c r="R872" s="19">
        <f t="shared" si="93"/>
        <v>0</v>
      </c>
    </row>
    <row r="873" spans="1:18" ht="18" customHeight="1" x14ac:dyDescent="0.2">
      <c r="A873" s="35" t="str">
        <f t="shared" si="88"/>
        <v/>
      </c>
      <c r="B873" s="25"/>
      <c r="C873" s="25"/>
      <c r="D873" s="67"/>
      <c r="E873" s="12"/>
      <c r="G873" s="72"/>
      <c r="H873" s="78">
        <f>IF(G873="",0,IFERROR(HLOOKUP($C$13,Kataloge!$H$1:$M$6,VLOOKUP(B873,Kataloge!$F$2:$G$4,2,FALSE),FALSE),0))</f>
        <v>0</v>
      </c>
      <c r="I873" s="94">
        <f t="shared" si="89"/>
        <v>0</v>
      </c>
      <c r="K873" s="72"/>
      <c r="L873" s="78">
        <f>IF(K873=0,0,IFERROR(HLOOKUP($C$13,Kataloge!$H$1:$M$6,5,FALSE),0))</f>
        <v>0</v>
      </c>
      <c r="M873" s="94">
        <f t="shared" si="90"/>
        <v>0</v>
      </c>
      <c r="O873" s="81">
        <f t="shared" si="91"/>
        <v>0</v>
      </c>
      <c r="P873" s="78">
        <f>IF(G873=0,0,IFERROR(HLOOKUP($C$13,Kataloge!$H$1:$M$6,6,FALSE),0))</f>
        <v>0</v>
      </c>
      <c r="Q873" s="94">
        <f t="shared" si="92"/>
        <v>0</v>
      </c>
      <c r="R873" s="19">
        <f t="shared" si="93"/>
        <v>0</v>
      </c>
    </row>
    <row r="874" spans="1:18" ht="18" customHeight="1" x14ac:dyDescent="0.2">
      <c r="A874" s="35" t="str">
        <f t="shared" si="88"/>
        <v/>
      </c>
      <c r="B874" s="25"/>
      <c r="C874" s="25"/>
      <c r="D874" s="67"/>
      <c r="E874" s="12"/>
      <c r="G874" s="72"/>
      <c r="H874" s="78">
        <f>IF(G874="",0,IFERROR(HLOOKUP($C$13,Kataloge!$H$1:$M$6,VLOOKUP(B874,Kataloge!$F$2:$G$4,2,FALSE),FALSE),0))</f>
        <v>0</v>
      </c>
      <c r="I874" s="94">
        <f t="shared" si="89"/>
        <v>0</v>
      </c>
      <c r="K874" s="72"/>
      <c r="L874" s="78">
        <f>IF(K874=0,0,IFERROR(HLOOKUP($C$13,Kataloge!$H$1:$M$6,5,FALSE),0))</f>
        <v>0</v>
      </c>
      <c r="M874" s="94">
        <f t="shared" si="90"/>
        <v>0</v>
      </c>
      <c r="O874" s="81">
        <f t="shared" si="91"/>
        <v>0</v>
      </c>
      <c r="P874" s="78">
        <f>IF(G874=0,0,IFERROR(HLOOKUP($C$13,Kataloge!$H$1:$M$6,6,FALSE),0))</f>
        <v>0</v>
      </c>
      <c r="Q874" s="94">
        <f t="shared" si="92"/>
        <v>0</v>
      </c>
      <c r="R874" s="19">
        <f t="shared" si="93"/>
        <v>0</v>
      </c>
    </row>
    <row r="875" spans="1:18" ht="18" customHeight="1" x14ac:dyDescent="0.2">
      <c r="A875" s="35" t="str">
        <f t="shared" si="88"/>
        <v/>
      </c>
      <c r="B875" s="25"/>
      <c r="C875" s="25"/>
      <c r="D875" s="67"/>
      <c r="E875" s="12"/>
      <c r="G875" s="72"/>
      <c r="H875" s="78">
        <f>IF(G875="",0,IFERROR(HLOOKUP($C$13,Kataloge!$H$1:$M$6,VLOOKUP(B875,Kataloge!$F$2:$G$4,2,FALSE),FALSE),0))</f>
        <v>0</v>
      </c>
      <c r="I875" s="94">
        <f t="shared" si="89"/>
        <v>0</v>
      </c>
      <c r="K875" s="72"/>
      <c r="L875" s="78">
        <f>IF(K875=0,0,IFERROR(HLOOKUP($C$13,Kataloge!$H$1:$M$6,5,FALSE),0))</f>
        <v>0</v>
      </c>
      <c r="M875" s="94">
        <f t="shared" si="90"/>
        <v>0</v>
      </c>
      <c r="O875" s="81">
        <f t="shared" si="91"/>
        <v>0</v>
      </c>
      <c r="P875" s="78">
        <f>IF(G875=0,0,IFERROR(HLOOKUP($C$13,Kataloge!$H$1:$M$6,6,FALSE),0))</f>
        <v>0</v>
      </c>
      <c r="Q875" s="94">
        <f t="shared" si="92"/>
        <v>0</v>
      </c>
      <c r="R875" s="19">
        <f t="shared" si="93"/>
        <v>0</v>
      </c>
    </row>
    <row r="876" spans="1:18" ht="18" customHeight="1" x14ac:dyDescent="0.2">
      <c r="A876" s="35" t="str">
        <f t="shared" si="88"/>
        <v/>
      </c>
      <c r="B876" s="25"/>
      <c r="C876" s="25"/>
      <c r="D876" s="67"/>
      <c r="E876" s="12"/>
      <c r="G876" s="72"/>
      <c r="H876" s="78">
        <f>IF(G876="",0,IFERROR(HLOOKUP($C$13,Kataloge!$H$1:$M$6,VLOOKUP(B876,Kataloge!$F$2:$G$4,2,FALSE),FALSE),0))</f>
        <v>0</v>
      </c>
      <c r="I876" s="94">
        <f t="shared" si="89"/>
        <v>0</v>
      </c>
      <c r="K876" s="72"/>
      <c r="L876" s="78">
        <f>IF(K876=0,0,IFERROR(HLOOKUP($C$13,Kataloge!$H$1:$M$6,5,FALSE),0))</f>
        <v>0</v>
      </c>
      <c r="M876" s="94">
        <f t="shared" si="90"/>
        <v>0</v>
      </c>
      <c r="O876" s="81">
        <f t="shared" si="91"/>
        <v>0</v>
      </c>
      <c r="P876" s="78">
        <f>IF(G876=0,0,IFERROR(HLOOKUP($C$13,Kataloge!$H$1:$M$6,6,FALSE),0))</f>
        <v>0</v>
      </c>
      <c r="Q876" s="94">
        <f t="shared" si="92"/>
        <v>0</v>
      </c>
      <c r="R876" s="19">
        <f t="shared" si="93"/>
        <v>0</v>
      </c>
    </row>
    <row r="877" spans="1:18" ht="18" customHeight="1" x14ac:dyDescent="0.2">
      <c r="A877" s="35" t="str">
        <f t="shared" si="88"/>
        <v/>
      </c>
      <c r="B877" s="25"/>
      <c r="C877" s="25"/>
      <c r="D877" s="67"/>
      <c r="E877" s="12"/>
      <c r="G877" s="72"/>
      <c r="H877" s="78">
        <f>IF(G877="",0,IFERROR(HLOOKUP($C$13,Kataloge!$H$1:$M$6,VLOOKUP(B877,Kataloge!$F$2:$G$4,2,FALSE),FALSE),0))</f>
        <v>0</v>
      </c>
      <c r="I877" s="94">
        <f t="shared" si="89"/>
        <v>0</v>
      </c>
      <c r="K877" s="72"/>
      <c r="L877" s="78">
        <f>IF(K877=0,0,IFERROR(HLOOKUP($C$13,Kataloge!$H$1:$M$6,5,FALSE),0))</f>
        <v>0</v>
      </c>
      <c r="M877" s="94">
        <f t="shared" si="90"/>
        <v>0</v>
      </c>
      <c r="O877" s="81">
        <f t="shared" si="91"/>
        <v>0</v>
      </c>
      <c r="P877" s="78">
        <f>IF(G877=0,0,IFERROR(HLOOKUP($C$13,Kataloge!$H$1:$M$6,6,FALSE),0))</f>
        <v>0</v>
      </c>
      <c r="Q877" s="94">
        <f t="shared" si="92"/>
        <v>0</v>
      </c>
      <c r="R877" s="19">
        <f t="shared" si="93"/>
        <v>0</v>
      </c>
    </row>
    <row r="878" spans="1:18" ht="18" customHeight="1" x14ac:dyDescent="0.2">
      <c r="A878" s="35" t="str">
        <f t="shared" si="88"/>
        <v/>
      </c>
      <c r="B878" s="25"/>
      <c r="C878" s="25"/>
      <c r="D878" s="67"/>
      <c r="E878" s="12"/>
      <c r="G878" s="72"/>
      <c r="H878" s="78">
        <f>IF(G878="",0,IFERROR(HLOOKUP($C$13,Kataloge!$H$1:$M$6,VLOOKUP(B878,Kataloge!$F$2:$G$4,2,FALSE),FALSE),0))</f>
        <v>0</v>
      </c>
      <c r="I878" s="94">
        <f t="shared" si="89"/>
        <v>0</v>
      </c>
      <c r="K878" s="72"/>
      <c r="L878" s="78">
        <f>IF(K878=0,0,IFERROR(HLOOKUP($C$13,Kataloge!$H$1:$M$6,5,FALSE),0))</f>
        <v>0</v>
      </c>
      <c r="M878" s="94">
        <f t="shared" si="90"/>
        <v>0</v>
      </c>
      <c r="O878" s="81">
        <f t="shared" si="91"/>
        <v>0</v>
      </c>
      <c r="P878" s="78">
        <f>IF(G878=0,0,IFERROR(HLOOKUP($C$13,Kataloge!$H$1:$M$6,6,FALSE),0))</f>
        <v>0</v>
      </c>
      <c r="Q878" s="94">
        <f t="shared" si="92"/>
        <v>0</v>
      </c>
      <c r="R878" s="19">
        <f t="shared" si="93"/>
        <v>0</v>
      </c>
    </row>
    <row r="879" spans="1:18" ht="18" customHeight="1" x14ac:dyDescent="0.2">
      <c r="A879" s="35" t="str">
        <f t="shared" si="88"/>
        <v/>
      </c>
      <c r="B879" s="25"/>
      <c r="C879" s="25"/>
      <c r="D879" s="67"/>
      <c r="E879" s="12"/>
      <c r="G879" s="72"/>
      <c r="H879" s="78">
        <f>IF(G879="",0,IFERROR(HLOOKUP($C$13,Kataloge!$H$1:$M$6,VLOOKUP(B879,Kataloge!$F$2:$G$4,2,FALSE),FALSE),0))</f>
        <v>0</v>
      </c>
      <c r="I879" s="94">
        <f t="shared" si="89"/>
        <v>0</v>
      </c>
      <c r="K879" s="72"/>
      <c r="L879" s="78">
        <f>IF(K879=0,0,IFERROR(HLOOKUP($C$13,Kataloge!$H$1:$M$6,5,FALSE),0))</f>
        <v>0</v>
      </c>
      <c r="M879" s="94">
        <f t="shared" si="90"/>
        <v>0</v>
      </c>
      <c r="O879" s="81">
        <f t="shared" si="91"/>
        <v>0</v>
      </c>
      <c r="P879" s="78">
        <f>IF(G879=0,0,IFERROR(HLOOKUP($C$13,Kataloge!$H$1:$M$6,6,FALSE),0))</f>
        <v>0</v>
      </c>
      <c r="Q879" s="94">
        <f t="shared" si="92"/>
        <v>0</v>
      </c>
      <c r="R879" s="19">
        <f t="shared" si="93"/>
        <v>0</v>
      </c>
    </row>
    <row r="880" spans="1:18" ht="18" customHeight="1" x14ac:dyDescent="0.2">
      <c r="A880" s="35" t="str">
        <f t="shared" si="88"/>
        <v/>
      </c>
      <c r="B880" s="25"/>
      <c r="C880" s="25"/>
      <c r="D880" s="67"/>
      <c r="E880" s="12"/>
      <c r="G880" s="72"/>
      <c r="H880" s="78">
        <f>IF(G880="",0,IFERROR(HLOOKUP($C$13,Kataloge!$H$1:$M$6,VLOOKUP(B880,Kataloge!$F$2:$G$4,2,FALSE),FALSE),0))</f>
        <v>0</v>
      </c>
      <c r="I880" s="94">
        <f t="shared" si="89"/>
        <v>0</v>
      </c>
      <c r="K880" s="72"/>
      <c r="L880" s="78">
        <f>IF(K880=0,0,IFERROR(HLOOKUP($C$13,Kataloge!$H$1:$M$6,5,FALSE),0))</f>
        <v>0</v>
      </c>
      <c r="M880" s="94">
        <f t="shared" si="90"/>
        <v>0</v>
      </c>
      <c r="O880" s="81">
        <f t="shared" si="91"/>
        <v>0</v>
      </c>
      <c r="P880" s="78">
        <f>IF(G880=0,0,IFERROR(HLOOKUP($C$13,Kataloge!$H$1:$M$6,6,FALSE),0))</f>
        <v>0</v>
      </c>
      <c r="Q880" s="94">
        <f t="shared" si="92"/>
        <v>0</v>
      </c>
      <c r="R880" s="19">
        <f t="shared" si="93"/>
        <v>0</v>
      </c>
    </row>
    <row r="881" spans="1:18" ht="18" customHeight="1" x14ac:dyDescent="0.2">
      <c r="A881" s="35" t="str">
        <f t="shared" si="88"/>
        <v/>
      </c>
      <c r="B881" s="25"/>
      <c r="C881" s="25"/>
      <c r="D881" s="67"/>
      <c r="E881" s="12"/>
      <c r="G881" s="72"/>
      <c r="H881" s="78">
        <f>IF(G881="",0,IFERROR(HLOOKUP($C$13,Kataloge!$H$1:$M$6,VLOOKUP(B881,Kataloge!$F$2:$G$4,2,FALSE),FALSE),0))</f>
        <v>0</v>
      </c>
      <c r="I881" s="94">
        <f t="shared" si="89"/>
        <v>0</v>
      </c>
      <c r="K881" s="72"/>
      <c r="L881" s="78">
        <f>IF(K881=0,0,IFERROR(HLOOKUP($C$13,Kataloge!$H$1:$M$6,5,FALSE),0))</f>
        <v>0</v>
      </c>
      <c r="M881" s="94">
        <f t="shared" si="90"/>
        <v>0</v>
      </c>
      <c r="O881" s="81">
        <f t="shared" si="91"/>
        <v>0</v>
      </c>
      <c r="P881" s="78">
        <f>IF(G881=0,0,IFERROR(HLOOKUP($C$13,Kataloge!$H$1:$M$6,6,FALSE),0))</f>
        <v>0</v>
      </c>
      <c r="Q881" s="94">
        <f t="shared" si="92"/>
        <v>0</v>
      </c>
      <c r="R881" s="19">
        <f t="shared" si="93"/>
        <v>0</v>
      </c>
    </row>
    <row r="882" spans="1:18" ht="18" customHeight="1" x14ac:dyDescent="0.2">
      <c r="A882" s="35" t="str">
        <f t="shared" si="88"/>
        <v/>
      </c>
      <c r="B882" s="25"/>
      <c r="C882" s="25"/>
      <c r="D882" s="67"/>
      <c r="E882" s="12"/>
      <c r="G882" s="72"/>
      <c r="H882" s="78">
        <f>IF(G882="",0,IFERROR(HLOOKUP($C$13,Kataloge!$H$1:$M$6,VLOOKUP(B882,Kataloge!$F$2:$G$4,2,FALSE),FALSE),0))</f>
        <v>0</v>
      </c>
      <c r="I882" s="94">
        <f t="shared" si="89"/>
        <v>0</v>
      </c>
      <c r="K882" s="72"/>
      <c r="L882" s="78">
        <f>IF(K882=0,0,IFERROR(HLOOKUP($C$13,Kataloge!$H$1:$M$6,5,FALSE),0))</f>
        <v>0</v>
      </c>
      <c r="M882" s="94">
        <f t="shared" si="90"/>
        <v>0</v>
      </c>
      <c r="O882" s="81">
        <f t="shared" si="91"/>
        <v>0</v>
      </c>
      <c r="P882" s="78">
        <f>IF(G882=0,0,IFERROR(HLOOKUP($C$13,Kataloge!$H$1:$M$6,6,FALSE),0))</f>
        <v>0</v>
      </c>
      <c r="Q882" s="94">
        <f t="shared" si="92"/>
        <v>0</v>
      </c>
      <c r="R882" s="19">
        <f t="shared" si="93"/>
        <v>0</v>
      </c>
    </row>
    <row r="883" spans="1:18" ht="18" customHeight="1" x14ac:dyDescent="0.2">
      <c r="A883" s="35" t="str">
        <f t="shared" si="88"/>
        <v/>
      </c>
      <c r="B883" s="25"/>
      <c r="C883" s="25"/>
      <c r="D883" s="67"/>
      <c r="E883" s="12"/>
      <c r="G883" s="72"/>
      <c r="H883" s="78">
        <f>IF(G883="",0,IFERROR(HLOOKUP($C$13,Kataloge!$H$1:$M$6,VLOOKUP(B883,Kataloge!$F$2:$G$4,2,FALSE),FALSE),0))</f>
        <v>0</v>
      </c>
      <c r="I883" s="94">
        <f t="shared" si="89"/>
        <v>0</v>
      </c>
      <c r="K883" s="72"/>
      <c r="L883" s="78">
        <f>IF(K883=0,0,IFERROR(HLOOKUP($C$13,Kataloge!$H$1:$M$6,5,FALSE),0))</f>
        <v>0</v>
      </c>
      <c r="M883" s="94">
        <f t="shared" si="90"/>
        <v>0</v>
      </c>
      <c r="O883" s="81">
        <f t="shared" si="91"/>
        <v>0</v>
      </c>
      <c r="P883" s="78">
        <f>IF(G883=0,0,IFERROR(HLOOKUP($C$13,Kataloge!$H$1:$M$6,6,FALSE),0))</f>
        <v>0</v>
      </c>
      <c r="Q883" s="94">
        <f t="shared" si="92"/>
        <v>0</v>
      </c>
      <c r="R883" s="19">
        <f t="shared" si="93"/>
        <v>0</v>
      </c>
    </row>
    <row r="884" spans="1:18" ht="18" customHeight="1" x14ac:dyDescent="0.2">
      <c r="A884" s="35" t="str">
        <f t="shared" si="88"/>
        <v/>
      </c>
      <c r="B884" s="25"/>
      <c r="C884" s="25"/>
      <c r="D884" s="67"/>
      <c r="E884" s="12"/>
      <c r="G884" s="72"/>
      <c r="H884" s="78">
        <f>IF(G884="",0,IFERROR(HLOOKUP($C$13,Kataloge!$H$1:$M$6,VLOOKUP(B884,Kataloge!$F$2:$G$4,2,FALSE),FALSE),0))</f>
        <v>0</v>
      </c>
      <c r="I884" s="94">
        <f t="shared" si="89"/>
        <v>0</v>
      </c>
      <c r="K884" s="72"/>
      <c r="L884" s="78">
        <f>IF(K884=0,0,IFERROR(HLOOKUP($C$13,Kataloge!$H$1:$M$6,5,FALSE),0))</f>
        <v>0</v>
      </c>
      <c r="M884" s="94">
        <f t="shared" si="90"/>
        <v>0</v>
      </c>
      <c r="O884" s="81">
        <f t="shared" si="91"/>
        <v>0</v>
      </c>
      <c r="P884" s="78">
        <f>IF(G884=0,0,IFERROR(HLOOKUP($C$13,Kataloge!$H$1:$M$6,6,FALSE),0))</f>
        <v>0</v>
      </c>
      <c r="Q884" s="94">
        <f t="shared" si="92"/>
        <v>0</v>
      </c>
      <c r="R884" s="19">
        <f t="shared" si="93"/>
        <v>0</v>
      </c>
    </row>
    <row r="885" spans="1:18" ht="18" customHeight="1" x14ac:dyDescent="0.2">
      <c r="A885" s="35" t="str">
        <f t="shared" si="88"/>
        <v/>
      </c>
      <c r="B885" s="25"/>
      <c r="C885" s="25"/>
      <c r="D885" s="67"/>
      <c r="E885" s="12"/>
      <c r="G885" s="72"/>
      <c r="H885" s="78">
        <f>IF(G885="",0,IFERROR(HLOOKUP($C$13,Kataloge!$H$1:$M$6,VLOOKUP(B885,Kataloge!$F$2:$G$4,2,FALSE),FALSE),0))</f>
        <v>0</v>
      </c>
      <c r="I885" s="94">
        <f t="shared" si="89"/>
        <v>0</v>
      </c>
      <c r="K885" s="72"/>
      <c r="L885" s="78">
        <f>IF(K885=0,0,IFERROR(HLOOKUP($C$13,Kataloge!$H$1:$M$6,5,FALSE),0))</f>
        <v>0</v>
      </c>
      <c r="M885" s="94">
        <f t="shared" si="90"/>
        <v>0</v>
      </c>
      <c r="O885" s="81">
        <f t="shared" si="91"/>
        <v>0</v>
      </c>
      <c r="P885" s="78">
        <f>IF(G885=0,0,IFERROR(HLOOKUP($C$13,Kataloge!$H$1:$M$6,6,FALSE),0))</f>
        <v>0</v>
      </c>
      <c r="Q885" s="94">
        <f t="shared" si="92"/>
        <v>0</v>
      </c>
      <c r="R885" s="19">
        <f t="shared" si="93"/>
        <v>0</v>
      </c>
    </row>
    <row r="886" spans="1:18" ht="18" customHeight="1" x14ac:dyDescent="0.2">
      <c r="A886" s="35" t="str">
        <f t="shared" si="88"/>
        <v/>
      </c>
      <c r="B886" s="25"/>
      <c r="C886" s="25"/>
      <c r="D886" s="67"/>
      <c r="E886" s="12"/>
      <c r="G886" s="72"/>
      <c r="H886" s="78">
        <f>IF(G886="",0,IFERROR(HLOOKUP($C$13,Kataloge!$H$1:$M$6,VLOOKUP(B886,Kataloge!$F$2:$G$4,2,FALSE),FALSE),0))</f>
        <v>0</v>
      </c>
      <c r="I886" s="94">
        <f t="shared" si="89"/>
        <v>0</v>
      </c>
      <c r="K886" s="72"/>
      <c r="L886" s="78">
        <f>IF(K886=0,0,IFERROR(HLOOKUP($C$13,Kataloge!$H$1:$M$6,5,FALSE),0))</f>
        <v>0</v>
      </c>
      <c r="M886" s="94">
        <f t="shared" si="90"/>
        <v>0</v>
      </c>
      <c r="O886" s="81">
        <f t="shared" si="91"/>
        <v>0</v>
      </c>
      <c r="P886" s="78">
        <f>IF(G886=0,0,IFERROR(HLOOKUP($C$13,Kataloge!$H$1:$M$6,6,FALSE),0))</f>
        <v>0</v>
      </c>
      <c r="Q886" s="94">
        <f t="shared" si="92"/>
        <v>0</v>
      </c>
      <c r="R886" s="19">
        <f t="shared" si="93"/>
        <v>0</v>
      </c>
    </row>
    <row r="887" spans="1:18" ht="18" customHeight="1" x14ac:dyDescent="0.2">
      <c r="A887" s="35" t="str">
        <f t="shared" si="88"/>
        <v/>
      </c>
      <c r="B887" s="25"/>
      <c r="C887" s="25"/>
      <c r="D887" s="67"/>
      <c r="E887" s="12"/>
      <c r="G887" s="72"/>
      <c r="H887" s="78">
        <f>IF(G887="",0,IFERROR(HLOOKUP($C$13,Kataloge!$H$1:$M$6,VLOOKUP(B887,Kataloge!$F$2:$G$4,2,FALSE),FALSE),0))</f>
        <v>0</v>
      </c>
      <c r="I887" s="94">
        <f t="shared" si="89"/>
        <v>0</v>
      </c>
      <c r="K887" s="72"/>
      <c r="L887" s="78">
        <f>IF(K887=0,0,IFERROR(HLOOKUP($C$13,Kataloge!$H$1:$M$6,5,FALSE),0))</f>
        <v>0</v>
      </c>
      <c r="M887" s="94">
        <f t="shared" si="90"/>
        <v>0</v>
      </c>
      <c r="O887" s="81">
        <f t="shared" si="91"/>
        <v>0</v>
      </c>
      <c r="P887" s="78">
        <f>IF(G887=0,0,IFERROR(HLOOKUP($C$13,Kataloge!$H$1:$M$6,6,FALSE),0))</f>
        <v>0</v>
      </c>
      <c r="Q887" s="94">
        <f t="shared" si="92"/>
        <v>0</v>
      </c>
      <c r="R887" s="19">
        <f t="shared" si="93"/>
        <v>0</v>
      </c>
    </row>
    <row r="888" spans="1:18" ht="18" customHeight="1" x14ac:dyDescent="0.2">
      <c r="A888" s="35" t="str">
        <f t="shared" si="88"/>
        <v/>
      </c>
      <c r="B888" s="25"/>
      <c r="C888" s="25"/>
      <c r="D888" s="67"/>
      <c r="E888" s="12"/>
      <c r="G888" s="72"/>
      <c r="H888" s="78">
        <f>IF(G888="",0,IFERROR(HLOOKUP($C$13,Kataloge!$H$1:$M$6,VLOOKUP(B888,Kataloge!$F$2:$G$4,2,FALSE),FALSE),0))</f>
        <v>0</v>
      </c>
      <c r="I888" s="94">
        <f t="shared" si="89"/>
        <v>0</v>
      </c>
      <c r="K888" s="72"/>
      <c r="L888" s="78">
        <f>IF(K888=0,0,IFERROR(HLOOKUP($C$13,Kataloge!$H$1:$M$6,5,FALSE),0))</f>
        <v>0</v>
      </c>
      <c r="M888" s="94">
        <f t="shared" si="90"/>
        <v>0</v>
      </c>
      <c r="O888" s="81">
        <f t="shared" si="91"/>
        <v>0</v>
      </c>
      <c r="P888" s="78">
        <f>IF(G888=0,0,IFERROR(HLOOKUP($C$13,Kataloge!$H$1:$M$6,6,FALSE),0))</f>
        <v>0</v>
      </c>
      <c r="Q888" s="94">
        <f t="shared" si="92"/>
        <v>0</v>
      </c>
      <c r="R888" s="19">
        <f t="shared" si="93"/>
        <v>0</v>
      </c>
    </row>
    <row r="889" spans="1:18" ht="18" customHeight="1" x14ac:dyDescent="0.2">
      <c r="A889" s="35" t="str">
        <f t="shared" si="88"/>
        <v/>
      </c>
      <c r="B889" s="25"/>
      <c r="C889" s="25"/>
      <c r="D889" s="67"/>
      <c r="E889" s="12"/>
      <c r="G889" s="72"/>
      <c r="H889" s="78">
        <f>IF(G889="",0,IFERROR(HLOOKUP($C$13,Kataloge!$H$1:$M$6,VLOOKUP(B889,Kataloge!$F$2:$G$4,2,FALSE),FALSE),0))</f>
        <v>0</v>
      </c>
      <c r="I889" s="94">
        <f t="shared" si="89"/>
        <v>0</v>
      </c>
      <c r="K889" s="72"/>
      <c r="L889" s="78">
        <f>IF(K889=0,0,IFERROR(HLOOKUP($C$13,Kataloge!$H$1:$M$6,5,FALSE),0))</f>
        <v>0</v>
      </c>
      <c r="M889" s="94">
        <f t="shared" si="90"/>
        <v>0</v>
      </c>
      <c r="O889" s="81">
        <f t="shared" si="91"/>
        <v>0</v>
      </c>
      <c r="P889" s="78">
        <f>IF(G889=0,0,IFERROR(HLOOKUP($C$13,Kataloge!$H$1:$M$6,6,FALSE),0))</f>
        <v>0</v>
      </c>
      <c r="Q889" s="94">
        <f t="shared" si="92"/>
        <v>0</v>
      </c>
      <c r="R889" s="19">
        <f t="shared" si="93"/>
        <v>0</v>
      </c>
    </row>
    <row r="890" spans="1:18" ht="18" customHeight="1" x14ac:dyDescent="0.2">
      <c r="A890" s="35" t="str">
        <f t="shared" si="88"/>
        <v/>
      </c>
      <c r="B890" s="25"/>
      <c r="C890" s="25"/>
      <c r="D890" s="67"/>
      <c r="E890" s="12"/>
      <c r="G890" s="72"/>
      <c r="H890" s="78">
        <f>IF(G890="",0,IFERROR(HLOOKUP($C$13,Kataloge!$H$1:$M$6,VLOOKUP(B890,Kataloge!$F$2:$G$4,2,FALSE),FALSE),0))</f>
        <v>0</v>
      </c>
      <c r="I890" s="94">
        <f t="shared" si="89"/>
        <v>0</v>
      </c>
      <c r="K890" s="72"/>
      <c r="L890" s="78">
        <f>IF(K890=0,0,IFERROR(HLOOKUP($C$13,Kataloge!$H$1:$M$6,5,FALSE),0))</f>
        <v>0</v>
      </c>
      <c r="M890" s="94">
        <f t="shared" si="90"/>
        <v>0</v>
      </c>
      <c r="O890" s="81">
        <f t="shared" si="91"/>
        <v>0</v>
      </c>
      <c r="P890" s="78">
        <f>IF(G890=0,0,IFERROR(HLOOKUP($C$13,Kataloge!$H$1:$M$6,6,FALSE),0))</f>
        <v>0</v>
      </c>
      <c r="Q890" s="94">
        <f t="shared" si="92"/>
        <v>0</v>
      </c>
      <c r="R890" s="19">
        <f t="shared" si="93"/>
        <v>0</v>
      </c>
    </row>
    <row r="891" spans="1:18" ht="18" customHeight="1" x14ac:dyDescent="0.2">
      <c r="A891" s="35" t="str">
        <f t="shared" si="88"/>
        <v/>
      </c>
      <c r="B891" s="25"/>
      <c r="C891" s="25"/>
      <c r="D891" s="67"/>
      <c r="E891" s="12"/>
      <c r="G891" s="72"/>
      <c r="H891" s="78">
        <f>IF(G891="",0,IFERROR(HLOOKUP($C$13,Kataloge!$H$1:$M$6,VLOOKUP(B891,Kataloge!$F$2:$G$4,2,FALSE),FALSE),0))</f>
        <v>0</v>
      </c>
      <c r="I891" s="94">
        <f t="shared" si="89"/>
        <v>0</v>
      </c>
      <c r="K891" s="72"/>
      <c r="L891" s="78">
        <f>IF(K891=0,0,IFERROR(HLOOKUP($C$13,Kataloge!$H$1:$M$6,5,FALSE),0))</f>
        <v>0</v>
      </c>
      <c r="M891" s="94">
        <f t="shared" si="90"/>
        <v>0</v>
      </c>
      <c r="O891" s="81">
        <f t="shared" si="91"/>
        <v>0</v>
      </c>
      <c r="P891" s="78">
        <f>IF(G891=0,0,IFERROR(HLOOKUP($C$13,Kataloge!$H$1:$M$6,6,FALSE),0))</f>
        <v>0</v>
      </c>
      <c r="Q891" s="94">
        <f t="shared" si="92"/>
        <v>0</v>
      </c>
      <c r="R891" s="19">
        <f t="shared" si="93"/>
        <v>0</v>
      </c>
    </row>
    <row r="892" spans="1:18" ht="18" customHeight="1" x14ac:dyDescent="0.2">
      <c r="A892" s="35" t="str">
        <f t="shared" si="88"/>
        <v/>
      </c>
      <c r="B892" s="25"/>
      <c r="C892" s="25"/>
      <c r="D892" s="67"/>
      <c r="E892" s="12"/>
      <c r="G892" s="72"/>
      <c r="H892" s="78">
        <f>IF(G892="",0,IFERROR(HLOOKUP($C$13,Kataloge!$H$1:$M$6,VLOOKUP(B892,Kataloge!$F$2:$G$4,2,FALSE),FALSE),0))</f>
        <v>0</v>
      </c>
      <c r="I892" s="94">
        <f t="shared" si="89"/>
        <v>0</v>
      </c>
      <c r="K892" s="72"/>
      <c r="L892" s="78">
        <f>IF(K892=0,0,IFERROR(HLOOKUP($C$13,Kataloge!$H$1:$M$6,5,FALSE),0))</f>
        <v>0</v>
      </c>
      <c r="M892" s="94">
        <f t="shared" si="90"/>
        <v>0</v>
      </c>
      <c r="O892" s="81">
        <f t="shared" si="91"/>
        <v>0</v>
      </c>
      <c r="P892" s="78">
        <f>IF(G892=0,0,IFERROR(HLOOKUP($C$13,Kataloge!$H$1:$M$6,6,FALSE),0))</f>
        <v>0</v>
      </c>
      <c r="Q892" s="94">
        <f t="shared" si="92"/>
        <v>0</v>
      </c>
      <c r="R892" s="19">
        <f t="shared" si="93"/>
        <v>0</v>
      </c>
    </row>
    <row r="893" spans="1:18" ht="18" customHeight="1" x14ac:dyDescent="0.2">
      <c r="A893" s="35" t="str">
        <f t="shared" si="88"/>
        <v/>
      </c>
      <c r="B893" s="25"/>
      <c r="C893" s="25"/>
      <c r="D893" s="67"/>
      <c r="E893" s="12"/>
      <c r="G893" s="72"/>
      <c r="H893" s="78">
        <f>IF(G893="",0,IFERROR(HLOOKUP($C$13,Kataloge!$H$1:$M$6,VLOOKUP(B893,Kataloge!$F$2:$G$4,2,FALSE),FALSE),0))</f>
        <v>0</v>
      </c>
      <c r="I893" s="94">
        <f t="shared" si="89"/>
        <v>0</v>
      </c>
      <c r="K893" s="72"/>
      <c r="L893" s="78">
        <f>IF(K893=0,0,IFERROR(HLOOKUP($C$13,Kataloge!$H$1:$M$6,5,FALSE),0))</f>
        <v>0</v>
      </c>
      <c r="M893" s="94">
        <f t="shared" si="90"/>
        <v>0</v>
      </c>
      <c r="O893" s="81">
        <f t="shared" si="91"/>
        <v>0</v>
      </c>
      <c r="P893" s="78">
        <f>IF(G893=0,0,IFERROR(HLOOKUP($C$13,Kataloge!$H$1:$M$6,6,FALSE),0))</f>
        <v>0</v>
      </c>
      <c r="Q893" s="94">
        <f t="shared" si="92"/>
        <v>0</v>
      </c>
      <c r="R893" s="19">
        <f t="shared" si="93"/>
        <v>0</v>
      </c>
    </row>
    <row r="894" spans="1:18" ht="18" customHeight="1" x14ac:dyDescent="0.2">
      <c r="A894" s="35" t="str">
        <f t="shared" si="88"/>
        <v/>
      </c>
      <c r="B894" s="25"/>
      <c r="C894" s="25"/>
      <c r="D894" s="67"/>
      <c r="E894" s="12"/>
      <c r="G894" s="72"/>
      <c r="H894" s="78">
        <f>IF(G894="",0,IFERROR(HLOOKUP($C$13,Kataloge!$H$1:$M$6,VLOOKUP(B894,Kataloge!$F$2:$G$4,2,FALSE),FALSE),0))</f>
        <v>0</v>
      </c>
      <c r="I894" s="94">
        <f t="shared" si="89"/>
        <v>0</v>
      </c>
      <c r="K894" s="72"/>
      <c r="L894" s="78">
        <f>IF(K894=0,0,IFERROR(HLOOKUP($C$13,Kataloge!$H$1:$M$6,5,FALSE),0))</f>
        <v>0</v>
      </c>
      <c r="M894" s="94">
        <f t="shared" si="90"/>
        <v>0</v>
      </c>
      <c r="O894" s="81">
        <f t="shared" si="91"/>
        <v>0</v>
      </c>
      <c r="P894" s="78">
        <f>IF(G894=0,0,IFERROR(HLOOKUP($C$13,Kataloge!$H$1:$M$6,6,FALSE),0))</f>
        <v>0</v>
      </c>
      <c r="Q894" s="94">
        <f t="shared" si="92"/>
        <v>0</v>
      </c>
      <c r="R894" s="19">
        <f t="shared" si="93"/>
        <v>0</v>
      </c>
    </row>
    <row r="895" spans="1:18" ht="18" customHeight="1" x14ac:dyDescent="0.2">
      <c r="A895" s="35" t="str">
        <f t="shared" si="88"/>
        <v/>
      </c>
      <c r="B895" s="25"/>
      <c r="C895" s="25"/>
      <c r="D895" s="67"/>
      <c r="E895" s="12"/>
      <c r="G895" s="72"/>
      <c r="H895" s="78">
        <f>IF(G895="",0,IFERROR(HLOOKUP($C$13,Kataloge!$H$1:$M$6,VLOOKUP(B895,Kataloge!$F$2:$G$4,2,FALSE),FALSE),0))</f>
        <v>0</v>
      </c>
      <c r="I895" s="94">
        <f t="shared" si="89"/>
        <v>0</v>
      </c>
      <c r="K895" s="72"/>
      <c r="L895" s="78">
        <f>IF(K895=0,0,IFERROR(HLOOKUP($C$13,Kataloge!$H$1:$M$6,5,FALSE),0))</f>
        <v>0</v>
      </c>
      <c r="M895" s="94">
        <f t="shared" si="90"/>
        <v>0</v>
      </c>
      <c r="O895" s="81">
        <f t="shared" si="91"/>
        <v>0</v>
      </c>
      <c r="P895" s="78">
        <f>IF(G895=0,0,IFERROR(HLOOKUP($C$13,Kataloge!$H$1:$M$6,6,FALSE),0))</f>
        <v>0</v>
      </c>
      <c r="Q895" s="94">
        <f t="shared" si="92"/>
        <v>0</v>
      </c>
      <c r="R895" s="19">
        <f t="shared" si="93"/>
        <v>0</v>
      </c>
    </row>
    <row r="896" spans="1:18" ht="18" customHeight="1" x14ac:dyDescent="0.2">
      <c r="A896" s="35" t="str">
        <f t="shared" si="88"/>
        <v/>
      </c>
      <c r="B896" s="25"/>
      <c r="C896" s="25"/>
      <c r="D896" s="67"/>
      <c r="E896" s="12"/>
      <c r="G896" s="72"/>
      <c r="H896" s="78">
        <f>IF(G896="",0,IFERROR(HLOOKUP($C$13,Kataloge!$H$1:$M$6,VLOOKUP(B896,Kataloge!$F$2:$G$4,2,FALSE),FALSE),0))</f>
        <v>0</v>
      </c>
      <c r="I896" s="94">
        <f t="shared" si="89"/>
        <v>0</v>
      </c>
      <c r="K896" s="72"/>
      <c r="L896" s="78">
        <f>IF(K896=0,0,IFERROR(HLOOKUP($C$13,Kataloge!$H$1:$M$6,5,FALSE),0))</f>
        <v>0</v>
      </c>
      <c r="M896" s="94">
        <f t="shared" si="90"/>
        <v>0</v>
      </c>
      <c r="O896" s="81">
        <f t="shared" si="91"/>
        <v>0</v>
      </c>
      <c r="P896" s="78">
        <f>IF(G896=0,0,IFERROR(HLOOKUP($C$13,Kataloge!$H$1:$M$6,6,FALSE),0))</f>
        <v>0</v>
      </c>
      <c r="Q896" s="94">
        <f t="shared" si="92"/>
        <v>0</v>
      </c>
      <c r="R896" s="19">
        <f t="shared" si="93"/>
        <v>0</v>
      </c>
    </row>
    <row r="897" spans="1:18" ht="18" customHeight="1" x14ac:dyDescent="0.2">
      <c r="A897" s="35" t="str">
        <f t="shared" si="88"/>
        <v/>
      </c>
      <c r="B897" s="25"/>
      <c r="C897" s="25"/>
      <c r="D897" s="67"/>
      <c r="E897" s="12"/>
      <c r="G897" s="72"/>
      <c r="H897" s="78">
        <f>IF(G897="",0,IFERROR(HLOOKUP($C$13,Kataloge!$H$1:$M$6,VLOOKUP(B897,Kataloge!$F$2:$G$4,2,FALSE),FALSE),0))</f>
        <v>0</v>
      </c>
      <c r="I897" s="94">
        <f t="shared" si="89"/>
        <v>0</v>
      </c>
      <c r="K897" s="72"/>
      <c r="L897" s="78">
        <f>IF(K897=0,0,IFERROR(HLOOKUP($C$13,Kataloge!$H$1:$M$6,5,FALSE),0))</f>
        <v>0</v>
      </c>
      <c r="M897" s="94">
        <f t="shared" si="90"/>
        <v>0</v>
      </c>
      <c r="O897" s="81">
        <f t="shared" si="91"/>
        <v>0</v>
      </c>
      <c r="P897" s="78">
        <f>IF(G897=0,0,IFERROR(HLOOKUP($C$13,Kataloge!$H$1:$M$6,6,FALSE),0))</f>
        <v>0</v>
      </c>
      <c r="Q897" s="94">
        <f t="shared" si="92"/>
        <v>0</v>
      </c>
      <c r="R897" s="19">
        <f t="shared" si="93"/>
        <v>0</v>
      </c>
    </row>
    <row r="898" spans="1:18" ht="18" customHeight="1" x14ac:dyDescent="0.2">
      <c r="A898" s="35" t="str">
        <f t="shared" si="88"/>
        <v/>
      </c>
      <c r="B898" s="25"/>
      <c r="C898" s="25"/>
      <c r="D898" s="67"/>
      <c r="E898" s="12"/>
      <c r="G898" s="72"/>
      <c r="H898" s="78">
        <f>IF(G898="",0,IFERROR(HLOOKUP($C$13,Kataloge!$H$1:$M$6,VLOOKUP(B898,Kataloge!$F$2:$G$4,2,FALSE),FALSE),0))</f>
        <v>0</v>
      </c>
      <c r="I898" s="94">
        <f t="shared" si="89"/>
        <v>0</v>
      </c>
      <c r="K898" s="72"/>
      <c r="L898" s="78">
        <f>IF(K898=0,0,IFERROR(HLOOKUP($C$13,Kataloge!$H$1:$M$6,5,FALSE),0))</f>
        <v>0</v>
      </c>
      <c r="M898" s="94">
        <f t="shared" si="90"/>
        <v>0</v>
      </c>
      <c r="O898" s="81">
        <f t="shared" si="91"/>
        <v>0</v>
      </c>
      <c r="P898" s="78">
        <f>IF(G898=0,0,IFERROR(HLOOKUP($C$13,Kataloge!$H$1:$M$6,6,FALSE),0))</f>
        <v>0</v>
      </c>
      <c r="Q898" s="94">
        <f t="shared" si="92"/>
        <v>0</v>
      </c>
      <c r="R898" s="19">
        <f t="shared" si="93"/>
        <v>0</v>
      </c>
    </row>
    <row r="899" spans="1:18" ht="18" customHeight="1" x14ac:dyDescent="0.2">
      <c r="A899" s="35" t="str">
        <f t="shared" si="88"/>
        <v/>
      </c>
      <c r="B899" s="25"/>
      <c r="C899" s="25"/>
      <c r="D899" s="67"/>
      <c r="E899" s="12"/>
      <c r="G899" s="72"/>
      <c r="H899" s="78">
        <f>IF(G899="",0,IFERROR(HLOOKUP($C$13,Kataloge!$H$1:$M$6,VLOOKUP(B899,Kataloge!$F$2:$G$4,2,FALSE),FALSE),0))</f>
        <v>0</v>
      </c>
      <c r="I899" s="94">
        <f t="shared" si="89"/>
        <v>0</v>
      </c>
      <c r="K899" s="72"/>
      <c r="L899" s="78">
        <f>IF(K899=0,0,IFERROR(HLOOKUP($C$13,Kataloge!$H$1:$M$6,5,FALSE),0))</f>
        <v>0</v>
      </c>
      <c r="M899" s="94">
        <f t="shared" si="90"/>
        <v>0</v>
      </c>
      <c r="O899" s="81">
        <f t="shared" si="91"/>
        <v>0</v>
      </c>
      <c r="P899" s="78">
        <f>IF(G899=0,0,IFERROR(HLOOKUP($C$13,Kataloge!$H$1:$M$6,6,FALSE),0))</f>
        <v>0</v>
      </c>
      <c r="Q899" s="94">
        <f t="shared" si="92"/>
        <v>0</v>
      </c>
      <c r="R899" s="19">
        <f t="shared" si="93"/>
        <v>0</v>
      </c>
    </row>
    <row r="900" spans="1:18" ht="18" customHeight="1" x14ac:dyDescent="0.2">
      <c r="A900" s="35" t="str">
        <f t="shared" si="88"/>
        <v/>
      </c>
      <c r="B900" s="25"/>
      <c r="C900" s="25"/>
      <c r="D900" s="67"/>
      <c r="E900" s="12"/>
      <c r="G900" s="72"/>
      <c r="H900" s="78">
        <f>IF(G900="",0,IFERROR(HLOOKUP($C$13,Kataloge!$H$1:$M$6,VLOOKUP(B900,Kataloge!$F$2:$G$4,2,FALSE),FALSE),0))</f>
        <v>0</v>
      </c>
      <c r="I900" s="94">
        <f t="shared" si="89"/>
        <v>0</v>
      </c>
      <c r="K900" s="72"/>
      <c r="L900" s="78">
        <f>IF(K900=0,0,IFERROR(HLOOKUP($C$13,Kataloge!$H$1:$M$6,5,FALSE),0))</f>
        <v>0</v>
      </c>
      <c r="M900" s="94">
        <f t="shared" si="90"/>
        <v>0</v>
      </c>
      <c r="O900" s="81">
        <f t="shared" si="91"/>
        <v>0</v>
      </c>
      <c r="P900" s="78">
        <f>IF(G900=0,0,IFERROR(HLOOKUP($C$13,Kataloge!$H$1:$M$6,6,FALSE),0))</f>
        <v>0</v>
      </c>
      <c r="Q900" s="94">
        <f t="shared" si="92"/>
        <v>0</v>
      </c>
      <c r="R900" s="19">
        <f t="shared" si="93"/>
        <v>0</v>
      </c>
    </row>
    <row r="901" spans="1:18" ht="18" customHeight="1" x14ac:dyDescent="0.2">
      <c r="A901" s="35" t="str">
        <f t="shared" si="88"/>
        <v/>
      </c>
      <c r="B901" s="25"/>
      <c r="C901" s="25"/>
      <c r="D901" s="67"/>
      <c r="E901" s="12"/>
      <c r="G901" s="72"/>
      <c r="H901" s="78">
        <f>IF(G901="",0,IFERROR(HLOOKUP($C$13,Kataloge!$H$1:$M$6,VLOOKUP(B901,Kataloge!$F$2:$G$4,2,FALSE),FALSE),0))</f>
        <v>0</v>
      </c>
      <c r="I901" s="94">
        <f t="shared" si="89"/>
        <v>0</v>
      </c>
      <c r="K901" s="72"/>
      <c r="L901" s="78">
        <f>IF(K901=0,0,IFERROR(HLOOKUP($C$13,Kataloge!$H$1:$M$6,5,FALSE),0))</f>
        <v>0</v>
      </c>
      <c r="M901" s="94">
        <f t="shared" si="90"/>
        <v>0</v>
      </c>
      <c r="O901" s="81">
        <f t="shared" si="91"/>
        <v>0</v>
      </c>
      <c r="P901" s="78">
        <f>IF(G901=0,0,IFERROR(HLOOKUP($C$13,Kataloge!$H$1:$M$6,6,FALSE),0))</f>
        <v>0</v>
      </c>
      <c r="Q901" s="94">
        <f t="shared" si="92"/>
        <v>0</v>
      </c>
      <c r="R901" s="19">
        <f t="shared" si="93"/>
        <v>0</v>
      </c>
    </row>
    <row r="902" spans="1:18" ht="18" customHeight="1" x14ac:dyDescent="0.2">
      <c r="A902" s="35" t="str">
        <f t="shared" si="88"/>
        <v/>
      </c>
      <c r="B902" s="25"/>
      <c r="C902" s="25"/>
      <c r="D902" s="67"/>
      <c r="E902" s="12"/>
      <c r="G902" s="72"/>
      <c r="H902" s="78">
        <f>IF(G902="",0,IFERROR(HLOOKUP($C$13,Kataloge!$H$1:$M$6,VLOOKUP(B902,Kataloge!$F$2:$G$4,2,FALSE),FALSE),0))</f>
        <v>0</v>
      </c>
      <c r="I902" s="94">
        <f t="shared" si="89"/>
        <v>0</v>
      </c>
      <c r="K902" s="72"/>
      <c r="L902" s="78">
        <f>IF(K902=0,0,IFERROR(HLOOKUP($C$13,Kataloge!$H$1:$M$6,5,FALSE),0))</f>
        <v>0</v>
      </c>
      <c r="M902" s="94">
        <f t="shared" si="90"/>
        <v>0</v>
      </c>
      <c r="O902" s="81">
        <f t="shared" si="91"/>
        <v>0</v>
      </c>
      <c r="P902" s="78">
        <f>IF(G902=0,0,IFERROR(HLOOKUP($C$13,Kataloge!$H$1:$M$6,6,FALSE),0))</f>
        <v>0</v>
      </c>
      <c r="Q902" s="94">
        <f t="shared" si="92"/>
        <v>0</v>
      </c>
      <c r="R902" s="19">
        <f t="shared" si="93"/>
        <v>0</v>
      </c>
    </row>
    <row r="903" spans="1:18" ht="18" customHeight="1" x14ac:dyDescent="0.2">
      <c r="A903" s="35" t="str">
        <f t="shared" si="88"/>
        <v/>
      </c>
      <c r="B903" s="25"/>
      <c r="C903" s="25"/>
      <c r="D903" s="67"/>
      <c r="E903" s="12"/>
      <c r="G903" s="72"/>
      <c r="H903" s="78">
        <f>IF(G903="",0,IFERROR(HLOOKUP($C$13,Kataloge!$H$1:$M$6,VLOOKUP(B903,Kataloge!$F$2:$G$4,2,FALSE),FALSE),0))</f>
        <v>0</v>
      </c>
      <c r="I903" s="94">
        <f t="shared" si="89"/>
        <v>0</v>
      </c>
      <c r="K903" s="72"/>
      <c r="L903" s="78">
        <f>IF(K903=0,0,IFERROR(HLOOKUP($C$13,Kataloge!$H$1:$M$6,5,FALSE),0))</f>
        <v>0</v>
      </c>
      <c r="M903" s="94">
        <f t="shared" si="90"/>
        <v>0</v>
      </c>
      <c r="O903" s="81">
        <f t="shared" si="91"/>
        <v>0</v>
      </c>
      <c r="P903" s="78">
        <f>IF(G903=0,0,IFERROR(HLOOKUP($C$13,Kataloge!$H$1:$M$6,6,FALSE),0))</f>
        <v>0</v>
      </c>
      <c r="Q903" s="94">
        <f t="shared" si="92"/>
        <v>0</v>
      </c>
      <c r="R903" s="19">
        <f t="shared" si="93"/>
        <v>0</v>
      </c>
    </row>
    <row r="904" spans="1:18" ht="18" customHeight="1" x14ac:dyDescent="0.2">
      <c r="A904" s="35" t="str">
        <f t="shared" si="88"/>
        <v/>
      </c>
      <c r="B904" s="25"/>
      <c r="C904" s="25"/>
      <c r="D904" s="67"/>
      <c r="E904" s="12"/>
      <c r="G904" s="72"/>
      <c r="H904" s="78">
        <f>IF(G904="",0,IFERROR(HLOOKUP($C$13,Kataloge!$H$1:$M$6,VLOOKUP(B904,Kataloge!$F$2:$G$4,2,FALSE),FALSE),0))</f>
        <v>0</v>
      </c>
      <c r="I904" s="94">
        <f t="shared" si="89"/>
        <v>0</v>
      </c>
      <c r="K904" s="72"/>
      <c r="L904" s="78">
        <f>IF(K904=0,0,IFERROR(HLOOKUP($C$13,Kataloge!$H$1:$M$6,5,FALSE),0))</f>
        <v>0</v>
      </c>
      <c r="M904" s="94">
        <f t="shared" si="90"/>
        <v>0</v>
      </c>
      <c r="O904" s="81">
        <f t="shared" si="91"/>
        <v>0</v>
      </c>
      <c r="P904" s="78">
        <f>IF(G904=0,0,IFERROR(HLOOKUP($C$13,Kataloge!$H$1:$M$6,6,FALSE),0))</f>
        <v>0</v>
      </c>
      <c r="Q904" s="94">
        <f t="shared" si="92"/>
        <v>0</v>
      </c>
      <c r="R904" s="19">
        <f t="shared" si="93"/>
        <v>0</v>
      </c>
    </row>
    <row r="905" spans="1:18" ht="18" customHeight="1" x14ac:dyDescent="0.2">
      <c r="A905" s="35" t="str">
        <f t="shared" si="88"/>
        <v/>
      </c>
      <c r="B905" s="25"/>
      <c r="C905" s="25"/>
      <c r="D905" s="67"/>
      <c r="E905" s="12"/>
      <c r="G905" s="72"/>
      <c r="H905" s="78">
        <f>IF(G905="",0,IFERROR(HLOOKUP($C$13,Kataloge!$H$1:$M$6,VLOOKUP(B905,Kataloge!$F$2:$G$4,2,FALSE),FALSE),0))</f>
        <v>0</v>
      </c>
      <c r="I905" s="94">
        <f t="shared" si="89"/>
        <v>0</v>
      </c>
      <c r="K905" s="72"/>
      <c r="L905" s="78">
        <f>IF(K905=0,0,IFERROR(HLOOKUP($C$13,Kataloge!$H$1:$M$6,5,FALSE),0))</f>
        <v>0</v>
      </c>
      <c r="M905" s="94">
        <f t="shared" si="90"/>
        <v>0</v>
      </c>
      <c r="O905" s="81">
        <f t="shared" si="91"/>
        <v>0</v>
      </c>
      <c r="P905" s="78">
        <f>IF(G905=0,0,IFERROR(HLOOKUP($C$13,Kataloge!$H$1:$M$6,6,FALSE),0))</f>
        <v>0</v>
      </c>
      <c r="Q905" s="94">
        <f t="shared" si="92"/>
        <v>0</v>
      </c>
      <c r="R905" s="19">
        <f t="shared" si="93"/>
        <v>0</v>
      </c>
    </row>
    <row r="906" spans="1:18" ht="18" customHeight="1" x14ac:dyDescent="0.2">
      <c r="A906" s="35" t="str">
        <f t="shared" si="88"/>
        <v/>
      </c>
      <c r="B906" s="25"/>
      <c r="C906" s="25"/>
      <c r="D906" s="67"/>
      <c r="E906" s="12"/>
      <c r="G906" s="72"/>
      <c r="H906" s="78">
        <f>IF(G906="",0,IFERROR(HLOOKUP($C$13,Kataloge!$H$1:$M$6,VLOOKUP(B906,Kataloge!$F$2:$G$4,2,FALSE),FALSE),0))</f>
        <v>0</v>
      </c>
      <c r="I906" s="94">
        <f t="shared" si="89"/>
        <v>0</v>
      </c>
      <c r="K906" s="72"/>
      <c r="L906" s="78">
        <f>IF(K906=0,0,IFERROR(HLOOKUP($C$13,Kataloge!$H$1:$M$6,5,FALSE),0))</f>
        <v>0</v>
      </c>
      <c r="M906" s="94">
        <f t="shared" si="90"/>
        <v>0</v>
      </c>
      <c r="O906" s="81">
        <f t="shared" si="91"/>
        <v>0</v>
      </c>
      <c r="P906" s="78">
        <f>IF(G906=0,0,IFERROR(HLOOKUP($C$13,Kataloge!$H$1:$M$6,6,FALSE),0))</f>
        <v>0</v>
      </c>
      <c r="Q906" s="94">
        <f t="shared" si="92"/>
        <v>0</v>
      </c>
      <c r="R906" s="19">
        <f t="shared" si="93"/>
        <v>0</v>
      </c>
    </row>
    <row r="907" spans="1:18" ht="18" customHeight="1" x14ac:dyDescent="0.2">
      <c r="A907" s="35" t="str">
        <f t="shared" si="88"/>
        <v/>
      </c>
      <c r="B907" s="25"/>
      <c r="C907" s="25"/>
      <c r="D907" s="67"/>
      <c r="E907" s="12"/>
      <c r="G907" s="72"/>
      <c r="H907" s="78">
        <f>IF(G907="",0,IFERROR(HLOOKUP($C$13,Kataloge!$H$1:$M$6,VLOOKUP(B907,Kataloge!$F$2:$G$4,2,FALSE),FALSE),0))</f>
        <v>0</v>
      </c>
      <c r="I907" s="94">
        <f t="shared" si="89"/>
        <v>0</v>
      </c>
      <c r="K907" s="72"/>
      <c r="L907" s="78">
        <f>IF(K907=0,0,IFERROR(HLOOKUP($C$13,Kataloge!$H$1:$M$6,5,FALSE),0))</f>
        <v>0</v>
      </c>
      <c r="M907" s="94">
        <f t="shared" si="90"/>
        <v>0</v>
      </c>
      <c r="O907" s="81">
        <f t="shared" si="91"/>
        <v>0</v>
      </c>
      <c r="P907" s="78">
        <f>IF(G907=0,0,IFERROR(HLOOKUP($C$13,Kataloge!$H$1:$M$6,6,FALSE),0))</f>
        <v>0</v>
      </c>
      <c r="Q907" s="94">
        <f t="shared" si="92"/>
        <v>0</v>
      </c>
      <c r="R907" s="19">
        <f t="shared" si="93"/>
        <v>0</v>
      </c>
    </row>
    <row r="908" spans="1:18" ht="18" customHeight="1" x14ac:dyDescent="0.2">
      <c r="A908" s="35" t="str">
        <f t="shared" si="88"/>
        <v/>
      </c>
      <c r="B908" s="25"/>
      <c r="C908" s="25"/>
      <c r="D908" s="67"/>
      <c r="E908" s="12"/>
      <c r="G908" s="72"/>
      <c r="H908" s="78">
        <f>IF(G908="",0,IFERROR(HLOOKUP($C$13,Kataloge!$H$1:$M$6,VLOOKUP(B908,Kataloge!$F$2:$G$4,2,FALSE),FALSE),0))</f>
        <v>0</v>
      </c>
      <c r="I908" s="94">
        <f t="shared" si="89"/>
        <v>0</v>
      </c>
      <c r="K908" s="72"/>
      <c r="L908" s="78">
        <f>IF(K908=0,0,IFERROR(HLOOKUP($C$13,Kataloge!$H$1:$M$6,5,FALSE),0))</f>
        <v>0</v>
      </c>
      <c r="M908" s="94">
        <f t="shared" si="90"/>
        <v>0</v>
      </c>
      <c r="O908" s="81">
        <f t="shared" si="91"/>
        <v>0</v>
      </c>
      <c r="P908" s="78">
        <f>IF(G908=0,0,IFERROR(HLOOKUP($C$13,Kataloge!$H$1:$M$6,6,FALSE),0))</f>
        <v>0</v>
      </c>
      <c r="Q908" s="94">
        <f t="shared" si="92"/>
        <v>0</v>
      </c>
      <c r="R908" s="19">
        <f t="shared" si="93"/>
        <v>0</v>
      </c>
    </row>
    <row r="909" spans="1:18" ht="18" customHeight="1" x14ac:dyDescent="0.2">
      <c r="A909" s="35" t="str">
        <f t="shared" si="88"/>
        <v/>
      </c>
      <c r="B909" s="25"/>
      <c r="C909" s="25"/>
      <c r="D909" s="67"/>
      <c r="E909" s="12"/>
      <c r="G909" s="72"/>
      <c r="H909" s="78">
        <f>IF(G909="",0,IFERROR(HLOOKUP($C$13,Kataloge!$H$1:$M$6,VLOOKUP(B909,Kataloge!$F$2:$G$4,2,FALSE),FALSE),0))</f>
        <v>0</v>
      </c>
      <c r="I909" s="94">
        <f t="shared" si="89"/>
        <v>0</v>
      </c>
      <c r="K909" s="72"/>
      <c r="L909" s="78">
        <f>IF(K909=0,0,IFERROR(HLOOKUP($C$13,Kataloge!$H$1:$M$6,5,FALSE),0))</f>
        <v>0</v>
      </c>
      <c r="M909" s="94">
        <f t="shared" si="90"/>
        <v>0</v>
      </c>
      <c r="O909" s="81">
        <f t="shared" si="91"/>
        <v>0</v>
      </c>
      <c r="P909" s="78">
        <f>IF(G909=0,0,IFERROR(HLOOKUP($C$13,Kataloge!$H$1:$M$6,6,FALSE),0))</f>
        <v>0</v>
      </c>
      <c r="Q909" s="94">
        <f t="shared" si="92"/>
        <v>0</v>
      </c>
      <c r="R909" s="19">
        <f t="shared" si="93"/>
        <v>0</v>
      </c>
    </row>
    <row r="910" spans="1:18" ht="18" customHeight="1" x14ac:dyDescent="0.2">
      <c r="A910" s="35" t="str">
        <f t="shared" ref="A910:A973" si="94">IF(COUNTA(B910:Q910)&gt;7,ROW()-ROW($A$26),"")</f>
        <v/>
      </c>
      <c r="B910" s="25"/>
      <c r="C910" s="25"/>
      <c r="D910" s="67"/>
      <c r="E910" s="12"/>
      <c r="G910" s="72"/>
      <c r="H910" s="78">
        <f>IF(G910="",0,IFERROR(HLOOKUP($C$13,Kataloge!$H$1:$M$6,VLOOKUP(B910,Kataloge!$F$2:$G$4,2,FALSE),FALSE),0))</f>
        <v>0</v>
      </c>
      <c r="I910" s="94">
        <f t="shared" ref="I910:I973" si="95">ROUND(G910,0)*H910</f>
        <v>0</v>
      </c>
      <c r="K910" s="72"/>
      <c r="L910" s="78">
        <f>IF(K910=0,0,IFERROR(HLOOKUP($C$13,Kataloge!$H$1:$M$6,5,FALSE),0))</f>
        <v>0</v>
      </c>
      <c r="M910" s="94">
        <f t="shared" ref="M910:M973" si="96">ROUND(K910,0)*L910</f>
        <v>0</v>
      </c>
      <c r="O910" s="81">
        <f t="shared" ref="O910:O973" si="97">ROUND(G910,0)</f>
        <v>0</v>
      </c>
      <c r="P910" s="78">
        <f>IF(G910=0,0,IFERROR(HLOOKUP($C$13,Kataloge!$H$1:$M$6,6,FALSE),0))</f>
        <v>0</v>
      </c>
      <c r="Q910" s="94">
        <f t="shared" ref="Q910:Q973" si="98">O910*P910</f>
        <v>0</v>
      </c>
      <c r="R910" s="19">
        <f t="shared" ref="R910:R973" si="99">IF(AND(A909&lt;&gt;"",R909=1),1,0)</f>
        <v>0</v>
      </c>
    </row>
    <row r="911" spans="1:18" ht="18" customHeight="1" x14ac:dyDescent="0.2">
      <c r="A911" s="35" t="str">
        <f t="shared" si="94"/>
        <v/>
      </c>
      <c r="B911" s="25"/>
      <c r="C911" s="25"/>
      <c r="D911" s="67"/>
      <c r="E911" s="12"/>
      <c r="G911" s="72"/>
      <c r="H911" s="78">
        <f>IF(G911="",0,IFERROR(HLOOKUP($C$13,Kataloge!$H$1:$M$6,VLOOKUP(B911,Kataloge!$F$2:$G$4,2,FALSE),FALSE),0))</f>
        <v>0</v>
      </c>
      <c r="I911" s="94">
        <f t="shared" si="95"/>
        <v>0</v>
      </c>
      <c r="K911" s="72"/>
      <c r="L911" s="78">
        <f>IF(K911=0,0,IFERROR(HLOOKUP($C$13,Kataloge!$H$1:$M$6,5,FALSE),0))</f>
        <v>0</v>
      </c>
      <c r="M911" s="94">
        <f t="shared" si="96"/>
        <v>0</v>
      </c>
      <c r="O911" s="81">
        <f t="shared" si="97"/>
        <v>0</v>
      </c>
      <c r="P911" s="78">
        <f>IF(G911=0,0,IFERROR(HLOOKUP($C$13,Kataloge!$H$1:$M$6,6,FALSE),0))</f>
        <v>0</v>
      </c>
      <c r="Q911" s="94">
        <f t="shared" si="98"/>
        <v>0</v>
      </c>
      <c r="R911" s="19">
        <f t="shared" si="99"/>
        <v>0</v>
      </c>
    </row>
    <row r="912" spans="1:18" ht="18" customHeight="1" x14ac:dyDescent="0.2">
      <c r="A912" s="35" t="str">
        <f t="shared" si="94"/>
        <v/>
      </c>
      <c r="B912" s="25"/>
      <c r="C912" s="25"/>
      <c r="D912" s="67"/>
      <c r="E912" s="12"/>
      <c r="G912" s="72"/>
      <c r="H912" s="78">
        <f>IF(G912="",0,IFERROR(HLOOKUP($C$13,Kataloge!$H$1:$M$6,VLOOKUP(B912,Kataloge!$F$2:$G$4,2,FALSE),FALSE),0))</f>
        <v>0</v>
      </c>
      <c r="I912" s="94">
        <f t="shared" si="95"/>
        <v>0</v>
      </c>
      <c r="K912" s="72"/>
      <c r="L912" s="78">
        <f>IF(K912=0,0,IFERROR(HLOOKUP($C$13,Kataloge!$H$1:$M$6,5,FALSE),0))</f>
        <v>0</v>
      </c>
      <c r="M912" s="94">
        <f t="shared" si="96"/>
        <v>0</v>
      </c>
      <c r="O912" s="81">
        <f t="shared" si="97"/>
        <v>0</v>
      </c>
      <c r="P912" s="78">
        <f>IF(G912=0,0,IFERROR(HLOOKUP($C$13,Kataloge!$H$1:$M$6,6,FALSE),0))</f>
        <v>0</v>
      </c>
      <c r="Q912" s="94">
        <f t="shared" si="98"/>
        <v>0</v>
      </c>
      <c r="R912" s="19">
        <f t="shared" si="99"/>
        <v>0</v>
      </c>
    </row>
    <row r="913" spans="1:18" ht="18" customHeight="1" x14ac:dyDescent="0.2">
      <c r="A913" s="35" t="str">
        <f t="shared" si="94"/>
        <v/>
      </c>
      <c r="B913" s="25"/>
      <c r="C913" s="25"/>
      <c r="D913" s="67"/>
      <c r="E913" s="12"/>
      <c r="G913" s="72"/>
      <c r="H913" s="78">
        <f>IF(G913="",0,IFERROR(HLOOKUP($C$13,Kataloge!$H$1:$M$6,VLOOKUP(B913,Kataloge!$F$2:$G$4,2,FALSE),FALSE),0))</f>
        <v>0</v>
      </c>
      <c r="I913" s="94">
        <f t="shared" si="95"/>
        <v>0</v>
      </c>
      <c r="K913" s="72"/>
      <c r="L913" s="78">
        <f>IF(K913=0,0,IFERROR(HLOOKUP($C$13,Kataloge!$H$1:$M$6,5,FALSE),0))</f>
        <v>0</v>
      </c>
      <c r="M913" s="94">
        <f t="shared" si="96"/>
        <v>0</v>
      </c>
      <c r="O913" s="81">
        <f t="shared" si="97"/>
        <v>0</v>
      </c>
      <c r="P913" s="78">
        <f>IF(G913=0,0,IFERROR(HLOOKUP($C$13,Kataloge!$H$1:$M$6,6,FALSE),0))</f>
        <v>0</v>
      </c>
      <c r="Q913" s="94">
        <f t="shared" si="98"/>
        <v>0</v>
      </c>
      <c r="R913" s="19">
        <f t="shared" si="99"/>
        <v>0</v>
      </c>
    </row>
    <row r="914" spans="1:18" ht="18" customHeight="1" x14ac:dyDescent="0.2">
      <c r="A914" s="35" t="str">
        <f t="shared" si="94"/>
        <v/>
      </c>
      <c r="B914" s="25"/>
      <c r="C914" s="25"/>
      <c r="D914" s="67"/>
      <c r="E914" s="12"/>
      <c r="G914" s="72"/>
      <c r="H914" s="78">
        <f>IF(G914="",0,IFERROR(HLOOKUP($C$13,Kataloge!$H$1:$M$6,VLOOKUP(B914,Kataloge!$F$2:$G$4,2,FALSE),FALSE),0))</f>
        <v>0</v>
      </c>
      <c r="I914" s="94">
        <f t="shared" si="95"/>
        <v>0</v>
      </c>
      <c r="K914" s="72"/>
      <c r="L914" s="78">
        <f>IF(K914=0,0,IFERROR(HLOOKUP($C$13,Kataloge!$H$1:$M$6,5,FALSE),0))</f>
        <v>0</v>
      </c>
      <c r="M914" s="94">
        <f t="shared" si="96"/>
        <v>0</v>
      </c>
      <c r="O914" s="81">
        <f t="shared" si="97"/>
        <v>0</v>
      </c>
      <c r="P914" s="78">
        <f>IF(G914=0,0,IFERROR(HLOOKUP($C$13,Kataloge!$H$1:$M$6,6,FALSE),0))</f>
        <v>0</v>
      </c>
      <c r="Q914" s="94">
        <f t="shared" si="98"/>
        <v>0</v>
      </c>
      <c r="R914" s="19">
        <f t="shared" si="99"/>
        <v>0</v>
      </c>
    </row>
    <row r="915" spans="1:18" ht="18" customHeight="1" x14ac:dyDescent="0.2">
      <c r="A915" s="35" t="str">
        <f t="shared" si="94"/>
        <v/>
      </c>
      <c r="B915" s="25"/>
      <c r="C915" s="25"/>
      <c r="D915" s="67"/>
      <c r="E915" s="12"/>
      <c r="G915" s="72"/>
      <c r="H915" s="78">
        <f>IF(G915="",0,IFERROR(HLOOKUP($C$13,Kataloge!$H$1:$M$6,VLOOKUP(B915,Kataloge!$F$2:$G$4,2,FALSE),FALSE),0))</f>
        <v>0</v>
      </c>
      <c r="I915" s="94">
        <f t="shared" si="95"/>
        <v>0</v>
      </c>
      <c r="K915" s="72"/>
      <c r="L915" s="78">
        <f>IF(K915=0,0,IFERROR(HLOOKUP($C$13,Kataloge!$H$1:$M$6,5,FALSE),0))</f>
        <v>0</v>
      </c>
      <c r="M915" s="94">
        <f t="shared" si="96"/>
        <v>0</v>
      </c>
      <c r="O915" s="81">
        <f t="shared" si="97"/>
        <v>0</v>
      </c>
      <c r="P915" s="78">
        <f>IF(G915=0,0,IFERROR(HLOOKUP($C$13,Kataloge!$H$1:$M$6,6,FALSE),0))</f>
        <v>0</v>
      </c>
      <c r="Q915" s="94">
        <f t="shared" si="98"/>
        <v>0</v>
      </c>
      <c r="R915" s="19">
        <f t="shared" si="99"/>
        <v>0</v>
      </c>
    </row>
    <row r="916" spans="1:18" ht="18" customHeight="1" x14ac:dyDescent="0.2">
      <c r="A916" s="35" t="str">
        <f t="shared" si="94"/>
        <v/>
      </c>
      <c r="B916" s="25"/>
      <c r="C916" s="25"/>
      <c r="D916" s="67"/>
      <c r="E916" s="12"/>
      <c r="G916" s="72"/>
      <c r="H916" s="78">
        <f>IF(G916="",0,IFERROR(HLOOKUP($C$13,Kataloge!$H$1:$M$6,VLOOKUP(B916,Kataloge!$F$2:$G$4,2,FALSE),FALSE),0))</f>
        <v>0</v>
      </c>
      <c r="I916" s="94">
        <f t="shared" si="95"/>
        <v>0</v>
      </c>
      <c r="K916" s="72"/>
      <c r="L916" s="78">
        <f>IF(K916=0,0,IFERROR(HLOOKUP($C$13,Kataloge!$H$1:$M$6,5,FALSE),0))</f>
        <v>0</v>
      </c>
      <c r="M916" s="94">
        <f t="shared" si="96"/>
        <v>0</v>
      </c>
      <c r="O916" s="81">
        <f t="shared" si="97"/>
        <v>0</v>
      </c>
      <c r="P916" s="78">
        <f>IF(G916=0,0,IFERROR(HLOOKUP($C$13,Kataloge!$H$1:$M$6,6,FALSE),0))</f>
        <v>0</v>
      </c>
      <c r="Q916" s="94">
        <f t="shared" si="98"/>
        <v>0</v>
      </c>
      <c r="R916" s="19">
        <f t="shared" si="99"/>
        <v>0</v>
      </c>
    </row>
    <row r="917" spans="1:18" ht="18" customHeight="1" x14ac:dyDescent="0.2">
      <c r="A917" s="35" t="str">
        <f t="shared" si="94"/>
        <v/>
      </c>
      <c r="B917" s="25"/>
      <c r="C917" s="25"/>
      <c r="D917" s="67"/>
      <c r="E917" s="12"/>
      <c r="G917" s="72"/>
      <c r="H917" s="78">
        <f>IF(G917="",0,IFERROR(HLOOKUP($C$13,Kataloge!$H$1:$M$6,VLOOKUP(B917,Kataloge!$F$2:$G$4,2,FALSE),FALSE),0))</f>
        <v>0</v>
      </c>
      <c r="I917" s="94">
        <f t="shared" si="95"/>
        <v>0</v>
      </c>
      <c r="K917" s="72"/>
      <c r="L917" s="78">
        <f>IF(K917=0,0,IFERROR(HLOOKUP($C$13,Kataloge!$H$1:$M$6,5,FALSE),0))</f>
        <v>0</v>
      </c>
      <c r="M917" s="94">
        <f t="shared" si="96"/>
        <v>0</v>
      </c>
      <c r="O917" s="81">
        <f t="shared" si="97"/>
        <v>0</v>
      </c>
      <c r="P917" s="78">
        <f>IF(G917=0,0,IFERROR(HLOOKUP($C$13,Kataloge!$H$1:$M$6,6,FALSE),0))</f>
        <v>0</v>
      </c>
      <c r="Q917" s="94">
        <f t="shared" si="98"/>
        <v>0</v>
      </c>
      <c r="R917" s="19">
        <f t="shared" si="99"/>
        <v>0</v>
      </c>
    </row>
    <row r="918" spans="1:18" ht="18" customHeight="1" x14ac:dyDescent="0.2">
      <c r="A918" s="35" t="str">
        <f t="shared" si="94"/>
        <v/>
      </c>
      <c r="B918" s="25"/>
      <c r="C918" s="25"/>
      <c r="D918" s="67"/>
      <c r="E918" s="12"/>
      <c r="G918" s="72"/>
      <c r="H918" s="78">
        <f>IF(G918="",0,IFERROR(HLOOKUP($C$13,Kataloge!$H$1:$M$6,VLOOKUP(B918,Kataloge!$F$2:$G$4,2,FALSE),FALSE),0))</f>
        <v>0</v>
      </c>
      <c r="I918" s="94">
        <f t="shared" si="95"/>
        <v>0</v>
      </c>
      <c r="K918" s="72"/>
      <c r="L918" s="78">
        <f>IF(K918=0,0,IFERROR(HLOOKUP($C$13,Kataloge!$H$1:$M$6,5,FALSE),0))</f>
        <v>0</v>
      </c>
      <c r="M918" s="94">
        <f t="shared" si="96"/>
        <v>0</v>
      </c>
      <c r="O918" s="81">
        <f t="shared" si="97"/>
        <v>0</v>
      </c>
      <c r="P918" s="78">
        <f>IF(G918=0,0,IFERROR(HLOOKUP($C$13,Kataloge!$H$1:$M$6,6,FALSE),0))</f>
        <v>0</v>
      </c>
      <c r="Q918" s="94">
        <f t="shared" si="98"/>
        <v>0</v>
      </c>
      <c r="R918" s="19">
        <f t="shared" si="99"/>
        <v>0</v>
      </c>
    </row>
    <row r="919" spans="1:18" ht="18" customHeight="1" x14ac:dyDescent="0.2">
      <c r="A919" s="35" t="str">
        <f t="shared" si="94"/>
        <v/>
      </c>
      <c r="B919" s="25"/>
      <c r="C919" s="25"/>
      <c r="D919" s="67"/>
      <c r="E919" s="12"/>
      <c r="G919" s="72"/>
      <c r="H919" s="78">
        <f>IF(G919="",0,IFERROR(HLOOKUP($C$13,Kataloge!$H$1:$M$6,VLOOKUP(B919,Kataloge!$F$2:$G$4,2,FALSE),FALSE),0))</f>
        <v>0</v>
      </c>
      <c r="I919" s="94">
        <f t="shared" si="95"/>
        <v>0</v>
      </c>
      <c r="K919" s="72"/>
      <c r="L919" s="78">
        <f>IF(K919=0,0,IFERROR(HLOOKUP($C$13,Kataloge!$H$1:$M$6,5,FALSE),0))</f>
        <v>0</v>
      </c>
      <c r="M919" s="94">
        <f t="shared" si="96"/>
        <v>0</v>
      </c>
      <c r="O919" s="81">
        <f t="shared" si="97"/>
        <v>0</v>
      </c>
      <c r="P919" s="78">
        <f>IF(G919=0,0,IFERROR(HLOOKUP($C$13,Kataloge!$H$1:$M$6,6,FALSE),0))</f>
        <v>0</v>
      </c>
      <c r="Q919" s="94">
        <f t="shared" si="98"/>
        <v>0</v>
      </c>
      <c r="R919" s="19">
        <f t="shared" si="99"/>
        <v>0</v>
      </c>
    </row>
    <row r="920" spans="1:18" ht="18" customHeight="1" x14ac:dyDescent="0.2">
      <c r="A920" s="35" t="str">
        <f t="shared" si="94"/>
        <v/>
      </c>
      <c r="B920" s="25"/>
      <c r="C920" s="25"/>
      <c r="D920" s="67"/>
      <c r="E920" s="12"/>
      <c r="G920" s="72"/>
      <c r="H920" s="78">
        <f>IF(G920="",0,IFERROR(HLOOKUP($C$13,Kataloge!$H$1:$M$6,VLOOKUP(B920,Kataloge!$F$2:$G$4,2,FALSE),FALSE),0))</f>
        <v>0</v>
      </c>
      <c r="I920" s="94">
        <f t="shared" si="95"/>
        <v>0</v>
      </c>
      <c r="K920" s="72"/>
      <c r="L920" s="78">
        <f>IF(K920=0,0,IFERROR(HLOOKUP($C$13,Kataloge!$H$1:$M$6,5,FALSE),0))</f>
        <v>0</v>
      </c>
      <c r="M920" s="94">
        <f t="shared" si="96"/>
        <v>0</v>
      </c>
      <c r="O920" s="81">
        <f t="shared" si="97"/>
        <v>0</v>
      </c>
      <c r="P920" s="78">
        <f>IF(G920=0,0,IFERROR(HLOOKUP($C$13,Kataloge!$H$1:$M$6,6,FALSE),0))</f>
        <v>0</v>
      </c>
      <c r="Q920" s="94">
        <f t="shared" si="98"/>
        <v>0</v>
      </c>
      <c r="R920" s="19">
        <f t="shared" si="99"/>
        <v>0</v>
      </c>
    </row>
    <row r="921" spans="1:18" ht="18" customHeight="1" x14ac:dyDescent="0.2">
      <c r="A921" s="35" t="str">
        <f t="shared" si="94"/>
        <v/>
      </c>
      <c r="B921" s="25"/>
      <c r="C921" s="25"/>
      <c r="D921" s="67"/>
      <c r="E921" s="12"/>
      <c r="G921" s="72"/>
      <c r="H921" s="78">
        <f>IF(G921="",0,IFERROR(HLOOKUP($C$13,Kataloge!$H$1:$M$6,VLOOKUP(B921,Kataloge!$F$2:$G$4,2,FALSE),FALSE),0))</f>
        <v>0</v>
      </c>
      <c r="I921" s="94">
        <f t="shared" si="95"/>
        <v>0</v>
      </c>
      <c r="K921" s="72"/>
      <c r="L921" s="78">
        <f>IF(K921=0,0,IFERROR(HLOOKUP($C$13,Kataloge!$H$1:$M$6,5,FALSE),0))</f>
        <v>0</v>
      </c>
      <c r="M921" s="94">
        <f t="shared" si="96"/>
        <v>0</v>
      </c>
      <c r="O921" s="81">
        <f t="shared" si="97"/>
        <v>0</v>
      </c>
      <c r="P921" s="78">
        <f>IF(G921=0,0,IFERROR(HLOOKUP($C$13,Kataloge!$H$1:$M$6,6,FALSE),0))</f>
        <v>0</v>
      </c>
      <c r="Q921" s="94">
        <f t="shared" si="98"/>
        <v>0</v>
      </c>
      <c r="R921" s="19">
        <f t="shared" si="99"/>
        <v>0</v>
      </c>
    </row>
    <row r="922" spans="1:18" ht="18" customHeight="1" x14ac:dyDescent="0.2">
      <c r="A922" s="35" t="str">
        <f t="shared" si="94"/>
        <v/>
      </c>
      <c r="B922" s="25"/>
      <c r="C922" s="25"/>
      <c r="D922" s="67"/>
      <c r="E922" s="12"/>
      <c r="G922" s="72"/>
      <c r="H922" s="78">
        <f>IF(G922="",0,IFERROR(HLOOKUP($C$13,Kataloge!$H$1:$M$6,VLOOKUP(B922,Kataloge!$F$2:$G$4,2,FALSE),FALSE),0))</f>
        <v>0</v>
      </c>
      <c r="I922" s="94">
        <f t="shared" si="95"/>
        <v>0</v>
      </c>
      <c r="K922" s="72"/>
      <c r="L922" s="78">
        <f>IF(K922=0,0,IFERROR(HLOOKUP($C$13,Kataloge!$H$1:$M$6,5,FALSE),0))</f>
        <v>0</v>
      </c>
      <c r="M922" s="94">
        <f t="shared" si="96"/>
        <v>0</v>
      </c>
      <c r="O922" s="81">
        <f t="shared" si="97"/>
        <v>0</v>
      </c>
      <c r="P922" s="78">
        <f>IF(G922=0,0,IFERROR(HLOOKUP($C$13,Kataloge!$H$1:$M$6,6,FALSE),0))</f>
        <v>0</v>
      </c>
      <c r="Q922" s="94">
        <f t="shared" si="98"/>
        <v>0</v>
      </c>
      <c r="R922" s="19">
        <f t="shared" si="99"/>
        <v>0</v>
      </c>
    </row>
    <row r="923" spans="1:18" ht="18" customHeight="1" x14ac:dyDescent="0.2">
      <c r="A923" s="35" t="str">
        <f t="shared" si="94"/>
        <v/>
      </c>
      <c r="B923" s="25"/>
      <c r="C923" s="25"/>
      <c r="D923" s="67"/>
      <c r="E923" s="12"/>
      <c r="G923" s="72"/>
      <c r="H923" s="78">
        <f>IF(G923="",0,IFERROR(HLOOKUP($C$13,Kataloge!$H$1:$M$6,VLOOKUP(B923,Kataloge!$F$2:$G$4,2,FALSE),FALSE),0))</f>
        <v>0</v>
      </c>
      <c r="I923" s="94">
        <f t="shared" si="95"/>
        <v>0</v>
      </c>
      <c r="K923" s="72"/>
      <c r="L923" s="78">
        <f>IF(K923=0,0,IFERROR(HLOOKUP($C$13,Kataloge!$H$1:$M$6,5,FALSE),0))</f>
        <v>0</v>
      </c>
      <c r="M923" s="94">
        <f t="shared" si="96"/>
        <v>0</v>
      </c>
      <c r="O923" s="81">
        <f t="shared" si="97"/>
        <v>0</v>
      </c>
      <c r="P923" s="78">
        <f>IF(G923=0,0,IFERROR(HLOOKUP($C$13,Kataloge!$H$1:$M$6,6,FALSE),0))</f>
        <v>0</v>
      </c>
      <c r="Q923" s="94">
        <f t="shared" si="98"/>
        <v>0</v>
      </c>
      <c r="R923" s="19">
        <f t="shared" si="99"/>
        <v>0</v>
      </c>
    </row>
    <row r="924" spans="1:18" ht="18" customHeight="1" x14ac:dyDescent="0.2">
      <c r="A924" s="35" t="str">
        <f t="shared" si="94"/>
        <v/>
      </c>
      <c r="B924" s="25"/>
      <c r="C924" s="25"/>
      <c r="D924" s="67"/>
      <c r="E924" s="12"/>
      <c r="G924" s="72"/>
      <c r="H924" s="78">
        <f>IF(G924="",0,IFERROR(HLOOKUP($C$13,Kataloge!$H$1:$M$6,VLOOKUP(B924,Kataloge!$F$2:$G$4,2,FALSE),FALSE),0))</f>
        <v>0</v>
      </c>
      <c r="I924" s="94">
        <f t="shared" si="95"/>
        <v>0</v>
      </c>
      <c r="K924" s="72"/>
      <c r="L924" s="78">
        <f>IF(K924=0,0,IFERROR(HLOOKUP($C$13,Kataloge!$H$1:$M$6,5,FALSE),0))</f>
        <v>0</v>
      </c>
      <c r="M924" s="94">
        <f t="shared" si="96"/>
        <v>0</v>
      </c>
      <c r="O924" s="81">
        <f t="shared" si="97"/>
        <v>0</v>
      </c>
      <c r="P924" s="78">
        <f>IF(G924=0,0,IFERROR(HLOOKUP($C$13,Kataloge!$H$1:$M$6,6,FALSE),0))</f>
        <v>0</v>
      </c>
      <c r="Q924" s="94">
        <f t="shared" si="98"/>
        <v>0</v>
      </c>
      <c r="R924" s="19">
        <f t="shared" si="99"/>
        <v>0</v>
      </c>
    </row>
    <row r="925" spans="1:18" ht="18" customHeight="1" x14ac:dyDescent="0.2">
      <c r="A925" s="35" t="str">
        <f t="shared" si="94"/>
        <v/>
      </c>
      <c r="B925" s="25"/>
      <c r="C925" s="25"/>
      <c r="D925" s="67"/>
      <c r="E925" s="12"/>
      <c r="G925" s="72"/>
      <c r="H925" s="78">
        <f>IF(G925="",0,IFERROR(HLOOKUP($C$13,Kataloge!$H$1:$M$6,VLOOKUP(B925,Kataloge!$F$2:$G$4,2,FALSE),FALSE),0))</f>
        <v>0</v>
      </c>
      <c r="I925" s="94">
        <f t="shared" si="95"/>
        <v>0</v>
      </c>
      <c r="K925" s="72"/>
      <c r="L925" s="78">
        <f>IF(K925=0,0,IFERROR(HLOOKUP($C$13,Kataloge!$H$1:$M$6,5,FALSE),0))</f>
        <v>0</v>
      </c>
      <c r="M925" s="94">
        <f t="shared" si="96"/>
        <v>0</v>
      </c>
      <c r="O925" s="81">
        <f t="shared" si="97"/>
        <v>0</v>
      </c>
      <c r="P925" s="78">
        <f>IF(G925=0,0,IFERROR(HLOOKUP($C$13,Kataloge!$H$1:$M$6,6,FALSE),0))</f>
        <v>0</v>
      </c>
      <c r="Q925" s="94">
        <f t="shared" si="98"/>
        <v>0</v>
      </c>
      <c r="R925" s="19">
        <f t="shared" si="99"/>
        <v>0</v>
      </c>
    </row>
    <row r="926" spans="1:18" ht="18" customHeight="1" x14ac:dyDescent="0.2">
      <c r="A926" s="35" t="str">
        <f t="shared" si="94"/>
        <v/>
      </c>
      <c r="B926" s="25"/>
      <c r="C926" s="25"/>
      <c r="D926" s="67"/>
      <c r="E926" s="12"/>
      <c r="G926" s="72"/>
      <c r="H926" s="78">
        <f>IF(G926="",0,IFERROR(HLOOKUP($C$13,Kataloge!$H$1:$M$6,VLOOKUP(B926,Kataloge!$F$2:$G$4,2,FALSE),FALSE),0))</f>
        <v>0</v>
      </c>
      <c r="I926" s="94">
        <f t="shared" si="95"/>
        <v>0</v>
      </c>
      <c r="K926" s="72"/>
      <c r="L926" s="78">
        <f>IF(K926=0,0,IFERROR(HLOOKUP($C$13,Kataloge!$H$1:$M$6,5,FALSE),0))</f>
        <v>0</v>
      </c>
      <c r="M926" s="94">
        <f t="shared" si="96"/>
        <v>0</v>
      </c>
      <c r="O926" s="81">
        <f t="shared" si="97"/>
        <v>0</v>
      </c>
      <c r="P926" s="78">
        <f>IF(G926=0,0,IFERROR(HLOOKUP($C$13,Kataloge!$H$1:$M$6,6,FALSE),0))</f>
        <v>0</v>
      </c>
      <c r="Q926" s="94">
        <f t="shared" si="98"/>
        <v>0</v>
      </c>
      <c r="R926" s="19">
        <f t="shared" si="99"/>
        <v>0</v>
      </c>
    </row>
    <row r="927" spans="1:18" ht="18" customHeight="1" x14ac:dyDescent="0.2">
      <c r="A927" s="35" t="str">
        <f t="shared" si="94"/>
        <v/>
      </c>
      <c r="B927" s="25"/>
      <c r="C927" s="25"/>
      <c r="D927" s="67"/>
      <c r="E927" s="12"/>
      <c r="G927" s="72"/>
      <c r="H927" s="78">
        <f>IF(G927="",0,IFERROR(HLOOKUP($C$13,Kataloge!$H$1:$M$6,VLOOKUP(B927,Kataloge!$F$2:$G$4,2,FALSE),FALSE),0))</f>
        <v>0</v>
      </c>
      <c r="I927" s="94">
        <f t="shared" si="95"/>
        <v>0</v>
      </c>
      <c r="K927" s="72"/>
      <c r="L927" s="78">
        <f>IF(K927=0,0,IFERROR(HLOOKUP($C$13,Kataloge!$H$1:$M$6,5,FALSE),0))</f>
        <v>0</v>
      </c>
      <c r="M927" s="94">
        <f t="shared" si="96"/>
        <v>0</v>
      </c>
      <c r="O927" s="81">
        <f t="shared" si="97"/>
        <v>0</v>
      </c>
      <c r="P927" s="78">
        <f>IF(G927=0,0,IFERROR(HLOOKUP($C$13,Kataloge!$H$1:$M$6,6,FALSE),0))</f>
        <v>0</v>
      </c>
      <c r="Q927" s="94">
        <f t="shared" si="98"/>
        <v>0</v>
      </c>
      <c r="R927" s="19">
        <f t="shared" si="99"/>
        <v>0</v>
      </c>
    </row>
    <row r="928" spans="1:18" ht="18" customHeight="1" x14ac:dyDescent="0.2">
      <c r="A928" s="35" t="str">
        <f t="shared" si="94"/>
        <v/>
      </c>
      <c r="B928" s="25"/>
      <c r="C928" s="25"/>
      <c r="D928" s="67"/>
      <c r="E928" s="12"/>
      <c r="G928" s="72"/>
      <c r="H928" s="78">
        <f>IF(G928="",0,IFERROR(HLOOKUP($C$13,Kataloge!$H$1:$M$6,VLOOKUP(B928,Kataloge!$F$2:$G$4,2,FALSE),FALSE),0))</f>
        <v>0</v>
      </c>
      <c r="I928" s="94">
        <f t="shared" si="95"/>
        <v>0</v>
      </c>
      <c r="K928" s="72"/>
      <c r="L928" s="78">
        <f>IF(K928=0,0,IFERROR(HLOOKUP($C$13,Kataloge!$H$1:$M$6,5,FALSE),0))</f>
        <v>0</v>
      </c>
      <c r="M928" s="94">
        <f t="shared" si="96"/>
        <v>0</v>
      </c>
      <c r="O928" s="81">
        <f t="shared" si="97"/>
        <v>0</v>
      </c>
      <c r="P928" s="78">
        <f>IF(G928=0,0,IFERROR(HLOOKUP($C$13,Kataloge!$H$1:$M$6,6,FALSE),0))</f>
        <v>0</v>
      </c>
      <c r="Q928" s="94">
        <f t="shared" si="98"/>
        <v>0</v>
      </c>
      <c r="R928" s="19">
        <f t="shared" si="99"/>
        <v>0</v>
      </c>
    </row>
    <row r="929" spans="1:18" ht="18" customHeight="1" x14ac:dyDescent="0.2">
      <c r="A929" s="35" t="str">
        <f t="shared" si="94"/>
        <v/>
      </c>
      <c r="B929" s="25"/>
      <c r="C929" s="25"/>
      <c r="D929" s="67"/>
      <c r="E929" s="12"/>
      <c r="G929" s="72"/>
      <c r="H929" s="78">
        <f>IF(G929="",0,IFERROR(HLOOKUP($C$13,Kataloge!$H$1:$M$6,VLOOKUP(B929,Kataloge!$F$2:$G$4,2,FALSE),FALSE),0))</f>
        <v>0</v>
      </c>
      <c r="I929" s="94">
        <f t="shared" si="95"/>
        <v>0</v>
      </c>
      <c r="K929" s="72"/>
      <c r="L929" s="78">
        <f>IF(K929=0,0,IFERROR(HLOOKUP($C$13,Kataloge!$H$1:$M$6,5,FALSE),0))</f>
        <v>0</v>
      </c>
      <c r="M929" s="94">
        <f t="shared" si="96"/>
        <v>0</v>
      </c>
      <c r="O929" s="81">
        <f t="shared" si="97"/>
        <v>0</v>
      </c>
      <c r="P929" s="78">
        <f>IF(G929=0,0,IFERROR(HLOOKUP($C$13,Kataloge!$H$1:$M$6,6,FALSE),0))</f>
        <v>0</v>
      </c>
      <c r="Q929" s="94">
        <f t="shared" si="98"/>
        <v>0</v>
      </c>
      <c r="R929" s="19">
        <f t="shared" si="99"/>
        <v>0</v>
      </c>
    </row>
    <row r="930" spans="1:18" ht="18" customHeight="1" x14ac:dyDescent="0.2">
      <c r="A930" s="35" t="str">
        <f t="shared" si="94"/>
        <v/>
      </c>
      <c r="B930" s="25"/>
      <c r="C930" s="25"/>
      <c r="D930" s="67"/>
      <c r="E930" s="12"/>
      <c r="G930" s="72"/>
      <c r="H930" s="78">
        <f>IF(G930="",0,IFERROR(HLOOKUP($C$13,Kataloge!$H$1:$M$6,VLOOKUP(B930,Kataloge!$F$2:$G$4,2,FALSE),FALSE),0))</f>
        <v>0</v>
      </c>
      <c r="I930" s="94">
        <f t="shared" si="95"/>
        <v>0</v>
      </c>
      <c r="K930" s="72"/>
      <c r="L930" s="78">
        <f>IF(K930=0,0,IFERROR(HLOOKUP($C$13,Kataloge!$H$1:$M$6,5,FALSE),0))</f>
        <v>0</v>
      </c>
      <c r="M930" s="94">
        <f t="shared" si="96"/>
        <v>0</v>
      </c>
      <c r="O930" s="81">
        <f t="shared" si="97"/>
        <v>0</v>
      </c>
      <c r="P930" s="78">
        <f>IF(G930=0,0,IFERROR(HLOOKUP($C$13,Kataloge!$H$1:$M$6,6,FALSE),0))</f>
        <v>0</v>
      </c>
      <c r="Q930" s="94">
        <f t="shared" si="98"/>
        <v>0</v>
      </c>
      <c r="R930" s="19">
        <f t="shared" si="99"/>
        <v>0</v>
      </c>
    </row>
    <row r="931" spans="1:18" ht="18" customHeight="1" x14ac:dyDescent="0.2">
      <c r="A931" s="35" t="str">
        <f t="shared" si="94"/>
        <v/>
      </c>
      <c r="B931" s="25"/>
      <c r="C931" s="25"/>
      <c r="D931" s="67"/>
      <c r="E931" s="12"/>
      <c r="G931" s="72"/>
      <c r="H931" s="78">
        <f>IF(G931="",0,IFERROR(HLOOKUP($C$13,Kataloge!$H$1:$M$6,VLOOKUP(B931,Kataloge!$F$2:$G$4,2,FALSE),FALSE),0))</f>
        <v>0</v>
      </c>
      <c r="I931" s="94">
        <f t="shared" si="95"/>
        <v>0</v>
      </c>
      <c r="K931" s="72"/>
      <c r="L931" s="78">
        <f>IF(K931=0,0,IFERROR(HLOOKUP($C$13,Kataloge!$H$1:$M$6,5,FALSE),0))</f>
        <v>0</v>
      </c>
      <c r="M931" s="94">
        <f t="shared" si="96"/>
        <v>0</v>
      </c>
      <c r="O931" s="81">
        <f t="shared" si="97"/>
        <v>0</v>
      </c>
      <c r="P931" s="78">
        <f>IF(G931=0,0,IFERROR(HLOOKUP($C$13,Kataloge!$H$1:$M$6,6,FALSE),0))</f>
        <v>0</v>
      </c>
      <c r="Q931" s="94">
        <f t="shared" si="98"/>
        <v>0</v>
      </c>
      <c r="R931" s="19">
        <f t="shared" si="99"/>
        <v>0</v>
      </c>
    </row>
    <row r="932" spans="1:18" ht="18" customHeight="1" x14ac:dyDescent="0.2">
      <c r="A932" s="35" t="str">
        <f t="shared" si="94"/>
        <v/>
      </c>
      <c r="B932" s="25"/>
      <c r="C932" s="25"/>
      <c r="D932" s="67"/>
      <c r="E932" s="12"/>
      <c r="G932" s="72"/>
      <c r="H932" s="78">
        <f>IF(G932="",0,IFERROR(HLOOKUP($C$13,Kataloge!$H$1:$M$6,VLOOKUP(B932,Kataloge!$F$2:$G$4,2,FALSE),FALSE),0))</f>
        <v>0</v>
      </c>
      <c r="I932" s="94">
        <f t="shared" si="95"/>
        <v>0</v>
      </c>
      <c r="K932" s="72"/>
      <c r="L932" s="78">
        <f>IF(K932=0,0,IFERROR(HLOOKUP($C$13,Kataloge!$H$1:$M$6,5,FALSE),0))</f>
        <v>0</v>
      </c>
      <c r="M932" s="94">
        <f t="shared" si="96"/>
        <v>0</v>
      </c>
      <c r="O932" s="81">
        <f t="shared" si="97"/>
        <v>0</v>
      </c>
      <c r="P932" s="78">
        <f>IF(G932=0,0,IFERROR(HLOOKUP($C$13,Kataloge!$H$1:$M$6,6,FALSE),0))</f>
        <v>0</v>
      </c>
      <c r="Q932" s="94">
        <f t="shared" si="98"/>
        <v>0</v>
      </c>
      <c r="R932" s="19">
        <f t="shared" si="99"/>
        <v>0</v>
      </c>
    </row>
    <row r="933" spans="1:18" ht="18" customHeight="1" x14ac:dyDescent="0.2">
      <c r="A933" s="35" t="str">
        <f t="shared" si="94"/>
        <v/>
      </c>
      <c r="B933" s="25"/>
      <c r="C933" s="25"/>
      <c r="D933" s="67"/>
      <c r="E933" s="12"/>
      <c r="G933" s="72"/>
      <c r="H933" s="78">
        <f>IF(G933="",0,IFERROR(HLOOKUP($C$13,Kataloge!$H$1:$M$6,VLOOKUP(B933,Kataloge!$F$2:$G$4,2,FALSE),FALSE),0))</f>
        <v>0</v>
      </c>
      <c r="I933" s="94">
        <f t="shared" si="95"/>
        <v>0</v>
      </c>
      <c r="K933" s="72"/>
      <c r="L933" s="78">
        <f>IF(K933=0,0,IFERROR(HLOOKUP($C$13,Kataloge!$H$1:$M$6,5,FALSE),0))</f>
        <v>0</v>
      </c>
      <c r="M933" s="94">
        <f t="shared" si="96"/>
        <v>0</v>
      </c>
      <c r="O933" s="81">
        <f t="shared" si="97"/>
        <v>0</v>
      </c>
      <c r="P933" s="78">
        <f>IF(G933=0,0,IFERROR(HLOOKUP($C$13,Kataloge!$H$1:$M$6,6,FALSE),0))</f>
        <v>0</v>
      </c>
      <c r="Q933" s="94">
        <f t="shared" si="98"/>
        <v>0</v>
      </c>
      <c r="R933" s="19">
        <f t="shared" si="99"/>
        <v>0</v>
      </c>
    </row>
    <row r="934" spans="1:18" ht="18" customHeight="1" x14ac:dyDescent="0.2">
      <c r="A934" s="35" t="str">
        <f t="shared" si="94"/>
        <v/>
      </c>
      <c r="B934" s="25"/>
      <c r="C934" s="25"/>
      <c r="D934" s="67"/>
      <c r="E934" s="12"/>
      <c r="G934" s="72"/>
      <c r="H934" s="78">
        <f>IF(G934="",0,IFERROR(HLOOKUP($C$13,Kataloge!$H$1:$M$6,VLOOKUP(B934,Kataloge!$F$2:$G$4,2,FALSE),FALSE),0))</f>
        <v>0</v>
      </c>
      <c r="I934" s="94">
        <f t="shared" si="95"/>
        <v>0</v>
      </c>
      <c r="K934" s="72"/>
      <c r="L934" s="78">
        <f>IF(K934=0,0,IFERROR(HLOOKUP($C$13,Kataloge!$H$1:$M$6,5,FALSE),0))</f>
        <v>0</v>
      </c>
      <c r="M934" s="94">
        <f t="shared" si="96"/>
        <v>0</v>
      </c>
      <c r="O934" s="81">
        <f t="shared" si="97"/>
        <v>0</v>
      </c>
      <c r="P934" s="78">
        <f>IF(G934=0,0,IFERROR(HLOOKUP($C$13,Kataloge!$H$1:$M$6,6,FALSE),0))</f>
        <v>0</v>
      </c>
      <c r="Q934" s="94">
        <f t="shared" si="98"/>
        <v>0</v>
      </c>
      <c r="R934" s="19">
        <f t="shared" si="99"/>
        <v>0</v>
      </c>
    </row>
    <row r="935" spans="1:18" ht="18" customHeight="1" x14ac:dyDescent="0.2">
      <c r="A935" s="35" t="str">
        <f t="shared" si="94"/>
        <v/>
      </c>
      <c r="B935" s="25"/>
      <c r="C935" s="25"/>
      <c r="D935" s="67"/>
      <c r="E935" s="12"/>
      <c r="G935" s="72"/>
      <c r="H935" s="78">
        <f>IF(G935="",0,IFERROR(HLOOKUP($C$13,Kataloge!$H$1:$M$6,VLOOKUP(B935,Kataloge!$F$2:$G$4,2,FALSE),FALSE),0))</f>
        <v>0</v>
      </c>
      <c r="I935" s="94">
        <f t="shared" si="95"/>
        <v>0</v>
      </c>
      <c r="K935" s="72"/>
      <c r="L935" s="78">
        <f>IF(K935=0,0,IFERROR(HLOOKUP($C$13,Kataloge!$H$1:$M$6,5,FALSE),0))</f>
        <v>0</v>
      </c>
      <c r="M935" s="94">
        <f t="shared" si="96"/>
        <v>0</v>
      </c>
      <c r="O935" s="81">
        <f t="shared" si="97"/>
        <v>0</v>
      </c>
      <c r="P935" s="78">
        <f>IF(G935=0,0,IFERROR(HLOOKUP($C$13,Kataloge!$H$1:$M$6,6,FALSE),0))</f>
        <v>0</v>
      </c>
      <c r="Q935" s="94">
        <f t="shared" si="98"/>
        <v>0</v>
      </c>
      <c r="R935" s="19">
        <f t="shared" si="99"/>
        <v>0</v>
      </c>
    </row>
    <row r="936" spans="1:18" ht="18" customHeight="1" x14ac:dyDescent="0.2">
      <c r="A936" s="35" t="str">
        <f t="shared" si="94"/>
        <v/>
      </c>
      <c r="B936" s="25"/>
      <c r="C936" s="25"/>
      <c r="D936" s="67"/>
      <c r="E936" s="12"/>
      <c r="G936" s="72"/>
      <c r="H936" s="78">
        <f>IF(G936="",0,IFERROR(HLOOKUP($C$13,Kataloge!$H$1:$M$6,VLOOKUP(B936,Kataloge!$F$2:$G$4,2,FALSE),FALSE),0))</f>
        <v>0</v>
      </c>
      <c r="I936" s="94">
        <f t="shared" si="95"/>
        <v>0</v>
      </c>
      <c r="K936" s="72"/>
      <c r="L936" s="78">
        <f>IF(K936=0,0,IFERROR(HLOOKUP($C$13,Kataloge!$H$1:$M$6,5,FALSE),0))</f>
        <v>0</v>
      </c>
      <c r="M936" s="94">
        <f t="shared" si="96"/>
        <v>0</v>
      </c>
      <c r="O936" s="81">
        <f t="shared" si="97"/>
        <v>0</v>
      </c>
      <c r="P936" s="78">
        <f>IF(G936=0,0,IFERROR(HLOOKUP($C$13,Kataloge!$H$1:$M$6,6,FALSE),0))</f>
        <v>0</v>
      </c>
      <c r="Q936" s="94">
        <f t="shared" si="98"/>
        <v>0</v>
      </c>
      <c r="R936" s="19">
        <f t="shared" si="99"/>
        <v>0</v>
      </c>
    </row>
    <row r="937" spans="1:18" ht="18" customHeight="1" x14ac:dyDescent="0.2">
      <c r="A937" s="35" t="str">
        <f t="shared" si="94"/>
        <v/>
      </c>
      <c r="B937" s="25"/>
      <c r="C937" s="25"/>
      <c r="D937" s="67"/>
      <c r="E937" s="12"/>
      <c r="G937" s="72"/>
      <c r="H937" s="78">
        <f>IF(G937="",0,IFERROR(HLOOKUP($C$13,Kataloge!$H$1:$M$6,VLOOKUP(B937,Kataloge!$F$2:$G$4,2,FALSE),FALSE),0))</f>
        <v>0</v>
      </c>
      <c r="I937" s="94">
        <f t="shared" si="95"/>
        <v>0</v>
      </c>
      <c r="K937" s="72"/>
      <c r="L937" s="78">
        <f>IF(K937=0,0,IFERROR(HLOOKUP($C$13,Kataloge!$H$1:$M$6,5,FALSE),0))</f>
        <v>0</v>
      </c>
      <c r="M937" s="94">
        <f t="shared" si="96"/>
        <v>0</v>
      </c>
      <c r="O937" s="81">
        <f t="shared" si="97"/>
        <v>0</v>
      </c>
      <c r="P937" s="78">
        <f>IF(G937=0,0,IFERROR(HLOOKUP($C$13,Kataloge!$H$1:$M$6,6,FALSE),0))</f>
        <v>0</v>
      </c>
      <c r="Q937" s="94">
        <f t="shared" si="98"/>
        <v>0</v>
      </c>
      <c r="R937" s="19">
        <f t="shared" si="99"/>
        <v>0</v>
      </c>
    </row>
    <row r="938" spans="1:18" ht="18" customHeight="1" x14ac:dyDescent="0.2">
      <c r="A938" s="35" t="str">
        <f t="shared" si="94"/>
        <v/>
      </c>
      <c r="B938" s="25"/>
      <c r="C938" s="25"/>
      <c r="D938" s="67"/>
      <c r="E938" s="12"/>
      <c r="G938" s="72"/>
      <c r="H938" s="78">
        <f>IF(G938="",0,IFERROR(HLOOKUP($C$13,Kataloge!$H$1:$M$6,VLOOKUP(B938,Kataloge!$F$2:$G$4,2,FALSE),FALSE),0))</f>
        <v>0</v>
      </c>
      <c r="I938" s="94">
        <f t="shared" si="95"/>
        <v>0</v>
      </c>
      <c r="K938" s="72"/>
      <c r="L938" s="78">
        <f>IF(K938=0,0,IFERROR(HLOOKUP($C$13,Kataloge!$H$1:$M$6,5,FALSE),0))</f>
        <v>0</v>
      </c>
      <c r="M938" s="94">
        <f t="shared" si="96"/>
        <v>0</v>
      </c>
      <c r="O938" s="81">
        <f t="shared" si="97"/>
        <v>0</v>
      </c>
      <c r="P938" s="78">
        <f>IF(G938=0,0,IFERROR(HLOOKUP($C$13,Kataloge!$H$1:$M$6,6,FALSE),0))</f>
        <v>0</v>
      </c>
      <c r="Q938" s="94">
        <f t="shared" si="98"/>
        <v>0</v>
      </c>
      <c r="R938" s="19">
        <f t="shared" si="99"/>
        <v>0</v>
      </c>
    </row>
    <row r="939" spans="1:18" ht="18" customHeight="1" x14ac:dyDescent="0.2">
      <c r="A939" s="35" t="str">
        <f t="shared" si="94"/>
        <v/>
      </c>
      <c r="B939" s="25"/>
      <c r="C939" s="25"/>
      <c r="D939" s="67"/>
      <c r="E939" s="12"/>
      <c r="G939" s="72"/>
      <c r="H939" s="78">
        <f>IF(G939="",0,IFERROR(HLOOKUP($C$13,Kataloge!$H$1:$M$6,VLOOKUP(B939,Kataloge!$F$2:$G$4,2,FALSE),FALSE),0))</f>
        <v>0</v>
      </c>
      <c r="I939" s="94">
        <f t="shared" si="95"/>
        <v>0</v>
      </c>
      <c r="K939" s="72"/>
      <c r="L939" s="78">
        <f>IF(K939=0,0,IFERROR(HLOOKUP($C$13,Kataloge!$H$1:$M$6,5,FALSE),0))</f>
        <v>0</v>
      </c>
      <c r="M939" s="94">
        <f t="shared" si="96"/>
        <v>0</v>
      </c>
      <c r="O939" s="81">
        <f t="shared" si="97"/>
        <v>0</v>
      </c>
      <c r="P939" s="78">
        <f>IF(G939=0,0,IFERROR(HLOOKUP($C$13,Kataloge!$H$1:$M$6,6,FALSE),0))</f>
        <v>0</v>
      </c>
      <c r="Q939" s="94">
        <f t="shared" si="98"/>
        <v>0</v>
      </c>
      <c r="R939" s="19">
        <f t="shared" si="99"/>
        <v>0</v>
      </c>
    </row>
    <row r="940" spans="1:18" ht="18" customHeight="1" x14ac:dyDescent="0.2">
      <c r="A940" s="35" t="str">
        <f t="shared" si="94"/>
        <v/>
      </c>
      <c r="B940" s="25"/>
      <c r="C940" s="25"/>
      <c r="D940" s="67"/>
      <c r="E940" s="12"/>
      <c r="G940" s="72"/>
      <c r="H940" s="78">
        <f>IF(G940="",0,IFERROR(HLOOKUP($C$13,Kataloge!$H$1:$M$6,VLOOKUP(B940,Kataloge!$F$2:$G$4,2,FALSE),FALSE),0))</f>
        <v>0</v>
      </c>
      <c r="I940" s="94">
        <f t="shared" si="95"/>
        <v>0</v>
      </c>
      <c r="K940" s="72"/>
      <c r="L940" s="78">
        <f>IF(K940=0,0,IFERROR(HLOOKUP($C$13,Kataloge!$H$1:$M$6,5,FALSE),0))</f>
        <v>0</v>
      </c>
      <c r="M940" s="94">
        <f t="shared" si="96"/>
        <v>0</v>
      </c>
      <c r="O940" s="81">
        <f t="shared" si="97"/>
        <v>0</v>
      </c>
      <c r="P940" s="78">
        <f>IF(G940=0,0,IFERROR(HLOOKUP($C$13,Kataloge!$H$1:$M$6,6,FALSE),0))</f>
        <v>0</v>
      </c>
      <c r="Q940" s="94">
        <f t="shared" si="98"/>
        <v>0</v>
      </c>
      <c r="R940" s="19">
        <f t="shared" si="99"/>
        <v>0</v>
      </c>
    </row>
    <row r="941" spans="1:18" ht="18" customHeight="1" x14ac:dyDescent="0.2">
      <c r="A941" s="35" t="str">
        <f t="shared" si="94"/>
        <v/>
      </c>
      <c r="B941" s="25"/>
      <c r="C941" s="25"/>
      <c r="D941" s="67"/>
      <c r="E941" s="12"/>
      <c r="G941" s="72"/>
      <c r="H941" s="78">
        <f>IF(G941="",0,IFERROR(HLOOKUP($C$13,Kataloge!$H$1:$M$6,VLOOKUP(B941,Kataloge!$F$2:$G$4,2,FALSE),FALSE),0))</f>
        <v>0</v>
      </c>
      <c r="I941" s="94">
        <f t="shared" si="95"/>
        <v>0</v>
      </c>
      <c r="K941" s="72"/>
      <c r="L941" s="78">
        <f>IF(K941=0,0,IFERROR(HLOOKUP($C$13,Kataloge!$H$1:$M$6,5,FALSE),0))</f>
        <v>0</v>
      </c>
      <c r="M941" s="94">
        <f t="shared" si="96"/>
        <v>0</v>
      </c>
      <c r="O941" s="81">
        <f t="shared" si="97"/>
        <v>0</v>
      </c>
      <c r="P941" s="78">
        <f>IF(G941=0,0,IFERROR(HLOOKUP($C$13,Kataloge!$H$1:$M$6,6,FALSE),0))</f>
        <v>0</v>
      </c>
      <c r="Q941" s="94">
        <f t="shared" si="98"/>
        <v>0</v>
      </c>
      <c r="R941" s="19">
        <f t="shared" si="99"/>
        <v>0</v>
      </c>
    </row>
    <row r="942" spans="1:18" ht="18" customHeight="1" x14ac:dyDescent="0.2">
      <c r="A942" s="35" t="str">
        <f t="shared" si="94"/>
        <v/>
      </c>
      <c r="B942" s="25"/>
      <c r="C942" s="25"/>
      <c r="D942" s="67"/>
      <c r="E942" s="12"/>
      <c r="G942" s="72"/>
      <c r="H942" s="78">
        <f>IF(G942="",0,IFERROR(HLOOKUP($C$13,Kataloge!$H$1:$M$6,VLOOKUP(B942,Kataloge!$F$2:$G$4,2,FALSE),FALSE),0))</f>
        <v>0</v>
      </c>
      <c r="I942" s="94">
        <f t="shared" si="95"/>
        <v>0</v>
      </c>
      <c r="K942" s="72"/>
      <c r="L942" s="78">
        <f>IF(K942=0,0,IFERROR(HLOOKUP($C$13,Kataloge!$H$1:$M$6,5,FALSE),0))</f>
        <v>0</v>
      </c>
      <c r="M942" s="94">
        <f t="shared" si="96"/>
        <v>0</v>
      </c>
      <c r="O942" s="81">
        <f t="shared" si="97"/>
        <v>0</v>
      </c>
      <c r="P942" s="78">
        <f>IF(G942=0,0,IFERROR(HLOOKUP($C$13,Kataloge!$H$1:$M$6,6,FALSE),0))</f>
        <v>0</v>
      </c>
      <c r="Q942" s="94">
        <f t="shared" si="98"/>
        <v>0</v>
      </c>
      <c r="R942" s="19">
        <f t="shared" si="99"/>
        <v>0</v>
      </c>
    </row>
    <row r="943" spans="1:18" ht="18" customHeight="1" x14ac:dyDescent="0.2">
      <c r="A943" s="35" t="str">
        <f t="shared" si="94"/>
        <v/>
      </c>
      <c r="B943" s="25"/>
      <c r="C943" s="25"/>
      <c r="D943" s="67"/>
      <c r="E943" s="12"/>
      <c r="G943" s="72"/>
      <c r="H943" s="78">
        <f>IF(G943="",0,IFERROR(HLOOKUP($C$13,Kataloge!$H$1:$M$6,VLOOKUP(B943,Kataloge!$F$2:$G$4,2,FALSE),FALSE),0))</f>
        <v>0</v>
      </c>
      <c r="I943" s="94">
        <f t="shared" si="95"/>
        <v>0</v>
      </c>
      <c r="K943" s="72"/>
      <c r="L943" s="78">
        <f>IF(K943=0,0,IFERROR(HLOOKUP($C$13,Kataloge!$H$1:$M$6,5,FALSE),0))</f>
        <v>0</v>
      </c>
      <c r="M943" s="94">
        <f t="shared" si="96"/>
        <v>0</v>
      </c>
      <c r="O943" s="81">
        <f t="shared" si="97"/>
        <v>0</v>
      </c>
      <c r="P943" s="78">
        <f>IF(G943=0,0,IFERROR(HLOOKUP($C$13,Kataloge!$H$1:$M$6,6,FALSE),0))</f>
        <v>0</v>
      </c>
      <c r="Q943" s="94">
        <f t="shared" si="98"/>
        <v>0</v>
      </c>
      <c r="R943" s="19">
        <f t="shared" si="99"/>
        <v>0</v>
      </c>
    </row>
    <row r="944" spans="1:18" ht="18" customHeight="1" x14ac:dyDescent="0.2">
      <c r="A944" s="35" t="str">
        <f t="shared" si="94"/>
        <v/>
      </c>
      <c r="B944" s="25"/>
      <c r="C944" s="25"/>
      <c r="D944" s="67"/>
      <c r="E944" s="12"/>
      <c r="G944" s="72"/>
      <c r="H944" s="78">
        <f>IF(G944="",0,IFERROR(HLOOKUP($C$13,Kataloge!$H$1:$M$6,VLOOKUP(B944,Kataloge!$F$2:$G$4,2,FALSE),FALSE),0))</f>
        <v>0</v>
      </c>
      <c r="I944" s="94">
        <f t="shared" si="95"/>
        <v>0</v>
      </c>
      <c r="K944" s="72"/>
      <c r="L944" s="78">
        <f>IF(K944=0,0,IFERROR(HLOOKUP($C$13,Kataloge!$H$1:$M$6,5,FALSE),0))</f>
        <v>0</v>
      </c>
      <c r="M944" s="94">
        <f t="shared" si="96"/>
        <v>0</v>
      </c>
      <c r="O944" s="81">
        <f t="shared" si="97"/>
        <v>0</v>
      </c>
      <c r="P944" s="78">
        <f>IF(G944=0,0,IFERROR(HLOOKUP($C$13,Kataloge!$H$1:$M$6,6,FALSE),0))</f>
        <v>0</v>
      </c>
      <c r="Q944" s="94">
        <f t="shared" si="98"/>
        <v>0</v>
      </c>
      <c r="R944" s="19">
        <f t="shared" si="99"/>
        <v>0</v>
      </c>
    </row>
    <row r="945" spans="1:18" ht="18" customHeight="1" x14ac:dyDescent="0.2">
      <c r="A945" s="35" t="str">
        <f t="shared" si="94"/>
        <v/>
      </c>
      <c r="B945" s="25"/>
      <c r="C945" s="25"/>
      <c r="D945" s="67"/>
      <c r="E945" s="12"/>
      <c r="G945" s="72"/>
      <c r="H945" s="78">
        <f>IF(G945="",0,IFERROR(HLOOKUP($C$13,Kataloge!$H$1:$M$6,VLOOKUP(B945,Kataloge!$F$2:$G$4,2,FALSE),FALSE),0))</f>
        <v>0</v>
      </c>
      <c r="I945" s="94">
        <f t="shared" si="95"/>
        <v>0</v>
      </c>
      <c r="K945" s="72"/>
      <c r="L945" s="78">
        <f>IF(K945=0,0,IFERROR(HLOOKUP($C$13,Kataloge!$H$1:$M$6,5,FALSE),0))</f>
        <v>0</v>
      </c>
      <c r="M945" s="94">
        <f t="shared" si="96"/>
        <v>0</v>
      </c>
      <c r="O945" s="81">
        <f t="shared" si="97"/>
        <v>0</v>
      </c>
      <c r="P945" s="78">
        <f>IF(G945=0,0,IFERROR(HLOOKUP($C$13,Kataloge!$H$1:$M$6,6,FALSE),0))</f>
        <v>0</v>
      </c>
      <c r="Q945" s="94">
        <f t="shared" si="98"/>
        <v>0</v>
      </c>
      <c r="R945" s="19">
        <f t="shared" si="99"/>
        <v>0</v>
      </c>
    </row>
    <row r="946" spans="1:18" ht="18" customHeight="1" x14ac:dyDescent="0.2">
      <c r="A946" s="35" t="str">
        <f t="shared" si="94"/>
        <v/>
      </c>
      <c r="B946" s="25"/>
      <c r="C946" s="25"/>
      <c r="D946" s="67"/>
      <c r="E946" s="12"/>
      <c r="G946" s="72"/>
      <c r="H946" s="78">
        <f>IF(G946="",0,IFERROR(HLOOKUP($C$13,Kataloge!$H$1:$M$6,VLOOKUP(B946,Kataloge!$F$2:$G$4,2,FALSE),FALSE),0))</f>
        <v>0</v>
      </c>
      <c r="I946" s="94">
        <f t="shared" si="95"/>
        <v>0</v>
      </c>
      <c r="K946" s="72"/>
      <c r="L946" s="78">
        <f>IF(K946=0,0,IFERROR(HLOOKUP($C$13,Kataloge!$H$1:$M$6,5,FALSE),0))</f>
        <v>0</v>
      </c>
      <c r="M946" s="94">
        <f t="shared" si="96"/>
        <v>0</v>
      </c>
      <c r="O946" s="81">
        <f t="shared" si="97"/>
        <v>0</v>
      </c>
      <c r="P946" s="78">
        <f>IF(G946=0,0,IFERROR(HLOOKUP($C$13,Kataloge!$H$1:$M$6,6,FALSE),0))</f>
        <v>0</v>
      </c>
      <c r="Q946" s="94">
        <f t="shared" si="98"/>
        <v>0</v>
      </c>
      <c r="R946" s="19">
        <f t="shared" si="99"/>
        <v>0</v>
      </c>
    </row>
    <row r="947" spans="1:18" ht="18" customHeight="1" x14ac:dyDescent="0.2">
      <c r="A947" s="35" t="str">
        <f t="shared" si="94"/>
        <v/>
      </c>
      <c r="B947" s="25"/>
      <c r="C947" s="25"/>
      <c r="D947" s="67"/>
      <c r="E947" s="12"/>
      <c r="G947" s="72"/>
      <c r="H947" s="78">
        <f>IF(G947="",0,IFERROR(HLOOKUP($C$13,Kataloge!$H$1:$M$6,VLOOKUP(B947,Kataloge!$F$2:$G$4,2,FALSE),FALSE),0))</f>
        <v>0</v>
      </c>
      <c r="I947" s="94">
        <f t="shared" si="95"/>
        <v>0</v>
      </c>
      <c r="K947" s="72"/>
      <c r="L947" s="78">
        <f>IF(K947=0,0,IFERROR(HLOOKUP($C$13,Kataloge!$H$1:$M$6,5,FALSE),0))</f>
        <v>0</v>
      </c>
      <c r="M947" s="94">
        <f t="shared" si="96"/>
        <v>0</v>
      </c>
      <c r="O947" s="81">
        <f t="shared" si="97"/>
        <v>0</v>
      </c>
      <c r="P947" s="78">
        <f>IF(G947=0,0,IFERROR(HLOOKUP($C$13,Kataloge!$H$1:$M$6,6,FALSE),0))</f>
        <v>0</v>
      </c>
      <c r="Q947" s="94">
        <f t="shared" si="98"/>
        <v>0</v>
      </c>
      <c r="R947" s="19">
        <f t="shared" si="99"/>
        <v>0</v>
      </c>
    </row>
    <row r="948" spans="1:18" ht="18" customHeight="1" x14ac:dyDescent="0.2">
      <c r="A948" s="35" t="str">
        <f t="shared" si="94"/>
        <v/>
      </c>
      <c r="B948" s="25"/>
      <c r="C948" s="25"/>
      <c r="D948" s="67"/>
      <c r="E948" s="12"/>
      <c r="G948" s="72"/>
      <c r="H948" s="78">
        <f>IF(G948="",0,IFERROR(HLOOKUP($C$13,Kataloge!$H$1:$M$6,VLOOKUP(B948,Kataloge!$F$2:$G$4,2,FALSE),FALSE),0))</f>
        <v>0</v>
      </c>
      <c r="I948" s="94">
        <f t="shared" si="95"/>
        <v>0</v>
      </c>
      <c r="K948" s="72"/>
      <c r="L948" s="78">
        <f>IF(K948=0,0,IFERROR(HLOOKUP($C$13,Kataloge!$H$1:$M$6,5,FALSE),0))</f>
        <v>0</v>
      </c>
      <c r="M948" s="94">
        <f t="shared" si="96"/>
        <v>0</v>
      </c>
      <c r="O948" s="81">
        <f t="shared" si="97"/>
        <v>0</v>
      </c>
      <c r="P948" s="78">
        <f>IF(G948=0,0,IFERROR(HLOOKUP($C$13,Kataloge!$H$1:$M$6,6,FALSE),0))</f>
        <v>0</v>
      </c>
      <c r="Q948" s="94">
        <f t="shared" si="98"/>
        <v>0</v>
      </c>
      <c r="R948" s="19">
        <f t="shared" si="99"/>
        <v>0</v>
      </c>
    </row>
    <row r="949" spans="1:18" ht="18" customHeight="1" x14ac:dyDescent="0.2">
      <c r="A949" s="35" t="str">
        <f t="shared" si="94"/>
        <v/>
      </c>
      <c r="B949" s="25"/>
      <c r="C949" s="25"/>
      <c r="D949" s="67"/>
      <c r="E949" s="12"/>
      <c r="G949" s="72"/>
      <c r="H949" s="78">
        <f>IF(G949="",0,IFERROR(HLOOKUP($C$13,Kataloge!$H$1:$M$6,VLOOKUP(B949,Kataloge!$F$2:$G$4,2,FALSE),FALSE),0))</f>
        <v>0</v>
      </c>
      <c r="I949" s="94">
        <f t="shared" si="95"/>
        <v>0</v>
      </c>
      <c r="K949" s="72"/>
      <c r="L949" s="78">
        <f>IF(K949=0,0,IFERROR(HLOOKUP($C$13,Kataloge!$H$1:$M$6,5,FALSE),0))</f>
        <v>0</v>
      </c>
      <c r="M949" s="94">
        <f t="shared" si="96"/>
        <v>0</v>
      </c>
      <c r="O949" s="81">
        <f t="shared" si="97"/>
        <v>0</v>
      </c>
      <c r="P949" s="78">
        <f>IF(G949=0,0,IFERROR(HLOOKUP($C$13,Kataloge!$H$1:$M$6,6,FALSE),0))</f>
        <v>0</v>
      </c>
      <c r="Q949" s="94">
        <f t="shared" si="98"/>
        <v>0</v>
      </c>
      <c r="R949" s="19">
        <f t="shared" si="99"/>
        <v>0</v>
      </c>
    </row>
    <row r="950" spans="1:18" ht="18" customHeight="1" x14ac:dyDescent="0.2">
      <c r="A950" s="35" t="str">
        <f t="shared" si="94"/>
        <v/>
      </c>
      <c r="B950" s="25"/>
      <c r="C950" s="25"/>
      <c r="D950" s="67"/>
      <c r="E950" s="12"/>
      <c r="G950" s="72"/>
      <c r="H950" s="78">
        <f>IF(G950="",0,IFERROR(HLOOKUP($C$13,Kataloge!$H$1:$M$6,VLOOKUP(B950,Kataloge!$F$2:$G$4,2,FALSE),FALSE),0))</f>
        <v>0</v>
      </c>
      <c r="I950" s="94">
        <f t="shared" si="95"/>
        <v>0</v>
      </c>
      <c r="K950" s="72"/>
      <c r="L950" s="78">
        <f>IF(K950=0,0,IFERROR(HLOOKUP($C$13,Kataloge!$H$1:$M$6,5,FALSE),0))</f>
        <v>0</v>
      </c>
      <c r="M950" s="94">
        <f t="shared" si="96"/>
        <v>0</v>
      </c>
      <c r="O950" s="81">
        <f t="shared" si="97"/>
        <v>0</v>
      </c>
      <c r="P950" s="78">
        <f>IF(G950=0,0,IFERROR(HLOOKUP($C$13,Kataloge!$H$1:$M$6,6,FALSE),0))</f>
        <v>0</v>
      </c>
      <c r="Q950" s="94">
        <f t="shared" si="98"/>
        <v>0</v>
      </c>
      <c r="R950" s="19">
        <f t="shared" si="99"/>
        <v>0</v>
      </c>
    </row>
    <row r="951" spans="1:18" ht="18" customHeight="1" x14ac:dyDescent="0.2">
      <c r="A951" s="35" t="str">
        <f t="shared" si="94"/>
        <v/>
      </c>
      <c r="B951" s="25"/>
      <c r="C951" s="25"/>
      <c r="D951" s="67"/>
      <c r="E951" s="12"/>
      <c r="G951" s="72"/>
      <c r="H951" s="78">
        <f>IF(G951="",0,IFERROR(HLOOKUP($C$13,Kataloge!$H$1:$M$6,VLOOKUP(B951,Kataloge!$F$2:$G$4,2,FALSE),FALSE),0))</f>
        <v>0</v>
      </c>
      <c r="I951" s="94">
        <f t="shared" si="95"/>
        <v>0</v>
      </c>
      <c r="K951" s="72"/>
      <c r="L951" s="78">
        <f>IF(K951=0,0,IFERROR(HLOOKUP($C$13,Kataloge!$H$1:$M$6,5,FALSE),0))</f>
        <v>0</v>
      </c>
      <c r="M951" s="94">
        <f t="shared" si="96"/>
        <v>0</v>
      </c>
      <c r="O951" s="81">
        <f t="shared" si="97"/>
        <v>0</v>
      </c>
      <c r="P951" s="78">
        <f>IF(G951=0,0,IFERROR(HLOOKUP($C$13,Kataloge!$H$1:$M$6,6,FALSE),0))</f>
        <v>0</v>
      </c>
      <c r="Q951" s="94">
        <f t="shared" si="98"/>
        <v>0</v>
      </c>
      <c r="R951" s="19">
        <f t="shared" si="99"/>
        <v>0</v>
      </c>
    </row>
    <row r="952" spans="1:18" ht="18" customHeight="1" x14ac:dyDescent="0.2">
      <c r="A952" s="35" t="str">
        <f t="shared" si="94"/>
        <v/>
      </c>
      <c r="B952" s="25"/>
      <c r="C952" s="25"/>
      <c r="D952" s="67"/>
      <c r="E952" s="12"/>
      <c r="G952" s="72"/>
      <c r="H952" s="78">
        <f>IF(G952="",0,IFERROR(HLOOKUP($C$13,Kataloge!$H$1:$M$6,VLOOKUP(B952,Kataloge!$F$2:$G$4,2,FALSE),FALSE),0))</f>
        <v>0</v>
      </c>
      <c r="I952" s="94">
        <f t="shared" si="95"/>
        <v>0</v>
      </c>
      <c r="K952" s="72"/>
      <c r="L952" s="78">
        <f>IF(K952=0,0,IFERROR(HLOOKUP($C$13,Kataloge!$H$1:$M$6,5,FALSE),0))</f>
        <v>0</v>
      </c>
      <c r="M952" s="94">
        <f t="shared" si="96"/>
        <v>0</v>
      </c>
      <c r="O952" s="81">
        <f t="shared" si="97"/>
        <v>0</v>
      </c>
      <c r="P952" s="78">
        <f>IF(G952=0,0,IFERROR(HLOOKUP($C$13,Kataloge!$H$1:$M$6,6,FALSE),0))</f>
        <v>0</v>
      </c>
      <c r="Q952" s="94">
        <f t="shared" si="98"/>
        <v>0</v>
      </c>
      <c r="R952" s="19">
        <f t="shared" si="99"/>
        <v>0</v>
      </c>
    </row>
    <row r="953" spans="1:18" ht="18" customHeight="1" x14ac:dyDescent="0.2">
      <c r="A953" s="35" t="str">
        <f t="shared" si="94"/>
        <v/>
      </c>
      <c r="B953" s="25"/>
      <c r="C953" s="25"/>
      <c r="D953" s="67"/>
      <c r="E953" s="12"/>
      <c r="G953" s="72"/>
      <c r="H953" s="78">
        <f>IF(G953="",0,IFERROR(HLOOKUP($C$13,Kataloge!$H$1:$M$6,VLOOKUP(B953,Kataloge!$F$2:$G$4,2,FALSE),FALSE),0))</f>
        <v>0</v>
      </c>
      <c r="I953" s="94">
        <f t="shared" si="95"/>
        <v>0</v>
      </c>
      <c r="K953" s="72"/>
      <c r="L953" s="78">
        <f>IF(K953=0,0,IFERROR(HLOOKUP($C$13,Kataloge!$H$1:$M$6,5,FALSE),0))</f>
        <v>0</v>
      </c>
      <c r="M953" s="94">
        <f t="shared" si="96"/>
        <v>0</v>
      </c>
      <c r="O953" s="81">
        <f t="shared" si="97"/>
        <v>0</v>
      </c>
      <c r="P953" s="78">
        <f>IF(G953=0,0,IFERROR(HLOOKUP($C$13,Kataloge!$H$1:$M$6,6,FALSE),0))</f>
        <v>0</v>
      </c>
      <c r="Q953" s="94">
        <f t="shared" si="98"/>
        <v>0</v>
      </c>
      <c r="R953" s="19">
        <f t="shared" si="99"/>
        <v>0</v>
      </c>
    </row>
    <row r="954" spans="1:18" ht="18" customHeight="1" x14ac:dyDescent="0.2">
      <c r="A954" s="35" t="str">
        <f t="shared" si="94"/>
        <v/>
      </c>
      <c r="B954" s="25"/>
      <c r="C954" s="25"/>
      <c r="D954" s="67"/>
      <c r="E954" s="12"/>
      <c r="G954" s="72"/>
      <c r="H954" s="78">
        <f>IF(G954="",0,IFERROR(HLOOKUP($C$13,Kataloge!$H$1:$M$6,VLOOKUP(B954,Kataloge!$F$2:$G$4,2,FALSE),FALSE),0))</f>
        <v>0</v>
      </c>
      <c r="I954" s="94">
        <f t="shared" si="95"/>
        <v>0</v>
      </c>
      <c r="K954" s="72"/>
      <c r="L954" s="78">
        <f>IF(K954=0,0,IFERROR(HLOOKUP($C$13,Kataloge!$H$1:$M$6,5,FALSE),0))</f>
        <v>0</v>
      </c>
      <c r="M954" s="94">
        <f t="shared" si="96"/>
        <v>0</v>
      </c>
      <c r="O954" s="81">
        <f t="shared" si="97"/>
        <v>0</v>
      </c>
      <c r="P954" s="78">
        <f>IF(G954=0,0,IFERROR(HLOOKUP($C$13,Kataloge!$H$1:$M$6,6,FALSE),0))</f>
        <v>0</v>
      </c>
      <c r="Q954" s="94">
        <f t="shared" si="98"/>
        <v>0</v>
      </c>
      <c r="R954" s="19">
        <f t="shared" si="99"/>
        <v>0</v>
      </c>
    </row>
    <row r="955" spans="1:18" ht="18" customHeight="1" x14ac:dyDescent="0.2">
      <c r="A955" s="35" t="str">
        <f t="shared" si="94"/>
        <v/>
      </c>
      <c r="B955" s="25"/>
      <c r="C955" s="25"/>
      <c r="D955" s="67"/>
      <c r="E955" s="12"/>
      <c r="G955" s="72"/>
      <c r="H955" s="78">
        <f>IF(G955="",0,IFERROR(HLOOKUP($C$13,Kataloge!$H$1:$M$6,VLOOKUP(B955,Kataloge!$F$2:$G$4,2,FALSE),FALSE),0))</f>
        <v>0</v>
      </c>
      <c r="I955" s="94">
        <f t="shared" si="95"/>
        <v>0</v>
      </c>
      <c r="K955" s="72"/>
      <c r="L955" s="78">
        <f>IF(K955=0,0,IFERROR(HLOOKUP($C$13,Kataloge!$H$1:$M$6,5,FALSE),0))</f>
        <v>0</v>
      </c>
      <c r="M955" s="94">
        <f t="shared" si="96"/>
        <v>0</v>
      </c>
      <c r="O955" s="81">
        <f t="shared" si="97"/>
        <v>0</v>
      </c>
      <c r="P955" s="78">
        <f>IF(G955=0,0,IFERROR(HLOOKUP($C$13,Kataloge!$H$1:$M$6,6,FALSE),0))</f>
        <v>0</v>
      </c>
      <c r="Q955" s="94">
        <f t="shared" si="98"/>
        <v>0</v>
      </c>
      <c r="R955" s="19">
        <f t="shared" si="99"/>
        <v>0</v>
      </c>
    </row>
    <row r="956" spans="1:18" ht="18" customHeight="1" x14ac:dyDescent="0.2">
      <c r="A956" s="35" t="str">
        <f t="shared" si="94"/>
        <v/>
      </c>
      <c r="B956" s="25"/>
      <c r="C956" s="25"/>
      <c r="D956" s="67"/>
      <c r="E956" s="12"/>
      <c r="G956" s="72"/>
      <c r="H956" s="78">
        <f>IF(G956="",0,IFERROR(HLOOKUP($C$13,Kataloge!$H$1:$M$6,VLOOKUP(B956,Kataloge!$F$2:$G$4,2,FALSE),FALSE),0))</f>
        <v>0</v>
      </c>
      <c r="I956" s="94">
        <f t="shared" si="95"/>
        <v>0</v>
      </c>
      <c r="K956" s="72"/>
      <c r="L956" s="78">
        <f>IF(K956=0,0,IFERROR(HLOOKUP($C$13,Kataloge!$H$1:$M$6,5,FALSE),0))</f>
        <v>0</v>
      </c>
      <c r="M956" s="94">
        <f t="shared" si="96"/>
        <v>0</v>
      </c>
      <c r="O956" s="81">
        <f t="shared" si="97"/>
        <v>0</v>
      </c>
      <c r="P956" s="78">
        <f>IF(G956=0,0,IFERROR(HLOOKUP($C$13,Kataloge!$H$1:$M$6,6,FALSE),0))</f>
        <v>0</v>
      </c>
      <c r="Q956" s="94">
        <f t="shared" si="98"/>
        <v>0</v>
      </c>
      <c r="R956" s="19">
        <f t="shared" si="99"/>
        <v>0</v>
      </c>
    </row>
    <row r="957" spans="1:18" ht="18" customHeight="1" x14ac:dyDescent="0.2">
      <c r="A957" s="35" t="str">
        <f t="shared" si="94"/>
        <v/>
      </c>
      <c r="B957" s="25"/>
      <c r="C957" s="25"/>
      <c r="D957" s="67"/>
      <c r="E957" s="12"/>
      <c r="G957" s="72"/>
      <c r="H957" s="78">
        <f>IF(G957="",0,IFERROR(HLOOKUP($C$13,Kataloge!$H$1:$M$6,VLOOKUP(B957,Kataloge!$F$2:$G$4,2,FALSE),FALSE),0))</f>
        <v>0</v>
      </c>
      <c r="I957" s="94">
        <f t="shared" si="95"/>
        <v>0</v>
      </c>
      <c r="K957" s="72"/>
      <c r="L957" s="78">
        <f>IF(K957=0,0,IFERROR(HLOOKUP($C$13,Kataloge!$H$1:$M$6,5,FALSE),0))</f>
        <v>0</v>
      </c>
      <c r="M957" s="94">
        <f t="shared" si="96"/>
        <v>0</v>
      </c>
      <c r="O957" s="81">
        <f t="shared" si="97"/>
        <v>0</v>
      </c>
      <c r="P957" s="78">
        <f>IF(G957=0,0,IFERROR(HLOOKUP($C$13,Kataloge!$H$1:$M$6,6,FALSE),0))</f>
        <v>0</v>
      </c>
      <c r="Q957" s="94">
        <f t="shared" si="98"/>
        <v>0</v>
      </c>
      <c r="R957" s="19">
        <f t="shared" si="99"/>
        <v>0</v>
      </c>
    </row>
    <row r="958" spans="1:18" ht="18" customHeight="1" x14ac:dyDescent="0.2">
      <c r="A958" s="35" t="str">
        <f t="shared" si="94"/>
        <v/>
      </c>
      <c r="B958" s="25"/>
      <c r="C958" s="25"/>
      <c r="D958" s="67"/>
      <c r="E958" s="12"/>
      <c r="G958" s="72"/>
      <c r="H958" s="78">
        <f>IF(G958="",0,IFERROR(HLOOKUP($C$13,Kataloge!$H$1:$M$6,VLOOKUP(B958,Kataloge!$F$2:$G$4,2,FALSE),FALSE),0))</f>
        <v>0</v>
      </c>
      <c r="I958" s="94">
        <f t="shared" si="95"/>
        <v>0</v>
      </c>
      <c r="K958" s="72"/>
      <c r="L958" s="78">
        <f>IF(K958=0,0,IFERROR(HLOOKUP($C$13,Kataloge!$H$1:$M$6,5,FALSE),0))</f>
        <v>0</v>
      </c>
      <c r="M958" s="94">
        <f t="shared" si="96"/>
        <v>0</v>
      </c>
      <c r="O958" s="81">
        <f t="shared" si="97"/>
        <v>0</v>
      </c>
      <c r="P958" s="78">
        <f>IF(G958=0,0,IFERROR(HLOOKUP($C$13,Kataloge!$H$1:$M$6,6,FALSE),0))</f>
        <v>0</v>
      </c>
      <c r="Q958" s="94">
        <f t="shared" si="98"/>
        <v>0</v>
      </c>
      <c r="R958" s="19">
        <f t="shared" si="99"/>
        <v>0</v>
      </c>
    </row>
    <row r="959" spans="1:18" ht="18" customHeight="1" x14ac:dyDescent="0.2">
      <c r="A959" s="35" t="str">
        <f t="shared" si="94"/>
        <v/>
      </c>
      <c r="B959" s="25"/>
      <c r="C959" s="25"/>
      <c r="D959" s="67"/>
      <c r="E959" s="12"/>
      <c r="G959" s="72"/>
      <c r="H959" s="78">
        <f>IF(G959="",0,IFERROR(HLOOKUP($C$13,Kataloge!$H$1:$M$6,VLOOKUP(B959,Kataloge!$F$2:$G$4,2,FALSE),FALSE),0))</f>
        <v>0</v>
      </c>
      <c r="I959" s="94">
        <f t="shared" si="95"/>
        <v>0</v>
      </c>
      <c r="K959" s="72"/>
      <c r="L959" s="78">
        <f>IF(K959=0,0,IFERROR(HLOOKUP($C$13,Kataloge!$H$1:$M$6,5,FALSE),0))</f>
        <v>0</v>
      </c>
      <c r="M959" s="94">
        <f t="shared" si="96"/>
        <v>0</v>
      </c>
      <c r="O959" s="81">
        <f t="shared" si="97"/>
        <v>0</v>
      </c>
      <c r="P959" s="78">
        <f>IF(G959=0,0,IFERROR(HLOOKUP($C$13,Kataloge!$H$1:$M$6,6,FALSE),0))</f>
        <v>0</v>
      </c>
      <c r="Q959" s="94">
        <f t="shared" si="98"/>
        <v>0</v>
      </c>
      <c r="R959" s="19">
        <f t="shared" si="99"/>
        <v>0</v>
      </c>
    </row>
    <row r="960" spans="1:18" ht="18" customHeight="1" x14ac:dyDescent="0.2">
      <c r="A960" s="35" t="str">
        <f t="shared" si="94"/>
        <v/>
      </c>
      <c r="B960" s="25"/>
      <c r="C960" s="25"/>
      <c r="D960" s="67"/>
      <c r="E960" s="12"/>
      <c r="G960" s="72"/>
      <c r="H960" s="78">
        <f>IF(G960="",0,IFERROR(HLOOKUP($C$13,Kataloge!$H$1:$M$6,VLOOKUP(B960,Kataloge!$F$2:$G$4,2,FALSE),FALSE),0))</f>
        <v>0</v>
      </c>
      <c r="I960" s="94">
        <f t="shared" si="95"/>
        <v>0</v>
      </c>
      <c r="K960" s="72"/>
      <c r="L960" s="78">
        <f>IF(K960=0,0,IFERROR(HLOOKUP($C$13,Kataloge!$H$1:$M$6,5,FALSE),0))</f>
        <v>0</v>
      </c>
      <c r="M960" s="94">
        <f t="shared" si="96"/>
        <v>0</v>
      </c>
      <c r="O960" s="81">
        <f t="shared" si="97"/>
        <v>0</v>
      </c>
      <c r="P960" s="78">
        <f>IF(G960=0,0,IFERROR(HLOOKUP($C$13,Kataloge!$H$1:$M$6,6,FALSE),0))</f>
        <v>0</v>
      </c>
      <c r="Q960" s="94">
        <f t="shared" si="98"/>
        <v>0</v>
      </c>
      <c r="R960" s="19">
        <f t="shared" si="99"/>
        <v>0</v>
      </c>
    </row>
    <row r="961" spans="1:18" ht="18" customHeight="1" x14ac:dyDescent="0.2">
      <c r="A961" s="35" t="str">
        <f t="shared" si="94"/>
        <v/>
      </c>
      <c r="B961" s="25"/>
      <c r="C961" s="25"/>
      <c r="D961" s="67"/>
      <c r="E961" s="12"/>
      <c r="G961" s="72"/>
      <c r="H961" s="78">
        <f>IF(G961="",0,IFERROR(HLOOKUP($C$13,Kataloge!$H$1:$M$6,VLOOKUP(B961,Kataloge!$F$2:$G$4,2,FALSE),FALSE),0))</f>
        <v>0</v>
      </c>
      <c r="I961" s="94">
        <f t="shared" si="95"/>
        <v>0</v>
      </c>
      <c r="K961" s="72"/>
      <c r="L961" s="78">
        <f>IF(K961=0,0,IFERROR(HLOOKUP($C$13,Kataloge!$H$1:$M$6,5,FALSE),0))</f>
        <v>0</v>
      </c>
      <c r="M961" s="94">
        <f t="shared" si="96"/>
        <v>0</v>
      </c>
      <c r="O961" s="81">
        <f t="shared" si="97"/>
        <v>0</v>
      </c>
      <c r="P961" s="78">
        <f>IF(G961=0,0,IFERROR(HLOOKUP($C$13,Kataloge!$H$1:$M$6,6,FALSE),0))</f>
        <v>0</v>
      </c>
      <c r="Q961" s="94">
        <f t="shared" si="98"/>
        <v>0</v>
      </c>
      <c r="R961" s="19">
        <f t="shared" si="99"/>
        <v>0</v>
      </c>
    </row>
    <row r="962" spans="1:18" ht="18" customHeight="1" x14ac:dyDescent="0.2">
      <c r="A962" s="35" t="str">
        <f t="shared" si="94"/>
        <v/>
      </c>
      <c r="B962" s="25"/>
      <c r="C962" s="25"/>
      <c r="D962" s="67"/>
      <c r="E962" s="12"/>
      <c r="G962" s="72"/>
      <c r="H962" s="78">
        <f>IF(G962="",0,IFERROR(HLOOKUP($C$13,Kataloge!$H$1:$M$6,VLOOKUP(B962,Kataloge!$F$2:$G$4,2,FALSE),FALSE),0))</f>
        <v>0</v>
      </c>
      <c r="I962" s="94">
        <f t="shared" si="95"/>
        <v>0</v>
      </c>
      <c r="K962" s="72"/>
      <c r="L962" s="78">
        <f>IF(K962=0,0,IFERROR(HLOOKUP($C$13,Kataloge!$H$1:$M$6,5,FALSE),0))</f>
        <v>0</v>
      </c>
      <c r="M962" s="94">
        <f t="shared" si="96"/>
        <v>0</v>
      </c>
      <c r="O962" s="81">
        <f t="shared" si="97"/>
        <v>0</v>
      </c>
      <c r="P962" s="78">
        <f>IF(G962=0,0,IFERROR(HLOOKUP($C$13,Kataloge!$H$1:$M$6,6,FALSE),0))</f>
        <v>0</v>
      </c>
      <c r="Q962" s="94">
        <f t="shared" si="98"/>
        <v>0</v>
      </c>
      <c r="R962" s="19">
        <f t="shared" si="99"/>
        <v>0</v>
      </c>
    </row>
    <row r="963" spans="1:18" ht="18" customHeight="1" x14ac:dyDescent="0.2">
      <c r="A963" s="35" t="str">
        <f t="shared" si="94"/>
        <v/>
      </c>
      <c r="B963" s="25"/>
      <c r="C963" s="25"/>
      <c r="D963" s="67"/>
      <c r="E963" s="12"/>
      <c r="G963" s="72"/>
      <c r="H963" s="78">
        <f>IF(G963="",0,IFERROR(HLOOKUP($C$13,Kataloge!$H$1:$M$6,VLOOKUP(B963,Kataloge!$F$2:$G$4,2,FALSE),FALSE),0))</f>
        <v>0</v>
      </c>
      <c r="I963" s="94">
        <f t="shared" si="95"/>
        <v>0</v>
      </c>
      <c r="K963" s="72"/>
      <c r="L963" s="78">
        <f>IF(K963=0,0,IFERROR(HLOOKUP($C$13,Kataloge!$H$1:$M$6,5,FALSE),0))</f>
        <v>0</v>
      </c>
      <c r="M963" s="94">
        <f t="shared" si="96"/>
        <v>0</v>
      </c>
      <c r="O963" s="81">
        <f t="shared" si="97"/>
        <v>0</v>
      </c>
      <c r="P963" s="78">
        <f>IF(G963=0,0,IFERROR(HLOOKUP($C$13,Kataloge!$H$1:$M$6,6,FALSE),0))</f>
        <v>0</v>
      </c>
      <c r="Q963" s="94">
        <f t="shared" si="98"/>
        <v>0</v>
      </c>
      <c r="R963" s="19">
        <f t="shared" si="99"/>
        <v>0</v>
      </c>
    </row>
    <row r="964" spans="1:18" ht="18" customHeight="1" x14ac:dyDescent="0.2">
      <c r="A964" s="35" t="str">
        <f t="shared" si="94"/>
        <v/>
      </c>
      <c r="B964" s="25"/>
      <c r="C964" s="25"/>
      <c r="D964" s="67"/>
      <c r="E964" s="12"/>
      <c r="G964" s="72"/>
      <c r="H964" s="78">
        <f>IF(G964="",0,IFERROR(HLOOKUP($C$13,Kataloge!$H$1:$M$6,VLOOKUP(B964,Kataloge!$F$2:$G$4,2,FALSE),FALSE),0))</f>
        <v>0</v>
      </c>
      <c r="I964" s="94">
        <f t="shared" si="95"/>
        <v>0</v>
      </c>
      <c r="K964" s="72"/>
      <c r="L964" s="78">
        <f>IF(K964=0,0,IFERROR(HLOOKUP($C$13,Kataloge!$H$1:$M$6,5,FALSE),0))</f>
        <v>0</v>
      </c>
      <c r="M964" s="94">
        <f t="shared" si="96"/>
        <v>0</v>
      </c>
      <c r="O964" s="81">
        <f t="shared" si="97"/>
        <v>0</v>
      </c>
      <c r="P964" s="78">
        <f>IF(G964=0,0,IFERROR(HLOOKUP($C$13,Kataloge!$H$1:$M$6,6,FALSE),0))</f>
        <v>0</v>
      </c>
      <c r="Q964" s="94">
        <f t="shared" si="98"/>
        <v>0</v>
      </c>
      <c r="R964" s="19">
        <f t="shared" si="99"/>
        <v>0</v>
      </c>
    </row>
    <row r="965" spans="1:18" ht="18" customHeight="1" x14ac:dyDescent="0.2">
      <c r="A965" s="35" t="str">
        <f t="shared" si="94"/>
        <v/>
      </c>
      <c r="B965" s="25"/>
      <c r="C965" s="25"/>
      <c r="D965" s="67"/>
      <c r="E965" s="12"/>
      <c r="G965" s="72"/>
      <c r="H965" s="78">
        <f>IF(G965="",0,IFERROR(HLOOKUP($C$13,Kataloge!$H$1:$M$6,VLOOKUP(B965,Kataloge!$F$2:$G$4,2,FALSE),FALSE),0))</f>
        <v>0</v>
      </c>
      <c r="I965" s="94">
        <f t="shared" si="95"/>
        <v>0</v>
      </c>
      <c r="K965" s="72"/>
      <c r="L965" s="78">
        <f>IF(K965=0,0,IFERROR(HLOOKUP($C$13,Kataloge!$H$1:$M$6,5,FALSE),0))</f>
        <v>0</v>
      </c>
      <c r="M965" s="94">
        <f t="shared" si="96"/>
        <v>0</v>
      </c>
      <c r="O965" s="81">
        <f t="shared" si="97"/>
        <v>0</v>
      </c>
      <c r="P965" s="78">
        <f>IF(G965=0,0,IFERROR(HLOOKUP($C$13,Kataloge!$H$1:$M$6,6,FALSE),0))</f>
        <v>0</v>
      </c>
      <c r="Q965" s="94">
        <f t="shared" si="98"/>
        <v>0</v>
      </c>
      <c r="R965" s="19">
        <f t="shared" si="99"/>
        <v>0</v>
      </c>
    </row>
    <row r="966" spans="1:18" ht="18" customHeight="1" x14ac:dyDescent="0.2">
      <c r="A966" s="35" t="str">
        <f t="shared" si="94"/>
        <v/>
      </c>
      <c r="B966" s="25"/>
      <c r="C966" s="25"/>
      <c r="D966" s="67"/>
      <c r="E966" s="12"/>
      <c r="G966" s="72"/>
      <c r="H966" s="78">
        <f>IF(G966="",0,IFERROR(HLOOKUP($C$13,Kataloge!$H$1:$M$6,VLOOKUP(B966,Kataloge!$F$2:$G$4,2,FALSE),FALSE),0))</f>
        <v>0</v>
      </c>
      <c r="I966" s="94">
        <f t="shared" si="95"/>
        <v>0</v>
      </c>
      <c r="K966" s="72"/>
      <c r="L966" s="78">
        <f>IF(K966=0,0,IFERROR(HLOOKUP($C$13,Kataloge!$H$1:$M$6,5,FALSE),0))</f>
        <v>0</v>
      </c>
      <c r="M966" s="94">
        <f t="shared" si="96"/>
        <v>0</v>
      </c>
      <c r="O966" s="81">
        <f t="shared" si="97"/>
        <v>0</v>
      </c>
      <c r="P966" s="78">
        <f>IF(G966=0,0,IFERROR(HLOOKUP($C$13,Kataloge!$H$1:$M$6,6,FALSE),0))</f>
        <v>0</v>
      </c>
      <c r="Q966" s="94">
        <f t="shared" si="98"/>
        <v>0</v>
      </c>
      <c r="R966" s="19">
        <f t="shared" si="99"/>
        <v>0</v>
      </c>
    </row>
    <row r="967" spans="1:18" ht="18" customHeight="1" x14ac:dyDescent="0.2">
      <c r="A967" s="35" t="str">
        <f t="shared" si="94"/>
        <v/>
      </c>
      <c r="B967" s="25"/>
      <c r="C967" s="25"/>
      <c r="D967" s="67"/>
      <c r="E967" s="12"/>
      <c r="G967" s="72"/>
      <c r="H967" s="78">
        <f>IF(G967="",0,IFERROR(HLOOKUP($C$13,Kataloge!$H$1:$M$6,VLOOKUP(B967,Kataloge!$F$2:$G$4,2,FALSE),FALSE),0))</f>
        <v>0</v>
      </c>
      <c r="I967" s="94">
        <f t="shared" si="95"/>
        <v>0</v>
      </c>
      <c r="K967" s="72"/>
      <c r="L967" s="78">
        <f>IF(K967=0,0,IFERROR(HLOOKUP($C$13,Kataloge!$H$1:$M$6,5,FALSE),0))</f>
        <v>0</v>
      </c>
      <c r="M967" s="94">
        <f t="shared" si="96"/>
        <v>0</v>
      </c>
      <c r="O967" s="81">
        <f t="shared" si="97"/>
        <v>0</v>
      </c>
      <c r="P967" s="78">
        <f>IF(G967=0,0,IFERROR(HLOOKUP($C$13,Kataloge!$H$1:$M$6,6,FALSE),0))</f>
        <v>0</v>
      </c>
      <c r="Q967" s="94">
        <f t="shared" si="98"/>
        <v>0</v>
      </c>
      <c r="R967" s="19">
        <f t="shared" si="99"/>
        <v>0</v>
      </c>
    </row>
    <row r="968" spans="1:18" ht="18" customHeight="1" x14ac:dyDescent="0.2">
      <c r="A968" s="35" t="str">
        <f t="shared" si="94"/>
        <v/>
      </c>
      <c r="B968" s="25"/>
      <c r="C968" s="25"/>
      <c r="D968" s="67"/>
      <c r="E968" s="12"/>
      <c r="G968" s="72"/>
      <c r="H968" s="78">
        <f>IF(G968="",0,IFERROR(HLOOKUP($C$13,Kataloge!$H$1:$M$6,VLOOKUP(B968,Kataloge!$F$2:$G$4,2,FALSE),FALSE),0))</f>
        <v>0</v>
      </c>
      <c r="I968" s="94">
        <f t="shared" si="95"/>
        <v>0</v>
      </c>
      <c r="K968" s="72"/>
      <c r="L968" s="78">
        <f>IF(K968=0,0,IFERROR(HLOOKUP($C$13,Kataloge!$H$1:$M$6,5,FALSE),0))</f>
        <v>0</v>
      </c>
      <c r="M968" s="94">
        <f t="shared" si="96"/>
        <v>0</v>
      </c>
      <c r="O968" s="81">
        <f t="shared" si="97"/>
        <v>0</v>
      </c>
      <c r="P968" s="78">
        <f>IF(G968=0,0,IFERROR(HLOOKUP($C$13,Kataloge!$H$1:$M$6,6,FALSE),0))</f>
        <v>0</v>
      </c>
      <c r="Q968" s="94">
        <f t="shared" si="98"/>
        <v>0</v>
      </c>
      <c r="R968" s="19">
        <f t="shared" si="99"/>
        <v>0</v>
      </c>
    </row>
    <row r="969" spans="1:18" ht="18" customHeight="1" x14ac:dyDescent="0.2">
      <c r="A969" s="35" t="str">
        <f t="shared" si="94"/>
        <v/>
      </c>
      <c r="B969" s="25"/>
      <c r="C969" s="25"/>
      <c r="D969" s="67"/>
      <c r="E969" s="12"/>
      <c r="G969" s="72"/>
      <c r="H969" s="78">
        <f>IF(G969="",0,IFERROR(HLOOKUP($C$13,Kataloge!$H$1:$M$6,VLOOKUP(B969,Kataloge!$F$2:$G$4,2,FALSE),FALSE),0))</f>
        <v>0</v>
      </c>
      <c r="I969" s="94">
        <f t="shared" si="95"/>
        <v>0</v>
      </c>
      <c r="K969" s="72"/>
      <c r="L969" s="78">
        <f>IF(K969=0,0,IFERROR(HLOOKUP($C$13,Kataloge!$H$1:$M$6,5,FALSE),0))</f>
        <v>0</v>
      </c>
      <c r="M969" s="94">
        <f t="shared" si="96"/>
        <v>0</v>
      </c>
      <c r="O969" s="81">
        <f t="shared" si="97"/>
        <v>0</v>
      </c>
      <c r="P969" s="78">
        <f>IF(G969=0,0,IFERROR(HLOOKUP($C$13,Kataloge!$H$1:$M$6,6,FALSE),0))</f>
        <v>0</v>
      </c>
      <c r="Q969" s="94">
        <f t="shared" si="98"/>
        <v>0</v>
      </c>
      <c r="R969" s="19">
        <f t="shared" si="99"/>
        <v>0</v>
      </c>
    </row>
    <row r="970" spans="1:18" ht="18" customHeight="1" x14ac:dyDescent="0.2">
      <c r="A970" s="35" t="str">
        <f t="shared" si="94"/>
        <v/>
      </c>
      <c r="B970" s="25"/>
      <c r="C970" s="25"/>
      <c r="D970" s="67"/>
      <c r="E970" s="12"/>
      <c r="G970" s="72"/>
      <c r="H970" s="78">
        <f>IF(G970="",0,IFERROR(HLOOKUP($C$13,Kataloge!$H$1:$M$6,VLOOKUP(B970,Kataloge!$F$2:$G$4,2,FALSE),FALSE),0))</f>
        <v>0</v>
      </c>
      <c r="I970" s="94">
        <f t="shared" si="95"/>
        <v>0</v>
      </c>
      <c r="K970" s="72"/>
      <c r="L970" s="78">
        <f>IF(K970=0,0,IFERROR(HLOOKUP($C$13,Kataloge!$H$1:$M$6,5,FALSE),0))</f>
        <v>0</v>
      </c>
      <c r="M970" s="94">
        <f t="shared" si="96"/>
        <v>0</v>
      </c>
      <c r="O970" s="81">
        <f t="shared" si="97"/>
        <v>0</v>
      </c>
      <c r="P970" s="78">
        <f>IF(G970=0,0,IFERROR(HLOOKUP($C$13,Kataloge!$H$1:$M$6,6,FALSE),0))</f>
        <v>0</v>
      </c>
      <c r="Q970" s="94">
        <f t="shared" si="98"/>
        <v>0</v>
      </c>
      <c r="R970" s="19">
        <f t="shared" si="99"/>
        <v>0</v>
      </c>
    </row>
    <row r="971" spans="1:18" ht="18" customHeight="1" x14ac:dyDescent="0.2">
      <c r="A971" s="35" t="str">
        <f t="shared" si="94"/>
        <v/>
      </c>
      <c r="B971" s="25"/>
      <c r="C971" s="25"/>
      <c r="D971" s="67"/>
      <c r="E971" s="12"/>
      <c r="G971" s="72"/>
      <c r="H971" s="78">
        <f>IF(G971="",0,IFERROR(HLOOKUP($C$13,Kataloge!$H$1:$M$6,VLOOKUP(B971,Kataloge!$F$2:$G$4,2,FALSE),FALSE),0))</f>
        <v>0</v>
      </c>
      <c r="I971" s="94">
        <f t="shared" si="95"/>
        <v>0</v>
      </c>
      <c r="K971" s="72"/>
      <c r="L971" s="78">
        <f>IF(K971=0,0,IFERROR(HLOOKUP($C$13,Kataloge!$H$1:$M$6,5,FALSE),0))</f>
        <v>0</v>
      </c>
      <c r="M971" s="94">
        <f t="shared" si="96"/>
        <v>0</v>
      </c>
      <c r="O971" s="81">
        <f t="shared" si="97"/>
        <v>0</v>
      </c>
      <c r="P971" s="78">
        <f>IF(G971=0,0,IFERROR(HLOOKUP($C$13,Kataloge!$H$1:$M$6,6,FALSE),0))</f>
        <v>0</v>
      </c>
      <c r="Q971" s="94">
        <f t="shared" si="98"/>
        <v>0</v>
      </c>
      <c r="R971" s="19">
        <f t="shared" si="99"/>
        <v>0</v>
      </c>
    </row>
    <row r="972" spans="1:18" ht="18" customHeight="1" x14ac:dyDescent="0.2">
      <c r="A972" s="35" t="str">
        <f t="shared" si="94"/>
        <v/>
      </c>
      <c r="B972" s="25"/>
      <c r="C972" s="25"/>
      <c r="D972" s="67"/>
      <c r="E972" s="12"/>
      <c r="G972" s="72"/>
      <c r="H972" s="78">
        <f>IF(G972="",0,IFERROR(HLOOKUP($C$13,Kataloge!$H$1:$M$6,VLOOKUP(B972,Kataloge!$F$2:$G$4,2,FALSE),FALSE),0))</f>
        <v>0</v>
      </c>
      <c r="I972" s="94">
        <f t="shared" si="95"/>
        <v>0</v>
      </c>
      <c r="K972" s="72"/>
      <c r="L972" s="78">
        <f>IF(K972=0,0,IFERROR(HLOOKUP($C$13,Kataloge!$H$1:$M$6,5,FALSE),0))</f>
        <v>0</v>
      </c>
      <c r="M972" s="94">
        <f t="shared" si="96"/>
        <v>0</v>
      </c>
      <c r="O972" s="81">
        <f t="shared" si="97"/>
        <v>0</v>
      </c>
      <c r="P972" s="78">
        <f>IF(G972=0,0,IFERROR(HLOOKUP($C$13,Kataloge!$H$1:$M$6,6,FALSE),0))</f>
        <v>0</v>
      </c>
      <c r="Q972" s="94">
        <f t="shared" si="98"/>
        <v>0</v>
      </c>
      <c r="R972" s="19">
        <f t="shared" si="99"/>
        <v>0</v>
      </c>
    </row>
    <row r="973" spans="1:18" ht="18" customHeight="1" x14ac:dyDescent="0.2">
      <c r="A973" s="35" t="str">
        <f t="shared" si="94"/>
        <v/>
      </c>
      <c r="B973" s="25"/>
      <c r="C973" s="25"/>
      <c r="D973" s="67"/>
      <c r="E973" s="12"/>
      <c r="G973" s="72"/>
      <c r="H973" s="78">
        <f>IF(G973="",0,IFERROR(HLOOKUP($C$13,Kataloge!$H$1:$M$6,VLOOKUP(B973,Kataloge!$F$2:$G$4,2,FALSE),FALSE),0))</f>
        <v>0</v>
      </c>
      <c r="I973" s="94">
        <f t="shared" si="95"/>
        <v>0</v>
      </c>
      <c r="K973" s="72"/>
      <c r="L973" s="78">
        <f>IF(K973=0,0,IFERROR(HLOOKUP($C$13,Kataloge!$H$1:$M$6,5,FALSE),0))</f>
        <v>0</v>
      </c>
      <c r="M973" s="94">
        <f t="shared" si="96"/>
        <v>0</v>
      </c>
      <c r="O973" s="81">
        <f t="shared" si="97"/>
        <v>0</v>
      </c>
      <c r="P973" s="78">
        <f>IF(G973=0,0,IFERROR(HLOOKUP($C$13,Kataloge!$H$1:$M$6,6,FALSE),0))</f>
        <v>0</v>
      </c>
      <c r="Q973" s="94">
        <f t="shared" si="98"/>
        <v>0</v>
      </c>
      <c r="R973" s="19">
        <f t="shared" si="99"/>
        <v>0</v>
      </c>
    </row>
    <row r="974" spans="1:18" ht="18" customHeight="1" x14ac:dyDescent="0.2">
      <c r="A974" s="35" t="str">
        <f t="shared" ref="A974:A1026" si="100">IF(COUNTA(B974:Q974)&gt;7,ROW()-ROW($A$26),"")</f>
        <v/>
      </c>
      <c r="B974" s="25"/>
      <c r="C974" s="25"/>
      <c r="D974" s="67"/>
      <c r="E974" s="12"/>
      <c r="G974" s="72"/>
      <c r="H974" s="78">
        <f>IF(G974="",0,IFERROR(HLOOKUP($C$13,Kataloge!$H$1:$M$6,VLOOKUP(B974,Kataloge!$F$2:$G$4,2,FALSE),FALSE),0))</f>
        <v>0</v>
      </c>
      <c r="I974" s="94">
        <f t="shared" ref="I974:I1026" si="101">ROUND(G974,0)*H974</f>
        <v>0</v>
      </c>
      <c r="K974" s="72"/>
      <c r="L974" s="78">
        <f>IF(K974=0,0,IFERROR(HLOOKUP($C$13,Kataloge!$H$1:$M$6,5,FALSE),0))</f>
        <v>0</v>
      </c>
      <c r="M974" s="94">
        <f t="shared" ref="M974:M1026" si="102">ROUND(K974,0)*L974</f>
        <v>0</v>
      </c>
      <c r="O974" s="81">
        <f t="shared" ref="O974:O1026" si="103">ROUND(G974,0)</f>
        <v>0</v>
      </c>
      <c r="P974" s="78">
        <f>IF(G974=0,0,IFERROR(HLOOKUP($C$13,Kataloge!$H$1:$M$6,6,FALSE),0))</f>
        <v>0</v>
      </c>
      <c r="Q974" s="94">
        <f t="shared" ref="Q974:Q1026" si="104">O974*P974</f>
        <v>0</v>
      </c>
      <c r="R974" s="19">
        <f t="shared" ref="R974:R1026" si="105">IF(AND(A973&lt;&gt;"",R973=1),1,0)</f>
        <v>0</v>
      </c>
    </row>
    <row r="975" spans="1:18" ht="18" customHeight="1" x14ac:dyDescent="0.2">
      <c r="A975" s="35" t="str">
        <f t="shared" si="100"/>
        <v/>
      </c>
      <c r="B975" s="25"/>
      <c r="C975" s="25"/>
      <c r="D975" s="67"/>
      <c r="E975" s="12"/>
      <c r="G975" s="72"/>
      <c r="H975" s="78">
        <f>IF(G975="",0,IFERROR(HLOOKUP($C$13,Kataloge!$H$1:$M$6,VLOOKUP(B975,Kataloge!$F$2:$G$4,2,FALSE),FALSE),0))</f>
        <v>0</v>
      </c>
      <c r="I975" s="94">
        <f t="shared" si="101"/>
        <v>0</v>
      </c>
      <c r="K975" s="72"/>
      <c r="L975" s="78">
        <f>IF(K975=0,0,IFERROR(HLOOKUP($C$13,Kataloge!$H$1:$M$6,5,FALSE),0))</f>
        <v>0</v>
      </c>
      <c r="M975" s="94">
        <f t="shared" si="102"/>
        <v>0</v>
      </c>
      <c r="O975" s="81">
        <f t="shared" si="103"/>
        <v>0</v>
      </c>
      <c r="P975" s="78">
        <f>IF(G975=0,0,IFERROR(HLOOKUP($C$13,Kataloge!$H$1:$M$6,6,FALSE),0))</f>
        <v>0</v>
      </c>
      <c r="Q975" s="94">
        <f t="shared" si="104"/>
        <v>0</v>
      </c>
      <c r="R975" s="19">
        <f t="shared" si="105"/>
        <v>0</v>
      </c>
    </row>
    <row r="976" spans="1:18" ht="18" customHeight="1" x14ac:dyDescent="0.2">
      <c r="A976" s="35" t="str">
        <f t="shared" si="100"/>
        <v/>
      </c>
      <c r="B976" s="25"/>
      <c r="C976" s="25"/>
      <c r="D976" s="67"/>
      <c r="E976" s="12"/>
      <c r="G976" s="72"/>
      <c r="H976" s="78">
        <f>IF(G976="",0,IFERROR(HLOOKUP($C$13,Kataloge!$H$1:$M$6,VLOOKUP(B976,Kataloge!$F$2:$G$4,2,FALSE),FALSE),0))</f>
        <v>0</v>
      </c>
      <c r="I976" s="94">
        <f t="shared" si="101"/>
        <v>0</v>
      </c>
      <c r="K976" s="72"/>
      <c r="L976" s="78">
        <f>IF(K976=0,0,IFERROR(HLOOKUP($C$13,Kataloge!$H$1:$M$6,5,FALSE),0))</f>
        <v>0</v>
      </c>
      <c r="M976" s="94">
        <f t="shared" si="102"/>
        <v>0</v>
      </c>
      <c r="O976" s="81">
        <f t="shared" si="103"/>
        <v>0</v>
      </c>
      <c r="P976" s="78">
        <f>IF(G976=0,0,IFERROR(HLOOKUP($C$13,Kataloge!$H$1:$M$6,6,FALSE),0))</f>
        <v>0</v>
      </c>
      <c r="Q976" s="94">
        <f t="shared" si="104"/>
        <v>0</v>
      </c>
      <c r="R976" s="19">
        <f t="shared" si="105"/>
        <v>0</v>
      </c>
    </row>
    <row r="977" spans="1:18" ht="18" customHeight="1" x14ac:dyDescent="0.2">
      <c r="A977" s="35" t="str">
        <f t="shared" si="100"/>
        <v/>
      </c>
      <c r="B977" s="25"/>
      <c r="C977" s="25"/>
      <c r="D977" s="67"/>
      <c r="E977" s="12"/>
      <c r="G977" s="72"/>
      <c r="H977" s="78">
        <f>IF(G977="",0,IFERROR(HLOOKUP($C$13,Kataloge!$H$1:$M$6,VLOOKUP(B977,Kataloge!$F$2:$G$4,2,FALSE),FALSE),0))</f>
        <v>0</v>
      </c>
      <c r="I977" s="94">
        <f t="shared" si="101"/>
        <v>0</v>
      </c>
      <c r="K977" s="72"/>
      <c r="L977" s="78">
        <f>IF(K977=0,0,IFERROR(HLOOKUP($C$13,Kataloge!$H$1:$M$6,5,FALSE),0))</f>
        <v>0</v>
      </c>
      <c r="M977" s="94">
        <f t="shared" si="102"/>
        <v>0</v>
      </c>
      <c r="O977" s="81">
        <f t="shared" si="103"/>
        <v>0</v>
      </c>
      <c r="P977" s="78">
        <f>IF(G977=0,0,IFERROR(HLOOKUP($C$13,Kataloge!$H$1:$M$6,6,FALSE),0))</f>
        <v>0</v>
      </c>
      <c r="Q977" s="94">
        <f t="shared" si="104"/>
        <v>0</v>
      </c>
      <c r="R977" s="19">
        <f t="shared" si="105"/>
        <v>0</v>
      </c>
    </row>
    <row r="978" spans="1:18" ht="18" customHeight="1" x14ac:dyDescent="0.2">
      <c r="A978" s="35" t="str">
        <f t="shared" si="100"/>
        <v/>
      </c>
      <c r="B978" s="25"/>
      <c r="C978" s="25"/>
      <c r="D978" s="67"/>
      <c r="E978" s="12"/>
      <c r="G978" s="72"/>
      <c r="H978" s="78">
        <f>IF(G978="",0,IFERROR(HLOOKUP($C$13,Kataloge!$H$1:$M$6,VLOOKUP(B978,Kataloge!$F$2:$G$4,2,FALSE),FALSE),0))</f>
        <v>0</v>
      </c>
      <c r="I978" s="94">
        <f t="shared" si="101"/>
        <v>0</v>
      </c>
      <c r="K978" s="72"/>
      <c r="L978" s="78">
        <f>IF(K978=0,0,IFERROR(HLOOKUP($C$13,Kataloge!$H$1:$M$6,5,FALSE),0))</f>
        <v>0</v>
      </c>
      <c r="M978" s="94">
        <f t="shared" si="102"/>
        <v>0</v>
      </c>
      <c r="O978" s="81">
        <f t="shared" si="103"/>
        <v>0</v>
      </c>
      <c r="P978" s="78">
        <f>IF(G978=0,0,IFERROR(HLOOKUP($C$13,Kataloge!$H$1:$M$6,6,FALSE),0))</f>
        <v>0</v>
      </c>
      <c r="Q978" s="94">
        <f t="shared" si="104"/>
        <v>0</v>
      </c>
      <c r="R978" s="19">
        <f t="shared" si="105"/>
        <v>0</v>
      </c>
    </row>
    <row r="979" spans="1:18" ht="18" customHeight="1" x14ac:dyDescent="0.2">
      <c r="A979" s="35" t="str">
        <f t="shared" si="100"/>
        <v/>
      </c>
      <c r="B979" s="25"/>
      <c r="C979" s="25"/>
      <c r="D979" s="67"/>
      <c r="E979" s="12"/>
      <c r="G979" s="72"/>
      <c r="H979" s="78">
        <f>IF(G979="",0,IFERROR(HLOOKUP($C$13,Kataloge!$H$1:$M$6,VLOOKUP(B979,Kataloge!$F$2:$G$4,2,FALSE),FALSE),0))</f>
        <v>0</v>
      </c>
      <c r="I979" s="94">
        <f t="shared" si="101"/>
        <v>0</v>
      </c>
      <c r="K979" s="72"/>
      <c r="L979" s="78">
        <f>IF(K979=0,0,IFERROR(HLOOKUP($C$13,Kataloge!$H$1:$M$6,5,FALSE),0))</f>
        <v>0</v>
      </c>
      <c r="M979" s="94">
        <f t="shared" si="102"/>
        <v>0</v>
      </c>
      <c r="O979" s="81">
        <f t="shared" si="103"/>
        <v>0</v>
      </c>
      <c r="P979" s="78">
        <f>IF(G979=0,0,IFERROR(HLOOKUP($C$13,Kataloge!$H$1:$M$6,6,FALSE),0))</f>
        <v>0</v>
      </c>
      <c r="Q979" s="94">
        <f t="shared" si="104"/>
        <v>0</v>
      </c>
      <c r="R979" s="19">
        <f t="shared" si="105"/>
        <v>0</v>
      </c>
    </row>
    <row r="980" spans="1:18" ht="18" customHeight="1" x14ac:dyDescent="0.2">
      <c r="A980" s="35" t="str">
        <f t="shared" si="100"/>
        <v/>
      </c>
      <c r="B980" s="25"/>
      <c r="C980" s="25"/>
      <c r="D980" s="67"/>
      <c r="E980" s="12"/>
      <c r="G980" s="72"/>
      <c r="H980" s="78">
        <f>IF(G980="",0,IFERROR(HLOOKUP($C$13,Kataloge!$H$1:$M$6,VLOOKUP(B980,Kataloge!$F$2:$G$4,2,FALSE),FALSE),0))</f>
        <v>0</v>
      </c>
      <c r="I980" s="94">
        <f t="shared" si="101"/>
        <v>0</v>
      </c>
      <c r="K980" s="72"/>
      <c r="L980" s="78">
        <f>IF(K980=0,0,IFERROR(HLOOKUP($C$13,Kataloge!$H$1:$M$6,5,FALSE),0))</f>
        <v>0</v>
      </c>
      <c r="M980" s="94">
        <f t="shared" si="102"/>
        <v>0</v>
      </c>
      <c r="O980" s="81">
        <f t="shared" si="103"/>
        <v>0</v>
      </c>
      <c r="P980" s="78">
        <f>IF(G980=0,0,IFERROR(HLOOKUP($C$13,Kataloge!$H$1:$M$6,6,FALSE),0))</f>
        <v>0</v>
      </c>
      <c r="Q980" s="94">
        <f t="shared" si="104"/>
        <v>0</v>
      </c>
      <c r="R980" s="19">
        <f t="shared" si="105"/>
        <v>0</v>
      </c>
    </row>
    <row r="981" spans="1:18" ht="18" customHeight="1" x14ac:dyDescent="0.2">
      <c r="A981" s="35" t="str">
        <f t="shared" si="100"/>
        <v/>
      </c>
      <c r="B981" s="25"/>
      <c r="C981" s="25"/>
      <c r="D981" s="67"/>
      <c r="E981" s="12"/>
      <c r="G981" s="72"/>
      <c r="H981" s="78">
        <f>IF(G981="",0,IFERROR(HLOOKUP($C$13,Kataloge!$H$1:$M$6,VLOOKUP(B981,Kataloge!$F$2:$G$4,2,FALSE),FALSE),0))</f>
        <v>0</v>
      </c>
      <c r="I981" s="94">
        <f t="shared" si="101"/>
        <v>0</v>
      </c>
      <c r="K981" s="72"/>
      <c r="L981" s="78">
        <f>IF(K981=0,0,IFERROR(HLOOKUP($C$13,Kataloge!$H$1:$M$6,5,FALSE),0))</f>
        <v>0</v>
      </c>
      <c r="M981" s="94">
        <f t="shared" si="102"/>
        <v>0</v>
      </c>
      <c r="O981" s="81">
        <f t="shared" si="103"/>
        <v>0</v>
      </c>
      <c r="P981" s="78">
        <f>IF(G981=0,0,IFERROR(HLOOKUP($C$13,Kataloge!$H$1:$M$6,6,FALSE),0))</f>
        <v>0</v>
      </c>
      <c r="Q981" s="94">
        <f t="shared" si="104"/>
        <v>0</v>
      </c>
      <c r="R981" s="19">
        <f t="shared" si="105"/>
        <v>0</v>
      </c>
    </row>
    <row r="982" spans="1:18" ht="18" customHeight="1" x14ac:dyDescent="0.2">
      <c r="A982" s="35" t="str">
        <f t="shared" si="100"/>
        <v/>
      </c>
      <c r="B982" s="25"/>
      <c r="C982" s="25"/>
      <c r="D982" s="67"/>
      <c r="E982" s="12"/>
      <c r="G982" s="72"/>
      <c r="H982" s="78">
        <f>IF(G982="",0,IFERROR(HLOOKUP($C$13,Kataloge!$H$1:$M$6,VLOOKUP(B982,Kataloge!$F$2:$G$4,2,FALSE),FALSE),0))</f>
        <v>0</v>
      </c>
      <c r="I982" s="94">
        <f t="shared" si="101"/>
        <v>0</v>
      </c>
      <c r="K982" s="72"/>
      <c r="L982" s="78">
        <f>IF(K982=0,0,IFERROR(HLOOKUP($C$13,Kataloge!$H$1:$M$6,5,FALSE),0))</f>
        <v>0</v>
      </c>
      <c r="M982" s="94">
        <f t="shared" si="102"/>
        <v>0</v>
      </c>
      <c r="O982" s="81">
        <f t="shared" si="103"/>
        <v>0</v>
      </c>
      <c r="P982" s="78">
        <f>IF(G982=0,0,IFERROR(HLOOKUP($C$13,Kataloge!$H$1:$M$6,6,FALSE),0))</f>
        <v>0</v>
      </c>
      <c r="Q982" s="94">
        <f t="shared" si="104"/>
        <v>0</v>
      </c>
      <c r="R982" s="19">
        <f t="shared" si="105"/>
        <v>0</v>
      </c>
    </row>
    <row r="983" spans="1:18" ht="18" customHeight="1" x14ac:dyDescent="0.2">
      <c r="A983" s="35" t="str">
        <f t="shared" si="100"/>
        <v/>
      </c>
      <c r="B983" s="25"/>
      <c r="C983" s="25"/>
      <c r="D983" s="67"/>
      <c r="E983" s="12"/>
      <c r="G983" s="72"/>
      <c r="H983" s="78">
        <f>IF(G983="",0,IFERROR(HLOOKUP($C$13,Kataloge!$H$1:$M$6,VLOOKUP(B983,Kataloge!$F$2:$G$4,2,FALSE),FALSE),0))</f>
        <v>0</v>
      </c>
      <c r="I983" s="94">
        <f t="shared" si="101"/>
        <v>0</v>
      </c>
      <c r="K983" s="72"/>
      <c r="L983" s="78">
        <f>IF(K983=0,0,IFERROR(HLOOKUP($C$13,Kataloge!$H$1:$M$6,5,FALSE),0))</f>
        <v>0</v>
      </c>
      <c r="M983" s="94">
        <f t="shared" si="102"/>
        <v>0</v>
      </c>
      <c r="O983" s="81">
        <f t="shared" si="103"/>
        <v>0</v>
      </c>
      <c r="P983" s="78">
        <f>IF(G983=0,0,IFERROR(HLOOKUP($C$13,Kataloge!$H$1:$M$6,6,FALSE),0))</f>
        <v>0</v>
      </c>
      <c r="Q983" s="94">
        <f t="shared" si="104"/>
        <v>0</v>
      </c>
      <c r="R983" s="19">
        <f t="shared" si="105"/>
        <v>0</v>
      </c>
    </row>
    <row r="984" spans="1:18" ht="18" customHeight="1" x14ac:dyDescent="0.2">
      <c r="A984" s="35" t="str">
        <f t="shared" si="100"/>
        <v/>
      </c>
      <c r="B984" s="25"/>
      <c r="C984" s="25"/>
      <c r="D984" s="67"/>
      <c r="E984" s="12"/>
      <c r="G984" s="72"/>
      <c r="H984" s="78">
        <f>IF(G984="",0,IFERROR(HLOOKUP($C$13,Kataloge!$H$1:$M$6,VLOOKUP(B984,Kataloge!$F$2:$G$4,2,FALSE),FALSE),0))</f>
        <v>0</v>
      </c>
      <c r="I984" s="94">
        <f t="shared" si="101"/>
        <v>0</v>
      </c>
      <c r="K984" s="72"/>
      <c r="L984" s="78">
        <f>IF(K984=0,0,IFERROR(HLOOKUP($C$13,Kataloge!$H$1:$M$6,5,FALSE),0))</f>
        <v>0</v>
      </c>
      <c r="M984" s="94">
        <f t="shared" si="102"/>
        <v>0</v>
      </c>
      <c r="O984" s="81">
        <f t="shared" si="103"/>
        <v>0</v>
      </c>
      <c r="P984" s="78">
        <f>IF(G984=0,0,IFERROR(HLOOKUP($C$13,Kataloge!$H$1:$M$6,6,FALSE),0))</f>
        <v>0</v>
      </c>
      <c r="Q984" s="94">
        <f t="shared" si="104"/>
        <v>0</v>
      </c>
      <c r="R984" s="19">
        <f t="shared" si="105"/>
        <v>0</v>
      </c>
    </row>
    <row r="985" spans="1:18" ht="18" customHeight="1" x14ac:dyDescent="0.2">
      <c r="A985" s="35" t="str">
        <f t="shared" si="100"/>
        <v/>
      </c>
      <c r="B985" s="25"/>
      <c r="C985" s="25"/>
      <c r="D985" s="67"/>
      <c r="E985" s="12"/>
      <c r="G985" s="72"/>
      <c r="H985" s="78">
        <f>IF(G985="",0,IFERROR(HLOOKUP($C$13,Kataloge!$H$1:$M$6,VLOOKUP(B985,Kataloge!$F$2:$G$4,2,FALSE),FALSE),0))</f>
        <v>0</v>
      </c>
      <c r="I985" s="94">
        <f t="shared" si="101"/>
        <v>0</v>
      </c>
      <c r="K985" s="72"/>
      <c r="L985" s="78">
        <f>IF(K985=0,0,IFERROR(HLOOKUP($C$13,Kataloge!$H$1:$M$6,5,FALSE),0))</f>
        <v>0</v>
      </c>
      <c r="M985" s="94">
        <f t="shared" si="102"/>
        <v>0</v>
      </c>
      <c r="O985" s="81">
        <f t="shared" si="103"/>
        <v>0</v>
      </c>
      <c r="P985" s="78">
        <f>IF(G985=0,0,IFERROR(HLOOKUP($C$13,Kataloge!$H$1:$M$6,6,FALSE),0))</f>
        <v>0</v>
      </c>
      <c r="Q985" s="94">
        <f t="shared" si="104"/>
        <v>0</v>
      </c>
      <c r="R985" s="19">
        <f t="shared" si="105"/>
        <v>0</v>
      </c>
    </row>
    <row r="986" spans="1:18" ht="18" customHeight="1" x14ac:dyDescent="0.2">
      <c r="A986" s="35" t="str">
        <f t="shared" si="100"/>
        <v/>
      </c>
      <c r="B986" s="25"/>
      <c r="C986" s="25"/>
      <c r="D986" s="67"/>
      <c r="E986" s="12"/>
      <c r="G986" s="72"/>
      <c r="H986" s="78">
        <f>IF(G986="",0,IFERROR(HLOOKUP($C$13,Kataloge!$H$1:$M$6,VLOOKUP(B986,Kataloge!$F$2:$G$4,2,FALSE),FALSE),0))</f>
        <v>0</v>
      </c>
      <c r="I986" s="94">
        <f t="shared" si="101"/>
        <v>0</v>
      </c>
      <c r="K986" s="72"/>
      <c r="L986" s="78">
        <f>IF(K986=0,0,IFERROR(HLOOKUP($C$13,Kataloge!$H$1:$M$6,5,FALSE),0))</f>
        <v>0</v>
      </c>
      <c r="M986" s="94">
        <f t="shared" si="102"/>
        <v>0</v>
      </c>
      <c r="O986" s="81">
        <f t="shared" si="103"/>
        <v>0</v>
      </c>
      <c r="P986" s="78">
        <f>IF(G986=0,0,IFERROR(HLOOKUP($C$13,Kataloge!$H$1:$M$6,6,FALSE),0))</f>
        <v>0</v>
      </c>
      <c r="Q986" s="94">
        <f t="shared" si="104"/>
        <v>0</v>
      </c>
      <c r="R986" s="19">
        <f t="shared" si="105"/>
        <v>0</v>
      </c>
    </row>
    <row r="987" spans="1:18" ht="18" customHeight="1" x14ac:dyDescent="0.2">
      <c r="A987" s="35" t="str">
        <f t="shared" si="100"/>
        <v/>
      </c>
      <c r="B987" s="25"/>
      <c r="C987" s="25"/>
      <c r="D987" s="67"/>
      <c r="E987" s="12"/>
      <c r="G987" s="72"/>
      <c r="H987" s="78">
        <f>IF(G987="",0,IFERROR(HLOOKUP($C$13,Kataloge!$H$1:$M$6,VLOOKUP(B987,Kataloge!$F$2:$G$4,2,FALSE),FALSE),0))</f>
        <v>0</v>
      </c>
      <c r="I987" s="94">
        <f t="shared" si="101"/>
        <v>0</v>
      </c>
      <c r="K987" s="72"/>
      <c r="L987" s="78">
        <f>IF(K987=0,0,IFERROR(HLOOKUP($C$13,Kataloge!$H$1:$M$6,5,FALSE),0))</f>
        <v>0</v>
      </c>
      <c r="M987" s="94">
        <f t="shared" si="102"/>
        <v>0</v>
      </c>
      <c r="O987" s="81">
        <f t="shared" si="103"/>
        <v>0</v>
      </c>
      <c r="P987" s="78">
        <f>IF(G987=0,0,IFERROR(HLOOKUP($C$13,Kataloge!$H$1:$M$6,6,FALSE),0))</f>
        <v>0</v>
      </c>
      <c r="Q987" s="94">
        <f t="shared" si="104"/>
        <v>0</v>
      </c>
      <c r="R987" s="19">
        <f t="shared" si="105"/>
        <v>0</v>
      </c>
    </row>
    <row r="988" spans="1:18" ht="18" customHeight="1" x14ac:dyDescent="0.2">
      <c r="A988" s="35" t="str">
        <f t="shared" si="100"/>
        <v/>
      </c>
      <c r="B988" s="25"/>
      <c r="C988" s="25"/>
      <c r="D988" s="67"/>
      <c r="E988" s="12"/>
      <c r="G988" s="72"/>
      <c r="H988" s="78">
        <f>IF(G988="",0,IFERROR(HLOOKUP($C$13,Kataloge!$H$1:$M$6,VLOOKUP(B988,Kataloge!$F$2:$G$4,2,FALSE),FALSE),0))</f>
        <v>0</v>
      </c>
      <c r="I988" s="94">
        <f t="shared" si="101"/>
        <v>0</v>
      </c>
      <c r="K988" s="72"/>
      <c r="L988" s="78">
        <f>IF(K988=0,0,IFERROR(HLOOKUP($C$13,Kataloge!$H$1:$M$6,5,FALSE),0))</f>
        <v>0</v>
      </c>
      <c r="M988" s="94">
        <f t="shared" si="102"/>
        <v>0</v>
      </c>
      <c r="O988" s="81">
        <f t="shared" si="103"/>
        <v>0</v>
      </c>
      <c r="P988" s="78">
        <f>IF(G988=0,0,IFERROR(HLOOKUP($C$13,Kataloge!$H$1:$M$6,6,FALSE),0))</f>
        <v>0</v>
      </c>
      <c r="Q988" s="94">
        <f t="shared" si="104"/>
        <v>0</v>
      </c>
      <c r="R988" s="19">
        <f t="shared" si="105"/>
        <v>0</v>
      </c>
    </row>
    <row r="989" spans="1:18" ht="18" customHeight="1" x14ac:dyDescent="0.2">
      <c r="A989" s="35" t="str">
        <f t="shared" si="100"/>
        <v/>
      </c>
      <c r="B989" s="25"/>
      <c r="C989" s="25"/>
      <c r="D989" s="67"/>
      <c r="E989" s="12"/>
      <c r="G989" s="72"/>
      <c r="H989" s="78">
        <f>IF(G989="",0,IFERROR(HLOOKUP($C$13,Kataloge!$H$1:$M$6,VLOOKUP(B989,Kataloge!$F$2:$G$4,2,FALSE),FALSE),0))</f>
        <v>0</v>
      </c>
      <c r="I989" s="94">
        <f t="shared" si="101"/>
        <v>0</v>
      </c>
      <c r="K989" s="72"/>
      <c r="L989" s="78">
        <f>IF(K989=0,0,IFERROR(HLOOKUP($C$13,Kataloge!$H$1:$M$6,5,FALSE),0))</f>
        <v>0</v>
      </c>
      <c r="M989" s="94">
        <f t="shared" si="102"/>
        <v>0</v>
      </c>
      <c r="O989" s="81">
        <f t="shared" si="103"/>
        <v>0</v>
      </c>
      <c r="P989" s="78">
        <f>IF(G989=0,0,IFERROR(HLOOKUP($C$13,Kataloge!$H$1:$M$6,6,FALSE),0))</f>
        <v>0</v>
      </c>
      <c r="Q989" s="94">
        <f t="shared" si="104"/>
        <v>0</v>
      </c>
      <c r="R989" s="19">
        <f t="shared" si="105"/>
        <v>0</v>
      </c>
    </row>
    <row r="990" spans="1:18" ht="18" customHeight="1" x14ac:dyDescent="0.2">
      <c r="A990" s="35" t="str">
        <f t="shared" si="100"/>
        <v/>
      </c>
      <c r="B990" s="25"/>
      <c r="C990" s="25"/>
      <c r="D990" s="67"/>
      <c r="E990" s="12"/>
      <c r="G990" s="72"/>
      <c r="H990" s="78">
        <f>IF(G990="",0,IFERROR(HLOOKUP($C$13,Kataloge!$H$1:$M$6,VLOOKUP(B990,Kataloge!$F$2:$G$4,2,FALSE),FALSE),0))</f>
        <v>0</v>
      </c>
      <c r="I990" s="94">
        <f t="shared" si="101"/>
        <v>0</v>
      </c>
      <c r="K990" s="72"/>
      <c r="L990" s="78">
        <f>IF(K990=0,0,IFERROR(HLOOKUP($C$13,Kataloge!$H$1:$M$6,5,FALSE),0))</f>
        <v>0</v>
      </c>
      <c r="M990" s="94">
        <f t="shared" si="102"/>
        <v>0</v>
      </c>
      <c r="O990" s="81">
        <f t="shared" si="103"/>
        <v>0</v>
      </c>
      <c r="P990" s="78">
        <f>IF(G990=0,0,IFERROR(HLOOKUP($C$13,Kataloge!$H$1:$M$6,6,FALSE),0))</f>
        <v>0</v>
      </c>
      <c r="Q990" s="94">
        <f t="shared" si="104"/>
        <v>0</v>
      </c>
      <c r="R990" s="19">
        <f t="shared" si="105"/>
        <v>0</v>
      </c>
    </row>
    <row r="991" spans="1:18" ht="18" customHeight="1" x14ac:dyDescent="0.2">
      <c r="A991" s="35" t="str">
        <f t="shared" si="100"/>
        <v/>
      </c>
      <c r="B991" s="25"/>
      <c r="C991" s="25"/>
      <c r="D991" s="67"/>
      <c r="E991" s="12"/>
      <c r="G991" s="72"/>
      <c r="H991" s="78">
        <f>IF(G991="",0,IFERROR(HLOOKUP($C$13,Kataloge!$H$1:$M$6,VLOOKUP(B991,Kataloge!$F$2:$G$4,2,FALSE),FALSE),0))</f>
        <v>0</v>
      </c>
      <c r="I991" s="94">
        <f t="shared" si="101"/>
        <v>0</v>
      </c>
      <c r="K991" s="72"/>
      <c r="L991" s="78">
        <f>IF(K991=0,0,IFERROR(HLOOKUP($C$13,Kataloge!$H$1:$M$6,5,FALSE),0))</f>
        <v>0</v>
      </c>
      <c r="M991" s="94">
        <f t="shared" si="102"/>
        <v>0</v>
      </c>
      <c r="O991" s="81">
        <f t="shared" si="103"/>
        <v>0</v>
      </c>
      <c r="P991" s="78">
        <f>IF(G991=0,0,IFERROR(HLOOKUP($C$13,Kataloge!$H$1:$M$6,6,FALSE),0))</f>
        <v>0</v>
      </c>
      <c r="Q991" s="94">
        <f t="shared" si="104"/>
        <v>0</v>
      </c>
      <c r="R991" s="19">
        <f t="shared" si="105"/>
        <v>0</v>
      </c>
    </row>
    <row r="992" spans="1:18" ht="18" customHeight="1" x14ac:dyDescent="0.2">
      <c r="A992" s="35" t="str">
        <f t="shared" si="100"/>
        <v/>
      </c>
      <c r="B992" s="25"/>
      <c r="C992" s="25"/>
      <c r="D992" s="67"/>
      <c r="E992" s="12"/>
      <c r="G992" s="72"/>
      <c r="H992" s="78">
        <f>IF(G992="",0,IFERROR(HLOOKUP($C$13,Kataloge!$H$1:$M$6,VLOOKUP(B992,Kataloge!$F$2:$G$4,2,FALSE),FALSE),0))</f>
        <v>0</v>
      </c>
      <c r="I992" s="94">
        <f t="shared" si="101"/>
        <v>0</v>
      </c>
      <c r="K992" s="72"/>
      <c r="L992" s="78">
        <f>IF(K992=0,0,IFERROR(HLOOKUP($C$13,Kataloge!$H$1:$M$6,5,FALSE),0))</f>
        <v>0</v>
      </c>
      <c r="M992" s="94">
        <f t="shared" si="102"/>
        <v>0</v>
      </c>
      <c r="O992" s="81">
        <f t="shared" si="103"/>
        <v>0</v>
      </c>
      <c r="P992" s="78">
        <f>IF(G992=0,0,IFERROR(HLOOKUP($C$13,Kataloge!$H$1:$M$6,6,FALSE),0))</f>
        <v>0</v>
      </c>
      <c r="Q992" s="94">
        <f t="shared" si="104"/>
        <v>0</v>
      </c>
      <c r="R992" s="19">
        <f t="shared" si="105"/>
        <v>0</v>
      </c>
    </row>
    <row r="993" spans="1:18" ht="18" customHeight="1" x14ac:dyDescent="0.2">
      <c r="A993" s="35" t="str">
        <f t="shared" si="100"/>
        <v/>
      </c>
      <c r="B993" s="25"/>
      <c r="C993" s="25"/>
      <c r="D993" s="67"/>
      <c r="E993" s="12"/>
      <c r="G993" s="72"/>
      <c r="H993" s="78">
        <f>IF(G993="",0,IFERROR(HLOOKUP($C$13,Kataloge!$H$1:$M$6,VLOOKUP(B993,Kataloge!$F$2:$G$4,2,FALSE),FALSE),0))</f>
        <v>0</v>
      </c>
      <c r="I993" s="94">
        <f t="shared" si="101"/>
        <v>0</v>
      </c>
      <c r="K993" s="72"/>
      <c r="L993" s="78">
        <f>IF(K993=0,0,IFERROR(HLOOKUP($C$13,Kataloge!$H$1:$M$6,5,FALSE),0))</f>
        <v>0</v>
      </c>
      <c r="M993" s="94">
        <f t="shared" si="102"/>
        <v>0</v>
      </c>
      <c r="O993" s="81">
        <f t="shared" si="103"/>
        <v>0</v>
      </c>
      <c r="P993" s="78">
        <f>IF(G993=0,0,IFERROR(HLOOKUP($C$13,Kataloge!$H$1:$M$6,6,FALSE),0))</f>
        <v>0</v>
      </c>
      <c r="Q993" s="94">
        <f t="shared" si="104"/>
        <v>0</v>
      </c>
      <c r="R993" s="19">
        <f t="shared" si="105"/>
        <v>0</v>
      </c>
    </row>
    <row r="994" spans="1:18" ht="18" customHeight="1" x14ac:dyDescent="0.2">
      <c r="A994" s="35" t="str">
        <f t="shared" si="100"/>
        <v/>
      </c>
      <c r="B994" s="25"/>
      <c r="C994" s="25"/>
      <c r="D994" s="67"/>
      <c r="E994" s="12"/>
      <c r="G994" s="72"/>
      <c r="H994" s="78">
        <f>IF(G994="",0,IFERROR(HLOOKUP($C$13,Kataloge!$H$1:$M$6,VLOOKUP(B994,Kataloge!$F$2:$G$4,2,FALSE),FALSE),0))</f>
        <v>0</v>
      </c>
      <c r="I994" s="94">
        <f t="shared" si="101"/>
        <v>0</v>
      </c>
      <c r="K994" s="72"/>
      <c r="L994" s="78">
        <f>IF(K994=0,0,IFERROR(HLOOKUP($C$13,Kataloge!$H$1:$M$6,5,FALSE),0))</f>
        <v>0</v>
      </c>
      <c r="M994" s="94">
        <f t="shared" si="102"/>
        <v>0</v>
      </c>
      <c r="O994" s="81">
        <f t="shared" si="103"/>
        <v>0</v>
      </c>
      <c r="P994" s="78">
        <f>IF(G994=0,0,IFERROR(HLOOKUP($C$13,Kataloge!$H$1:$M$6,6,FALSE),0))</f>
        <v>0</v>
      </c>
      <c r="Q994" s="94">
        <f t="shared" si="104"/>
        <v>0</v>
      </c>
      <c r="R994" s="19">
        <f t="shared" si="105"/>
        <v>0</v>
      </c>
    </row>
    <row r="995" spans="1:18" ht="18" customHeight="1" x14ac:dyDescent="0.2">
      <c r="A995" s="35" t="str">
        <f t="shared" si="100"/>
        <v/>
      </c>
      <c r="B995" s="25"/>
      <c r="C995" s="25"/>
      <c r="D995" s="67"/>
      <c r="E995" s="12"/>
      <c r="G995" s="72"/>
      <c r="H995" s="78">
        <f>IF(G995="",0,IFERROR(HLOOKUP($C$13,Kataloge!$H$1:$M$6,VLOOKUP(B995,Kataloge!$F$2:$G$4,2,FALSE),FALSE),0))</f>
        <v>0</v>
      </c>
      <c r="I995" s="94">
        <f t="shared" si="101"/>
        <v>0</v>
      </c>
      <c r="K995" s="72"/>
      <c r="L995" s="78">
        <f>IF(K995=0,0,IFERROR(HLOOKUP($C$13,Kataloge!$H$1:$M$6,5,FALSE),0))</f>
        <v>0</v>
      </c>
      <c r="M995" s="94">
        <f t="shared" si="102"/>
        <v>0</v>
      </c>
      <c r="O995" s="81">
        <f t="shared" si="103"/>
        <v>0</v>
      </c>
      <c r="P995" s="78">
        <f>IF(G995=0,0,IFERROR(HLOOKUP($C$13,Kataloge!$H$1:$M$6,6,FALSE),0))</f>
        <v>0</v>
      </c>
      <c r="Q995" s="94">
        <f t="shared" si="104"/>
        <v>0</v>
      </c>
      <c r="R995" s="19">
        <f t="shared" si="105"/>
        <v>0</v>
      </c>
    </row>
    <row r="996" spans="1:18" ht="18" customHeight="1" x14ac:dyDescent="0.2">
      <c r="A996" s="35" t="str">
        <f t="shared" si="100"/>
        <v/>
      </c>
      <c r="B996" s="25"/>
      <c r="C996" s="25"/>
      <c r="D996" s="67"/>
      <c r="E996" s="12"/>
      <c r="G996" s="72"/>
      <c r="H996" s="78">
        <f>IF(G996="",0,IFERROR(HLOOKUP($C$13,Kataloge!$H$1:$M$6,VLOOKUP(B996,Kataloge!$F$2:$G$4,2,FALSE),FALSE),0))</f>
        <v>0</v>
      </c>
      <c r="I996" s="94">
        <f t="shared" si="101"/>
        <v>0</v>
      </c>
      <c r="K996" s="72"/>
      <c r="L996" s="78">
        <f>IF(K996=0,0,IFERROR(HLOOKUP($C$13,Kataloge!$H$1:$M$6,5,FALSE),0))</f>
        <v>0</v>
      </c>
      <c r="M996" s="94">
        <f t="shared" si="102"/>
        <v>0</v>
      </c>
      <c r="O996" s="81">
        <f t="shared" si="103"/>
        <v>0</v>
      </c>
      <c r="P996" s="78">
        <f>IF(G996=0,0,IFERROR(HLOOKUP($C$13,Kataloge!$H$1:$M$6,6,FALSE),0))</f>
        <v>0</v>
      </c>
      <c r="Q996" s="94">
        <f t="shared" si="104"/>
        <v>0</v>
      </c>
      <c r="R996" s="19">
        <f t="shared" si="105"/>
        <v>0</v>
      </c>
    </row>
    <row r="997" spans="1:18" ht="18" customHeight="1" x14ac:dyDescent="0.2">
      <c r="A997" s="35" t="str">
        <f t="shared" si="100"/>
        <v/>
      </c>
      <c r="B997" s="25"/>
      <c r="C997" s="25"/>
      <c r="D997" s="67"/>
      <c r="E997" s="12"/>
      <c r="G997" s="72"/>
      <c r="H997" s="78">
        <f>IF(G997="",0,IFERROR(HLOOKUP($C$13,Kataloge!$H$1:$M$6,VLOOKUP(B997,Kataloge!$F$2:$G$4,2,FALSE),FALSE),0))</f>
        <v>0</v>
      </c>
      <c r="I997" s="94">
        <f t="shared" si="101"/>
        <v>0</v>
      </c>
      <c r="K997" s="72"/>
      <c r="L997" s="78">
        <f>IF(K997=0,0,IFERROR(HLOOKUP($C$13,Kataloge!$H$1:$M$6,5,FALSE),0))</f>
        <v>0</v>
      </c>
      <c r="M997" s="94">
        <f t="shared" si="102"/>
        <v>0</v>
      </c>
      <c r="O997" s="81">
        <f t="shared" si="103"/>
        <v>0</v>
      </c>
      <c r="P997" s="78">
        <f>IF(G997=0,0,IFERROR(HLOOKUP($C$13,Kataloge!$H$1:$M$6,6,FALSE),0))</f>
        <v>0</v>
      </c>
      <c r="Q997" s="94">
        <f t="shared" si="104"/>
        <v>0</v>
      </c>
      <c r="R997" s="19">
        <f t="shared" si="105"/>
        <v>0</v>
      </c>
    </row>
    <row r="998" spans="1:18" ht="18" customHeight="1" x14ac:dyDescent="0.2">
      <c r="A998" s="35" t="str">
        <f t="shared" si="100"/>
        <v/>
      </c>
      <c r="B998" s="25"/>
      <c r="C998" s="25"/>
      <c r="D998" s="67"/>
      <c r="E998" s="12"/>
      <c r="G998" s="72"/>
      <c r="H998" s="78">
        <f>IF(G998="",0,IFERROR(HLOOKUP($C$13,Kataloge!$H$1:$M$6,VLOOKUP(B998,Kataloge!$F$2:$G$4,2,FALSE),FALSE),0))</f>
        <v>0</v>
      </c>
      <c r="I998" s="94">
        <f t="shared" si="101"/>
        <v>0</v>
      </c>
      <c r="K998" s="72"/>
      <c r="L998" s="78">
        <f>IF(K998=0,0,IFERROR(HLOOKUP($C$13,Kataloge!$H$1:$M$6,5,FALSE),0))</f>
        <v>0</v>
      </c>
      <c r="M998" s="94">
        <f t="shared" si="102"/>
        <v>0</v>
      </c>
      <c r="O998" s="81">
        <f t="shared" si="103"/>
        <v>0</v>
      </c>
      <c r="P998" s="78">
        <f>IF(G998=0,0,IFERROR(HLOOKUP($C$13,Kataloge!$H$1:$M$6,6,FALSE),0))</f>
        <v>0</v>
      </c>
      <c r="Q998" s="94">
        <f t="shared" si="104"/>
        <v>0</v>
      </c>
      <c r="R998" s="19">
        <f t="shared" si="105"/>
        <v>0</v>
      </c>
    </row>
    <row r="999" spans="1:18" ht="18" customHeight="1" x14ac:dyDescent="0.2">
      <c r="A999" s="35" t="str">
        <f t="shared" si="100"/>
        <v/>
      </c>
      <c r="B999" s="25"/>
      <c r="C999" s="25"/>
      <c r="D999" s="67"/>
      <c r="E999" s="12"/>
      <c r="G999" s="72"/>
      <c r="H999" s="78">
        <f>IF(G999="",0,IFERROR(HLOOKUP($C$13,Kataloge!$H$1:$M$6,VLOOKUP(B999,Kataloge!$F$2:$G$4,2,FALSE),FALSE),0))</f>
        <v>0</v>
      </c>
      <c r="I999" s="94">
        <f t="shared" si="101"/>
        <v>0</v>
      </c>
      <c r="K999" s="72"/>
      <c r="L999" s="78">
        <f>IF(K999=0,0,IFERROR(HLOOKUP($C$13,Kataloge!$H$1:$M$6,5,FALSE),0))</f>
        <v>0</v>
      </c>
      <c r="M999" s="94">
        <f t="shared" si="102"/>
        <v>0</v>
      </c>
      <c r="O999" s="81">
        <f t="shared" si="103"/>
        <v>0</v>
      </c>
      <c r="P999" s="78">
        <f>IF(G999=0,0,IFERROR(HLOOKUP($C$13,Kataloge!$H$1:$M$6,6,FALSE),0))</f>
        <v>0</v>
      </c>
      <c r="Q999" s="94">
        <f t="shared" si="104"/>
        <v>0</v>
      </c>
      <c r="R999" s="19">
        <f t="shared" si="105"/>
        <v>0</v>
      </c>
    </row>
    <row r="1000" spans="1:18" ht="18" customHeight="1" x14ac:dyDescent="0.2">
      <c r="A1000" s="35" t="str">
        <f t="shared" si="100"/>
        <v/>
      </c>
      <c r="B1000" s="25"/>
      <c r="C1000" s="25"/>
      <c r="D1000" s="67"/>
      <c r="E1000" s="12"/>
      <c r="G1000" s="72"/>
      <c r="H1000" s="78">
        <f>IF(G1000="",0,IFERROR(HLOOKUP($C$13,Kataloge!$H$1:$M$6,VLOOKUP(B1000,Kataloge!$F$2:$G$4,2,FALSE),FALSE),0))</f>
        <v>0</v>
      </c>
      <c r="I1000" s="94">
        <f t="shared" si="101"/>
        <v>0</v>
      </c>
      <c r="K1000" s="72"/>
      <c r="L1000" s="78">
        <f>IF(K1000=0,0,IFERROR(HLOOKUP($C$13,Kataloge!$H$1:$M$6,5,FALSE),0))</f>
        <v>0</v>
      </c>
      <c r="M1000" s="94">
        <f t="shared" si="102"/>
        <v>0</v>
      </c>
      <c r="O1000" s="81">
        <f t="shared" si="103"/>
        <v>0</v>
      </c>
      <c r="P1000" s="78">
        <f>IF(G1000=0,0,IFERROR(HLOOKUP($C$13,Kataloge!$H$1:$M$6,6,FALSE),0))</f>
        <v>0</v>
      </c>
      <c r="Q1000" s="94">
        <f t="shared" si="104"/>
        <v>0</v>
      </c>
      <c r="R1000" s="19">
        <f t="shared" si="105"/>
        <v>0</v>
      </c>
    </row>
    <row r="1001" spans="1:18" ht="18" customHeight="1" x14ac:dyDescent="0.2">
      <c r="A1001" s="35" t="str">
        <f t="shared" si="100"/>
        <v/>
      </c>
      <c r="B1001" s="25"/>
      <c r="C1001" s="25"/>
      <c r="D1001" s="67"/>
      <c r="E1001" s="12"/>
      <c r="G1001" s="72"/>
      <c r="H1001" s="78">
        <f>IF(G1001="",0,IFERROR(HLOOKUP($C$13,Kataloge!$H$1:$M$6,VLOOKUP(B1001,Kataloge!$F$2:$G$4,2,FALSE),FALSE),0))</f>
        <v>0</v>
      </c>
      <c r="I1001" s="94">
        <f t="shared" si="101"/>
        <v>0</v>
      </c>
      <c r="K1001" s="72"/>
      <c r="L1001" s="78">
        <f>IF(K1001=0,0,IFERROR(HLOOKUP($C$13,Kataloge!$H$1:$M$6,5,FALSE),0))</f>
        <v>0</v>
      </c>
      <c r="M1001" s="94">
        <f t="shared" si="102"/>
        <v>0</v>
      </c>
      <c r="O1001" s="81">
        <f t="shared" si="103"/>
        <v>0</v>
      </c>
      <c r="P1001" s="78">
        <f>IF(G1001=0,0,IFERROR(HLOOKUP($C$13,Kataloge!$H$1:$M$6,6,FALSE),0))</f>
        <v>0</v>
      </c>
      <c r="Q1001" s="94">
        <f t="shared" si="104"/>
        <v>0</v>
      </c>
      <c r="R1001" s="19">
        <f t="shared" si="105"/>
        <v>0</v>
      </c>
    </row>
    <row r="1002" spans="1:18" ht="18" customHeight="1" x14ac:dyDescent="0.2">
      <c r="A1002" s="35" t="str">
        <f t="shared" si="100"/>
        <v/>
      </c>
      <c r="B1002" s="25"/>
      <c r="C1002" s="25"/>
      <c r="D1002" s="67"/>
      <c r="E1002" s="12"/>
      <c r="G1002" s="72"/>
      <c r="H1002" s="78">
        <f>IF(G1002="",0,IFERROR(HLOOKUP($C$13,Kataloge!$H$1:$M$6,VLOOKUP(B1002,Kataloge!$F$2:$G$4,2,FALSE),FALSE),0))</f>
        <v>0</v>
      </c>
      <c r="I1002" s="94">
        <f t="shared" si="101"/>
        <v>0</v>
      </c>
      <c r="K1002" s="72"/>
      <c r="L1002" s="78">
        <f>IF(K1002=0,0,IFERROR(HLOOKUP($C$13,Kataloge!$H$1:$M$6,5,FALSE),0))</f>
        <v>0</v>
      </c>
      <c r="M1002" s="94">
        <f t="shared" si="102"/>
        <v>0</v>
      </c>
      <c r="O1002" s="81">
        <f t="shared" si="103"/>
        <v>0</v>
      </c>
      <c r="P1002" s="78">
        <f>IF(G1002=0,0,IFERROR(HLOOKUP($C$13,Kataloge!$H$1:$M$6,6,FALSE),0))</f>
        <v>0</v>
      </c>
      <c r="Q1002" s="94">
        <f t="shared" si="104"/>
        <v>0</v>
      </c>
      <c r="R1002" s="19">
        <f t="shared" si="105"/>
        <v>0</v>
      </c>
    </row>
    <row r="1003" spans="1:18" ht="18" customHeight="1" x14ac:dyDescent="0.2">
      <c r="A1003" s="35" t="str">
        <f t="shared" si="100"/>
        <v/>
      </c>
      <c r="B1003" s="25"/>
      <c r="C1003" s="25"/>
      <c r="D1003" s="67"/>
      <c r="E1003" s="12"/>
      <c r="G1003" s="72"/>
      <c r="H1003" s="78">
        <f>IF(G1003="",0,IFERROR(HLOOKUP($C$13,Kataloge!$H$1:$M$6,VLOOKUP(B1003,Kataloge!$F$2:$G$4,2,FALSE),FALSE),0))</f>
        <v>0</v>
      </c>
      <c r="I1003" s="94">
        <f t="shared" si="101"/>
        <v>0</v>
      </c>
      <c r="K1003" s="72"/>
      <c r="L1003" s="78">
        <f>IF(K1003=0,0,IFERROR(HLOOKUP($C$13,Kataloge!$H$1:$M$6,5,FALSE),0))</f>
        <v>0</v>
      </c>
      <c r="M1003" s="94">
        <f t="shared" si="102"/>
        <v>0</v>
      </c>
      <c r="O1003" s="81">
        <f t="shared" si="103"/>
        <v>0</v>
      </c>
      <c r="P1003" s="78">
        <f>IF(G1003=0,0,IFERROR(HLOOKUP($C$13,Kataloge!$H$1:$M$6,6,FALSE),0))</f>
        <v>0</v>
      </c>
      <c r="Q1003" s="94">
        <f t="shared" si="104"/>
        <v>0</v>
      </c>
      <c r="R1003" s="19">
        <f t="shared" si="105"/>
        <v>0</v>
      </c>
    </row>
    <row r="1004" spans="1:18" ht="18" customHeight="1" x14ac:dyDescent="0.2">
      <c r="A1004" s="35" t="str">
        <f t="shared" si="100"/>
        <v/>
      </c>
      <c r="B1004" s="25"/>
      <c r="C1004" s="25"/>
      <c r="D1004" s="67"/>
      <c r="E1004" s="12"/>
      <c r="G1004" s="72"/>
      <c r="H1004" s="78">
        <f>IF(G1004="",0,IFERROR(HLOOKUP($C$13,Kataloge!$H$1:$M$6,VLOOKUP(B1004,Kataloge!$F$2:$G$4,2,FALSE),FALSE),0))</f>
        <v>0</v>
      </c>
      <c r="I1004" s="94">
        <f t="shared" si="101"/>
        <v>0</v>
      </c>
      <c r="K1004" s="72"/>
      <c r="L1004" s="78">
        <f>IF(K1004=0,0,IFERROR(HLOOKUP($C$13,Kataloge!$H$1:$M$6,5,FALSE),0))</f>
        <v>0</v>
      </c>
      <c r="M1004" s="94">
        <f t="shared" si="102"/>
        <v>0</v>
      </c>
      <c r="O1004" s="81">
        <f t="shared" si="103"/>
        <v>0</v>
      </c>
      <c r="P1004" s="78">
        <f>IF(G1004=0,0,IFERROR(HLOOKUP($C$13,Kataloge!$H$1:$M$6,6,FALSE),0))</f>
        <v>0</v>
      </c>
      <c r="Q1004" s="94">
        <f t="shared" si="104"/>
        <v>0</v>
      </c>
      <c r="R1004" s="19">
        <f t="shared" si="105"/>
        <v>0</v>
      </c>
    </row>
    <row r="1005" spans="1:18" ht="18" customHeight="1" x14ac:dyDescent="0.2">
      <c r="A1005" s="35" t="str">
        <f t="shared" si="100"/>
        <v/>
      </c>
      <c r="B1005" s="25"/>
      <c r="C1005" s="25"/>
      <c r="D1005" s="67"/>
      <c r="E1005" s="12"/>
      <c r="G1005" s="72"/>
      <c r="H1005" s="78">
        <f>IF(G1005="",0,IFERROR(HLOOKUP($C$13,Kataloge!$H$1:$M$6,VLOOKUP(B1005,Kataloge!$F$2:$G$4,2,FALSE),FALSE),0))</f>
        <v>0</v>
      </c>
      <c r="I1005" s="94">
        <f t="shared" si="101"/>
        <v>0</v>
      </c>
      <c r="K1005" s="72"/>
      <c r="L1005" s="78">
        <f>IF(K1005=0,0,IFERROR(HLOOKUP($C$13,Kataloge!$H$1:$M$6,5,FALSE),0))</f>
        <v>0</v>
      </c>
      <c r="M1005" s="94">
        <f t="shared" si="102"/>
        <v>0</v>
      </c>
      <c r="O1005" s="81">
        <f t="shared" si="103"/>
        <v>0</v>
      </c>
      <c r="P1005" s="78">
        <f>IF(G1005=0,0,IFERROR(HLOOKUP($C$13,Kataloge!$H$1:$M$6,6,FALSE),0))</f>
        <v>0</v>
      </c>
      <c r="Q1005" s="94">
        <f t="shared" si="104"/>
        <v>0</v>
      </c>
      <c r="R1005" s="19">
        <f t="shared" si="105"/>
        <v>0</v>
      </c>
    </row>
    <row r="1006" spans="1:18" ht="18" customHeight="1" x14ac:dyDescent="0.2">
      <c r="A1006" s="35" t="str">
        <f t="shared" si="100"/>
        <v/>
      </c>
      <c r="B1006" s="25"/>
      <c r="C1006" s="25"/>
      <c r="D1006" s="67"/>
      <c r="E1006" s="12"/>
      <c r="G1006" s="72"/>
      <c r="H1006" s="78">
        <f>IF(G1006="",0,IFERROR(HLOOKUP($C$13,Kataloge!$H$1:$M$6,VLOOKUP(B1006,Kataloge!$F$2:$G$4,2,FALSE),FALSE),0))</f>
        <v>0</v>
      </c>
      <c r="I1006" s="94">
        <f t="shared" si="101"/>
        <v>0</v>
      </c>
      <c r="K1006" s="72"/>
      <c r="L1006" s="78">
        <f>IF(K1006=0,0,IFERROR(HLOOKUP($C$13,Kataloge!$H$1:$M$6,5,FALSE),0))</f>
        <v>0</v>
      </c>
      <c r="M1006" s="94">
        <f t="shared" si="102"/>
        <v>0</v>
      </c>
      <c r="O1006" s="81">
        <f t="shared" si="103"/>
        <v>0</v>
      </c>
      <c r="P1006" s="78">
        <f>IF(G1006=0,0,IFERROR(HLOOKUP($C$13,Kataloge!$H$1:$M$6,6,FALSE),0))</f>
        <v>0</v>
      </c>
      <c r="Q1006" s="94">
        <f t="shared" si="104"/>
        <v>0</v>
      </c>
      <c r="R1006" s="19">
        <f t="shared" si="105"/>
        <v>0</v>
      </c>
    </row>
    <row r="1007" spans="1:18" ht="18" customHeight="1" x14ac:dyDescent="0.2">
      <c r="A1007" s="35" t="str">
        <f t="shared" si="100"/>
        <v/>
      </c>
      <c r="B1007" s="25"/>
      <c r="C1007" s="25"/>
      <c r="D1007" s="67"/>
      <c r="E1007" s="12"/>
      <c r="G1007" s="72"/>
      <c r="H1007" s="78">
        <f>IF(G1007="",0,IFERROR(HLOOKUP($C$13,Kataloge!$H$1:$M$6,VLOOKUP(B1007,Kataloge!$F$2:$G$4,2,FALSE),FALSE),0))</f>
        <v>0</v>
      </c>
      <c r="I1007" s="94">
        <f t="shared" si="101"/>
        <v>0</v>
      </c>
      <c r="K1007" s="72"/>
      <c r="L1007" s="78">
        <f>IF(K1007=0,0,IFERROR(HLOOKUP($C$13,Kataloge!$H$1:$M$6,5,FALSE),0))</f>
        <v>0</v>
      </c>
      <c r="M1007" s="94">
        <f t="shared" si="102"/>
        <v>0</v>
      </c>
      <c r="O1007" s="81">
        <f t="shared" si="103"/>
        <v>0</v>
      </c>
      <c r="P1007" s="78">
        <f>IF(G1007=0,0,IFERROR(HLOOKUP($C$13,Kataloge!$H$1:$M$6,6,FALSE),0))</f>
        <v>0</v>
      </c>
      <c r="Q1007" s="94">
        <f t="shared" si="104"/>
        <v>0</v>
      </c>
      <c r="R1007" s="19">
        <f t="shared" si="105"/>
        <v>0</v>
      </c>
    </row>
    <row r="1008" spans="1:18" ht="18" customHeight="1" x14ac:dyDescent="0.2">
      <c r="A1008" s="35" t="str">
        <f t="shared" si="100"/>
        <v/>
      </c>
      <c r="B1008" s="25"/>
      <c r="C1008" s="25"/>
      <c r="D1008" s="67"/>
      <c r="E1008" s="12"/>
      <c r="G1008" s="72"/>
      <c r="H1008" s="78">
        <f>IF(G1008="",0,IFERROR(HLOOKUP($C$13,Kataloge!$H$1:$M$6,VLOOKUP(B1008,Kataloge!$F$2:$G$4,2,FALSE),FALSE),0))</f>
        <v>0</v>
      </c>
      <c r="I1008" s="94">
        <f t="shared" si="101"/>
        <v>0</v>
      </c>
      <c r="K1008" s="72"/>
      <c r="L1008" s="78">
        <f>IF(K1008=0,0,IFERROR(HLOOKUP($C$13,Kataloge!$H$1:$M$6,5,FALSE),0))</f>
        <v>0</v>
      </c>
      <c r="M1008" s="94">
        <f t="shared" si="102"/>
        <v>0</v>
      </c>
      <c r="O1008" s="81">
        <f t="shared" si="103"/>
        <v>0</v>
      </c>
      <c r="P1008" s="78">
        <f>IF(G1008=0,0,IFERROR(HLOOKUP($C$13,Kataloge!$H$1:$M$6,6,FALSE),0))</f>
        <v>0</v>
      </c>
      <c r="Q1008" s="94">
        <f t="shared" si="104"/>
        <v>0</v>
      </c>
      <c r="R1008" s="19">
        <f t="shared" si="105"/>
        <v>0</v>
      </c>
    </row>
    <row r="1009" spans="1:18" ht="18" customHeight="1" x14ac:dyDescent="0.2">
      <c r="A1009" s="35" t="str">
        <f t="shared" si="100"/>
        <v/>
      </c>
      <c r="B1009" s="25"/>
      <c r="C1009" s="25"/>
      <c r="D1009" s="67"/>
      <c r="E1009" s="12"/>
      <c r="G1009" s="72"/>
      <c r="H1009" s="78">
        <f>IF(G1009="",0,IFERROR(HLOOKUP($C$13,Kataloge!$H$1:$M$6,VLOOKUP(B1009,Kataloge!$F$2:$G$4,2,FALSE),FALSE),0))</f>
        <v>0</v>
      </c>
      <c r="I1009" s="94">
        <f t="shared" si="101"/>
        <v>0</v>
      </c>
      <c r="K1009" s="72"/>
      <c r="L1009" s="78">
        <f>IF(K1009=0,0,IFERROR(HLOOKUP($C$13,Kataloge!$H$1:$M$6,5,FALSE),0))</f>
        <v>0</v>
      </c>
      <c r="M1009" s="94">
        <f t="shared" si="102"/>
        <v>0</v>
      </c>
      <c r="O1009" s="81">
        <f t="shared" si="103"/>
        <v>0</v>
      </c>
      <c r="P1009" s="78">
        <f>IF(G1009=0,0,IFERROR(HLOOKUP($C$13,Kataloge!$H$1:$M$6,6,FALSE),0))</f>
        <v>0</v>
      </c>
      <c r="Q1009" s="94">
        <f t="shared" si="104"/>
        <v>0</v>
      </c>
      <c r="R1009" s="19">
        <f t="shared" si="105"/>
        <v>0</v>
      </c>
    </row>
    <row r="1010" spans="1:18" ht="18" customHeight="1" x14ac:dyDescent="0.2">
      <c r="A1010" s="35" t="str">
        <f t="shared" si="100"/>
        <v/>
      </c>
      <c r="B1010" s="25"/>
      <c r="C1010" s="25"/>
      <c r="D1010" s="67"/>
      <c r="E1010" s="12"/>
      <c r="G1010" s="72"/>
      <c r="H1010" s="78">
        <f>IF(G1010="",0,IFERROR(HLOOKUP($C$13,Kataloge!$H$1:$M$6,VLOOKUP(B1010,Kataloge!$F$2:$G$4,2,FALSE),FALSE),0))</f>
        <v>0</v>
      </c>
      <c r="I1010" s="94">
        <f t="shared" si="101"/>
        <v>0</v>
      </c>
      <c r="K1010" s="72"/>
      <c r="L1010" s="78">
        <f>IF(K1010=0,0,IFERROR(HLOOKUP($C$13,Kataloge!$H$1:$M$6,5,FALSE),0))</f>
        <v>0</v>
      </c>
      <c r="M1010" s="94">
        <f t="shared" si="102"/>
        <v>0</v>
      </c>
      <c r="O1010" s="81">
        <f t="shared" si="103"/>
        <v>0</v>
      </c>
      <c r="P1010" s="78">
        <f>IF(G1010=0,0,IFERROR(HLOOKUP($C$13,Kataloge!$H$1:$M$6,6,FALSE),0))</f>
        <v>0</v>
      </c>
      <c r="Q1010" s="94">
        <f t="shared" si="104"/>
        <v>0</v>
      </c>
      <c r="R1010" s="19">
        <f t="shared" si="105"/>
        <v>0</v>
      </c>
    </row>
    <row r="1011" spans="1:18" ht="18" customHeight="1" x14ac:dyDescent="0.2">
      <c r="A1011" s="35" t="str">
        <f t="shared" si="100"/>
        <v/>
      </c>
      <c r="B1011" s="25"/>
      <c r="C1011" s="25"/>
      <c r="D1011" s="67"/>
      <c r="E1011" s="12"/>
      <c r="G1011" s="72"/>
      <c r="H1011" s="78">
        <f>IF(G1011="",0,IFERROR(HLOOKUP($C$13,Kataloge!$H$1:$M$6,VLOOKUP(B1011,Kataloge!$F$2:$G$4,2,FALSE),FALSE),0))</f>
        <v>0</v>
      </c>
      <c r="I1011" s="94">
        <f t="shared" si="101"/>
        <v>0</v>
      </c>
      <c r="K1011" s="72"/>
      <c r="L1011" s="78">
        <f>IF(K1011=0,0,IFERROR(HLOOKUP($C$13,Kataloge!$H$1:$M$6,5,FALSE),0))</f>
        <v>0</v>
      </c>
      <c r="M1011" s="94">
        <f t="shared" si="102"/>
        <v>0</v>
      </c>
      <c r="O1011" s="81">
        <f t="shared" si="103"/>
        <v>0</v>
      </c>
      <c r="P1011" s="78">
        <f>IF(G1011=0,0,IFERROR(HLOOKUP($C$13,Kataloge!$H$1:$M$6,6,FALSE),0))</f>
        <v>0</v>
      </c>
      <c r="Q1011" s="94">
        <f t="shared" si="104"/>
        <v>0</v>
      </c>
      <c r="R1011" s="19">
        <f t="shared" si="105"/>
        <v>0</v>
      </c>
    </row>
    <row r="1012" spans="1:18" ht="18" customHeight="1" x14ac:dyDescent="0.2">
      <c r="A1012" s="35" t="str">
        <f t="shared" si="100"/>
        <v/>
      </c>
      <c r="B1012" s="25"/>
      <c r="C1012" s="25"/>
      <c r="D1012" s="67"/>
      <c r="E1012" s="12"/>
      <c r="G1012" s="72"/>
      <c r="H1012" s="78">
        <f>IF(G1012="",0,IFERROR(HLOOKUP($C$13,Kataloge!$H$1:$M$6,VLOOKUP(B1012,Kataloge!$F$2:$G$4,2,FALSE),FALSE),0))</f>
        <v>0</v>
      </c>
      <c r="I1012" s="94">
        <f t="shared" si="101"/>
        <v>0</v>
      </c>
      <c r="K1012" s="72"/>
      <c r="L1012" s="78">
        <f>IF(K1012=0,0,IFERROR(HLOOKUP($C$13,Kataloge!$H$1:$M$6,5,FALSE),0))</f>
        <v>0</v>
      </c>
      <c r="M1012" s="94">
        <f t="shared" si="102"/>
        <v>0</v>
      </c>
      <c r="O1012" s="81">
        <f t="shared" si="103"/>
        <v>0</v>
      </c>
      <c r="P1012" s="78">
        <f>IF(G1012=0,0,IFERROR(HLOOKUP($C$13,Kataloge!$H$1:$M$6,6,FALSE),0))</f>
        <v>0</v>
      </c>
      <c r="Q1012" s="94">
        <f t="shared" si="104"/>
        <v>0</v>
      </c>
      <c r="R1012" s="19">
        <f t="shared" si="105"/>
        <v>0</v>
      </c>
    </row>
    <row r="1013" spans="1:18" ht="18" customHeight="1" x14ac:dyDescent="0.2">
      <c r="A1013" s="35" t="str">
        <f t="shared" si="100"/>
        <v/>
      </c>
      <c r="B1013" s="25"/>
      <c r="C1013" s="25"/>
      <c r="D1013" s="67"/>
      <c r="E1013" s="12"/>
      <c r="G1013" s="72"/>
      <c r="H1013" s="78">
        <f>IF(G1013="",0,IFERROR(HLOOKUP($C$13,Kataloge!$H$1:$M$6,VLOOKUP(B1013,Kataloge!$F$2:$G$4,2,FALSE),FALSE),0))</f>
        <v>0</v>
      </c>
      <c r="I1013" s="94">
        <f t="shared" si="101"/>
        <v>0</v>
      </c>
      <c r="K1013" s="72"/>
      <c r="L1013" s="78">
        <f>IF(K1013=0,0,IFERROR(HLOOKUP($C$13,Kataloge!$H$1:$M$6,5,FALSE),0))</f>
        <v>0</v>
      </c>
      <c r="M1013" s="94">
        <f t="shared" si="102"/>
        <v>0</v>
      </c>
      <c r="O1013" s="81">
        <f t="shared" si="103"/>
        <v>0</v>
      </c>
      <c r="P1013" s="78">
        <f>IF(G1013=0,0,IFERROR(HLOOKUP($C$13,Kataloge!$H$1:$M$6,6,FALSE),0))</f>
        <v>0</v>
      </c>
      <c r="Q1013" s="94">
        <f t="shared" si="104"/>
        <v>0</v>
      </c>
      <c r="R1013" s="19">
        <f t="shared" si="105"/>
        <v>0</v>
      </c>
    </row>
    <row r="1014" spans="1:18" ht="18" customHeight="1" x14ac:dyDescent="0.2">
      <c r="A1014" s="35" t="str">
        <f t="shared" si="100"/>
        <v/>
      </c>
      <c r="B1014" s="25"/>
      <c r="C1014" s="25"/>
      <c r="D1014" s="67"/>
      <c r="E1014" s="12"/>
      <c r="G1014" s="72"/>
      <c r="H1014" s="78">
        <f>IF(G1014="",0,IFERROR(HLOOKUP($C$13,Kataloge!$H$1:$M$6,VLOOKUP(B1014,Kataloge!$F$2:$G$4,2,FALSE),FALSE),0))</f>
        <v>0</v>
      </c>
      <c r="I1014" s="94">
        <f t="shared" si="101"/>
        <v>0</v>
      </c>
      <c r="K1014" s="72"/>
      <c r="L1014" s="78">
        <f>IF(K1014=0,0,IFERROR(HLOOKUP($C$13,Kataloge!$H$1:$M$6,5,FALSE),0))</f>
        <v>0</v>
      </c>
      <c r="M1014" s="94">
        <f t="shared" si="102"/>
        <v>0</v>
      </c>
      <c r="O1014" s="81">
        <f t="shared" si="103"/>
        <v>0</v>
      </c>
      <c r="P1014" s="78">
        <f>IF(G1014=0,0,IFERROR(HLOOKUP($C$13,Kataloge!$H$1:$M$6,6,FALSE),0))</f>
        <v>0</v>
      </c>
      <c r="Q1014" s="94">
        <f t="shared" si="104"/>
        <v>0</v>
      </c>
      <c r="R1014" s="19">
        <f t="shared" si="105"/>
        <v>0</v>
      </c>
    </row>
    <row r="1015" spans="1:18" ht="18" customHeight="1" x14ac:dyDescent="0.2">
      <c r="A1015" s="35" t="str">
        <f t="shared" si="100"/>
        <v/>
      </c>
      <c r="B1015" s="25"/>
      <c r="C1015" s="25"/>
      <c r="D1015" s="67"/>
      <c r="E1015" s="12"/>
      <c r="G1015" s="72"/>
      <c r="H1015" s="78">
        <f>IF(G1015="",0,IFERROR(HLOOKUP($C$13,Kataloge!$H$1:$M$6,VLOOKUP(B1015,Kataloge!$F$2:$G$4,2,FALSE),FALSE),0))</f>
        <v>0</v>
      </c>
      <c r="I1015" s="94">
        <f t="shared" si="101"/>
        <v>0</v>
      </c>
      <c r="K1015" s="72"/>
      <c r="L1015" s="78">
        <f>IF(K1015=0,0,IFERROR(HLOOKUP($C$13,Kataloge!$H$1:$M$6,5,FALSE),0))</f>
        <v>0</v>
      </c>
      <c r="M1015" s="94">
        <f t="shared" si="102"/>
        <v>0</v>
      </c>
      <c r="O1015" s="81">
        <f t="shared" si="103"/>
        <v>0</v>
      </c>
      <c r="P1015" s="78">
        <f>IF(G1015=0,0,IFERROR(HLOOKUP($C$13,Kataloge!$H$1:$M$6,6,FALSE),0))</f>
        <v>0</v>
      </c>
      <c r="Q1015" s="94">
        <f t="shared" si="104"/>
        <v>0</v>
      </c>
      <c r="R1015" s="19">
        <f t="shared" si="105"/>
        <v>0</v>
      </c>
    </row>
    <row r="1016" spans="1:18" ht="18" customHeight="1" x14ac:dyDescent="0.2">
      <c r="A1016" s="35" t="str">
        <f t="shared" si="100"/>
        <v/>
      </c>
      <c r="B1016" s="25"/>
      <c r="C1016" s="25"/>
      <c r="D1016" s="67"/>
      <c r="E1016" s="12"/>
      <c r="G1016" s="72"/>
      <c r="H1016" s="78">
        <f>IF(G1016="",0,IFERROR(HLOOKUP($C$13,Kataloge!$H$1:$M$6,VLOOKUP(B1016,Kataloge!$F$2:$G$4,2,FALSE),FALSE),0))</f>
        <v>0</v>
      </c>
      <c r="I1016" s="94">
        <f t="shared" si="101"/>
        <v>0</v>
      </c>
      <c r="K1016" s="72"/>
      <c r="L1016" s="78">
        <f>IF(K1016=0,0,IFERROR(HLOOKUP($C$13,Kataloge!$H$1:$M$6,5,FALSE),0))</f>
        <v>0</v>
      </c>
      <c r="M1016" s="94">
        <f t="shared" si="102"/>
        <v>0</v>
      </c>
      <c r="O1016" s="81">
        <f t="shared" si="103"/>
        <v>0</v>
      </c>
      <c r="P1016" s="78">
        <f>IF(G1016=0,0,IFERROR(HLOOKUP($C$13,Kataloge!$H$1:$M$6,6,FALSE),0))</f>
        <v>0</v>
      </c>
      <c r="Q1016" s="94">
        <f t="shared" si="104"/>
        <v>0</v>
      </c>
      <c r="R1016" s="19">
        <f t="shared" si="105"/>
        <v>0</v>
      </c>
    </row>
    <row r="1017" spans="1:18" ht="18" customHeight="1" x14ac:dyDescent="0.2">
      <c r="A1017" s="35" t="str">
        <f t="shared" si="100"/>
        <v/>
      </c>
      <c r="B1017" s="25"/>
      <c r="C1017" s="25"/>
      <c r="D1017" s="67"/>
      <c r="E1017" s="12"/>
      <c r="G1017" s="72"/>
      <c r="H1017" s="78">
        <f>IF(G1017="",0,IFERROR(HLOOKUP($C$13,Kataloge!$H$1:$M$6,VLOOKUP(B1017,Kataloge!$F$2:$G$4,2,FALSE),FALSE),0))</f>
        <v>0</v>
      </c>
      <c r="I1017" s="94">
        <f t="shared" si="101"/>
        <v>0</v>
      </c>
      <c r="K1017" s="72"/>
      <c r="L1017" s="78">
        <f>IF(K1017=0,0,IFERROR(HLOOKUP($C$13,Kataloge!$H$1:$M$6,5,FALSE),0))</f>
        <v>0</v>
      </c>
      <c r="M1017" s="94">
        <f t="shared" si="102"/>
        <v>0</v>
      </c>
      <c r="O1017" s="81">
        <f t="shared" si="103"/>
        <v>0</v>
      </c>
      <c r="P1017" s="78">
        <f>IF(G1017=0,0,IFERROR(HLOOKUP($C$13,Kataloge!$H$1:$M$6,6,FALSE),0))</f>
        <v>0</v>
      </c>
      <c r="Q1017" s="94">
        <f t="shared" si="104"/>
        <v>0</v>
      </c>
      <c r="R1017" s="19">
        <f t="shared" si="105"/>
        <v>0</v>
      </c>
    </row>
    <row r="1018" spans="1:18" ht="18" customHeight="1" x14ac:dyDescent="0.2">
      <c r="A1018" s="35" t="str">
        <f t="shared" si="100"/>
        <v/>
      </c>
      <c r="B1018" s="25"/>
      <c r="C1018" s="25"/>
      <c r="D1018" s="67"/>
      <c r="E1018" s="12"/>
      <c r="G1018" s="72"/>
      <c r="H1018" s="78">
        <f>IF(G1018="",0,IFERROR(HLOOKUP($C$13,Kataloge!$H$1:$M$6,VLOOKUP(B1018,Kataloge!$F$2:$G$4,2,FALSE),FALSE),0))</f>
        <v>0</v>
      </c>
      <c r="I1018" s="94">
        <f t="shared" si="101"/>
        <v>0</v>
      </c>
      <c r="K1018" s="72"/>
      <c r="L1018" s="78">
        <f>IF(K1018=0,0,IFERROR(HLOOKUP($C$13,Kataloge!$H$1:$M$6,5,FALSE),0))</f>
        <v>0</v>
      </c>
      <c r="M1018" s="94">
        <f t="shared" si="102"/>
        <v>0</v>
      </c>
      <c r="O1018" s="81">
        <f t="shared" si="103"/>
        <v>0</v>
      </c>
      <c r="P1018" s="78">
        <f>IF(G1018=0,0,IFERROR(HLOOKUP($C$13,Kataloge!$H$1:$M$6,6,FALSE),0))</f>
        <v>0</v>
      </c>
      <c r="Q1018" s="94">
        <f t="shared" si="104"/>
        <v>0</v>
      </c>
      <c r="R1018" s="19">
        <f t="shared" si="105"/>
        <v>0</v>
      </c>
    </row>
    <row r="1019" spans="1:18" ht="18" customHeight="1" x14ac:dyDescent="0.2">
      <c r="A1019" s="35" t="str">
        <f t="shared" si="100"/>
        <v/>
      </c>
      <c r="B1019" s="25"/>
      <c r="C1019" s="25"/>
      <c r="D1019" s="67"/>
      <c r="E1019" s="12"/>
      <c r="G1019" s="72"/>
      <c r="H1019" s="78">
        <f>IF(G1019="",0,IFERROR(HLOOKUP($C$13,Kataloge!$H$1:$M$6,VLOOKUP(B1019,Kataloge!$F$2:$G$4,2,FALSE),FALSE),0))</f>
        <v>0</v>
      </c>
      <c r="I1019" s="94">
        <f t="shared" si="101"/>
        <v>0</v>
      </c>
      <c r="K1019" s="72"/>
      <c r="L1019" s="78">
        <f>IF(K1019=0,0,IFERROR(HLOOKUP($C$13,Kataloge!$H$1:$M$6,5,FALSE),0))</f>
        <v>0</v>
      </c>
      <c r="M1019" s="94">
        <f t="shared" si="102"/>
        <v>0</v>
      </c>
      <c r="O1019" s="81">
        <f t="shared" si="103"/>
        <v>0</v>
      </c>
      <c r="P1019" s="78">
        <f>IF(G1019=0,0,IFERROR(HLOOKUP($C$13,Kataloge!$H$1:$M$6,6,FALSE),0))</f>
        <v>0</v>
      </c>
      <c r="Q1019" s="94">
        <f t="shared" si="104"/>
        <v>0</v>
      </c>
      <c r="R1019" s="19">
        <f t="shared" si="105"/>
        <v>0</v>
      </c>
    </row>
    <row r="1020" spans="1:18" ht="18" customHeight="1" x14ac:dyDescent="0.2">
      <c r="A1020" s="35" t="str">
        <f t="shared" si="100"/>
        <v/>
      </c>
      <c r="B1020" s="25"/>
      <c r="C1020" s="25"/>
      <c r="D1020" s="67"/>
      <c r="E1020" s="12"/>
      <c r="G1020" s="72"/>
      <c r="H1020" s="78">
        <f>IF(G1020="",0,IFERROR(HLOOKUP($C$13,Kataloge!$H$1:$M$6,VLOOKUP(B1020,Kataloge!$F$2:$G$4,2,FALSE),FALSE),0))</f>
        <v>0</v>
      </c>
      <c r="I1020" s="94">
        <f t="shared" si="101"/>
        <v>0</v>
      </c>
      <c r="K1020" s="72"/>
      <c r="L1020" s="78">
        <f>IF(K1020=0,0,IFERROR(HLOOKUP($C$13,Kataloge!$H$1:$M$6,5,FALSE),0))</f>
        <v>0</v>
      </c>
      <c r="M1020" s="94">
        <f t="shared" si="102"/>
        <v>0</v>
      </c>
      <c r="O1020" s="81">
        <f t="shared" si="103"/>
        <v>0</v>
      </c>
      <c r="P1020" s="78">
        <f>IF(G1020=0,0,IFERROR(HLOOKUP($C$13,Kataloge!$H$1:$M$6,6,FALSE),0))</f>
        <v>0</v>
      </c>
      <c r="Q1020" s="94">
        <f t="shared" si="104"/>
        <v>0</v>
      </c>
      <c r="R1020" s="19">
        <f t="shared" si="105"/>
        <v>0</v>
      </c>
    </row>
    <row r="1021" spans="1:18" ht="18" customHeight="1" x14ac:dyDescent="0.2">
      <c r="A1021" s="35" t="str">
        <f t="shared" si="100"/>
        <v/>
      </c>
      <c r="B1021" s="25"/>
      <c r="C1021" s="25"/>
      <c r="D1021" s="67"/>
      <c r="E1021" s="12"/>
      <c r="G1021" s="72"/>
      <c r="H1021" s="78">
        <f>IF(G1021="",0,IFERROR(HLOOKUP($C$13,Kataloge!$H$1:$M$6,VLOOKUP(B1021,Kataloge!$F$2:$G$4,2,FALSE),FALSE),0))</f>
        <v>0</v>
      </c>
      <c r="I1021" s="94">
        <f t="shared" si="101"/>
        <v>0</v>
      </c>
      <c r="K1021" s="72"/>
      <c r="L1021" s="78">
        <f>IF(K1021=0,0,IFERROR(HLOOKUP($C$13,Kataloge!$H$1:$M$6,5,FALSE),0))</f>
        <v>0</v>
      </c>
      <c r="M1021" s="94">
        <f t="shared" si="102"/>
        <v>0</v>
      </c>
      <c r="O1021" s="81">
        <f t="shared" si="103"/>
        <v>0</v>
      </c>
      <c r="P1021" s="78">
        <f>IF(G1021=0,0,IFERROR(HLOOKUP($C$13,Kataloge!$H$1:$M$6,6,FALSE),0))</f>
        <v>0</v>
      </c>
      <c r="Q1021" s="94">
        <f t="shared" si="104"/>
        <v>0</v>
      </c>
      <c r="R1021" s="19">
        <f t="shared" si="105"/>
        <v>0</v>
      </c>
    </row>
    <row r="1022" spans="1:18" ht="18" customHeight="1" x14ac:dyDescent="0.2">
      <c r="A1022" s="35" t="str">
        <f t="shared" si="100"/>
        <v/>
      </c>
      <c r="B1022" s="25"/>
      <c r="C1022" s="25"/>
      <c r="D1022" s="67"/>
      <c r="E1022" s="12"/>
      <c r="G1022" s="72"/>
      <c r="H1022" s="78">
        <f>IF(G1022="",0,IFERROR(HLOOKUP($C$13,Kataloge!$H$1:$M$6,VLOOKUP(B1022,Kataloge!$F$2:$G$4,2,FALSE),FALSE),0))</f>
        <v>0</v>
      </c>
      <c r="I1022" s="94">
        <f t="shared" si="101"/>
        <v>0</v>
      </c>
      <c r="K1022" s="72"/>
      <c r="L1022" s="78">
        <f>IF(K1022=0,0,IFERROR(HLOOKUP($C$13,Kataloge!$H$1:$M$6,5,FALSE),0))</f>
        <v>0</v>
      </c>
      <c r="M1022" s="94">
        <f t="shared" si="102"/>
        <v>0</v>
      </c>
      <c r="O1022" s="81">
        <f t="shared" si="103"/>
        <v>0</v>
      </c>
      <c r="P1022" s="78">
        <f>IF(G1022=0,0,IFERROR(HLOOKUP($C$13,Kataloge!$H$1:$M$6,6,FALSE),0))</f>
        <v>0</v>
      </c>
      <c r="Q1022" s="94">
        <f t="shared" si="104"/>
        <v>0</v>
      </c>
      <c r="R1022" s="19">
        <f t="shared" si="105"/>
        <v>0</v>
      </c>
    </row>
    <row r="1023" spans="1:18" ht="18" customHeight="1" x14ac:dyDescent="0.2">
      <c r="A1023" s="35" t="str">
        <f t="shared" si="100"/>
        <v/>
      </c>
      <c r="B1023" s="25"/>
      <c r="C1023" s="25"/>
      <c r="D1023" s="67"/>
      <c r="E1023" s="12"/>
      <c r="G1023" s="72"/>
      <c r="H1023" s="78">
        <f>IF(G1023="",0,IFERROR(HLOOKUP($C$13,Kataloge!$H$1:$M$6,VLOOKUP(B1023,Kataloge!$F$2:$G$4,2,FALSE),FALSE),0))</f>
        <v>0</v>
      </c>
      <c r="I1023" s="94">
        <f t="shared" si="101"/>
        <v>0</v>
      </c>
      <c r="K1023" s="72"/>
      <c r="L1023" s="78">
        <f>IF(K1023=0,0,IFERROR(HLOOKUP($C$13,Kataloge!$H$1:$M$6,5,FALSE),0))</f>
        <v>0</v>
      </c>
      <c r="M1023" s="94">
        <f t="shared" si="102"/>
        <v>0</v>
      </c>
      <c r="O1023" s="81">
        <f t="shared" si="103"/>
        <v>0</v>
      </c>
      <c r="P1023" s="78">
        <f>IF(G1023=0,0,IFERROR(HLOOKUP($C$13,Kataloge!$H$1:$M$6,6,FALSE),0))</f>
        <v>0</v>
      </c>
      <c r="Q1023" s="94">
        <f t="shared" si="104"/>
        <v>0</v>
      </c>
      <c r="R1023" s="19">
        <f t="shared" si="105"/>
        <v>0</v>
      </c>
    </row>
    <row r="1024" spans="1:18" ht="18" customHeight="1" x14ac:dyDescent="0.2">
      <c r="A1024" s="35" t="str">
        <f t="shared" si="100"/>
        <v/>
      </c>
      <c r="B1024" s="25"/>
      <c r="C1024" s="25"/>
      <c r="D1024" s="67"/>
      <c r="E1024" s="12"/>
      <c r="G1024" s="72"/>
      <c r="H1024" s="78">
        <f>IF(G1024="",0,IFERROR(HLOOKUP($C$13,Kataloge!$H$1:$M$6,VLOOKUP(B1024,Kataloge!$F$2:$G$4,2,FALSE),FALSE),0))</f>
        <v>0</v>
      </c>
      <c r="I1024" s="94">
        <f t="shared" si="101"/>
        <v>0</v>
      </c>
      <c r="K1024" s="72"/>
      <c r="L1024" s="78">
        <f>IF(K1024=0,0,IFERROR(HLOOKUP($C$13,Kataloge!$H$1:$M$6,5,FALSE),0))</f>
        <v>0</v>
      </c>
      <c r="M1024" s="94">
        <f t="shared" si="102"/>
        <v>0</v>
      </c>
      <c r="O1024" s="81">
        <f t="shared" si="103"/>
        <v>0</v>
      </c>
      <c r="P1024" s="78">
        <f>IF(G1024=0,0,IFERROR(HLOOKUP($C$13,Kataloge!$H$1:$M$6,6,FALSE),0))</f>
        <v>0</v>
      </c>
      <c r="Q1024" s="94">
        <f t="shared" si="104"/>
        <v>0</v>
      </c>
      <c r="R1024" s="19">
        <f t="shared" si="105"/>
        <v>0</v>
      </c>
    </row>
    <row r="1025" spans="1:18" ht="18" customHeight="1" x14ac:dyDescent="0.2">
      <c r="A1025" s="35" t="str">
        <f t="shared" si="100"/>
        <v/>
      </c>
      <c r="B1025" s="25"/>
      <c r="C1025" s="25"/>
      <c r="D1025" s="67"/>
      <c r="E1025" s="12"/>
      <c r="G1025" s="72"/>
      <c r="H1025" s="78">
        <f>IF(G1025="",0,IFERROR(HLOOKUP($C$13,Kataloge!$H$1:$M$6,VLOOKUP(B1025,Kataloge!$F$2:$G$4,2,FALSE),FALSE),0))</f>
        <v>0</v>
      </c>
      <c r="I1025" s="94">
        <f t="shared" si="101"/>
        <v>0</v>
      </c>
      <c r="K1025" s="72"/>
      <c r="L1025" s="78">
        <f>IF(K1025=0,0,IFERROR(HLOOKUP($C$13,Kataloge!$H$1:$M$6,5,FALSE),0))</f>
        <v>0</v>
      </c>
      <c r="M1025" s="94">
        <f t="shared" si="102"/>
        <v>0</v>
      </c>
      <c r="O1025" s="81">
        <f t="shared" si="103"/>
        <v>0</v>
      </c>
      <c r="P1025" s="78">
        <f>IF(G1025=0,0,IFERROR(HLOOKUP($C$13,Kataloge!$H$1:$M$6,6,FALSE),0))</f>
        <v>0</v>
      </c>
      <c r="Q1025" s="94">
        <f t="shared" si="104"/>
        <v>0</v>
      </c>
      <c r="R1025" s="19">
        <f t="shared" si="105"/>
        <v>0</v>
      </c>
    </row>
    <row r="1026" spans="1:18" ht="18" customHeight="1" x14ac:dyDescent="0.2">
      <c r="A1026" s="35" t="str">
        <f t="shared" si="100"/>
        <v/>
      </c>
      <c r="B1026" s="25"/>
      <c r="C1026" s="25"/>
      <c r="D1026" s="67"/>
      <c r="E1026" s="12"/>
      <c r="G1026" s="72"/>
      <c r="H1026" s="78">
        <f>IF(G1026="",0,IFERROR(HLOOKUP($C$13,Kataloge!$H$1:$M$6,VLOOKUP(B1026,Kataloge!$F$2:$G$4,2,FALSE),FALSE),0))</f>
        <v>0</v>
      </c>
      <c r="I1026" s="94">
        <f t="shared" si="101"/>
        <v>0</v>
      </c>
      <c r="K1026" s="72"/>
      <c r="L1026" s="78">
        <f>IF(K1026=0,0,IFERROR(HLOOKUP($C$13,Kataloge!$H$1:$M$6,5,FALSE),0))</f>
        <v>0</v>
      </c>
      <c r="M1026" s="94">
        <f t="shared" si="102"/>
        <v>0</v>
      </c>
      <c r="O1026" s="81">
        <f t="shared" si="103"/>
        <v>0</v>
      </c>
      <c r="P1026" s="78">
        <f>IF(G1026=0,0,IFERROR(HLOOKUP($C$13,Kataloge!$H$1:$M$6,6,FALSE),0))</f>
        <v>0</v>
      </c>
      <c r="Q1026" s="94">
        <f t="shared" si="104"/>
        <v>0</v>
      </c>
      <c r="R1026" s="19">
        <f t="shared" si="105"/>
        <v>0</v>
      </c>
    </row>
  </sheetData>
  <sheetProtection password="D62E" sheet="1" objects="1" scenarios="1" selectLockedCells="1" autoFilter="0"/>
  <phoneticPr fontId="5" type="noConversion"/>
  <conditionalFormatting sqref="C13">
    <cfRule type="cellIs" dxfId="2" priority="2" operator="equal">
      <formula>"Bitte auswählen!"</formula>
    </cfRule>
  </conditionalFormatting>
  <conditionalFormatting sqref="A27:Q1026">
    <cfRule type="expression" dxfId="1" priority="17">
      <formula>$R27=0</formula>
    </cfRule>
  </conditionalFormatting>
  <conditionalFormatting sqref="C9 C11 C13">
    <cfRule type="cellIs" dxfId="0" priority="1" operator="equal">
      <formula>""</formula>
    </cfRule>
  </conditionalFormatting>
  <dataValidations count="3">
    <dataValidation type="list" allowBlank="1" showErrorMessage="1" errorTitle="Ergebnis" error="Bitte auswählen!" sqref="C13">
      <formula1>Haushaltsjahr</formula1>
    </dataValidation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C1:D1"/>
    <dataValidation type="list" allowBlank="1" showErrorMessage="1" errorTitle="Ergebnis" error="Bitte auswählen!" sqref="B27:B1026">
      <formula1>Lehrgangstyp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57" fitToHeight="0" orientation="landscape" useFirstPageNumber="1" r:id="rId1"/>
  <headerFooter alignWithMargins="0">
    <oddFooter>&amp;C&amp;9Seite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topLeftCell="N1" workbookViewId="0">
      <selection activeCell="N1" sqref="N1"/>
    </sheetView>
  </sheetViews>
  <sheetFormatPr baseColWidth="10" defaultColWidth="10.85546875" defaultRowHeight="12.75" x14ac:dyDescent="0.2"/>
  <cols>
    <col min="1" max="1" width="5.7109375" style="88" hidden="1" customWidth="1"/>
    <col min="2" max="2" width="15.7109375" style="89" hidden="1" customWidth="1"/>
    <col min="3" max="3" width="1.7109375" style="21" hidden="1" customWidth="1"/>
    <col min="4" max="5" width="22.5703125" style="21" hidden="1" customWidth="1"/>
    <col min="6" max="6" width="25.5703125" style="20" hidden="1" customWidth="1"/>
    <col min="7" max="7" width="15.5703125" style="20" hidden="1" customWidth="1"/>
    <col min="8" max="13" width="12.5703125" style="21" hidden="1" customWidth="1"/>
    <col min="14" max="14" width="10.85546875" style="21"/>
    <col min="17" max="16384" width="10.85546875" style="21"/>
  </cols>
  <sheetData>
    <row r="1" spans="1:13" ht="15" customHeight="1" x14ac:dyDescent="0.2">
      <c r="A1" s="90"/>
      <c r="B1" s="90" t="s">
        <v>8</v>
      </c>
      <c r="D1" s="73"/>
      <c r="E1" s="73"/>
      <c r="F1" s="73"/>
      <c r="G1" s="74" t="s">
        <v>8</v>
      </c>
      <c r="H1" s="75">
        <v>2022</v>
      </c>
      <c r="I1" s="75">
        <v>2023</v>
      </c>
      <c r="J1" s="75">
        <v>2024</v>
      </c>
      <c r="K1" s="75">
        <v>2025</v>
      </c>
      <c r="L1" s="75">
        <v>2026</v>
      </c>
      <c r="M1" s="75">
        <v>2027</v>
      </c>
    </row>
    <row r="2" spans="1:13" ht="15" customHeight="1" x14ac:dyDescent="0.2">
      <c r="A2" s="90"/>
      <c r="B2" s="91">
        <f>IF(OR('Nachweis Ausgaben'!$C$9="",'Nachweis Ausgaben'!$C$11=""),0,YEAR('Nachweis Ausgaben'!$C$9))</f>
        <v>0</v>
      </c>
      <c r="D2" s="74" t="s">
        <v>30</v>
      </c>
      <c r="E2" s="74"/>
      <c r="F2" s="74" t="s">
        <v>24</v>
      </c>
      <c r="G2" s="74">
        <v>2</v>
      </c>
      <c r="H2" s="76">
        <v>31</v>
      </c>
      <c r="I2" s="76">
        <v>31</v>
      </c>
      <c r="J2" s="76">
        <v>31</v>
      </c>
      <c r="K2" s="76">
        <v>31</v>
      </c>
      <c r="L2" s="76">
        <v>31</v>
      </c>
      <c r="M2" s="76">
        <v>31</v>
      </c>
    </row>
    <row r="3" spans="1:13" ht="15" customHeight="1" x14ac:dyDescent="0.2">
      <c r="A3" s="90">
        <v>1</v>
      </c>
      <c r="B3" s="91">
        <f>IF(OR('Nachweis Ausgaben'!$C$9="",'Nachweis Ausgaben'!$C$11=""),0,IF((YEAR('Nachweis Ausgaben'!$C$11)-YEAR('Nachweis Ausgaben'!$C$9)&lt;A3),0,B2+1))</f>
        <v>0</v>
      </c>
      <c r="D3" s="74" t="s">
        <v>30</v>
      </c>
      <c r="E3" s="74"/>
      <c r="F3" s="74" t="s">
        <v>25</v>
      </c>
      <c r="G3" s="74">
        <v>3</v>
      </c>
      <c r="H3" s="76">
        <v>41</v>
      </c>
      <c r="I3" s="76">
        <v>41</v>
      </c>
      <c r="J3" s="76">
        <v>41</v>
      </c>
      <c r="K3" s="76">
        <v>41</v>
      </c>
      <c r="L3" s="76">
        <v>41</v>
      </c>
      <c r="M3" s="76">
        <v>41</v>
      </c>
    </row>
    <row r="4" spans="1:13" ht="15" customHeight="1" x14ac:dyDescent="0.2">
      <c r="A4" s="90">
        <v>2</v>
      </c>
      <c r="B4" s="91">
        <f>IF(OR('Nachweis Ausgaben'!$C$9="",'Nachweis Ausgaben'!$C$11=""),0,IF((YEAR('Nachweis Ausgaben'!$C$11)-YEAR('Nachweis Ausgaben'!$C$9)&lt;A4),0,B3+1))</f>
        <v>0</v>
      </c>
      <c r="D4" s="74" t="s">
        <v>30</v>
      </c>
      <c r="E4" s="74" t="s">
        <v>46</v>
      </c>
      <c r="F4" s="74" t="s">
        <v>26</v>
      </c>
      <c r="G4" s="74">
        <v>4</v>
      </c>
      <c r="H4" s="76">
        <v>41</v>
      </c>
      <c r="I4" s="76">
        <v>41</v>
      </c>
      <c r="J4" s="76">
        <v>41</v>
      </c>
      <c r="K4" s="76">
        <v>41</v>
      </c>
      <c r="L4" s="76">
        <v>41</v>
      </c>
      <c r="M4" s="76">
        <v>41</v>
      </c>
    </row>
    <row r="5" spans="1:13" ht="15" customHeight="1" x14ac:dyDescent="0.2">
      <c r="A5" s="90">
        <v>3</v>
      </c>
      <c r="B5" s="91">
        <f>IF(OR('Nachweis Ausgaben'!$C$9="",'Nachweis Ausgaben'!$C$11=""),0,IF((YEAR('Nachweis Ausgaben'!$C$11)-YEAR('Nachweis Ausgaben'!$C$9)&lt;A5),0,B4+1))</f>
        <v>0</v>
      </c>
      <c r="D5" s="74" t="s">
        <v>31</v>
      </c>
      <c r="E5" s="74" t="s">
        <v>47</v>
      </c>
      <c r="F5" s="74"/>
      <c r="G5" s="74"/>
      <c r="H5" s="76">
        <v>9.1999999999999993</v>
      </c>
      <c r="I5" s="76">
        <v>9.1999999999999993</v>
      </c>
      <c r="J5" s="76">
        <v>9.1999999999999993</v>
      </c>
      <c r="K5" s="76">
        <v>9.1999999999999993</v>
      </c>
      <c r="L5" s="76">
        <v>9.1999999999999993</v>
      </c>
      <c r="M5" s="76">
        <v>9.1999999999999993</v>
      </c>
    </row>
    <row r="6" spans="1:13" ht="15" customHeight="1" x14ac:dyDescent="0.2">
      <c r="A6" s="90">
        <v>4</v>
      </c>
      <c r="B6" s="91">
        <f>IF(OR('Nachweis Ausgaben'!$C$9="",'Nachweis Ausgaben'!$C$11=""),0,IF((YEAR('Nachweis Ausgaben'!$C$11)-YEAR('Nachweis Ausgaben'!$C$9)&lt;A6),0,B5+1))</f>
        <v>0</v>
      </c>
      <c r="D6" s="74" t="s">
        <v>32</v>
      </c>
      <c r="E6" s="74" t="s">
        <v>48</v>
      </c>
      <c r="F6" s="77"/>
      <c r="G6" s="77"/>
      <c r="H6" s="76">
        <v>26.19</v>
      </c>
      <c r="I6" s="76">
        <v>26.4</v>
      </c>
      <c r="J6" s="76">
        <v>26.29</v>
      </c>
      <c r="K6" s="76">
        <v>26.29</v>
      </c>
      <c r="L6" s="76">
        <v>25.98</v>
      </c>
      <c r="M6" s="76">
        <v>25.88</v>
      </c>
    </row>
    <row r="7" spans="1:13" ht="15" customHeight="1" x14ac:dyDescent="0.2">
      <c r="A7" s="90">
        <v>5</v>
      </c>
      <c r="B7" s="91">
        <f>IF(OR('Nachweis Ausgaben'!$C$9="",'Nachweis Ausgaben'!$C$11=""),0,IF((YEAR('Nachweis Ausgaben'!$C$11)-YEAR('Nachweis Ausgaben'!$C$9)&lt;A7),0,B6+1))</f>
        <v>0</v>
      </c>
    </row>
    <row r="8" spans="1:13" ht="15" customHeight="1" x14ac:dyDescent="0.2">
      <c r="A8" s="90">
        <v>6</v>
      </c>
      <c r="B8" s="91">
        <f>IF(OR('Nachweis Ausgaben'!$C$9="",'Nachweis Ausgaben'!$C$11=""),0,IF((YEAR('Nachweis Ausgaben'!$C$11)-YEAR('Nachweis Ausgaben'!$C$9)&lt;A8),0,B7+1))</f>
        <v>0</v>
      </c>
    </row>
    <row r="9" spans="1:13" ht="15" customHeight="1" x14ac:dyDescent="0.2">
      <c r="A9" s="90">
        <v>7</v>
      </c>
      <c r="B9" s="91">
        <f>IF(OR('Nachweis Ausgaben'!$C$9="",'Nachweis Ausgaben'!$C$11=""),0,IF((YEAR('Nachweis Ausgaben'!$C$11)-YEAR('Nachweis Ausgaben'!$C$9)&lt;A9),0,B8+1))</f>
        <v>0</v>
      </c>
    </row>
  </sheetData>
  <sheetProtection password="D62E" sheet="1" objects="1" scenarios="1" autoFilter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3000"/>
  <sheetViews>
    <sheetView showGridLines="0" topLeftCell="C1" workbookViewId="0">
      <selection activeCell="C1" sqref="C1"/>
    </sheetView>
  </sheetViews>
  <sheetFormatPr baseColWidth="10" defaultRowHeight="12.75" x14ac:dyDescent="0.2"/>
  <cols>
    <col min="1" max="1" width="10.5703125" style="97" hidden="1" customWidth="1"/>
    <col min="2" max="2" width="17.5703125" style="96" hidden="1" customWidth="1"/>
    <col min="3" max="16384" width="11.42578125" style="96"/>
  </cols>
  <sheetData>
    <row r="1" spans="1:2" x14ac:dyDescent="0.2">
      <c r="A1" s="98">
        <v>1</v>
      </c>
      <c r="B1" s="107" t="s">
        <v>46</v>
      </c>
    </row>
    <row r="2" spans="1:2" x14ac:dyDescent="0.2">
      <c r="A2" s="98">
        <f>A1</f>
        <v>1</v>
      </c>
      <c r="B2" s="107" t="s">
        <v>47</v>
      </c>
    </row>
    <row r="3" spans="1:2" x14ac:dyDescent="0.2">
      <c r="A3" s="98">
        <f>A1</f>
        <v>1</v>
      </c>
      <c r="B3" s="107" t="s">
        <v>48</v>
      </c>
    </row>
    <row r="4" spans="1:2" x14ac:dyDescent="0.2">
      <c r="A4" s="98">
        <f>A3+1</f>
        <v>2</v>
      </c>
      <c r="B4" s="107" t="s">
        <v>46</v>
      </c>
    </row>
    <row r="5" spans="1:2" x14ac:dyDescent="0.2">
      <c r="A5" s="98">
        <f>A4</f>
        <v>2</v>
      </c>
      <c r="B5" s="107" t="s">
        <v>47</v>
      </c>
    </row>
    <row r="6" spans="1:2" x14ac:dyDescent="0.2">
      <c r="A6" s="98">
        <f>A4</f>
        <v>2</v>
      </c>
      <c r="B6" s="107" t="s">
        <v>48</v>
      </c>
    </row>
    <row r="7" spans="1:2" x14ac:dyDescent="0.2">
      <c r="A7" s="98">
        <f t="shared" ref="A7" si="0">A6+1</f>
        <v>3</v>
      </c>
      <c r="B7" s="107" t="s">
        <v>46</v>
      </c>
    </row>
    <row r="8" spans="1:2" x14ac:dyDescent="0.2">
      <c r="A8" s="98">
        <f t="shared" ref="A8" si="1">A7</f>
        <v>3</v>
      </c>
      <c r="B8" s="107" t="s">
        <v>47</v>
      </c>
    </row>
    <row r="9" spans="1:2" x14ac:dyDescent="0.2">
      <c r="A9" s="98">
        <f t="shared" ref="A9" si="2">A7</f>
        <v>3</v>
      </c>
      <c r="B9" s="107" t="s">
        <v>48</v>
      </c>
    </row>
    <row r="10" spans="1:2" x14ac:dyDescent="0.2">
      <c r="A10" s="98">
        <f t="shared" ref="A10" si="3">A9+1</f>
        <v>4</v>
      </c>
      <c r="B10" s="107" t="s">
        <v>46</v>
      </c>
    </row>
    <row r="11" spans="1:2" x14ac:dyDescent="0.2">
      <c r="A11" s="98">
        <f t="shared" ref="A11" si="4">A10</f>
        <v>4</v>
      </c>
      <c r="B11" s="107" t="s">
        <v>47</v>
      </c>
    </row>
    <row r="12" spans="1:2" x14ac:dyDescent="0.2">
      <c r="A12" s="98">
        <f t="shared" ref="A12" si="5">A10</f>
        <v>4</v>
      </c>
      <c r="B12" s="107" t="s">
        <v>48</v>
      </c>
    </row>
    <row r="13" spans="1:2" x14ac:dyDescent="0.2">
      <c r="A13" s="98">
        <f t="shared" ref="A13" si="6">A12+1</f>
        <v>5</v>
      </c>
      <c r="B13" s="107" t="s">
        <v>46</v>
      </c>
    </row>
    <row r="14" spans="1:2" x14ac:dyDescent="0.2">
      <c r="A14" s="98">
        <f t="shared" ref="A14" si="7">A13</f>
        <v>5</v>
      </c>
      <c r="B14" s="107" t="s">
        <v>47</v>
      </c>
    </row>
    <row r="15" spans="1:2" x14ac:dyDescent="0.2">
      <c r="A15" s="98">
        <f t="shared" ref="A15" si="8">A13</f>
        <v>5</v>
      </c>
      <c r="B15" s="107" t="s">
        <v>48</v>
      </c>
    </row>
    <row r="16" spans="1:2" x14ac:dyDescent="0.2">
      <c r="A16" s="98">
        <f t="shared" ref="A16" si="9">A15+1</f>
        <v>6</v>
      </c>
      <c r="B16" s="107" t="s">
        <v>46</v>
      </c>
    </row>
    <row r="17" spans="1:2" x14ac:dyDescent="0.2">
      <c r="A17" s="98">
        <f t="shared" ref="A17" si="10">A16</f>
        <v>6</v>
      </c>
      <c r="B17" s="107" t="s">
        <v>47</v>
      </c>
    </row>
    <row r="18" spans="1:2" x14ac:dyDescent="0.2">
      <c r="A18" s="98">
        <f t="shared" ref="A18" si="11">A16</f>
        <v>6</v>
      </c>
      <c r="B18" s="107" t="s">
        <v>48</v>
      </c>
    </row>
    <row r="19" spans="1:2" x14ac:dyDescent="0.2">
      <c r="A19" s="98">
        <f t="shared" ref="A19" si="12">A18+1</f>
        <v>7</v>
      </c>
      <c r="B19" s="107" t="s">
        <v>46</v>
      </c>
    </row>
    <row r="20" spans="1:2" x14ac:dyDescent="0.2">
      <c r="A20" s="98">
        <f t="shared" ref="A20" si="13">A19</f>
        <v>7</v>
      </c>
      <c r="B20" s="107" t="s">
        <v>47</v>
      </c>
    </row>
    <row r="21" spans="1:2" x14ac:dyDescent="0.2">
      <c r="A21" s="98">
        <f t="shared" ref="A21" si="14">A19</f>
        <v>7</v>
      </c>
      <c r="B21" s="107" t="s">
        <v>48</v>
      </c>
    </row>
    <row r="22" spans="1:2" x14ac:dyDescent="0.2">
      <c r="A22" s="98">
        <f t="shared" ref="A22" si="15">A21+1</f>
        <v>8</v>
      </c>
      <c r="B22" s="107" t="s">
        <v>46</v>
      </c>
    </row>
    <row r="23" spans="1:2" x14ac:dyDescent="0.2">
      <c r="A23" s="98">
        <f t="shared" ref="A23" si="16">A22</f>
        <v>8</v>
      </c>
      <c r="B23" s="107" t="s">
        <v>47</v>
      </c>
    </row>
    <row r="24" spans="1:2" x14ac:dyDescent="0.2">
      <c r="A24" s="98">
        <f t="shared" ref="A24" si="17">A22</f>
        <v>8</v>
      </c>
      <c r="B24" s="107" t="s">
        <v>48</v>
      </c>
    </row>
    <row r="25" spans="1:2" x14ac:dyDescent="0.2">
      <c r="A25" s="98">
        <f t="shared" ref="A25" si="18">A24+1</f>
        <v>9</v>
      </c>
      <c r="B25" s="107" t="s">
        <v>46</v>
      </c>
    </row>
    <row r="26" spans="1:2" x14ac:dyDescent="0.2">
      <c r="A26" s="98">
        <f t="shared" ref="A26" si="19">A25</f>
        <v>9</v>
      </c>
      <c r="B26" s="107" t="s">
        <v>47</v>
      </c>
    </row>
    <row r="27" spans="1:2" x14ac:dyDescent="0.2">
      <c r="A27" s="98">
        <f t="shared" ref="A27" si="20">A25</f>
        <v>9</v>
      </c>
      <c r="B27" s="107" t="s">
        <v>48</v>
      </c>
    </row>
    <row r="28" spans="1:2" x14ac:dyDescent="0.2">
      <c r="A28" s="98">
        <f t="shared" ref="A28" si="21">A27+1</f>
        <v>10</v>
      </c>
      <c r="B28" s="107" t="s">
        <v>46</v>
      </c>
    </row>
    <row r="29" spans="1:2" x14ac:dyDescent="0.2">
      <c r="A29" s="98">
        <f t="shared" ref="A29" si="22">A28</f>
        <v>10</v>
      </c>
      <c r="B29" s="107" t="s">
        <v>47</v>
      </c>
    </row>
    <row r="30" spans="1:2" x14ac:dyDescent="0.2">
      <c r="A30" s="98">
        <f t="shared" ref="A30" si="23">A28</f>
        <v>10</v>
      </c>
      <c r="B30" s="107" t="s">
        <v>48</v>
      </c>
    </row>
    <row r="31" spans="1:2" x14ac:dyDescent="0.2">
      <c r="A31" s="98">
        <f t="shared" ref="A31" si="24">A30+1</f>
        <v>11</v>
      </c>
      <c r="B31" s="107" t="s">
        <v>46</v>
      </c>
    </row>
    <row r="32" spans="1:2" x14ac:dyDescent="0.2">
      <c r="A32" s="98">
        <f t="shared" ref="A32" si="25">A31</f>
        <v>11</v>
      </c>
      <c r="B32" s="107" t="s">
        <v>47</v>
      </c>
    </row>
    <row r="33" spans="1:2" x14ac:dyDescent="0.2">
      <c r="A33" s="98">
        <f t="shared" ref="A33" si="26">A31</f>
        <v>11</v>
      </c>
      <c r="B33" s="107" t="s">
        <v>48</v>
      </c>
    </row>
    <row r="34" spans="1:2" x14ac:dyDescent="0.2">
      <c r="A34" s="98">
        <f t="shared" ref="A34" si="27">A33+1</f>
        <v>12</v>
      </c>
      <c r="B34" s="107" t="s">
        <v>46</v>
      </c>
    </row>
    <row r="35" spans="1:2" x14ac:dyDescent="0.2">
      <c r="A35" s="98">
        <f t="shared" ref="A35" si="28">A34</f>
        <v>12</v>
      </c>
      <c r="B35" s="107" t="s">
        <v>47</v>
      </c>
    </row>
    <row r="36" spans="1:2" x14ac:dyDescent="0.2">
      <c r="A36" s="98">
        <f t="shared" ref="A36" si="29">A34</f>
        <v>12</v>
      </c>
      <c r="B36" s="107" t="s">
        <v>48</v>
      </c>
    </row>
    <row r="37" spans="1:2" x14ac:dyDescent="0.2">
      <c r="A37" s="98">
        <f t="shared" ref="A37" si="30">A36+1</f>
        <v>13</v>
      </c>
      <c r="B37" s="107" t="s">
        <v>46</v>
      </c>
    </row>
    <row r="38" spans="1:2" x14ac:dyDescent="0.2">
      <c r="A38" s="98">
        <f t="shared" ref="A38" si="31">A37</f>
        <v>13</v>
      </c>
      <c r="B38" s="107" t="s">
        <v>47</v>
      </c>
    </row>
    <row r="39" spans="1:2" x14ac:dyDescent="0.2">
      <c r="A39" s="98">
        <f t="shared" ref="A39" si="32">A37</f>
        <v>13</v>
      </c>
      <c r="B39" s="107" t="s">
        <v>48</v>
      </c>
    </row>
    <row r="40" spans="1:2" x14ac:dyDescent="0.2">
      <c r="A40" s="98">
        <f t="shared" ref="A40" si="33">A39+1</f>
        <v>14</v>
      </c>
      <c r="B40" s="107" t="s">
        <v>46</v>
      </c>
    </row>
    <row r="41" spans="1:2" x14ac:dyDescent="0.2">
      <c r="A41" s="98">
        <f t="shared" ref="A41" si="34">A40</f>
        <v>14</v>
      </c>
      <c r="B41" s="107" t="s">
        <v>47</v>
      </c>
    </row>
    <row r="42" spans="1:2" x14ac:dyDescent="0.2">
      <c r="A42" s="98">
        <f t="shared" ref="A42" si="35">A40</f>
        <v>14</v>
      </c>
      <c r="B42" s="107" t="s">
        <v>48</v>
      </c>
    </row>
    <row r="43" spans="1:2" x14ac:dyDescent="0.2">
      <c r="A43" s="98">
        <f t="shared" ref="A43" si="36">A42+1</f>
        <v>15</v>
      </c>
      <c r="B43" s="107" t="s">
        <v>46</v>
      </c>
    </row>
    <row r="44" spans="1:2" x14ac:dyDescent="0.2">
      <c r="A44" s="98">
        <f t="shared" ref="A44" si="37">A43</f>
        <v>15</v>
      </c>
      <c r="B44" s="107" t="s">
        <v>47</v>
      </c>
    </row>
    <row r="45" spans="1:2" x14ac:dyDescent="0.2">
      <c r="A45" s="98">
        <f t="shared" ref="A45" si="38">A43</f>
        <v>15</v>
      </c>
      <c r="B45" s="107" t="s">
        <v>48</v>
      </c>
    </row>
    <row r="46" spans="1:2" x14ac:dyDescent="0.2">
      <c r="A46" s="98">
        <f t="shared" ref="A46" si="39">A45+1</f>
        <v>16</v>
      </c>
      <c r="B46" s="107" t="s">
        <v>46</v>
      </c>
    </row>
    <row r="47" spans="1:2" x14ac:dyDescent="0.2">
      <c r="A47" s="98">
        <f t="shared" ref="A47" si="40">A46</f>
        <v>16</v>
      </c>
      <c r="B47" s="107" t="s">
        <v>47</v>
      </c>
    </row>
    <row r="48" spans="1:2" x14ac:dyDescent="0.2">
      <c r="A48" s="98">
        <f t="shared" ref="A48" si="41">A46</f>
        <v>16</v>
      </c>
      <c r="B48" s="107" t="s">
        <v>48</v>
      </c>
    </row>
    <row r="49" spans="1:2" x14ac:dyDescent="0.2">
      <c r="A49" s="98">
        <f t="shared" ref="A49" si="42">A48+1</f>
        <v>17</v>
      </c>
      <c r="B49" s="107" t="s">
        <v>46</v>
      </c>
    </row>
    <row r="50" spans="1:2" x14ac:dyDescent="0.2">
      <c r="A50" s="98">
        <f t="shared" ref="A50" si="43">A49</f>
        <v>17</v>
      </c>
      <c r="B50" s="107" t="s">
        <v>47</v>
      </c>
    </row>
    <row r="51" spans="1:2" x14ac:dyDescent="0.2">
      <c r="A51" s="98">
        <f t="shared" ref="A51" si="44">A49</f>
        <v>17</v>
      </c>
      <c r="B51" s="107" t="s">
        <v>48</v>
      </c>
    </row>
    <row r="52" spans="1:2" x14ac:dyDescent="0.2">
      <c r="A52" s="98">
        <f t="shared" ref="A52" si="45">A51+1</f>
        <v>18</v>
      </c>
      <c r="B52" s="107" t="s">
        <v>46</v>
      </c>
    </row>
    <row r="53" spans="1:2" x14ac:dyDescent="0.2">
      <c r="A53" s="98">
        <f t="shared" ref="A53" si="46">A52</f>
        <v>18</v>
      </c>
      <c r="B53" s="107" t="s">
        <v>47</v>
      </c>
    </row>
    <row r="54" spans="1:2" x14ac:dyDescent="0.2">
      <c r="A54" s="98">
        <f t="shared" ref="A54" si="47">A52</f>
        <v>18</v>
      </c>
      <c r="B54" s="107" t="s">
        <v>48</v>
      </c>
    </row>
    <row r="55" spans="1:2" x14ac:dyDescent="0.2">
      <c r="A55" s="98">
        <f t="shared" ref="A55" si="48">A54+1</f>
        <v>19</v>
      </c>
      <c r="B55" s="107" t="s">
        <v>46</v>
      </c>
    </row>
    <row r="56" spans="1:2" x14ac:dyDescent="0.2">
      <c r="A56" s="98">
        <f t="shared" ref="A56" si="49">A55</f>
        <v>19</v>
      </c>
      <c r="B56" s="107" t="s">
        <v>47</v>
      </c>
    </row>
    <row r="57" spans="1:2" x14ac:dyDescent="0.2">
      <c r="A57" s="98">
        <f t="shared" ref="A57" si="50">A55</f>
        <v>19</v>
      </c>
      <c r="B57" s="107" t="s">
        <v>48</v>
      </c>
    </row>
    <row r="58" spans="1:2" x14ac:dyDescent="0.2">
      <c r="A58" s="98">
        <f t="shared" ref="A58" si="51">A57+1</f>
        <v>20</v>
      </c>
      <c r="B58" s="107" t="s">
        <v>46</v>
      </c>
    </row>
    <row r="59" spans="1:2" x14ac:dyDescent="0.2">
      <c r="A59" s="98">
        <f t="shared" ref="A59" si="52">A58</f>
        <v>20</v>
      </c>
      <c r="B59" s="107" t="s">
        <v>47</v>
      </c>
    </row>
    <row r="60" spans="1:2" x14ac:dyDescent="0.2">
      <c r="A60" s="98">
        <f t="shared" ref="A60" si="53">A58</f>
        <v>20</v>
      </c>
      <c r="B60" s="107" t="s">
        <v>48</v>
      </c>
    </row>
    <row r="61" spans="1:2" x14ac:dyDescent="0.2">
      <c r="A61" s="98">
        <f t="shared" ref="A61" si="54">A60+1</f>
        <v>21</v>
      </c>
      <c r="B61" s="107" t="s">
        <v>46</v>
      </c>
    </row>
    <row r="62" spans="1:2" x14ac:dyDescent="0.2">
      <c r="A62" s="98">
        <f t="shared" ref="A62" si="55">A61</f>
        <v>21</v>
      </c>
      <c r="B62" s="107" t="s">
        <v>47</v>
      </c>
    </row>
    <row r="63" spans="1:2" x14ac:dyDescent="0.2">
      <c r="A63" s="98">
        <f t="shared" ref="A63" si="56">A61</f>
        <v>21</v>
      </c>
      <c r="B63" s="107" t="s">
        <v>48</v>
      </c>
    </row>
    <row r="64" spans="1:2" x14ac:dyDescent="0.2">
      <c r="A64" s="98">
        <f t="shared" ref="A64" si="57">A63+1</f>
        <v>22</v>
      </c>
      <c r="B64" s="107" t="s">
        <v>46</v>
      </c>
    </row>
    <row r="65" spans="1:2" x14ac:dyDescent="0.2">
      <c r="A65" s="98">
        <f t="shared" ref="A65" si="58">A64</f>
        <v>22</v>
      </c>
      <c r="B65" s="107" t="s">
        <v>47</v>
      </c>
    </row>
    <row r="66" spans="1:2" x14ac:dyDescent="0.2">
      <c r="A66" s="98">
        <f t="shared" ref="A66" si="59">A64</f>
        <v>22</v>
      </c>
      <c r="B66" s="107" t="s">
        <v>48</v>
      </c>
    </row>
    <row r="67" spans="1:2" x14ac:dyDescent="0.2">
      <c r="A67" s="98">
        <f t="shared" ref="A67" si="60">A66+1</f>
        <v>23</v>
      </c>
      <c r="B67" s="107" t="s">
        <v>46</v>
      </c>
    </row>
    <row r="68" spans="1:2" x14ac:dyDescent="0.2">
      <c r="A68" s="98">
        <f t="shared" ref="A68" si="61">A67</f>
        <v>23</v>
      </c>
      <c r="B68" s="107" t="s">
        <v>47</v>
      </c>
    </row>
    <row r="69" spans="1:2" x14ac:dyDescent="0.2">
      <c r="A69" s="98">
        <f t="shared" ref="A69" si="62">A67</f>
        <v>23</v>
      </c>
      <c r="B69" s="107" t="s">
        <v>48</v>
      </c>
    </row>
    <row r="70" spans="1:2" x14ac:dyDescent="0.2">
      <c r="A70" s="98">
        <f t="shared" ref="A70" si="63">A69+1</f>
        <v>24</v>
      </c>
      <c r="B70" s="107" t="s">
        <v>46</v>
      </c>
    </row>
    <row r="71" spans="1:2" x14ac:dyDescent="0.2">
      <c r="A71" s="98">
        <f t="shared" ref="A71" si="64">A70</f>
        <v>24</v>
      </c>
      <c r="B71" s="107" t="s">
        <v>47</v>
      </c>
    </row>
    <row r="72" spans="1:2" x14ac:dyDescent="0.2">
      <c r="A72" s="98">
        <f t="shared" ref="A72" si="65">A70</f>
        <v>24</v>
      </c>
      <c r="B72" s="107" t="s">
        <v>48</v>
      </c>
    </row>
    <row r="73" spans="1:2" x14ac:dyDescent="0.2">
      <c r="A73" s="98">
        <f t="shared" ref="A73" si="66">A72+1</f>
        <v>25</v>
      </c>
      <c r="B73" s="107" t="s">
        <v>46</v>
      </c>
    </row>
    <row r="74" spans="1:2" x14ac:dyDescent="0.2">
      <c r="A74" s="98">
        <f t="shared" ref="A74" si="67">A73</f>
        <v>25</v>
      </c>
      <c r="B74" s="107" t="s">
        <v>47</v>
      </c>
    </row>
    <row r="75" spans="1:2" x14ac:dyDescent="0.2">
      <c r="A75" s="98">
        <f t="shared" ref="A75" si="68">A73</f>
        <v>25</v>
      </c>
      <c r="B75" s="107" t="s">
        <v>48</v>
      </c>
    </row>
    <row r="76" spans="1:2" x14ac:dyDescent="0.2">
      <c r="A76" s="98">
        <f t="shared" ref="A76" si="69">A75+1</f>
        <v>26</v>
      </c>
      <c r="B76" s="107" t="s">
        <v>46</v>
      </c>
    </row>
    <row r="77" spans="1:2" x14ac:dyDescent="0.2">
      <c r="A77" s="98">
        <f t="shared" ref="A77" si="70">A76</f>
        <v>26</v>
      </c>
      <c r="B77" s="107" t="s">
        <v>47</v>
      </c>
    </row>
    <row r="78" spans="1:2" x14ac:dyDescent="0.2">
      <c r="A78" s="98">
        <f t="shared" ref="A78" si="71">A76</f>
        <v>26</v>
      </c>
      <c r="B78" s="107" t="s">
        <v>48</v>
      </c>
    </row>
    <row r="79" spans="1:2" x14ac:dyDescent="0.2">
      <c r="A79" s="98">
        <f t="shared" ref="A79" si="72">A78+1</f>
        <v>27</v>
      </c>
      <c r="B79" s="107" t="s">
        <v>46</v>
      </c>
    </row>
    <row r="80" spans="1:2" x14ac:dyDescent="0.2">
      <c r="A80" s="98">
        <f t="shared" ref="A80" si="73">A79</f>
        <v>27</v>
      </c>
      <c r="B80" s="107" t="s">
        <v>47</v>
      </c>
    </row>
    <row r="81" spans="1:2" x14ac:dyDescent="0.2">
      <c r="A81" s="98">
        <f t="shared" ref="A81" si="74">A79</f>
        <v>27</v>
      </c>
      <c r="B81" s="107" t="s">
        <v>48</v>
      </c>
    </row>
    <row r="82" spans="1:2" x14ac:dyDescent="0.2">
      <c r="A82" s="98">
        <f t="shared" ref="A82" si="75">A81+1</f>
        <v>28</v>
      </c>
      <c r="B82" s="107" t="s">
        <v>46</v>
      </c>
    </row>
    <row r="83" spans="1:2" x14ac:dyDescent="0.2">
      <c r="A83" s="98">
        <f t="shared" ref="A83" si="76">A82</f>
        <v>28</v>
      </c>
      <c r="B83" s="107" t="s">
        <v>47</v>
      </c>
    </row>
    <row r="84" spans="1:2" x14ac:dyDescent="0.2">
      <c r="A84" s="98">
        <f t="shared" ref="A84" si="77">A82</f>
        <v>28</v>
      </c>
      <c r="B84" s="107" t="s">
        <v>48</v>
      </c>
    </row>
    <row r="85" spans="1:2" x14ac:dyDescent="0.2">
      <c r="A85" s="98">
        <f t="shared" ref="A85" si="78">A84+1</f>
        <v>29</v>
      </c>
      <c r="B85" s="107" t="s">
        <v>46</v>
      </c>
    </row>
    <row r="86" spans="1:2" x14ac:dyDescent="0.2">
      <c r="A86" s="98">
        <f t="shared" ref="A86" si="79">A85</f>
        <v>29</v>
      </c>
      <c r="B86" s="107" t="s">
        <v>47</v>
      </c>
    </row>
    <row r="87" spans="1:2" x14ac:dyDescent="0.2">
      <c r="A87" s="98">
        <f t="shared" ref="A87" si="80">A85</f>
        <v>29</v>
      </c>
      <c r="B87" s="107" t="s">
        <v>48</v>
      </c>
    </row>
    <row r="88" spans="1:2" x14ac:dyDescent="0.2">
      <c r="A88" s="98">
        <f t="shared" ref="A88" si="81">A87+1</f>
        <v>30</v>
      </c>
      <c r="B88" s="107" t="s">
        <v>46</v>
      </c>
    </row>
    <row r="89" spans="1:2" x14ac:dyDescent="0.2">
      <c r="A89" s="98">
        <f t="shared" ref="A89" si="82">A88</f>
        <v>30</v>
      </c>
      <c r="B89" s="107" t="s">
        <v>47</v>
      </c>
    </row>
    <row r="90" spans="1:2" x14ac:dyDescent="0.2">
      <c r="A90" s="98">
        <f t="shared" ref="A90" si="83">A88</f>
        <v>30</v>
      </c>
      <c r="B90" s="107" t="s">
        <v>48</v>
      </c>
    </row>
    <row r="91" spans="1:2" x14ac:dyDescent="0.2">
      <c r="A91" s="98">
        <f t="shared" ref="A91" si="84">A90+1</f>
        <v>31</v>
      </c>
      <c r="B91" s="107" t="s">
        <v>46</v>
      </c>
    </row>
    <row r="92" spans="1:2" x14ac:dyDescent="0.2">
      <c r="A92" s="98">
        <f t="shared" ref="A92" si="85">A91</f>
        <v>31</v>
      </c>
      <c r="B92" s="107" t="s">
        <v>47</v>
      </c>
    </row>
    <row r="93" spans="1:2" x14ac:dyDescent="0.2">
      <c r="A93" s="98">
        <f t="shared" ref="A93" si="86">A91</f>
        <v>31</v>
      </c>
      <c r="B93" s="107" t="s">
        <v>48</v>
      </c>
    </row>
    <row r="94" spans="1:2" x14ac:dyDescent="0.2">
      <c r="A94" s="98">
        <f t="shared" ref="A94" si="87">A93+1</f>
        <v>32</v>
      </c>
      <c r="B94" s="107" t="s">
        <v>46</v>
      </c>
    </row>
    <row r="95" spans="1:2" x14ac:dyDescent="0.2">
      <c r="A95" s="98">
        <f t="shared" ref="A95" si="88">A94</f>
        <v>32</v>
      </c>
      <c r="B95" s="107" t="s">
        <v>47</v>
      </c>
    </row>
    <row r="96" spans="1:2" x14ac:dyDescent="0.2">
      <c r="A96" s="98">
        <f t="shared" ref="A96" si="89">A94</f>
        <v>32</v>
      </c>
      <c r="B96" s="107" t="s">
        <v>48</v>
      </c>
    </row>
    <row r="97" spans="1:2" x14ac:dyDescent="0.2">
      <c r="A97" s="98">
        <f t="shared" ref="A97" si="90">A96+1</f>
        <v>33</v>
      </c>
      <c r="B97" s="107" t="s">
        <v>46</v>
      </c>
    </row>
    <row r="98" spans="1:2" x14ac:dyDescent="0.2">
      <c r="A98" s="98">
        <f t="shared" ref="A98" si="91">A97</f>
        <v>33</v>
      </c>
      <c r="B98" s="107" t="s">
        <v>47</v>
      </c>
    </row>
    <row r="99" spans="1:2" x14ac:dyDescent="0.2">
      <c r="A99" s="98">
        <f t="shared" ref="A99" si="92">A97</f>
        <v>33</v>
      </c>
      <c r="B99" s="107" t="s">
        <v>48</v>
      </c>
    </row>
    <row r="100" spans="1:2" x14ac:dyDescent="0.2">
      <c r="A100" s="98">
        <f t="shared" ref="A100" si="93">A99+1</f>
        <v>34</v>
      </c>
      <c r="B100" s="107" t="s">
        <v>46</v>
      </c>
    </row>
    <row r="101" spans="1:2" x14ac:dyDescent="0.2">
      <c r="A101" s="98">
        <f t="shared" ref="A101" si="94">A100</f>
        <v>34</v>
      </c>
      <c r="B101" s="107" t="s">
        <v>47</v>
      </c>
    </row>
    <row r="102" spans="1:2" x14ac:dyDescent="0.2">
      <c r="A102" s="98">
        <f t="shared" ref="A102" si="95">A100</f>
        <v>34</v>
      </c>
      <c r="B102" s="107" t="s">
        <v>48</v>
      </c>
    </row>
    <row r="103" spans="1:2" x14ac:dyDescent="0.2">
      <c r="A103" s="98">
        <f t="shared" ref="A103" si="96">A102+1</f>
        <v>35</v>
      </c>
      <c r="B103" s="107" t="s">
        <v>46</v>
      </c>
    </row>
    <row r="104" spans="1:2" x14ac:dyDescent="0.2">
      <c r="A104" s="98">
        <f t="shared" ref="A104" si="97">A103</f>
        <v>35</v>
      </c>
      <c r="B104" s="107" t="s">
        <v>47</v>
      </c>
    </row>
    <row r="105" spans="1:2" x14ac:dyDescent="0.2">
      <c r="A105" s="98">
        <f t="shared" ref="A105" si="98">A103</f>
        <v>35</v>
      </c>
      <c r="B105" s="107" t="s">
        <v>48</v>
      </c>
    </row>
    <row r="106" spans="1:2" x14ac:dyDescent="0.2">
      <c r="A106" s="98">
        <f t="shared" ref="A106" si="99">A105+1</f>
        <v>36</v>
      </c>
      <c r="B106" s="107" t="s">
        <v>46</v>
      </c>
    </row>
    <row r="107" spans="1:2" x14ac:dyDescent="0.2">
      <c r="A107" s="98">
        <f t="shared" ref="A107" si="100">A106</f>
        <v>36</v>
      </c>
      <c r="B107" s="107" t="s">
        <v>47</v>
      </c>
    </row>
    <row r="108" spans="1:2" x14ac:dyDescent="0.2">
      <c r="A108" s="98">
        <f t="shared" ref="A108" si="101">A106</f>
        <v>36</v>
      </c>
      <c r="B108" s="107" t="s">
        <v>48</v>
      </c>
    </row>
    <row r="109" spans="1:2" x14ac:dyDescent="0.2">
      <c r="A109" s="98">
        <f t="shared" ref="A109" si="102">A108+1</f>
        <v>37</v>
      </c>
      <c r="B109" s="107" t="s">
        <v>46</v>
      </c>
    </row>
    <row r="110" spans="1:2" x14ac:dyDescent="0.2">
      <c r="A110" s="98">
        <f t="shared" ref="A110" si="103">A109</f>
        <v>37</v>
      </c>
      <c r="B110" s="107" t="s">
        <v>47</v>
      </c>
    </row>
    <row r="111" spans="1:2" x14ac:dyDescent="0.2">
      <c r="A111" s="98">
        <f t="shared" ref="A111" si="104">A109</f>
        <v>37</v>
      </c>
      <c r="B111" s="107" t="s">
        <v>48</v>
      </c>
    </row>
    <row r="112" spans="1:2" x14ac:dyDescent="0.2">
      <c r="A112" s="98">
        <f t="shared" ref="A112" si="105">A111+1</f>
        <v>38</v>
      </c>
      <c r="B112" s="107" t="s">
        <v>46</v>
      </c>
    </row>
    <row r="113" spans="1:2" x14ac:dyDescent="0.2">
      <c r="A113" s="98">
        <f t="shared" ref="A113" si="106">A112</f>
        <v>38</v>
      </c>
      <c r="B113" s="107" t="s">
        <v>47</v>
      </c>
    </row>
    <row r="114" spans="1:2" x14ac:dyDescent="0.2">
      <c r="A114" s="98">
        <f t="shared" ref="A114" si="107">A112</f>
        <v>38</v>
      </c>
      <c r="B114" s="107" t="s">
        <v>48</v>
      </c>
    </row>
    <row r="115" spans="1:2" x14ac:dyDescent="0.2">
      <c r="A115" s="98">
        <f t="shared" ref="A115" si="108">A114+1</f>
        <v>39</v>
      </c>
      <c r="B115" s="107" t="s">
        <v>46</v>
      </c>
    </row>
    <row r="116" spans="1:2" x14ac:dyDescent="0.2">
      <c r="A116" s="98">
        <f t="shared" ref="A116" si="109">A115</f>
        <v>39</v>
      </c>
      <c r="B116" s="107" t="s">
        <v>47</v>
      </c>
    </row>
    <row r="117" spans="1:2" x14ac:dyDescent="0.2">
      <c r="A117" s="98">
        <f t="shared" ref="A117" si="110">A115</f>
        <v>39</v>
      </c>
      <c r="B117" s="107" t="s">
        <v>48</v>
      </c>
    </row>
    <row r="118" spans="1:2" x14ac:dyDescent="0.2">
      <c r="A118" s="98">
        <f t="shared" ref="A118" si="111">A117+1</f>
        <v>40</v>
      </c>
      <c r="B118" s="107" t="s">
        <v>46</v>
      </c>
    </row>
    <row r="119" spans="1:2" x14ac:dyDescent="0.2">
      <c r="A119" s="98">
        <f t="shared" ref="A119" si="112">A118</f>
        <v>40</v>
      </c>
      <c r="B119" s="107" t="s">
        <v>47</v>
      </c>
    </row>
    <row r="120" spans="1:2" x14ac:dyDescent="0.2">
      <c r="A120" s="98">
        <f t="shared" ref="A120" si="113">A118</f>
        <v>40</v>
      </c>
      <c r="B120" s="107" t="s">
        <v>48</v>
      </c>
    </row>
    <row r="121" spans="1:2" x14ac:dyDescent="0.2">
      <c r="A121" s="98">
        <f t="shared" ref="A121" si="114">A120+1</f>
        <v>41</v>
      </c>
      <c r="B121" s="107" t="s">
        <v>46</v>
      </c>
    </row>
    <row r="122" spans="1:2" x14ac:dyDescent="0.2">
      <c r="A122" s="98">
        <f t="shared" ref="A122" si="115">A121</f>
        <v>41</v>
      </c>
      <c r="B122" s="107" t="s">
        <v>47</v>
      </c>
    </row>
    <row r="123" spans="1:2" x14ac:dyDescent="0.2">
      <c r="A123" s="98">
        <f t="shared" ref="A123" si="116">A121</f>
        <v>41</v>
      </c>
      <c r="B123" s="107" t="s">
        <v>48</v>
      </c>
    </row>
    <row r="124" spans="1:2" x14ac:dyDescent="0.2">
      <c r="A124" s="98">
        <f t="shared" ref="A124" si="117">A123+1</f>
        <v>42</v>
      </c>
      <c r="B124" s="107" t="s">
        <v>46</v>
      </c>
    </row>
    <row r="125" spans="1:2" x14ac:dyDescent="0.2">
      <c r="A125" s="98">
        <f t="shared" ref="A125" si="118">A124</f>
        <v>42</v>
      </c>
      <c r="B125" s="107" t="s">
        <v>47</v>
      </c>
    </row>
    <row r="126" spans="1:2" x14ac:dyDescent="0.2">
      <c r="A126" s="98">
        <f t="shared" ref="A126" si="119">A124</f>
        <v>42</v>
      </c>
      <c r="B126" s="107" t="s">
        <v>48</v>
      </c>
    </row>
    <row r="127" spans="1:2" x14ac:dyDescent="0.2">
      <c r="A127" s="98">
        <f t="shared" ref="A127" si="120">A126+1</f>
        <v>43</v>
      </c>
      <c r="B127" s="107" t="s">
        <v>46</v>
      </c>
    </row>
    <row r="128" spans="1:2" x14ac:dyDescent="0.2">
      <c r="A128" s="98">
        <f t="shared" ref="A128" si="121">A127</f>
        <v>43</v>
      </c>
      <c r="B128" s="107" t="s">
        <v>47</v>
      </c>
    </row>
    <row r="129" spans="1:2" x14ac:dyDescent="0.2">
      <c r="A129" s="98">
        <f t="shared" ref="A129" si="122">A127</f>
        <v>43</v>
      </c>
      <c r="B129" s="107" t="s">
        <v>48</v>
      </c>
    </row>
    <row r="130" spans="1:2" x14ac:dyDescent="0.2">
      <c r="A130" s="98">
        <f t="shared" ref="A130" si="123">A129+1</f>
        <v>44</v>
      </c>
      <c r="B130" s="107" t="s">
        <v>46</v>
      </c>
    </row>
    <row r="131" spans="1:2" x14ac:dyDescent="0.2">
      <c r="A131" s="98">
        <f t="shared" ref="A131" si="124">A130</f>
        <v>44</v>
      </c>
      <c r="B131" s="107" t="s">
        <v>47</v>
      </c>
    </row>
    <row r="132" spans="1:2" x14ac:dyDescent="0.2">
      <c r="A132" s="98">
        <f t="shared" ref="A132" si="125">A130</f>
        <v>44</v>
      </c>
      <c r="B132" s="107" t="s">
        <v>48</v>
      </c>
    </row>
    <row r="133" spans="1:2" x14ac:dyDescent="0.2">
      <c r="A133" s="98">
        <f t="shared" ref="A133" si="126">A132+1</f>
        <v>45</v>
      </c>
      <c r="B133" s="107" t="s">
        <v>46</v>
      </c>
    </row>
    <row r="134" spans="1:2" x14ac:dyDescent="0.2">
      <c r="A134" s="98">
        <f t="shared" ref="A134" si="127">A133</f>
        <v>45</v>
      </c>
      <c r="B134" s="107" t="s">
        <v>47</v>
      </c>
    </row>
    <row r="135" spans="1:2" x14ac:dyDescent="0.2">
      <c r="A135" s="98">
        <f t="shared" ref="A135" si="128">A133</f>
        <v>45</v>
      </c>
      <c r="B135" s="107" t="s">
        <v>48</v>
      </c>
    </row>
    <row r="136" spans="1:2" x14ac:dyDescent="0.2">
      <c r="A136" s="98">
        <f t="shared" ref="A136" si="129">A135+1</f>
        <v>46</v>
      </c>
      <c r="B136" s="107" t="s">
        <v>46</v>
      </c>
    </row>
    <row r="137" spans="1:2" x14ac:dyDescent="0.2">
      <c r="A137" s="98">
        <f t="shared" ref="A137" si="130">A136</f>
        <v>46</v>
      </c>
      <c r="B137" s="107" t="s">
        <v>47</v>
      </c>
    </row>
    <row r="138" spans="1:2" x14ac:dyDescent="0.2">
      <c r="A138" s="98">
        <f t="shared" ref="A138" si="131">A136</f>
        <v>46</v>
      </c>
      <c r="B138" s="107" t="s">
        <v>48</v>
      </c>
    </row>
    <row r="139" spans="1:2" x14ac:dyDescent="0.2">
      <c r="A139" s="98">
        <f t="shared" ref="A139" si="132">A138+1</f>
        <v>47</v>
      </c>
      <c r="B139" s="107" t="s">
        <v>46</v>
      </c>
    </row>
    <row r="140" spans="1:2" x14ac:dyDescent="0.2">
      <c r="A140" s="98">
        <f t="shared" ref="A140" si="133">A139</f>
        <v>47</v>
      </c>
      <c r="B140" s="107" t="s">
        <v>47</v>
      </c>
    </row>
    <row r="141" spans="1:2" x14ac:dyDescent="0.2">
      <c r="A141" s="98">
        <f t="shared" ref="A141" si="134">A139</f>
        <v>47</v>
      </c>
      <c r="B141" s="107" t="s">
        <v>48</v>
      </c>
    </row>
    <row r="142" spans="1:2" x14ac:dyDescent="0.2">
      <c r="A142" s="98">
        <f t="shared" ref="A142" si="135">A141+1</f>
        <v>48</v>
      </c>
      <c r="B142" s="107" t="s">
        <v>46</v>
      </c>
    </row>
    <row r="143" spans="1:2" x14ac:dyDescent="0.2">
      <c r="A143" s="98">
        <f t="shared" ref="A143" si="136">A142</f>
        <v>48</v>
      </c>
      <c r="B143" s="107" t="s">
        <v>47</v>
      </c>
    </row>
    <row r="144" spans="1:2" x14ac:dyDescent="0.2">
      <c r="A144" s="98">
        <f t="shared" ref="A144" si="137">A142</f>
        <v>48</v>
      </c>
      <c r="B144" s="107" t="s">
        <v>48</v>
      </c>
    </row>
    <row r="145" spans="1:2" x14ac:dyDescent="0.2">
      <c r="A145" s="98">
        <f t="shared" ref="A145" si="138">A144+1</f>
        <v>49</v>
      </c>
      <c r="B145" s="107" t="s">
        <v>46</v>
      </c>
    </row>
    <row r="146" spans="1:2" x14ac:dyDescent="0.2">
      <c r="A146" s="98">
        <f t="shared" ref="A146" si="139">A145</f>
        <v>49</v>
      </c>
      <c r="B146" s="107" t="s">
        <v>47</v>
      </c>
    </row>
    <row r="147" spans="1:2" x14ac:dyDescent="0.2">
      <c r="A147" s="98">
        <f t="shared" ref="A147" si="140">A145</f>
        <v>49</v>
      </c>
      <c r="B147" s="107" t="s">
        <v>48</v>
      </c>
    </row>
    <row r="148" spans="1:2" x14ac:dyDescent="0.2">
      <c r="A148" s="98">
        <f t="shared" ref="A148" si="141">A147+1</f>
        <v>50</v>
      </c>
      <c r="B148" s="107" t="s">
        <v>46</v>
      </c>
    </row>
    <row r="149" spans="1:2" x14ac:dyDescent="0.2">
      <c r="A149" s="98">
        <f t="shared" ref="A149" si="142">A148</f>
        <v>50</v>
      </c>
      <c r="B149" s="107" t="s">
        <v>47</v>
      </c>
    </row>
    <row r="150" spans="1:2" x14ac:dyDescent="0.2">
      <c r="A150" s="98">
        <f t="shared" ref="A150" si="143">A148</f>
        <v>50</v>
      </c>
      <c r="B150" s="107" t="s">
        <v>48</v>
      </c>
    </row>
    <row r="151" spans="1:2" x14ac:dyDescent="0.2">
      <c r="A151" s="98">
        <f t="shared" ref="A151" si="144">A150+1</f>
        <v>51</v>
      </c>
      <c r="B151" s="107" t="s">
        <v>46</v>
      </c>
    </row>
    <row r="152" spans="1:2" x14ac:dyDescent="0.2">
      <c r="A152" s="98">
        <f t="shared" ref="A152" si="145">A151</f>
        <v>51</v>
      </c>
      <c r="B152" s="107" t="s">
        <v>47</v>
      </c>
    </row>
    <row r="153" spans="1:2" x14ac:dyDescent="0.2">
      <c r="A153" s="98">
        <f t="shared" ref="A153" si="146">A151</f>
        <v>51</v>
      </c>
      <c r="B153" s="107" t="s">
        <v>48</v>
      </c>
    </row>
    <row r="154" spans="1:2" x14ac:dyDescent="0.2">
      <c r="A154" s="98">
        <f t="shared" ref="A154" si="147">A153+1</f>
        <v>52</v>
      </c>
      <c r="B154" s="107" t="s">
        <v>46</v>
      </c>
    </row>
    <row r="155" spans="1:2" x14ac:dyDescent="0.2">
      <c r="A155" s="98">
        <f t="shared" ref="A155" si="148">A154</f>
        <v>52</v>
      </c>
      <c r="B155" s="107" t="s">
        <v>47</v>
      </c>
    </row>
    <row r="156" spans="1:2" x14ac:dyDescent="0.2">
      <c r="A156" s="98">
        <f t="shared" ref="A156" si="149">A154</f>
        <v>52</v>
      </c>
      <c r="B156" s="107" t="s">
        <v>48</v>
      </c>
    </row>
    <row r="157" spans="1:2" x14ac:dyDescent="0.2">
      <c r="A157" s="98">
        <f t="shared" ref="A157" si="150">A156+1</f>
        <v>53</v>
      </c>
      <c r="B157" s="107" t="s">
        <v>46</v>
      </c>
    </row>
    <row r="158" spans="1:2" x14ac:dyDescent="0.2">
      <c r="A158" s="98">
        <f t="shared" ref="A158" si="151">A157</f>
        <v>53</v>
      </c>
      <c r="B158" s="107" t="s">
        <v>47</v>
      </c>
    </row>
    <row r="159" spans="1:2" x14ac:dyDescent="0.2">
      <c r="A159" s="98">
        <f t="shared" ref="A159" si="152">A157</f>
        <v>53</v>
      </c>
      <c r="B159" s="107" t="s">
        <v>48</v>
      </c>
    </row>
    <row r="160" spans="1:2" x14ac:dyDescent="0.2">
      <c r="A160" s="98">
        <f t="shared" ref="A160" si="153">A159+1</f>
        <v>54</v>
      </c>
      <c r="B160" s="107" t="s">
        <v>46</v>
      </c>
    </row>
    <row r="161" spans="1:2" x14ac:dyDescent="0.2">
      <c r="A161" s="98">
        <f t="shared" ref="A161" si="154">A160</f>
        <v>54</v>
      </c>
      <c r="B161" s="107" t="s">
        <v>47</v>
      </c>
    </row>
    <row r="162" spans="1:2" x14ac:dyDescent="0.2">
      <c r="A162" s="98">
        <f t="shared" ref="A162" si="155">A160</f>
        <v>54</v>
      </c>
      <c r="B162" s="107" t="s">
        <v>48</v>
      </c>
    </row>
    <row r="163" spans="1:2" x14ac:dyDescent="0.2">
      <c r="A163" s="98">
        <f t="shared" ref="A163" si="156">A162+1</f>
        <v>55</v>
      </c>
      <c r="B163" s="107" t="s">
        <v>46</v>
      </c>
    </row>
    <row r="164" spans="1:2" x14ac:dyDescent="0.2">
      <c r="A164" s="98">
        <f t="shared" ref="A164" si="157">A163</f>
        <v>55</v>
      </c>
      <c r="B164" s="107" t="s">
        <v>47</v>
      </c>
    </row>
    <row r="165" spans="1:2" x14ac:dyDescent="0.2">
      <c r="A165" s="98">
        <f t="shared" ref="A165" si="158">A163</f>
        <v>55</v>
      </c>
      <c r="B165" s="107" t="s">
        <v>48</v>
      </c>
    </row>
    <row r="166" spans="1:2" x14ac:dyDescent="0.2">
      <c r="A166" s="98">
        <f t="shared" ref="A166" si="159">A165+1</f>
        <v>56</v>
      </c>
      <c r="B166" s="107" t="s">
        <v>46</v>
      </c>
    </row>
    <row r="167" spans="1:2" x14ac:dyDescent="0.2">
      <c r="A167" s="98">
        <f t="shared" ref="A167" si="160">A166</f>
        <v>56</v>
      </c>
      <c r="B167" s="107" t="s">
        <v>47</v>
      </c>
    </row>
    <row r="168" spans="1:2" x14ac:dyDescent="0.2">
      <c r="A168" s="98">
        <f t="shared" ref="A168" si="161">A166</f>
        <v>56</v>
      </c>
      <c r="B168" s="107" t="s">
        <v>48</v>
      </c>
    </row>
    <row r="169" spans="1:2" x14ac:dyDescent="0.2">
      <c r="A169" s="98">
        <f t="shared" ref="A169" si="162">A168+1</f>
        <v>57</v>
      </c>
      <c r="B169" s="107" t="s">
        <v>46</v>
      </c>
    </row>
    <row r="170" spans="1:2" x14ac:dyDescent="0.2">
      <c r="A170" s="98">
        <f t="shared" ref="A170" si="163">A169</f>
        <v>57</v>
      </c>
      <c r="B170" s="107" t="s">
        <v>47</v>
      </c>
    </row>
    <row r="171" spans="1:2" x14ac:dyDescent="0.2">
      <c r="A171" s="98">
        <f t="shared" ref="A171" si="164">A169</f>
        <v>57</v>
      </c>
      <c r="B171" s="107" t="s">
        <v>48</v>
      </c>
    </row>
    <row r="172" spans="1:2" x14ac:dyDescent="0.2">
      <c r="A172" s="98">
        <f t="shared" ref="A172" si="165">A171+1</f>
        <v>58</v>
      </c>
      <c r="B172" s="107" t="s">
        <v>46</v>
      </c>
    </row>
    <row r="173" spans="1:2" x14ac:dyDescent="0.2">
      <c r="A173" s="98">
        <f t="shared" ref="A173" si="166">A172</f>
        <v>58</v>
      </c>
      <c r="B173" s="107" t="s">
        <v>47</v>
      </c>
    </row>
    <row r="174" spans="1:2" x14ac:dyDescent="0.2">
      <c r="A174" s="98">
        <f t="shared" ref="A174" si="167">A172</f>
        <v>58</v>
      </c>
      <c r="B174" s="107" t="s">
        <v>48</v>
      </c>
    </row>
    <row r="175" spans="1:2" x14ac:dyDescent="0.2">
      <c r="A175" s="98">
        <f t="shared" ref="A175" si="168">A174+1</f>
        <v>59</v>
      </c>
      <c r="B175" s="107" t="s">
        <v>46</v>
      </c>
    </row>
    <row r="176" spans="1:2" x14ac:dyDescent="0.2">
      <c r="A176" s="98">
        <f t="shared" ref="A176" si="169">A175</f>
        <v>59</v>
      </c>
      <c r="B176" s="107" t="s">
        <v>47</v>
      </c>
    </row>
    <row r="177" spans="1:2" x14ac:dyDescent="0.2">
      <c r="A177" s="98">
        <f t="shared" ref="A177" si="170">A175</f>
        <v>59</v>
      </c>
      <c r="B177" s="107" t="s">
        <v>48</v>
      </c>
    </row>
    <row r="178" spans="1:2" x14ac:dyDescent="0.2">
      <c r="A178" s="98">
        <f t="shared" ref="A178" si="171">A177+1</f>
        <v>60</v>
      </c>
      <c r="B178" s="107" t="s">
        <v>46</v>
      </c>
    </row>
    <row r="179" spans="1:2" x14ac:dyDescent="0.2">
      <c r="A179" s="98">
        <f t="shared" ref="A179" si="172">A178</f>
        <v>60</v>
      </c>
      <c r="B179" s="107" t="s">
        <v>47</v>
      </c>
    </row>
    <row r="180" spans="1:2" x14ac:dyDescent="0.2">
      <c r="A180" s="98">
        <f t="shared" ref="A180" si="173">A178</f>
        <v>60</v>
      </c>
      <c r="B180" s="107" t="s">
        <v>48</v>
      </c>
    </row>
    <row r="181" spans="1:2" x14ac:dyDescent="0.2">
      <c r="A181" s="98">
        <f t="shared" ref="A181" si="174">A180+1</f>
        <v>61</v>
      </c>
      <c r="B181" s="107" t="s">
        <v>46</v>
      </c>
    </row>
    <row r="182" spans="1:2" x14ac:dyDescent="0.2">
      <c r="A182" s="98">
        <f t="shared" ref="A182" si="175">A181</f>
        <v>61</v>
      </c>
      <c r="B182" s="107" t="s">
        <v>47</v>
      </c>
    </row>
    <row r="183" spans="1:2" x14ac:dyDescent="0.2">
      <c r="A183" s="98">
        <f t="shared" ref="A183" si="176">A181</f>
        <v>61</v>
      </c>
      <c r="B183" s="107" t="s">
        <v>48</v>
      </c>
    </row>
    <row r="184" spans="1:2" x14ac:dyDescent="0.2">
      <c r="A184" s="98">
        <f t="shared" ref="A184" si="177">A183+1</f>
        <v>62</v>
      </c>
      <c r="B184" s="107" t="s">
        <v>46</v>
      </c>
    </row>
    <row r="185" spans="1:2" x14ac:dyDescent="0.2">
      <c r="A185" s="98">
        <f t="shared" ref="A185" si="178">A184</f>
        <v>62</v>
      </c>
      <c r="B185" s="107" t="s">
        <v>47</v>
      </c>
    </row>
    <row r="186" spans="1:2" x14ac:dyDescent="0.2">
      <c r="A186" s="98">
        <f t="shared" ref="A186" si="179">A184</f>
        <v>62</v>
      </c>
      <c r="B186" s="107" t="s">
        <v>48</v>
      </c>
    </row>
    <row r="187" spans="1:2" x14ac:dyDescent="0.2">
      <c r="A187" s="98">
        <f t="shared" ref="A187" si="180">A186+1</f>
        <v>63</v>
      </c>
      <c r="B187" s="107" t="s">
        <v>46</v>
      </c>
    </row>
    <row r="188" spans="1:2" x14ac:dyDescent="0.2">
      <c r="A188" s="98">
        <f t="shared" ref="A188" si="181">A187</f>
        <v>63</v>
      </c>
      <c r="B188" s="107" t="s">
        <v>47</v>
      </c>
    </row>
    <row r="189" spans="1:2" x14ac:dyDescent="0.2">
      <c r="A189" s="98">
        <f t="shared" ref="A189" si="182">A187</f>
        <v>63</v>
      </c>
      <c r="B189" s="107" t="s">
        <v>48</v>
      </c>
    </row>
    <row r="190" spans="1:2" x14ac:dyDescent="0.2">
      <c r="A190" s="98">
        <f t="shared" ref="A190" si="183">A189+1</f>
        <v>64</v>
      </c>
      <c r="B190" s="107" t="s">
        <v>46</v>
      </c>
    </row>
    <row r="191" spans="1:2" x14ac:dyDescent="0.2">
      <c r="A191" s="98">
        <f t="shared" ref="A191" si="184">A190</f>
        <v>64</v>
      </c>
      <c r="B191" s="107" t="s">
        <v>47</v>
      </c>
    </row>
    <row r="192" spans="1:2" x14ac:dyDescent="0.2">
      <c r="A192" s="98">
        <f t="shared" ref="A192" si="185">A190</f>
        <v>64</v>
      </c>
      <c r="B192" s="107" t="s">
        <v>48</v>
      </c>
    </row>
    <row r="193" spans="1:2" x14ac:dyDescent="0.2">
      <c r="A193" s="98">
        <f t="shared" ref="A193" si="186">A192+1</f>
        <v>65</v>
      </c>
      <c r="B193" s="107" t="s">
        <v>46</v>
      </c>
    </row>
    <row r="194" spans="1:2" x14ac:dyDescent="0.2">
      <c r="A194" s="98">
        <f t="shared" ref="A194" si="187">A193</f>
        <v>65</v>
      </c>
      <c r="B194" s="107" t="s">
        <v>47</v>
      </c>
    </row>
    <row r="195" spans="1:2" x14ac:dyDescent="0.2">
      <c r="A195" s="98">
        <f t="shared" ref="A195" si="188">A193</f>
        <v>65</v>
      </c>
      <c r="B195" s="107" t="s">
        <v>48</v>
      </c>
    </row>
    <row r="196" spans="1:2" x14ac:dyDescent="0.2">
      <c r="A196" s="98">
        <f t="shared" ref="A196" si="189">A195+1</f>
        <v>66</v>
      </c>
      <c r="B196" s="107" t="s">
        <v>46</v>
      </c>
    </row>
    <row r="197" spans="1:2" x14ac:dyDescent="0.2">
      <c r="A197" s="98">
        <f t="shared" ref="A197" si="190">A196</f>
        <v>66</v>
      </c>
      <c r="B197" s="107" t="s">
        <v>47</v>
      </c>
    </row>
    <row r="198" spans="1:2" x14ac:dyDescent="0.2">
      <c r="A198" s="98">
        <f t="shared" ref="A198" si="191">A196</f>
        <v>66</v>
      </c>
      <c r="B198" s="107" t="s">
        <v>48</v>
      </c>
    </row>
    <row r="199" spans="1:2" x14ac:dyDescent="0.2">
      <c r="A199" s="98">
        <f t="shared" ref="A199" si="192">A198+1</f>
        <v>67</v>
      </c>
      <c r="B199" s="107" t="s">
        <v>46</v>
      </c>
    </row>
    <row r="200" spans="1:2" x14ac:dyDescent="0.2">
      <c r="A200" s="98">
        <f t="shared" ref="A200" si="193">A199</f>
        <v>67</v>
      </c>
      <c r="B200" s="107" t="s">
        <v>47</v>
      </c>
    </row>
    <row r="201" spans="1:2" x14ac:dyDescent="0.2">
      <c r="A201" s="98">
        <f t="shared" ref="A201" si="194">A199</f>
        <v>67</v>
      </c>
      <c r="B201" s="107" t="s">
        <v>48</v>
      </c>
    </row>
    <row r="202" spans="1:2" x14ac:dyDescent="0.2">
      <c r="A202" s="98">
        <f t="shared" ref="A202" si="195">A201+1</f>
        <v>68</v>
      </c>
      <c r="B202" s="107" t="s">
        <v>46</v>
      </c>
    </row>
    <row r="203" spans="1:2" x14ac:dyDescent="0.2">
      <c r="A203" s="98">
        <f t="shared" ref="A203" si="196">A202</f>
        <v>68</v>
      </c>
      <c r="B203" s="107" t="s">
        <v>47</v>
      </c>
    </row>
    <row r="204" spans="1:2" x14ac:dyDescent="0.2">
      <c r="A204" s="98">
        <f t="shared" ref="A204" si="197">A202</f>
        <v>68</v>
      </c>
      <c r="B204" s="107" t="s">
        <v>48</v>
      </c>
    </row>
    <row r="205" spans="1:2" x14ac:dyDescent="0.2">
      <c r="A205" s="98">
        <f t="shared" ref="A205" si="198">A204+1</f>
        <v>69</v>
      </c>
      <c r="B205" s="107" t="s">
        <v>46</v>
      </c>
    </row>
    <row r="206" spans="1:2" x14ac:dyDescent="0.2">
      <c r="A206" s="98">
        <f t="shared" ref="A206" si="199">A205</f>
        <v>69</v>
      </c>
      <c r="B206" s="107" t="s">
        <v>47</v>
      </c>
    </row>
    <row r="207" spans="1:2" x14ac:dyDescent="0.2">
      <c r="A207" s="98">
        <f t="shared" ref="A207" si="200">A205</f>
        <v>69</v>
      </c>
      <c r="B207" s="107" t="s">
        <v>48</v>
      </c>
    </row>
    <row r="208" spans="1:2" x14ac:dyDescent="0.2">
      <c r="A208" s="98">
        <f t="shared" ref="A208" si="201">A207+1</f>
        <v>70</v>
      </c>
      <c r="B208" s="107" t="s">
        <v>46</v>
      </c>
    </row>
    <row r="209" spans="1:2" x14ac:dyDescent="0.2">
      <c r="A209" s="98">
        <f t="shared" ref="A209" si="202">A208</f>
        <v>70</v>
      </c>
      <c r="B209" s="107" t="s">
        <v>47</v>
      </c>
    </row>
    <row r="210" spans="1:2" x14ac:dyDescent="0.2">
      <c r="A210" s="98">
        <f t="shared" ref="A210" si="203">A208</f>
        <v>70</v>
      </c>
      <c r="B210" s="107" t="s">
        <v>48</v>
      </c>
    </row>
    <row r="211" spans="1:2" x14ac:dyDescent="0.2">
      <c r="A211" s="98">
        <f t="shared" ref="A211" si="204">A210+1</f>
        <v>71</v>
      </c>
      <c r="B211" s="107" t="s">
        <v>46</v>
      </c>
    </row>
    <row r="212" spans="1:2" x14ac:dyDescent="0.2">
      <c r="A212" s="98">
        <f t="shared" ref="A212" si="205">A211</f>
        <v>71</v>
      </c>
      <c r="B212" s="107" t="s">
        <v>47</v>
      </c>
    </row>
    <row r="213" spans="1:2" x14ac:dyDescent="0.2">
      <c r="A213" s="98">
        <f t="shared" ref="A213" si="206">A211</f>
        <v>71</v>
      </c>
      <c r="B213" s="107" t="s">
        <v>48</v>
      </c>
    </row>
    <row r="214" spans="1:2" x14ac:dyDescent="0.2">
      <c r="A214" s="98">
        <f t="shared" ref="A214" si="207">A213+1</f>
        <v>72</v>
      </c>
      <c r="B214" s="107" t="s">
        <v>46</v>
      </c>
    </row>
    <row r="215" spans="1:2" x14ac:dyDescent="0.2">
      <c r="A215" s="98">
        <f t="shared" ref="A215" si="208">A214</f>
        <v>72</v>
      </c>
      <c r="B215" s="107" t="s">
        <v>47</v>
      </c>
    </row>
    <row r="216" spans="1:2" x14ac:dyDescent="0.2">
      <c r="A216" s="98">
        <f t="shared" ref="A216" si="209">A214</f>
        <v>72</v>
      </c>
      <c r="B216" s="107" t="s">
        <v>48</v>
      </c>
    </row>
    <row r="217" spans="1:2" x14ac:dyDescent="0.2">
      <c r="A217" s="98">
        <f t="shared" ref="A217" si="210">A216+1</f>
        <v>73</v>
      </c>
      <c r="B217" s="107" t="s">
        <v>46</v>
      </c>
    </row>
    <row r="218" spans="1:2" x14ac:dyDescent="0.2">
      <c r="A218" s="98">
        <f t="shared" ref="A218" si="211">A217</f>
        <v>73</v>
      </c>
      <c r="B218" s="107" t="s">
        <v>47</v>
      </c>
    </row>
    <row r="219" spans="1:2" x14ac:dyDescent="0.2">
      <c r="A219" s="98">
        <f t="shared" ref="A219" si="212">A217</f>
        <v>73</v>
      </c>
      <c r="B219" s="107" t="s">
        <v>48</v>
      </c>
    </row>
    <row r="220" spans="1:2" x14ac:dyDescent="0.2">
      <c r="A220" s="98">
        <f t="shared" ref="A220" si="213">A219+1</f>
        <v>74</v>
      </c>
      <c r="B220" s="107" t="s">
        <v>46</v>
      </c>
    </row>
    <row r="221" spans="1:2" x14ac:dyDescent="0.2">
      <c r="A221" s="98">
        <f t="shared" ref="A221" si="214">A220</f>
        <v>74</v>
      </c>
      <c r="B221" s="107" t="s">
        <v>47</v>
      </c>
    </row>
    <row r="222" spans="1:2" x14ac:dyDescent="0.2">
      <c r="A222" s="98">
        <f t="shared" ref="A222" si="215">A220</f>
        <v>74</v>
      </c>
      <c r="B222" s="107" t="s">
        <v>48</v>
      </c>
    </row>
    <row r="223" spans="1:2" x14ac:dyDescent="0.2">
      <c r="A223" s="98">
        <f t="shared" ref="A223" si="216">A222+1</f>
        <v>75</v>
      </c>
      <c r="B223" s="107" t="s">
        <v>46</v>
      </c>
    </row>
    <row r="224" spans="1:2" x14ac:dyDescent="0.2">
      <c r="A224" s="98">
        <f t="shared" ref="A224" si="217">A223</f>
        <v>75</v>
      </c>
      <c r="B224" s="107" t="s">
        <v>47</v>
      </c>
    </row>
    <row r="225" spans="1:2" x14ac:dyDescent="0.2">
      <c r="A225" s="98">
        <f t="shared" ref="A225" si="218">A223</f>
        <v>75</v>
      </c>
      <c r="B225" s="107" t="s">
        <v>48</v>
      </c>
    </row>
    <row r="226" spans="1:2" x14ac:dyDescent="0.2">
      <c r="A226" s="98">
        <f t="shared" ref="A226" si="219">A225+1</f>
        <v>76</v>
      </c>
      <c r="B226" s="107" t="s">
        <v>46</v>
      </c>
    </row>
    <row r="227" spans="1:2" x14ac:dyDescent="0.2">
      <c r="A227" s="98">
        <f t="shared" ref="A227" si="220">A226</f>
        <v>76</v>
      </c>
      <c r="B227" s="107" t="s">
        <v>47</v>
      </c>
    </row>
    <row r="228" spans="1:2" x14ac:dyDescent="0.2">
      <c r="A228" s="98">
        <f t="shared" ref="A228" si="221">A226</f>
        <v>76</v>
      </c>
      <c r="B228" s="107" t="s">
        <v>48</v>
      </c>
    </row>
    <row r="229" spans="1:2" x14ac:dyDescent="0.2">
      <c r="A229" s="98">
        <f t="shared" ref="A229" si="222">A228+1</f>
        <v>77</v>
      </c>
      <c r="B229" s="107" t="s">
        <v>46</v>
      </c>
    </row>
    <row r="230" spans="1:2" x14ac:dyDescent="0.2">
      <c r="A230" s="98">
        <f t="shared" ref="A230" si="223">A229</f>
        <v>77</v>
      </c>
      <c r="B230" s="107" t="s">
        <v>47</v>
      </c>
    </row>
    <row r="231" spans="1:2" x14ac:dyDescent="0.2">
      <c r="A231" s="98">
        <f t="shared" ref="A231" si="224">A229</f>
        <v>77</v>
      </c>
      <c r="B231" s="107" t="s">
        <v>48</v>
      </c>
    </row>
    <row r="232" spans="1:2" x14ac:dyDescent="0.2">
      <c r="A232" s="98">
        <f t="shared" ref="A232" si="225">A231+1</f>
        <v>78</v>
      </c>
      <c r="B232" s="107" t="s">
        <v>46</v>
      </c>
    </row>
    <row r="233" spans="1:2" x14ac:dyDescent="0.2">
      <c r="A233" s="98">
        <f t="shared" ref="A233" si="226">A232</f>
        <v>78</v>
      </c>
      <c r="B233" s="107" t="s">
        <v>47</v>
      </c>
    </row>
    <row r="234" spans="1:2" x14ac:dyDescent="0.2">
      <c r="A234" s="98">
        <f t="shared" ref="A234" si="227">A232</f>
        <v>78</v>
      </c>
      <c r="B234" s="107" t="s">
        <v>48</v>
      </c>
    </row>
    <row r="235" spans="1:2" x14ac:dyDescent="0.2">
      <c r="A235" s="98">
        <f t="shared" ref="A235" si="228">A234+1</f>
        <v>79</v>
      </c>
      <c r="B235" s="107" t="s">
        <v>46</v>
      </c>
    </row>
    <row r="236" spans="1:2" x14ac:dyDescent="0.2">
      <c r="A236" s="98">
        <f t="shared" ref="A236" si="229">A235</f>
        <v>79</v>
      </c>
      <c r="B236" s="107" t="s">
        <v>47</v>
      </c>
    </row>
    <row r="237" spans="1:2" x14ac:dyDescent="0.2">
      <c r="A237" s="98">
        <f t="shared" ref="A237" si="230">A235</f>
        <v>79</v>
      </c>
      <c r="B237" s="107" t="s">
        <v>48</v>
      </c>
    </row>
    <row r="238" spans="1:2" x14ac:dyDescent="0.2">
      <c r="A238" s="98">
        <f t="shared" ref="A238" si="231">A237+1</f>
        <v>80</v>
      </c>
      <c r="B238" s="107" t="s">
        <v>46</v>
      </c>
    </row>
    <row r="239" spans="1:2" x14ac:dyDescent="0.2">
      <c r="A239" s="98">
        <f t="shared" ref="A239" si="232">A238</f>
        <v>80</v>
      </c>
      <c r="B239" s="107" t="s">
        <v>47</v>
      </c>
    </row>
    <row r="240" spans="1:2" x14ac:dyDescent="0.2">
      <c r="A240" s="98">
        <f t="shared" ref="A240" si="233">A238</f>
        <v>80</v>
      </c>
      <c r="B240" s="107" t="s">
        <v>48</v>
      </c>
    </row>
    <row r="241" spans="1:2" x14ac:dyDescent="0.2">
      <c r="A241" s="98">
        <f t="shared" ref="A241" si="234">A240+1</f>
        <v>81</v>
      </c>
      <c r="B241" s="107" t="s">
        <v>46</v>
      </c>
    </row>
    <row r="242" spans="1:2" x14ac:dyDescent="0.2">
      <c r="A242" s="98">
        <f t="shared" ref="A242" si="235">A241</f>
        <v>81</v>
      </c>
      <c r="B242" s="107" t="s">
        <v>47</v>
      </c>
    </row>
    <row r="243" spans="1:2" x14ac:dyDescent="0.2">
      <c r="A243" s="98">
        <f t="shared" ref="A243" si="236">A241</f>
        <v>81</v>
      </c>
      <c r="B243" s="107" t="s">
        <v>48</v>
      </c>
    </row>
    <row r="244" spans="1:2" x14ac:dyDescent="0.2">
      <c r="A244" s="98">
        <f t="shared" ref="A244" si="237">A243+1</f>
        <v>82</v>
      </c>
      <c r="B244" s="107" t="s">
        <v>46</v>
      </c>
    </row>
    <row r="245" spans="1:2" x14ac:dyDescent="0.2">
      <c r="A245" s="98">
        <f t="shared" ref="A245" si="238">A244</f>
        <v>82</v>
      </c>
      <c r="B245" s="107" t="s">
        <v>47</v>
      </c>
    </row>
    <row r="246" spans="1:2" x14ac:dyDescent="0.2">
      <c r="A246" s="98">
        <f t="shared" ref="A246" si="239">A244</f>
        <v>82</v>
      </c>
      <c r="B246" s="107" t="s">
        <v>48</v>
      </c>
    </row>
    <row r="247" spans="1:2" x14ac:dyDescent="0.2">
      <c r="A247" s="98">
        <f t="shared" ref="A247" si="240">A246+1</f>
        <v>83</v>
      </c>
      <c r="B247" s="107" t="s">
        <v>46</v>
      </c>
    </row>
    <row r="248" spans="1:2" x14ac:dyDescent="0.2">
      <c r="A248" s="98">
        <f t="shared" ref="A248" si="241">A247</f>
        <v>83</v>
      </c>
      <c r="B248" s="107" t="s">
        <v>47</v>
      </c>
    </row>
    <row r="249" spans="1:2" x14ac:dyDescent="0.2">
      <c r="A249" s="98">
        <f t="shared" ref="A249" si="242">A247</f>
        <v>83</v>
      </c>
      <c r="B249" s="107" t="s">
        <v>48</v>
      </c>
    </row>
    <row r="250" spans="1:2" x14ac:dyDescent="0.2">
      <c r="A250" s="98">
        <f t="shared" ref="A250" si="243">A249+1</f>
        <v>84</v>
      </c>
      <c r="B250" s="107" t="s">
        <v>46</v>
      </c>
    </row>
    <row r="251" spans="1:2" x14ac:dyDescent="0.2">
      <c r="A251" s="98">
        <f t="shared" ref="A251" si="244">A250</f>
        <v>84</v>
      </c>
      <c r="B251" s="107" t="s">
        <v>47</v>
      </c>
    </row>
    <row r="252" spans="1:2" x14ac:dyDescent="0.2">
      <c r="A252" s="98">
        <f t="shared" ref="A252" si="245">A250</f>
        <v>84</v>
      </c>
      <c r="B252" s="107" t="s">
        <v>48</v>
      </c>
    </row>
    <row r="253" spans="1:2" x14ac:dyDescent="0.2">
      <c r="A253" s="98">
        <f t="shared" ref="A253" si="246">A252+1</f>
        <v>85</v>
      </c>
      <c r="B253" s="107" t="s">
        <v>46</v>
      </c>
    </row>
    <row r="254" spans="1:2" x14ac:dyDescent="0.2">
      <c r="A254" s="98">
        <f t="shared" ref="A254" si="247">A253</f>
        <v>85</v>
      </c>
      <c r="B254" s="107" t="s">
        <v>47</v>
      </c>
    </row>
    <row r="255" spans="1:2" x14ac:dyDescent="0.2">
      <c r="A255" s="98">
        <f t="shared" ref="A255" si="248">A253</f>
        <v>85</v>
      </c>
      <c r="B255" s="107" t="s">
        <v>48</v>
      </c>
    </row>
    <row r="256" spans="1:2" x14ac:dyDescent="0.2">
      <c r="A256" s="98">
        <f t="shared" ref="A256" si="249">A255+1</f>
        <v>86</v>
      </c>
      <c r="B256" s="107" t="s">
        <v>46</v>
      </c>
    </row>
    <row r="257" spans="1:2" x14ac:dyDescent="0.2">
      <c r="A257" s="98">
        <f t="shared" ref="A257" si="250">A256</f>
        <v>86</v>
      </c>
      <c r="B257" s="107" t="s">
        <v>47</v>
      </c>
    </row>
    <row r="258" spans="1:2" x14ac:dyDescent="0.2">
      <c r="A258" s="98">
        <f t="shared" ref="A258" si="251">A256</f>
        <v>86</v>
      </c>
      <c r="B258" s="107" t="s">
        <v>48</v>
      </c>
    </row>
    <row r="259" spans="1:2" x14ac:dyDescent="0.2">
      <c r="A259" s="98">
        <f t="shared" ref="A259" si="252">A258+1</f>
        <v>87</v>
      </c>
      <c r="B259" s="107" t="s">
        <v>46</v>
      </c>
    </row>
    <row r="260" spans="1:2" x14ac:dyDescent="0.2">
      <c r="A260" s="98">
        <f t="shared" ref="A260" si="253">A259</f>
        <v>87</v>
      </c>
      <c r="B260" s="107" t="s">
        <v>47</v>
      </c>
    </row>
    <row r="261" spans="1:2" x14ac:dyDescent="0.2">
      <c r="A261" s="98">
        <f t="shared" ref="A261" si="254">A259</f>
        <v>87</v>
      </c>
      <c r="B261" s="107" t="s">
        <v>48</v>
      </c>
    </row>
    <row r="262" spans="1:2" x14ac:dyDescent="0.2">
      <c r="A262" s="98">
        <f t="shared" ref="A262" si="255">A261+1</f>
        <v>88</v>
      </c>
      <c r="B262" s="107" t="s">
        <v>46</v>
      </c>
    </row>
    <row r="263" spans="1:2" x14ac:dyDescent="0.2">
      <c r="A263" s="98">
        <f t="shared" ref="A263" si="256">A262</f>
        <v>88</v>
      </c>
      <c r="B263" s="107" t="s">
        <v>47</v>
      </c>
    </row>
    <row r="264" spans="1:2" x14ac:dyDescent="0.2">
      <c r="A264" s="98">
        <f t="shared" ref="A264" si="257">A262</f>
        <v>88</v>
      </c>
      <c r="B264" s="107" t="s">
        <v>48</v>
      </c>
    </row>
    <row r="265" spans="1:2" x14ac:dyDescent="0.2">
      <c r="A265" s="98">
        <f t="shared" ref="A265" si="258">A264+1</f>
        <v>89</v>
      </c>
      <c r="B265" s="107" t="s">
        <v>46</v>
      </c>
    </row>
    <row r="266" spans="1:2" x14ac:dyDescent="0.2">
      <c r="A266" s="98">
        <f t="shared" ref="A266" si="259">A265</f>
        <v>89</v>
      </c>
      <c r="B266" s="107" t="s">
        <v>47</v>
      </c>
    </row>
    <row r="267" spans="1:2" x14ac:dyDescent="0.2">
      <c r="A267" s="98">
        <f t="shared" ref="A267" si="260">A265</f>
        <v>89</v>
      </c>
      <c r="B267" s="107" t="s">
        <v>48</v>
      </c>
    </row>
    <row r="268" spans="1:2" x14ac:dyDescent="0.2">
      <c r="A268" s="98">
        <f t="shared" ref="A268" si="261">A267+1</f>
        <v>90</v>
      </c>
      <c r="B268" s="107" t="s">
        <v>46</v>
      </c>
    </row>
    <row r="269" spans="1:2" x14ac:dyDescent="0.2">
      <c r="A269" s="98">
        <f t="shared" ref="A269" si="262">A268</f>
        <v>90</v>
      </c>
      <c r="B269" s="107" t="s">
        <v>47</v>
      </c>
    </row>
    <row r="270" spans="1:2" x14ac:dyDescent="0.2">
      <c r="A270" s="98">
        <f t="shared" ref="A270" si="263">A268</f>
        <v>90</v>
      </c>
      <c r="B270" s="107" t="s">
        <v>48</v>
      </c>
    </row>
    <row r="271" spans="1:2" x14ac:dyDescent="0.2">
      <c r="A271" s="98">
        <f t="shared" ref="A271" si="264">A270+1</f>
        <v>91</v>
      </c>
      <c r="B271" s="107" t="s">
        <v>46</v>
      </c>
    </row>
    <row r="272" spans="1:2" x14ac:dyDescent="0.2">
      <c r="A272" s="98">
        <f t="shared" ref="A272" si="265">A271</f>
        <v>91</v>
      </c>
      <c r="B272" s="107" t="s">
        <v>47</v>
      </c>
    </row>
    <row r="273" spans="1:2" x14ac:dyDescent="0.2">
      <c r="A273" s="98">
        <f t="shared" ref="A273" si="266">A271</f>
        <v>91</v>
      </c>
      <c r="B273" s="107" t="s">
        <v>48</v>
      </c>
    </row>
    <row r="274" spans="1:2" x14ac:dyDescent="0.2">
      <c r="A274" s="98">
        <f t="shared" ref="A274" si="267">A273+1</f>
        <v>92</v>
      </c>
      <c r="B274" s="107" t="s">
        <v>46</v>
      </c>
    </row>
    <row r="275" spans="1:2" x14ac:dyDescent="0.2">
      <c r="A275" s="98">
        <f t="shared" ref="A275" si="268">A274</f>
        <v>92</v>
      </c>
      <c r="B275" s="107" t="s">
        <v>47</v>
      </c>
    </row>
    <row r="276" spans="1:2" x14ac:dyDescent="0.2">
      <c r="A276" s="98">
        <f t="shared" ref="A276" si="269">A274</f>
        <v>92</v>
      </c>
      <c r="B276" s="107" t="s">
        <v>48</v>
      </c>
    </row>
    <row r="277" spans="1:2" x14ac:dyDescent="0.2">
      <c r="A277" s="98">
        <f t="shared" ref="A277" si="270">A276+1</f>
        <v>93</v>
      </c>
      <c r="B277" s="107" t="s">
        <v>46</v>
      </c>
    </row>
    <row r="278" spans="1:2" x14ac:dyDescent="0.2">
      <c r="A278" s="98">
        <f t="shared" ref="A278" si="271">A277</f>
        <v>93</v>
      </c>
      <c r="B278" s="107" t="s">
        <v>47</v>
      </c>
    </row>
    <row r="279" spans="1:2" x14ac:dyDescent="0.2">
      <c r="A279" s="98">
        <f t="shared" ref="A279" si="272">A277</f>
        <v>93</v>
      </c>
      <c r="B279" s="107" t="s">
        <v>48</v>
      </c>
    </row>
    <row r="280" spans="1:2" x14ac:dyDescent="0.2">
      <c r="A280" s="98">
        <f t="shared" ref="A280" si="273">A279+1</f>
        <v>94</v>
      </c>
      <c r="B280" s="107" t="s">
        <v>46</v>
      </c>
    </row>
    <row r="281" spans="1:2" x14ac:dyDescent="0.2">
      <c r="A281" s="98">
        <f t="shared" ref="A281" si="274">A280</f>
        <v>94</v>
      </c>
      <c r="B281" s="107" t="s">
        <v>47</v>
      </c>
    </row>
    <row r="282" spans="1:2" x14ac:dyDescent="0.2">
      <c r="A282" s="98">
        <f t="shared" ref="A282" si="275">A280</f>
        <v>94</v>
      </c>
      <c r="B282" s="107" t="s">
        <v>48</v>
      </c>
    </row>
    <row r="283" spans="1:2" x14ac:dyDescent="0.2">
      <c r="A283" s="98">
        <f t="shared" ref="A283" si="276">A282+1</f>
        <v>95</v>
      </c>
      <c r="B283" s="107" t="s">
        <v>46</v>
      </c>
    </row>
    <row r="284" spans="1:2" x14ac:dyDescent="0.2">
      <c r="A284" s="98">
        <f t="shared" ref="A284" si="277">A283</f>
        <v>95</v>
      </c>
      <c r="B284" s="107" t="s">
        <v>47</v>
      </c>
    </row>
    <row r="285" spans="1:2" x14ac:dyDescent="0.2">
      <c r="A285" s="98">
        <f t="shared" ref="A285" si="278">A283</f>
        <v>95</v>
      </c>
      <c r="B285" s="107" t="s">
        <v>48</v>
      </c>
    </row>
    <row r="286" spans="1:2" x14ac:dyDescent="0.2">
      <c r="A286" s="98">
        <f t="shared" ref="A286" si="279">A285+1</f>
        <v>96</v>
      </c>
      <c r="B286" s="107" t="s">
        <v>46</v>
      </c>
    </row>
    <row r="287" spans="1:2" x14ac:dyDescent="0.2">
      <c r="A287" s="98">
        <f t="shared" ref="A287" si="280">A286</f>
        <v>96</v>
      </c>
      <c r="B287" s="107" t="s">
        <v>47</v>
      </c>
    </row>
    <row r="288" spans="1:2" x14ac:dyDescent="0.2">
      <c r="A288" s="98">
        <f t="shared" ref="A288" si="281">A286</f>
        <v>96</v>
      </c>
      <c r="B288" s="107" t="s">
        <v>48</v>
      </c>
    </row>
    <row r="289" spans="1:2" x14ac:dyDescent="0.2">
      <c r="A289" s="98">
        <f t="shared" ref="A289" si="282">A288+1</f>
        <v>97</v>
      </c>
      <c r="B289" s="107" t="s">
        <v>46</v>
      </c>
    </row>
    <row r="290" spans="1:2" x14ac:dyDescent="0.2">
      <c r="A290" s="98">
        <f t="shared" ref="A290" si="283">A289</f>
        <v>97</v>
      </c>
      <c r="B290" s="107" t="s">
        <v>47</v>
      </c>
    </row>
    <row r="291" spans="1:2" x14ac:dyDescent="0.2">
      <c r="A291" s="98">
        <f t="shared" ref="A291" si="284">A289</f>
        <v>97</v>
      </c>
      <c r="B291" s="107" t="s">
        <v>48</v>
      </c>
    </row>
    <row r="292" spans="1:2" x14ac:dyDescent="0.2">
      <c r="A292" s="98">
        <f t="shared" ref="A292" si="285">A291+1</f>
        <v>98</v>
      </c>
      <c r="B292" s="107" t="s">
        <v>46</v>
      </c>
    </row>
    <row r="293" spans="1:2" x14ac:dyDescent="0.2">
      <c r="A293" s="98">
        <f t="shared" ref="A293" si="286">A292</f>
        <v>98</v>
      </c>
      <c r="B293" s="107" t="s">
        <v>47</v>
      </c>
    </row>
    <row r="294" spans="1:2" x14ac:dyDescent="0.2">
      <c r="A294" s="98">
        <f t="shared" ref="A294" si="287">A292</f>
        <v>98</v>
      </c>
      <c r="B294" s="107" t="s">
        <v>48</v>
      </c>
    </row>
    <row r="295" spans="1:2" x14ac:dyDescent="0.2">
      <c r="A295" s="98">
        <f t="shared" ref="A295" si="288">A294+1</f>
        <v>99</v>
      </c>
      <c r="B295" s="107" t="s">
        <v>46</v>
      </c>
    </row>
    <row r="296" spans="1:2" x14ac:dyDescent="0.2">
      <c r="A296" s="98">
        <f t="shared" ref="A296" si="289">A295</f>
        <v>99</v>
      </c>
      <c r="B296" s="107" t="s">
        <v>47</v>
      </c>
    </row>
    <row r="297" spans="1:2" x14ac:dyDescent="0.2">
      <c r="A297" s="98">
        <f t="shared" ref="A297" si="290">A295</f>
        <v>99</v>
      </c>
      <c r="B297" s="107" t="s">
        <v>48</v>
      </c>
    </row>
    <row r="298" spans="1:2" x14ac:dyDescent="0.2">
      <c r="A298" s="98">
        <f t="shared" ref="A298" si="291">A297+1</f>
        <v>100</v>
      </c>
      <c r="B298" s="107" t="s">
        <v>46</v>
      </c>
    </row>
    <row r="299" spans="1:2" x14ac:dyDescent="0.2">
      <c r="A299" s="98">
        <f t="shared" ref="A299" si="292">A298</f>
        <v>100</v>
      </c>
      <c r="B299" s="107" t="s">
        <v>47</v>
      </c>
    </row>
    <row r="300" spans="1:2" x14ac:dyDescent="0.2">
      <c r="A300" s="98">
        <f t="shared" ref="A300" si="293">A298</f>
        <v>100</v>
      </c>
      <c r="B300" s="107" t="s">
        <v>48</v>
      </c>
    </row>
    <row r="301" spans="1:2" x14ac:dyDescent="0.2">
      <c r="A301" s="98">
        <f t="shared" ref="A301" si="294">A300+1</f>
        <v>101</v>
      </c>
      <c r="B301" s="107" t="s">
        <v>46</v>
      </c>
    </row>
    <row r="302" spans="1:2" x14ac:dyDescent="0.2">
      <c r="A302" s="98">
        <f t="shared" ref="A302" si="295">A301</f>
        <v>101</v>
      </c>
      <c r="B302" s="107" t="s">
        <v>47</v>
      </c>
    </row>
    <row r="303" spans="1:2" x14ac:dyDescent="0.2">
      <c r="A303" s="98">
        <f t="shared" ref="A303" si="296">A301</f>
        <v>101</v>
      </c>
      <c r="B303" s="107" t="s">
        <v>48</v>
      </c>
    </row>
    <row r="304" spans="1:2" x14ac:dyDescent="0.2">
      <c r="A304" s="98">
        <f t="shared" ref="A304:A367" si="297">A303+1</f>
        <v>102</v>
      </c>
      <c r="B304" s="107" t="s">
        <v>46</v>
      </c>
    </row>
    <row r="305" spans="1:2" x14ac:dyDescent="0.2">
      <c r="A305" s="98">
        <f t="shared" ref="A305:A368" si="298">A304</f>
        <v>102</v>
      </c>
      <c r="B305" s="107" t="s">
        <v>47</v>
      </c>
    </row>
    <row r="306" spans="1:2" x14ac:dyDescent="0.2">
      <c r="A306" s="98">
        <f t="shared" ref="A306:A369" si="299">A304</f>
        <v>102</v>
      </c>
      <c r="B306" s="107" t="s">
        <v>48</v>
      </c>
    </row>
    <row r="307" spans="1:2" x14ac:dyDescent="0.2">
      <c r="A307" s="98">
        <f t="shared" si="297"/>
        <v>103</v>
      </c>
      <c r="B307" s="107" t="s">
        <v>46</v>
      </c>
    </row>
    <row r="308" spans="1:2" x14ac:dyDescent="0.2">
      <c r="A308" s="98">
        <f t="shared" si="298"/>
        <v>103</v>
      </c>
      <c r="B308" s="107" t="s">
        <v>47</v>
      </c>
    </row>
    <row r="309" spans="1:2" x14ac:dyDescent="0.2">
      <c r="A309" s="98">
        <f t="shared" si="299"/>
        <v>103</v>
      </c>
      <c r="B309" s="107" t="s">
        <v>48</v>
      </c>
    </row>
    <row r="310" spans="1:2" x14ac:dyDescent="0.2">
      <c r="A310" s="98">
        <f t="shared" si="297"/>
        <v>104</v>
      </c>
      <c r="B310" s="107" t="s">
        <v>46</v>
      </c>
    </row>
    <row r="311" spans="1:2" x14ac:dyDescent="0.2">
      <c r="A311" s="98">
        <f t="shared" si="298"/>
        <v>104</v>
      </c>
      <c r="B311" s="107" t="s">
        <v>47</v>
      </c>
    </row>
    <row r="312" spans="1:2" x14ac:dyDescent="0.2">
      <c r="A312" s="98">
        <f t="shared" si="299"/>
        <v>104</v>
      </c>
      <c r="B312" s="107" t="s">
        <v>48</v>
      </c>
    </row>
    <row r="313" spans="1:2" x14ac:dyDescent="0.2">
      <c r="A313" s="98">
        <f t="shared" si="297"/>
        <v>105</v>
      </c>
      <c r="B313" s="107" t="s">
        <v>46</v>
      </c>
    </row>
    <row r="314" spans="1:2" x14ac:dyDescent="0.2">
      <c r="A314" s="98">
        <f t="shared" si="298"/>
        <v>105</v>
      </c>
      <c r="B314" s="107" t="s">
        <v>47</v>
      </c>
    </row>
    <row r="315" spans="1:2" x14ac:dyDescent="0.2">
      <c r="A315" s="98">
        <f t="shared" si="299"/>
        <v>105</v>
      </c>
      <c r="B315" s="107" t="s">
        <v>48</v>
      </c>
    </row>
    <row r="316" spans="1:2" x14ac:dyDescent="0.2">
      <c r="A316" s="98">
        <f t="shared" si="297"/>
        <v>106</v>
      </c>
      <c r="B316" s="107" t="s">
        <v>46</v>
      </c>
    </row>
    <row r="317" spans="1:2" x14ac:dyDescent="0.2">
      <c r="A317" s="98">
        <f t="shared" si="298"/>
        <v>106</v>
      </c>
      <c r="B317" s="107" t="s">
        <v>47</v>
      </c>
    </row>
    <row r="318" spans="1:2" x14ac:dyDescent="0.2">
      <c r="A318" s="98">
        <f t="shared" si="299"/>
        <v>106</v>
      </c>
      <c r="B318" s="107" t="s">
        <v>48</v>
      </c>
    </row>
    <row r="319" spans="1:2" x14ac:dyDescent="0.2">
      <c r="A319" s="98">
        <f t="shared" si="297"/>
        <v>107</v>
      </c>
      <c r="B319" s="107" t="s">
        <v>46</v>
      </c>
    </row>
    <row r="320" spans="1:2" x14ac:dyDescent="0.2">
      <c r="A320" s="98">
        <f t="shared" si="298"/>
        <v>107</v>
      </c>
      <c r="B320" s="107" t="s">
        <v>47</v>
      </c>
    </row>
    <row r="321" spans="1:2" x14ac:dyDescent="0.2">
      <c r="A321" s="98">
        <f t="shared" si="299"/>
        <v>107</v>
      </c>
      <c r="B321" s="107" t="s">
        <v>48</v>
      </c>
    </row>
    <row r="322" spans="1:2" x14ac:dyDescent="0.2">
      <c r="A322" s="98">
        <f t="shared" si="297"/>
        <v>108</v>
      </c>
      <c r="B322" s="107" t="s">
        <v>46</v>
      </c>
    </row>
    <row r="323" spans="1:2" x14ac:dyDescent="0.2">
      <c r="A323" s="98">
        <f t="shared" si="298"/>
        <v>108</v>
      </c>
      <c r="B323" s="107" t="s">
        <v>47</v>
      </c>
    </row>
    <row r="324" spans="1:2" x14ac:dyDescent="0.2">
      <c r="A324" s="98">
        <f t="shared" si="299"/>
        <v>108</v>
      </c>
      <c r="B324" s="107" t="s">
        <v>48</v>
      </c>
    </row>
    <row r="325" spans="1:2" x14ac:dyDescent="0.2">
      <c r="A325" s="98">
        <f t="shared" si="297"/>
        <v>109</v>
      </c>
      <c r="B325" s="107" t="s">
        <v>46</v>
      </c>
    </row>
    <row r="326" spans="1:2" x14ac:dyDescent="0.2">
      <c r="A326" s="98">
        <f t="shared" si="298"/>
        <v>109</v>
      </c>
      <c r="B326" s="107" t="s">
        <v>47</v>
      </c>
    </row>
    <row r="327" spans="1:2" x14ac:dyDescent="0.2">
      <c r="A327" s="98">
        <f t="shared" si="299"/>
        <v>109</v>
      </c>
      <c r="B327" s="107" t="s">
        <v>48</v>
      </c>
    </row>
    <row r="328" spans="1:2" x14ac:dyDescent="0.2">
      <c r="A328" s="98">
        <f t="shared" si="297"/>
        <v>110</v>
      </c>
      <c r="B328" s="107" t="s">
        <v>46</v>
      </c>
    </row>
    <row r="329" spans="1:2" x14ac:dyDescent="0.2">
      <c r="A329" s="98">
        <f t="shared" si="298"/>
        <v>110</v>
      </c>
      <c r="B329" s="107" t="s">
        <v>47</v>
      </c>
    </row>
    <row r="330" spans="1:2" x14ac:dyDescent="0.2">
      <c r="A330" s="98">
        <f t="shared" si="299"/>
        <v>110</v>
      </c>
      <c r="B330" s="107" t="s">
        <v>48</v>
      </c>
    </row>
    <row r="331" spans="1:2" x14ac:dyDescent="0.2">
      <c r="A331" s="98">
        <f t="shared" si="297"/>
        <v>111</v>
      </c>
      <c r="B331" s="107" t="s">
        <v>46</v>
      </c>
    </row>
    <row r="332" spans="1:2" x14ac:dyDescent="0.2">
      <c r="A332" s="98">
        <f t="shared" si="298"/>
        <v>111</v>
      </c>
      <c r="B332" s="107" t="s">
        <v>47</v>
      </c>
    </row>
    <row r="333" spans="1:2" x14ac:dyDescent="0.2">
      <c r="A333" s="98">
        <f t="shared" si="299"/>
        <v>111</v>
      </c>
      <c r="B333" s="107" t="s">
        <v>48</v>
      </c>
    </row>
    <row r="334" spans="1:2" x14ac:dyDescent="0.2">
      <c r="A334" s="98">
        <f t="shared" si="297"/>
        <v>112</v>
      </c>
      <c r="B334" s="107" t="s">
        <v>46</v>
      </c>
    </row>
    <row r="335" spans="1:2" x14ac:dyDescent="0.2">
      <c r="A335" s="98">
        <f t="shared" si="298"/>
        <v>112</v>
      </c>
      <c r="B335" s="107" t="s">
        <v>47</v>
      </c>
    </row>
    <row r="336" spans="1:2" x14ac:dyDescent="0.2">
      <c r="A336" s="98">
        <f t="shared" si="299"/>
        <v>112</v>
      </c>
      <c r="B336" s="107" t="s">
        <v>48</v>
      </c>
    </row>
    <row r="337" spans="1:2" x14ac:dyDescent="0.2">
      <c r="A337" s="98">
        <f t="shared" si="297"/>
        <v>113</v>
      </c>
      <c r="B337" s="107" t="s">
        <v>46</v>
      </c>
    </row>
    <row r="338" spans="1:2" x14ac:dyDescent="0.2">
      <c r="A338" s="98">
        <f t="shared" si="298"/>
        <v>113</v>
      </c>
      <c r="B338" s="107" t="s">
        <v>47</v>
      </c>
    </row>
    <row r="339" spans="1:2" x14ac:dyDescent="0.2">
      <c r="A339" s="98">
        <f t="shared" si="299"/>
        <v>113</v>
      </c>
      <c r="B339" s="107" t="s">
        <v>48</v>
      </c>
    </row>
    <row r="340" spans="1:2" x14ac:dyDescent="0.2">
      <c r="A340" s="98">
        <f t="shared" si="297"/>
        <v>114</v>
      </c>
      <c r="B340" s="107" t="s">
        <v>46</v>
      </c>
    </row>
    <row r="341" spans="1:2" x14ac:dyDescent="0.2">
      <c r="A341" s="98">
        <f t="shared" si="298"/>
        <v>114</v>
      </c>
      <c r="B341" s="107" t="s">
        <v>47</v>
      </c>
    </row>
    <row r="342" spans="1:2" x14ac:dyDescent="0.2">
      <c r="A342" s="98">
        <f t="shared" si="299"/>
        <v>114</v>
      </c>
      <c r="B342" s="107" t="s">
        <v>48</v>
      </c>
    </row>
    <row r="343" spans="1:2" x14ac:dyDescent="0.2">
      <c r="A343" s="98">
        <f t="shared" si="297"/>
        <v>115</v>
      </c>
      <c r="B343" s="107" t="s">
        <v>46</v>
      </c>
    </row>
    <row r="344" spans="1:2" x14ac:dyDescent="0.2">
      <c r="A344" s="98">
        <f t="shared" si="298"/>
        <v>115</v>
      </c>
      <c r="B344" s="107" t="s">
        <v>47</v>
      </c>
    </row>
    <row r="345" spans="1:2" x14ac:dyDescent="0.2">
      <c r="A345" s="98">
        <f t="shared" si="299"/>
        <v>115</v>
      </c>
      <c r="B345" s="107" t="s">
        <v>48</v>
      </c>
    </row>
    <row r="346" spans="1:2" x14ac:dyDescent="0.2">
      <c r="A346" s="98">
        <f t="shared" si="297"/>
        <v>116</v>
      </c>
      <c r="B346" s="107" t="s">
        <v>46</v>
      </c>
    </row>
    <row r="347" spans="1:2" x14ac:dyDescent="0.2">
      <c r="A347" s="98">
        <f t="shared" si="298"/>
        <v>116</v>
      </c>
      <c r="B347" s="107" t="s">
        <v>47</v>
      </c>
    </row>
    <row r="348" spans="1:2" x14ac:dyDescent="0.2">
      <c r="A348" s="98">
        <f t="shared" si="299"/>
        <v>116</v>
      </c>
      <c r="B348" s="107" t="s">
        <v>48</v>
      </c>
    </row>
    <row r="349" spans="1:2" x14ac:dyDescent="0.2">
      <c r="A349" s="98">
        <f t="shared" si="297"/>
        <v>117</v>
      </c>
      <c r="B349" s="107" t="s">
        <v>46</v>
      </c>
    </row>
    <row r="350" spans="1:2" x14ac:dyDescent="0.2">
      <c r="A350" s="98">
        <f t="shared" si="298"/>
        <v>117</v>
      </c>
      <c r="B350" s="107" t="s">
        <v>47</v>
      </c>
    </row>
    <row r="351" spans="1:2" x14ac:dyDescent="0.2">
      <c r="A351" s="98">
        <f t="shared" si="299"/>
        <v>117</v>
      </c>
      <c r="B351" s="107" t="s">
        <v>48</v>
      </c>
    </row>
    <row r="352" spans="1:2" x14ac:dyDescent="0.2">
      <c r="A352" s="98">
        <f t="shared" si="297"/>
        <v>118</v>
      </c>
      <c r="B352" s="107" t="s">
        <v>46</v>
      </c>
    </row>
    <row r="353" spans="1:2" x14ac:dyDescent="0.2">
      <c r="A353" s="98">
        <f t="shared" si="298"/>
        <v>118</v>
      </c>
      <c r="B353" s="107" t="s">
        <v>47</v>
      </c>
    </row>
    <row r="354" spans="1:2" x14ac:dyDescent="0.2">
      <c r="A354" s="98">
        <f t="shared" si="299"/>
        <v>118</v>
      </c>
      <c r="B354" s="107" t="s">
        <v>48</v>
      </c>
    </row>
    <row r="355" spans="1:2" x14ac:dyDescent="0.2">
      <c r="A355" s="98">
        <f t="shared" si="297"/>
        <v>119</v>
      </c>
      <c r="B355" s="107" t="s">
        <v>46</v>
      </c>
    </row>
    <row r="356" spans="1:2" x14ac:dyDescent="0.2">
      <c r="A356" s="98">
        <f t="shared" si="298"/>
        <v>119</v>
      </c>
      <c r="B356" s="107" t="s">
        <v>47</v>
      </c>
    </row>
    <row r="357" spans="1:2" x14ac:dyDescent="0.2">
      <c r="A357" s="98">
        <f t="shared" si="299"/>
        <v>119</v>
      </c>
      <c r="B357" s="107" t="s">
        <v>48</v>
      </c>
    </row>
    <row r="358" spans="1:2" x14ac:dyDescent="0.2">
      <c r="A358" s="98">
        <f t="shared" si="297"/>
        <v>120</v>
      </c>
      <c r="B358" s="107" t="s">
        <v>46</v>
      </c>
    </row>
    <row r="359" spans="1:2" x14ac:dyDescent="0.2">
      <c r="A359" s="98">
        <f t="shared" si="298"/>
        <v>120</v>
      </c>
      <c r="B359" s="107" t="s">
        <v>47</v>
      </c>
    </row>
    <row r="360" spans="1:2" x14ac:dyDescent="0.2">
      <c r="A360" s="98">
        <f t="shared" si="299"/>
        <v>120</v>
      </c>
      <c r="B360" s="107" t="s">
        <v>48</v>
      </c>
    </row>
    <row r="361" spans="1:2" x14ac:dyDescent="0.2">
      <c r="A361" s="98">
        <f t="shared" si="297"/>
        <v>121</v>
      </c>
      <c r="B361" s="107" t="s">
        <v>46</v>
      </c>
    </row>
    <row r="362" spans="1:2" x14ac:dyDescent="0.2">
      <c r="A362" s="98">
        <f t="shared" si="298"/>
        <v>121</v>
      </c>
      <c r="B362" s="107" t="s">
        <v>47</v>
      </c>
    </row>
    <row r="363" spans="1:2" x14ac:dyDescent="0.2">
      <c r="A363" s="98">
        <f t="shared" si="299"/>
        <v>121</v>
      </c>
      <c r="B363" s="107" t="s">
        <v>48</v>
      </c>
    </row>
    <row r="364" spans="1:2" x14ac:dyDescent="0.2">
      <c r="A364" s="98">
        <f t="shared" si="297"/>
        <v>122</v>
      </c>
      <c r="B364" s="107" t="s">
        <v>46</v>
      </c>
    </row>
    <row r="365" spans="1:2" x14ac:dyDescent="0.2">
      <c r="A365" s="98">
        <f t="shared" si="298"/>
        <v>122</v>
      </c>
      <c r="B365" s="107" t="s">
        <v>47</v>
      </c>
    </row>
    <row r="366" spans="1:2" x14ac:dyDescent="0.2">
      <c r="A366" s="98">
        <f t="shared" si="299"/>
        <v>122</v>
      </c>
      <c r="B366" s="107" t="s">
        <v>48</v>
      </c>
    </row>
    <row r="367" spans="1:2" x14ac:dyDescent="0.2">
      <c r="A367" s="98">
        <f t="shared" si="297"/>
        <v>123</v>
      </c>
      <c r="B367" s="107" t="s">
        <v>46</v>
      </c>
    </row>
    <row r="368" spans="1:2" x14ac:dyDescent="0.2">
      <c r="A368" s="98">
        <f t="shared" si="298"/>
        <v>123</v>
      </c>
      <c r="B368" s="107" t="s">
        <v>47</v>
      </c>
    </row>
    <row r="369" spans="1:2" x14ac:dyDescent="0.2">
      <c r="A369" s="98">
        <f t="shared" si="299"/>
        <v>123</v>
      </c>
      <c r="B369" s="107" t="s">
        <v>48</v>
      </c>
    </row>
    <row r="370" spans="1:2" x14ac:dyDescent="0.2">
      <c r="A370" s="98">
        <f t="shared" ref="A370:A433" si="300">A369+1</f>
        <v>124</v>
      </c>
      <c r="B370" s="107" t="s">
        <v>46</v>
      </c>
    </row>
    <row r="371" spans="1:2" x14ac:dyDescent="0.2">
      <c r="A371" s="98">
        <f t="shared" ref="A371:A434" si="301">A370</f>
        <v>124</v>
      </c>
      <c r="B371" s="107" t="s">
        <v>47</v>
      </c>
    </row>
    <row r="372" spans="1:2" x14ac:dyDescent="0.2">
      <c r="A372" s="98">
        <f t="shared" ref="A372:A435" si="302">A370</f>
        <v>124</v>
      </c>
      <c r="B372" s="107" t="s">
        <v>48</v>
      </c>
    </row>
    <row r="373" spans="1:2" x14ac:dyDescent="0.2">
      <c r="A373" s="98">
        <f t="shared" si="300"/>
        <v>125</v>
      </c>
      <c r="B373" s="107" t="s">
        <v>46</v>
      </c>
    </row>
    <row r="374" spans="1:2" x14ac:dyDescent="0.2">
      <c r="A374" s="98">
        <f t="shared" si="301"/>
        <v>125</v>
      </c>
      <c r="B374" s="107" t="s">
        <v>47</v>
      </c>
    </row>
    <row r="375" spans="1:2" x14ac:dyDescent="0.2">
      <c r="A375" s="98">
        <f t="shared" si="302"/>
        <v>125</v>
      </c>
      <c r="B375" s="107" t="s">
        <v>48</v>
      </c>
    </row>
    <row r="376" spans="1:2" x14ac:dyDescent="0.2">
      <c r="A376" s="98">
        <f t="shared" si="300"/>
        <v>126</v>
      </c>
      <c r="B376" s="107" t="s">
        <v>46</v>
      </c>
    </row>
    <row r="377" spans="1:2" x14ac:dyDescent="0.2">
      <c r="A377" s="98">
        <f t="shared" si="301"/>
        <v>126</v>
      </c>
      <c r="B377" s="107" t="s">
        <v>47</v>
      </c>
    </row>
    <row r="378" spans="1:2" x14ac:dyDescent="0.2">
      <c r="A378" s="98">
        <f t="shared" si="302"/>
        <v>126</v>
      </c>
      <c r="B378" s="107" t="s">
        <v>48</v>
      </c>
    </row>
    <row r="379" spans="1:2" x14ac:dyDescent="0.2">
      <c r="A379" s="98">
        <f t="shared" si="300"/>
        <v>127</v>
      </c>
      <c r="B379" s="107" t="s">
        <v>46</v>
      </c>
    </row>
    <row r="380" spans="1:2" x14ac:dyDescent="0.2">
      <c r="A380" s="98">
        <f t="shared" si="301"/>
        <v>127</v>
      </c>
      <c r="B380" s="107" t="s">
        <v>47</v>
      </c>
    </row>
    <row r="381" spans="1:2" x14ac:dyDescent="0.2">
      <c r="A381" s="98">
        <f t="shared" si="302"/>
        <v>127</v>
      </c>
      <c r="B381" s="107" t="s">
        <v>48</v>
      </c>
    </row>
    <row r="382" spans="1:2" x14ac:dyDescent="0.2">
      <c r="A382" s="98">
        <f t="shared" si="300"/>
        <v>128</v>
      </c>
      <c r="B382" s="107" t="s">
        <v>46</v>
      </c>
    </row>
    <row r="383" spans="1:2" x14ac:dyDescent="0.2">
      <c r="A383" s="98">
        <f t="shared" si="301"/>
        <v>128</v>
      </c>
      <c r="B383" s="107" t="s">
        <v>47</v>
      </c>
    </row>
    <row r="384" spans="1:2" x14ac:dyDescent="0.2">
      <c r="A384" s="98">
        <f t="shared" si="302"/>
        <v>128</v>
      </c>
      <c r="B384" s="107" t="s">
        <v>48</v>
      </c>
    </row>
    <row r="385" spans="1:2" x14ac:dyDescent="0.2">
      <c r="A385" s="98">
        <f t="shared" si="300"/>
        <v>129</v>
      </c>
      <c r="B385" s="107" t="s">
        <v>46</v>
      </c>
    </row>
    <row r="386" spans="1:2" x14ac:dyDescent="0.2">
      <c r="A386" s="98">
        <f t="shared" si="301"/>
        <v>129</v>
      </c>
      <c r="B386" s="107" t="s">
        <v>47</v>
      </c>
    </row>
    <row r="387" spans="1:2" x14ac:dyDescent="0.2">
      <c r="A387" s="98">
        <f t="shared" si="302"/>
        <v>129</v>
      </c>
      <c r="B387" s="107" t="s">
        <v>48</v>
      </c>
    </row>
    <row r="388" spans="1:2" x14ac:dyDescent="0.2">
      <c r="A388" s="98">
        <f t="shared" si="300"/>
        <v>130</v>
      </c>
      <c r="B388" s="107" t="s">
        <v>46</v>
      </c>
    </row>
    <row r="389" spans="1:2" x14ac:dyDescent="0.2">
      <c r="A389" s="98">
        <f t="shared" si="301"/>
        <v>130</v>
      </c>
      <c r="B389" s="107" t="s">
        <v>47</v>
      </c>
    </row>
    <row r="390" spans="1:2" x14ac:dyDescent="0.2">
      <c r="A390" s="98">
        <f t="shared" si="302"/>
        <v>130</v>
      </c>
      <c r="B390" s="107" t="s">
        <v>48</v>
      </c>
    </row>
    <row r="391" spans="1:2" x14ac:dyDescent="0.2">
      <c r="A391" s="98">
        <f t="shared" si="300"/>
        <v>131</v>
      </c>
      <c r="B391" s="107" t="s">
        <v>46</v>
      </c>
    </row>
    <row r="392" spans="1:2" x14ac:dyDescent="0.2">
      <c r="A392" s="98">
        <f t="shared" si="301"/>
        <v>131</v>
      </c>
      <c r="B392" s="107" t="s">
        <v>47</v>
      </c>
    </row>
    <row r="393" spans="1:2" x14ac:dyDescent="0.2">
      <c r="A393" s="98">
        <f t="shared" si="302"/>
        <v>131</v>
      </c>
      <c r="B393" s="107" t="s">
        <v>48</v>
      </c>
    </row>
    <row r="394" spans="1:2" x14ac:dyDescent="0.2">
      <c r="A394" s="98">
        <f t="shared" si="300"/>
        <v>132</v>
      </c>
      <c r="B394" s="107" t="s">
        <v>46</v>
      </c>
    </row>
    <row r="395" spans="1:2" x14ac:dyDescent="0.2">
      <c r="A395" s="98">
        <f t="shared" si="301"/>
        <v>132</v>
      </c>
      <c r="B395" s="107" t="s">
        <v>47</v>
      </c>
    </row>
    <row r="396" spans="1:2" x14ac:dyDescent="0.2">
      <c r="A396" s="98">
        <f t="shared" si="302"/>
        <v>132</v>
      </c>
      <c r="B396" s="107" t="s">
        <v>48</v>
      </c>
    </row>
    <row r="397" spans="1:2" x14ac:dyDescent="0.2">
      <c r="A397" s="98">
        <f t="shared" si="300"/>
        <v>133</v>
      </c>
      <c r="B397" s="107" t="s">
        <v>46</v>
      </c>
    </row>
    <row r="398" spans="1:2" x14ac:dyDescent="0.2">
      <c r="A398" s="98">
        <f t="shared" si="301"/>
        <v>133</v>
      </c>
      <c r="B398" s="107" t="s">
        <v>47</v>
      </c>
    </row>
    <row r="399" spans="1:2" x14ac:dyDescent="0.2">
      <c r="A399" s="98">
        <f t="shared" si="302"/>
        <v>133</v>
      </c>
      <c r="B399" s="107" t="s">
        <v>48</v>
      </c>
    </row>
    <row r="400" spans="1:2" x14ac:dyDescent="0.2">
      <c r="A400" s="98">
        <f t="shared" si="300"/>
        <v>134</v>
      </c>
      <c r="B400" s="107" t="s">
        <v>46</v>
      </c>
    </row>
    <row r="401" spans="1:2" x14ac:dyDescent="0.2">
      <c r="A401" s="98">
        <f t="shared" si="301"/>
        <v>134</v>
      </c>
      <c r="B401" s="107" t="s">
        <v>47</v>
      </c>
    </row>
    <row r="402" spans="1:2" x14ac:dyDescent="0.2">
      <c r="A402" s="98">
        <f t="shared" si="302"/>
        <v>134</v>
      </c>
      <c r="B402" s="107" t="s">
        <v>48</v>
      </c>
    </row>
    <row r="403" spans="1:2" x14ac:dyDescent="0.2">
      <c r="A403" s="98">
        <f t="shared" si="300"/>
        <v>135</v>
      </c>
      <c r="B403" s="107" t="s">
        <v>46</v>
      </c>
    </row>
    <row r="404" spans="1:2" x14ac:dyDescent="0.2">
      <c r="A404" s="98">
        <f t="shared" si="301"/>
        <v>135</v>
      </c>
      <c r="B404" s="107" t="s">
        <v>47</v>
      </c>
    </row>
    <row r="405" spans="1:2" x14ac:dyDescent="0.2">
      <c r="A405" s="98">
        <f t="shared" si="302"/>
        <v>135</v>
      </c>
      <c r="B405" s="107" t="s">
        <v>48</v>
      </c>
    </row>
    <row r="406" spans="1:2" x14ac:dyDescent="0.2">
      <c r="A406" s="98">
        <f t="shared" si="300"/>
        <v>136</v>
      </c>
      <c r="B406" s="107" t="s">
        <v>46</v>
      </c>
    </row>
    <row r="407" spans="1:2" x14ac:dyDescent="0.2">
      <c r="A407" s="98">
        <f t="shared" si="301"/>
        <v>136</v>
      </c>
      <c r="B407" s="107" t="s">
        <v>47</v>
      </c>
    </row>
    <row r="408" spans="1:2" x14ac:dyDescent="0.2">
      <c r="A408" s="98">
        <f t="shared" si="302"/>
        <v>136</v>
      </c>
      <c r="B408" s="107" t="s">
        <v>48</v>
      </c>
    </row>
    <row r="409" spans="1:2" x14ac:dyDescent="0.2">
      <c r="A409" s="98">
        <f t="shared" si="300"/>
        <v>137</v>
      </c>
      <c r="B409" s="107" t="s">
        <v>46</v>
      </c>
    </row>
    <row r="410" spans="1:2" x14ac:dyDescent="0.2">
      <c r="A410" s="98">
        <f t="shared" si="301"/>
        <v>137</v>
      </c>
      <c r="B410" s="107" t="s">
        <v>47</v>
      </c>
    </row>
    <row r="411" spans="1:2" x14ac:dyDescent="0.2">
      <c r="A411" s="98">
        <f t="shared" si="302"/>
        <v>137</v>
      </c>
      <c r="B411" s="107" t="s">
        <v>48</v>
      </c>
    </row>
    <row r="412" spans="1:2" x14ac:dyDescent="0.2">
      <c r="A412" s="98">
        <f t="shared" si="300"/>
        <v>138</v>
      </c>
      <c r="B412" s="107" t="s">
        <v>46</v>
      </c>
    </row>
    <row r="413" spans="1:2" x14ac:dyDescent="0.2">
      <c r="A413" s="98">
        <f t="shared" si="301"/>
        <v>138</v>
      </c>
      <c r="B413" s="107" t="s">
        <v>47</v>
      </c>
    </row>
    <row r="414" spans="1:2" x14ac:dyDescent="0.2">
      <c r="A414" s="98">
        <f t="shared" si="302"/>
        <v>138</v>
      </c>
      <c r="B414" s="107" t="s">
        <v>48</v>
      </c>
    </row>
    <row r="415" spans="1:2" x14ac:dyDescent="0.2">
      <c r="A415" s="98">
        <f t="shared" si="300"/>
        <v>139</v>
      </c>
      <c r="B415" s="107" t="s">
        <v>46</v>
      </c>
    </row>
    <row r="416" spans="1:2" x14ac:dyDescent="0.2">
      <c r="A416" s="98">
        <f t="shared" si="301"/>
        <v>139</v>
      </c>
      <c r="B416" s="107" t="s">
        <v>47</v>
      </c>
    </row>
    <row r="417" spans="1:2" x14ac:dyDescent="0.2">
      <c r="A417" s="98">
        <f t="shared" si="302"/>
        <v>139</v>
      </c>
      <c r="B417" s="107" t="s">
        <v>48</v>
      </c>
    </row>
    <row r="418" spans="1:2" x14ac:dyDescent="0.2">
      <c r="A418" s="98">
        <f t="shared" si="300"/>
        <v>140</v>
      </c>
      <c r="B418" s="107" t="s">
        <v>46</v>
      </c>
    </row>
    <row r="419" spans="1:2" x14ac:dyDescent="0.2">
      <c r="A419" s="98">
        <f t="shared" si="301"/>
        <v>140</v>
      </c>
      <c r="B419" s="107" t="s">
        <v>47</v>
      </c>
    </row>
    <row r="420" spans="1:2" x14ac:dyDescent="0.2">
      <c r="A420" s="98">
        <f t="shared" si="302"/>
        <v>140</v>
      </c>
      <c r="B420" s="107" t="s">
        <v>48</v>
      </c>
    </row>
    <row r="421" spans="1:2" x14ac:dyDescent="0.2">
      <c r="A421" s="98">
        <f t="shared" si="300"/>
        <v>141</v>
      </c>
      <c r="B421" s="107" t="s">
        <v>46</v>
      </c>
    </row>
    <row r="422" spans="1:2" x14ac:dyDescent="0.2">
      <c r="A422" s="98">
        <f t="shared" si="301"/>
        <v>141</v>
      </c>
      <c r="B422" s="107" t="s">
        <v>47</v>
      </c>
    </row>
    <row r="423" spans="1:2" x14ac:dyDescent="0.2">
      <c r="A423" s="98">
        <f t="shared" si="302"/>
        <v>141</v>
      </c>
      <c r="B423" s="107" t="s">
        <v>48</v>
      </c>
    </row>
    <row r="424" spans="1:2" x14ac:dyDescent="0.2">
      <c r="A424" s="98">
        <f t="shared" si="300"/>
        <v>142</v>
      </c>
      <c r="B424" s="107" t="s">
        <v>46</v>
      </c>
    </row>
    <row r="425" spans="1:2" x14ac:dyDescent="0.2">
      <c r="A425" s="98">
        <f t="shared" si="301"/>
        <v>142</v>
      </c>
      <c r="B425" s="107" t="s">
        <v>47</v>
      </c>
    </row>
    <row r="426" spans="1:2" x14ac:dyDescent="0.2">
      <c r="A426" s="98">
        <f t="shared" si="302"/>
        <v>142</v>
      </c>
      <c r="B426" s="107" t="s">
        <v>48</v>
      </c>
    </row>
    <row r="427" spans="1:2" x14ac:dyDescent="0.2">
      <c r="A427" s="98">
        <f t="shared" si="300"/>
        <v>143</v>
      </c>
      <c r="B427" s="107" t="s">
        <v>46</v>
      </c>
    </row>
    <row r="428" spans="1:2" x14ac:dyDescent="0.2">
      <c r="A428" s="98">
        <f t="shared" si="301"/>
        <v>143</v>
      </c>
      <c r="B428" s="107" t="s">
        <v>47</v>
      </c>
    </row>
    <row r="429" spans="1:2" x14ac:dyDescent="0.2">
      <c r="A429" s="98">
        <f t="shared" si="302"/>
        <v>143</v>
      </c>
      <c r="B429" s="107" t="s">
        <v>48</v>
      </c>
    </row>
    <row r="430" spans="1:2" x14ac:dyDescent="0.2">
      <c r="A430" s="98">
        <f t="shared" si="300"/>
        <v>144</v>
      </c>
      <c r="B430" s="107" t="s">
        <v>46</v>
      </c>
    </row>
    <row r="431" spans="1:2" x14ac:dyDescent="0.2">
      <c r="A431" s="98">
        <f t="shared" si="301"/>
        <v>144</v>
      </c>
      <c r="B431" s="107" t="s">
        <v>47</v>
      </c>
    </row>
    <row r="432" spans="1:2" x14ac:dyDescent="0.2">
      <c r="A432" s="98">
        <f t="shared" si="302"/>
        <v>144</v>
      </c>
      <c r="B432" s="107" t="s">
        <v>48</v>
      </c>
    </row>
    <row r="433" spans="1:2" x14ac:dyDescent="0.2">
      <c r="A433" s="98">
        <f t="shared" si="300"/>
        <v>145</v>
      </c>
      <c r="B433" s="107" t="s">
        <v>46</v>
      </c>
    </row>
    <row r="434" spans="1:2" x14ac:dyDescent="0.2">
      <c r="A434" s="98">
        <f t="shared" si="301"/>
        <v>145</v>
      </c>
      <c r="B434" s="107" t="s">
        <v>47</v>
      </c>
    </row>
    <row r="435" spans="1:2" x14ac:dyDescent="0.2">
      <c r="A435" s="98">
        <f t="shared" si="302"/>
        <v>145</v>
      </c>
      <c r="B435" s="107" t="s">
        <v>48</v>
      </c>
    </row>
    <row r="436" spans="1:2" x14ac:dyDescent="0.2">
      <c r="A436" s="98">
        <f t="shared" ref="A436:A499" si="303">A435+1</f>
        <v>146</v>
      </c>
      <c r="B436" s="107" t="s">
        <v>46</v>
      </c>
    </row>
    <row r="437" spans="1:2" x14ac:dyDescent="0.2">
      <c r="A437" s="98">
        <f t="shared" ref="A437:A500" si="304">A436</f>
        <v>146</v>
      </c>
      <c r="B437" s="107" t="s">
        <v>47</v>
      </c>
    </row>
    <row r="438" spans="1:2" x14ac:dyDescent="0.2">
      <c r="A438" s="98">
        <f t="shared" ref="A438:A501" si="305">A436</f>
        <v>146</v>
      </c>
      <c r="B438" s="107" t="s">
        <v>48</v>
      </c>
    </row>
    <row r="439" spans="1:2" x14ac:dyDescent="0.2">
      <c r="A439" s="98">
        <f t="shared" si="303"/>
        <v>147</v>
      </c>
      <c r="B439" s="107" t="s">
        <v>46</v>
      </c>
    </row>
    <row r="440" spans="1:2" x14ac:dyDescent="0.2">
      <c r="A440" s="98">
        <f t="shared" si="304"/>
        <v>147</v>
      </c>
      <c r="B440" s="107" t="s">
        <v>47</v>
      </c>
    </row>
    <row r="441" spans="1:2" x14ac:dyDescent="0.2">
      <c r="A441" s="98">
        <f t="shared" si="305"/>
        <v>147</v>
      </c>
      <c r="B441" s="107" t="s">
        <v>48</v>
      </c>
    </row>
    <row r="442" spans="1:2" x14ac:dyDescent="0.2">
      <c r="A442" s="98">
        <f t="shared" si="303"/>
        <v>148</v>
      </c>
      <c r="B442" s="107" t="s">
        <v>46</v>
      </c>
    </row>
    <row r="443" spans="1:2" x14ac:dyDescent="0.2">
      <c r="A443" s="98">
        <f t="shared" si="304"/>
        <v>148</v>
      </c>
      <c r="B443" s="107" t="s">
        <v>47</v>
      </c>
    </row>
    <row r="444" spans="1:2" x14ac:dyDescent="0.2">
      <c r="A444" s="98">
        <f t="shared" si="305"/>
        <v>148</v>
      </c>
      <c r="B444" s="107" t="s">
        <v>48</v>
      </c>
    </row>
    <row r="445" spans="1:2" x14ac:dyDescent="0.2">
      <c r="A445" s="98">
        <f t="shared" si="303"/>
        <v>149</v>
      </c>
      <c r="B445" s="107" t="s">
        <v>46</v>
      </c>
    </row>
    <row r="446" spans="1:2" x14ac:dyDescent="0.2">
      <c r="A446" s="98">
        <f t="shared" si="304"/>
        <v>149</v>
      </c>
      <c r="B446" s="107" t="s">
        <v>47</v>
      </c>
    </row>
    <row r="447" spans="1:2" x14ac:dyDescent="0.2">
      <c r="A447" s="98">
        <f t="shared" si="305"/>
        <v>149</v>
      </c>
      <c r="B447" s="107" t="s">
        <v>48</v>
      </c>
    </row>
    <row r="448" spans="1:2" x14ac:dyDescent="0.2">
      <c r="A448" s="98">
        <f t="shared" si="303"/>
        <v>150</v>
      </c>
      <c r="B448" s="107" t="s">
        <v>46</v>
      </c>
    </row>
    <row r="449" spans="1:2" x14ac:dyDescent="0.2">
      <c r="A449" s="98">
        <f t="shared" si="304"/>
        <v>150</v>
      </c>
      <c r="B449" s="107" t="s">
        <v>47</v>
      </c>
    </row>
    <row r="450" spans="1:2" x14ac:dyDescent="0.2">
      <c r="A450" s="98">
        <f t="shared" si="305"/>
        <v>150</v>
      </c>
      <c r="B450" s="107" t="s">
        <v>48</v>
      </c>
    </row>
    <row r="451" spans="1:2" x14ac:dyDescent="0.2">
      <c r="A451" s="98">
        <f t="shared" si="303"/>
        <v>151</v>
      </c>
      <c r="B451" s="107" t="s">
        <v>46</v>
      </c>
    </row>
    <row r="452" spans="1:2" x14ac:dyDescent="0.2">
      <c r="A452" s="98">
        <f t="shared" si="304"/>
        <v>151</v>
      </c>
      <c r="B452" s="107" t="s">
        <v>47</v>
      </c>
    </row>
    <row r="453" spans="1:2" x14ac:dyDescent="0.2">
      <c r="A453" s="98">
        <f t="shared" si="305"/>
        <v>151</v>
      </c>
      <c r="B453" s="107" t="s">
        <v>48</v>
      </c>
    </row>
    <row r="454" spans="1:2" x14ac:dyDescent="0.2">
      <c r="A454" s="98">
        <f t="shared" si="303"/>
        <v>152</v>
      </c>
      <c r="B454" s="107" t="s">
        <v>46</v>
      </c>
    </row>
    <row r="455" spans="1:2" x14ac:dyDescent="0.2">
      <c r="A455" s="98">
        <f t="shared" si="304"/>
        <v>152</v>
      </c>
      <c r="B455" s="107" t="s">
        <v>47</v>
      </c>
    </row>
    <row r="456" spans="1:2" x14ac:dyDescent="0.2">
      <c r="A456" s="98">
        <f t="shared" si="305"/>
        <v>152</v>
      </c>
      <c r="B456" s="107" t="s">
        <v>48</v>
      </c>
    </row>
    <row r="457" spans="1:2" x14ac:dyDescent="0.2">
      <c r="A457" s="98">
        <f t="shared" si="303"/>
        <v>153</v>
      </c>
      <c r="B457" s="107" t="s">
        <v>46</v>
      </c>
    </row>
    <row r="458" spans="1:2" x14ac:dyDescent="0.2">
      <c r="A458" s="98">
        <f t="shared" si="304"/>
        <v>153</v>
      </c>
      <c r="B458" s="107" t="s">
        <v>47</v>
      </c>
    </row>
    <row r="459" spans="1:2" x14ac:dyDescent="0.2">
      <c r="A459" s="98">
        <f t="shared" si="305"/>
        <v>153</v>
      </c>
      <c r="B459" s="107" t="s">
        <v>48</v>
      </c>
    </row>
    <row r="460" spans="1:2" x14ac:dyDescent="0.2">
      <c r="A460" s="98">
        <f t="shared" si="303"/>
        <v>154</v>
      </c>
      <c r="B460" s="107" t="s">
        <v>46</v>
      </c>
    </row>
    <row r="461" spans="1:2" x14ac:dyDescent="0.2">
      <c r="A461" s="98">
        <f t="shared" si="304"/>
        <v>154</v>
      </c>
      <c r="B461" s="107" t="s">
        <v>47</v>
      </c>
    </row>
    <row r="462" spans="1:2" x14ac:dyDescent="0.2">
      <c r="A462" s="98">
        <f t="shared" si="305"/>
        <v>154</v>
      </c>
      <c r="B462" s="107" t="s">
        <v>48</v>
      </c>
    </row>
    <row r="463" spans="1:2" x14ac:dyDescent="0.2">
      <c r="A463" s="98">
        <f t="shared" si="303"/>
        <v>155</v>
      </c>
      <c r="B463" s="107" t="s">
        <v>46</v>
      </c>
    </row>
    <row r="464" spans="1:2" x14ac:dyDescent="0.2">
      <c r="A464" s="98">
        <f t="shared" si="304"/>
        <v>155</v>
      </c>
      <c r="B464" s="107" t="s">
        <v>47</v>
      </c>
    </row>
    <row r="465" spans="1:2" x14ac:dyDescent="0.2">
      <c r="A465" s="98">
        <f t="shared" si="305"/>
        <v>155</v>
      </c>
      <c r="B465" s="107" t="s">
        <v>48</v>
      </c>
    </row>
    <row r="466" spans="1:2" x14ac:dyDescent="0.2">
      <c r="A466" s="98">
        <f t="shared" si="303"/>
        <v>156</v>
      </c>
      <c r="B466" s="107" t="s">
        <v>46</v>
      </c>
    </row>
    <row r="467" spans="1:2" x14ac:dyDescent="0.2">
      <c r="A467" s="98">
        <f t="shared" si="304"/>
        <v>156</v>
      </c>
      <c r="B467" s="107" t="s">
        <v>47</v>
      </c>
    </row>
    <row r="468" spans="1:2" x14ac:dyDescent="0.2">
      <c r="A468" s="98">
        <f t="shared" si="305"/>
        <v>156</v>
      </c>
      <c r="B468" s="107" t="s">
        <v>48</v>
      </c>
    </row>
    <row r="469" spans="1:2" x14ac:dyDescent="0.2">
      <c r="A469" s="98">
        <f t="shared" si="303"/>
        <v>157</v>
      </c>
      <c r="B469" s="107" t="s">
        <v>46</v>
      </c>
    </row>
    <row r="470" spans="1:2" x14ac:dyDescent="0.2">
      <c r="A470" s="98">
        <f t="shared" si="304"/>
        <v>157</v>
      </c>
      <c r="B470" s="107" t="s">
        <v>47</v>
      </c>
    </row>
    <row r="471" spans="1:2" x14ac:dyDescent="0.2">
      <c r="A471" s="98">
        <f t="shared" si="305"/>
        <v>157</v>
      </c>
      <c r="B471" s="107" t="s">
        <v>48</v>
      </c>
    </row>
    <row r="472" spans="1:2" x14ac:dyDescent="0.2">
      <c r="A472" s="98">
        <f t="shared" si="303"/>
        <v>158</v>
      </c>
      <c r="B472" s="107" t="s">
        <v>46</v>
      </c>
    </row>
    <row r="473" spans="1:2" x14ac:dyDescent="0.2">
      <c r="A473" s="98">
        <f t="shared" si="304"/>
        <v>158</v>
      </c>
      <c r="B473" s="107" t="s">
        <v>47</v>
      </c>
    </row>
    <row r="474" spans="1:2" x14ac:dyDescent="0.2">
      <c r="A474" s="98">
        <f t="shared" si="305"/>
        <v>158</v>
      </c>
      <c r="B474" s="107" t="s">
        <v>48</v>
      </c>
    </row>
    <row r="475" spans="1:2" x14ac:dyDescent="0.2">
      <c r="A475" s="98">
        <f t="shared" si="303"/>
        <v>159</v>
      </c>
      <c r="B475" s="107" t="s">
        <v>46</v>
      </c>
    </row>
    <row r="476" spans="1:2" x14ac:dyDescent="0.2">
      <c r="A476" s="98">
        <f t="shared" si="304"/>
        <v>159</v>
      </c>
      <c r="B476" s="107" t="s">
        <v>47</v>
      </c>
    </row>
    <row r="477" spans="1:2" x14ac:dyDescent="0.2">
      <c r="A477" s="98">
        <f t="shared" si="305"/>
        <v>159</v>
      </c>
      <c r="B477" s="107" t="s">
        <v>48</v>
      </c>
    </row>
    <row r="478" spans="1:2" x14ac:dyDescent="0.2">
      <c r="A478" s="98">
        <f t="shared" si="303"/>
        <v>160</v>
      </c>
      <c r="B478" s="107" t="s">
        <v>46</v>
      </c>
    </row>
    <row r="479" spans="1:2" x14ac:dyDescent="0.2">
      <c r="A479" s="98">
        <f t="shared" si="304"/>
        <v>160</v>
      </c>
      <c r="B479" s="107" t="s">
        <v>47</v>
      </c>
    </row>
    <row r="480" spans="1:2" x14ac:dyDescent="0.2">
      <c r="A480" s="98">
        <f t="shared" si="305"/>
        <v>160</v>
      </c>
      <c r="B480" s="107" t="s">
        <v>48</v>
      </c>
    </row>
    <row r="481" spans="1:2" x14ac:dyDescent="0.2">
      <c r="A481" s="98">
        <f t="shared" si="303"/>
        <v>161</v>
      </c>
      <c r="B481" s="107" t="s">
        <v>46</v>
      </c>
    </row>
    <row r="482" spans="1:2" x14ac:dyDescent="0.2">
      <c r="A482" s="98">
        <f t="shared" si="304"/>
        <v>161</v>
      </c>
      <c r="B482" s="107" t="s">
        <v>47</v>
      </c>
    </row>
    <row r="483" spans="1:2" x14ac:dyDescent="0.2">
      <c r="A483" s="98">
        <f t="shared" si="305"/>
        <v>161</v>
      </c>
      <c r="B483" s="107" t="s">
        <v>48</v>
      </c>
    </row>
    <row r="484" spans="1:2" x14ac:dyDescent="0.2">
      <c r="A484" s="98">
        <f t="shared" si="303"/>
        <v>162</v>
      </c>
      <c r="B484" s="107" t="s">
        <v>46</v>
      </c>
    </row>
    <row r="485" spans="1:2" x14ac:dyDescent="0.2">
      <c r="A485" s="98">
        <f t="shared" si="304"/>
        <v>162</v>
      </c>
      <c r="B485" s="107" t="s">
        <v>47</v>
      </c>
    </row>
    <row r="486" spans="1:2" x14ac:dyDescent="0.2">
      <c r="A486" s="98">
        <f t="shared" si="305"/>
        <v>162</v>
      </c>
      <c r="B486" s="107" t="s">
        <v>48</v>
      </c>
    </row>
    <row r="487" spans="1:2" x14ac:dyDescent="0.2">
      <c r="A487" s="98">
        <f t="shared" si="303"/>
        <v>163</v>
      </c>
      <c r="B487" s="107" t="s">
        <v>46</v>
      </c>
    </row>
    <row r="488" spans="1:2" x14ac:dyDescent="0.2">
      <c r="A488" s="98">
        <f t="shared" si="304"/>
        <v>163</v>
      </c>
      <c r="B488" s="107" t="s">
        <v>47</v>
      </c>
    </row>
    <row r="489" spans="1:2" x14ac:dyDescent="0.2">
      <c r="A489" s="98">
        <f t="shared" si="305"/>
        <v>163</v>
      </c>
      <c r="B489" s="107" t="s">
        <v>48</v>
      </c>
    </row>
    <row r="490" spans="1:2" x14ac:dyDescent="0.2">
      <c r="A490" s="98">
        <f t="shared" si="303"/>
        <v>164</v>
      </c>
      <c r="B490" s="107" t="s">
        <v>46</v>
      </c>
    </row>
    <row r="491" spans="1:2" x14ac:dyDescent="0.2">
      <c r="A491" s="98">
        <f t="shared" si="304"/>
        <v>164</v>
      </c>
      <c r="B491" s="107" t="s">
        <v>47</v>
      </c>
    </row>
    <row r="492" spans="1:2" x14ac:dyDescent="0.2">
      <c r="A492" s="98">
        <f t="shared" si="305"/>
        <v>164</v>
      </c>
      <c r="B492" s="107" t="s">
        <v>48</v>
      </c>
    </row>
    <row r="493" spans="1:2" x14ac:dyDescent="0.2">
      <c r="A493" s="98">
        <f t="shared" si="303"/>
        <v>165</v>
      </c>
      <c r="B493" s="107" t="s">
        <v>46</v>
      </c>
    </row>
    <row r="494" spans="1:2" x14ac:dyDescent="0.2">
      <c r="A494" s="98">
        <f t="shared" si="304"/>
        <v>165</v>
      </c>
      <c r="B494" s="107" t="s">
        <v>47</v>
      </c>
    </row>
    <row r="495" spans="1:2" x14ac:dyDescent="0.2">
      <c r="A495" s="98">
        <f t="shared" si="305"/>
        <v>165</v>
      </c>
      <c r="B495" s="107" t="s">
        <v>48</v>
      </c>
    </row>
    <row r="496" spans="1:2" x14ac:dyDescent="0.2">
      <c r="A496" s="98">
        <f t="shared" si="303"/>
        <v>166</v>
      </c>
      <c r="B496" s="107" t="s">
        <v>46</v>
      </c>
    </row>
    <row r="497" spans="1:2" x14ac:dyDescent="0.2">
      <c r="A497" s="98">
        <f t="shared" si="304"/>
        <v>166</v>
      </c>
      <c r="B497" s="107" t="s">
        <v>47</v>
      </c>
    </row>
    <row r="498" spans="1:2" x14ac:dyDescent="0.2">
      <c r="A498" s="98">
        <f t="shared" si="305"/>
        <v>166</v>
      </c>
      <c r="B498" s="107" t="s">
        <v>48</v>
      </c>
    </row>
    <row r="499" spans="1:2" x14ac:dyDescent="0.2">
      <c r="A499" s="98">
        <f t="shared" si="303"/>
        <v>167</v>
      </c>
      <c r="B499" s="107" t="s">
        <v>46</v>
      </c>
    </row>
    <row r="500" spans="1:2" x14ac:dyDescent="0.2">
      <c r="A500" s="98">
        <f t="shared" si="304"/>
        <v>167</v>
      </c>
      <c r="B500" s="107" t="s">
        <v>47</v>
      </c>
    </row>
    <row r="501" spans="1:2" x14ac:dyDescent="0.2">
      <c r="A501" s="98">
        <f t="shared" si="305"/>
        <v>167</v>
      </c>
      <c r="B501" s="107" t="s">
        <v>48</v>
      </c>
    </row>
    <row r="502" spans="1:2" x14ac:dyDescent="0.2">
      <c r="A502" s="98">
        <f t="shared" ref="A502:A565" si="306">A501+1</f>
        <v>168</v>
      </c>
      <c r="B502" s="107" t="s">
        <v>46</v>
      </c>
    </row>
    <row r="503" spans="1:2" x14ac:dyDescent="0.2">
      <c r="A503" s="98">
        <f t="shared" ref="A503:A566" si="307">A502</f>
        <v>168</v>
      </c>
      <c r="B503" s="107" t="s">
        <v>47</v>
      </c>
    </row>
    <row r="504" spans="1:2" x14ac:dyDescent="0.2">
      <c r="A504" s="98">
        <f t="shared" ref="A504:A567" si="308">A502</f>
        <v>168</v>
      </c>
      <c r="B504" s="107" t="s">
        <v>48</v>
      </c>
    </row>
    <row r="505" spans="1:2" x14ac:dyDescent="0.2">
      <c r="A505" s="98">
        <f t="shared" si="306"/>
        <v>169</v>
      </c>
      <c r="B505" s="107" t="s">
        <v>46</v>
      </c>
    </row>
    <row r="506" spans="1:2" x14ac:dyDescent="0.2">
      <c r="A506" s="98">
        <f t="shared" si="307"/>
        <v>169</v>
      </c>
      <c r="B506" s="107" t="s">
        <v>47</v>
      </c>
    </row>
    <row r="507" spans="1:2" x14ac:dyDescent="0.2">
      <c r="A507" s="98">
        <f t="shared" si="308"/>
        <v>169</v>
      </c>
      <c r="B507" s="107" t="s">
        <v>48</v>
      </c>
    </row>
    <row r="508" spans="1:2" x14ac:dyDescent="0.2">
      <c r="A508" s="98">
        <f t="shared" si="306"/>
        <v>170</v>
      </c>
      <c r="B508" s="107" t="s">
        <v>46</v>
      </c>
    </row>
    <row r="509" spans="1:2" x14ac:dyDescent="0.2">
      <c r="A509" s="98">
        <f t="shared" si="307"/>
        <v>170</v>
      </c>
      <c r="B509" s="107" t="s">
        <v>47</v>
      </c>
    </row>
    <row r="510" spans="1:2" x14ac:dyDescent="0.2">
      <c r="A510" s="98">
        <f t="shared" si="308"/>
        <v>170</v>
      </c>
      <c r="B510" s="107" t="s">
        <v>48</v>
      </c>
    </row>
    <row r="511" spans="1:2" x14ac:dyDescent="0.2">
      <c r="A511" s="98">
        <f t="shared" si="306"/>
        <v>171</v>
      </c>
      <c r="B511" s="107" t="s">
        <v>46</v>
      </c>
    </row>
    <row r="512" spans="1:2" x14ac:dyDescent="0.2">
      <c r="A512" s="98">
        <f t="shared" si="307"/>
        <v>171</v>
      </c>
      <c r="B512" s="107" t="s">
        <v>47</v>
      </c>
    </row>
    <row r="513" spans="1:2" x14ac:dyDescent="0.2">
      <c r="A513" s="98">
        <f t="shared" si="308"/>
        <v>171</v>
      </c>
      <c r="B513" s="107" t="s">
        <v>48</v>
      </c>
    </row>
    <row r="514" spans="1:2" x14ac:dyDescent="0.2">
      <c r="A514" s="98">
        <f t="shared" si="306"/>
        <v>172</v>
      </c>
      <c r="B514" s="107" t="s">
        <v>46</v>
      </c>
    </row>
    <row r="515" spans="1:2" x14ac:dyDescent="0.2">
      <c r="A515" s="98">
        <f t="shared" si="307"/>
        <v>172</v>
      </c>
      <c r="B515" s="107" t="s">
        <v>47</v>
      </c>
    </row>
    <row r="516" spans="1:2" x14ac:dyDescent="0.2">
      <c r="A516" s="98">
        <f t="shared" si="308"/>
        <v>172</v>
      </c>
      <c r="B516" s="107" t="s">
        <v>48</v>
      </c>
    </row>
    <row r="517" spans="1:2" x14ac:dyDescent="0.2">
      <c r="A517" s="98">
        <f t="shared" si="306"/>
        <v>173</v>
      </c>
      <c r="B517" s="107" t="s">
        <v>46</v>
      </c>
    </row>
    <row r="518" spans="1:2" x14ac:dyDescent="0.2">
      <c r="A518" s="98">
        <f t="shared" si="307"/>
        <v>173</v>
      </c>
      <c r="B518" s="107" t="s">
        <v>47</v>
      </c>
    </row>
    <row r="519" spans="1:2" x14ac:dyDescent="0.2">
      <c r="A519" s="98">
        <f t="shared" si="308"/>
        <v>173</v>
      </c>
      <c r="B519" s="107" t="s">
        <v>48</v>
      </c>
    </row>
    <row r="520" spans="1:2" x14ac:dyDescent="0.2">
      <c r="A520" s="98">
        <f t="shared" si="306"/>
        <v>174</v>
      </c>
      <c r="B520" s="107" t="s">
        <v>46</v>
      </c>
    </row>
    <row r="521" spans="1:2" x14ac:dyDescent="0.2">
      <c r="A521" s="98">
        <f t="shared" si="307"/>
        <v>174</v>
      </c>
      <c r="B521" s="107" t="s">
        <v>47</v>
      </c>
    </row>
    <row r="522" spans="1:2" x14ac:dyDescent="0.2">
      <c r="A522" s="98">
        <f t="shared" si="308"/>
        <v>174</v>
      </c>
      <c r="B522" s="107" t="s">
        <v>48</v>
      </c>
    </row>
    <row r="523" spans="1:2" x14ac:dyDescent="0.2">
      <c r="A523" s="98">
        <f t="shared" si="306"/>
        <v>175</v>
      </c>
      <c r="B523" s="107" t="s">
        <v>46</v>
      </c>
    </row>
    <row r="524" spans="1:2" x14ac:dyDescent="0.2">
      <c r="A524" s="98">
        <f t="shared" si="307"/>
        <v>175</v>
      </c>
      <c r="B524" s="107" t="s">
        <v>47</v>
      </c>
    </row>
    <row r="525" spans="1:2" x14ac:dyDescent="0.2">
      <c r="A525" s="98">
        <f t="shared" si="308"/>
        <v>175</v>
      </c>
      <c r="B525" s="107" t="s">
        <v>48</v>
      </c>
    </row>
    <row r="526" spans="1:2" x14ac:dyDescent="0.2">
      <c r="A526" s="98">
        <f t="shared" si="306"/>
        <v>176</v>
      </c>
      <c r="B526" s="107" t="s">
        <v>46</v>
      </c>
    </row>
    <row r="527" spans="1:2" x14ac:dyDescent="0.2">
      <c r="A527" s="98">
        <f t="shared" si="307"/>
        <v>176</v>
      </c>
      <c r="B527" s="107" t="s">
        <v>47</v>
      </c>
    </row>
    <row r="528" spans="1:2" x14ac:dyDescent="0.2">
      <c r="A528" s="98">
        <f t="shared" si="308"/>
        <v>176</v>
      </c>
      <c r="B528" s="107" t="s">
        <v>48</v>
      </c>
    </row>
    <row r="529" spans="1:2" x14ac:dyDescent="0.2">
      <c r="A529" s="98">
        <f t="shared" si="306"/>
        <v>177</v>
      </c>
      <c r="B529" s="107" t="s">
        <v>46</v>
      </c>
    </row>
    <row r="530" spans="1:2" x14ac:dyDescent="0.2">
      <c r="A530" s="98">
        <f t="shared" si="307"/>
        <v>177</v>
      </c>
      <c r="B530" s="107" t="s">
        <v>47</v>
      </c>
    </row>
    <row r="531" spans="1:2" x14ac:dyDescent="0.2">
      <c r="A531" s="98">
        <f t="shared" si="308"/>
        <v>177</v>
      </c>
      <c r="B531" s="107" t="s">
        <v>48</v>
      </c>
    </row>
    <row r="532" spans="1:2" x14ac:dyDescent="0.2">
      <c r="A532" s="98">
        <f t="shared" si="306"/>
        <v>178</v>
      </c>
      <c r="B532" s="107" t="s">
        <v>46</v>
      </c>
    </row>
    <row r="533" spans="1:2" x14ac:dyDescent="0.2">
      <c r="A533" s="98">
        <f t="shared" si="307"/>
        <v>178</v>
      </c>
      <c r="B533" s="107" t="s">
        <v>47</v>
      </c>
    </row>
    <row r="534" spans="1:2" x14ac:dyDescent="0.2">
      <c r="A534" s="98">
        <f t="shared" si="308"/>
        <v>178</v>
      </c>
      <c r="B534" s="107" t="s">
        <v>48</v>
      </c>
    </row>
    <row r="535" spans="1:2" x14ac:dyDescent="0.2">
      <c r="A535" s="98">
        <f t="shared" si="306"/>
        <v>179</v>
      </c>
      <c r="B535" s="107" t="s">
        <v>46</v>
      </c>
    </row>
    <row r="536" spans="1:2" x14ac:dyDescent="0.2">
      <c r="A536" s="98">
        <f t="shared" si="307"/>
        <v>179</v>
      </c>
      <c r="B536" s="107" t="s">
        <v>47</v>
      </c>
    </row>
    <row r="537" spans="1:2" x14ac:dyDescent="0.2">
      <c r="A537" s="98">
        <f t="shared" si="308"/>
        <v>179</v>
      </c>
      <c r="B537" s="107" t="s">
        <v>48</v>
      </c>
    </row>
    <row r="538" spans="1:2" x14ac:dyDescent="0.2">
      <c r="A538" s="98">
        <f t="shared" si="306"/>
        <v>180</v>
      </c>
      <c r="B538" s="107" t="s">
        <v>46</v>
      </c>
    </row>
    <row r="539" spans="1:2" x14ac:dyDescent="0.2">
      <c r="A539" s="98">
        <f t="shared" si="307"/>
        <v>180</v>
      </c>
      <c r="B539" s="107" t="s">
        <v>47</v>
      </c>
    </row>
    <row r="540" spans="1:2" x14ac:dyDescent="0.2">
      <c r="A540" s="98">
        <f t="shared" si="308"/>
        <v>180</v>
      </c>
      <c r="B540" s="107" t="s">
        <v>48</v>
      </c>
    </row>
    <row r="541" spans="1:2" x14ac:dyDescent="0.2">
      <c r="A541" s="98">
        <f t="shared" si="306"/>
        <v>181</v>
      </c>
      <c r="B541" s="107" t="s">
        <v>46</v>
      </c>
    </row>
    <row r="542" spans="1:2" x14ac:dyDescent="0.2">
      <c r="A542" s="98">
        <f t="shared" si="307"/>
        <v>181</v>
      </c>
      <c r="B542" s="107" t="s">
        <v>47</v>
      </c>
    </row>
    <row r="543" spans="1:2" x14ac:dyDescent="0.2">
      <c r="A543" s="98">
        <f t="shared" si="308"/>
        <v>181</v>
      </c>
      <c r="B543" s="107" t="s">
        <v>48</v>
      </c>
    </row>
    <row r="544" spans="1:2" x14ac:dyDescent="0.2">
      <c r="A544" s="98">
        <f t="shared" si="306"/>
        <v>182</v>
      </c>
      <c r="B544" s="107" t="s">
        <v>46</v>
      </c>
    </row>
    <row r="545" spans="1:2" x14ac:dyDescent="0.2">
      <c r="A545" s="98">
        <f t="shared" si="307"/>
        <v>182</v>
      </c>
      <c r="B545" s="107" t="s">
        <v>47</v>
      </c>
    </row>
    <row r="546" spans="1:2" x14ac:dyDescent="0.2">
      <c r="A546" s="98">
        <f t="shared" si="308"/>
        <v>182</v>
      </c>
      <c r="B546" s="107" t="s">
        <v>48</v>
      </c>
    </row>
    <row r="547" spans="1:2" x14ac:dyDescent="0.2">
      <c r="A547" s="98">
        <f t="shared" si="306"/>
        <v>183</v>
      </c>
      <c r="B547" s="107" t="s">
        <v>46</v>
      </c>
    </row>
    <row r="548" spans="1:2" x14ac:dyDescent="0.2">
      <c r="A548" s="98">
        <f t="shared" si="307"/>
        <v>183</v>
      </c>
      <c r="B548" s="107" t="s">
        <v>47</v>
      </c>
    </row>
    <row r="549" spans="1:2" x14ac:dyDescent="0.2">
      <c r="A549" s="98">
        <f t="shared" si="308"/>
        <v>183</v>
      </c>
      <c r="B549" s="107" t="s">
        <v>48</v>
      </c>
    </row>
    <row r="550" spans="1:2" x14ac:dyDescent="0.2">
      <c r="A550" s="98">
        <f t="shared" si="306"/>
        <v>184</v>
      </c>
      <c r="B550" s="107" t="s">
        <v>46</v>
      </c>
    </row>
    <row r="551" spans="1:2" x14ac:dyDescent="0.2">
      <c r="A551" s="98">
        <f t="shared" si="307"/>
        <v>184</v>
      </c>
      <c r="B551" s="107" t="s">
        <v>47</v>
      </c>
    </row>
    <row r="552" spans="1:2" x14ac:dyDescent="0.2">
      <c r="A552" s="98">
        <f t="shared" si="308"/>
        <v>184</v>
      </c>
      <c r="B552" s="107" t="s">
        <v>48</v>
      </c>
    </row>
    <row r="553" spans="1:2" x14ac:dyDescent="0.2">
      <c r="A553" s="98">
        <f t="shared" si="306"/>
        <v>185</v>
      </c>
      <c r="B553" s="107" t="s">
        <v>46</v>
      </c>
    </row>
    <row r="554" spans="1:2" x14ac:dyDescent="0.2">
      <c r="A554" s="98">
        <f t="shared" si="307"/>
        <v>185</v>
      </c>
      <c r="B554" s="107" t="s">
        <v>47</v>
      </c>
    </row>
    <row r="555" spans="1:2" x14ac:dyDescent="0.2">
      <c r="A555" s="98">
        <f t="shared" si="308"/>
        <v>185</v>
      </c>
      <c r="B555" s="107" t="s">
        <v>48</v>
      </c>
    </row>
    <row r="556" spans="1:2" x14ac:dyDescent="0.2">
      <c r="A556" s="98">
        <f t="shared" si="306"/>
        <v>186</v>
      </c>
      <c r="B556" s="107" t="s">
        <v>46</v>
      </c>
    </row>
    <row r="557" spans="1:2" x14ac:dyDescent="0.2">
      <c r="A557" s="98">
        <f t="shared" si="307"/>
        <v>186</v>
      </c>
      <c r="B557" s="107" t="s">
        <v>47</v>
      </c>
    </row>
    <row r="558" spans="1:2" x14ac:dyDescent="0.2">
      <c r="A558" s="98">
        <f t="shared" si="308"/>
        <v>186</v>
      </c>
      <c r="B558" s="107" t="s">
        <v>48</v>
      </c>
    </row>
    <row r="559" spans="1:2" x14ac:dyDescent="0.2">
      <c r="A559" s="98">
        <f t="shared" si="306"/>
        <v>187</v>
      </c>
      <c r="B559" s="107" t="s">
        <v>46</v>
      </c>
    </row>
    <row r="560" spans="1:2" x14ac:dyDescent="0.2">
      <c r="A560" s="98">
        <f t="shared" si="307"/>
        <v>187</v>
      </c>
      <c r="B560" s="107" t="s">
        <v>47</v>
      </c>
    </row>
    <row r="561" spans="1:2" x14ac:dyDescent="0.2">
      <c r="A561" s="98">
        <f t="shared" si="308"/>
        <v>187</v>
      </c>
      <c r="B561" s="107" t="s">
        <v>48</v>
      </c>
    </row>
    <row r="562" spans="1:2" x14ac:dyDescent="0.2">
      <c r="A562" s="98">
        <f t="shared" si="306"/>
        <v>188</v>
      </c>
      <c r="B562" s="107" t="s">
        <v>46</v>
      </c>
    </row>
    <row r="563" spans="1:2" x14ac:dyDescent="0.2">
      <c r="A563" s="98">
        <f t="shared" si="307"/>
        <v>188</v>
      </c>
      <c r="B563" s="107" t="s">
        <v>47</v>
      </c>
    </row>
    <row r="564" spans="1:2" x14ac:dyDescent="0.2">
      <c r="A564" s="98">
        <f t="shared" si="308"/>
        <v>188</v>
      </c>
      <c r="B564" s="107" t="s">
        <v>48</v>
      </c>
    </row>
    <row r="565" spans="1:2" x14ac:dyDescent="0.2">
      <c r="A565" s="98">
        <f t="shared" si="306"/>
        <v>189</v>
      </c>
      <c r="B565" s="107" t="s">
        <v>46</v>
      </c>
    </row>
    <row r="566" spans="1:2" x14ac:dyDescent="0.2">
      <c r="A566" s="98">
        <f t="shared" si="307"/>
        <v>189</v>
      </c>
      <c r="B566" s="107" t="s">
        <v>47</v>
      </c>
    </row>
    <row r="567" spans="1:2" x14ac:dyDescent="0.2">
      <c r="A567" s="98">
        <f t="shared" si="308"/>
        <v>189</v>
      </c>
      <c r="B567" s="107" t="s">
        <v>48</v>
      </c>
    </row>
    <row r="568" spans="1:2" x14ac:dyDescent="0.2">
      <c r="A568" s="98">
        <f t="shared" ref="A568:A631" si="309">A567+1</f>
        <v>190</v>
      </c>
      <c r="B568" s="107" t="s">
        <v>46</v>
      </c>
    </row>
    <row r="569" spans="1:2" x14ac:dyDescent="0.2">
      <c r="A569" s="98">
        <f t="shared" ref="A569:A632" si="310">A568</f>
        <v>190</v>
      </c>
      <c r="B569" s="107" t="s">
        <v>47</v>
      </c>
    </row>
    <row r="570" spans="1:2" x14ac:dyDescent="0.2">
      <c r="A570" s="98">
        <f t="shared" ref="A570:A633" si="311">A568</f>
        <v>190</v>
      </c>
      <c r="B570" s="107" t="s">
        <v>48</v>
      </c>
    </row>
    <row r="571" spans="1:2" x14ac:dyDescent="0.2">
      <c r="A571" s="98">
        <f t="shared" si="309"/>
        <v>191</v>
      </c>
      <c r="B571" s="107" t="s">
        <v>46</v>
      </c>
    </row>
    <row r="572" spans="1:2" x14ac:dyDescent="0.2">
      <c r="A572" s="98">
        <f t="shared" si="310"/>
        <v>191</v>
      </c>
      <c r="B572" s="107" t="s">
        <v>47</v>
      </c>
    </row>
    <row r="573" spans="1:2" x14ac:dyDescent="0.2">
      <c r="A573" s="98">
        <f t="shared" si="311"/>
        <v>191</v>
      </c>
      <c r="B573" s="107" t="s">
        <v>48</v>
      </c>
    </row>
    <row r="574" spans="1:2" x14ac:dyDescent="0.2">
      <c r="A574" s="98">
        <f t="shared" si="309"/>
        <v>192</v>
      </c>
      <c r="B574" s="107" t="s">
        <v>46</v>
      </c>
    </row>
    <row r="575" spans="1:2" x14ac:dyDescent="0.2">
      <c r="A575" s="98">
        <f t="shared" si="310"/>
        <v>192</v>
      </c>
      <c r="B575" s="107" t="s">
        <v>47</v>
      </c>
    </row>
    <row r="576" spans="1:2" x14ac:dyDescent="0.2">
      <c r="A576" s="98">
        <f t="shared" si="311"/>
        <v>192</v>
      </c>
      <c r="B576" s="107" t="s">
        <v>48</v>
      </c>
    </row>
    <row r="577" spans="1:2" x14ac:dyDescent="0.2">
      <c r="A577" s="98">
        <f t="shared" si="309"/>
        <v>193</v>
      </c>
      <c r="B577" s="107" t="s">
        <v>46</v>
      </c>
    </row>
    <row r="578" spans="1:2" x14ac:dyDescent="0.2">
      <c r="A578" s="98">
        <f t="shared" si="310"/>
        <v>193</v>
      </c>
      <c r="B578" s="107" t="s">
        <v>47</v>
      </c>
    </row>
    <row r="579" spans="1:2" x14ac:dyDescent="0.2">
      <c r="A579" s="98">
        <f t="shared" si="311"/>
        <v>193</v>
      </c>
      <c r="B579" s="107" t="s">
        <v>48</v>
      </c>
    </row>
    <row r="580" spans="1:2" x14ac:dyDescent="0.2">
      <c r="A580" s="98">
        <f t="shared" si="309"/>
        <v>194</v>
      </c>
      <c r="B580" s="107" t="s">
        <v>46</v>
      </c>
    </row>
    <row r="581" spans="1:2" x14ac:dyDescent="0.2">
      <c r="A581" s="98">
        <f t="shared" si="310"/>
        <v>194</v>
      </c>
      <c r="B581" s="107" t="s">
        <v>47</v>
      </c>
    </row>
    <row r="582" spans="1:2" x14ac:dyDescent="0.2">
      <c r="A582" s="98">
        <f t="shared" si="311"/>
        <v>194</v>
      </c>
      <c r="B582" s="107" t="s">
        <v>48</v>
      </c>
    </row>
    <row r="583" spans="1:2" x14ac:dyDescent="0.2">
      <c r="A583" s="98">
        <f t="shared" si="309"/>
        <v>195</v>
      </c>
      <c r="B583" s="107" t="s">
        <v>46</v>
      </c>
    </row>
    <row r="584" spans="1:2" x14ac:dyDescent="0.2">
      <c r="A584" s="98">
        <f t="shared" si="310"/>
        <v>195</v>
      </c>
      <c r="B584" s="107" t="s">
        <v>47</v>
      </c>
    </row>
    <row r="585" spans="1:2" x14ac:dyDescent="0.2">
      <c r="A585" s="98">
        <f t="shared" si="311"/>
        <v>195</v>
      </c>
      <c r="B585" s="107" t="s">
        <v>48</v>
      </c>
    </row>
    <row r="586" spans="1:2" x14ac:dyDescent="0.2">
      <c r="A586" s="98">
        <f t="shared" si="309"/>
        <v>196</v>
      </c>
      <c r="B586" s="107" t="s">
        <v>46</v>
      </c>
    </row>
    <row r="587" spans="1:2" x14ac:dyDescent="0.2">
      <c r="A587" s="98">
        <f t="shared" si="310"/>
        <v>196</v>
      </c>
      <c r="B587" s="107" t="s">
        <v>47</v>
      </c>
    </row>
    <row r="588" spans="1:2" x14ac:dyDescent="0.2">
      <c r="A588" s="98">
        <f t="shared" si="311"/>
        <v>196</v>
      </c>
      <c r="B588" s="107" t="s">
        <v>48</v>
      </c>
    </row>
    <row r="589" spans="1:2" x14ac:dyDescent="0.2">
      <c r="A589" s="98">
        <f t="shared" si="309"/>
        <v>197</v>
      </c>
      <c r="B589" s="107" t="s">
        <v>46</v>
      </c>
    </row>
    <row r="590" spans="1:2" x14ac:dyDescent="0.2">
      <c r="A590" s="98">
        <f t="shared" si="310"/>
        <v>197</v>
      </c>
      <c r="B590" s="107" t="s">
        <v>47</v>
      </c>
    </row>
    <row r="591" spans="1:2" x14ac:dyDescent="0.2">
      <c r="A591" s="98">
        <f t="shared" si="311"/>
        <v>197</v>
      </c>
      <c r="B591" s="107" t="s">
        <v>48</v>
      </c>
    </row>
    <row r="592" spans="1:2" x14ac:dyDescent="0.2">
      <c r="A592" s="98">
        <f t="shared" si="309"/>
        <v>198</v>
      </c>
      <c r="B592" s="107" t="s">
        <v>46</v>
      </c>
    </row>
    <row r="593" spans="1:2" x14ac:dyDescent="0.2">
      <c r="A593" s="98">
        <f t="shared" si="310"/>
        <v>198</v>
      </c>
      <c r="B593" s="107" t="s">
        <v>47</v>
      </c>
    </row>
    <row r="594" spans="1:2" x14ac:dyDescent="0.2">
      <c r="A594" s="98">
        <f t="shared" si="311"/>
        <v>198</v>
      </c>
      <c r="B594" s="107" t="s">
        <v>48</v>
      </c>
    </row>
    <row r="595" spans="1:2" x14ac:dyDescent="0.2">
      <c r="A595" s="98">
        <f t="shared" si="309"/>
        <v>199</v>
      </c>
      <c r="B595" s="107" t="s">
        <v>46</v>
      </c>
    </row>
    <row r="596" spans="1:2" x14ac:dyDescent="0.2">
      <c r="A596" s="98">
        <f t="shared" si="310"/>
        <v>199</v>
      </c>
      <c r="B596" s="107" t="s">
        <v>47</v>
      </c>
    </row>
    <row r="597" spans="1:2" x14ac:dyDescent="0.2">
      <c r="A597" s="98">
        <f t="shared" si="311"/>
        <v>199</v>
      </c>
      <c r="B597" s="107" t="s">
        <v>48</v>
      </c>
    </row>
    <row r="598" spans="1:2" x14ac:dyDescent="0.2">
      <c r="A598" s="98">
        <f t="shared" si="309"/>
        <v>200</v>
      </c>
      <c r="B598" s="107" t="s">
        <v>46</v>
      </c>
    </row>
    <row r="599" spans="1:2" x14ac:dyDescent="0.2">
      <c r="A599" s="98">
        <f t="shared" si="310"/>
        <v>200</v>
      </c>
      <c r="B599" s="107" t="s">
        <v>47</v>
      </c>
    </row>
    <row r="600" spans="1:2" x14ac:dyDescent="0.2">
      <c r="A600" s="98">
        <f t="shared" si="311"/>
        <v>200</v>
      </c>
      <c r="B600" s="107" t="s">
        <v>48</v>
      </c>
    </row>
    <row r="601" spans="1:2" x14ac:dyDescent="0.2">
      <c r="A601" s="98">
        <f t="shared" si="309"/>
        <v>201</v>
      </c>
      <c r="B601" s="107" t="s">
        <v>46</v>
      </c>
    </row>
    <row r="602" spans="1:2" x14ac:dyDescent="0.2">
      <c r="A602" s="98">
        <f t="shared" si="310"/>
        <v>201</v>
      </c>
      <c r="B602" s="107" t="s">
        <v>47</v>
      </c>
    </row>
    <row r="603" spans="1:2" x14ac:dyDescent="0.2">
      <c r="A603" s="98">
        <f t="shared" si="311"/>
        <v>201</v>
      </c>
      <c r="B603" s="107" t="s">
        <v>48</v>
      </c>
    </row>
    <row r="604" spans="1:2" x14ac:dyDescent="0.2">
      <c r="A604" s="98">
        <f t="shared" si="309"/>
        <v>202</v>
      </c>
      <c r="B604" s="107" t="s">
        <v>46</v>
      </c>
    </row>
    <row r="605" spans="1:2" x14ac:dyDescent="0.2">
      <c r="A605" s="98">
        <f t="shared" si="310"/>
        <v>202</v>
      </c>
      <c r="B605" s="107" t="s">
        <v>47</v>
      </c>
    </row>
    <row r="606" spans="1:2" x14ac:dyDescent="0.2">
      <c r="A606" s="98">
        <f t="shared" si="311"/>
        <v>202</v>
      </c>
      <c r="B606" s="107" t="s">
        <v>48</v>
      </c>
    </row>
    <row r="607" spans="1:2" x14ac:dyDescent="0.2">
      <c r="A607" s="98">
        <f t="shared" si="309"/>
        <v>203</v>
      </c>
      <c r="B607" s="107" t="s">
        <v>46</v>
      </c>
    </row>
    <row r="608" spans="1:2" x14ac:dyDescent="0.2">
      <c r="A608" s="98">
        <f t="shared" si="310"/>
        <v>203</v>
      </c>
      <c r="B608" s="107" t="s">
        <v>47</v>
      </c>
    </row>
    <row r="609" spans="1:2" x14ac:dyDescent="0.2">
      <c r="A609" s="98">
        <f t="shared" si="311"/>
        <v>203</v>
      </c>
      <c r="B609" s="107" t="s">
        <v>48</v>
      </c>
    </row>
    <row r="610" spans="1:2" x14ac:dyDescent="0.2">
      <c r="A610" s="98">
        <f t="shared" si="309"/>
        <v>204</v>
      </c>
      <c r="B610" s="107" t="s">
        <v>46</v>
      </c>
    </row>
    <row r="611" spans="1:2" x14ac:dyDescent="0.2">
      <c r="A611" s="98">
        <f t="shared" si="310"/>
        <v>204</v>
      </c>
      <c r="B611" s="107" t="s">
        <v>47</v>
      </c>
    </row>
    <row r="612" spans="1:2" x14ac:dyDescent="0.2">
      <c r="A612" s="98">
        <f t="shared" si="311"/>
        <v>204</v>
      </c>
      <c r="B612" s="107" t="s">
        <v>48</v>
      </c>
    </row>
    <row r="613" spans="1:2" x14ac:dyDescent="0.2">
      <c r="A613" s="98">
        <f t="shared" si="309"/>
        <v>205</v>
      </c>
      <c r="B613" s="107" t="s">
        <v>46</v>
      </c>
    </row>
    <row r="614" spans="1:2" x14ac:dyDescent="0.2">
      <c r="A614" s="98">
        <f t="shared" si="310"/>
        <v>205</v>
      </c>
      <c r="B614" s="107" t="s">
        <v>47</v>
      </c>
    </row>
    <row r="615" spans="1:2" x14ac:dyDescent="0.2">
      <c r="A615" s="98">
        <f t="shared" si="311"/>
        <v>205</v>
      </c>
      <c r="B615" s="107" t="s">
        <v>48</v>
      </c>
    </row>
    <row r="616" spans="1:2" x14ac:dyDescent="0.2">
      <c r="A616" s="98">
        <f t="shared" si="309"/>
        <v>206</v>
      </c>
      <c r="B616" s="107" t="s">
        <v>46</v>
      </c>
    </row>
    <row r="617" spans="1:2" x14ac:dyDescent="0.2">
      <c r="A617" s="98">
        <f t="shared" si="310"/>
        <v>206</v>
      </c>
      <c r="B617" s="107" t="s">
        <v>47</v>
      </c>
    </row>
    <row r="618" spans="1:2" x14ac:dyDescent="0.2">
      <c r="A618" s="98">
        <f t="shared" si="311"/>
        <v>206</v>
      </c>
      <c r="B618" s="107" t="s">
        <v>48</v>
      </c>
    </row>
    <row r="619" spans="1:2" x14ac:dyDescent="0.2">
      <c r="A619" s="98">
        <f t="shared" si="309"/>
        <v>207</v>
      </c>
      <c r="B619" s="107" t="s">
        <v>46</v>
      </c>
    </row>
    <row r="620" spans="1:2" x14ac:dyDescent="0.2">
      <c r="A620" s="98">
        <f t="shared" si="310"/>
        <v>207</v>
      </c>
      <c r="B620" s="107" t="s">
        <v>47</v>
      </c>
    </row>
    <row r="621" spans="1:2" x14ac:dyDescent="0.2">
      <c r="A621" s="98">
        <f t="shared" si="311"/>
        <v>207</v>
      </c>
      <c r="B621" s="107" t="s">
        <v>48</v>
      </c>
    </row>
    <row r="622" spans="1:2" x14ac:dyDescent="0.2">
      <c r="A622" s="98">
        <f t="shared" si="309"/>
        <v>208</v>
      </c>
      <c r="B622" s="107" t="s">
        <v>46</v>
      </c>
    </row>
    <row r="623" spans="1:2" x14ac:dyDescent="0.2">
      <c r="A623" s="98">
        <f t="shared" si="310"/>
        <v>208</v>
      </c>
      <c r="B623" s="107" t="s">
        <v>47</v>
      </c>
    </row>
    <row r="624" spans="1:2" x14ac:dyDescent="0.2">
      <c r="A624" s="98">
        <f t="shared" si="311"/>
        <v>208</v>
      </c>
      <c r="B624" s="107" t="s">
        <v>48</v>
      </c>
    </row>
    <row r="625" spans="1:2" x14ac:dyDescent="0.2">
      <c r="A625" s="98">
        <f t="shared" si="309"/>
        <v>209</v>
      </c>
      <c r="B625" s="107" t="s">
        <v>46</v>
      </c>
    </row>
    <row r="626" spans="1:2" x14ac:dyDescent="0.2">
      <c r="A626" s="98">
        <f t="shared" si="310"/>
        <v>209</v>
      </c>
      <c r="B626" s="107" t="s">
        <v>47</v>
      </c>
    </row>
    <row r="627" spans="1:2" x14ac:dyDescent="0.2">
      <c r="A627" s="98">
        <f t="shared" si="311"/>
        <v>209</v>
      </c>
      <c r="B627" s="107" t="s">
        <v>48</v>
      </c>
    </row>
    <row r="628" spans="1:2" x14ac:dyDescent="0.2">
      <c r="A628" s="98">
        <f t="shared" si="309"/>
        <v>210</v>
      </c>
      <c r="B628" s="107" t="s">
        <v>46</v>
      </c>
    </row>
    <row r="629" spans="1:2" x14ac:dyDescent="0.2">
      <c r="A629" s="98">
        <f t="shared" si="310"/>
        <v>210</v>
      </c>
      <c r="B629" s="107" t="s">
        <v>47</v>
      </c>
    </row>
    <row r="630" spans="1:2" x14ac:dyDescent="0.2">
      <c r="A630" s="98">
        <f t="shared" si="311"/>
        <v>210</v>
      </c>
      <c r="B630" s="107" t="s">
        <v>48</v>
      </c>
    </row>
    <row r="631" spans="1:2" x14ac:dyDescent="0.2">
      <c r="A631" s="98">
        <f t="shared" si="309"/>
        <v>211</v>
      </c>
      <c r="B631" s="107" t="s">
        <v>46</v>
      </c>
    </row>
    <row r="632" spans="1:2" x14ac:dyDescent="0.2">
      <c r="A632" s="98">
        <f t="shared" si="310"/>
        <v>211</v>
      </c>
      <c r="B632" s="107" t="s">
        <v>47</v>
      </c>
    </row>
    <row r="633" spans="1:2" x14ac:dyDescent="0.2">
      <c r="A633" s="98">
        <f t="shared" si="311"/>
        <v>211</v>
      </c>
      <c r="B633" s="107" t="s">
        <v>48</v>
      </c>
    </row>
    <row r="634" spans="1:2" x14ac:dyDescent="0.2">
      <c r="A634" s="98">
        <f t="shared" ref="A634:A697" si="312">A633+1</f>
        <v>212</v>
      </c>
      <c r="B634" s="107" t="s">
        <v>46</v>
      </c>
    </row>
    <row r="635" spans="1:2" x14ac:dyDescent="0.2">
      <c r="A635" s="98">
        <f t="shared" ref="A635:A698" si="313">A634</f>
        <v>212</v>
      </c>
      <c r="B635" s="107" t="s">
        <v>47</v>
      </c>
    </row>
    <row r="636" spans="1:2" x14ac:dyDescent="0.2">
      <c r="A636" s="98">
        <f t="shared" ref="A636:A699" si="314">A634</f>
        <v>212</v>
      </c>
      <c r="B636" s="107" t="s">
        <v>48</v>
      </c>
    </row>
    <row r="637" spans="1:2" x14ac:dyDescent="0.2">
      <c r="A637" s="98">
        <f t="shared" si="312"/>
        <v>213</v>
      </c>
      <c r="B637" s="107" t="s">
        <v>46</v>
      </c>
    </row>
    <row r="638" spans="1:2" x14ac:dyDescent="0.2">
      <c r="A638" s="98">
        <f t="shared" si="313"/>
        <v>213</v>
      </c>
      <c r="B638" s="107" t="s">
        <v>47</v>
      </c>
    </row>
    <row r="639" spans="1:2" x14ac:dyDescent="0.2">
      <c r="A639" s="98">
        <f t="shared" si="314"/>
        <v>213</v>
      </c>
      <c r="B639" s="107" t="s">
        <v>48</v>
      </c>
    </row>
    <row r="640" spans="1:2" x14ac:dyDescent="0.2">
      <c r="A640" s="98">
        <f t="shared" si="312"/>
        <v>214</v>
      </c>
      <c r="B640" s="107" t="s">
        <v>46</v>
      </c>
    </row>
    <row r="641" spans="1:2" x14ac:dyDescent="0.2">
      <c r="A641" s="98">
        <f t="shared" si="313"/>
        <v>214</v>
      </c>
      <c r="B641" s="107" t="s">
        <v>47</v>
      </c>
    </row>
    <row r="642" spans="1:2" x14ac:dyDescent="0.2">
      <c r="A642" s="98">
        <f t="shared" si="314"/>
        <v>214</v>
      </c>
      <c r="B642" s="107" t="s">
        <v>48</v>
      </c>
    </row>
    <row r="643" spans="1:2" x14ac:dyDescent="0.2">
      <c r="A643" s="98">
        <f t="shared" si="312"/>
        <v>215</v>
      </c>
      <c r="B643" s="107" t="s">
        <v>46</v>
      </c>
    </row>
    <row r="644" spans="1:2" x14ac:dyDescent="0.2">
      <c r="A644" s="98">
        <f t="shared" si="313"/>
        <v>215</v>
      </c>
      <c r="B644" s="107" t="s">
        <v>47</v>
      </c>
    </row>
    <row r="645" spans="1:2" x14ac:dyDescent="0.2">
      <c r="A645" s="98">
        <f t="shared" si="314"/>
        <v>215</v>
      </c>
      <c r="B645" s="107" t="s">
        <v>48</v>
      </c>
    </row>
    <row r="646" spans="1:2" x14ac:dyDescent="0.2">
      <c r="A646" s="98">
        <f t="shared" si="312"/>
        <v>216</v>
      </c>
      <c r="B646" s="107" t="s">
        <v>46</v>
      </c>
    </row>
    <row r="647" spans="1:2" x14ac:dyDescent="0.2">
      <c r="A647" s="98">
        <f t="shared" si="313"/>
        <v>216</v>
      </c>
      <c r="B647" s="107" t="s">
        <v>47</v>
      </c>
    </row>
    <row r="648" spans="1:2" x14ac:dyDescent="0.2">
      <c r="A648" s="98">
        <f t="shared" si="314"/>
        <v>216</v>
      </c>
      <c r="B648" s="107" t="s">
        <v>48</v>
      </c>
    </row>
    <row r="649" spans="1:2" x14ac:dyDescent="0.2">
      <c r="A649" s="98">
        <f t="shared" si="312"/>
        <v>217</v>
      </c>
      <c r="B649" s="107" t="s">
        <v>46</v>
      </c>
    </row>
    <row r="650" spans="1:2" x14ac:dyDescent="0.2">
      <c r="A650" s="98">
        <f t="shared" si="313"/>
        <v>217</v>
      </c>
      <c r="B650" s="107" t="s">
        <v>47</v>
      </c>
    </row>
    <row r="651" spans="1:2" x14ac:dyDescent="0.2">
      <c r="A651" s="98">
        <f t="shared" si="314"/>
        <v>217</v>
      </c>
      <c r="B651" s="107" t="s">
        <v>48</v>
      </c>
    </row>
    <row r="652" spans="1:2" x14ac:dyDescent="0.2">
      <c r="A652" s="98">
        <f t="shared" si="312"/>
        <v>218</v>
      </c>
      <c r="B652" s="107" t="s">
        <v>46</v>
      </c>
    </row>
    <row r="653" spans="1:2" x14ac:dyDescent="0.2">
      <c r="A653" s="98">
        <f t="shared" si="313"/>
        <v>218</v>
      </c>
      <c r="B653" s="107" t="s">
        <v>47</v>
      </c>
    </row>
    <row r="654" spans="1:2" x14ac:dyDescent="0.2">
      <c r="A654" s="98">
        <f t="shared" si="314"/>
        <v>218</v>
      </c>
      <c r="B654" s="107" t="s">
        <v>48</v>
      </c>
    </row>
    <row r="655" spans="1:2" x14ac:dyDescent="0.2">
      <c r="A655" s="98">
        <f t="shared" si="312"/>
        <v>219</v>
      </c>
      <c r="B655" s="107" t="s">
        <v>46</v>
      </c>
    </row>
    <row r="656" spans="1:2" x14ac:dyDescent="0.2">
      <c r="A656" s="98">
        <f t="shared" si="313"/>
        <v>219</v>
      </c>
      <c r="B656" s="107" t="s">
        <v>47</v>
      </c>
    </row>
    <row r="657" spans="1:2" x14ac:dyDescent="0.2">
      <c r="A657" s="98">
        <f t="shared" si="314"/>
        <v>219</v>
      </c>
      <c r="B657" s="107" t="s">
        <v>48</v>
      </c>
    </row>
    <row r="658" spans="1:2" x14ac:dyDescent="0.2">
      <c r="A658" s="98">
        <f t="shared" si="312"/>
        <v>220</v>
      </c>
      <c r="B658" s="107" t="s">
        <v>46</v>
      </c>
    </row>
    <row r="659" spans="1:2" x14ac:dyDescent="0.2">
      <c r="A659" s="98">
        <f t="shared" si="313"/>
        <v>220</v>
      </c>
      <c r="B659" s="107" t="s">
        <v>47</v>
      </c>
    </row>
    <row r="660" spans="1:2" x14ac:dyDescent="0.2">
      <c r="A660" s="98">
        <f t="shared" si="314"/>
        <v>220</v>
      </c>
      <c r="B660" s="107" t="s">
        <v>48</v>
      </c>
    </row>
    <row r="661" spans="1:2" x14ac:dyDescent="0.2">
      <c r="A661" s="98">
        <f t="shared" si="312"/>
        <v>221</v>
      </c>
      <c r="B661" s="107" t="s">
        <v>46</v>
      </c>
    </row>
    <row r="662" spans="1:2" x14ac:dyDescent="0.2">
      <c r="A662" s="98">
        <f t="shared" si="313"/>
        <v>221</v>
      </c>
      <c r="B662" s="107" t="s">
        <v>47</v>
      </c>
    </row>
    <row r="663" spans="1:2" x14ac:dyDescent="0.2">
      <c r="A663" s="98">
        <f t="shared" si="314"/>
        <v>221</v>
      </c>
      <c r="B663" s="107" t="s">
        <v>48</v>
      </c>
    </row>
    <row r="664" spans="1:2" x14ac:dyDescent="0.2">
      <c r="A664" s="98">
        <f t="shared" si="312"/>
        <v>222</v>
      </c>
      <c r="B664" s="107" t="s">
        <v>46</v>
      </c>
    </row>
    <row r="665" spans="1:2" x14ac:dyDescent="0.2">
      <c r="A665" s="98">
        <f t="shared" si="313"/>
        <v>222</v>
      </c>
      <c r="B665" s="107" t="s">
        <v>47</v>
      </c>
    </row>
    <row r="666" spans="1:2" x14ac:dyDescent="0.2">
      <c r="A666" s="98">
        <f t="shared" si="314"/>
        <v>222</v>
      </c>
      <c r="B666" s="107" t="s">
        <v>48</v>
      </c>
    </row>
    <row r="667" spans="1:2" x14ac:dyDescent="0.2">
      <c r="A667" s="98">
        <f t="shared" si="312"/>
        <v>223</v>
      </c>
      <c r="B667" s="107" t="s">
        <v>46</v>
      </c>
    </row>
    <row r="668" spans="1:2" x14ac:dyDescent="0.2">
      <c r="A668" s="98">
        <f t="shared" si="313"/>
        <v>223</v>
      </c>
      <c r="B668" s="107" t="s">
        <v>47</v>
      </c>
    </row>
    <row r="669" spans="1:2" x14ac:dyDescent="0.2">
      <c r="A669" s="98">
        <f t="shared" si="314"/>
        <v>223</v>
      </c>
      <c r="B669" s="107" t="s">
        <v>48</v>
      </c>
    </row>
    <row r="670" spans="1:2" x14ac:dyDescent="0.2">
      <c r="A670" s="98">
        <f t="shared" si="312"/>
        <v>224</v>
      </c>
      <c r="B670" s="107" t="s">
        <v>46</v>
      </c>
    </row>
    <row r="671" spans="1:2" x14ac:dyDescent="0.2">
      <c r="A671" s="98">
        <f t="shared" si="313"/>
        <v>224</v>
      </c>
      <c r="B671" s="107" t="s">
        <v>47</v>
      </c>
    </row>
    <row r="672" spans="1:2" x14ac:dyDescent="0.2">
      <c r="A672" s="98">
        <f t="shared" si="314"/>
        <v>224</v>
      </c>
      <c r="B672" s="107" t="s">
        <v>48</v>
      </c>
    </row>
    <row r="673" spans="1:2" x14ac:dyDescent="0.2">
      <c r="A673" s="98">
        <f t="shared" si="312"/>
        <v>225</v>
      </c>
      <c r="B673" s="107" t="s">
        <v>46</v>
      </c>
    </row>
    <row r="674" spans="1:2" x14ac:dyDescent="0.2">
      <c r="A674" s="98">
        <f t="shared" si="313"/>
        <v>225</v>
      </c>
      <c r="B674" s="107" t="s">
        <v>47</v>
      </c>
    </row>
    <row r="675" spans="1:2" x14ac:dyDescent="0.2">
      <c r="A675" s="98">
        <f t="shared" si="314"/>
        <v>225</v>
      </c>
      <c r="B675" s="107" t="s">
        <v>48</v>
      </c>
    </row>
    <row r="676" spans="1:2" x14ac:dyDescent="0.2">
      <c r="A676" s="98">
        <f t="shared" si="312"/>
        <v>226</v>
      </c>
      <c r="B676" s="107" t="s">
        <v>46</v>
      </c>
    </row>
    <row r="677" spans="1:2" x14ac:dyDescent="0.2">
      <c r="A677" s="98">
        <f t="shared" si="313"/>
        <v>226</v>
      </c>
      <c r="B677" s="107" t="s">
        <v>47</v>
      </c>
    </row>
    <row r="678" spans="1:2" x14ac:dyDescent="0.2">
      <c r="A678" s="98">
        <f t="shared" si="314"/>
        <v>226</v>
      </c>
      <c r="B678" s="107" t="s">
        <v>48</v>
      </c>
    </row>
    <row r="679" spans="1:2" x14ac:dyDescent="0.2">
      <c r="A679" s="98">
        <f t="shared" si="312"/>
        <v>227</v>
      </c>
      <c r="B679" s="107" t="s">
        <v>46</v>
      </c>
    </row>
    <row r="680" spans="1:2" x14ac:dyDescent="0.2">
      <c r="A680" s="98">
        <f t="shared" si="313"/>
        <v>227</v>
      </c>
      <c r="B680" s="107" t="s">
        <v>47</v>
      </c>
    </row>
    <row r="681" spans="1:2" x14ac:dyDescent="0.2">
      <c r="A681" s="98">
        <f t="shared" si="314"/>
        <v>227</v>
      </c>
      <c r="B681" s="107" t="s">
        <v>48</v>
      </c>
    </row>
    <row r="682" spans="1:2" x14ac:dyDescent="0.2">
      <c r="A682" s="98">
        <f t="shared" si="312"/>
        <v>228</v>
      </c>
      <c r="B682" s="107" t="s">
        <v>46</v>
      </c>
    </row>
    <row r="683" spans="1:2" x14ac:dyDescent="0.2">
      <c r="A683" s="98">
        <f t="shared" si="313"/>
        <v>228</v>
      </c>
      <c r="B683" s="107" t="s">
        <v>47</v>
      </c>
    </row>
    <row r="684" spans="1:2" x14ac:dyDescent="0.2">
      <c r="A684" s="98">
        <f t="shared" si="314"/>
        <v>228</v>
      </c>
      <c r="B684" s="107" t="s">
        <v>48</v>
      </c>
    </row>
    <row r="685" spans="1:2" x14ac:dyDescent="0.2">
      <c r="A685" s="98">
        <f t="shared" si="312"/>
        <v>229</v>
      </c>
      <c r="B685" s="107" t="s">
        <v>46</v>
      </c>
    </row>
    <row r="686" spans="1:2" x14ac:dyDescent="0.2">
      <c r="A686" s="98">
        <f t="shared" si="313"/>
        <v>229</v>
      </c>
      <c r="B686" s="107" t="s">
        <v>47</v>
      </c>
    </row>
    <row r="687" spans="1:2" x14ac:dyDescent="0.2">
      <c r="A687" s="98">
        <f t="shared" si="314"/>
        <v>229</v>
      </c>
      <c r="B687" s="107" t="s">
        <v>48</v>
      </c>
    </row>
    <row r="688" spans="1:2" x14ac:dyDescent="0.2">
      <c r="A688" s="98">
        <f t="shared" si="312"/>
        <v>230</v>
      </c>
      <c r="B688" s="107" t="s">
        <v>46</v>
      </c>
    </row>
    <row r="689" spans="1:2" x14ac:dyDescent="0.2">
      <c r="A689" s="98">
        <f t="shared" si="313"/>
        <v>230</v>
      </c>
      <c r="B689" s="107" t="s">
        <v>47</v>
      </c>
    </row>
    <row r="690" spans="1:2" x14ac:dyDescent="0.2">
      <c r="A690" s="98">
        <f t="shared" si="314"/>
        <v>230</v>
      </c>
      <c r="B690" s="107" t="s">
        <v>48</v>
      </c>
    </row>
    <row r="691" spans="1:2" x14ac:dyDescent="0.2">
      <c r="A691" s="98">
        <f t="shared" si="312"/>
        <v>231</v>
      </c>
      <c r="B691" s="107" t="s">
        <v>46</v>
      </c>
    </row>
    <row r="692" spans="1:2" x14ac:dyDescent="0.2">
      <c r="A692" s="98">
        <f t="shared" si="313"/>
        <v>231</v>
      </c>
      <c r="B692" s="107" t="s">
        <v>47</v>
      </c>
    </row>
    <row r="693" spans="1:2" x14ac:dyDescent="0.2">
      <c r="A693" s="98">
        <f t="shared" si="314"/>
        <v>231</v>
      </c>
      <c r="B693" s="107" t="s">
        <v>48</v>
      </c>
    </row>
    <row r="694" spans="1:2" x14ac:dyDescent="0.2">
      <c r="A694" s="98">
        <f t="shared" si="312"/>
        <v>232</v>
      </c>
      <c r="B694" s="107" t="s">
        <v>46</v>
      </c>
    </row>
    <row r="695" spans="1:2" x14ac:dyDescent="0.2">
      <c r="A695" s="98">
        <f t="shared" si="313"/>
        <v>232</v>
      </c>
      <c r="B695" s="107" t="s">
        <v>47</v>
      </c>
    </row>
    <row r="696" spans="1:2" x14ac:dyDescent="0.2">
      <c r="A696" s="98">
        <f t="shared" si="314"/>
        <v>232</v>
      </c>
      <c r="B696" s="107" t="s">
        <v>48</v>
      </c>
    </row>
    <row r="697" spans="1:2" x14ac:dyDescent="0.2">
      <c r="A697" s="98">
        <f t="shared" si="312"/>
        <v>233</v>
      </c>
      <c r="B697" s="107" t="s">
        <v>46</v>
      </c>
    </row>
    <row r="698" spans="1:2" x14ac:dyDescent="0.2">
      <c r="A698" s="98">
        <f t="shared" si="313"/>
        <v>233</v>
      </c>
      <c r="B698" s="107" t="s">
        <v>47</v>
      </c>
    </row>
    <row r="699" spans="1:2" x14ac:dyDescent="0.2">
      <c r="A699" s="98">
        <f t="shared" si="314"/>
        <v>233</v>
      </c>
      <c r="B699" s="107" t="s">
        <v>48</v>
      </c>
    </row>
    <row r="700" spans="1:2" x14ac:dyDescent="0.2">
      <c r="A700" s="98">
        <f t="shared" ref="A700:A763" si="315">A699+1</f>
        <v>234</v>
      </c>
      <c r="B700" s="107" t="s">
        <v>46</v>
      </c>
    </row>
    <row r="701" spans="1:2" x14ac:dyDescent="0.2">
      <c r="A701" s="98">
        <f t="shared" ref="A701:A764" si="316">A700</f>
        <v>234</v>
      </c>
      <c r="B701" s="107" t="s">
        <v>47</v>
      </c>
    </row>
    <row r="702" spans="1:2" x14ac:dyDescent="0.2">
      <c r="A702" s="98">
        <f t="shared" ref="A702:A765" si="317">A700</f>
        <v>234</v>
      </c>
      <c r="B702" s="107" t="s">
        <v>48</v>
      </c>
    </row>
    <row r="703" spans="1:2" x14ac:dyDescent="0.2">
      <c r="A703" s="98">
        <f t="shared" si="315"/>
        <v>235</v>
      </c>
      <c r="B703" s="107" t="s">
        <v>46</v>
      </c>
    </row>
    <row r="704" spans="1:2" x14ac:dyDescent="0.2">
      <c r="A704" s="98">
        <f t="shared" si="316"/>
        <v>235</v>
      </c>
      <c r="B704" s="107" t="s">
        <v>47</v>
      </c>
    </row>
    <row r="705" spans="1:2" x14ac:dyDescent="0.2">
      <c r="A705" s="98">
        <f t="shared" si="317"/>
        <v>235</v>
      </c>
      <c r="B705" s="107" t="s">
        <v>48</v>
      </c>
    </row>
    <row r="706" spans="1:2" x14ac:dyDescent="0.2">
      <c r="A706" s="98">
        <f t="shared" si="315"/>
        <v>236</v>
      </c>
      <c r="B706" s="107" t="s">
        <v>46</v>
      </c>
    </row>
    <row r="707" spans="1:2" x14ac:dyDescent="0.2">
      <c r="A707" s="98">
        <f t="shared" si="316"/>
        <v>236</v>
      </c>
      <c r="B707" s="107" t="s">
        <v>47</v>
      </c>
    </row>
    <row r="708" spans="1:2" x14ac:dyDescent="0.2">
      <c r="A708" s="98">
        <f t="shared" si="317"/>
        <v>236</v>
      </c>
      <c r="B708" s="107" t="s">
        <v>48</v>
      </c>
    </row>
    <row r="709" spans="1:2" x14ac:dyDescent="0.2">
      <c r="A709" s="98">
        <f t="shared" si="315"/>
        <v>237</v>
      </c>
      <c r="B709" s="107" t="s">
        <v>46</v>
      </c>
    </row>
    <row r="710" spans="1:2" x14ac:dyDescent="0.2">
      <c r="A710" s="98">
        <f t="shared" si="316"/>
        <v>237</v>
      </c>
      <c r="B710" s="107" t="s">
        <v>47</v>
      </c>
    </row>
    <row r="711" spans="1:2" x14ac:dyDescent="0.2">
      <c r="A711" s="98">
        <f t="shared" si="317"/>
        <v>237</v>
      </c>
      <c r="B711" s="107" t="s">
        <v>48</v>
      </c>
    </row>
    <row r="712" spans="1:2" x14ac:dyDescent="0.2">
      <c r="A712" s="98">
        <f t="shared" si="315"/>
        <v>238</v>
      </c>
      <c r="B712" s="107" t="s">
        <v>46</v>
      </c>
    </row>
    <row r="713" spans="1:2" x14ac:dyDescent="0.2">
      <c r="A713" s="98">
        <f t="shared" si="316"/>
        <v>238</v>
      </c>
      <c r="B713" s="107" t="s">
        <v>47</v>
      </c>
    </row>
    <row r="714" spans="1:2" x14ac:dyDescent="0.2">
      <c r="A714" s="98">
        <f t="shared" si="317"/>
        <v>238</v>
      </c>
      <c r="B714" s="107" t="s">
        <v>48</v>
      </c>
    </row>
    <row r="715" spans="1:2" x14ac:dyDescent="0.2">
      <c r="A715" s="98">
        <f t="shared" si="315"/>
        <v>239</v>
      </c>
      <c r="B715" s="107" t="s">
        <v>46</v>
      </c>
    </row>
    <row r="716" spans="1:2" x14ac:dyDescent="0.2">
      <c r="A716" s="98">
        <f t="shared" si="316"/>
        <v>239</v>
      </c>
      <c r="B716" s="107" t="s">
        <v>47</v>
      </c>
    </row>
    <row r="717" spans="1:2" x14ac:dyDescent="0.2">
      <c r="A717" s="98">
        <f t="shared" si="317"/>
        <v>239</v>
      </c>
      <c r="B717" s="107" t="s">
        <v>48</v>
      </c>
    </row>
    <row r="718" spans="1:2" x14ac:dyDescent="0.2">
      <c r="A718" s="98">
        <f t="shared" si="315"/>
        <v>240</v>
      </c>
      <c r="B718" s="107" t="s">
        <v>46</v>
      </c>
    </row>
    <row r="719" spans="1:2" x14ac:dyDescent="0.2">
      <c r="A719" s="98">
        <f t="shared" si="316"/>
        <v>240</v>
      </c>
      <c r="B719" s="107" t="s">
        <v>47</v>
      </c>
    </row>
    <row r="720" spans="1:2" x14ac:dyDescent="0.2">
      <c r="A720" s="98">
        <f t="shared" si="317"/>
        <v>240</v>
      </c>
      <c r="B720" s="107" t="s">
        <v>48</v>
      </c>
    </row>
    <row r="721" spans="1:2" x14ac:dyDescent="0.2">
      <c r="A721" s="98">
        <f t="shared" si="315"/>
        <v>241</v>
      </c>
      <c r="B721" s="107" t="s">
        <v>46</v>
      </c>
    </row>
    <row r="722" spans="1:2" x14ac:dyDescent="0.2">
      <c r="A722" s="98">
        <f t="shared" si="316"/>
        <v>241</v>
      </c>
      <c r="B722" s="107" t="s">
        <v>47</v>
      </c>
    </row>
    <row r="723" spans="1:2" x14ac:dyDescent="0.2">
      <c r="A723" s="98">
        <f t="shared" si="317"/>
        <v>241</v>
      </c>
      <c r="B723" s="107" t="s">
        <v>48</v>
      </c>
    </row>
    <row r="724" spans="1:2" x14ac:dyDescent="0.2">
      <c r="A724" s="98">
        <f t="shared" si="315"/>
        <v>242</v>
      </c>
      <c r="B724" s="107" t="s">
        <v>46</v>
      </c>
    </row>
    <row r="725" spans="1:2" x14ac:dyDescent="0.2">
      <c r="A725" s="98">
        <f t="shared" si="316"/>
        <v>242</v>
      </c>
      <c r="B725" s="107" t="s">
        <v>47</v>
      </c>
    </row>
    <row r="726" spans="1:2" x14ac:dyDescent="0.2">
      <c r="A726" s="98">
        <f t="shared" si="317"/>
        <v>242</v>
      </c>
      <c r="B726" s="107" t="s">
        <v>48</v>
      </c>
    </row>
    <row r="727" spans="1:2" x14ac:dyDescent="0.2">
      <c r="A727" s="98">
        <f t="shared" si="315"/>
        <v>243</v>
      </c>
      <c r="B727" s="107" t="s">
        <v>46</v>
      </c>
    </row>
    <row r="728" spans="1:2" x14ac:dyDescent="0.2">
      <c r="A728" s="98">
        <f t="shared" si="316"/>
        <v>243</v>
      </c>
      <c r="B728" s="107" t="s">
        <v>47</v>
      </c>
    </row>
    <row r="729" spans="1:2" x14ac:dyDescent="0.2">
      <c r="A729" s="98">
        <f t="shared" si="317"/>
        <v>243</v>
      </c>
      <c r="B729" s="107" t="s">
        <v>48</v>
      </c>
    </row>
    <row r="730" spans="1:2" x14ac:dyDescent="0.2">
      <c r="A730" s="98">
        <f t="shared" si="315"/>
        <v>244</v>
      </c>
      <c r="B730" s="107" t="s">
        <v>46</v>
      </c>
    </row>
    <row r="731" spans="1:2" x14ac:dyDescent="0.2">
      <c r="A731" s="98">
        <f t="shared" si="316"/>
        <v>244</v>
      </c>
      <c r="B731" s="107" t="s">
        <v>47</v>
      </c>
    </row>
    <row r="732" spans="1:2" x14ac:dyDescent="0.2">
      <c r="A732" s="98">
        <f t="shared" si="317"/>
        <v>244</v>
      </c>
      <c r="B732" s="107" t="s">
        <v>48</v>
      </c>
    </row>
    <row r="733" spans="1:2" x14ac:dyDescent="0.2">
      <c r="A733" s="98">
        <f t="shared" si="315"/>
        <v>245</v>
      </c>
      <c r="B733" s="107" t="s">
        <v>46</v>
      </c>
    </row>
    <row r="734" spans="1:2" x14ac:dyDescent="0.2">
      <c r="A734" s="98">
        <f t="shared" si="316"/>
        <v>245</v>
      </c>
      <c r="B734" s="107" t="s">
        <v>47</v>
      </c>
    </row>
    <row r="735" spans="1:2" x14ac:dyDescent="0.2">
      <c r="A735" s="98">
        <f t="shared" si="317"/>
        <v>245</v>
      </c>
      <c r="B735" s="107" t="s">
        <v>48</v>
      </c>
    </row>
    <row r="736" spans="1:2" x14ac:dyDescent="0.2">
      <c r="A736" s="98">
        <f t="shared" si="315"/>
        <v>246</v>
      </c>
      <c r="B736" s="107" t="s">
        <v>46</v>
      </c>
    </row>
    <row r="737" spans="1:2" x14ac:dyDescent="0.2">
      <c r="A737" s="98">
        <f t="shared" si="316"/>
        <v>246</v>
      </c>
      <c r="B737" s="107" t="s">
        <v>47</v>
      </c>
    </row>
    <row r="738" spans="1:2" x14ac:dyDescent="0.2">
      <c r="A738" s="98">
        <f t="shared" si="317"/>
        <v>246</v>
      </c>
      <c r="B738" s="107" t="s">
        <v>48</v>
      </c>
    </row>
    <row r="739" spans="1:2" x14ac:dyDescent="0.2">
      <c r="A739" s="98">
        <f t="shared" si="315"/>
        <v>247</v>
      </c>
      <c r="B739" s="107" t="s">
        <v>46</v>
      </c>
    </row>
    <row r="740" spans="1:2" x14ac:dyDescent="0.2">
      <c r="A740" s="98">
        <f t="shared" si="316"/>
        <v>247</v>
      </c>
      <c r="B740" s="107" t="s">
        <v>47</v>
      </c>
    </row>
    <row r="741" spans="1:2" x14ac:dyDescent="0.2">
      <c r="A741" s="98">
        <f t="shared" si="317"/>
        <v>247</v>
      </c>
      <c r="B741" s="107" t="s">
        <v>48</v>
      </c>
    </row>
    <row r="742" spans="1:2" x14ac:dyDescent="0.2">
      <c r="A742" s="98">
        <f t="shared" si="315"/>
        <v>248</v>
      </c>
      <c r="B742" s="107" t="s">
        <v>46</v>
      </c>
    </row>
    <row r="743" spans="1:2" x14ac:dyDescent="0.2">
      <c r="A743" s="98">
        <f t="shared" si="316"/>
        <v>248</v>
      </c>
      <c r="B743" s="107" t="s">
        <v>47</v>
      </c>
    </row>
    <row r="744" spans="1:2" x14ac:dyDescent="0.2">
      <c r="A744" s="98">
        <f t="shared" si="317"/>
        <v>248</v>
      </c>
      <c r="B744" s="107" t="s">
        <v>48</v>
      </c>
    </row>
    <row r="745" spans="1:2" x14ac:dyDescent="0.2">
      <c r="A745" s="98">
        <f t="shared" si="315"/>
        <v>249</v>
      </c>
      <c r="B745" s="107" t="s">
        <v>46</v>
      </c>
    </row>
    <row r="746" spans="1:2" x14ac:dyDescent="0.2">
      <c r="A746" s="98">
        <f t="shared" si="316"/>
        <v>249</v>
      </c>
      <c r="B746" s="107" t="s">
        <v>47</v>
      </c>
    </row>
    <row r="747" spans="1:2" x14ac:dyDescent="0.2">
      <c r="A747" s="98">
        <f t="shared" si="317"/>
        <v>249</v>
      </c>
      <c r="B747" s="107" t="s">
        <v>48</v>
      </c>
    </row>
    <row r="748" spans="1:2" x14ac:dyDescent="0.2">
      <c r="A748" s="98">
        <f t="shared" si="315"/>
        <v>250</v>
      </c>
      <c r="B748" s="107" t="s">
        <v>46</v>
      </c>
    </row>
    <row r="749" spans="1:2" x14ac:dyDescent="0.2">
      <c r="A749" s="98">
        <f t="shared" si="316"/>
        <v>250</v>
      </c>
      <c r="B749" s="107" t="s">
        <v>47</v>
      </c>
    </row>
    <row r="750" spans="1:2" x14ac:dyDescent="0.2">
      <c r="A750" s="98">
        <f t="shared" si="317"/>
        <v>250</v>
      </c>
      <c r="B750" s="107" t="s">
        <v>48</v>
      </c>
    </row>
    <row r="751" spans="1:2" x14ac:dyDescent="0.2">
      <c r="A751" s="98">
        <f t="shared" si="315"/>
        <v>251</v>
      </c>
      <c r="B751" s="107" t="s">
        <v>46</v>
      </c>
    </row>
    <row r="752" spans="1:2" x14ac:dyDescent="0.2">
      <c r="A752" s="98">
        <f t="shared" si="316"/>
        <v>251</v>
      </c>
      <c r="B752" s="107" t="s">
        <v>47</v>
      </c>
    </row>
    <row r="753" spans="1:2" x14ac:dyDescent="0.2">
      <c r="A753" s="98">
        <f t="shared" si="317"/>
        <v>251</v>
      </c>
      <c r="B753" s="107" t="s">
        <v>48</v>
      </c>
    </row>
    <row r="754" spans="1:2" x14ac:dyDescent="0.2">
      <c r="A754" s="98">
        <f t="shared" si="315"/>
        <v>252</v>
      </c>
      <c r="B754" s="107" t="s">
        <v>46</v>
      </c>
    </row>
    <row r="755" spans="1:2" x14ac:dyDescent="0.2">
      <c r="A755" s="98">
        <f t="shared" si="316"/>
        <v>252</v>
      </c>
      <c r="B755" s="107" t="s">
        <v>47</v>
      </c>
    </row>
    <row r="756" spans="1:2" x14ac:dyDescent="0.2">
      <c r="A756" s="98">
        <f t="shared" si="317"/>
        <v>252</v>
      </c>
      <c r="B756" s="107" t="s">
        <v>48</v>
      </c>
    </row>
    <row r="757" spans="1:2" x14ac:dyDescent="0.2">
      <c r="A757" s="98">
        <f t="shared" si="315"/>
        <v>253</v>
      </c>
      <c r="B757" s="107" t="s">
        <v>46</v>
      </c>
    </row>
    <row r="758" spans="1:2" x14ac:dyDescent="0.2">
      <c r="A758" s="98">
        <f t="shared" si="316"/>
        <v>253</v>
      </c>
      <c r="B758" s="107" t="s">
        <v>47</v>
      </c>
    </row>
    <row r="759" spans="1:2" x14ac:dyDescent="0.2">
      <c r="A759" s="98">
        <f t="shared" si="317"/>
        <v>253</v>
      </c>
      <c r="B759" s="107" t="s">
        <v>48</v>
      </c>
    </row>
    <row r="760" spans="1:2" x14ac:dyDescent="0.2">
      <c r="A760" s="98">
        <f t="shared" si="315"/>
        <v>254</v>
      </c>
      <c r="B760" s="107" t="s">
        <v>46</v>
      </c>
    </row>
    <row r="761" spans="1:2" x14ac:dyDescent="0.2">
      <c r="A761" s="98">
        <f t="shared" si="316"/>
        <v>254</v>
      </c>
      <c r="B761" s="107" t="s">
        <v>47</v>
      </c>
    </row>
    <row r="762" spans="1:2" x14ac:dyDescent="0.2">
      <c r="A762" s="98">
        <f t="shared" si="317"/>
        <v>254</v>
      </c>
      <c r="B762" s="107" t="s">
        <v>48</v>
      </c>
    </row>
    <row r="763" spans="1:2" x14ac:dyDescent="0.2">
      <c r="A763" s="98">
        <f t="shared" si="315"/>
        <v>255</v>
      </c>
      <c r="B763" s="107" t="s">
        <v>46</v>
      </c>
    </row>
    <row r="764" spans="1:2" x14ac:dyDescent="0.2">
      <c r="A764" s="98">
        <f t="shared" si="316"/>
        <v>255</v>
      </c>
      <c r="B764" s="107" t="s">
        <v>47</v>
      </c>
    </row>
    <row r="765" spans="1:2" x14ac:dyDescent="0.2">
      <c r="A765" s="98">
        <f t="shared" si="317"/>
        <v>255</v>
      </c>
      <c r="B765" s="107" t="s">
        <v>48</v>
      </c>
    </row>
    <row r="766" spans="1:2" x14ac:dyDescent="0.2">
      <c r="A766" s="98">
        <f t="shared" ref="A766:A829" si="318">A765+1</f>
        <v>256</v>
      </c>
      <c r="B766" s="107" t="s">
        <v>46</v>
      </c>
    </row>
    <row r="767" spans="1:2" x14ac:dyDescent="0.2">
      <c r="A767" s="98">
        <f t="shared" ref="A767:A830" si="319">A766</f>
        <v>256</v>
      </c>
      <c r="B767" s="107" t="s">
        <v>47</v>
      </c>
    </row>
    <row r="768" spans="1:2" x14ac:dyDescent="0.2">
      <c r="A768" s="98">
        <f t="shared" ref="A768:A831" si="320">A766</f>
        <v>256</v>
      </c>
      <c r="B768" s="107" t="s">
        <v>48</v>
      </c>
    </row>
    <row r="769" spans="1:2" x14ac:dyDescent="0.2">
      <c r="A769" s="98">
        <f t="shared" si="318"/>
        <v>257</v>
      </c>
      <c r="B769" s="107" t="s">
        <v>46</v>
      </c>
    </row>
    <row r="770" spans="1:2" x14ac:dyDescent="0.2">
      <c r="A770" s="98">
        <f t="shared" si="319"/>
        <v>257</v>
      </c>
      <c r="B770" s="107" t="s">
        <v>47</v>
      </c>
    </row>
    <row r="771" spans="1:2" x14ac:dyDescent="0.2">
      <c r="A771" s="98">
        <f t="shared" si="320"/>
        <v>257</v>
      </c>
      <c r="B771" s="107" t="s">
        <v>48</v>
      </c>
    </row>
    <row r="772" spans="1:2" x14ac:dyDescent="0.2">
      <c r="A772" s="98">
        <f t="shared" si="318"/>
        <v>258</v>
      </c>
      <c r="B772" s="107" t="s">
        <v>46</v>
      </c>
    </row>
    <row r="773" spans="1:2" x14ac:dyDescent="0.2">
      <c r="A773" s="98">
        <f t="shared" si="319"/>
        <v>258</v>
      </c>
      <c r="B773" s="107" t="s">
        <v>47</v>
      </c>
    </row>
    <row r="774" spans="1:2" x14ac:dyDescent="0.2">
      <c r="A774" s="98">
        <f t="shared" si="320"/>
        <v>258</v>
      </c>
      <c r="B774" s="107" t="s">
        <v>48</v>
      </c>
    </row>
    <row r="775" spans="1:2" x14ac:dyDescent="0.2">
      <c r="A775" s="98">
        <f t="shared" si="318"/>
        <v>259</v>
      </c>
      <c r="B775" s="107" t="s">
        <v>46</v>
      </c>
    </row>
    <row r="776" spans="1:2" x14ac:dyDescent="0.2">
      <c r="A776" s="98">
        <f t="shared" si="319"/>
        <v>259</v>
      </c>
      <c r="B776" s="107" t="s">
        <v>47</v>
      </c>
    </row>
    <row r="777" spans="1:2" x14ac:dyDescent="0.2">
      <c r="A777" s="98">
        <f t="shared" si="320"/>
        <v>259</v>
      </c>
      <c r="B777" s="107" t="s">
        <v>48</v>
      </c>
    </row>
    <row r="778" spans="1:2" x14ac:dyDescent="0.2">
      <c r="A778" s="98">
        <f t="shared" si="318"/>
        <v>260</v>
      </c>
      <c r="B778" s="107" t="s">
        <v>46</v>
      </c>
    </row>
    <row r="779" spans="1:2" x14ac:dyDescent="0.2">
      <c r="A779" s="98">
        <f t="shared" si="319"/>
        <v>260</v>
      </c>
      <c r="B779" s="107" t="s">
        <v>47</v>
      </c>
    </row>
    <row r="780" spans="1:2" x14ac:dyDescent="0.2">
      <c r="A780" s="98">
        <f t="shared" si="320"/>
        <v>260</v>
      </c>
      <c r="B780" s="107" t="s">
        <v>48</v>
      </c>
    </row>
    <row r="781" spans="1:2" x14ac:dyDescent="0.2">
      <c r="A781" s="98">
        <f t="shared" si="318"/>
        <v>261</v>
      </c>
      <c r="B781" s="107" t="s">
        <v>46</v>
      </c>
    </row>
    <row r="782" spans="1:2" x14ac:dyDescent="0.2">
      <c r="A782" s="98">
        <f t="shared" si="319"/>
        <v>261</v>
      </c>
      <c r="B782" s="107" t="s">
        <v>47</v>
      </c>
    </row>
    <row r="783" spans="1:2" x14ac:dyDescent="0.2">
      <c r="A783" s="98">
        <f t="shared" si="320"/>
        <v>261</v>
      </c>
      <c r="B783" s="107" t="s">
        <v>48</v>
      </c>
    </row>
    <row r="784" spans="1:2" x14ac:dyDescent="0.2">
      <c r="A784" s="98">
        <f t="shared" si="318"/>
        <v>262</v>
      </c>
      <c r="B784" s="107" t="s">
        <v>46</v>
      </c>
    </row>
    <row r="785" spans="1:2" x14ac:dyDescent="0.2">
      <c r="A785" s="98">
        <f t="shared" si="319"/>
        <v>262</v>
      </c>
      <c r="B785" s="107" t="s">
        <v>47</v>
      </c>
    </row>
    <row r="786" spans="1:2" x14ac:dyDescent="0.2">
      <c r="A786" s="98">
        <f t="shared" si="320"/>
        <v>262</v>
      </c>
      <c r="B786" s="107" t="s">
        <v>48</v>
      </c>
    </row>
    <row r="787" spans="1:2" x14ac:dyDescent="0.2">
      <c r="A787" s="98">
        <f t="shared" si="318"/>
        <v>263</v>
      </c>
      <c r="B787" s="107" t="s">
        <v>46</v>
      </c>
    </row>
    <row r="788" spans="1:2" x14ac:dyDescent="0.2">
      <c r="A788" s="98">
        <f t="shared" si="319"/>
        <v>263</v>
      </c>
      <c r="B788" s="107" t="s">
        <v>47</v>
      </c>
    </row>
    <row r="789" spans="1:2" x14ac:dyDescent="0.2">
      <c r="A789" s="98">
        <f t="shared" si="320"/>
        <v>263</v>
      </c>
      <c r="B789" s="107" t="s">
        <v>48</v>
      </c>
    </row>
    <row r="790" spans="1:2" x14ac:dyDescent="0.2">
      <c r="A790" s="98">
        <f t="shared" si="318"/>
        <v>264</v>
      </c>
      <c r="B790" s="107" t="s">
        <v>46</v>
      </c>
    </row>
    <row r="791" spans="1:2" x14ac:dyDescent="0.2">
      <c r="A791" s="98">
        <f t="shared" si="319"/>
        <v>264</v>
      </c>
      <c r="B791" s="107" t="s">
        <v>47</v>
      </c>
    </row>
    <row r="792" spans="1:2" x14ac:dyDescent="0.2">
      <c r="A792" s="98">
        <f t="shared" si="320"/>
        <v>264</v>
      </c>
      <c r="B792" s="107" t="s">
        <v>48</v>
      </c>
    </row>
    <row r="793" spans="1:2" x14ac:dyDescent="0.2">
      <c r="A793" s="98">
        <f t="shared" si="318"/>
        <v>265</v>
      </c>
      <c r="B793" s="107" t="s">
        <v>46</v>
      </c>
    </row>
    <row r="794" spans="1:2" x14ac:dyDescent="0.2">
      <c r="A794" s="98">
        <f t="shared" si="319"/>
        <v>265</v>
      </c>
      <c r="B794" s="107" t="s">
        <v>47</v>
      </c>
    </row>
    <row r="795" spans="1:2" x14ac:dyDescent="0.2">
      <c r="A795" s="98">
        <f t="shared" si="320"/>
        <v>265</v>
      </c>
      <c r="B795" s="107" t="s">
        <v>48</v>
      </c>
    </row>
    <row r="796" spans="1:2" x14ac:dyDescent="0.2">
      <c r="A796" s="98">
        <f t="shared" si="318"/>
        <v>266</v>
      </c>
      <c r="B796" s="107" t="s">
        <v>46</v>
      </c>
    </row>
    <row r="797" spans="1:2" x14ac:dyDescent="0.2">
      <c r="A797" s="98">
        <f t="shared" si="319"/>
        <v>266</v>
      </c>
      <c r="B797" s="107" t="s">
        <v>47</v>
      </c>
    </row>
    <row r="798" spans="1:2" x14ac:dyDescent="0.2">
      <c r="A798" s="98">
        <f t="shared" si="320"/>
        <v>266</v>
      </c>
      <c r="B798" s="107" t="s">
        <v>48</v>
      </c>
    </row>
    <row r="799" spans="1:2" x14ac:dyDescent="0.2">
      <c r="A799" s="98">
        <f t="shared" si="318"/>
        <v>267</v>
      </c>
      <c r="B799" s="107" t="s">
        <v>46</v>
      </c>
    </row>
    <row r="800" spans="1:2" x14ac:dyDescent="0.2">
      <c r="A800" s="98">
        <f t="shared" si="319"/>
        <v>267</v>
      </c>
      <c r="B800" s="107" t="s">
        <v>47</v>
      </c>
    </row>
    <row r="801" spans="1:2" x14ac:dyDescent="0.2">
      <c r="A801" s="98">
        <f t="shared" si="320"/>
        <v>267</v>
      </c>
      <c r="B801" s="107" t="s">
        <v>48</v>
      </c>
    </row>
    <row r="802" spans="1:2" x14ac:dyDescent="0.2">
      <c r="A802" s="98">
        <f t="shared" si="318"/>
        <v>268</v>
      </c>
      <c r="B802" s="107" t="s">
        <v>46</v>
      </c>
    </row>
    <row r="803" spans="1:2" x14ac:dyDescent="0.2">
      <c r="A803" s="98">
        <f t="shared" si="319"/>
        <v>268</v>
      </c>
      <c r="B803" s="107" t="s">
        <v>47</v>
      </c>
    </row>
    <row r="804" spans="1:2" x14ac:dyDescent="0.2">
      <c r="A804" s="98">
        <f t="shared" si="320"/>
        <v>268</v>
      </c>
      <c r="B804" s="107" t="s">
        <v>48</v>
      </c>
    </row>
    <row r="805" spans="1:2" x14ac:dyDescent="0.2">
      <c r="A805" s="98">
        <f t="shared" si="318"/>
        <v>269</v>
      </c>
      <c r="B805" s="107" t="s">
        <v>46</v>
      </c>
    </row>
    <row r="806" spans="1:2" x14ac:dyDescent="0.2">
      <c r="A806" s="98">
        <f t="shared" si="319"/>
        <v>269</v>
      </c>
      <c r="B806" s="107" t="s">
        <v>47</v>
      </c>
    </row>
    <row r="807" spans="1:2" x14ac:dyDescent="0.2">
      <c r="A807" s="98">
        <f t="shared" si="320"/>
        <v>269</v>
      </c>
      <c r="B807" s="107" t="s">
        <v>48</v>
      </c>
    </row>
    <row r="808" spans="1:2" x14ac:dyDescent="0.2">
      <c r="A808" s="98">
        <f t="shared" si="318"/>
        <v>270</v>
      </c>
      <c r="B808" s="107" t="s">
        <v>46</v>
      </c>
    </row>
    <row r="809" spans="1:2" x14ac:dyDescent="0.2">
      <c r="A809" s="98">
        <f t="shared" si="319"/>
        <v>270</v>
      </c>
      <c r="B809" s="107" t="s">
        <v>47</v>
      </c>
    </row>
    <row r="810" spans="1:2" x14ac:dyDescent="0.2">
      <c r="A810" s="98">
        <f t="shared" si="320"/>
        <v>270</v>
      </c>
      <c r="B810" s="107" t="s">
        <v>48</v>
      </c>
    </row>
    <row r="811" spans="1:2" x14ac:dyDescent="0.2">
      <c r="A811" s="98">
        <f t="shared" si="318"/>
        <v>271</v>
      </c>
      <c r="B811" s="107" t="s">
        <v>46</v>
      </c>
    </row>
    <row r="812" spans="1:2" x14ac:dyDescent="0.2">
      <c r="A812" s="98">
        <f t="shared" si="319"/>
        <v>271</v>
      </c>
      <c r="B812" s="107" t="s">
        <v>47</v>
      </c>
    </row>
    <row r="813" spans="1:2" x14ac:dyDescent="0.2">
      <c r="A813" s="98">
        <f t="shared" si="320"/>
        <v>271</v>
      </c>
      <c r="B813" s="107" t="s">
        <v>48</v>
      </c>
    </row>
    <row r="814" spans="1:2" x14ac:dyDescent="0.2">
      <c r="A814" s="98">
        <f t="shared" si="318"/>
        <v>272</v>
      </c>
      <c r="B814" s="107" t="s">
        <v>46</v>
      </c>
    </row>
    <row r="815" spans="1:2" x14ac:dyDescent="0.2">
      <c r="A815" s="98">
        <f t="shared" si="319"/>
        <v>272</v>
      </c>
      <c r="B815" s="107" t="s">
        <v>47</v>
      </c>
    </row>
    <row r="816" spans="1:2" x14ac:dyDescent="0.2">
      <c r="A816" s="98">
        <f t="shared" si="320"/>
        <v>272</v>
      </c>
      <c r="B816" s="107" t="s">
        <v>48</v>
      </c>
    </row>
    <row r="817" spans="1:2" x14ac:dyDescent="0.2">
      <c r="A817" s="98">
        <f t="shared" si="318"/>
        <v>273</v>
      </c>
      <c r="B817" s="107" t="s">
        <v>46</v>
      </c>
    </row>
    <row r="818" spans="1:2" x14ac:dyDescent="0.2">
      <c r="A818" s="98">
        <f t="shared" si="319"/>
        <v>273</v>
      </c>
      <c r="B818" s="107" t="s">
        <v>47</v>
      </c>
    </row>
    <row r="819" spans="1:2" x14ac:dyDescent="0.2">
      <c r="A819" s="98">
        <f t="shared" si="320"/>
        <v>273</v>
      </c>
      <c r="B819" s="107" t="s">
        <v>48</v>
      </c>
    </row>
    <row r="820" spans="1:2" x14ac:dyDescent="0.2">
      <c r="A820" s="98">
        <f t="shared" si="318"/>
        <v>274</v>
      </c>
      <c r="B820" s="107" t="s">
        <v>46</v>
      </c>
    </row>
    <row r="821" spans="1:2" x14ac:dyDescent="0.2">
      <c r="A821" s="98">
        <f t="shared" si="319"/>
        <v>274</v>
      </c>
      <c r="B821" s="107" t="s">
        <v>47</v>
      </c>
    </row>
    <row r="822" spans="1:2" x14ac:dyDescent="0.2">
      <c r="A822" s="98">
        <f t="shared" si="320"/>
        <v>274</v>
      </c>
      <c r="B822" s="107" t="s">
        <v>48</v>
      </c>
    </row>
    <row r="823" spans="1:2" x14ac:dyDescent="0.2">
      <c r="A823" s="98">
        <f t="shared" si="318"/>
        <v>275</v>
      </c>
      <c r="B823" s="107" t="s">
        <v>46</v>
      </c>
    </row>
    <row r="824" spans="1:2" x14ac:dyDescent="0.2">
      <c r="A824" s="98">
        <f t="shared" si="319"/>
        <v>275</v>
      </c>
      <c r="B824" s="107" t="s">
        <v>47</v>
      </c>
    </row>
    <row r="825" spans="1:2" x14ac:dyDescent="0.2">
      <c r="A825" s="98">
        <f t="shared" si="320"/>
        <v>275</v>
      </c>
      <c r="B825" s="107" t="s">
        <v>48</v>
      </c>
    </row>
    <row r="826" spans="1:2" x14ac:dyDescent="0.2">
      <c r="A826" s="98">
        <f t="shared" si="318"/>
        <v>276</v>
      </c>
      <c r="B826" s="107" t="s">
        <v>46</v>
      </c>
    </row>
    <row r="827" spans="1:2" x14ac:dyDescent="0.2">
      <c r="A827" s="98">
        <f t="shared" si="319"/>
        <v>276</v>
      </c>
      <c r="B827" s="107" t="s">
        <v>47</v>
      </c>
    </row>
    <row r="828" spans="1:2" x14ac:dyDescent="0.2">
      <c r="A828" s="98">
        <f t="shared" si="320"/>
        <v>276</v>
      </c>
      <c r="B828" s="107" t="s">
        <v>48</v>
      </c>
    </row>
    <row r="829" spans="1:2" x14ac:dyDescent="0.2">
      <c r="A829" s="98">
        <f t="shared" si="318"/>
        <v>277</v>
      </c>
      <c r="B829" s="107" t="s">
        <v>46</v>
      </c>
    </row>
    <row r="830" spans="1:2" x14ac:dyDescent="0.2">
      <c r="A830" s="98">
        <f t="shared" si="319"/>
        <v>277</v>
      </c>
      <c r="B830" s="107" t="s">
        <v>47</v>
      </c>
    </row>
    <row r="831" spans="1:2" x14ac:dyDescent="0.2">
      <c r="A831" s="98">
        <f t="shared" si="320"/>
        <v>277</v>
      </c>
      <c r="B831" s="107" t="s">
        <v>48</v>
      </c>
    </row>
    <row r="832" spans="1:2" x14ac:dyDescent="0.2">
      <c r="A832" s="98">
        <f t="shared" ref="A832:A895" si="321">A831+1</f>
        <v>278</v>
      </c>
      <c r="B832" s="107" t="s">
        <v>46</v>
      </c>
    </row>
    <row r="833" spans="1:2" x14ac:dyDescent="0.2">
      <c r="A833" s="98">
        <f t="shared" ref="A833:A896" si="322">A832</f>
        <v>278</v>
      </c>
      <c r="B833" s="107" t="s">
        <v>47</v>
      </c>
    </row>
    <row r="834" spans="1:2" x14ac:dyDescent="0.2">
      <c r="A834" s="98">
        <f t="shared" ref="A834:A897" si="323">A832</f>
        <v>278</v>
      </c>
      <c r="B834" s="107" t="s">
        <v>48</v>
      </c>
    </row>
    <row r="835" spans="1:2" x14ac:dyDescent="0.2">
      <c r="A835" s="98">
        <f t="shared" si="321"/>
        <v>279</v>
      </c>
      <c r="B835" s="107" t="s">
        <v>46</v>
      </c>
    </row>
    <row r="836" spans="1:2" x14ac:dyDescent="0.2">
      <c r="A836" s="98">
        <f t="shared" si="322"/>
        <v>279</v>
      </c>
      <c r="B836" s="107" t="s">
        <v>47</v>
      </c>
    </row>
    <row r="837" spans="1:2" x14ac:dyDescent="0.2">
      <c r="A837" s="98">
        <f t="shared" si="323"/>
        <v>279</v>
      </c>
      <c r="B837" s="107" t="s">
        <v>48</v>
      </c>
    </row>
    <row r="838" spans="1:2" x14ac:dyDescent="0.2">
      <c r="A838" s="98">
        <f t="shared" si="321"/>
        <v>280</v>
      </c>
      <c r="B838" s="107" t="s">
        <v>46</v>
      </c>
    </row>
    <row r="839" spans="1:2" x14ac:dyDescent="0.2">
      <c r="A839" s="98">
        <f t="shared" si="322"/>
        <v>280</v>
      </c>
      <c r="B839" s="107" t="s">
        <v>47</v>
      </c>
    </row>
    <row r="840" spans="1:2" x14ac:dyDescent="0.2">
      <c r="A840" s="98">
        <f t="shared" si="323"/>
        <v>280</v>
      </c>
      <c r="B840" s="107" t="s">
        <v>48</v>
      </c>
    </row>
    <row r="841" spans="1:2" x14ac:dyDescent="0.2">
      <c r="A841" s="98">
        <f t="shared" si="321"/>
        <v>281</v>
      </c>
      <c r="B841" s="107" t="s">
        <v>46</v>
      </c>
    </row>
    <row r="842" spans="1:2" x14ac:dyDescent="0.2">
      <c r="A842" s="98">
        <f t="shared" si="322"/>
        <v>281</v>
      </c>
      <c r="B842" s="107" t="s">
        <v>47</v>
      </c>
    </row>
    <row r="843" spans="1:2" x14ac:dyDescent="0.2">
      <c r="A843" s="98">
        <f t="shared" si="323"/>
        <v>281</v>
      </c>
      <c r="B843" s="107" t="s">
        <v>48</v>
      </c>
    </row>
    <row r="844" spans="1:2" x14ac:dyDescent="0.2">
      <c r="A844" s="98">
        <f t="shared" si="321"/>
        <v>282</v>
      </c>
      <c r="B844" s="107" t="s">
        <v>46</v>
      </c>
    </row>
    <row r="845" spans="1:2" x14ac:dyDescent="0.2">
      <c r="A845" s="98">
        <f t="shared" si="322"/>
        <v>282</v>
      </c>
      <c r="B845" s="107" t="s">
        <v>47</v>
      </c>
    </row>
    <row r="846" spans="1:2" x14ac:dyDescent="0.2">
      <c r="A846" s="98">
        <f t="shared" si="323"/>
        <v>282</v>
      </c>
      <c r="B846" s="107" t="s">
        <v>48</v>
      </c>
    </row>
    <row r="847" spans="1:2" x14ac:dyDescent="0.2">
      <c r="A847" s="98">
        <f t="shared" si="321"/>
        <v>283</v>
      </c>
      <c r="B847" s="107" t="s">
        <v>46</v>
      </c>
    </row>
    <row r="848" spans="1:2" x14ac:dyDescent="0.2">
      <c r="A848" s="98">
        <f t="shared" si="322"/>
        <v>283</v>
      </c>
      <c r="B848" s="107" t="s">
        <v>47</v>
      </c>
    </row>
    <row r="849" spans="1:2" x14ac:dyDescent="0.2">
      <c r="A849" s="98">
        <f t="shared" si="323"/>
        <v>283</v>
      </c>
      <c r="B849" s="107" t="s">
        <v>48</v>
      </c>
    </row>
    <row r="850" spans="1:2" x14ac:dyDescent="0.2">
      <c r="A850" s="98">
        <f t="shared" si="321"/>
        <v>284</v>
      </c>
      <c r="B850" s="107" t="s">
        <v>46</v>
      </c>
    </row>
    <row r="851" spans="1:2" x14ac:dyDescent="0.2">
      <c r="A851" s="98">
        <f t="shared" si="322"/>
        <v>284</v>
      </c>
      <c r="B851" s="107" t="s">
        <v>47</v>
      </c>
    </row>
    <row r="852" spans="1:2" x14ac:dyDescent="0.2">
      <c r="A852" s="98">
        <f t="shared" si="323"/>
        <v>284</v>
      </c>
      <c r="B852" s="107" t="s">
        <v>48</v>
      </c>
    </row>
    <row r="853" spans="1:2" x14ac:dyDescent="0.2">
      <c r="A853" s="98">
        <f t="shared" si="321"/>
        <v>285</v>
      </c>
      <c r="B853" s="107" t="s">
        <v>46</v>
      </c>
    </row>
    <row r="854" spans="1:2" x14ac:dyDescent="0.2">
      <c r="A854" s="98">
        <f t="shared" si="322"/>
        <v>285</v>
      </c>
      <c r="B854" s="107" t="s">
        <v>47</v>
      </c>
    </row>
    <row r="855" spans="1:2" x14ac:dyDescent="0.2">
      <c r="A855" s="98">
        <f t="shared" si="323"/>
        <v>285</v>
      </c>
      <c r="B855" s="107" t="s">
        <v>48</v>
      </c>
    </row>
    <row r="856" spans="1:2" x14ac:dyDescent="0.2">
      <c r="A856" s="98">
        <f t="shared" si="321"/>
        <v>286</v>
      </c>
      <c r="B856" s="107" t="s">
        <v>46</v>
      </c>
    </row>
    <row r="857" spans="1:2" x14ac:dyDescent="0.2">
      <c r="A857" s="98">
        <f t="shared" si="322"/>
        <v>286</v>
      </c>
      <c r="B857" s="107" t="s">
        <v>47</v>
      </c>
    </row>
    <row r="858" spans="1:2" x14ac:dyDescent="0.2">
      <c r="A858" s="98">
        <f t="shared" si="323"/>
        <v>286</v>
      </c>
      <c r="B858" s="107" t="s">
        <v>48</v>
      </c>
    </row>
    <row r="859" spans="1:2" x14ac:dyDescent="0.2">
      <c r="A859" s="98">
        <f t="shared" si="321"/>
        <v>287</v>
      </c>
      <c r="B859" s="107" t="s">
        <v>46</v>
      </c>
    </row>
    <row r="860" spans="1:2" x14ac:dyDescent="0.2">
      <c r="A860" s="98">
        <f t="shared" si="322"/>
        <v>287</v>
      </c>
      <c r="B860" s="107" t="s">
        <v>47</v>
      </c>
    </row>
    <row r="861" spans="1:2" x14ac:dyDescent="0.2">
      <c r="A861" s="98">
        <f t="shared" si="323"/>
        <v>287</v>
      </c>
      <c r="B861" s="107" t="s">
        <v>48</v>
      </c>
    </row>
    <row r="862" spans="1:2" x14ac:dyDescent="0.2">
      <c r="A862" s="98">
        <f t="shared" si="321"/>
        <v>288</v>
      </c>
      <c r="B862" s="107" t="s">
        <v>46</v>
      </c>
    </row>
    <row r="863" spans="1:2" x14ac:dyDescent="0.2">
      <c r="A863" s="98">
        <f t="shared" si="322"/>
        <v>288</v>
      </c>
      <c r="B863" s="107" t="s">
        <v>47</v>
      </c>
    </row>
    <row r="864" spans="1:2" x14ac:dyDescent="0.2">
      <c r="A864" s="98">
        <f t="shared" si="323"/>
        <v>288</v>
      </c>
      <c r="B864" s="107" t="s">
        <v>48</v>
      </c>
    </row>
    <row r="865" spans="1:2" x14ac:dyDescent="0.2">
      <c r="A865" s="98">
        <f t="shared" si="321"/>
        <v>289</v>
      </c>
      <c r="B865" s="107" t="s">
        <v>46</v>
      </c>
    </row>
    <row r="866" spans="1:2" x14ac:dyDescent="0.2">
      <c r="A866" s="98">
        <f t="shared" si="322"/>
        <v>289</v>
      </c>
      <c r="B866" s="107" t="s">
        <v>47</v>
      </c>
    </row>
    <row r="867" spans="1:2" x14ac:dyDescent="0.2">
      <c r="A867" s="98">
        <f t="shared" si="323"/>
        <v>289</v>
      </c>
      <c r="B867" s="107" t="s">
        <v>48</v>
      </c>
    </row>
    <row r="868" spans="1:2" x14ac:dyDescent="0.2">
      <c r="A868" s="98">
        <f t="shared" si="321"/>
        <v>290</v>
      </c>
      <c r="B868" s="107" t="s">
        <v>46</v>
      </c>
    </row>
    <row r="869" spans="1:2" x14ac:dyDescent="0.2">
      <c r="A869" s="98">
        <f t="shared" si="322"/>
        <v>290</v>
      </c>
      <c r="B869" s="107" t="s">
        <v>47</v>
      </c>
    </row>
    <row r="870" spans="1:2" x14ac:dyDescent="0.2">
      <c r="A870" s="98">
        <f t="shared" si="323"/>
        <v>290</v>
      </c>
      <c r="B870" s="107" t="s">
        <v>48</v>
      </c>
    </row>
    <row r="871" spans="1:2" x14ac:dyDescent="0.2">
      <c r="A871" s="98">
        <f t="shared" si="321"/>
        <v>291</v>
      </c>
      <c r="B871" s="107" t="s">
        <v>46</v>
      </c>
    </row>
    <row r="872" spans="1:2" x14ac:dyDescent="0.2">
      <c r="A872" s="98">
        <f t="shared" si="322"/>
        <v>291</v>
      </c>
      <c r="B872" s="107" t="s">
        <v>47</v>
      </c>
    </row>
    <row r="873" spans="1:2" x14ac:dyDescent="0.2">
      <c r="A873" s="98">
        <f t="shared" si="323"/>
        <v>291</v>
      </c>
      <c r="B873" s="107" t="s">
        <v>48</v>
      </c>
    </row>
    <row r="874" spans="1:2" x14ac:dyDescent="0.2">
      <c r="A874" s="98">
        <f t="shared" si="321"/>
        <v>292</v>
      </c>
      <c r="B874" s="107" t="s">
        <v>46</v>
      </c>
    </row>
    <row r="875" spans="1:2" x14ac:dyDescent="0.2">
      <c r="A875" s="98">
        <f t="shared" si="322"/>
        <v>292</v>
      </c>
      <c r="B875" s="107" t="s">
        <v>47</v>
      </c>
    </row>
    <row r="876" spans="1:2" x14ac:dyDescent="0.2">
      <c r="A876" s="98">
        <f t="shared" si="323"/>
        <v>292</v>
      </c>
      <c r="B876" s="107" t="s">
        <v>48</v>
      </c>
    </row>
    <row r="877" spans="1:2" x14ac:dyDescent="0.2">
      <c r="A877" s="98">
        <f t="shared" si="321"/>
        <v>293</v>
      </c>
      <c r="B877" s="107" t="s">
        <v>46</v>
      </c>
    </row>
    <row r="878" spans="1:2" x14ac:dyDescent="0.2">
      <c r="A878" s="98">
        <f t="shared" si="322"/>
        <v>293</v>
      </c>
      <c r="B878" s="107" t="s">
        <v>47</v>
      </c>
    </row>
    <row r="879" spans="1:2" x14ac:dyDescent="0.2">
      <c r="A879" s="98">
        <f t="shared" si="323"/>
        <v>293</v>
      </c>
      <c r="B879" s="107" t="s">
        <v>48</v>
      </c>
    </row>
    <row r="880" spans="1:2" x14ac:dyDescent="0.2">
      <c r="A880" s="98">
        <f t="shared" si="321"/>
        <v>294</v>
      </c>
      <c r="B880" s="107" t="s">
        <v>46</v>
      </c>
    </row>
    <row r="881" spans="1:2" x14ac:dyDescent="0.2">
      <c r="A881" s="98">
        <f t="shared" si="322"/>
        <v>294</v>
      </c>
      <c r="B881" s="107" t="s">
        <v>47</v>
      </c>
    </row>
    <row r="882" spans="1:2" x14ac:dyDescent="0.2">
      <c r="A882" s="98">
        <f t="shared" si="323"/>
        <v>294</v>
      </c>
      <c r="B882" s="107" t="s">
        <v>48</v>
      </c>
    </row>
    <row r="883" spans="1:2" x14ac:dyDescent="0.2">
      <c r="A883" s="98">
        <f t="shared" si="321"/>
        <v>295</v>
      </c>
      <c r="B883" s="107" t="s">
        <v>46</v>
      </c>
    </row>
    <row r="884" spans="1:2" x14ac:dyDescent="0.2">
      <c r="A884" s="98">
        <f t="shared" si="322"/>
        <v>295</v>
      </c>
      <c r="B884" s="107" t="s">
        <v>47</v>
      </c>
    </row>
    <row r="885" spans="1:2" x14ac:dyDescent="0.2">
      <c r="A885" s="98">
        <f t="shared" si="323"/>
        <v>295</v>
      </c>
      <c r="B885" s="107" t="s">
        <v>48</v>
      </c>
    </row>
    <row r="886" spans="1:2" x14ac:dyDescent="0.2">
      <c r="A886" s="98">
        <f t="shared" si="321"/>
        <v>296</v>
      </c>
      <c r="B886" s="107" t="s">
        <v>46</v>
      </c>
    </row>
    <row r="887" spans="1:2" x14ac:dyDescent="0.2">
      <c r="A887" s="98">
        <f t="shared" si="322"/>
        <v>296</v>
      </c>
      <c r="B887" s="107" t="s">
        <v>47</v>
      </c>
    </row>
    <row r="888" spans="1:2" x14ac:dyDescent="0.2">
      <c r="A888" s="98">
        <f t="shared" si="323"/>
        <v>296</v>
      </c>
      <c r="B888" s="107" t="s">
        <v>48</v>
      </c>
    </row>
    <row r="889" spans="1:2" x14ac:dyDescent="0.2">
      <c r="A889" s="98">
        <f t="shared" si="321"/>
        <v>297</v>
      </c>
      <c r="B889" s="107" t="s">
        <v>46</v>
      </c>
    </row>
    <row r="890" spans="1:2" x14ac:dyDescent="0.2">
      <c r="A890" s="98">
        <f t="shared" si="322"/>
        <v>297</v>
      </c>
      <c r="B890" s="107" t="s">
        <v>47</v>
      </c>
    </row>
    <row r="891" spans="1:2" x14ac:dyDescent="0.2">
      <c r="A891" s="98">
        <f t="shared" si="323"/>
        <v>297</v>
      </c>
      <c r="B891" s="107" t="s">
        <v>48</v>
      </c>
    </row>
    <row r="892" spans="1:2" x14ac:dyDescent="0.2">
      <c r="A892" s="98">
        <f t="shared" si="321"/>
        <v>298</v>
      </c>
      <c r="B892" s="107" t="s">
        <v>46</v>
      </c>
    </row>
    <row r="893" spans="1:2" x14ac:dyDescent="0.2">
      <c r="A893" s="98">
        <f t="shared" si="322"/>
        <v>298</v>
      </c>
      <c r="B893" s="107" t="s">
        <v>47</v>
      </c>
    </row>
    <row r="894" spans="1:2" x14ac:dyDescent="0.2">
      <c r="A894" s="98">
        <f t="shared" si="323"/>
        <v>298</v>
      </c>
      <c r="B894" s="107" t="s">
        <v>48</v>
      </c>
    </row>
    <row r="895" spans="1:2" x14ac:dyDescent="0.2">
      <c r="A895" s="98">
        <f t="shared" si="321"/>
        <v>299</v>
      </c>
      <c r="B895" s="107" t="s">
        <v>46</v>
      </c>
    </row>
    <row r="896" spans="1:2" x14ac:dyDescent="0.2">
      <c r="A896" s="98">
        <f t="shared" si="322"/>
        <v>299</v>
      </c>
      <c r="B896" s="107" t="s">
        <v>47</v>
      </c>
    </row>
    <row r="897" spans="1:2" x14ac:dyDescent="0.2">
      <c r="A897" s="98">
        <f t="shared" si="323"/>
        <v>299</v>
      </c>
      <c r="B897" s="107" t="s">
        <v>48</v>
      </c>
    </row>
    <row r="898" spans="1:2" x14ac:dyDescent="0.2">
      <c r="A898" s="98">
        <f t="shared" ref="A898:A961" si="324">A897+1</f>
        <v>300</v>
      </c>
      <c r="B898" s="107" t="s">
        <v>46</v>
      </c>
    </row>
    <row r="899" spans="1:2" x14ac:dyDescent="0.2">
      <c r="A899" s="98">
        <f t="shared" ref="A899:A962" si="325">A898</f>
        <v>300</v>
      </c>
      <c r="B899" s="107" t="s">
        <v>47</v>
      </c>
    </row>
    <row r="900" spans="1:2" x14ac:dyDescent="0.2">
      <c r="A900" s="98">
        <f t="shared" ref="A900:A963" si="326">A898</f>
        <v>300</v>
      </c>
      <c r="B900" s="107" t="s">
        <v>48</v>
      </c>
    </row>
    <row r="901" spans="1:2" x14ac:dyDescent="0.2">
      <c r="A901" s="98">
        <f t="shared" si="324"/>
        <v>301</v>
      </c>
      <c r="B901" s="107" t="s">
        <v>46</v>
      </c>
    </row>
    <row r="902" spans="1:2" x14ac:dyDescent="0.2">
      <c r="A902" s="98">
        <f t="shared" si="325"/>
        <v>301</v>
      </c>
      <c r="B902" s="107" t="s">
        <v>47</v>
      </c>
    </row>
    <row r="903" spans="1:2" x14ac:dyDescent="0.2">
      <c r="A903" s="98">
        <f t="shared" si="326"/>
        <v>301</v>
      </c>
      <c r="B903" s="107" t="s">
        <v>48</v>
      </c>
    </row>
    <row r="904" spans="1:2" x14ac:dyDescent="0.2">
      <c r="A904" s="98">
        <f t="shared" si="324"/>
        <v>302</v>
      </c>
      <c r="B904" s="107" t="s">
        <v>46</v>
      </c>
    </row>
    <row r="905" spans="1:2" x14ac:dyDescent="0.2">
      <c r="A905" s="98">
        <f t="shared" si="325"/>
        <v>302</v>
      </c>
      <c r="B905" s="107" t="s">
        <v>47</v>
      </c>
    </row>
    <row r="906" spans="1:2" x14ac:dyDescent="0.2">
      <c r="A906" s="98">
        <f t="shared" si="326"/>
        <v>302</v>
      </c>
      <c r="B906" s="107" t="s">
        <v>48</v>
      </c>
    </row>
    <row r="907" spans="1:2" x14ac:dyDescent="0.2">
      <c r="A907" s="98">
        <f t="shared" si="324"/>
        <v>303</v>
      </c>
      <c r="B907" s="107" t="s">
        <v>46</v>
      </c>
    </row>
    <row r="908" spans="1:2" x14ac:dyDescent="0.2">
      <c r="A908" s="98">
        <f t="shared" si="325"/>
        <v>303</v>
      </c>
      <c r="B908" s="107" t="s">
        <v>47</v>
      </c>
    </row>
    <row r="909" spans="1:2" x14ac:dyDescent="0.2">
      <c r="A909" s="98">
        <f t="shared" si="326"/>
        <v>303</v>
      </c>
      <c r="B909" s="107" t="s">
        <v>48</v>
      </c>
    </row>
    <row r="910" spans="1:2" x14ac:dyDescent="0.2">
      <c r="A910" s="98">
        <f t="shared" si="324"/>
        <v>304</v>
      </c>
      <c r="B910" s="107" t="s">
        <v>46</v>
      </c>
    </row>
    <row r="911" spans="1:2" x14ac:dyDescent="0.2">
      <c r="A911" s="98">
        <f t="shared" si="325"/>
        <v>304</v>
      </c>
      <c r="B911" s="107" t="s">
        <v>47</v>
      </c>
    </row>
    <row r="912" spans="1:2" x14ac:dyDescent="0.2">
      <c r="A912" s="98">
        <f t="shared" si="326"/>
        <v>304</v>
      </c>
      <c r="B912" s="107" t="s">
        <v>48</v>
      </c>
    </row>
    <row r="913" spans="1:2" x14ac:dyDescent="0.2">
      <c r="A913" s="98">
        <f t="shared" si="324"/>
        <v>305</v>
      </c>
      <c r="B913" s="107" t="s">
        <v>46</v>
      </c>
    </row>
    <row r="914" spans="1:2" x14ac:dyDescent="0.2">
      <c r="A914" s="98">
        <f t="shared" si="325"/>
        <v>305</v>
      </c>
      <c r="B914" s="107" t="s">
        <v>47</v>
      </c>
    </row>
    <row r="915" spans="1:2" x14ac:dyDescent="0.2">
      <c r="A915" s="98">
        <f t="shared" si="326"/>
        <v>305</v>
      </c>
      <c r="B915" s="107" t="s">
        <v>48</v>
      </c>
    </row>
    <row r="916" spans="1:2" x14ac:dyDescent="0.2">
      <c r="A916" s="98">
        <f t="shared" si="324"/>
        <v>306</v>
      </c>
      <c r="B916" s="107" t="s">
        <v>46</v>
      </c>
    </row>
    <row r="917" spans="1:2" x14ac:dyDescent="0.2">
      <c r="A917" s="98">
        <f t="shared" si="325"/>
        <v>306</v>
      </c>
      <c r="B917" s="107" t="s">
        <v>47</v>
      </c>
    </row>
    <row r="918" spans="1:2" x14ac:dyDescent="0.2">
      <c r="A918" s="98">
        <f t="shared" si="326"/>
        <v>306</v>
      </c>
      <c r="B918" s="107" t="s">
        <v>48</v>
      </c>
    </row>
    <row r="919" spans="1:2" x14ac:dyDescent="0.2">
      <c r="A919" s="98">
        <f t="shared" si="324"/>
        <v>307</v>
      </c>
      <c r="B919" s="107" t="s">
        <v>46</v>
      </c>
    </row>
    <row r="920" spans="1:2" x14ac:dyDescent="0.2">
      <c r="A920" s="98">
        <f t="shared" si="325"/>
        <v>307</v>
      </c>
      <c r="B920" s="107" t="s">
        <v>47</v>
      </c>
    </row>
    <row r="921" spans="1:2" x14ac:dyDescent="0.2">
      <c r="A921" s="98">
        <f t="shared" si="326"/>
        <v>307</v>
      </c>
      <c r="B921" s="107" t="s">
        <v>48</v>
      </c>
    </row>
    <row r="922" spans="1:2" x14ac:dyDescent="0.2">
      <c r="A922" s="98">
        <f t="shared" si="324"/>
        <v>308</v>
      </c>
      <c r="B922" s="107" t="s">
        <v>46</v>
      </c>
    </row>
    <row r="923" spans="1:2" x14ac:dyDescent="0.2">
      <c r="A923" s="98">
        <f t="shared" si="325"/>
        <v>308</v>
      </c>
      <c r="B923" s="107" t="s">
        <v>47</v>
      </c>
    </row>
    <row r="924" spans="1:2" x14ac:dyDescent="0.2">
      <c r="A924" s="98">
        <f t="shared" si="326"/>
        <v>308</v>
      </c>
      <c r="B924" s="107" t="s">
        <v>48</v>
      </c>
    </row>
    <row r="925" spans="1:2" x14ac:dyDescent="0.2">
      <c r="A925" s="98">
        <f t="shared" si="324"/>
        <v>309</v>
      </c>
      <c r="B925" s="107" t="s">
        <v>46</v>
      </c>
    </row>
    <row r="926" spans="1:2" x14ac:dyDescent="0.2">
      <c r="A926" s="98">
        <f t="shared" si="325"/>
        <v>309</v>
      </c>
      <c r="B926" s="107" t="s">
        <v>47</v>
      </c>
    </row>
    <row r="927" spans="1:2" x14ac:dyDescent="0.2">
      <c r="A927" s="98">
        <f t="shared" si="326"/>
        <v>309</v>
      </c>
      <c r="B927" s="107" t="s">
        <v>48</v>
      </c>
    </row>
    <row r="928" spans="1:2" x14ac:dyDescent="0.2">
      <c r="A928" s="98">
        <f t="shared" si="324"/>
        <v>310</v>
      </c>
      <c r="B928" s="107" t="s">
        <v>46</v>
      </c>
    </row>
    <row r="929" spans="1:2" x14ac:dyDescent="0.2">
      <c r="A929" s="98">
        <f t="shared" si="325"/>
        <v>310</v>
      </c>
      <c r="B929" s="107" t="s">
        <v>47</v>
      </c>
    </row>
    <row r="930" spans="1:2" x14ac:dyDescent="0.2">
      <c r="A930" s="98">
        <f t="shared" si="326"/>
        <v>310</v>
      </c>
      <c r="B930" s="107" t="s">
        <v>48</v>
      </c>
    </row>
    <row r="931" spans="1:2" x14ac:dyDescent="0.2">
      <c r="A931" s="98">
        <f t="shared" si="324"/>
        <v>311</v>
      </c>
      <c r="B931" s="107" t="s">
        <v>46</v>
      </c>
    </row>
    <row r="932" spans="1:2" x14ac:dyDescent="0.2">
      <c r="A932" s="98">
        <f t="shared" si="325"/>
        <v>311</v>
      </c>
      <c r="B932" s="107" t="s">
        <v>47</v>
      </c>
    </row>
    <row r="933" spans="1:2" x14ac:dyDescent="0.2">
      <c r="A933" s="98">
        <f t="shared" si="326"/>
        <v>311</v>
      </c>
      <c r="B933" s="107" t="s">
        <v>48</v>
      </c>
    </row>
    <row r="934" spans="1:2" x14ac:dyDescent="0.2">
      <c r="A934" s="98">
        <f t="shared" si="324"/>
        <v>312</v>
      </c>
      <c r="B934" s="107" t="s">
        <v>46</v>
      </c>
    </row>
    <row r="935" spans="1:2" x14ac:dyDescent="0.2">
      <c r="A935" s="98">
        <f t="shared" si="325"/>
        <v>312</v>
      </c>
      <c r="B935" s="107" t="s">
        <v>47</v>
      </c>
    </row>
    <row r="936" spans="1:2" x14ac:dyDescent="0.2">
      <c r="A936" s="98">
        <f t="shared" si="326"/>
        <v>312</v>
      </c>
      <c r="B936" s="107" t="s">
        <v>48</v>
      </c>
    </row>
    <row r="937" spans="1:2" x14ac:dyDescent="0.2">
      <c r="A937" s="98">
        <f t="shared" si="324"/>
        <v>313</v>
      </c>
      <c r="B937" s="107" t="s">
        <v>46</v>
      </c>
    </row>
    <row r="938" spans="1:2" x14ac:dyDescent="0.2">
      <c r="A938" s="98">
        <f t="shared" si="325"/>
        <v>313</v>
      </c>
      <c r="B938" s="107" t="s">
        <v>47</v>
      </c>
    </row>
    <row r="939" spans="1:2" x14ac:dyDescent="0.2">
      <c r="A939" s="98">
        <f t="shared" si="326"/>
        <v>313</v>
      </c>
      <c r="B939" s="107" t="s">
        <v>48</v>
      </c>
    </row>
    <row r="940" spans="1:2" x14ac:dyDescent="0.2">
      <c r="A940" s="98">
        <f t="shared" si="324"/>
        <v>314</v>
      </c>
      <c r="B940" s="107" t="s">
        <v>46</v>
      </c>
    </row>
    <row r="941" spans="1:2" x14ac:dyDescent="0.2">
      <c r="A941" s="98">
        <f t="shared" si="325"/>
        <v>314</v>
      </c>
      <c r="B941" s="107" t="s">
        <v>47</v>
      </c>
    </row>
    <row r="942" spans="1:2" x14ac:dyDescent="0.2">
      <c r="A942" s="98">
        <f t="shared" si="326"/>
        <v>314</v>
      </c>
      <c r="B942" s="107" t="s">
        <v>48</v>
      </c>
    </row>
    <row r="943" spans="1:2" x14ac:dyDescent="0.2">
      <c r="A943" s="98">
        <f t="shared" si="324"/>
        <v>315</v>
      </c>
      <c r="B943" s="107" t="s">
        <v>46</v>
      </c>
    </row>
    <row r="944" spans="1:2" x14ac:dyDescent="0.2">
      <c r="A944" s="98">
        <f t="shared" si="325"/>
        <v>315</v>
      </c>
      <c r="B944" s="107" t="s">
        <v>47</v>
      </c>
    </row>
    <row r="945" spans="1:2" x14ac:dyDescent="0.2">
      <c r="A945" s="98">
        <f t="shared" si="326"/>
        <v>315</v>
      </c>
      <c r="B945" s="107" t="s">
        <v>48</v>
      </c>
    </row>
    <row r="946" spans="1:2" x14ac:dyDescent="0.2">
      <c r="A946" s="98">
        <f t="shared" si="324"/>
        <v>316</v>
      </c>
      <c r="B946" s="107" t="s">
        <v>46</v>
      </c>
    </row>
    <row r="947" spans="1:2" x14ac:dyDescent="0.2">
      <c r="A947" s="98">
        <f t="shared" si="325"/>
        <v>316</v>
      </c>
      <c r="B947" s="107" t="s">
        <v>47</v>
      </c>
    </row>
    <row r="948" spans="1:2" x14ac:dyDescent="0.2">
      <c r="A948" s="98">
        <f t="shared" si="326"/>
        <v>316</v>
      </c>
      <c r="B948" s="107" t="s">
        <v>48</v>
      </c>
    </row>
    <row r="949" spans="1:2" x14ac:dyDescent="0.2">
      <c r="A949" s="98">
        <f t="shared" si="324"/>
        <v>317</v>
      </c>
      <c r="B949" s="107" t="s">
        <v>46</v>
      </c>
    </row>
    <row r="950" spans="1:2" x14ac:dyDescent="0.2">
      <c r="A950" s="98">
        <f t="shared" si="325"/>
        <v>317</v>
      </c>
      <c r="B950" s="107" t="s">
        <v>47</v>
      </c>
    </row>
    <row r="951" spans="1:2" x14ac:dyDescent="0.2">
      <c r="A951" s="98">
        <f t="shared" si="326"/>
        <v>317</v>
      </c>
      <c r="B951" s="107" t="s">
        <v>48</v>
      </c>
    </row>
    <row r="952" spans="1:2" x14ac:dyDescent="0.2">
      <c r="A952" s="98">
        <f t="shared" si="324"/>
        <v>318</v>
      </c>
      <c r="B952" s="107" t="s">
        <v>46</v>
      </c>
    </row>
    <row r="953" spans="1:2" x14ac:dyDescent="0.2">
      <c r="A953" s="98">
        <f t="shared" si="325"/>
        <v>318</v>
      </c>
      <c r="B953" s="107" t="s">
        <v>47</v>
      </c>
    </row>
    <row r="954" spans="1:2" x14ac:dyDescent="0.2">
      <c r="A954" s="98">
        <f t="shared" si="326"/>
        <v>318</v>
      </c>
      <c r="B954" s="107" t="s">
        <v>48</v>
      </c>
    </row>
    <row r="955" spans="1:2" x14ac:dyDescent="0.2">
      <c r="A955" s="98">
        <f t="shared" si="324"/>
        <v>319</v>
      </c>
      <c r="B955" s="107" t="s">
        <v>46</v>
      </c>
    </row>
    <row r="956" spans="1:2" x14ac:dyDescent="0.2">
      <c r="A956" s="98">
        <f t="shared" si="325"/>
        <v>319</v>
      </c>
      <c r="B956" s="107" t="s">
        <v>47</v>
      </c>
    </row>
    <row r="957" spans="1:2" x14ac:dyDescent="0.2">
      <c r="A957" s="98">
        <f t="shared" si="326"/>
        <v>319</v>
      </c>
      <c r="B957" s="107" t="s">
        <v>48</v>
      </c>
    </row>
    <row r="958" spans="1:2" x14ac:dyDescent="0.2">
      <c r="A958" s="98">
        <f t="shared" si="324"/>
        <v>320</v>
      </c>
      <c r="B958" s="107" t="s">
        <v>46</v>
      </c>
    </row>
    <row r="959" spans="1:2" x14ac:dyDescent="0.2">
      <c r="A959" s="98">
        <f t="shared" si="325"/>
        <v>320</v>
      </c>
      <c r="B959" s="107" t="s">
        <v>47</v>
      </c>
    </row>
    <row r="960" spans="1:2" x14ac:dyDescent="0.2">
      <c r="A960" s="98">
        <f t="shared" si="326"/>
        <v>320</v>
      </c>
      <c r="B960" s="107" t="s">
        <v>48</v>
      </c>
    </row>
    <row r="961" spans="1:2" x14ac:dyDescent="0.2">
      <c r="A961" s="98">
        <f t="shared" si="324"/>
        <v>321</v>
      </c>
      <c r="B961" s="107" t="s">
        <v>46</v>
      </c>
    </row>
    <row r="962" spans="1:2" x14ac:dyDescent="0.2">
      <c r="A962" s="98">
        <f t="shared" si="325"/>
        <v>321</v>
      </c>
      <c r="B962" s="107" t="s">
        <v>47</v>
      </c>
    </row>
    <row r="963" spans="1:2" x14ac:dyDescent="0.2">
      <c r="A963" s="98">
        <f t="shared" si="326"/>
        <v>321</v>
      </c>
      <c r="B963" s="107" t="s">
        <v>48</v>
      </c>
    </row>
    <row r="964" spans="1:2" x14ac:dyDescent="0.2">
      <c r="A964" s="98">
        <f t="shared" ref="A964:A1027" si="327">A963+1</f>
        <v>322</v>
      </c>
      <c r="B964" s="107" t="s">
        <v>46</v>
      </c>
    </row>
    <row r="965" spans="1:2" x14ac:dyDescent="0.2">
      <c r="A965" s="98">
        <f t="shared" ref="A965:A1028" si="328">A964</f>
        <v>322</v>
      </c>
      <c r="B965" s="107" t="s">
        <v>47</v>
      </c>
    </row>
    <row r="966" spans="1:2" x14ac:dyDescent="0.2">
      <c r="A966" s="98">
        <f t="shared" ref="A966:A1029" si="329">A964</f>
        <v>322</v>
      </c>
      <c r="B966" s="107" t="s">
        <v>48</v>
      </c>
    </row>
    <row r="967" spans="1:2" x14ac:dyDescent="0.2">
      <c r="A967" s="98">
        <f t="shared" si="327"/>
        <v>323</v>
      </c>
      <c r="B967" s="107" t="s">
        <v>46</v>
      </c>
    </row>
    <row r="968" spans="1:2" x14ac:dyDescent="0.2">
      <c r="A968" s="98">
        <f t="shared" si="328"/>
        <v>323</v>
      </c>
      <c r="B968" s="107" t="s">
        <v>47</v>
      </c>
    </row>
    <row r="969" spans="1:2" x14ac:dyDescent="0.2">
      <c r="A969" s="98">
        <f t="shared" si="329"/>
        <v>323</v>
      </c>
      <c r="B969" s="107" t="s">
        <v>48</v>
      </c>
    </row>
    <row r="970" spans="1:2" x14ac:dyDescent="0.2">
      <c r="A970" s="98">
        <f t="shared" si="327"/>
        <v>324</v>
      </c>
      <c r="B970" s="107" t="s">
        <v>46</v>
      </c>
    </row>
    <row r="971" spans="1:2" x14ac:dyDescent="0.2">
      <c r="A971" s="98">
        <f t="shared" si="328"/>
        <v>324</v>
      </c>
      <c r="B971" s="107" t="s">
        <v>47</v>
      </c>
    </row>
    <row r="972" spans="1:2" x14ac:dyDescent="0.2">
      <c r="A972" s="98">
        <f t="shared" si="329"/>
        <v>324</v>
      </c>
      <c r="B972" s="107" t="s">
        <v>48</v>
      </c>
    </row>
    <row r="973" spans="1:2" x14ac:dyDescent="0.2">
      <c r="A973" s="98">
        <f t="shared" si="327"/>
        <v>325</v>
      </c>
      <c r="B973" s="107" t="s">
        <v>46</v>
      </c>
    </row>
    <row r="974" spans="1:2" x14ac:dyDescent="0.2">
      <c r="A974" s="98">
        <f t="shared" si="328"/>
        <v>325</v>
      </c>
      <c r="B974" s="107" t="s">
        <v>47</v>
      </c>
    </row>
    <row r="975" spans="1:2" x14ac:dyDescent="0.2">
      <c r="A975" s="98">
        <f t="shared" si="329"/>
        <v>325</v>
      </c>
      <c r="B975" s="107" t="s">
        <v>48</v>
      </c>
    </row>
    <row r="976" spans="1:2" x14ac:dyDescent="0.2">
      <c r="A976" s="98">
        <f t="shared" si="327"/>
        <v>326</v>
      </c>
      <c r="B976" s="107" t="s">
        <v>46</v>
      </c>
    </row>
    <row r="977" spans="1:2" x14ac:dyDescent="0.2">
      <c r="A977" s="98">
        <f t="shared" si="328"/>
        <v>326</v>
      </c>
      <c r="B977" s="107" t="s">
        <v>47</v>
      </c>
    </row>
    <row r="978" spans="1:2" x14ac:dyDescent="0.2">
      <c r="A978" s="98">
        <f t="shared" si="329"/>
        <v>326</v>
      </c>
      <c r="B978" s="107" t="s">
        <v>48</v>
      </c>
    </row>
    <row r="979" spans="1:2" x14ac:dyDescent="0.2">
      <c r="A979" s="98">
        <f t="shared" si="327"/>
        <v>327</v>
      </c>
      <c r="B979" s="107" t="s">
        <v>46</v>
      </c>
    </row>
    <row r="980" spans="1:2" x14ac:dyDescent="0.2">
      <c r="A980" s="98">
        <f t="shared" si="328"/>
        <v>327</v>
      </c>
      <c r="B980" s="107" t="s">
        <v>47</v>
      </c>
    </row>
    <row r="981" spans="1:2" x14ac:dyDescent="0.2">
      <c r="A981" s="98">
        <f t="shared" si="329"/>
        <v>327</v>
      </c>
      <c r="B981" s="107" t="s">
        <v>48</v>
      </c>
    </row>
    <row r="982" spans="1:2" x14ac:dyDescent="0.2">
      <c r="A982" s="98">
        <f t="shared" si="327"/>
        <v>328</v>
      </c>
      <c r="B982" s="107" t="s">
        <v>46</v>
      </c>
    </row>
    <row r="983" spans="1:2" x14ac:dyDescent="0.2">
      <c r="A983" s="98">
        <f t="shared" si="328"/>
        <v>328</v>
      </c>
      <c r="B983" s="107" t="s">
        <v>47</v>
      </c>
    </row>
    <row r="984" spans="1:2" x14ac:dyDescent="0.2">
      <c r="A984" s="98">
        <f t="shared" si="329"/>
        <v>328</v>
      </c>
      <c r="B984" s="107" t="s">
        <v>48</v>
      </c>
    </row>
    <row r="985" spans="1:2" x14ac:dyDescent="0.2">
      <c r="A985" s="98">
        <f t="shared" si="327"/>
        <v>329</v>
      </c>
      <c r="B985" s="107" t="s">
        <v>46</v>
      </c>
    </row>
    <row r="986" spans="1:2" x14ac:dyDescent="0.2">
      <c r="A986" s="98">
        <f t="shared" si="328"/>
        <v>329</v>
      </c>
      <c r="B986" s="107" t="s">
        <v>47</v>
      </c>
    </row>
    <row r="987" spans="1:2" x14ac:dyDescent="0.2">
      <c r="A987" s="98">
        <f t="shared" si="329"/>
        <v>329</v>
      </c>
      <c r="B987" s="107" t="s">
        <v>48</v>
      </c>
    </row>
    <row r="988" spans="1:2" x14ac:dyDescent="0.2">
      <c r="A988" s="98">
        <f t="shared" si="327"/>
        <v>330</v>
      </c>
      <c r="B988" s="107" t="s">
        <v>46</v>
      </c>
    </row>
    <row r="989" spans="1:2" x14ac:dyDescent="0.2">
      <c r="A989" s="98">
        <f t="shared" si="328"/>
        <v>330</v>
      </c>
      <c r="B989" s="107" t="s">
        <v>47</v>
      </c>
    </row>
    <row r="990" spans="1:2" x14ac:dyDescent="0.2">
      <c r="A990" s="98">
        <f t="shared" si="329"/>
        <v>330</v>
      </c>
      <c r="B990" s="107" t="s">
        <v>48</v>
      </c>
    </row>
    <row r="991" spans="1:2" x14ac:dyDescent="0.2">
      <c r="A991" s="98">
        <f t="shared" si="327"/>
        <v>331</v>
      </c>
      <c r="B991" s="107" t="s">
        <v>46</v>
      </c>
    </row>
    <row r="992" spans="1:2" x14ac:dyDescent="0.2">
      <c r="A992" s="98">
        <f t="shared" si="328"/>
        <v>331</v>
      </c>
      <c r="B992" s="107" t="s">
        <v>47</v>
      </c>
    </row>
    <row r="993" spans="1:2" x14ac:dyDescent="0.2">
      <c r="A993" s="98">
        <f t="shared" si="329"/>
        <v>331</v>
      </c>
      <c r="B993" s="107" t="s">
        <v>48</v>
      </c>
    </row>
    <row r="994" spans="1:2" x14ac:dyDescent="0.2">
      <c r="A994" s="98">
        <f t="shared" si="327"/>
        <v>332</v>
      </c>
      <c r="B994" s="107" t="s">
        <v>46</v>
      </c>
    </row>
    <row r="995" spans="1:2" x14ac:dyDescent="0.2">
      <c r="A995" s="98">
        <f t="shared" si="328"/>
        <v>332</v>
      </c>
      <c r="B995" s="107" t="s">
        <v>47</v>
      </c>
    </row>
    <row r="996" spans="1:2" x14ac:dyDescent="0.2">
      <c r="A996" s="98">
        <f t="shared" si="329"/>
        <v>332</v>
      </c>
      <c r="B996" s="107" t="s">
        <v>48</v>
      </c>
    </row>
    <row r="997" spans="1:2" x14ac:dyDescent="0.2">
      <c r="A997" s="98">
        <f t="shared" si="327"/>
        <v>333</v>
      </c>
      <c r="B997" s="107" t="s">
        <v>46</v>
      </c>
    </row>
    <row r="998" spans="1:2" x14ac:dyDescent="0.2">
      <c r="A998" s="98">
        <f t="shared" si="328"/>
        <v>333</v>
      </c>
      <c r="B998" s="107" t="s">
        <v>47</v>
      </c>
    </row>
    <row r="999" spans="1:2" x14ac:dyDescent="0.2">
      <c r="A999" s="98">
        <f t="shared" si="329"/>
        <v>333</v>
      </c>
      <c r="B999" s="107" t="s">
        <v>48</v>
      </c>
    </row>
    <row r="1000" spans="1:2" x14ac:dyDescent="0.2">
      <c r="A1000" s="98">
        <f t="shared" si="327"/>
        <v>334</v>
      </c>
      <c r="B1000" s="107" t="s">
        <v>46</v>
      </c>
    </row>
    <row r="1001" spans="1:2" x14ac:dyDescent="0.2">
      <c r="A1001" s="98">
        <f t="shared" si="328"/>
        <v>334</v>
      </c>
      <c r="B1001" s="107" t="s">
        <v>47</v>
      </c>
    </row>
    <row r="1002" spans="1:2" x14ac:dyDescent="0.2">
      <c r="A1002" s="98">
        <f t="shared" si="329"/>
        <v>334</v>
      </c>
      <c r="B1002" s="107" t="s">
        <v>48</v>
      </c>
    </row>
    <row r="1003" spans="1:2" x14ac:dyDescent="0.2">
      <c r="A1003" s="98">
        <f t="shared" si="327"/>
        <v>335</v>
      </c>
      <c r="B1003" s="107" t="s">
        <v>46</v>
      </c>
    </row>
    <row r="1004" spans="1:2" x14ac:dyDescent="0.2">
      <c r="A1004" s="98">
        <f t="shared" si="328"/>
        <v>335</v>
      </c>
      <c r="B1004" s="107" t="s">
        <v>47</v>
      </c>
    </row>
    <row r="1005" spans="1:2" x14ac:dyDescent="0.2">
      <c r="A1005" s="98">
        <f t="shared" si="329"/>
        <v>335</v>
      </c>
      <c r="B1005" s="107" t="s">
        <v>48</v>
      </c>
    </row>
    <row r="1006" spans="1:2" x14ac:dyDescent="0.2">
      <c r="A1006" s="98">
        <f t="shared" si="327"/>
        <v>336</v>
      </c>
      <c r="B1006" s="107" t="s">
        <v>46</v>
      </c>
    </row>
    <row r="1007" spans="1:2" x14ac:dyDescent="0.2">
      <c r="A1007" s="98">
        <f t="shared" si="328"/>
        <v>336</v>
      </c>
      <c r="B1007" s="107" t="s">
        <v>47</v>
      </c>
    </row>
    <row r="1008" spans="1:2" x14ac:dyDescent="0.2">
      <c r="A1008" s="98">
        <f t="shared" si="329"/>
        <v>336</v>
      </c>
      <c r="B1008" s="107" t="s">
        <v>48</v>
      </c>
    </row>
    <row r="1009" spans="1:2" x14ac:dyDescent="0.2">
      <c r="A1009" s="98">
        <f t="shared" si="327"/>
        <v>337</v>
      </c>
      <c r="B1009" s="107" t="s">
        <v>46</v>
      </c>
    </row>
    <row r="1010" spans="1:2" x14ac:dyDescent="0.2">
      <c r="A1010" s="98">
        <f t="shared" si="328"/>
        <v>337</v>
      </c>
      <c r="B1010" s="107" t="s">
        <v>47</v>
      </c>
    </row>
    <row r="1011" spans="1:2" x14ac:dyDescent="0.2">
      <c r="A1011" s="98">
        <f t="shared" si="329"/>
        <v>337</v>
      </c>
      <c r="B1011" s="107" t="s">
        <v>48</v>
      </c>
    </row>
    <row r="1012" spans="1:2" x14ac:dyDescent="0.2">
      <c r="A1012" s="98">
        <f t="shared" si="327"/>
        <v>338</v>
      </c>
      <c r="B1012" s="107" t="s">
        <v>46</v>
      </c>
    </row>
    <row r="1013" spans="1:2" x14ac:dyDescent="0.2">
      <c r="A1013" s="98">
        <f t="shared" si="328"/>
        <v>338</v>
      </c>
      <c r="B1013" s="107" t="s">
        <v>47</v>
      </c>
    </row>
    <row r="1014" spans="1:2" x14ac:dyDescent="0.2">
      <c r="A1014" s="98">
        <f t="shared" si="329"/>
        <v>338</v>
      </c>
      <c r="B1014" s="107" t="s">
        <v>48</v>
      </c>
    </row>
    <row r="1015" spans="1:2" x14ac:dyDescent="0.2">
      <c r="A1015" s="98">
        <f t="shared" si="327"/>
        <v>339</v>
      </c>
      <c r="B1015" s="107" t="s">
        <v>46</v>
      </c>
    </row>
    <row r="1016" spans="1:2" x14ac:dyDescent="0.2">
      <c r="A1016" s="98">
        <f t="shared" si="328"/>
        <v>339</v>
      </c>
      <c r="B1016" s="107" t="s">
        <v>47</v>
      </c>
    </row>
    <row r="1017" spans="1:2" x14ac:dyDescent="0.2">
      <c r="A1017" s="98">
        <f t="shared" si="329"/>
        <v>339</v>
      </c>
      <c r="B1017" s="107" t="s">
        <v>48</v>
      </c>
    </row>
    <row r="1018" spans="1:2" x14ac:dyDescent="0.2">
      <c r="A1018" s="98">
        <f t="shared" si="327"/>
        <v>340</v>
      </c>
      <c r="B1018" s="107" t="s">
        <v>46</v>
      </c>
    </row>
    <row r="1019" spans="1:2" x14ac:dyDescent="0.2">
      <c r="A1019" s="98">
        <f t="shared" si="328"/>
        <v>340</v>
      </c>
      <c r="B1019" s="107" t="s">
        <v>47</v>
      </c>
    </row>
    <row r="1020" spans="1:2" x14ac:dyDescent="0.2">
      <c r="A1020" s="98">
        <f t="shared" si="329"/>
        <v>340</v>
      </c>
      <c r="B1020" s="107" t="s">
        <v>48</v>
      </c>
    </row>
    <row r="1021" spans="1:2" x14ac:dyDescent="0.2">
      <c r="A1021" s="98">
        <f t="shared" si="327"/>
        <v>341</v>
      </c>
      <c r="B1021" s="107" t="s">
        <v>46</v>
      </c>
    </row>
    <row r="1022" spans="1:2" x14ac:dyDescent="0.2">
      <c r="A1022" s="98">
        <f t="shared" si="328"/>
        <v>341</v>
      </c>
      <c r="B1022" s="107" t="s">
        <v>47</v>
      </c>
    </row>
    <row r="1023" spans="1:2" x14ac:dyDescent="0.2">
      <c r="A1023" s="98">
        <f t="shared" si="329"/>
        <v>341</v>
      </c>
      <c r="B1023" s="107" t="s">
        <v>48</v>
      </c>
    </row>
    <row r="1024" spans="1:2" x14ac:dyDescent="0.2">
      <c r="A1024" s="98">
        <f t="shared" si="327"/>
        <v>342</v>
      </c>
      <c r="B1024" s="107" t="s">
        <v>46</v>
      </c>
    </row>
    <row r="1025" spans="1:2" x14ac:dyDescent="0.2">
      <c r="A1025" s="98">
        <f t="shared" si="328"/>
        <v>342</v>
      </c>
      <c r="B1025" s="107" t="s">
        <v>47</v>
      </c>
    </row>
    <row r="1026" spans="1:2" x14ac:dyDescent="0.2">
      <c r="A1026" s="98">
        <f t="shared" si="329"/>
        <v>342</v>
      </c>
      <c r="B1026" s="107" t="s">
        <v>48</v>
      </c>
    </row>
    <row r="1027" spans="1:2" x14ac:dyDescent="0.2">
      <c r="A1027" s="98">
        <f t="shared" si="327"/>
        <v>343</v>
      </c>
      <c r="B1027" s="107" t="s">
        <v>46</v>
      </c>
    </row>
    <row r="1028" spans="1:2" x14ac:dyDescent="0.2">
      <c r="A1028" s="98">
        <f t="shared" si="328"/>
        <v>343</v>
      </c>
      <c r="B1028" s="107" t="s">
        <v>47</v>
      </c>
    </row>
    <row r="1029" spans="1:2" x14ac:dyDescent="0.2">
      <c r="A1029" s="98">
        <f t="shared" si="329"/>
        <v>343</v>
      </c>
      <c r="B1029" s="107" t="s">
        <v>48</v>
      </c>
    </row>
    <row r="1030" spans="1:2" x14ac:dyDescent="0.2">
      <c r="A1030" s="98">
        <f t="shared" ref="A1030:A1093" si="330">A1029+1</f>
        <v>344</v>
      </c>
      <c r="B1030" s="107" t="s">
        <v>46</v>
      </c>
    </row>
    <row r="1031" spans="1:2" x14ac:dyDescent="0.2">
      <c r="A1031" s="98">
        <f t="shared" ref="A1031:A1094" si="331">A1030</f>
        <v>344</v>
      </c>
      <c r="B1031" s="107" t="s">
        <v>47</v>
      </c>
    </row>
    <row r="1032" spans="1:2" x14ac:dyDescent="0.2">
      <c r="A1032" s="98">
        <f t="shared" ref="A1032:A1095" si="332">A1030</f>
        <v>344</v>
      </c>
      <c r="B1032" s="107" t="s">
        <v>48</v>
      </c>
    </row>
    <row r="1033" spans="1:2" x14ac:dyDescent="0.2">
      <c r="A1033" s="98">
        <f t="shared" si="330"/>
        <v>345</v>
      </c>
      <c r="B1033" s="107" t="s">
        <v>46</v>
      </c>
    </row>
    <row r="1034" spans="1:2" x14ac:dyDescent="0.2">
      <c r="A1034" s="98">
        <f t="shared" si="331"/>
        <v>345</v>
      </c>
      <c r="B1034" s="107" t="s">
        <v>47</v>
      </c>
    </row>
    <row r="1035" spans="1:2" x14ac:dyDescent="0.2">
      <c r="A1035" s="98">
        <f t="shared" si="332"/>
        <v>345</v>
      </c>
      <c r="B1035" s="107" t="s">
        <v>48</v>
      </c>
    </row>
    <row r="1036" spans="1:2" x14ac:dyDescent="0.2">
      <c r="A1036" s="98">
        <f t="shared" si="330"/>
        <v>346</v>
      </c>
      <c r="B1036" s="107" t="s">
        <v>46</v>
      </c>
    </row>
    <row r="1037" spans="1:2" x14ac:dyDescent="0.2">
      <c r="A1037" s="98">
        <f t="shared" si="331"/>
        <v>346</v>
      </c>
      <c r="B1037" s="107" t="s">
        <v>47</v>
      </c>
    </row>
    <row r="1038" spans="1:2" x14ac:dyDescent="0.2">
      <c r="A1038" s="98">
        <f t="shared" si="332"/>
        <v>346</v>
      </c>
      <c r="B1038" s="107" t="s">
        <v>48</v>
      </c>
    </row>
    <row r="1039" spans="1:2" x14ac:dyDescent="0.2">
      <c r="A1039" s="98">
        <f t="shared" si="330"/>
        <v>347</v>
      </c>
      <c r="B1039" s="107" t="s">
        <v>46</v>
      </c>
    </row>
    <row r="1040" spans="1:2" x14ac:dyDescent="0.2">
      <c r="A1040" s="98">
        <f t="shared" si="331"/>
        <v>347</v>
      </c>
      <c r="B1040" s="107" t="s">
        <v>47</v>
      </c>
    </row>
    <row r="1041" spans="1:2" x14ac:dyDescent="0.2">
      <c r="A1041" s="98">
        <f t="shared" si="332"/>
        <v>347</v>
      </c>
      <c r="B1041" s="107" t="s">
        <v>48</v>
      </c>
    </row>
    <row r="1042" spans="1:2" x14ac:dyDescent="0.2">
      <c r="A1042" s="98">
        <f t="shared" si="330"/>
        <v>348</v>
      </c>
      <c r="B1042" s="107" t="s">
        <v>46</v>
      </c>
    </row>
    <row r="1043" spans="1:2" x14ac:dyDescent="0.2">
      <c r="A1043" s="98">
        <f t="shared" si="331"/>
        <v>348</v>
      </c>
      <c r="B1043" s="107" t="s">
        <v>47</v>
      </c>
    </row>
    <row r="1044" spans="1:2" x14ac:dyDescent="0.2">
      <c r="A1044" s="98">
        <f t="shared" si="332"/>
        <v>348</v>
      </c>
      <c r="B1044" s="107" t="s">
        <v>48</v>
      </c>
    </row>
    <row r="1045" spans="1:2" x14ac:dyDescent="0.2">
      <c r="A1045" s="98">
        <f t="shared" si="330"/>
        <v>349</v>
      </c>
      <c r="B1045" s="107" t="s">
        <v>46</v>
      </c>
    </row>
    <row r="1046" spans="1:2" x14ac:dyDescent="0.2">
      <c r="A1046" s="98">
        <f t="shared" si="331"/>
        <v>349</v>
      </c>
      <c r="B1046" s="107" t="s">
        <v>47</v>
      </c>
    </row>
    <row r="1047" spans="1:2" x14ac:dyDescent="0.2">
      <c r="A1047" s="98">
        <f t="shared" si="332"/>
        <v>349</v>
      </c>
      <c r="B1047" s="107" t="s">
        <v>48</v>
      </c>
    </row>
    <row r="1048" spans="1:2" x14ac:dyDescent="0.2">
      <c r="A1048" s="98">
        <f t="shared" si="330"/>
        <v>350</v>
      </c>
      <c r="B1048" s="107" t="s">
        <v>46</v>
      </c>
    </row>
    <row r="1049" spans="1:2" x14ac:dyDescent="0.2">
      <c r="A1049" s="98">
        <f t="shared" si="331"/>
        <v>350</v>
      </c>
      <c r="B1049" s="107" t="s">
        <v>47</v>
      </c>
    </row>
    <row r="1050" spans="1:2" x14ac:dyDescent="0.2">
      <c r="A1050" s="98">
        <f t="shared" si="332"/>
        <v>350</v>
      </c>
      <c r="B1050" s="107" t="s">
        <v>48</v>
      </c>
    </row>
    <row r="1051" spans="1:2" x14ac:dyDescent="0.2">
      <c r="A1051" s="98">
        <f t="shared" si="330"/>
        <v>351</v>
      </c>
      <c r="B1051" s="107" t="s">
        <v>46</v>
      </c>
    </row>
    <row r="1052" spans="1:2" x14ac:dyDescent="0.2">
      <c r="A1052" s="98">
        <f t="shared" si="331"/>
        <v>351</v>
      </c>
      <c r="B1052" s="107" t="s">
        <v>47</v>
      </c>
    </row>
    <row r="1053" spans="1:2" x14ac:dyDescent="0.2">
      <c r="A1053" s="98">
        <f t="shared" si="332"/>
        <v>351</v>
      </c>
      <c r="B1053" s="107" t="s">
        <v>48</v>
      </c>
    </row>
    <row r="1054" spans="1:2" x14ac:dyDescent="0.2">
      <c r="A1054" s="98">
        <f t="shared" si="330"/>
        <v>352</v>
      </c>
      <c r="B1054" s="107" t="s">
        <v>46</v>
      </c>
    </row>
    <row r="1055" spans="1:2" x14ac:dyDescent="0.2">
      <c r="A1055" s="98">
        <f t="shared" si="331"/>
        <v>352</v>
      </c>
      <c r="B1055" s="107" t="s">
        <v>47</v>
      </c>
    </row>
    <row r="1056" spans="1:2" x14ac:dyDescent="0.2">
      <c r="A1056" s="98">
        <f t="shared" si="332"/>
        <v>352</v>
      </c>
      <c r="B1056" s="107" t="s">
        <v>48</v>
      </c>
    </row>
    <row r="1057" spans="1:2" x14ac:dyDescent="0.2">
      <c r="A1057" s="98">
        <f t="shared" si="330"/>
        <v>353</v>
      </c>
      <c r="B1057" s="107" t="s">
        <v>46</v>
      </c>
    </row>
    <row r="1058" spans="1:2" x14ac:dyDescent="0.2">
      <c r="A1058" s="98">
        <f t="shared" si="331"/>
        <v>353</v>
      </c>
      <c r="B1058" s="107" t="s">
        <v>47</v>
      </c>
    </row>
    <row r="1059" spans="1:2" x14ac:dyDescent="0.2">
      <c r="A1059" s="98">
        <f t="shared" si="332"/>
        <v>353</v>
      </c>
      <c r="B1059" s="107" t="s">
        <v>48</v>
      </c>
    </row>
    <row r="1060" spans="1:2" x14ac:dyDescent="0.2">
      <c r="A1060" s="98">
        <f t="shared" si="330"/>
        <v>354</v>
      </c>
      <c r="B1060" s="107" t="s">
        <v>46</v>
      </c>
    </row>
    <row r="1061" spans="1:2" x14ac:dyDescent="0.2">
      <c r="A1061" s="98">
        <f t="shared" si="331"/>
        <v>354</v>
      </c>
      <c r="B1061" s="107" t="s">
        <v>47</v>
      </c>
    </row>
    <row r="1062" spans="1:2" x14ac:dyDescent="0.2">
      <c r="A1062" s="98">
        <f t="shared" si="332"/>
        <v>354</v>
      </c>
      <c r="B1062" s="107" t="s">
        <v>48</v>
      </c>
    </row>
    <row r="1063" spans="1:2" x14ac:dyDescent="0.2">
      <c r="A1063" s="98">
        <f t="shared" si="330"/>
        <v>355</v>
      </c>
      <c r="B1063" s="107" t="s">
        <v>46</v>
      </c>
    </row>
    <row r="1064" spans="1:2" x14ac:dyDescent="0.2">
      <c r="A1064" s="98">
        <f t="shared" si="331"/>
        <v>355</v>
      </c>
      <c r="B1064" s="107" t="s">
        <v>47</v>
      </c>
    </row>
    <row r="1065" spans="1:2" x14ac:dyDescent="0.2">
      <c r="A1065" s="98">
        <f t="shared" si="332"/>
        <v>355</v>
      </c>
      <c r="B1065" s="107" t="s">
        <v>48</v>
      </c>
    </row>
    <row r="1066" spans="1:2" x14ac:dyDescent="0.2">
      <c r="A1066" s="98">
        <f t="shared" si="330"/>
        <v>356</v>
      </c>
      <c r="B1066" s="107" t="s">
        <v>46</v>
      </c>
    </row>
    <row r="1067" spans="1:2" x14ac:dyDescent="0.2">
      <c r="A1067" s="98">
        <f t="shared" si="331"/>
        <v>356</v>
      </c>
      <c r="B1067" s="107" t="s">
        <v>47</v>
      </c>
    </row>
    <row r="1068" spans="1:2" x14ac:dyDescent="0.2">
      <c r="A1068" s="98">
        <f t="shared" si="332"/>
        <v>356</v>
      </c>
      <c r="B1068" s="107" t="s">
        <v>48</v>
      </c>
    </row>
    <row r="1069" spans="1:2" x14ac:dyDescent="0.2">
      <c r="A1069" s="98">
        <f t="shared" si="330"/>
        <v>357</v>
      </c>
      <c r="B1069" s="107" t="s">
        <v>46</v>
      </c>
    </row>
    <row r="1070" spans="1:2" x14ac:dyDescent="0.2">
      <c r="A1070" s="98">
        <f t="shared" si="331"/>
        <v>357</v>
      </c>
      <c r="B1070" s="107" t="s">
        <v>47</v>
      </c>
    </row>
    <row r="1071" spans="1:2" x14ac:dyDescent="0.2">
      <c r="A1071" s="98">
        <f t="shared" si="332"/>
        <v>357</v>
      </c>
      <c r="B1071" s="107" t="s">
        <v>48</v>
      </c>
    </row>
    <row r="1072" spans="1:2" x14ac:dyDescent="0.2">
      <c r="A1072" s="98">
        <f t="shared" si="330"/>
        <v>358</v>
      </c>
      <c r="B1072" s="107" t="s">
        <v>46</v>
      </c>
    </row>
    <row r="1073" spans="1:2" x14ac:dyDescent="0.2">
      <c r="A1073" s="98">
        <f t="shared" si="331"/>
        <v>358</v>
      </c>
      <c r="B1073" s="107" t="s">
        <v>47</v>
      </c>
    </row>
    <row r="1074" spans="1:2" x14ac:dyDescent="0.2">
      <c r="A1074" s="98">
        <f t="shared" si="332"/>
        <v>358</v>
      </c>
      <c r="B1074" s="107" t="s">
        <v>48</v>
      </c>
    </row>
    <row r="1075" spans="1:2" x14ac:dyDescent="0.2">
      <c r="A1075" s="98">
        <f t="shared" si="330"/>
        <v>359</v>
      </c>
      <c r="B1075" s="107" t="s">
        <v>46</v>
      </c>
    </row>
    <row r="1076" spans="1:2" x14ac:dyDescent="0.2">
      <c r="A1076" s="98">
        <f t="shared" si="331"/>
        <v>359</v>
      </c>
      <c r="B1076" s="107" t="s">
        <v>47</v>
      </c>
    </row>
    <row r="1077" spans="1:2" x14ac:dyDescent="0.2">
      <c r="A1077" s="98">
        <f t="shared" si="332"/>
        <v>359</v>
      </c>
      <c r="B1077" s="107" t="s">
        <v>48</v>
      </c>
    </row>
    <row r="1078" spans="1:2" x14ac:dyDescent="0.2">
      <c r="A1078" s="98">
        <f t="shared" si="330"/>
        <v>360</v>
      </c>
      <c r="B1078" s="107" t="s">
        <v>46</v>
      </c>
    </row>
    <row r="1079" spans="1:2" x14ac:dyDescent="0.2">
      <c r="A1079" s="98">
        <f t="shared" si="331"/>
        <v>360</v>
      </c>
      <c r="B1079" s="107" t="s">
        <v>47</v>
      </c>
    </row>
    <row r="1080" spans="1:2" x14ac:dyDescent="0.2">
      <c r="A1080" s="98">
        <f t="shared" si="332"/>
        <v>360</v>
      </c>
      <c r="B1080" s="107" t="s">
        <v>48</v>
      </c>
    </row>
    <row r="1081" spans="1:2" x14ac:dyDescent="0.2">
      <c r="A1081" s="98">
        <f t="shared" si="330"/>
        <v>361</v>
      </c>
      <c r="B1081" s="107" t="s">
        <v>46</v>
      </c>
    </row>
    <row r="1082" spans="1:2" x14ac:dyDescent="0.2">
      <c r="A1082" s="98">
        <f t="shared" si="331"/>
        <v>361</v>
      </c>
      <c r="B1082" s="107" t="s">
        <v>47</v>
      </c>
    </row>
    <row r="1083" spans="1:2" x14ac:dyDescent="0.2">
      <c r="A1083" s="98">
        <f t="shared" si="332"/>
        <v>361</v>
      </c>
      <c r="B1083" s="107" t="s">
        <v>48</v>
      </c>
    </row>
    <row r="1084" spans="1:2" x14ac:dyDescent="0.2">
      <c r="A1084" s="98">
        <f t="shared" si="330"/>
        <v>362</v>
      </c>
      <c r="B1084" s="107" t="s">
        <v>46</v>
      </c>
    </row>
    <row r="1085" spans="1:2" x14ac:dyDescent="0.2">
      <c r="A1085" s="98">
        <f t="shared" si="331"/>
        <v>362</v>
      </c>
      <c r="B1085" s="107" t="s">
        <v>47</v>
      </c>
    </row>
    <row r="1086" spans="1:2" x14ac:dyDescent="0.2">
      <c r="A1086" s="98">
        <f t="shared" si="332"/>
        <v>362</v>
      </c>
      <c r="B1086" s="107" t="s">
        <v>48</v>
      </c>
    </row>
    <row r="1087" spans="1:2" x14ac:dyDescent="0.2">
      <c r="A1087" s="98">
        <f t="shared" si="330"/>
        <v>363</v>
      </c>
      <c r="B1087" s="107" t="s">
        <v>46</v>
      </c>
    </row>
    <row r="1088" spans="1:2" x14ac:dyDescent="0.2">
      <c r="A1088" s="98">
        <f t="shared" si="331"/>
        <v>363</v>
      </c>
      <c r="B1088" s="107" t="s">
        <v>47</v>
      </c>
    </row>
    <row r="1089" spans="1:2" x14ac:dyDescent="0.2">
      <c r="A1089" s="98">
        <f t="shared" si="332"/>
        <v>363</v>
      </c>
      <c r="B1089" s="107" t="s">
        <v>48</v>
      </c>
    </row>
    <row r="1090" spans="1:2" x14ac:dyDescent="0.2">
      <c r="A1090" s="98">
        <f t="shared" si="330"/>
        <v>364</v>
      </c>
      <c r="B1090" s="107" t="s">
        <v>46</v>
      </c>
    </row>
    <row r="1091" spans="1:2" x14ac:dyDescent="0.2">
      <c r="A1091" s="98">
        <f t="shared" si="331"/>
        <v>364</v>
      </c>
      <c r="B1091" s="107" t="s">
        <v>47</v>
      </c>
    </row>
    <row r="1092" spans="1:2" x14ac:dyDescent="0.2">
      <c r="A1092" s="98">
        <f t="shared" si="332"/>
        <v>364</v>
      </c>
      <c r="B1092" s="107" t="s">
        <v>48</v>
      </c>
    </row>
    <row r="1093" spans="1:2" x14ac:dyDescent="0.2">
      <c r="A1093" s="98">
        <f t="shared" si="330"/>
        <v>365</v>
      </c>
      <c r="B1093" s="107" t="s">
        <v>46</v>
      </c>
    </row>
    <row r="1094" spans="1:2" x14ac:dyDescent="0.2">
      <c r="A1094" s="98">
        <f t="shared" si="331"/>
        <v>365</v>
      </c>
      <c r="B1094" s="107" t="s">
        <v>47</v>
      </c>
    </row>
    <row r="1095" spans="1:2" x14ac:dyDescent="0.2">
      <c r="A1095" s="98">
        <f t="shared" si="332"/>
        <v>365</v>
      </c>
      <c r="B1095" s="107" t="s">
        <v>48</v>
      </c>
    </row>
    <row r="1096" spans="1:2" x14ac:dyDescent="0.2">
      <c r="A1096" s="98">
        <f t="shared" ref="A1096:A1159" si="333">A1095+1</f>
        <v>366</v>
      </c>
      <c r="B1096" s="107" t="s">
        <v>46</v>
      </c>
    </row>
    <row r="1097" spans="1:2" x14ac:dyDescent="0.2">
      <c r="A1097" s="98">
        <f t="shared" ref="A1097:A1160" si="334">A1096</f>
        <v>366</v>
      </c>
      <c r="B1097" s="107" t="s">
        <v>47</v>
      </c>
    </row>
    <row r="1098" spans="1:2" x14ac:dyDescent="0.2">
      <c r="A1098" s="98">
        <f t="shared" ref="A1098:A1161" si="335">A1096</f>
        <v>366</v>
      </c>
      <c r="B1098" s="107" t="s">
        <v>48</v>
      </c>
    </row>
    <row r="1099" spans="1:2" x14ac:dyDescent="0.2">
      <c r="A1099" s="98">
        <f t="shared" si="333"/>
        <v>367</v>
      </c>
      <c r="B1099" s="107" t="s">
        <v>46</v>
      </c>
    </row>
    <row r="1100" spans="1:2" x14ac:dyDescent="0.2">
      <c r="A1100" s="98">
        <f t="shared" si="334"/>
        <v>367</v>
      </c>
      <c r="B1100" s="107" t="s">
        <v>47</v>
      </c>
    </row>
    <row r="1101" spans="1:2" x14ac:dyDescent="0.2">
      <c r="A1101" s="98">
        <f t="shared" si="335"/>
        <v>367</v>
      </c>
      <c r="B1101" s="107" t="s">
        <v>48</v>
      </c>
    </row>
    <row r="1102" spans="1:2" x14ac:dyDescent="0.2">
      <c r="A1102" s="98">
        <f t="shared" si="333"/>
        <v>368</v>
      </c>
      <c r="B1102" s="107" t="s">
        <v>46</v>
      </c>
    </row>
    <row r="1103" spans="1:2" x14ac:dyDescent="0.2">
      <c r="A1103" s="98">
        <f t="shared" si="334"/>
        <v>368</v>
      </c>
      <c r="B1103" s="107" t="s">
        <v>47</v>
      </c>
    </row>
    <row r="1104" spans="1:2" x14ac:dyDescent="0.2">
      <c r="A1104" s="98">
        <f t="shared" si="335"/>
        <v>368</v>
      </c>
      <c r="B1104" s="107" t="s">
        <v>48</v>
      </c>
    </row>
    <row r="1105" spans="1:2" x14ac:dyDescent="0.2">
      <c r="A1105" s="98">
        <f t="shared" si="333"/>
        <v>369</v>
      </c>
      <c r="B1105" s="107" t="s">
        <v>46</v>
      </c>
    </row>
    <row r="1106" spans="1:2" x14ac:dyDescent="0.2">
      <c r="A1106" s="98">
        <f t="shared" si="334"/>
        <v>369</v>
      </c>
      <c r="B1106" s="107" t="s">
        <v>47</v>
      </c>
    </row>
    <row r="1107" spans="1:2" x14ac:dyDescent="0.2">
      <c r="A1107" s="98">
        <f t="shared" si="335"/>
        <v>369</v>
      </c>
      <c r="B1107" s="107" t="s">
        <v>48</v>
      </c>
    </row>
    <row r="1108" spans="1:2" x14ac:dyDescent="0.2">
      <c r="A1108" s="98">
        <f t="shared" si="333"/>
        <v>370</v>
      </c>
      <c r="B1108" s="107" t="s">
        <v>46</v>
      </c>
    </row>
    <row r="1109" spans="1:2" x14ac:dyDescent="0.2">
      <c r="A1109" s="98">
        <f t="shared" si="334"/>
        <v>370</v>
      </c>
      <c r="B1109" s="107" t="s">
        <v>47</v>
      </c>
    </row>
    <row r="1110" spans="1:2" x14ac:dyDescent="0.2">
      <c r="A1110" s="98">
        <f t="shared" si="335"/>
        <v>370</v>
      </c>
      <c r="B1110" s="107" t="s">
        <v>48</v>
      </c>
    </row>
    <row r="1111" spans="1:2" x14ac:dyDescent="0.2">
      <c r="A1111" s="98">
        <f t="shared" si="333"/>
        <v>371</v>
      </c>
      <c r="B1111" s="107" t="s">
        <v>46</v>
      </c>
    </row>
    <row r="1112" spans="1:2" x14ac:dyDescent="0.2">
      <c r="A1112" s="98">
        <f t="shared" si="334"/>
        <v>371</v>
      </c>
      <c r="B1112" s="107" t="s">
        <v>47</v>
      </c>
    </row>
    <row r="1113" spans="1:2" x14ac:dyDescent="0.2">
      <c r="A1113" s="98">
        <f t="shared" si="335"/>
        <v>371</v>
      </c>
      <c r="B1113" s="107" t="s">
        <v>48</v>
      </c>
    </row>
    <row r="1114" spans="1:2" x14ac:dyDescent="0.2">
      <c r="A1114" s="98">
        <f t="shared" si="333"/>
        <v>372</v>
      </c>
      <c r="B1114" s="107" t="s">
        <v>46</v>
      </c>
    </row>
    <row r="1115" spans="1:2" x14ac:dyDescent="0.2">
      <c r="A1115" s="98">
        <f t="shared" si="334"/>
        <v>372</v>
      </c>
      <c r="B1115" s="107" t="s">
        <v>47</v>
      </c>
    </row>
    <row r="1116" spans="1:2" x14ac:dyDescent="0.2">
      <c r="A1116" s="98">
        <f t="shared" si="335"/>
        <v>372</v>
      </c>
      <c r="B1116" s="107" t="s">
        <v>48</v>
      </c>
    </row>
    <row r="1117" spans="1:2" x14ac:dyDescent="0.2">
      <c r="A1117" s="98">
        <f t="shared" si="333"/>
        <v>373</v>
      </c>
      <c r="B1117" s="107" t="s">
        <v>46</v>
      </c>
    </row>
    <row r="1118" spans="1:2" x14ac:dyDescent="0.2">
      <c r="A1118" s="98">
        <f t="shared" si="334"/>
        <v>373</v>
      </c>
      <c r="B1118" s="107" t="s">
        <v>47</v>
      </c>
    </row>
    <row r="1119" spans="1:2" x14ac:dyDescent="0.2">
      <c r="A1119" s="98">
        <f t="shared" si="335"/>
        <v>373</v>
      </c>
      <c r="B1119" s="107" t="s">
        <v>48</v>
      </c>
    </row>
    <row r="1120" spans="1:2" x14ac:dyDescent="0.2">
      <c r="A1120" s="98">
        <f t="shared" si="333"/>
        <v>374</v>
      </c>
      <c r="B1120" s="107" t="s">
        <v>46</v>
      </c>
    </row>
    <row r="1121" spans="1:2" x14ac:dyDescent="0.2">
      <c r="A1121" s="98">
        <f t="shared" si="334"/>
        <v>374</v>
      </c>
      <c r="B1121" s="107" t="s">
        <v>47</v>
      </c>
    </row>
    <row r="1122" spans="1:2" x14ac:dyDescent="0.2">
      <c r="A1122" s="98">
        <f t="shared" si="335"/>
        <v>374</v>
      </c>
      <c r="B1122" s="107" t="s">
        <v>48</v>
      </c>
    </row>
    <row r="1123" spans="1:2" x14ac:dyDescent="0.2">
      <c r="A1123" s="98">
        <f t="shared" si="333"/>
        <v>375</v>
      </c>
      <c r="B1123" s="107" t="s">
        <v>46</v>
      </c>
    </row>
    <row r="1124" spans="1:2" x14ac:dyDescent="0.2">
      <c r="A1124" s="98">
        <f t="shared" si="334"/>
        <v>375</v>
      </c>
      <c r="B1124" s="107" t="s">
        <v>47</v>
      </c>
    </row>
    <row r="1125" spans="1:2" x14ac:dyDescent="0.2">
      <c r="A1125" s="98">
        <f t="shared" si="335"/>
        <v>375</v>
      </c>
      <c r="B1125" s="107" t="s">
        <v>48</v>
      </c>
    </row>
    <row r="1126" spans="1:2" x14ac:dyDescent="0.2">
      <c r="A1126" s="98">
        <f t="shared" si="333"/>
        <v>376</v>
      </c>
      <c r="B1126" s="107" t="s">
        <v>46</v>
      </c>
    </row>
    <row r="1127" spans="1:2" x14ac:dyDescent="0.2">
      <c r="A1127" s="98">
        <f t="shared" si="334"/>
        <v>376</v>
      </c>
      <c r="B1127" s="107" t="s">
        <v>47</v>
      </c>
    </row>
    <row r="1128" spans="1:2" x14ac:dyDescent="0.2">
      <c r="A1128" s="98">
        <f t="shared" si="335"/>
        <v>376</v>
      </c>
      <c r="B1128" s="107" t="s">
        <v>48</v>
      </c>
    </row>
    <row r="1129" spans="1:2" x14ac:dyDescent="0.2">
      <c r="A1129" s="98">
        <f t="shared" si="333"/>
        <v>377</v>
      </c>
      <c r="B1129" s="107" t="s">
        <v>46</v>
      </c>
    </row>
    <row r="1130" spans="1:2" x14ac:dyDescent="0.2">
      <c r="A1130" s="98">
        <f t="shared" si="334"/>
        <v>377</v>
      </c>
      <c r="B1130" s="107" t="s">
        <v>47</v>
      </c>
    </row>
    <row r="1131" spans="1:2" x14ac:dyDescent="0.2">
      <c r="A1131" s="98">
        <f t="shared" si="335"/>
        <v>377</v>
      </c>
      <c r="B1131" s="107" t="s">
        <v>48</v>
      </c>
    </row>
    <row r="1132" spans="1:2" x14ac:dyDescent="0.2">
      <c r="A1132" s="98">
        <f t="shared" si="333"/>
        <v>378</v>
      </c>
      <c r="B1132" s="107" t="s">
        <v>46</v>
      </c>
    </row>
    <row r="1133" spans="1:2" x14ac:dyDescent="0.2">
      <c r="A1133" s="98">
        <f t="shared" si="334"/>
        <v>378</v>
      </c>
      <c r="B1133" s="107" t="s">
        <v>47</v>
      </c>
    </row>
    <row r="1134" spans="1:2" x14ac:dyDescent="0.2">
      <c r="A1134" s="98">
        <f t="shared" si="335"/>
        <v>378</v>
      </c>
      <c r="B1134" s="107" t="s">
        <v>48</v>
      </c>
    </row>
    <row r="1135" spans="1:2" x14ac:dyDescent="0.2">
      <c r="A1135" s="98">
        <f t="shared" si="333"/>
        <v>379</v>
      </c>
      <c r="B1135" s="107" t="s">
        <v>46</v>
      </c>
    </row>
    <row r="1136" spans="1:2" x14ac:dyDescent="0.2">
      <c r="A1136" s="98">
        <f t="shared" si="334"/>
        <v>379</v>
      </c>
      <c r="B1136" s="107" t="s">
        <v>47</v>
      </c>
    </row>
    <row r="1137" spans="1:2" x14ac:dyDescent="0.2">
      <c r="A1137" s="98">
        <f t="shared" si="335"/>
        <v>379</v>
      </c>
      <c r="B1137" s="107" t="s">
        <v>48</v>
      </c>
    </row>
    <row r="1138" spans="1:2" x14ac:dyDescent="0.2">
      <c r="A1138" s="98">
        <f t="shared" si="333"/>
        <v>380</v>
      </c>
      <c r="B1138" s="107" t="s">
        <v>46</v>
      </c>
    </row>
    <row r="1139" spans="1:2" x14ac:dyDescent="0.2">
      <c r="A1139" s="98">
        <f t="shared" si="334"/>
        <v>380</v>
      </c>
      <c r="B1139" s="107" t="s">
        <v>47</v>
      </c>
    </row>
    <row r="1140" spans="1:2" x14ac:dyDescent="0.2">
      <c r="A1140" s="98">
        <f t="shared" si="335"/>
        <v>380</v>
      </c>
      <c r="B1140" s="107" t="s">
        <v>48</v>
      </c>
    </row>
    <row r="1141" spans="1:2" x14ac:dyDescent="0.2">
      <c r="A1141" s="98">
        <f t="shared" si="333"/>
        <v>381</v>
      </c>
      <c r="B1141" s="107" t="s">
        <v>46</v>
      </c>
    </row>
    <row r="1142" spans="1:2" x14ac:dyDescent="0.2">
      <c r="A1142" s="98">
        <f t="shared" si="334"/>
        <v>381</v>
      </c>
      <c r="B1142" s="107" t="s">
        <v>47</v>
      </c>
    </row>
    <row r="1143" spans="1:2" x14ac:dyDescent="0.2">
      <c r="A1143" s="98">
        <f t="shared" si="335"/>
        <v>381</v>
      </c>
      <c r="B1143" s="107" t="s">
        <v>48</v>
      </c>
    </row>
    <row r="1144" spans="1:2" x14ac:dyDescent="0.2">
      <c r="A1144" s="98">
        <f t="shared" si="333"/>
        <v>382</v>
      </c>
      <c r="B1144" s="107" t="s">
        <v>46</v>
      </c>
    </row>
    <row r="1145" spans="1:2" x14ac:dyDescent="0.2">
      <c r="A1145" s="98">
        <f t="shared" si="334"/>
        <v>382</v>
      </c>
      <c r="B1145" s="107" t="s">
        <v>47</v>
      </c>
    </row>
    <row r="1146" spans="1:2" x14ac:dyDescent="0.2">
      <c r="A1146" s="98">
        <f t="shared" si="335"/>
        <v>382</v>
      </c>
      <c r="B1146" s="107" t="s">
        <v>48</v>
      </c>
    </row>
    <row r="1147" spans="1:2" x14ac:dyDescent="0.2">
      <c r="A1147" s="98">
        <f t="shared" si="333"/>
        <v>383</v>
      </c>
      <c r="B1147" s="107" t="s">
        <v>46</v>
      </c>
    </row>
    <row r="1148" spans="1:2" x14ac:dyDescent="0.2">
      <c r="A1148" s="98">
        <f t="shared" si="334"/>
        <v>383</v>
      </c>
      <c r="B1148" s="107" t="s">
        <v>47</v>
      </c>
    </row>
    <row r="1149" spans="1:2" x14ac:dyDescent="0.2">
      <c r="A1149" s="98">
        <f t="shared" si="335"/>
        <v>383</v>
      </c>
      <c r="B1149" s="107" t="s">
        <v>48</v>
      </c>
    </row>
    <row r="1150" spans="1:2" x14ac:dyDescent="0.2">
      <c r="A1150" s="98">
        <f t="shared" si="333"/>
        <v>384</v>
      </c>
      <c r="B1150" s="107" t="s">
        <v>46</v>
      </c>
    </row>
    <row r="1151" spans="1:2" x14ac:dyDescent="0.2">
      <c r="A1151" s="98">
        <f t="shared" si="334"/>
        <v>384</v>
      </c>
      <c r="B1151" s="107" t="s">
        <v>47</v>
      </c>
    </row>
    <row r="1152" spans="1:2" x14ac:dyDescent="0.2">
      <c r="A1152" s="98">
        <f t="shared" si="335"/>
        <v>384</v>
      </c>
      <c r="B1152" s="107" t="s">
        <v>48</v>
      </c>
    </row>
    <row r="1153" spans="1:2" x14ac:dyDescent="0.2">
      <c r="A1153" s="98">
        <f t="shared" si="333"/>
        <v>385</v>
      </c>
      <c r="B1153" s="107" t="s">
        <v>46</v>
      </c>
    </row>
    <row r="1154" spans="1:2" x14ac:dyDescent="0.2">
      <c r="A1154" s="98">
        <f t="shared" si="334"/>
        <v>385</v>
      </c>
      <c r="B1154" s="107" t="s">
        <v>47</v>
      </c>
    </row>
    <row r="1155" spans="1:2" x14ac:dyDescent="0.2">
      <c r="A1155" s="98">
        <f t="shared" si="335"/>
        <v>385</v>
      </c>
      <c r="B1155" s="107" t="s">
        <v>48</v>
      </c>
    </row>
    <row r="1156" spans="1:2" x14ac:dyDescent="0.2">
      <c r="A1156" s="98">
        <f t="shared" si="333"/>
        <v>386</v>
      </c>
      <c r="B1156" s="107" t="s">
        <v>46</v>
      </c>
    </row>
    <row r="1157" spans="1:2" x14ac:dyDescent="0.2">
      <c r="A1157" s="98">
        <f t="shared" si="334"/>
        <v>386</v>
      </c>
      <c r="B1157" s="107" t="s">
        <v>47</v>
      </c>
    </row>
    <row r="1158" spans="1:2" x14ac:dyDescent="0.2">
      <c r="A1158" s="98">
        <f t="shared" si="335"/>
        <v>386</v>
      </c>
      <c r="B1158" s="107" t="s">
        <v>48</v>
      </c>
    </row>
    <row r="1159" spans="1:2" x14ac:dyDescent="0.2">
      <c r="A1159" s="98">
        <f t="shared" si="333"/>
        <v>387</v>
      </c>
      <c r="B1159" s="107" t="s">
        <v>46</v>
      </c>
    </row>
    <row r="1160" spans="1:2" x14ac:dyDescent="0.2">
      <c r="A1160" s="98">
        <f t="shared" si="334"/>
        <v>387</v>
      </c>
      <c r="B1160" s="107" t="s">
        <v>47</v>
      </c>
    </row>
    <row r="1161" spans="1:2" x14ac:dyDescent="0.2">
      <c r="A1161" s="98">
        <f t="shared" si="335"/>
        <v>387</v>
      </c>
      <c r="B1161" s="107" t="s">
        <v>48</v>
      </c>
    </row>
    <row r="1162" spans="1:2" x14ac:dyDescent="0.2">
      <c r="A1162" s="98">
        <f t="shared" ref="A1162:A1225" si="336">A1161+1</f>
        <v>388</v>
      </c>
      <c r="B1162" s="107" t="s">
        <v>46</v>
      </c>
    </row>
    <row r="1163" spans="1:2" x14ac:dyDescent="0.2">
      <c r="A1163" s="98">
        <f t="shared" ref="A1163:A1226" si="337">A1162</f>
        <v>388</v>
      </c>
      <c r="B1163" s="107" t="s">
        <v>47</v>
      </c>
    </row>
    <row r="1164" spans="1:2" x14ac:dyDescent="0.2">
      <c r="A1164" s="98">
        <f t="shared" ref="A1164:A1227" si="338">A1162</f>
        <v>388</v>
      </c>
      <c r="B1164" s="107" t="s">
        <v>48</v>
      </c>
    </row>
    <row r="1165" spans="1:2" x14ac:dyDescent="0.2">
      <c r="A1165" s="98">
        <f t="shared" si="336"/>
        <v>389</v>
      </c>
      <c r="B1165" s="107" t="s">
        <v>46</v>
      </c>
    </row>
    <row r="1166" spans="1:2" x14ac:dyDescent="0.2">
      <c r="A1166" s="98">
        <f t="shared" si="337"/>
        <v>389</v>
      </c>
      <c r="B1166" s="107" t="s">
        <v>47</v>
      </c>
    </row>
    <row r="1167" spans="1:2" x14ac:dyDescent="0.2">
      <c r="A1167" s="98">
        <f t="shared" si="338"/>
        <v>389</v>
      </c>
      <c r="B1167" s="107" t="s">
        <v>48</v>
      </c>
    </row>
    <row r="1168" spans="1:2" x14ac:dyDescent="0.2">
      <c r="A1168" s="98">
        <f t="shared" si="336"/>
        <v>390</v>
      </c>
      <c r="B1168" s="107" t="s">
        <v>46</v>
      </c>
    </row>
    <row r="1169" spans="1:2" x14ac:dyDescent="0.2">
      <c r="A1169" s="98">
        <f t="shared" si="337"/>
        <v>390</v>
      </c>
      <c r="B1169" s="107" t="s">
        <v>47</v>
      </c>
    </row>
    <row r="1170" spans="1:2" x14ac:dyDescent="0.2">
      <c r="A1170" s="98">
        <f t="shared" si="338"/>
        <v>390</v>
      </c>
      <c r="B1170" s="107" t="s">
        <v>48</v>
      </c>
    </row>
    <row r="1171" spans="1:2" x14ac:dyDescent="0.2">
      <c r="A1171" s="98">
        <f t="shared" si="336"/>
        <v>391</v>
      </c>
      <c r="B1171" s="107" t="s">
        <v>46</v>
      </c>
    </row>
    <row r="1172" spans="1:2" x14ac:dyDescent="0.2">
      <c r="A1172" s="98">
        <f t="shared" si="337"/>
        <v>391</v>
      </c>
      <c r="B1172" s="107" t="s">
        <v>47</v>
      </c>
    </row>
    <row r="1173" spans="1:2" x14ac:dyDescent="0.2">
      <c r="A1173" s="98">
        <f t="shared" si="338"/>
        <v>391</v>
      </c>
      <c r="B1173" s="107" t="s">
        <v>48</v>
      </c>
    </row>
    <row r="1174" spans="1:2" x14ac:dyDescent="0.2">
      <c r="A1174" s="98">
        <f t="shared" si="336"/>
        <v>392</v>
      </c>
      <c r="B1174" s="107" t="s">
        <v>46</v>
      </c>
    </row>
    <row r="1175" spans="1:2" x14ac:dyDescent="0.2">
      <c r="A1175" s="98">
        <f t="shared" si="337"/>
        <v>392</v>
      </c>
      <c r="B1175" s="107" t="s">
        <v>47</v>
      </c>
    </row>
    <row r="1176" spans="1:2" x14ac:dyDescent="0.2">
      <c r="A1176" s="98">
        <f t="shared" si="338"/>
        <v>392</v>
      </c>
      <c r="B1176" s="107" t="s">
        <v>48</v>
      </c>
    </row>
    <row r="1177" spans="1:2" x14ac:dyDescent="0.2">
      <c r="A1177" s="98">
        <f t="shared" si="336"/>
        <v>393</v>
      </c>
      <c r="B1177" s="107" t="s">
        <v>46</v>
      </c>
    </row>
    <row r="1178" spans="1:2" x14ac:dyDescent="0.2">
      <c r="A1178" s="98">
        <f t="shared" si="337"/>
        <v>393</v>
      </c>
      <c r="B1178" s="107" t="s">
        <v>47</v>
      </c>
    </row>
    <row r="1179" spans="1:2" x14ac:dyDescent="0.2">
      <c r="A1179" s="98">
        <f t="shared" si="338"/>
        <v>393</v>
      </c>
      <c r="B1179" s="107" t="s">
        <v>48</v>
      </c>
    </row>
    <row r="1180" spans="1:2" x14ac:dyDescent="0.2">
      <c r="A1180" s="98">
        <f t="shared" si="336"/>
        <v>394</v>
      </c>
      <c r="B1180" s="107" t="s">
        <v>46</v>
      </c>
    </row>
    <row r="1181" spans="1:2" x14ac:dyDescent="0.2">
      <c r="A1181" s="98">
        <f t="shared" si="337"/>
        <v>394</v>
      </c>
      <c r="B1181" s="107" t="s">
        <v>47</v>
      </c>
    </row>
    <row r="1182" spans="1:2" x14ac:dyDescent="0.2">
      <c r="A1182" s="98">
        <f t="shared" si="338"/>
        <v>394</v>
      </c>
      <c r="B1182" s="107" t="s">
        <v>48</v>
      </c>
    </row>
    <row r="1183" spans="1:2" x14ac:dyDescent="0.2">
      <c r="A1183" s="98">
        <f t="shared" si="336"/>
        <v>395</v>
      </c>
      <c r="B1183" s="107" t="s">
        <v>46</v>
      </c>
    </row>
    <row r="1184" spans="1:2" x14ac:dyDescent="0.2">
      <c r="A1184" s="98">
        <f t="shared" si="337"/>
        <v>395</v>
      </c>
      <c r="B1184" s="107" t="s">
        <v>47</v>
      </c>
    </row>
    <row r="1185" spans="1:2" x14ac:dyDescent="0.2">
      <c r="A1185" s="98">
        <f t="shared" si="338"/>
        <v>395</v>
      </c>
      <c r="B1185" s="107" t="s">
        <v>48</v>
      </c>
    </row>
    <row r="1186" spans="1:2" x14ac:dyDescent="0.2">
      <c r="A1186" s="98">
        <f t="shared" si="336"/>
        <v>396</v>
      </c>
      <c r="B1186" s="107" t="s">
        <v>46</v>
      </c>
    </row>
    <row r="1187" spans="1:2" x14ac:dyDescent="0.2">
      <c r="A1187" s="98">
        <f t="shared" si="337"/>
        <v>396</v>
      </c>
      <c r="B1187" s="107" t="s">
        <v>47</v>
      </c>
    </row>
    <row r="1188" spans="1:2" x14ac:dyDescent="0.2">
      <c r="A1188" s="98">
        <f t="shared" si="338"/>
        <v>396</v>
      </c>
      <c r="B1188" s="107" t="s">
        <v>48</v>
      </c>
    </row>
    <row r="1189" spans="1:2" x14ac:dyDescent="0.2">
      <c r="A1189" s="98">
        <f t="shared" si="336"/>
        <v>397</v>
      </c>
      <c r="B1189" s="107" t="s">
        <v>46</v>
      </c>
    </row>
    <row r="1190" spans="1:2" x14ac:dyDescent="0.2">
      <c r="A1190" s="98">
        <f t="shared" si="337"/>
        <v>397</v>
      </c>
      <c r="B1190" s="107" t="s">
        <v>47</v>
      </c>
    </row>
    <row r="1191" spans="1:2" x14ac:dyDescent="0.2">
      <c r="A1191" s="98">
        <f t="shared" si="338"/>
        <v>397</v>
      </c>
      <c r="B1191" s="107" t="s">
        <v>48</v>
      </c>
    </row>
    <row r="1192" spans="1:2" x14ac:dyDescent="0.2">
      <c r="A1192" s="98">
        <f t="shared" si="336"/>
        <v>398</v>
      </c>
      <c r="B1192" s="107" t="s">
        <v>46</v>
      </c>
    </row>
    <row r="1193" spans="1:2" x14ac:dyDescent="0.2">
      <c r="A1193" s="98">
        <f t="shared" si="337"/>
        <v>398</v>
      </c>
      <c r="B1193" s="107" t="s">
        <v>47</v>
      </c>
    </row>
    <row r="1194" spans="1:2" x14ac:dyDescent="0.2">
      <c r="A1194" s="98">
        <f t="shared" si="338"/>
        <v>398</v>
      </c>
      <c r="B1194" s="107" t="s">
        <v>48</v>
      </c>
    </row>
    <row r="1195" spans="1:2" x14ac:dyDescent="0.2">
      <c r="A1195" s="98">
        <f t="shared" si="336"/>
        <v>399</v>
      </c>
      <c r="B1195" s="107" t="s">
        <v>46</v>
      </c>
    </row>
    <row r="1196" spans="1:2" x14ac:dyDescent="0.2">
      <c r="A1196" s="98">
        <f t="shared" si="337"/>
        <v>399</v>
      </c>
      <c r="B1196" s="107" t="s">
        <v>47</v>
      </c>
    </row>
    <row r="1197" spans="1:2" x14ac:dyDescent="0.2">
      <c r="A1197" s="98">
        <f t="shared" si="338"/>
        <v>399</v>
      </c>
      <c r="B1197" s="107" t="s">
        <v>48</v>
      </c>
    </row>
    <row r="1198" spans="1:2" x14ac:dyDescent="0.2">
      <c r="A1198" s="98">
        <f t="shared" si="336"/>
        <v>400</v>
      </c>
      <c r="B1198" s="107" t="s">
        <v>46</v>
      </c>
    </row>
    <row r="1199" spans="1:2" x14ac:dyDescent="0.2">
      <c r="A1199" s="98">
        <f t="shared" si="337"/>
        <v>400</v>
      </c>
      <c r="B1199" s="107" t="s">
        <v>47</v>
      </c>
    </row>
    <row r="1200" spans="1:2" x14ac:dyDescent="0.2">
      <c r="A1200" s="98">
        <f t="shared" si="338"/>
        <v>400</v>
      </c>
      <c r="B1200" s="107" t="s">
        <v>48</v>
      </c>
    </row>
    <row r="1201" spans="1:2" x14ac:dyDescent="0.2">
      <c r="A1201" s="98">
        <f t="shared" si="336"/>
        <v>401</v>
      </c>
      <c r="B1201" s="107" t="s">
        <v>46</v>
      </c>
    </row>
    <row r="1202" spans="1:2" x14ac:dyDescent="0.2">
      <c r="A1202" s="98">
        <f t="shared" si="337"/>
        <v>401</v>
      </c>
      <c r="B1202" s="107" t="s">
        <v>47</v>
      </c>
    </row>
    <row r="1203" spans="1:2" x14ac:dyDescent="0.2">
      <c r="A1203" s="98">
        <f t="shared" si="338"/>
        <v>401</v>
      </c>
      <c r="B1203" s="107" t="s">
        <v>48</v>
      </c>
    </row>
    <row r="1204" spans="1:2" x14ac:dyDescent="0.2">
      <c r="A1204" s="98">
        <f t="shared" si="336"/>
        <v>402</v>
      </c>
      <c r="B1204" s="107" t="s">
        <v>46</v>
      </c>
    </row>
    <row r="1205" spans="1:2" x14ac:dyDescent="0.2">
      <c r="A1205" s="98">
        <f t="shared" si="337"/>
        <v>402</v>
      </c>
      <c r="B1205" s="107" t="s">
        <v>47</v>
      </c>
    </row>
    <row r="1206" spans="1:2" x14ac:dyDescent="0.2">
      <c r="A1206" s="98">
        <f t="shared" si="338"/>
        <v>402</v>
      </c>
      <c r="B1206" s="107" t="s">
        <v>48</v>
      </c>
    </row>
    <row r="1207" spans="1:2" x14ac:dyDescent="0.2">
      <c r="A1207" s="98">
        <f t="shared" si="336"/>
        <v>403</v>
      </c>
      <c r="B1207" s="107" t="s">
        <v>46</v>
      </c>
    </row>
    <row r="1208" spans="1:2" x14ac:dyDescent="0.2">
      <c r="A1208" s="98">
        <f t="shared" si="337"/>
        <v>403</v>
      </c>
      <c r="B1208" s="107" t="s">
        <v>47</v>
      </c>
    </row>
    <row r="1209" spans="1:2" x14ac:dyDescent="0.2">
      <c r="A1209" s="98">
        <f t="shared" si="338"/>
        <v>403</v>
      </c>
      <c r="B1209" s="107" t="s">
        <v>48</v>
      </c>
    </row>
    <row r="1210" spans="1:2" x14ac:dyDescent="0.2">
      <c r="A1210" s="98">
        <f t="shared" si="336"/>
        <v>404</v>
      </c>
      <c r="B1210" s="107" t="s">
        <v>46</v>
      </c>
    </row>
    <row r="1211" spans="1:2" x14ac:dyDescent="0.2">
      <c r="A1211" s="98">
        <f t="shared" si="337"/>
        <v>404</v>
      </c>
      <c r="B1211" s="107" t="s">
        <v>47</v>
      </c>
    </row>
    <row r="1212" spans="1:2" x14ac:dyDescent="0.2">
      <c r="A1212" s="98">
        <f t="shared" si="338"/>
        <v>404</v>
      </c>
      <c r="B1212" s="107" t="s">
        <v>48</v>
      </c>
    </row>
    <row r="1213" spans="1:2" x14ac:dyDescent="0.2">
      <c r="A1213" s="98">
        <f t="shared" si="336"/>
        <v>405</v>
      </c>
      <c r="B1213" s="107" t="s">
        <v>46</v>
      </c>
    </row>
    <row r="1214" spans="1:2" x14ac:dyDescent="0.2">
      <c r="A1214" s="98">
        <f t="shared" si="337"/>
        <v>405</v>
      </c>
      <c r="B1214" s="107" t="s">
        <v>47</v>
      </c>
    </row>
    <row r="1215" spans="1:2" x14ac:dyDescent="0.2">
      <c r="A1215" s="98">
        <f t="shared" si="338"/>
        <v>405</v>
      </c>
      <c r="B1215" s="107" t="s">
        <v>48</v>
      </c>
    </row>
    <row r="1216" spans="1:2" x14ac:dyDescent="0.2">
      <c r="A1216" s="98">
        <f t="shared" si="336"/>
        <v>406</v>
      </c>
      <c r="B1216" s="107" t="s">
        <v>46</v>
      </c>
    </row>
    <row r="1217" spans="1:2" x14ac:dyDescent="0.2">
      <c r="A1217" s="98">
        <f t="shared" si="337"/>
        <v>406</v>
      </c>
      <c r="B1217" s="107" t="s">
        <v>47</v>
      </c>
    </row>
    <row r="1218" spans="1:2" x14ac:dyDescent="0.2">
      <c r="A1218" s="98">
        <f t="shared" si="338"/>
        <v>406</v>
      </c>
      <c r="B1218" s="107" t="s">
        <v>48</v>
      </c>
    </row>
    <row r="1219" spans="1:2" x14ac:dyDescent="0.2">
      <c r="A1219" s="98">
        <f t="shared" si="336"/>
        <v>407</v>
      </c>
      <c r="B1219" s="107" t="s">
        <v>46</v>
      </c>
    </row>
    <row r="1220" spans="1:2" x14ac:dyDescent="0.2">
      <c r="A1220" s="98">
        <f t="shared" si="337"/>
        <v>407</v>
      </c>
      <c r="B1220" s="107" t="s">
        <v>47</v>
      </c>
    </row>
    <row r="1221" spans="1:2" x14ac:dyDescent="0.2">
      <c r="A1221" s="98">
        <f t="shared" si="338"/>
        <v>407</v>
      </c>
      <c r="B1221" s="107" t="s">
        <v>48</v>
      </c>
    </row>
    <row r="1222" spans="1:2" x14ac:dyDescent="0.2">
      <c r="A1222" s="98">
        <f t="shared" si="336"/>
        <v>408</v>
      </c>
      <c r="B1222" s="107" t="s">
        <v>46</v>
      </c>
    </row>
    <row r="1223" spans="1:2" x14ac:dyDescent="0.2">
      <c r="A1223" s="98">
        <f t="shared" si="337"/>
        <v>408</v>
      </c>
      <c r="B1223" s="107" t="s">
        <v>47</v>
      </c>
    </row>
    <row r="1224" spans="1:2" x14ac:dyDescent="0.2">
      <c r="A1224" s="98">
        <f t="shared" si="338"/>
        <v>408</v>
      </c>
      <c r="B1224" s="107" t="s">
        <v>48</v>
      </c>
    </row>
    <row r="1225" spans="1:2" x14ac:dyDescent="0.2">
      <c r="A1225" s="98">
        <f t="shared" si="336"/>
        <v>409</v>
      </c>
      <c r="B1225" s="107" t="s">
        <v>46</v>
      </c>
    </row>
    <row r="1226" spans="1:2" x14ac:dyDescent="0.2">
      <c r="A1226" s="98">
        <f t="shared" si="337"/>
        <v>409</v>
      </c>
      <c r="B1226" s="107" t="s">
        <v>47</v>
      </c>
    </row>
    <row r="1227" spans="1:2" x14ac:dyDescent="0.2">
      <c r="A1227" s="98">
        <f t="shared" si="338"/>
        <v>409</v>
      </c>
      <c r="B1227" s="107" t="s">
        <v>48</v>
      </c>
    </row>
    <row r="1228" spans="1:2" x14ac:dyDescent="0.2">
      <c r="A1228" s="98">
        <f t="shared" ref="A1228:A1291" si="339">A1227+1</f>
        <v>410</v>
      </c>
      <c r="B1228" s="107" t="s">
        <v>46</v>
      </c>
    </row>
    <row r="1229" spans="1:2" x14ac:dyDescent="0.2">
      <c r="A1229" s="98">
        <f t="shared" ref="A1229:A1292" si="340">A1228</f>
        <v>410</v>
      </c>
      <c r="B1229" s="107" t="s">
        <v>47</v>
      </c>
    </row>
    <row r="1230" spans="1:2" x14ac:dyDescent="0.2">
      <c r="A1230" s="98">
        <f t="shared" ref="A1230:A1293" si="341">A1228</f>
        <v>410</v>
      </c>
      <c r="B1230" s="107" t="s">
        <v>48</v>
      </c>
    </row>
    <row r="1231" spans="1:2" x14ac:dyDescent="0.2">
      <c r="A1231" s="98">
        <f t="shared" si="339"/>
        <v>411</v>
      </c>
      <c r="B1231" s="107" t="s">
        <v>46</v>
      </c>
    </row>
    <row r="1232" spans="1:2" x14ac:dyDescent="0.2">
      <c r="A1232" s="98">
        <f t="shared" si="340"/>
        <v>411</v>
      </c>
      <c r="B1232" s="107" t="s">
        <v>47</v>
      </c>
    </row>
    <row r="1233" spans="1:2" x14ac:dyDescent="0.2">
      <c r="A1233" s="98">
        <f t="shared" si="341"/>
        <v>411</v>
      </c>
      <c r="B1233" s="107" t="s">
        <v>48</v>
      </c>
    </row>
    <row r="1234" spans="1:2" x14ac:dyDescent="0.2">
      <c r="A1234" s="98">
        <f t="shared" si="339"/>
        <v>412</v>
      </c>
      <c r="B1234" s="107" t="s">
        <v>46</v>
      </c>
    </row>
    <row r="1235" spans="1:2" x14ac:dyDescent="0.2">
      <c r="A1235" s="98">
        <f t="shared" si="340"/>
        <v>412</v>
      </c>
      <c r="B1235" s="107" t="s">
        <v>47</v>
      </c>
    </row>
    <row r="1236" spans="1:2" x14ac:dyDescent="0.2">
      <c r="A1236" s="98">
        <f t="shared" si="341"/>
        <v>412</v>
      </c>
      <c r="B1236" s="107" t="s">
        <v>48</v>
      </c>
    </row>
    <row r="1237" spans="1:2" x14ac:dyDescent="0.2">
      <c r="A1237" s="98">
        <f t="shared" si="339"/>
        <v>413</v>
      </c>
      <c r="B1237" s="107" t="s">
        <v>46</v>
      </c>
    </row>
    <row r="1238" spans="1:2" x14ac:dyDescent="0.2">
      <c r="A1238" s="98">
        <f t="shared" si="340"/>
        <v>413</v>
      </c>
      <c r="B1238" s="107" t="s">
        <v>47</v>
      </c>
    </row>
    <row r="1239" spans="1:2" x14ac:dyDescent="0.2">
      <c r="A1239" s="98">
        <f t="shared" si="341"/>
        <v>413</v>
      </c>
      <c r="B1239" s="107" t="s">
        <v>48</v>
      </c>
    </row>
    <row r="1240" spans="1:2" x14ac:dyDescent="0.2">
      <c r="A1240" s="98">
        <f t="shared" si="339"/>
        <v>414</v>
      </c>
      <c r="B1240" s="107" t="s">
        <v>46</v>
      </c>
    </row>
    <row r="1241" spans="1:2" x14ac:dyDescent="0.2">
      <c r="A1241" s="98">
        <f t="shared" si="340"/>
        <v>414</v>
      </c>
      <c r="B1241" s="107" t="s">
        <v>47</v>
      </c>
    </row>
    <row r="1242" spans="1:2" x14ac:dyDescent="0.2">
      <c r="A1242" s="98">
        <f t="shared" si="341"/>
        <v>414</v>
      </c>
      <c r="B1242" s="107" t="s">
        <v>48</v>
      </c>
    </row>
    <row r="1243" spans="1:2" x14ac:dyDescent="0.2">
      <c r="A1243" s="98">
        <f t="shared" si="339"/>
        <v>415</v>
      </c>
      <c r="B1243" s="107" t="s">
        <v>46</v>
      </c>
    </row>
    <row r="1244" spans="1:2" x14ac:dyDescent="0.2">
      <c r="A1244" s="98">
        <f t="shared" si="340"/>
        <v>415</v>
      </c>
      <c r="B1244" s="107" t="s">
        <v>47</v>
      </c>
    </row>
    <row r="1245" spans="1:2" x14ac:dyDescent="0.2">
      <c r="A1245" s="98">
        <f t="shared" si="341"/>
        <v>415</v>
      </c>
      <c r="B1245" s="107" t="s">
        <v>48</v>
      </c>
    </row>
    <row r="1246" spans="1:2" x14ac:dyDescent="0.2">
      <c r="A1246" s="98">
        <f t="shared" si="339"/>
        <v>416</v>
      </c>
      <c r="B1246" s="107" t="s">
        <v>46</v>
      </c>
    </row>
    <row r="1247" spans="1:2" x14ac:dyDescent="0.2">
      <c r="A1247" s="98">
        <f t="shared" si="340"/>
        <v>416</v>
      </c>
      <c r="B1247" s="107" t="s">
        <v>47</v>
      </c>
    </row>
    <row r="1248" spans="1:2" x14ac:dyDescent="0.2">
      <c r="A1248" s="98">
        <f t="shared" si="341"/>
        <v>416</v>
      </c>
      <c r="B1248" s="107" t="s">
        <v>48</v>
      </c>
    </row>
    <row r="1249" spans="1:2" x14ac:dyDescent="0.2">
      <c r="A1249" s="98">
        <f t="shared" si="339"/>
        <v>417</v>
      </c>
      <c r="B1249" s="107" t="s">
        <v>46</v>
      </c>
    </row>
    <row r="1250" spans="1:2" x14ac:dyDescent="0.2">
      <c r="A1250" s="98">
        <f t="shared" si="340"/>
        <v>417</v>
      </c>
      <c r="B1250" s="107" t="s">
        <v>47</v>
      </c>
    </row>
    <row r="1251" spans="1:2" x14ac:dyDescent="0.2">
      <c r="A1251" s="98">
        <f t="shared" si="341"/>
        <v>417</v>
      </c>
      <c r="B1251" s="107" t="s">
        <v>48</v>
      </c>
    </row>
    <row r="1252" spans="1:2" x14ac:dyDescent="0.2">
      <c r="A1252" s="98">
        <f t="shared" si="339"/>
        <v>418</v>
      </c>
      <c r="B1252" s="107" t="s">
        <v>46</v>
      </c>
    </row>
    <row r="1253" spans="1:2" x14ac:dyDescent="0.2">
      <c r="A1253" s="98">
        <f t="shared" si="340"/>
        <v>418</v>
      </c>
      <c r="B1253" s="107" t="s">
        <v>47</v>
      </c>
    </row>
    <row r="1254" spans="1:2" x14ac:dyDescent="0.2">
      <c r="A1254" s="98">
        <f t="shared" si="341"/>
        <v>418</v>
      </c>
      <c r="B1254" s="107" t="s">
        <v>48</v>
      </c>
    </row>
    <row r="1255" spans="1:2" x14ac:dyDescent="0.2">
      <c r="A1255" s="98">
        <f t="shared" si="339"/>
        <v>419</v>
      </c>
      <c r="B1255" s="107" t="s">
        <v>46</v>
      </c>
    </row>
    <row r="1256" spans="1:2" x14ac:dyDescent="0.2">
      <c r="A1256" s="98">
        <f t="shared" si="340"/>
        <v>419</v>
      </c>
      <c r="B1256" s="107" t="s">
        <v>47</v>
      </c>
    </row>
    <row r="1257" spans="1:2" x14ac:dyDescent="0.2">
      <c r="A1257" s="98">
        <f t="shared" si="341"/>
        <v>419</v>
      </c>
      <c r="B1257" s="107" t="s">
        <v>48</v>
      </c>
    </row>
    <row r="1258" spans="1:2" x14ac:dyDescent="0.2">
      <c r="A1258" s="98">
        <f t="shared" si="339"/>
        <v>420</v>
      </c>
      <c r="B1258" s="107" t="s">
        <v>46</v>
      </c>
    </row>
    <row r="1259" spans="1:2" x14ac:dyDescent="0.2">
      <c r="A1259" s="98">
        <f t="shared" si="340"/>
        <v>420</v>
      </c>
      <c r="B1259" s="107" t="s">
        <v>47</v>
      </c>
    </row>
    <row r="1260" spans="1:2" x14ac:dyDescent="0.2">
      <c r="A1260" s="98">
        <f t="shared" si="341"/>
        <v>420</v>
      </c>
      <c r="B1260" s="107" t="s">
        <v>48</v>
      </c>
    </row>
    <row r="1261" spans="1:2" x14ac:dyDescent="0.2">
      <c r="A1261" s="98">
        <f t="shared" si="339"/>
        <v>421</v>
      </c>
      <c r="B1261" s="107" t="s">
        <v>46</v>
      </c>
    </row>
    <row r="1262" spans="1:2" x14ac:dyDescent="0.2">
      <c r="A1262" s="98">
        <f t="shared" si="340"/>
        <v>421</v>
      </c>
      <c r="B1262" s="107" t="s">
        <v>47</v>
      </c>
    </row>
    <row r="1263" spans="1:2" x14ac:dyDescent="0.2">
      <c r="A1263" s="98">
        <f t="shared" si="341"/>
        <v>421</v>
      </c>
      <c r="B1263" s="107" t="s">
        <v>48</v>
      </c>
    </row>
    <row r="1264" spans="1:2" x14ac:dyDescent="0.2">
      <c r="A1264" s="98">
        <f t="shared" si="339"/>
        <v>422</v>
      </c>
      <c r="B1264" s="107" t="s">
        <v>46</v>
      </c>
    </row>
    <row r="1265" spans="1:2" x14ac:dyDescent="0.2">
      <c r="A1265" s="98">
        <f t="shared" si="340"/>
        <v>422</v>
      </c>
      <c r="B1265" s="107" t="s">
        <v>47</v>
      </c>
    </row>
    <row r="1266" spans="1:2" x14ac:dyDescent="0.2">
      <c r="A1266" s="98">
        <f t="shared" si="341"/>
        <v>422</v>
      </c>
      <c r="B1266" s="107" t="s">
        <v>48</v>
      </c>
    </row>
    <row r="1267" spans="1:2" x14ac:dyDescent="0.2">
      <c r="A1267" s="98">
        <f t="shared" si="339"/>
        <v>423</v>
      </c>
      <c r="B1267" s="107" t="s">
        <v>46</v>
      </c>
    </row>
    <row r="1268" spans="1:2" x14ac:dyDescent="0.2">
      <c r="A1268" s="98">
        <f t="shared" si="340"/>
        <v>423</v>
      </c>
      <c r="B1268" s="107" t="s">
        <v>47</v>
      </c>
    </row>
    <row r="1269" spans="1:2" x14ac:dyDescent="0.2">
      <c r="A1269" s="98">
        <f t="shared" si="341"/>
        <v>423</v>
      </c>
      <c r="B1269" s="107" t="s">
        <v>48</v>
      </c>
    </row>
    <row r="1270" spans="1:2" x14ac:dyDescent="0.2">
      <c r="A1270" s="98">
        <f t="shared" si="339"/>
        <v>424</v>
      </c>
      <c r="B1270" s="107" t="s">
        <v>46</v>
      </c>
    </row>
    <row r="1271" spans="1:2" x14ac:dyDescent="0.2">
      <c r="A1271" s="98">
        <f t="shared" si="340"/>
        <v>424</v>
      </c>
      <c r="B1271" s="107" t="s">
        <v>47</v>
      </c>
    </row>
    <row r="1272" spans="1:2" x14ac:dyDescent="0.2">
      <c r="A1272" s="98">
        <f t="shared" si="341"/>
        <v>424</v>
      </c>
      <c r="B1272" s="107" t="s">
        <v>48</v>
      </c>
    </row>
    <row r="1273" spans="1:2" x14ac:dyDescent="0.2">
      <c r="A1273" s="98">
        <f t="shared" si="339"/>
        <v>425</v>
      </c>
      <c r="B1273" s="107" t="s">
        <v>46</v>
      </c>
    </row>
    <row r="1274" spans="1:2" x14ac:dyDescent="0.2">
      <c r="A1274" s="98">
        <f t="shared" si="340"/>
        <v>425</v>
      </c>
      <c r="B1274" s="107" t="s">
        <v>47</v>
      </c>
    </row>
    <row r="1275" spans="1:2" x14ac:dyDescent="0.2">
      <c r="A1275" s="98">
        <f t="shared" si="341"/>
        <v>425</v>
      </c>
      <c r="B1275" s="107" t="s">
        <v>48</v>
      </c>
    </row>
    <row r="1276" spans="1:2" x14ac:dyDescent="0.2">
      <c r="A1276" s="98">
        <f t="shared" si="339"/>
        <v>426</v>
      </c>
      <c r="B1276" s="107" t="s">
        <v>46</v>
      </c>
    </row>
    <row r="1277" spans="1:2" x14ac:dyDescent="0.2">
      <c r="A1277" s="98">
        <f t="shared" si="340"/>
        <v>426</v>
      </c>
      <c r="B1277" s="107" t="s">
        <v>47</v>
      </c>
    </row>
    <row r="1278" spans="1:2" x14ac:dyDescent="0.2">
      <c r="A1278" s="98">
        <f t="shared" si="341"/>
        <v>426</v>
      </c>
      <c r="B1278" s="107" t="s">
        <v>48</v>
      </c>
    </row>
    <row r="1279" spans="1:2" x14ac:dyDescent="0.2">
      <c r="A1279" s="98">
        <f t="shared" si="339"/>
        <v>427</v>
      </c>
      <c r="B1279" s="107" t="s">
        <v>46</v>
      </c>
    </row>
    <row r="1280" spans="1:2" x14ac:dyDescent="0.2">
      <c r="A1280" s="98">
        <f t="shared" si="340"/>
        <v>427</v>
      </c>
      <c r="B1280" s="107" t="s">
        <v>47</v>
      </c>
    </row>
    <row r="1281" spans="1:2" x14ac:dyDescent="0.2">
      <c r="A1281" s="98">
        <f t="shared" si="341"/>
        <v>427</v>
      </c>
      <c r="B1281" s="107" t="s">
        <v>48</v>
      </c>
    </row>
    <row r="1282" spans="1:2" x14ac:dyDescent="0.2">
      <c r="A1282" s="98">
        <f t="shared" si="339"/>
        <v>428</v>
      </c>
      <c r="B1282" s="107" t="s">
        <v>46</v>
      </c>
    </row>
    <row r="1283" spans="1:2" x14ac:dyDescent="0.2">
      <c r="A1283" s="98">
        <f t="shared" si="340"/>
        <v>428</v>
      </c>
      <c r="B1283" s="107" t="s">
        <v>47</v>
      </c>
    </row>
    <row r="1284" spans="1:2" x14ac:dyDescent="0.2">
      <c r="A1284" s="98">
        <f t="shared" si="341"/>
        <v>428</v>
      </c>
      <c r="B1284" s="107" t="s">
        <v>48</v>
      </c>
    </row>
    <row r="1285" spans="1:2" x14ac:dyDescent="0.2">
      <c r="A1285" s="98">
        <f t="shared" si="339"/>
        <v>429</v>
      </c>
      <c r="B1285" s="107" t="s">
        <v>46</v>
      </c>
    </row>
    <row r="1286" spans="1:2" x14ac:dyDescent="0.2">
      <c r="A1286" s="98">
        <f t="shared" si="340"/>
        <v>429</v>
      </c>
      <c r="B1286" s="107" t="s">
        <v>47</v>
      </c>
    </row>
    <row r="1287" spans="1:2" x14ac:dyDescent="0.2">
      <c r="A1287" s="98">
        <f t="shared" si="341"/>
        <v>429</v>
      </c>
      <c r="B1287" s="107" t="s">
        <v>48</v>
      </c>
    </row>
    <row r="1288" spans="1:2" x14ac:dyDescent="0.2">
      <c r="A1288" s="98">
        <f t="shared" si="339"/>
        <v>430</v>
      </c>
      <c r="B1288" s="107" t="s">
        <v>46</v>
      </c>
    </row>
    <row r="1289" spans="1:2" x14ac:dyDescent="0.2">
      <c r="A1289" s="98">
        <f t="shared" si="340"/>
        <v>430</v>
      </c>
      <c r="B1289" s="107" t="s">
        <v>47</v>
      </c>
    </row>
    <row r="1290" spans="1:2" x14ac:dyDescent="0.2">
      <c r="A1290" s="98">
        <f t="shared" si="341"/>
        <v>430</v>
      </c>
      <c r="B1290" s="107" t="s">
        <v>48</v>
      </c>
    </row>
    <row r="1291" spans="1:2" x14ac:dyDescent="0.2">
      <c r="A1291" s="98">
        <f t="shared" si="339"/>
        <v>431</v>
      </c>
      <c r="B1291" s="107" t="s">
        <v>46</v>
      </c>
    </row>
    <row r="1292" spans="1:2" x14ac:dyDescent="0.2">
      <c r="A1292" s="98">
        <f t="shared" si="340"/>
        <v>431</v>
      </c>
      <c r="B1292" s="107" t="s">
        <v>47</v>
      </c>
    </row>
    <row r="1293" spans="1:2" x14ac:dyDescent="0.2">
      <c r="A1293" s="98">
        <f t="shared" si="341"/>
        <v>431</v>
      </c>
      <c r="B1293" s="107" t="s">
        <v>48</v>
      </c>
    </row>
    <row r="1294" spans="1:2" x14ac:dyDescent="0.2">
      <c r="A1294" s="98">
        <f t="shared" ref="A1294:A1357" si="342">A1293+1</f>
        <v>432</v>
      </c>
      <c r="B1294" s="107" t="s">
        <v>46</v>
      </c>
    </row>
    <row r="1295" spans="1:2" x14ac:dyDescent="0.2">
      <c r="A1295" s="98">
        <f t="shared" ref="A1295:A1358" si="343">A1294</f>
        <v>432</v>
      </c>
      <c r="B1295" s="107" t="s">
        <v>47</v>
      </c>
    </row>
    <row r="1296" spans="1:2" x14ac:dyDescent="0.2">
      <c r="A1296" s="98">
        <f t="shared" ref="A1296:A1359" si="344">A1294</f>
        <v>432</v>
      </c>
      <c r="B1296" s="107" t="s">
        <v>48</v>
      </c>
    </row>
    <row r="1297" spans="1:2" x14ac:dyDescent="0.2">
      <c r="A1297" s="98">
        <f t="shared" si="342"/>
        <v>433</v>
      </c>
      <c r="B1297" s="107" t="s">
        <v>46</v>
      </c>
    </row>
    <row r="1298" spans="1:2" x14ac:dyDescent="0.2">
      <c r="A1298" s="98">
        <f t="shared" si="343"/>
        <v>433</v>
      </c>
      <c r="B1298" s="107" t="s">
        <v>47</v>
      </c>
    </row>
    <row r="1299" spans="1:2" x14ac:dyDescent="0.2">
      <c r="A1299" s="98">
        <f t="shared" si="344"/>
        <v>433</v>
      </c>
      <c r="B1299" s="107" t="s">
        <v>48</v>
      </c>
    </row>
    <row r="1300" spans="1:2" x14ac:dyDescent="0.2">
      <c r="A1300" s="98">
        <f t="shared" si="342"/>
        <v>434</v>
      </c>
      <c r="B1300" s="107" t="s">
        <v>46</v>
      </c>
    </row>
    <row r="1301" spans="1:2" x14ac:dyDescent="0.2">
      <c r="A1301" s="98">
        <f t="shared" si="343"/>
        <v>434</v>
      </c>
      <c r="B1301" s="107" t="s">
        <v>47</v>
      </c>
    </row>
    <row r="1302" spans="1:2" x14ac:dyDescent="0.2">
      <c r="A1302" s="98">
        <f t="shared" si="344"/>
        <v>434</v>
      </c>
      <c r="B1302" s="107" t="s">
        <v>48</v>
      </c>
    </row>
    <row r="1303" spans="1:2" x14ac:dyDescent="0.2">
      <c r="A1303" s="98">
        <f t="shared" si="342"/>
        <v>435</v>
      </c>
      <c r="B1303" s="107" t="s">
        <v>46</v>
      </c>
    </row>
    <row r="1304" spans="1:2" x14ac:dyDescent="0.2">
      <c r="A1304" s="98">
        <f t="shared" si="343"/>
        <v>435</v>
      </c>
      <c r="B1304" s="107" t="s">
        <v>47</v>
      </c>
    </row>
    <row r="1305" spans="1:2" x14ac:dyDescent="0.2">
      <c r="A1305" s="98">
        <f t="shared" si="344"/>
        <v>435</v>
      </c>
      <c r="B1305" s="107" t="s">
        <v>48</v>
      </c>
    </row>
    <row r="1306" spans="1:2" x14ac:dyDescent="0.2">
      <c r="A1306" s="98">
        <f t="shared" si="342"/>
        <v>436</v>
      </c>
      <c r="B1306" s="107" t="s">
        <v>46</v>
      </c>
    </row>
    <row r="1307" spans="1:2" x14ac:dyDescent="0.2">
      <c r="A1307" s="98">
        <f t="shared" si="343"/>
        <v>436</v>
      </c>
      <c r="B1307" s="107" t="s">
        <v>47</v>
      </c>
    </row>
    <row r="1308" spans="1:2" x14ac:dyDescent="0.2">
      <c r="A1308" s="98">
        <f t="shared" si="344"/>
        <v>436</v>
      </c>
      <c r="B1308" s="107" t="s">
        <v>48</v>
      </c>
    </row>
    <row r="1309" spans="1:2" x14ac:dyDescent="0.2">
      <c r="A1309" s="98">
        <f t="shared" si="342"/>
        <v>437</v>
      </c>
      <c r="B1309" s="107" t="s">
        <v>46</v>
      </c>
    </row>
    <row r="1310" spans="1:2" x14ac:dyDescent="0.2">
      <c r="A1310" s="98">
        <f t="shared" si="343"/>
        <v>437</v>
      </c>
      <c r="B1310" s="107" t="s">
        <v>47</v>
      </c>
    </row>
    <row r="1311" spans="1:2" x14ac:dyDescent="0.2">
      <c r="A1311" s="98">
        <f t="shared" si="344"/>
        <v>437</v>
      </c>
      <c r="B1311" s="107" t="s">
        <v>48</v>
      </c>
    </row>
    <row r="1312" spans="1:2" x14ac:dyDescent="0.2">
      <c r="A1312" s="98">
        <f t="shared" si="342"/>
        <v>438</v>
      </c>
      <c r="B1312" s="107" t="s">
        <v>46</v>
      </c>
    </row>
    <row r="1313" spans="1:2" x14ac:dyDescent="0.2">
      <c r="A1313" s="98">
        <f t="shared" si="343"/>
        <v>438</v>
      </c>
      <c r="B1313" s="107" t="s">
        <v>47</v>
      </c>
    </row>
    <row r="1314" spans="1:2" x14ac:dyDescent="0.2">
      <c r="A1314" s="98">
        <f t="shared" si="344"/>
        <v>438</v>
      </c>
      <c r="B1314" s="107" t="s">
        <v>48</v>
      </c>
    </row>
    <row r="1315" spans="1:2" x14ac:dyDescent="0.2">
      <c r="A1315" s="98">
        <f t="shared" si="342"/>
        <v>439</v>
      </c>
      <c r="B1315" s="107" t="s">
        <v>46</v>
      </c>
    </row>
    <row r="1316" spans="1:2" x14ac:dyDescent="0.2">
      <c r="A1316" s="98">
        <f t="shared" si="343"/>
        <v>439</v>
      </c>
      <c r="B1316" s="107" t="s">
        <v>47</v>
      </c>
    </row>
    <row r="1317" spans="1:2" x14ac:dyDescent="0.2">
      <c r="A1317" s="98">
        <f t="shared" si="344"/>
        <v>439</v>
      </c>
      <c r="B1317" s="107" t="s">
        <v>48</v>
      </c>
    </row>
    <row r="1318" spans="1:2" x14ac:dyDescent="0.2">
      <c r="A1318" s="98">
        <f t="shared" si="342"/>
        <v>440</v>
      </c>
      <c r="B1318" s="107" t="s">
        <v>46</v>
      </c>
    </row>
    <row r="1319" spans="1:2" x14ac:dyDescent="0.2">
      <c r="A1319" s="98">
        <f t="shared" si="343"/>
        <v>440</v>
      </c>
      <c r="B1319" s="107" t="s">
        <v>47</v>
      </c>
    </row>
    <row r="1320" spans="1:2" x14ac:dyDescent="0.2">
      <c r="A1320" s="98">
        <f t="shared" si="344"/>
        <v>440</v>
      </c>
      <c r="B1320" s="107" t="s">
        <v>48</v>
      </c>
    </row>
    <row r="1321" spans="1:2" x14ac:dyDescent="0.2">
      <c r="A1321" s="98">
        <f t="shared" si="342"/>
        <v>441</v>
      </c>
      <c r="B1321" s="107" t="s">
        <v>46</v>
      </c>
    </row>
    <row r="1322" spans="1:2" x14ac:dyDescent="0.2">
      <c r="A1322" s="98">
        <f t="shared" si="343"/>
        <v>441</v>
      </c>
      <c r="B1322" s="107" t="s">
        <v>47</v>
      </c>
    </row>
    <row r="1323" spans="1:2" x14ac:dyDescent="0.2">
      <c r="A1323" s="98">
        <f t="shared" si="344"/>
        <v>441</v>
      </c>
      <c r="B1323" s="107" t="s">
        <v>48</v>
      </c>
    </row>
    <row r="1324" spans="1:2" x14ac:dyDescent="0.2">
      <c r="A1324" s="98">
        <f t="shared" si="342"/>
        <v>442</v>
      </c>
      <c r="B1324" s="107" t="s">
        <v>46</v>
      </c>
    </row>
    <row r="1325" spans="1:2" x14ac:dyDescent="0.2">
      <c r="A1325" s="98">
        <f t="shared" si="343"/>
        <v>442</v>
      </c>
      <c r="B1325" s="107" t="s">
        <v>47</v>
      </c>
    </row>
    <row r="1326" spans="1:2" x14ac:dyDescent="0.2">
      <c r="A1326" s="98">
        <f t="shared" si="344"/>
        <v>442</v>
      </c>
      <c r="B1326" s="107" t="s">
        <v>48</v>
      </c>
    </row>
    <row r="1327" spans="1:2" x14ac:dyDescent="0.2">
      <c r="A1327" s="98">
        <f t="shared" si="342"/>
        <v>443</v>
      </c>
      <c r="B1327" s="107" t="s">
        <v>46</v>
      </c>
    </row>
    <row r="1328" spans="1:2" x14ac:dyDescent="0.2">
      <c r="A1328" s="98">
        <f t="shared" si="343"/>
        <v>443</v>
      </c>
      <c r="B1328" s="107" t="s">
        <v>47</v>
      </c>
    </row>
    <row r="1329" spans="1:2" x14ac:dyDescent="0.2">
      <c r="A1329" s="98">
        <f t="shared" si="344"/>
        <v>443</v>
      </c>
      <c r="B1329" s="107" t="s">
        <v>48</v>
      </c>
    </row>
    <row r="1330" spans="1:2" x14ac:dyDescent="0.2">
      <c r="A1330" s="98">
        <f t="shared" si="342"/>
        <v>444</v>
      </c>
      <c r="B1330" s="107" t="s">
        <v>46</v>
      </c>
    </row>
    <row r="1331" spans="1:2" x14ac:dyDescent="0.2">
      <c r="A1331" s="98">
        <f t="shared" si="343"/>
        <v>444</v>
      </c>
      <c r="B1331" s="107" t="s">
        <v>47</v>
      </c>
    </row>
    <row r="1332" spans="1:2" x14ac:dyDescent="0.2">
      <c r="A1332" s="98">
        <f t="shared" si="344"/>
        <v>444</v>
      </c>
      <c r="B1332" s="107" t="s">
        <v>48</v>
      </c>
    </row>
    <row r="1333" spans="1:2" x14ac:dyDescent="0.2">
      <c r="A1333" s="98">
        <f t="shared" si="342"/>
        <v>445</v>
      </c>
      <c r="B1333" s="107" t="s">
        <v>46</v>
      </c>
    </row>
    <row r="1334" spans="1:2" x14ac:dyDescent="0.2">
      <c r="A1334" s="98">
        <f t="shared" si="343"/>
        <v>445</v>
      </c>
      <c r="B1334" s="107" t="s">
        <v>47</v>
      </c>
    </row>
    <row r="1335" spans="1:2" x14ac:dyDescent="0.2">
      <c r="A1335" s="98">
        <f t="shared" si="344"/>
        <v>445</v>
      </c>
      <c r="B1335" s="107" t="s">
        <v>48</v>
      </c>
    </row>
    <row r="1336" spans="1:2" x14ac:dyDescent="0.2">
      <c r="A1336" s="98">
        <f t="shared" si="342"/>
        <v>446</v>
      </c>
      <c r="B1336" s="107" t="s">
        <v>46</v>
      </c>
    </row>
    <row r="1337" spans="1:2" x14ac:dyDescent="0.2">
      <c r="A1337" s="98">
        <f t="shared" si="343"/>
        <v>446</v>
      </c>
      <c r="B1337" s="107" t="s">
        <v>47</v>
      </c>
    </row>
    <row r="1338" spans="1:2" x14ac:dyDescent="0.2">
      <c r="A1338" s="98">
        <f t="shared" si="344"/>
        <v>446</v>
      </c>
      <c r="B1338" s="107" t="s">
        <v>48</v>
      </c>
    </row>
    <row r="1339" spans="1:2" x14ac:dyDescent="0.2">
      <c r="A1339" s="98">
        <f t="shared" si="342"/>
        <v>447</v>
      </c>
      <c r="B1339" s="107" t="s">
        <v>46</v>
      </c>
    </row>
    <row r="1340" spans="1:2" x14ac:dyDescent="0.2">
      <c r="A1340" s="98">
        <f t="shared" si="343"/>
        <v>447</v>
      </c>
      <c r="B1340" s="107" t="s">
        <v>47</v>
      </c>
    </row>
    <row r="1341" spans="1:2" x14ac:dyDescent="0.2">
      <c r="A1341" s="98">
        <f t="shared" si="344"/>
        <v>447</v>
      </c>
      <c r="B1341" s="107" t="s">
        <v>48</v>
      </c>
    </row>
    <row r="1342" spans="1:2" x14ac:dyDescent="0.2">
      <c r="A1342" s="98">
        <f t="shared" si="342"/>
        <v>448</v>
      </c>
      <c r="B1342" s="107" t="s">
        <v>46</v>
      </c>
    </row>
    <row r="1343" spans="1:2" x14ac:dyDescent="0.2">
      <c r="A1343" s="98">
        <f t="shared" si="343"/>
        <v>448</v>
      </c>
      <c r="B1343" s="107" t="s">
        <v>47</v>
      </c>
    </row>
    <row r="1344" spans="1:2" x14ac:dyDescent="0.2">
      <c r="A1344" s="98">
        <f t="shared" si="344"/>
        <v>448</v>
      </c>
      <c r="B1344" s="107" t="s">
        <v>48</v>
      </c>
    </row>
    <row r="1345" spans="1:2" x14ac:dyDescent="0.2">
      <c r="A1345" s="98">
        <f t="shared" si="342"/>
        <v>449</v>
      </c>
      <c r="B1345" s="107" t="s">
        <v>46</v>
      </c>
    </row>
    <row r="1346" spans="1:2" x14ac:dyDescent="0.2">
      <c r="A1346" s="98">
        <f t="shared" si="343"/>
        <v>449</v>
      </c>
      <c r="B1346" s="107" t="s">
        <v>47</v>
      </c>
    </row>
    <row r="1347" spans="1:2" x14ac:dyDescent="0.2">
      <c r="A1347" s="98">
        <f t="shared" si="344"/>
        <v>449</v>
      </c>
      <c r="B1347" s="107" t="s">
        <v>48</v>
      </c>
    </row>
    <row r="1348" spans="1:2" x14ac:dyDescent="0.2">
      <c r="A1348" s="98">
        <f t="shared" si="342"/>
        <v>450</v>
      </c>
      <c r="B1348" s="107" t="s">
        <v>46</v>
      </c>
    </row>
    <row r="1349" spans="1:2" x14ac:dyDescent="0.2">
      <c r="A1349" s="98">
        <f t="shared" si="343"/>
        <v>450</v>
      </c>
      <c r="B1349" s="107" t="s">
        <v>47</v>
      </c>
    </row>
    <row r="1350" spans="1:2" x14ac:dyDescent="0.2">
      <c r="A1350" s="98">
        <f t="shared" si="344"/>
        <v>450</v>
      </c>
      <c r="B1350" s="107" t="s">
        <v>48</v>
      </c>
    </row>
    <row r="1351" spans="1:2" x14ac:dyDescent="0.2">
      <c r="A1351" s="98">
        <f t="shared" si="342"/>
        <v>451</v>
      </c>
      <c r="B1351" s="107" t="s">
        <v>46</v>
      </c>
    </row>
    <row r="1352" spans="1:2" x14ac:dyDescent="0.2">
      <c r="A1352" s="98">
        <f t="shared" si="343"/>
        <v>451</v>
      </c>
      <c r="B1352" s="107" t="s">
        <v>47</v>
      </c>
    </row>
    <row r="1353" spans="1:2" x14ac:dyDescent="0.2">
      <c r="A1353" s="98">
        <f t="shared" si="344"/>
        <v>451</v>
      </c>
      <c r="B1353" s="107" t="s">
        <v>48</v>
      </c>
    </row>
    <row r="1354" spans="1:2" x14ac:dyDescent="0.2">
      <c r="A1354" s="98">
        <f t="shared" si="342"/>
        <v>452</v>
      </c>
      <c r="B1354" s="107" t="s">
        <v>46</v>
      </c>
    </row>
    <row r="1355" spans="1:2" x14ac:dyDescent="0.2">
      <c r="A1355" s="98">
        <f t="shared" si="343"/>
        <v>452</v>
      </c>
      <c r="B1355" s="107" t="s">
        <v>47</v>
      </c>
    </row>
    <row r="1356" spans="1:2" x14ac:dyDescent="0.2">
      <c r="A1356" s="98">
        <f t="shared" si="344"/>
        <v>452</v>
      </c>
      <c r="B1356" s="107" t="s">
        <v>48</v>
      </c>
    </row>
    <row r="1357" spans="1:2" x14ac:dyDescent="0.2">
      <c r="A1357" s="98">
        <f t="shared" si="342"/>
        <v>453</v>
      </c>
      <c r="B1357" s="107" t="s">
        <v>46</v>
      </c>
    </row>
    <row r="1358" spans="1:2" x14ac:dyDescent="0.2">
      <c r="A1358" s="98">
        <f t="shared" si="343"/>
        <v>453</v>
      </c>
      <c r="B1358" s="107" t="s">
        <v>47</v>
      </c>
    </row>
    <row r="1359" spans="1:2" x14ac:dyDescent="0.2">
      <c r="A1359" s="98">
        <f t="shared" si="344"/>
        <v>453</v>
      </c>
      <c r="B1359" s="107" t="s">
        <v>48</v>
      </c>
    </row>
    <row r="1360" spans="1:2" x14ac:dyDescent="0.2">
      <c r="A1360" s="98">
        <f t="shared" ref="A1360:A1423" si="345">A1359+1</f>
        <v>454</v>
      </c>
      <c r="B1360" s="107" t="s">
        <v>46</v>
      </c>
    </row>
    <row r="1361" spans="1:2" x14ac:dyDescent="0.2">
      <c r="A1361" s="98">
        <f t="shared" ref="A1361:A1424" si="346">A1360</f>
        <v>454</v>
      </c>
      <c r="B1361" s="107" t="s">
        <v>47</v>
      </c>
    </row>
    <row r="1362" spans="1:2" x14ac:dyDescent="0.2">
      <c r="A1362" s="98">
        <f t="shared" ref="A1362:A1425" si="347">A1360</f>
        <v>454</v>
      </c>
      <c r="B1362" s="107" t="s">
        <v>48</v>
      </c>
    </row>
    <row r="1363" spans="1:2" x14ac:dyDescent="0.2">
      <c r="A1363" s="98">
        <f t="shared" si="345"/>
        <v>455</v>
      </c>
      <c r="B1363" s="107" t="s">
        <v>46</v>
      </c>
    </row>
    <row r="1364" spans="1:2" x14ac:dyDescent="0.2">
      <c r="A1364" s="98">
        <f t="shared" si="346"/>
        <v>455</v>
      </c>
      <c r="B1364" s="107" t="s">
        <v>47</v>
      </c>
    </row>
    <row r="1365" spans="1:2" x14ac:dyDescent="0.2">
      <c r="A1365" s="98">
        <f t="shared" si="347"/>
        <v>455</v>
      </c>
      <c r="B1365" s="107" t="s">
        <v>48</v>
      </c>
    </row>
    <row r="1366" spans="1:2" x14ac:dyDescent="0.2">
      <c r="A1366" s="98">
        <f t="shared" si="345"/>
        <v>456</v>
      </c>
      <c r="B1366" s="107" t="s">
        <v>46</v>
      </c>
    </row>
    <row r="1367" spans="1:2" x14ac:dyDescent="0.2">
      <c r="A1367" s="98">
        <f t="shared" si="346"/>
        <v>456</v>
      </c>
      <c r="B1367" s="107" t="s">
        <v>47</v>
      </c>
    </row>
    <row r="1368" spans="1:2" x14ac:dyDescent="0.2">
      <c r="A1368" s="98">
        <f t="shared" si="347"/>
        <v>456</v>
      </c>
      <c r="B1368" s="107" t="s">
        <v>48</v>
      </c>
    </row>
    <row r="1369" spans="1:2" x14ac:dyDescent="0.2">
      <c r="A1369" s="98">
        <f t="shared" si="345"/>
        <v>457</v>
      </c>
      <c r="B1369" s="107" t="s">
        <v>46</v>
      </c>
    </row>
    <row r="1370" spans="1:2" x14ac:dyDescent="0.2">
      <c r="A1370" s="98">
        <f t="shared" si="346"/>
        <v>457</v>
      </c>
      <c r="B1370" s="107" t="s">
        <v>47</v>
      </c>
    </row>
    <row r="1371" spans="1:2" x14ac:dyDescent="0.2">
      <c r="A1371" s="98">
        <f t="shared" si="347"/>
        <v>457</v>
      </c>
      <c r="B1371" s="107" t="s">
        <v>48</v>
      </c>
    </row>
    <row r="1372" spans="1:2" x14ac:dyDescent="0.2">
      <c r="A1372" s="98">
        <f t="shared" si="345"/>
        <v>458</v>
      </c>
      <c r="B1372" s="107" t="s">
        <v>46</v>
      </c>
    </row>
    <row r="1373" spans="1:2" x14ac:dyDescent="0.2">
      <c r="A1373" s="98">
        <f t="shared" si="346"/>
        <v>458</v>
      </c>
      <c r="B1373" s="107" t="s">
        <v>47</v>
      </c>
    </row>
    <row r="1374" spans="1:2" x14ac:dyDescent="0.2">
      <c r="A1374" s="98">
        <f t="shared" si="347"/>
        <v>458</v>
      </c>
      <c r="B1374" s="107" t="s">
        <v>48</v>
      </c>
    </row>
    <row r="1375" spans="1:2" x14ac:dyDescent="0.2">
      <c r="A1375" s="98">
        <f t="shared" si="345"/>
        <v>459</v>
      </c>
      <c r="B1375" s="107" t="s">
        <v>46</v>
      </c>
    </row>
    <row r="1376" spans="1:2" x14ac:dyDescent="0.2">
      <c r="A1376" s="98">
        <f t="shared" si="346"/>
        <v>459</v>
      </c>
      <c r="B1376" s="107" t="s">
        <v>47</v>
      </c>
    </row>
    <row r="1377" spans="1:2" x14ac:dyDescent="0.2">
      <c r="A1377" s="98">
        <f t="shared" si="347"/>
        <v>459</v>
      </c>
      <c r="B1377" s="107" t="s">
        <v>48</v>
      </c>
    </row>
    <row r="1378" spans="1:2" x14ac:dyDescent="0.2">
      <c r="A1378" s="98">
        <f t="shared" si="345"/>
        <v>460</v>
      </c>
      <c r="B1378" s="107" t="s">
        <v>46</v>
      </c>
    </row>
    <row r="1379" spans="1:2" x14ac:dyDescent="0.2">
      <c r="A1379" s="98">
        <f t="shared" si="346"/>
        <v>460</v>
      </c>
      <c r="B1379" s="107" t="s">
        <v>47</v>
      </c>
    </row>
    <row r="1380" spans="1:2" x14ac:dyDescent="0.2">
      <c r="A1380" s="98">
        <f t="shared" si="347"/>
        <v>460</v>
      </c>
      <c r="B1380" s="107" t="s">
        <v>48</v>
      </c>
    </row>
    <row r="1381" spans="1:2" x14ac:dyDescent="0.2">
      <c r="A1381" s="98">
        <f t="shared" si="345"/>
        <v>461</v>
      </c>
      <c r="B1381" s="107" t="s">
        <v>46</v>
      </c>
    </row>
    <row r="1382" spans="1:2" x14ac:dyDescent="0.2">
      <c r="A1382" s="98">
        <f t="shared" si="346"/>
        <v>461</v>
      </c>
      <c r="B1382" s="107" t="s">
        <v>47</v>
      </c>
    </row>
    <row r="1383" spans="1:2" x14ac:dyDescent="0.2">
      <c r="A1383" s="98">
        <f t="shared" si="347"/>
        <v>461</v>
      </c>
      <c r="B1383" s="107" t="s">
        <v>48</v>
      </c>
    </row>
    <row r="1384" spans="1:2" x14ac:dyDescent="0.2">
      <c r="A1384" s="98">
        <f t="shared" si="345"/>
        <v>462</v>
      </c>
      <c r="B1384" s="107" t="s">
        <v>46</v>
      </c>
    </row>
    <row r="1385" spans="1:2" x14ac:dyDescent="0.2">
      <c r="A1385" s="98">
        <f t="shared" si="346"/>
        <v>462</v>
      </c>
      <c r="B1385" s="107" t="s">
        <v>47</v>
      </c>
    </row>
    <row r="1386" spans="1:2" x14ac:dyDescent="0.2">
      <c r="A1386" s="98">
        <f t="shared" si="347"/>
        <v>462</v>
      </c>
      <c r="B1386" s="107" t="s">
        <v>48</v>
      </c>
    </row>
    <row r="1387" spans="1:2" x14ac:dyDescent="0.2">
      <c r="A1387" s="98">
        <f t="shared" si="345"/>
        <v>463</v>
      </c>
      <c r="B1387" s="107" t="s">
        <v>46</v>
      </c>
    </row>
    <row r="1388" spans="1:2" x14ac:dyDescent="0.2">
      <c r="A1388" s="98">
        <f t="shared" si="346"/>
        <v>463</v>
      </c>
      <c r="B1388" s="107" t="s">
        <v>47</v>
      </c>
    </row>
    <row r="1389" spans="1:2" x14ac:dyDescent="0.2">
      <c r="A1389" s="98">
        <f t="shared" si="347"/>
        <v>463</v>
      </c>
      <c r="B1389" s="107" t="s">
        <v>48</v>
      </c>
    </row>
    <row r="1390" spans="1:2" x14ac:dyDescent="0.2">
      <c r="A1390" s="98">
        <f t="shared" si="345"/>
        <v>464</v>
      </c>
      <c r="B1390" s="107" t="s">
        <v>46</v>
      </c>
    </row>
    <row r="1391" spans="1:2" x14ac:dyDescent="0.2">
      <c r="A1391" s="98">
        <f t="shared" si="346"/>
        <v>464</v>
      </c>
      <c r="B1391" s="107" t="s">
        <v>47</v>
      </c>
    </row>
    <row r="1392" spans="1:2" x14ac:dyDescent="0.2">
      <c r="A1392" s="98">
        <f t="shared" si="347"/>
        <v>464</v>
      </c>
      <c r="B1392" s="107" t="s">
        <v>48</v>
      </c>
    </row>
    <row r="1393" spans="1:2" x14ac:dyDescent="0.2">
      <c r="A1393" s="98">
        <f t="shared" si="345"/>
        <v>465</v>
      </c>
      <c r="B1393" s="107" t="s">
        <v>46</v>
      </c>
    </row>
    <row r="1394" spans="1:2" x14ac:dyDescent="0.2">
      <c r="A1394" s="98">
        <f t="shared" si="346"/>
        <v>465</v>
      </c>
      <c r="B1394" s="107" t="s">
        <v>47</v>
      </c>
    </row>
    <row r="1395" spans="1:2" x14ac:dyDescent="0.2">
      <c r="A1395" s="98">
        <f t="shared" si="347"/>
        <v>465</v>
      </c>
      <c r="B1395" s="107" t="s">
        <v>48</v>
      </c>
    </row>
    <row r="1396" spans="1:2" x14ac:dyDescent="0.2">
      <c r="A1396" s="98">
        <f t="shared" si="345"/>
        <v>466</v>
      </c>
      <c r="B1396" s="107" t="s">
        <v>46</v>
      </c>
    </row>
    <row r="1397" spans="1:2" x14ac:dyDescent="0.2">
      <c r="A1397" s="98">
        <f t="shared" si="346"/>
        <v>466</v>
      </c>
      <c r="B1397" s="107" t="s">
        <v>47</v>
      </c>
    </row>
    <row r="1398" spans="1:2" x14ac:dyDescent="0.2">
      <c r="A1398" s="98">
        <f t="shared" si="347"/>
        <v>466</v>
      </c>
      <c r="B1398" s="107" t="s">
        <v>48</v>
      </c>
    </row>
    <row r="1399" spans="1:2" x14ac:dyDescent="0.2">
      <c r="A1399" s="98">
        <f t="shared" si="345"/>
        <v>467</v>
      </c>
      <c r="B1399" s="107" t="s">
        <v>46</v>
      </c>
    </row>
    <row r="1400" spans="1:2" x14ac:dyDescent="0.2">
      <c r="A1400" s="98">
        <f t="shared" si="346"/>
        <v>467</v>
      </c>
      <c r="B1400" s="107" t="s">
        <v>47</v>
      </c>
    </row>
    <row r="1401" spans="1:2" x14ac:dyDescent="0.2">
      <c r="A1401" s="98">
        <f t="shared" si="347"/>
        <v>467</v>
      </c>
      <c r="B1401" s="107" t="s">
        <v>48</v>
      </c>
    </row>
    <row r="1402" spans="1:2" x14ac:dyDescent="0.2">
      <c r="A1402" s="98">
        <f t="shared" si="345"/>
        <v>468</v>
      </c>
      <c r="B1402" s="107" t="s">
        <v>46</v>
      </c>
    </row>
    <row r="1403" spans="1:2" x14ac:dyDescent="0.2">
      <c r="A1403" s="98">
        <f t="shared" si="346"/>
        <v>468</v>
      </c>
      <c r="B1403" s="107" t="s">
        <v>47</v>
      </c>
    </row>
    <row r="1404" spans="1:2" x14ac:dyDescent="0.2">
      <c r="A1404" s="98">
        <f t="shared" si="347"/>
        <v>468</v>
      </c>
      <c r="B1404" s="107" t="s">
        <v>48</v>
      </c>
    </row>
    <row r="1405" spans="1:2" x14ac:dyDescent="0.2">
      <c r="A1405" s="98">
        <f t="shared" si="345"/>
        <v>469</v>
      </c>
      <c r="B1405" s="107" t="s">
        <v>46</v>
      </c>
    </row>
    <row r="1406" spans="1:2" x14ac:dyDescent="0.2">
      <c r="A1406" s="98">
        <f t="shared" si="346"/>
        <v>469</v>
      </c>
      <c r="B1406" s="107" t="s">
        <v>47</v>
      </c>
    </row>
    <row r="1407" spans="1:2" x14ac:dyDescent="0.2">
      <c r="A1407" s="98">
        <f t="shared" si="347"/>
        <v>469</v>
      </c>
      <c r="B1407" s="107" t="s">
        <v>48</v>
      </c>
    </row>
    <row r="1408" spans="1:2" x14ac:dyDescent="0.2">
      <c r="A1408" s="98">
        <f t="shared" si="345"/>
        <v>470</v>
      </c>
      <c r="B1408" s="107" t="s">
        <v>46</v>
      </c>
    </row>
    <row r="1409" spans="1:2" x14ac:dyDescent="0.2">
      <c r="A1409" s="98">
        <f t="shared" si="346"/>
        <v>470</v>
      </c>
      <c r="B1409" s="107" t="s">
        <v>47</v>
      </c>
    </row>
    <row r="1410" spans="1:2" x14ac:dyDescent="0.2">
      <c r="A1410" s="98">
        <f t="shared" si="347"/>
        <v>470</v>
      </c>
      <c r="B1410" s="107" t="s">
        <v>48</v>
      </c>
    </row>
    <row r="1411" spans="1:2" x14ac:dyDescent="0.2">
      <c r="A1411" s="98">
        <f t="shared" si="345"/>
        <v>471</v>
      </c>
      <c r="B1411" s="107" t="s">
        <v>46</v>
      </c>
    </row>
    <row r="1412" spans="1:2" x14ac:dyDescent="0.2">
      <c r="A1412" s="98">
        <f t="shared" si="346"/>
        <v>471</v>
      </c>
      <c r="B1412" s="107" t="s">
        <v>47</v>
      </c>
    </row>
    <row r="1413" spans="1:2" x14ac:dyDescent="0.2">
      <c r="A1413" s="98">
        <f t="shared" si="347"/>
        <v>471</v>
      </c>
      <c r="B1413" s="107" t="s">
        <v>48</v>
      </c>
    </row>
    <row r="1414" spans="1:2" x14ac:dyDescent="0.2">
      <c r="A1414" s="98">
        <f t="shared" si="345"/>
        <v>472</v>
      </c>
      <c r="B1414" s="107" t="s">
        <v>46</v>
      </c>
    </row>
    <row r="1415" spans="1:2" x14ac:dyDescent="0.2">
      <c r="A1415" s="98">
        <f t="shared" si="346"/>
        <v>472</v>
      </c>
      <c r="B1415" s="107" t="s">
        <v>47</v>
      </c>
    </row>
    <row r="1416" spans="1:2" x14ac:dyDescent="0.2">
      <c r="A1416" s="98">
        <f t="shared" si="347"/>
        <v>472</v>
      </c>
      <c r="B1416" s="107" t="s">
        <v>48</v>
      </c>
    </row>
    <row r="1417" spans="1:2" x14ac:dyDescent="0.2">
      <c r="A1417" s="98">
        <f t="shared" si="345"/>
        <v>473</v>
      </c>
      <c r="B1417" s="107" t="s">
        <v>46</v>
      </c>
    </row>
    <row r="1418" spans="1:2" x14ac:dyDescent="0.2">
      <c r="A1418" s="98">
        <f t="shared" si="346"/>
        <v>473</v>
      </c>
      <c r="B1418" s="107" t="s">
        <v>47</v>
      </c>
    </row>
    <row r="1419" spans="1:2" x14ac:dyDescent="0.2">
      <c r="A1419" s="98">
        <f t="shared" si="347"/>
        <v>473</v>
      </c>
      <c r="B1419" s="107" t="s">
        <v>48</v>
      </c>
    </row>
    <row r="1420" spans="1:2" x14ac:dyDescent="0.2">
      <c r="A1420" s="98">
        <f t="shared" si="345"/>
        <v>474</v>
      </c>
      <c r="B1420" s="107" t="s">
        <v>46</v>
      </c>
    </row>
    <row r="1421" spans="1:2" x14ac:dyDescent="0.2">
      <c r="A1421" s="98">
        <f t="shared" si="346"/>
        <v>474</v>
      </c>
      <c r="B1421" s="107" t="s">
        <v>47</v>
      </c>
    </row>
    <row r="1422" spans="1:2" x14ac:dyDescent="0.2">
      <c r="A1422" s="98">
        <f t="shared" si="347"/>
        <v>474</v>
      </c>
      <c r="B1422" s="107" t="s">
        <v>48</v>
      </c>
    </row>
    <row r="1423" spans="1:2" x14ac:dyDescent="0.2">
      <c r="A1423" s="98">
        <f t="shared" si="345"/>
        <v>475</v>
      </c>
      <c r="B1423" s="107" t="s">
        <v>46</v>
      </c>
    </row>
    <row r="1424" spans="1:2" x14ac:dyDescent="0.2">
      <c r="A1424" s="98">
        <f t="shared" si="346"/>
        <v>475</v>
      </c>
      <c r="B1424" s="107" t="s">
        <v>47</v>
      </c>
    </row>
    <row r="1425" spans="1:2" x14ac:dyDescent="0.2">
      <c r="A1425" s="98">
        <f t="shared" si="347"/>
        <v>475</v>
      </c>
      <c r="B1425" s="107" t="s">
        <v>48</v>
      </c>
    </row>
    <row r="1426" spans="1:2" x14ac:dyDescent="0.2">
      <c r="A1426" s="98">
        <f t="shared" ref="A1426:A1489" si="348">A1425+1</f>
        <v>476</v>
      </c>
      <c r="B1426" s="107" t="s">
        <v>46</v>
      </c>
    </row>
    <row r="1427" spans="1:2" x14ac:dyDescent="0.2">
      <c r="A1427" s="98">
        <f t="shared" ref="A1427:A1490" si="349">A1426</f>
        <v>476</v>
      </c>
      <c r="B1427" s="107" t="s">
        <v>47</v>
      </c>
    </row>
    <row r="1428" spans="1:2" x14ac:dyDescent="0.2">
      <c r="A1428" s="98">
        <f t="shared" ref="A1428:A1491" si="350">A1426</f>
        <v>476</v>
      </c>
      <c r="B1428" s="107" t="s">
        <v>48</v>
      </c>
    </row>
    <row r="1429" spans="1:2" x14ac:dyDescent="0.2">
      <c r="A1429" s="98">
        <f t="shared" si="348"/>
        <v>477</v>
      </c>
      <c r="B1429" s="107" t="s">
        <v>46</v>
      </c>
    </row>
    <row r="1430" spans="1:2" x14ac:dyDescent="0.2">
      <c r="A1430" s="98">
        <f t="shared" si="349"/>
        <v>477</v>
      </c>
      <c r="B1430" s="107" t="s">
        <v>47</v>
      </c>
    </row>
    <row r="1431" spans="1:2" x14ac:dyDescent="0.2">
      <c r="A1431" s="98">
        <f t="shared" si="350"/>
        <v>477</v>
      </c>
      <c r="B1431" s="107" t="s">
        <v>48</v>
      </c>
    </row>
    <row r="1432" spans="1:2" x14ac:dyDescent="0.2">
      <c r="A1432" s="98">
        <f t="shared" si="348"/>
        <v>478</v>
      </c>
      <c r="B1432" s="107" t="s">
        <v>46</v>
      </c>
    </row>
    <row r="1433" spans="1:2" x14ac:dyDescent="0.2">
      <c r="A1433" s="98">
        <f t="shared" si="349"/>
        <v>478</v>
      </c>
      <c r="B1433" s="107" t="s">
        <v>47</v>
      </c>
    </row>
    <row r="1434" spans="1:2" x14ac:dyDescent="0.2">
      <c r="A1434" s="98">
        <f t="shared" si="350"/>
        <v>478</v>
      </c>
      <c r="B1434" s="107" t="s">
        <v>48</v>
      </c>
    </row>
    <row r="1435" spans="1:2" x14ac:dyDescent="0.2">
      <c r="A1435" s="98">
        <f t="shared" si="348"/>
        <v>479</v>
      </c>
      <c r="B1435" s="107" t="s">
        <v>46</v>
      </c>
    </row>
    <row r="1436" spans="1:2" x14ac:dyDescent="0.2">
      <c r="A1436" s="98">
        <f t="shared" si="349"/>
        <v>479</v>
      </c>
      <c r="B1436" s="107" t="s">
        <v>47</v>
      </c>
    </row>
    <row r="1437" spans="1:2" x14ac:dyDescent="0.2">
      <c r="A1437" s="98">
        <f t="shared" si="350"/>
        <v>479</v>
      </c>
      <c r="B1437" s="107" t="s">
        <v>48</v>
      </c>
    </row>
    <row r="1438" spans="1:2" x14ac:dyDescent="0.2">
      <c r="A1438" s="98">
        <f t="shared" si="348"/>
        <v>480</v>
      </c>
      <c r="B1438" s="107" t="s">
        <v>46</v>
      </c>
    </row>
    <row r="1439" spans="1:2" x14ac:dyDescent="0.2">
      <c r="A1439" s="98">
        <f t="shared" si="349"/>
        <v>480</v>
      </c>
      <c r="B1439" s="107" t="s">
        <v>47</v>
      </c>
    </row>
    <row r="1440" spans="1:2" x14ac:dyDescent="0.2">
      <c r="A1440" s="98">
        <f t="shared" si="350"/>
        <v>480</v>
      </c>
      <c r="B1440" s="107" t="s">
        <v>48</v>
      </c>
    </row>
    <row r="1441" spans="1:2" x14ac:dyDescent="0.2">
      <c r="A1441" s="98">
        <f t="shared" si="348"/>
        <v>481</v>
      </c>
      <c r="B1441" s="107" t="s">
        <v>46</v>
      </c>
    </row>
    <row r="1442" spans="1:2" x14ac:dyDescent="0.2">
      <c r="A1442" s="98">
        <f t="shared" si="349"/>
        <v>481</v>
      </c>
      <c r="B1442" s="107" t="s">
        <v>47</v>
      </c>
    </row>
    <row r="1443" spans="1:2" x14ac:dyDescent="0.2">
      <c r="A1443" s="98">
        <f t="shared" si="350"/>
        <v>481</v>
      </c>
      <c r="B1443" s="107" t="s">
        <v>48</v>
      </c>
    </row>
    <row r="1444" spans="1:2" x14ac:dyDescent="0.2">
      <c r="A1444" s="98">
        <f t="shared" si="348"/>
        <v>482</v>
      </c>
      <c r="B1444" s="107" t="s">
        <v>46</v>
      </c>
    </row>
    <row r="1445" spans="1:2" x14ac:dyDescent="0.2">
      <c r="A1445" s="98">
        <f t="shared" si="349"/>
        <v>482</v>
      </c>
      <c r="B1445" s="107" t="s">
        <v>47</v>
      </c>
    </row>
    <row r="1446" spans="1:2" x14ac:dyDescent="0.2">
      <c r="A1446" s="98">
        <f t="shared" si="350"/>
        <v>482</v>
      </c>
      <c r="B1446" s="107" t="s">
        <v>48</v>
      </c>
    </row>
    <row r="1447" spans="1:2" x14ac:dyDescent="0.2">
      <c r="A1447" s="98">
        <f t="shared" si="348"/>
        <v>483</v>
      </c>
      <c r="B1447" s="107" t="s">
        <v>46</v>
      </c>
    </row>
    <row r="1448" spans="1:2" x14ac:dyDescent="0.2">
      <c r="A1448" s="98">
        <f t="shared" si="349"/>
        <v>483</v>
      </c>
      <c r="B1448" s="107" t="s">
        <v>47</v>
      </c>
    </row>
    <row r="1449" spans="1:2" x14ac:dyDescent="0.2">
      <c r="A1449" s="98">
        <f t="shared" si="350"/>
        <v>483</v>
      </c>
      <c r="B1449" s="107" t="s">
        <v>48</v>
      </c>
    </row>
    <row r="1450" spans="1:2" x14ac:dyDescent="0.2">
      <c r="A1450" s="98">
        <f t="shared" si="348"/>
        <v>484</v>
      </c>
      <c r="B1450" s="107" t="s">
        <v>46</v>
      </c>
    </row>
    <row r="1451" spans="1:2" x14ac:dyDescent="0.2">
      <c r="A1451" s="98">
        <f t="shared" si="349"/>
        <v>484</v>
      </c>
      <c r="B1451" s="107" t="s">
        <v>47</v>
      </c>
    </row>
    <row r="1452" spans="1:2" x14ac:dyDescent="0.2">
      <c r="A1452" s="98">
        <f t="shared" si="350"/>
        <v>484</v>
      </c>
      <c r="B1452" s="107" t="s">
        <v>48</v>
      </c>
    </row>
    <row r="1453" spans="1:2" x14ac:dyDescent="0.2">
      <c r="A1453" s="98">
        <f t="shared" si="348"/>
        <v>485</v>
      </c>
      <c r="B1453" s="107" t="s">
        <v>46</v>
      </c>
    </row>
    <row r="1454" spans="1:2" x14ac:dyDescent="0.2">
      <c r="A1454" s="98">
        <f t="shared" si="349"/>
        <v>485</v>
      </c>
      <c r="B1454" s="107" t="s">
        <v>47</v>
      </c>
    </row>
    <row r="1455" spans="1:2" x14ac:dyDescent="0.2">
      <c r="A1455" s="98">
        <f t="shared" si="350"/>
        <v>485</v>
      </c>
      <c r="B1455" s="107" t="s">
        <v>48</v>
      </c>
    </row>
    <row r="1456" spans="1:2" x14ac:dyDescent="0.2">
      <c r="A1456" s="98">
        <f t="shared" si="348"/>
        <v>486</v>
      </c>
      <c r="B1456" s="107" t="s">
        <v>46</v>
      </c>
    </row>
    <row r="1457" spans="1:2" x14ac:dyDescent="0.2">
      <c r="A1457" s="98">
        <f t="shared" si="349"/>
        <v>486</v>
      </c>
      <c r="B1457" s="107" t="s">
        <v>47</v>
      </c>
    </row>
    <row r="1458" spans="1:2" x14ac:dyDescent="0.2">
      <c r="A1458" s="98">
        <f t="shared" si="350"/>
        <v>486</v>
      </c>
      <c r="B1458" s="107" t="s">
        <v>48</v>
      </c>
    </row>
    <row r="1459" spans="1:2" x14ac:dyDescent="0.2">
      <c r="A1459" s="98">
        <f t="shared" si="348"/>
        <v>487</v>
      </c>
      <c r="B1459" s="107" t="s">
        <v>46</v>
      </c>
    </row>
    <row r="1460" spans="1:2" x14ac:dyDescent="0.2">
      <c r="A1460" s="98">
        <f t="shared" si="349"/>
        <v>487</v>
      </c>
      <c r="B1460" s="107" t="s">
        <v>47</v>
      </c>
    </row>
    <row r="1461" spans="1:2" x14ac:dyDescent="0.2">
      <c r="A1461" s="98">
        <f t="shared" si="350"/>
        <v>487</v>
      </c>
      <c r="B1461" s="107" t="s">
        <v>48</v>
      </c>
    </row>
    <row r="1462" spans="1:2" x14ac:dyDescent="0.2">
      <c r="A1462" s="98">
        <f t="shared" si="348"/>
        <v>488</v>
      </c>
      <c r="B1462" s="107" t="s">
        <v>46</v>
      </c>
    </row>
    <row r="1463" spans="1:2" x14ac:dyDescent="0.2">
      <c r="A1463" s="98">
        <f t="shared" si="349"/>
        <v>488</v>
      </c>
      <c r="B1463" s="107" t="s">
        <v>47</v>
      </c>
    </row>
    <row r="1464" spans="1:2" x14ac:dyDescent="0.2">
      <c r="A1464" s="98">
        <f t="shared" si="350"/>
        <v>488</v>
      </c>
      <c r="B1464" s="107" t="s">
        <v>48</v>
      </c>
    </row>
    <row r="1465" spans="1:2" x14ac:dyDescent="0.2">
      <c r="A1465" s="98">
        <f t="shared" si="348"/>
        <v>489</v>
      </c>
      <c r="B1465" s="107" t="s">
        <v>46</v>
      </c>
    </row>
    <row r="1466" spans="1:2" x14ac:dyDescent="0.2">
      <c r="A1466" s="98">
        <f t="shared" si="349"/>
        <v>489</v>
      </c>
      <c r="B1466" s="107" t="s">
        <v>47</v>
      </c>
    </row>
    <row r="1467" spans="1:2" x14ac:dyDescent="0.2">
      <c r="A1467" s="98">
        <f t="shared" si="350"/>
        <v>489</v>
      </c>
      <c r="B1467" s="107" t="s">
        <v>48</v>
      </c>
    </row>
    <row r="1468" spans="1:2" x14ac:dyDescent="0.2">
      <c r="A1468" s="98">
        <f t="shared" si="348"/>
        <v>490</v>
      </c>
      <c r="B1468" s="107" t="s">
        <v>46</v>
      </c>
    </row>
    <row r="1469" spans="1:2" x14ac:dyDescent="0.2">
      <c r="A1469" s="98">
        <f t="shared" si="349"/>
        <v>490</v>
      </c>
      <c r="B1469" s="107" t="s">
        <v>47</v>
      </c>
    </row>
    <row r="1470" spans="1:2" x14ac:dyDescent="0.2">
      <c r="A1470" s="98">
        <f t="shared" si="350"/>
        <v>490</v>
      </c>
      <c r="B1470" s="107" t="s">
        <v>48</v>
      </c>
    </row>
    <row r="1471" spans="1:2" x14ac:dyDescent="0.2">
      <c r="A1471" s="98">
        <f t="shared" si="348"/>
        <v>491</v>
      </c>
      <c r="B1471" s="107" t="s">
        <v>46</v>
      </c>
    </row>
    <row r="1472" spans="1:2" x14ac:dyDescent="0.2">
      <c r="A1472" s="98">
        <f t="shared" si="349"/>
        <v>491</v>
      </c>
      <c r="B1472" s="107" t="s">
        <v>47</v>
      </c>
    </row>
    <row r="1473" spans="1:2" x14ac:dyDescent="0.2">
      <c r="A1473" s="98">
        <f t="shared" si="350"/>
        <v>491</v>
      </c>
      <c r="B1473" s="107" t="s">
        <v>48</v>
      </c>
    </row>
    <row r="1474" spans="1:2" x14ac:dyDescent="0.2">
      <c r="A1474" s="98">
        <f t="shared" si="348"/>
        <v>492</v>
      </c>
      <c r="B1474" s="107" t="s">
        <v>46</v>
      </c>
    </row>
    <row r="1475" spans="1:2" x14ac:dyDescent="0.2">
      <c r="A1475" s="98">
        <f t="shared" si="349"/>
        <v>492</v>
      </c>
      <c r="B1475" s="107" t="s">
        <v>47</v>
      </c>
    </row>
    <row r="1476" spans="1:2" x14ac:dyDescent="0.2">
      <c r="A1476" s="98">
        <f t="shared" si="350"/>
        <v>492</v>
      </c>
      <c r="B1476" s="107" t="s">
        <v>48</v>
      </c>
    </row>
    <row r="1477" spans="1:2" x14ac:dyDescent="0.2">
      <c r="A1477" s="98">
        <f t="shared" si="348"/>
        <v>493</v>
      </c>
      <c r="B1477" s="107" t="s">
        <v>46</v>
      </c>
    </row>
    <row r="1478" spans="1:2" x14ac:dyDescent="0.2">
      <c r="A1478" s="98">
        <f t="shared" si="349"/>
        <v>493</v>
      </c>
      <c r="B1478" s="107" t="s">
        <v>47</v>
      </c>
    </row>
    <row r="1479" spans="1:2" x14ac:dyDescent="0.2">
      <c r="A1479" s="98">
        <f t="shared" si="350"/>
        <v>493</v>
      </c>
      <c r="B1479" s="107" t="s">
        <v>48</v>
      </c>
    </row>
    <row r="1480" spans="1:2" x14ac:dyDescent="0.2">
      <c r="A1480" s="98">
        <f t="shared" si="348"/>
        <v>494</v>
      </c>
      <c r="B1480" s="107" t="s">
        <v>46</v>
      </c>
    </row>
    <row r="1481" spans="1:2" x14ac:dyDescent="0.2">
      <c r="A1481" s="98">
        <f t="shared" si="349"/>
        <v>494</v>
      </c>
      <c r="B1481" s="107" t="s">
        <v>47</v>
      </c>
    </row>
    <row r="1482" spans="1:2" x14ac:dyDescent="0.2">
      <c r="A1482" s="98">
        <f t="shared" si="350"/>
        <v>494</v>
      </c>
      <c r="B1482" s="107" t="s">
        <v>48</v>
      </c>
    </row>
    <row r="1483" spans="1:2" x14ac:dyDescent="0.2">
      <c r="A1483" s="98">
        <f t="shared" si="348"/>
        <v>495</v>
      </c>
      <c r="B1483" s="107" t="s">
        <v>46</v>
      </c>
    </row>
    <row r="1484" spans="1:2" x14ac:dyDescent="0.2">
      <c r="A1484" s="98">
        <f t="shared" si="349"/>
        <v>495</v>
      </c>
      <c r="B1484" s="107" t="s">
        <v>47</v>
      </c>
    </row>
    <row r="1485" spans="1:2" x14ac:dyDescent="0.2">
      <c r="A1485" s="98">
        <f t="shared" si="350"/>
        <v>495</v>
      </c>
      <c r="B1485" s="107" t="s">
        <v>48</v>
      </c>
    </row>
    <row r="1486" spans="1:2" x14ac:dyDescent="0.2">
      <c r="A1486" s="98">
        <f t="shared" si="348"/>
        <v>496</v>
      </c>
      <c r="B1486" s="107" t="s">
        <v>46</v>
      </c>
    </row>
    <row r="1487" spans="1:2" x14ac:dyDescent="0.2">
      <c r="A1487" s="98">
        <f t="shared" si="349"/>
        <v>496</v>
      </c>
      <c r="B1487" s="107" t="s">
        <v>47</v>
      </c>
    </row>
    <row r="1488" spans="1:2" x14ac:dyDescent="0.2">
      <c r="A1488" s="98">
        <f t="shared" si="350"/>
        <v>496</v>
      </c>
      <c r="B1488" s="107" t="s">
        <v>48</v>
      </c>
    </row>
    <row r="1489" spans="1:2" x14ac:dyDescent="0.2">
      <c r="A1489" s="98">
        <f t="shared" si="348"/>
        <v>497</v>
      </c>
      <c r="B1489" s="107" t="s">
        <v>46</v>
      </c>
    </row>
    <row r="1490" spans="1:2" x14ac:dyDescent="0.2">
      <c r="A1490" s="98">
        <f t="shared" si="349"/>
        <v>497</v>
      </c>
      <c r="B1490" s="107" t="s">
        <v>47</v>
      </c>
    </row>
    <row r="1491" spans="1:2" x14ac:dyDescent="0.2">
      <c r="A1491" s="98">
        <f t="shared" si="350"/>
        <v>497</v>
      </c>
      <c r="B1491" s="107" t="s">
        <v>48</v>
      </c>
    </row>
    <row r="1492" spans="1:2" x14ac:dyDescent="0.2">
      <c r="A1492" s="98">
        <f t="shared" ref="A1492:A1555" si="351">A1491+1</f>
        <v>498</v>
      </c>
      <c r="B1492" s="107" t="s">
        <v>46</v>
      </c>
    </row>
    <row r="1493" spans="1:2" x14ac:dyDescent="0.2">
      <c r="A1493" s="98">
        <f t="shared" ref="A1493:A1556" si="352">A1492</f>
        <v>498</v>
      </c>
      <c r="B1493" s="107" t="s">
        <v>47</v>
      </c>
    </row>
    <row r="1494" spans="1:2" x14ac:dyDescent="0.2">
      <c r="A1494" s="98">
        <f t="shared" ref="A1494:A1557" si="353">A1492</f>
        <v>498</v>
      </c>
      <c r="B1494" s="107" t="s">
        <v>48</v>
      </c>
    </row>
    <row r="1495" spans="1:2" x14ac:dyDescent="0.2">
      <c r="A1495" s="98">
        <f t="shared" si="351"/>
        <v>499</v>
      </c>
      <c r="B1495" s="107" t="s">
        <v>46</v>
      </c>
    </row>
    <row r="1496" spans="1:2" x14ac:dyDescent="0.2">
      <c r="A1496" s="98">
        <f t="shared" si="352"/>
        <v>499</v>
      </c>
      <c r="B1496" s="107" t="s">
        <v>47</v>
      </c>
    </row>
    <row r="1497" spans="1:2" x14ac:dyDescent="0.2">
      <c r="A1497" s="98">
        <f t="shared" si="353"/>
        <v>499</v>
      </c>
      <c r="B1497" s="107" t="s">
        <v>48</v>
      </c>
    </row>
    <row r="1498" spans="1:2" x14ac:dyDescent="0.2">
      <c r="A1498" s="98">
        <f t="shared" si="351"/>
        <v>500</v>
      </c>
      <c r="B1498" s="107" t="s">
        <v>46</v>
      </c>
    </row>
    <row r="1499" spans="1:2" x14ac:dyDescent="0.2">
      <c r="A1499" s="98">
        <f t="shared" si="352"/>
        <v>500</v>
      </c>
      <c r="B1499" s="107" t="s">
        <v>47</v>
      </c>
    </row>
    <row r="1500" spans="1:2" x14ac:dyDescent="0.2">
      <c r="A1500" s="98">
        <f t="shared" si="353"/>
        <v>500</v>
      </c>
      <c r="B1500" s="107" t="s">
        <v>48</v>
      </c>
    </row>
    <row r="1501" spans="1:2" x14ac:dyDescent="0.2">
      <c r="A1501" s="98">
        <f t="shared" si="351"/>
        <v>501</v>
      </c>
      <c r="B1501" s="107" t="s">
        <v>46</v>
      </c>
    </row>
    <row r="1502" spans="1:2" x14ac:dyDescent="0.2">
      <c r="A1502" s="98">
        <f t="shared" si="352"/>
        <v>501</v>
      </c>
      <c r="B1502" s="107" t="s">
        <v>47</v>
      </c>
    </row>
    <row r="1503" spans="1:2" x14ac:dyDescent="0.2">
      <c r="A1503" s="98">
        <f t="shared" si="353"/>
        <v>501</v>
      </c>
      <c r="B1503" s="107" t="s">
        <v>48</v>
      </c>
    </row>
    <row r="1504" spans="1:2" x14ac:dyDescent="0.2">
      <c r="A1504" s="98">
        <f t="shared" si="351"/>
        <v>502</v>
      </c>
      <c r="B1504" s="107" t="s">
        <v>46</v>
      </c>
    </row>
    <row r="1505" spans="1:2" x14ac:dyDescent="0.2">
      <c r="A1505" s="98">
        <f t="shared" si="352"/>
        <v>502</v>
      </c>
      <c r="B1505" s="107" t="s">
        <v>47</v>
      </c>
    </row>
    <row r="1506" spans="1:2" x14ac:dyDescent="0.2">
      <c r="A1506" s="98">
        <f t="shared" si="353"/>
        <v>502</v>
      </c>
      <c r="B1506" s="107" t="s">
        <v>48</v>
      </c>
    </row>
    <row r="1507" spans="1:2" x14ac:dyDescent="0.2">
      <c r="A1507" s="98">
        <f t="shared" si="351"/>
        <v>503</v>
      </c>
      <c r="B1507" s="107" t="s">
        <v>46</v>
      </c>
    </row>
    <row r="1508" spans="1:2" x14ac:dyDescent="0.2">
      <c r="A1508" s="98">
        <f t="shared" si="352"/>
        <v>503</v>
      </c>
      <c r="B1508" s="107" t="s">
        <v>47</v>
      </c>
    </row>
    <row r="1509" spans="1:2" x14ac:dyDescent="0.2">
      <c r="A1509" s="98">
        <f t="shared" si="353"/>
        <v>503</v>
      </c>
      <c r="B1509" s="107" t="s">
        <v>48</v>
      </c>
    </row>
    <row r="1510" spans="1:2" x14ac:dyDescent="0.2">
      <c r="A1510" s="98">
        <f t="shared" si="351"/>
        <v>504</v>
      </c>
      <c r="B1510" s="107" t="s">
        <v>46</v>
      </c>
    </row>
    <row r="1511" spans="1:2" x14ac:dyDescent="0.2">
      <c r="A1511" s="98">
        <f t="shared" si="352"/>
        <v>504</v>
      </c>
      <c r="B1511" s="107" t="s">
        <v>47</v>
      </c>
    </row>
    <row r="1512" spans="1:2" x14ac:dyDescent="0.2">
      <c r="A1512" s="98">
        <f t="shared" si="353"/>
        <v>504</v>
      </c>
      <c r="B1512" s="107" t="s">
        <v>48</v>
      </c>
    </row>
    <row r="1513" spans="1:2" x14ac:dyDescent="0.2">
      <c r="A1513" s="98">
        <f t="shared" si="351"/>
        <v>505</v>
      </c>
      <c r="B1513" s="107" t="s">
        <v>46</v>
      </c>
    </row>
    <row r="1514" spans="1:2" x14ac:dyDescent="0.2">
      <c r="A1514" s="98">
        <f t="shared" si="352"/>
        <v>505</v>
      </c>
      <c r="B1514" s="107" t="s">
        <v>47</v>
      </c>
    </row>
    <row r="1515" spans="1:2" x14ac:dyDescent="0.2">
      <c r="A1515" s="98">
        <f t="shared" si="353"/>
        <v>505</v>
      </c>
      <c r="B1515" s="107" t="s">
        <v>48</v>
      </c>
    </row>
    <row r="1516" spans="1:2" x14ac:dyDescent="0.2">
      <c r="A1516" s="98">
        <f t="shared" si="351"/>
        <v>506</v>
      </c>
      <c r="B1516" s="107" t="s">
        <v>46</v>
      </c>
    </row>
    <row r="1517" spans="1:2" x14ac:dyDescent="0.2">
      <c r="A1517" s="98">
        <f t="shared" si="352"/>
        <v>506</v>
      </c>
      <c r="B1517" s="107" t="s">
        <v>47</v>
      </c>
    </row>
    <row r="1518" spans="1:2" x14ac:dyDescent="0.2">
      <c r="A1518" s="98">
        <f t="shared" si="353"/>
        <v>506</v>
      </c>
      <c r="B1518" s="107" t="s">
        <v>48</v>
      </c>
    </row>
    <row r="1519" spans="1:2" x14ac:dyDescent="0.2">
      <c r="A1519" s="98">
        <f t="shared" si="351"/>
        <v>507</v>
      </c>
      <c r="B1519" s="107" t="s">
        <v>46</v>
      </c>
    </row>
    <row r="1520" spans="1:2" x14ac:dyDescent="0.2">
      <c r="A1520" s="98">
        <f t="shared" si="352"/>
        <v>507</v>
      </c>
      <c r="B1520" s="107" t="s">
        <v>47</v>
      </c>
    </row>
    <row r="1521" spans="1:2" x14ac:dyDescent="0.2">
      <c r="A1521" s="98">
        <f t="shared" si="353"/>
        <v>507</v>
      </c>
      <c r="B1521" s="107" t="s">
        <v>48</v>
      </c>
    </row>
    <row r="1522" spans="1:2" x14ac:dyDescent="0.2">
      <c r="A1522" s="98">
        <f t="shared" si="351"/>
        <v>508</v>
      </c>
      <c r="B1522" s="107" t="s">
        <v>46</v>
      </c>
    </row>
    <row r="1523" spans="1:2" x14ac:dyDescent="0.2">
      <c r="A1523" s="98">
        <f t="shared" si="352"/>
        <v>508</v>
      </c>
      <c r="B1523" s="107" t="s">
        <v>47</v>
      </c>
    </row>
    <row r="1524" spans="1:2" x14ac:dyDescent="0.2">
      <c r="A1524" s="98">
        <f t="shared" si="353"/>
        <v>508</v>
      </c>
      <c r="B1524" s="107" t="s">
        <v>48</v>
      </c>
    </row>
    <row r="1525" spans="1:2" x14ac:dyDescent="0.2">
      <c r="A1525" s="98">
        <f t="shared" si="351"/>
        <v>509</v>
      </c>
      <c r="B1525" s="107" t="s">
        <v>46</v>
      </c>
    </row>
    <row r="1526" spans="1:2" x14ac:dyDescent="0.2">
      <c r="A1526" s="98">
        <f t="shared" si="352"/>
        <v>509</v>
      </c>
      <c r="B1526" s="107" t="s">
        <v>47</v>
      </c>
    </row>
    <row r="1527" spans="1:2" x14ac:dyDescent="0.2">
      <c r="A1527" s="98">
        <f t="shared" si="353"/>
        <v>509</v>
      </c>
      <c r="B1527" s="107" t="s">
        <v>48</v>
      </c>
    </row>
    <row r="1528" spans="1:2" x14ac:dyDescent="0.2">
      <c r="A1528" s="98">
        <f t="shared" si="351"/>
        <v>510</v>
      </c>
      <c r="B1528" s="107" t="s">
        <v>46</v>
      </c>
    </row>
    <row r="1529" spans="1:2" x14ac:dyDescent="0.2">
      <c r="A1529" s="98">
        <f t="shared" si="352"/>
        <v>510</v>
      </c>
      <c r="B1529" s="107" t="s">
        <v>47</v>
      </c>
    </row>
    <row r="1530" spans="1:2" x14ac:dyDescent="0.2">
      <c r="A1530" s="98">
        <f t="shared" si="353"/>
        <v>510</v>
      </c>
      <c r="B1530" s="107" t="s">
        <v>48</v>
      </c>
    </row>
    <row r="1531" spans="1:2" x14ac:dyDescent="0.2">
      <c r="A1531" s="98">
        <f t="shared" si="351"/>
        <v>511</v>
      </c>
      <c r="B1531" s="107" t="s">
        <v>46</v>
      </c>
    </row>
    <row r="1532" spans="1:2" x14ac:dyDescent="0.2">
      <c r="A1532" s="98">
        <f t="shared" si="352"/>
        <v>511</v>
      </c>
      <c r="B1532" s="107" t="s">
        <v>47</v>
      </c>
    </row>
    <row r="1533" spans="1:2" x14ac:dyDescent="0.2">
      <c r="A1533" s="98">
        <f t="shared" si="353"/>
        <v>511</v>
      </c>
      <c r="B1533" s="107" t="s">
        <v>48</v>
      </c>
    </row>
    <row r="1534" spans="1:2" x14ac:dyDescent="0.2">
      <c r="A1534" s="98">
        <f t="shared" si="351"/>
        <v>512</v>
      </c>
      <c r="B1534" s="107" t="s">
        <v>46</v>
      </c>
    </row>
    <row r="1535" spans="1:2" x14ac:dyDescent="0.2">
      <c r="A1535" s="98">
        <f t="shared" si="352"/>
        <v>512</v>
      </c>
      <c r="B1535" s="107" t="s">
        <v>47</v>
      </c>
    </row>
    <row r="1536" spans="1:2" x14ac:dyDescent="0.2">
      <c r="A1536" s="98">
        <f t="shared" si="353"/>
        <v>512</v>
      </c>
      <c r="B1536" s="107" t="s">
        <v>48</v>
      </c>
    </row>
    <row r="1537" spans="1:2" x14ac:dyDescent="0.2">
      <c r="A1537" s="98">
        <f t="shared" si="351"/>
        <v>513</v>
      </c>
      <c r="B1537" s="107" t="s">
        <v>46</v>
      </c>
    </row>
    <row r="1538" spans="1:2" x14ac:dyDescent="0.2">
      <c r="A1538" s="98">
        <f t="shared" si="352"/>
        <v>513</v>
      </c>
      <c r="B1538" s="107" t="s">
        <v>47</v>
      </c>
    </row>
    <row r="1539" spans="1:2" x14ac:dyDescent="0.2">
      <c r="A1539" s="98">
        <f t="shared" si="353"/>
        <v>513</v>
      </c>
      <c r="B1539" s="107" t="s">
        <v>48</v>
      </c>
    </row>
    <row r="1540" spans="1:2" x14ac:dyDescent="0.2">
      <c r="A1540" s="98">
        <f t="shared" si="351"/>
        <v>514</v>
      </c>
      <c r="B1540" s="107" t="s">
        <v>46</v>
      </c>
    </row>
    <row r="1541" spans="1:2" x14ac:dyDescent="0.2">
      <c r="A1541" s="98">
        <f t="shared" si="352"/>
        <v>514</v>
      </c>
      <c r="B1541" s="107" t="s">
        <v>47</v>
      </c>
    </row>
    <row r="1542" spans="1:2" x14ac:dyDescent="0.2">
      <c r="A1542" s="98">
        <f t="shared" si="353"/>
        <v>514</v>
      </c>
      <c r="B1542" s="107" t="s">
        <v>48</v>
      </c>
    </row>
    <row r="1543" spans="1:2" x14ac:dyDescent="0.2">
      <c r="A1543" s="98">
        <f t="shared" si="351"/>
        <v>515</v>
      </c>
      <c r="B1543" s="107" t="s">
        <v>46</v>
      </c>
    </row>
    <row r="1544" spans="1:2" x14ac:dyDescent="0.2">
      <c r="A1544" s="98">
        <f t="shared" si="352"/>
        <v>515</v>
      </c>
      <c r="B1544" s="107" t="s">
        <v>47</v>
      </c>
    </row>
    <row r="1545" spans="1:2" x14ac:dyDescent="0.2">
      <c r="A1545" s="98">
        <f t="shared" si="353"/>
        <v>515</v>
      </c>
      <c r="B1545" s="107" t="s">
        <v>48</v>
      </c>
    </row>
    <row r="1546" spans="1:2" x14ac:dyDescent="0.2">
      <c r="A1546" s="98">
        <f t="shared" si="351"/>
        <v>516</v>
      </c>
      <c r="B1546" s="107" t="s">
        <v>46</v>
      </c>
    </row>
    <row r="1547" spans="1:2" x14ac:dyDescent="0.2">
      <c r="A1547" s="98">
        <f t="shared" si="352"/>
        <v>516</v>
      </c>
      <c r="B1547" s="107" t="s">
        <v>47</v>
      </c>
    </row>
    <row r="1548" spans="1:2" x14ac:dyDescent="0.2">
      <c r="A1548" s="98">
        <f t="shared" si="353"/>
        <v>516</v>
      </c>
      <c r="B1548" s="107" t="s">
        <v>48</v>
      </c>
    </row>
    <row r="1549" spans="1:2" x14ac:dyDescent="0.2">
      <c r="A1549" s="98">
        <f t="shared" si="351"/>
        <v>517</v>
      </c>
      <c r="B1549" s="107" t="s">
        <v>46</v>
      </c>
    </row>
    <row r="1550" spans="1:2" x14ac:dyDescent="0.2">
      <c r="A1550" s="98">
        <f t="shared" si="352"/>
        <v>517</v>
      </c>
      <c r="B1550" s="107" t="s">
        <v>47</v>
      </c>
    </row>
    <row r="1551" spans="1:2" x14ac:dyDescent="0.2">
      <c r="A1551" s="98">
        <f t="shared" si="353"/>
        <v>517</v>
      </c>
      <c r="B1551" s="107" t="s">
        <v>48</v>
      </c>
    </row>
    <row r="1552" spans="1:2" x14ac:dyDescent="0.2">
      <c r="A1552" s="98">
        <f t="shared" si="351"/>
        <v>518</v>
      </c>
      <c r="B1552" s="107" t="s">
        <v>46</v>
      </c>
    </row>
    <row r="1553" spans="1:2" x14ac:dyDescent="0.2">
      <c r="A1553" s="98">
        <f t="shared" si="352"/>
        <v>518</v>
      </c>
      <c r="B1553" s="107" t="s">
        <v>47</v>
      </c>
    </row>
    <row r="1554" spans="1:2" x14ac:dyDescent="0.2">
      <c r="A1554" s="98">
        <f t="shared" si="353"/>
        <v>518</v>
      </c>
      <c r="B1554" s="107" t="s">
        <v>48</v>
      </c>
    </row>
    <row r="1555" spans="1:2" x14ac:dyDescent="0.2">
      <c r="A1555" s="98">
        <f t="shared" si="351"/>
        <v>519</v>
      </c>
      <c r="B1555" s="107" t="s">
        <v>46</v>
      </c>
    </row>
    <row r="1556" spans="1:2" x14ac:dyDescent="0.2">
      <c r="A1556" s="98">
        <f t="shared" si="352"/>
        <v>519</v>
      </c>
      <c r="B1556" s="107" t="s">
        <v>47</v>
      </c>
    </row>
    <row r="1557" spans="1:2" x14ac:dyDescent="0.2">
      <c r="A1557" s="98">
        <f t="shared" si="353"/>
        <v>519</v>
      </c>
      <c r="B1557" s="107" t="s">
        <v>48</v>
      </c>
    </row>
    <row r="1558" spans="1:2" x14ac:dyDescent="0.2">
      <c r="A1558" s="98">
        <f t="shared" ref="A1558:A1621" si="354">A1557+1</f>
        <v>520</v>
      </c>
      <c r="B1558" s="107" t="s">
        <v>46</v>
      </c>
    </row>
    <row r="1559" spans="1:2" x14ac:dyDescent="0.2">
      <c r="A1559" s="98">
        <f t="shared" ref="A1559:A1622" si="355">A1558</f>
        <v>520</v>
      </c>
      <c r="B1559" s="107" t="s">
        <v>47</v>
      </c>
    </row>
    <row r="1560" spans="1:2" x14ac:dyDescent="0.2">
      <c r="A1560" s="98">
        <f t="shared" ref="A1560:A1623" si="356">A1558</f>
        <v>520</v>
      </c>
      <c r="B1560" s="107" t="s">
        <v>48</v>
      </c>
    </row>
    <row r="1561" spans="1:2" x14ac:dyDescent="0.2">
      <c r="A1561" s="98">
        <f t="shared" si="354"/>
        <v>521</v>
      </c>
      <c r="B1561" s="107" t="s">
        <v>46</v>
      </c>
    </row>
    <row r="1562" spans="1:2" x14ac:dyDescent="0.2">
      <c r="A1562" s="98">
        <f t="shared" si="355"/>
        <v>521</v>
      </c>
      <c r="B1562" s="107" t="s">
        <v>47</v>
      </c>
    </row>
    <row r="1563" spans="1:2" x14ac:dyDescent="0.2">
      <c r="A1563" s="98">
        <f t="shared" si="356"/>
        <v>521</v>
      </c>
      <c r="B1563" s="107" t="s">
        <v>48</v>
      </c>
    </row>
    <row r="1564" spans="1:2" x14ac:dyDescent="0.2">
      <c r="A1564" s="98">
        <f t="shared" si="354"/>
        <v>522</v>
      </c>
      <c r="B1564" s="107" t="s">
        <v>46</v>
      </c>
    </row>
    <row r="1565" spans="1:2" x14ac:dyDescent="0.2">
      <c r="A1565" s="98">
        <f t="shared" si="355"/>
        <v>522</v>
      </c>
      <c r="B1565" s="107" t="s">
        <v>47</v>
      </c>
    </row>
    <row r="1566" spans="1:2" x14ac:dyDescent="0.2">
      <c r="A1566" s="98">
        <f t="shared" si="356"/>
        <v>522</v>
      </c>
      <c r="B1566" s="107" t="s">
        <v>48</v>
      </c>
    </row>
    <row r="1567" spans="1:2" x14ac:dyDescent="0.2">
      <c r="A1567" s="98">
        <f t="shared" si="354"/>
        <v>523</v>
      </c>
      <c r="B1567" s="107" t="s">
        <v>46</v>
      </c>
    </row>
    <row r="1568" spans="1:2" x14ac:dyDescent="0.2">
      <c r="A1568" s="98">
        <f t="shared" si="355"/>
        <v>523</v>
      </c>
      <c r="B1568" s="107" t="s">
        <v>47</v>
      </c>
    </row>
    <row r="1569" spans="1:2" x14ac:dyDescent="0.2">
      <c r="A1569" s="98">
        <f t="shared" si="356"/>
        <v>523</v>
      </c>
      <c r="B1569" s="107" t="s">
        <v>48</v>
      </c>
    </row>
    <row r="1570" spans="1:2" x14ac:dyDescent="0.2">
      <c r="A1570" s="98">
        <f t="shared" si="354"/>
        <v>524</v>
      </c>
      <c r="B1570" s="107" t="s">
        <v>46</v>
      </c>
    </row>
    <row r="1571" spans="1:2" x14ac:dyDescent="0.2">
      <c r="A1571" s="98">
        <f t="shared" si="355"/>
        <v>524</v>
      </c>
      <c r="B1571" s="107" t="s">
        <v>47</v>
      </c>
    </row>
    <row r="1572" spans="1:2" x14ac:dyDescent="0.2">
      <c r="A1572" s="98">
        <f t="shared" si="356"/>
        <v>524</v>
      </c>
      <c r="B1572" s="107" t="s">
        <v>48</v>
      </c>
    </row>
    <row r="1573" spans="1:2" x14ac:dyDescent="0.2">
      <c r="A1573" s="98">
        <f t="shared" si="354"/>
        <v>525</v>
      </c>
      <c r="B1573" s="107" t="s">
        <v>46</v>
      </c>
    </row>
    <row r="1574" spans="1:2" x14ac:dyDescent="0.2">
      <c r="A1574" s="98">
        <f t="shared" si="355"/>
        <v>525</v>
      </c>
      <c r="B1574" s="107" t="s">
        <v>47</v>
      </c>
    </row>
    <row r="1575" spans="1:2" x14ac:dyDescent="0.2">
      <c r="A1575" s="98">
        <f t="shared" si="356"/>
        <v>525</v>
      </c>
      <c r="B1575" s="107" t="s">
        <v>48</v>
      </c>
    </row>
    <row r="1576" spans="1:2" x14ac:dyDescent="0.2">
      <c r="A1576" s="98">
        <f t="shared" si="354"/>
        <v>526</v>
      </c>
      <c r="B1576" s="107" t="s">
        <v>46</v>
      </c>
    </row>
    <row r="1577" spans="1:2" x14ac:dyDescent="0.2">
      <c r="A1577" s="98">
        <f t="shared" si="355"/>
        <v>526</v>
      </c>
      <c r="B1577" s="107" t="s">
        <v>47</v>
      </c>
    </row>
    <row r="1578" spans="1:2" x14ac:dyDescent="0.2">
      <c r="A1578" s="98">
        <f t="shared" si="356"/>
        <v>526</v>
      </c>
      <c r="B1578" s="107" t="s">
        <v>48</v>
      </c>
    </row>
    <row r="1579" spans="1:2" x14ac:dyDescent="0.2">
      <c r="A1579" s="98">
        <f t="shared" si="354"/>
        <v>527</v>
      </c>
      <c r="B1579" s="107" t="s">
        <v>46</v>
      </c>
    </row>
    <row r="1580" spans="1:2" x14ac:dyDescent="0.2">
      <c r="A1580" s="98">
        <f t="shared" si="355"/>
        <v>527</v>
      </c>
      <c r="B1580" s="107" t="s">
        <v>47</v>
      </c>
    </row>
    <row r="1581" spans="1:2" x14ac:dyDescent="0.2">
      <c r="A1581" s="98">
        <f t="shared" si="356"/>
        <v>527</v>
      </c>
      <c r="B1581" s="107" t="s">
        <v>48</v>
      </c>
    </row>
    <row r="1582" spans="1:2" x14ac:dyDescent="0.2">
      <c r="A1582" s="98">
        <f t="shared" si="354"/>
        <v>528</v>
      </c>
      <c r="B1582" s="107" t="s">
        <v>46</v>
      </c>
    </row>
    <row r="1583" spans="1:2" x14ac:dyDescent="0.2">
      <c r="A1583" s="98">
        <f t="shared" si="355"/>
        <v>528</v>
      </c>
      <c r="B1583" s="107" t="s">
        <v>47</v>
      </c>
    </row>
    <row r="1584" spans="1:2" x14ac:dyDescent="0.2">
      <c r="A1584" s="98">
        <f t="shared" si="356"/>
        <v>528</v>
      </c>
      <c r="B1584" s="107" t="s">
        <v>48</v>
      </c>
    </row>
    <row r="1585" spans="1:2" x14ac:dyDescent="0.2">
      <c r="A1585" s="98">
        <f t="shared" si="354"/>
        <v>529</v>
      </c>
      <c r="B1585" s="107" t="s">
        <v>46</v>
      </c>
    </row>
    <row r="1586" spans="1:2" x14ac:dyDescent="0.2">
      <c r="A1586" s="98">
        <f t="shared" si="355"/>
        <v>529</v>
      </c>
      <c r="B1586" s="107" t="s">
        <v>47</v>
      </c>
    </row>
    <row r="1587" spans="1:2" x14ac:dyDescent="0.2">
      <c r="A1587" s="98">
        <f t="shared" si="356"/>
        <v>529</v>
      </c>
      <c r="B1587" s="107" t="s">
        <v>48</v>
      </c>
    </row>
    <row r="1588" spans="1:2" x14ac:dyDescent="0.2">
      <c r="A1588" s="98">
        <f t="shared" si="354"/>
        <v>530</v>
      </c>
      <c r="B1588" s="107" t="s">
        <v>46</v>
      </c>
    </row>
    <row r="1589" spans="1:2" x14ac:dyDescent="0.2">
      <c r="A1589" s="98">
        <f t="shared" si="355"/>
        <v>530</v>
      </c>
      <c r="B1589" s="107" t="s">
        <v>47</v>
      </c>
    </row>
    <row r="1590" spans="1:2" x14ac:dyDescent="0.2">
      <c r="A1590" s="98">
        <f t="shared" si="356"/>
        <v>530</v>
      </c>
      <c r="B1590" s="107" t="s">
        <v>48</v>
      </c>
    </row>
    <row r="1591" spans="1:2" x14ac:dyDescent="0.2">
      <c r="A1591" s="98">
        <f t="shared" si="354"/>
        <v>531</v>
      </c>
      <c r="B1591" s="107" t="s">
        <v>46</v>
      </c>
    </row>
    <row r="1592" spans="1:2" x14ac:dyDescent="0.2">
      <c r="A1592" s="98">
        <f t="shared" si="355"/>
        <v>531</v>
      </c>
      <c r="B1592" s="107" t="s">
        <v>47</v>
      </c>
    </row>
    <row r="1593" spans="1:2" x14ac:dyDescent="0.2">
      <c r="A1593" s="98">
        <f t="shared" si="356"/>
        <v>531</v>
      </c>
      <c r="B1593" s="107" t="s">
        <v>48</v>
      </c>
    </row>
    <row r="1594" spans="1:2" x14ac:dyDescent="0.2">
      <c r="A1594" s="98">
        <f t="shared" si="354"/>
        <v>532</v>
      </c>
      <c r="B1594" s="107" t="s">
        <v>46</v>
      </c>
    </row>
    <row r="1595" spans="1:2" x14ac:dyDescent="0.2">
      <c r="A1595" s="98">
        <f t="shared" si="355"/>
        <v>532</v>
      </c>
      <c r="B1595" s="107" t="s">
        <v>47</v>
      </c>
    </row>
    <row r="1596" spans="1:2" x14ac:dyDescent="0.2">
      <c r="A1596" s="98">
        <f t="shared" si="356"/>
        <v>532</v>
      </c>
      <c r="B1596" s="107" t="s">
        <v>48</v>
      </c>
    </row>
    <row r="1597" spans="1:2" x14ac:dyDescent="0.2">
      <c r="A1597" s="98">
        <f t="shared" si="354"/>
        <v>533</v>
      </c>
      <c r="B1597" s="107" t="s">
        <v>46</v>
      </c>
    </row>
    <row r="1598" spans="1:2" x14ac:dyDescent="0.2">
      <c r="A1598" s="98">
        <f t="shared" si="355"/>
        <v>533</v>
      </c>
      <c r="B1598" s="107" t="s">
        <v>47</v>
      </c>
    </row>
    <row r="1599" spans="1:2" x14ac:dyDescent="0.2">
      <c r="A1599" s="98">
        <f t="shared" si="356"/>
        <v>533</v>
      </c>
      <c r="B1599" s="107" t="s">
        <v>48</v>
      </c>
    </row>
    <row r="1600" spans="1:2" x14ac:dyDescent="0.2">
      <c r="A1600" s="98">
        <f t="shared" si="354"/>
        <v>534</v>
      </c>
      <c r="B1600" s="107" t="s">
        <v>46</v>
      </c>
    </row>
    <row r="1601" spans="1:2" x14ac:dyDescent="0.2">
      <c r="A1601" s="98">
        <f t="shared" si="355"/>
        <v>534</v>
      </c>
      <c r="B1601" s="107" t="s">
        <v>47</v>
      </c>
    </row>
    <row r="1602" spans="1:2" x14ac:dyDescent="0.2">
      <c r="A1602" s="98">
        <f t="shared" si="356"/>
        <v>534</v>
      </c>
      <c r="B1602" s="107" t="s">
        <v>48</v>
      </c>
    </row>
    <row r="1603" spans="1:2" x14ac:dyDescent="0.2">
      <c r="A1603" s="98">
        <f t="shared" si="354"/>
        <v>535</v>
      </c>
      <c r="B1603" s="107" t="s">
        <v>46</v>
      </c>
    </row>
    <row r="1604" spans="1:2" x14ac:dyDescent="0.2">
      <c r="A1604" s="98">
        <f t="shared" si="355"/>
        <v>535</v>
      </c>
      <c r="B1604" s="107" t="s">
        <v>47</v>
      </c>
    </row>
    <row r="1605" spans="1:2" x14ac:dyDescent="0.2">
      <c r="A1605" s="98">
        <f t="shared" si="356"/>
        <v>535</v>
      </c>
      <c r="B1605" s="107" t="s">
        <v>48</v>
      </c>
    </row>
    <row r="1606" spans="1:2" x14ac:dyDescent="0.2">
      <c r="A1606" s="98">
        <f t="shared" si="354"/>
        <v>536</v>
      </c>
      <c r="B1606" s="107" t="s">
        <v>46</v>
      </c>
    </row>
    <row r="1607" spans="1:2" x14ac:dyDescent="0.2">
      <c r="A1607" s="98">
        <f t="shared" si="355"/>
        <v>536</v>
      </c>
      <c r="B1607" s="107" t="s">
        <v>47</v>
      </c>
    </row>
    <row r="1608" spans="1:2" x14ac:dyDescent="0.2">
      <c r="A1608" s="98">
        <f t="shared" si="356"/>
        <v>536</v>
      </c>
      <c r="B1608" s="107" t="s">
        <v>48</v>
      </c>
    </row>
    <row r="1609" spans="1:2" x14ac:dyDescent="0.2">
      <c r="A1609" s="98">
        <f t="shared" si="354"/>
        <v>537</v>
      </c>
      <c r="B1609" s="107" t="s">
        <v>46</v>
      </c>
    </row>
    <row r="1610" spans="1:2" x14ac:dyDescent="0.2">
      <c r="A1610" s="98">
        <f t="shared" si="355"/>
        <v>537</v>
      </c>
      <c r="B1610" s="107" t="s">
        <v>47</v>
      </c>
    </row>
    <row r="1611" spans="1:2" x14ac:dyDescent="0.2">
      <c r="A1611" s="98">
        <f t="shared" si="356"/>
        <v>537</v>
      </c>
      <c r="B1611" s="107" t="s">
        <v>48</v>
      </c>
    </row>
    <row r="1612" spans="1:2" x14ac:dyDescent="0.2">
      <c r="A1612" s="98">
        <f t="shared" si="354"/>
        <v>538</v>
      </c>
      <c r="B1612" s="107" t="s">
        <v>46</v>
      </c>
    </row>
    <row r="1613" spans="1:2" x14ac:dyDescent="0.2">
      <c r="A1613" s="98">
        <f t="shared" si="355"/>
        <v>538</v>
      </c>
      <c r="B1613" s="107" t="s">
        <v>47</v>
      </c>
    </row>
    <row r="1614" spans="1:2" x14ac:dyDescent="0.2">
      <c r="A1614" s="98">
        <f t="shared" si="356"/>
        <v>538</v>
      </c>
      <c r="B1614" s="107" t="s">
        <v>48</v>
      </c>
    </row>
    <row r="1615" spans="1:2" x14ac:dyDescent="0.2">
      <c r="A1615" s="98">
        <f t="shared" si="354"/>
        <v>539</v>
      </c>
      <c r="B1615" s="107" t="s">
        <v>46</v>
      </c>
    </row>
    <row r="1616" spans="1:2" x14ac:dyDescent="0.2">
      <c r="A1616" s="98">
        <f t="shared" si="355"/>
        <v>539</v>
      </c>
      <c r="B1616" s="107" t="s">
        <v>47</v>
      </c>
    </row>
    <row r="1617" spans="1:2" x14ac:dyDescent="0.2">
      <c r="A1617" s="98">
        <f t="shared" si="356"/>
        <v>539</v>
      </c>
      <c r="B1617" s="107" t="s">
        <v>48</v>
      </c>
    </row>
    <row r="1618" spans="1:2" x14ac:dyDescent="0.2">
      <c r="A1618" s="98">
        <f t="shared" si="354"/>
        <v>540</v>
      </c>
      <c r="B1618" s="107" t="s">
        <v>46</v>
      </c>
    </row>
    <row r="1619" spans="1:2" x14ac:dyDescent="0.2">
      <c r="A1619" s="98">
        <f t="shared" si="355"/>
        <v>540</v>
      </c>
      <c r="B1619" s="107" t="s">
        <v>47</v>
      </c>
    </row>
    <row r="1620" spans="1:2" x14ac:dyDescent="0.2">
      <c r="A1620" s="98">
        <f t="shared" si="356"/>
        <v>540</v>
      </c>
      <c r="B1620" s="107" t="s">
        <v>48</v>
      </c>
    </row>
    <row r="1621" spans="1:2" x14ac:dyDescent="0.2">
      <c r="A1621" s="98">
        <f t="shared" si="354"/>
        <v>541</v>
      </c>
      <c r="B1621" s="107" t="s">
        <v>46</v>
      </c>
    </row>
    <row r="1622" spans="1:2" x14ac:dyDescent="0.2">
      <c r="A1622" s="98">
        <f t="shared" si="355"/>
        <v>541</v>
      </c>
      <c r="B1622" s="107" t="s">
        <v>47</v>
      </c>
    </row>
    <row r="1623" spans="1:2" x14ac:dyDescent="0.2">
      <c r="A1623" s="98">
        <f t="shared" si="356"/>
        <v>541</v>
      </c>
      <c r="B1623" s="107" t="s">
        <v>48</v>
      </c>
    </row>
    <row r="1624" spans="1:2" x14ac:dyDescent="0.2">
      <c r="A1624" s="98">
        <f t="shared" ref="A1624:A1687" si="357">A1623+1</f>
        <v>542</v>
      </c>
      <c r="B1624" s="107" t="s">
        <v>46</v>
      </c>
    </row>
    <row r="1625" spans="1:2" x14ac:dyDescent="0.2">
      <c r="A1625" s="98">
        <f t="shared" ref="A1625:A1688" si="358">A1624</f>
        <v>542</v>
      </c>
      <c r="B1625" s="107" t="s">
        <v>47</v>
      </c>
    </row>
    <row r="1626" spans="1:2" x14ac:dyDescent="0.2">
      <c r="A1626" s="98">
        <f t="shared" ref="A1626:A1689" si="359">A1624</f>
        <v>542</v>
      </c>
      <c r="B1626" s="107" t="s">
        <v>48</v>
      </c>
    </row>
    <row r="1627" spans="1:2" x14ac:dyDescent="0.2">
      <c r="A1627" s="98">
        <f t="shared" si="357"/>
        <v>543</v>
      </c>
      <c r="B1627" s="107" t="s">
        <v>46</v>
      </c>
    </row>
    <row r="1628" spans="1:2" x14ac:dyDescent="0.2">
      <c r="A1628" s="98">
        <f t="shared" si="358"/>
        <v>543</v>
      </c>
      <c r="B1628" s="107" t="s">
        <v>47</v>
      </c>
    </row>
    <row r="1629" spans="1:2" x14ac:dyDescent="0.2">
      <c r="A1629" s="98">
        <f t="shared" si="359"/>
        <v>543</v>
      </c>
      <c r="B1629" s="107" t="s">
        <v>48</v>
      </c>
    </row>
    <row r="1630" spans="1:2" x14ac:dyDescent="0.2">
      <c r="A1630" s="98">
        <f t="shared" si="357"/>
        <v>544</v>
      </c>
      <c r="B1630" s="107" t="s">
        <v>46</v>
      </c>
    </row>
    <row r="1631" spans="1:2" x14ac:dyDescent="0.2">
      <c r="A1631" s="98">
        <f t="shared" si="358"/>
        <v>544</v>
      </c>
      <c r="B1631" s="107" t="s">
        <v>47</v>
      </c>
    </row>
    <row r="1632" spans="1:2" x14ac:dyDescent="0.2">
      <c r="A1632" s="98">
        <f t="shared" si="359"/>
        <v>544</v>
      </c>
      <c r="B1632" s="107" t="s">
        <v>48</v>
      </c>
    </row>
    <row r="1633" spans="1:2" x14ac:dyDescent="0.2">
      <c r="A1633" s="98">
        <f t="shared" si="357"/>
        <v>545</v>
      </c>
      <c r="B1633" s="107" t="s">
        <v>46</v>
      </c>
    </row>
    <row r="1634" spans="1:2" x14ac:dyDescent="0.2">
      <c r="A1634" s="98">
        <f t="shared" si="358"/>
        <v>545</v>
      </c>
      <c r="B1634" s="107" t="s">
        <v>47</v>
      </c>
    </row>
    <row r="1635" spans="1:2" x14ac:dyDescent="0.2">
      <c r="A1635" s="98">
        <f t="shared" si="359"/>
        <v>545</v>
      </c>
      <c r="B1635" s="107" t="s">
        <v>48</v>
      </c>
    </row>
    <row r="1636" spans="1:2" x14ac:dyDescent="0.2">
      <c r="A1636" s="98">
        <f t="shared" si="357"/>
        <v>546</v>
      </c>
      <c r="B1636" s="107" t="s">
        <v>46</v>
      </c>
    </row>
    <row r="1637" spans="1:2" x14ac:dyDescent="0.2">
      <c r="A1637" s="98">
        <f t="shared" si="358"/>
        <v>546</v>
      </c>
      <c r="B1637" s="107" t="s">
        <v>47</v>
      </c>
    </row>
    <row r="1638" spans="1:2" x14ac:dyDescent="0.2">
      <c r="A1638" s="98">
        <f t="shared" si="359"/>
        <v>546</v>
      </c>
      <c r="B1638" s="107" t="s">
        <v>48</v>
      </c>
    </row>
    <row r="1639" spans="1:2" x14ac:dyDescent="0.2">
      <c r="A1639" s="98">
        <f t="shared" si="357"/>
        <v>547</v>
      </c>
      <c r="B1639" s="107" t="s">
        <v>46</v>
      </c>
    </row>
    <row r="1640" spans="1:2" x14ac:dyDescent="0.2">
      <c r="A1640" s="98">
        <f t="shared" si="358"/>
        <v>547</v>
      </c>
      <c r="B1640" s="107" t="s">
        <v>47</v>
      </c>
    </row>
    <row r="1641" spans="1:2" x14ac:dyDescent="0.2">
      <c r="A1641" s="98">
        <f t="shared" si="359"/>
        <v>547</v>
      </c>
      <c r="B1641" s="107" t="s">
        <v>48</v>
      </c>
    </row>
    <row r="1642" spans="1:2" x14ac:dyDescent="0.2">
      <c r="A1642" s="98">
        <f t="shared" si="357"/>
        <v>548</v>
      </c>
      <c r="B1642" s="107" t="s">
        <v>46</v>
      </c>
    </row>
    <row r="1643" spans="1:2" x14ac:dyDescent="0.2">
      <c r="A1643" s="98">
        <f t="shared" si="358"/>
        <v>548</v>
      </c>
      <c r="B1643" s="107" t="s">
        <v>47</v>
      </c>
    </row>
    <row r="1644" spans="1:2" x14ac:dyDescent="0.2">
      <c r="A1644" s="98">
        <f t="shared" si="359"/>
        <v>548</v>
      </c>
      <c r="B1644" s="107" t="s">
        <v>48</v>
      </c>
    </row>
    <row r="1645" spans="1:2" x14ac:dyDescent="0.2">
      <c r="A1645" s="98">
        <f t="shared" si="357"/>
        <v>549</v>
      </c>
      <c r="B1645" s="107" t="s">
        <v>46</v>
      </c>
    </row>
    <row r="1646" spans="1:2" x14ac:dyDescent="0.2">
      <c r="A1646" s="98">
        <f t="shared" si="358"/>
        <v>549</v>
      </c>
      <c r="B1646" s="107" t="s">
        <v>47</v>
      </c>
    </row>
    <row r="1647" spans="1:2" x14ac:dyDescent="0.2">
      <c r="A1647" s="98">
        <f t="shared" si="359"/>
        <v>549</v>
      </c>
      <c r="B1647" s="107" t="s">
        <v>48</v>
      </c>
    </row>
    <row r="1648" spans="1:2" x14ac:dyDescent="0.2">
      <c r="A1648" s="98">
        <f t="shared" si="357"/>
        <v>550</v>
      </c>
      <c r="B1648" s="107" t="s">
        <v>46</v>
      </c>
    </row>
    <row r="1649" spans="1:2" x14ac:dyDescent="0.2">
      <c r="A1649" s="98">
        <f t="shared" si="358"/>
        <v>550</v>
      </c>
      <c r="B1649" s="107" t="s">
        <v>47</v>
      </c>
    </row>
    <row r="1650" spans="1:2" x14ac:dyDescent="0.2">
      <c r="A1650" s="98">
        <f t="shared" si="359"/>
        <v>550</v>
      </c>
      <c r="B1650" s="107" t="s">
        <v>48</v>
      </c>
    </row>
    <row r="1651" spans="1:2" x14ac:dyDescent="0.2">
      <c r="A1651" s="98">
        <f t="shared" si="357"/>
        <v>551</v>
      </c>
      <c r="B1651" s="107" t="s">
        <v>46</v>
      </c>
    </row>
    <row r="1652" spans="1:2" x14ac:dyDescent="0.2">
      <c r="A1652" s="98">
        <f t="shared" si="358"/>
        <v>551</v>
      </c>
      <c r="B1652" s="107" t="s">
        <v>47</v>
      </c>
    </row>
    <row r="1653" spans="1:2" x14ac:dyDescent="0.2">
      <c r="A1653" s="98">
        <f t="shared" si="359"/>
        <v>551</v>
      </c>
      <c r="B1653" s="107" t="s">
        <v>48</v>
      </c>
    </row>
    <row r="1654" spans="1:2" x14ac:dyDescent="0.2">
      <c r="A1654" s="98">
        <f t="shared" si="357"/>
        <v>552</v>
      </c>
      <c r="B1654" s="107" t="s">
        <v>46</v>
      </c>
    </row>
    <row r="1655" spans="1:2" x14ac:dyDescent="0.2">
      <c r="A1655" s="98">
        <f t="shared" si="358"/>
        <v>552</v>
      </c>
      <c r="B1655" s="107" t="s">
        <v>47</v>
      </c>
    </row>
    <row r="1656" spans="1:2" x14ac:dyDescent="0.2">
      <c r="A1656" s="98">
        <f t="shared" si="359"/>
        <v>552</v>
      </c>
      <c r="B1656" s="107" t="s">
        <v>48</v>
      </c>
    </row>
    <row r="1657" spans="1:2" x14ac:dyDescent="0.2">
      <c r="A1657" s="98">
        <f t="shared" si="357"/>
        <v>553</v>
      </c>
      <c r="B1657" s="107" t="s">
        <v>46</v>
      </c>
    </row>
    <row r="1658" spans="1:2" x14ac:dyDescent="0.2">
      <c r="A1658" s="98">
        <f t="shared" si="358"/>
        <v>553</v>
      </c>
      <c r="B1658" s="107" t="s">
        <v>47</v>
      </c>
    </row>
    <row r="1659" spans="1:2" x14ac:dyDescent="0.2">
      <c r="A1659" s="98">
        <f t="shared" si="359"/>
        <v>553</v>
      </c>
      <c r="B1659" s="107" t="s">
        <v>48</v>
      </c>
    </row>
    <row r="1660" spans="1:2" x14ac:dyDescent="0.2">
      <c r="A1660" s="98">
        <f t="shared" si="357"/>
        <v>554</v>
      </c>
      <c r="B1660" s="107" t="s">
        <v>46</v>
      </c>
    </row>
    <row r="1661" spans="1:2" x14ac:dyDescent="0.2">
      <c r="A1661" s="98">
        <f t="shared" si="358"/>
        <v>554</v>
      </c>
      <c r="B1661" s="107" t="s">
        <v>47</v>
      </c>
    </row>
    <row r="1662" spans="1:2" x14ac:dyDescent="0.2">
      <c r="A1662" s="98">
        <f t="shared" si="359"/>
        <v>554</v>
      </c>
      <c r="B1662" s="107" t="s">
        <v>48</v>
      </c>
    </row>
    <row r="1663" spans="1:2" x14ac:dyDescent="0.2">
      <c r="A1663" s="98">
        <f t="shared" si="357"/>
        <v>555</v>
      </c>
      <c r="B1663" s="107" t="s">
        <v>46</v>
      </c>
    </row>
    <row r="1664" spans="1:2" x14ac:dyDescent="0.2">
      <c r="A1664" s="98">
        <f t="shared" si="358"/>
        <v>555</v>
      </c>
      <c r="B1664" s="107" t="s">
        <v>47</v>
      </c>
    </row>
    <row r="1665" spans="1:2" x14ac:dyDescent="0.2">
      <c r="A1665" s="98">
        <f t="shared" si="359"/>
        <v>555</v>
      </c>
      <c r="B1665" s="107" t="s">
        <v>48</v>
      </c>
    </row>
    <row r="1666" spans="1:2" x14ac:dyDescent="0.2">
      <c r="A1666" s="98">
        <f t="shared" si="357"/>
        <v>556</v>
      </c>
      <c r="B1666" s="107" t="s">
        <v>46</v>
      </c>
    </row>
    <row r="1667" spans="1:2" x14ac:dyDescent="0.2">
      <c r="A1667" s="98">
        <f t="shared" si="358"/>
        <v>556</v>
      </c>
      <c r="B1667" s="107" t="s">
        <v>47</v>
      </c>
    </row>
    <row r="1668" spans="1:2" x14ac:dyDescent="0.2">
      <c r="A1668" s="98">
        <f t="shared" si="359"/>
        <v>556</v>
      </c>
      <c r="B1668" s="107" t="s">
        <v>48</v>
      </c>
    </row>
    <row r="1669" spans="1:2" x14ac:dyDescent="0.2">
      <c r="A1669" s="98">
        <f t="shared" si="357"/>
        <v>557</v>
      </c>
      <c r="B1669" s="107" t="s">
        <v>46</v>
      </c>
    </row>
    <row r="1670" spans="1:2" x14ac:dyDescent="0.2">
      <c r="A1670" s="98">
        <f t="shared" si="358"/>
        <v>557</v>
      </c>
      <c r="B1670" s="107" t="s">
        <v>47</v>
      </c>
    </row>
    <row r="1671" spans="1:2" x14ac:dyDescent="0.2">
      <c r="A1671" s="98">
        <f t="shared" si="359"/>
        <v>557</v>
      </c>
      <c r="B1671" s="107" t="s">
        <v>48</v>
      </c>
    </row>
    <row r="1672" spans="1:2" x14ac:dyDescent="0.2">
      <c r="A1672" s="98">
        <f t="shared" si="357"/>
        <v>558</v>
      </c>
      <c r="B1672" s="107" t="s">
        <v>46</v>
      </c>
    </row>
    <row r="1673" spans="1:2" x14ac:dyDescent="0.2">
      <c r="A1673" s="98">
        <f t="shared" si="358"/>
        <v>558</v>
      </c>
      <c r="B1673" s="107" t="s">
        <v>47</v>
      </c>
    </row>
    <row r="1674" spans="1:2" x14ac:dyDescent="0.2">
      <c r="A1674" s="98">
        <f t="shared" si="359"/>
        <v>558</v>
      </c>
      <c r="B1674" s="107" t="s">
        <v>48</v>
      </c>
    </row>
    <row r="1675" spans="1:2" x14ac:dyDescent="0.2">
      <c r="A1675" s="98">
        <f t="shared" si="357"/>
        <v>559</v>
      </c>
      <c r="B1675" s="107" t="s">
        <v>46</v>
      </c>
    </row>
    <row r="1676" spans="1:2" x14ac:dyDescent="0.2">
      <c r="A1676" s="98">
        <f t="shared" si="358"/>
        <v>559</v>
      </c>
      <c r="B1676" s="107" t="s">
        <v>47</v>
      </c>
    </row>
    <row r="1677" spans="1:2" x14ac:dyDescent="0.2">
      <c r="A1677" s="98">
        <f t="shared" si="359"/>
        <v>559</v>
      </c>
      <c r="B1677" s="107" t="s">
        <v>48</v>
      </c>
    </row>
    <row r="1678" spans="1:2" x14ac:dyDescent="0.2">
      <c r="A1678" s="98">
        <f t="shared" si="357"/>
        <v>560</v>
      </c>
      <c r="B1678" s="107" t="s">
        <v>46</v>
      </c>
    </row>
    <row r="1679" spans="1:2" x14ac:dyDescent="0.2">
      <c r="A1679" s="98">
        <f t="shared" si="358"/>
        <v>560</v>
      </c>
      <c r="B1679" s="107" t="s">
        <v>47</v>
      </c>
    </row>
    <row r="1680" spans="1:2" x14ac:dyDescent="0.2">
      <c r="A1680" s="98">
        <f t="shared" si="359"/>
        <v>560</v>
      </c>
      <c r="B1680" s="107" t="s">
        <v>48</v>
      </c>
    </row>
    <row r="1681" spans="1:2" x14ac:dyDescent="0.2">
      <c r="A1681" s="98">
        <f t="shared" si="357"/>
        <v>561</v>
      </c>
      <c r="B1681" s="107" t="s">
        <v>46</v>
      </c>
    </row>
    <row r="1682" spans="1:2" x14ac:dyDescent="0.2">
      <c r="A1682" s="98">
        <f t="shared" si="358"/>
        <v>561</v>
      </c>
      <c r="B1682" s="107" t="s">
        <v>47</v>
      </c>
    </row>
    <row r="1683" spans="1:2" x14ac:dyDescent="0.2">
      <c r="A1683" s="98">
        <f t="shared" si="359"/>
        <v>561</v>
      </c>
      <c r="B1683" s="107" t="s">
        <v>48</v>
      </c>
    </row>
    <row r="1684" spans="1:2" x14ac:dyDescent="0.2">
      <c r="A1684" s="98">
        <f t="shared" si="357"/>
        <v>562</v>
      </c>
      <c r="B1684" s="107" t="s">
        <v>46</v>
      </c>
    </row>
    <row r="1685" spans="1:2" x14ac:dyDescent="0.2">
      <c r="A1685" s="98">
        <f t="shared" si="358"/>
        <v>562</v>
      </c>
      <c r="B1685" s="107" t="s">
        <v>47</v>
      </c>
    </row>
    <row r="1686" spans="1:2" x14ac:dyDescent="0.2">
      <c r="A1686" s="98">
        <f t="shared" si="359"/>
        <v>562</v>
      </c>
      <c r="B1686" s="107" t="s">
        <v>48</v>
      </c>
    </row>
    <row r="1687" spans="1:2" x14ac:dyDescent="0.2">
      <c r="A1687" s="98">
        <f t="shared" si="357"/>
        <v>563</v>
      </c>
      <c r="B1687" s="107" t="s">
        <v>46</v>
      </c>
    </row>
    <row r="1688" spans="1:2" x14ac:dyDescent="0.2">
      <c r="A1688" s="98">
        <f t="shared" si="358"/>
        <v>563</v>
      </c>
      <c r="B1688" s="107" t="s">
        <v>47</v>
      </c>
    </row>
    <row r="1689" spans="1:2" x14ac:dyDescent="0.2">
      <c r="A1689" s="98">
        <f t="shared" si="359"/>
        <v>563</v>
      </c>
      <c r="B1689" s="107" t="s">
        <v>48</v>
      </c>
    </row>
    <row r="1690" spans="1:2" x14ac:dyDescent="0.2">
      <c r="A1690" s="98">
        <f t="shared" ref="A1690:A1753" si="360">A1689+1</f>
        <v>564</v>
      </c>
      <c r="B1690" s="107" t="s">
        <v>46</v>
      </c>
    </row>
    <row r="1691" spans="1:2" x14ac:dyDescent="0.2">
      <c r="A1691" s="98">
        <f t="shared" ref="A1691:A1754" si="361">A1690</f>
        <v>564</v>
      </c>
      <c r="B1691" s="107" t="s">
        <v>47</v>
      </c>
    </row>
    <row r="1692" spans="1:2" x14ac:dyDescent="0.2">
      <c r="A1692" s="98">
        <f t="shared" ref="A1692:A1755" si="362">A1690</f>
        <v>564</v>
      </c>
      <c r="B1692" s="107" t="s">
        <v>48</v>
      </c>
    </row>
    <row r="1693" spans="1:2" x14ac:dyDescent="0.2">
      <c r="A1693" s="98">
        <f t="shared" si="360"/>
        <v>565</v>
      </c>
      <c r="B1693" s="107" t="s">
        <v>46</v>
      </c>
    </row>
    <row r="1694" spans="1:2" x14ac:dyDescent="0.2">
      <c r="A1694" s="98">
        <f t="shared" si="361"/>
        <v>565</v>
      </c>
      <c r="B1694" s="107" t="s">
        <v>47</v>
      </c>
    </row>
    <row r="1695" spans="1:2" x14ac:dyDescent="0.2">
      <c r="A1695" s="98">
        <f t="shared" si="362"/>
        <v>565</v>
      </c>
      <c r="B1695" s="107" t="s">
        <v>48</v>
      </c>
    </row>
    <row r="1696" spans="1:2" x14ac:dyDescent="0.2">
      <c r="A1696" s="98">
        <f t="shared" si="360"/>
        <v>566</v>
      </c>
      <c r="B1696" s="107" t="s">
        <v>46</v>
      </c>
    </row>
    <row r="1697" spans="1:2" x14ac:dyDescent="0.2">
      <c r="A1697" s="98">
        <f t="shared" si="361"/>
        <v>566</v>
      </c>
      <c r="B1697" s="107" t="s">
        <v>47</v>
      </c>
    </row>
    <row r="1698" spans="1:2" x14ac:dyDescent="0.2">
      <c r="A1698" s="98">
        <f t="shared" si="362"/>
        <v>566</v>
      </c>
      <c r="B1698" s="107" t="s">
        <v>48</v>
      </c>
    </row>
    <row r="1699" spans="1:2" x14ac:dyDescent="0.2">
      <c r="A1699" s="98">
        <f t="shared" si="360"/>
        <v>567</v>
      </c>
      <c r="B1699" s="107" t="s">
        <v>46</v>
      </c>
    </row>
    <row r="1700" spans="1:2" x14ac:dyDescent="0.2">
      <c r="A1700" s="98">
        <f t="shared" si="361"/>
        <v>567</v>
      </c>
      <c r="B1700" s="107" t="s">
        <v>47</v>
      </c>
    </row>
    <row r="1701" spans="1:2" x14ac:dyDescent="0.2">
      <c r="A1701" s="98">
        <f t="shared" si="362"/>
        <v>567</v>
      </c>
      <c r="B1701" s="107" t="s">
        <v>48</v>
      </c>
    </row>
    <row r="1702" spans="1:2" x14ac:dyDescent="0.2">
      <c r="A1702" s="98">
        <f t="shared" si="360"/>
        <v>568</v>
      </c>
      <c r="B1702" s="107" t="s">
        <v>46</v>
      </c>
    </row>
    <row r="1703" spans="1:2" x14ac:dyDescent="0.2">
      <c r="A1703" s="98">
        <f t="shared" si="361"/>
        <v>568</v>
      </c>
      <c r="B1703" s="107" t="s">
        <v>47</v>
      </c>
    </row>
    <row r="1704" spans="1:2" x14ac:dyDescent="0.2">
      <c r="A1704" s="98">
        <f t="shared" si="362"/>
        <v>568</v>
      </c>
      <c r="B1704" s="107" t="s">
        <v>48</v>
      </c>
    </row>
    <row r="1705" spans="1:2" x14ac:dyDescent="0.2">
      <c r="A1705" s="98">
        <f t="shared" si="360"/>
        <v>569</v>
      </c>
      <c r="B1705" s="107" t="s">
        <v>46</v>
      </c>
    </row>
    <row r="1706" spans="1:2" x14ac:dyDescent="0.2">
      <c r="A1706" s="98">
        <f t="shared" si="361"/>
        <v>569</v>
      </c>
      <c r="B1706" s="107" t="s">
        <v>47</v>
      </c>
    </row>
    <row r="1707" spans="1:2" x14ac:dyDescent="0.2">
      <c r="A1707" s="98">
        <f t="shared" si="362"/>
        <v>569</v>
      </c>
      <c r="B1707" s="107" t="s">
        <v>48</v>
      </c>
    </row>
    <row r="1708" spans="1:2" x14ac:dyDescent="0.2">
      <c r="A1708" s="98">
        <f t="shared" si="360"/>
        <v>570</v>
      </c>
      <c r="B1708" s="107" t="s">
        <v>46</v>
      </c>
    </row>
    <row r="1709" spans="1:2" x14ac:dyDescent="0.2">
      <c r="A1709" s="98">
        <f t="shared" si="361"/>
        <v>570</v>
      </c>
      <c r="B1709" s="107" t="s">
        <v>47</v>
      </c>
    </row>
    <row r="1710" spans="1:2" x14ac:dyDescent="0.2">
      <c r="A1710" s="98">
        <f t="shared" si="362"/>
        <v>570</v>
      </c>
      <c r="B1710" s="107" t="s">
        <v>48</v>
      </c>
    </row>
    <row r="1711" spans="1:2" x14ac:dyDescent="0.2">
      <c r="A1711" s="98">
        <f t="shared" si="360"/>
        <v>571</v>
      </c>
      <c r="B1711" s="107" t="s">
        <v>46</v>
      </c>
    </row>
    <row r="1712" spans="1:2" x14ac:dyDescent="0.2">
      <c r="A1712" s="98">
        <f t="shared" si="361"/>
        <v>571</v>
      </c>
      <c r="B1712" s="107" t="s">
        <v>47</v>
      </c>
    </row>
    <row r="1713" spans="1:2" x14ac:dyDescent="0.2">
      <c r="A1713" s="98">
        <f t="shared" si="362"/>
        <v>571</v>
      </c>
      <c r="B1713" s="107" t="s">
        <v>48</v>
      </c>
    </row>
    <row r="1714" spans="1:2" x14ac:dyDescent="0.2">
      <c r="A1714" s="98">
        <f t="shared" si="360"/>
        <v>572</v>
      </c>
      <c r="B1714" s="107" t="s">
        <v>46</v>
      </c>
    </row>
    <row r="1715" spans="1:2" x14ac:dyDescent="0.2">
      <c r="A1715" s="98">
        <f t="shared" si="361"/>
        <v>572</v>
      </c>
      <c r="B1715" s="107" t="s">
        <v>47</v>
      </c>
    </row>
    <row r="1716" spans="1:2" x14ac:dyDescent="0.2">
      <c r="A1716" s="98">
        <f t="shared" si="362"/>
        <v>572</v>
      </c>
      <c r="B1716" s="107" t="s">
        <v>48</v>
      </c>
    </row>
    <row r="1717" spans="1:2" x14ac:dyDescent="0.2">
      <c r="A1717" s="98">
        <f t="shared" si="360"/>
        <v>573</v>
      </c>
      <c r="B1717" s="107" t="s">
        <v>46</v>
      </c>
    </row>
    <row r="1718" spans="1:2" x14ac:dyDescent="0.2">
      <c r="A1718" s="98">
        <f t="shared" si="361"/>
        <v>573</v>
      </c>
      <c r="B1718" s="107" t="s">
        <v>47</v>
      </c>
    </row>
    <row r="1719" spans="1:2" x14ac:dyDescent="0.2">
      <c r="A1719" s="98">
        <f t="shared" si="362"/>
        <v>573</v>
      </c>
      <c r="B1719" s="107" t="s">
        <v>48</v>
      </c>
    </row>
    <row r="1720" spans="1:2" x14ac:dyDescent="0.2">
      <c r="A1720" s="98">
        <f t="shared" si="360"/>
        <v>574</v>
      </c>
      <c r="B1720" s="107" t="s">
        <v>46</v>
      </c>
    </row>
    <row r="1721" spans="1:2" x14ac:dyDescent="0.2">
      <c r="A1721" s="98">
        <f t="shared" si="361"/>
        <v>574</v>
      </c>
      <c r="B1721" s="107" t="s">
        <v>47</v>
      </c>
    </row>
    <row r="1722" spans="1:2" x14ac:dyDescent="0.2">
      <c r="A1722" s="98">
        <f t="shared" si="362"/>
        <v>574</v>
      </c>
      <c r="B1722" s="107" t="s">
        <v>48</v>
      </c>
    </row>
    <row r="1723" spans="1:2" x14ac:dyDescent="0.2">
      <c r="A1723" s="98">
        <f t="shared" si="360"/>
        <v>575</v>
      </c>
      <c r="B1723" s="107" t="s">
        <v>46</v>
      </c>
    </row>
    <row r="1724" spans="1:2" x14ac:dyDescent="0.2">
      <c r="A1724" s="98">
        <f t="shared" si="361"/>
        <v>575</v>
      </c>
      <c r="B1724" s="107" t="s">
        <v>47</v>
      </c>
    </row>
    <row r="1725" spans="1:2" x14ac:dyDescent="0.2">
      <c r="A1725" s="98">
        <f t="shared" si="362"/>
        <v>575</v>
      </c>
      <c r="B1725" s="107" t="s">
        <v>48</v>
      </c>
    </row>
    <row r="1726" spans="1:2" x14ac:dyDescent="0.2">
      <c r="A1726" s="98">
        <f t="shared" si="360"/>
        <v>576</v>
      </c>
      <c r="B1726" s="107" t="s">
        <v>46</v>
      </c>
    </row>
    <row r="1727" spans="1:2" x14ac:dyDescent="0.2">
      <c r="A1727" s="98">
        <f t="shared" si="361"/>
        <v>576</v>
      </c>
      <c r="B1727" s="107" t="s">
        <v>47</v>
      </c>
    </row>
    <row r="1728" spans="1:2" x14ac:dyDescent="0.2">
      <c r="A1728" s="98">
        <f t="shared" si="362"/>
        <v>576</v>
      </c>
      <c r="B1728" s="107" t="s">
        <v>48</v>
      </c>
    </row>
    <row r="1729" spans="1:2" x14ac:dyDescent="0.2">
      <c r="A1729" s="98">
        <f t="shared" si="360"/>
        <v>577</v>
      </c>
      <c r="B1729" s="107" t="s">
        <v>46</v>
      </c>
    </row>
    <row r="1730" spans="1:2" x14ac:dyDescent="0.2">
      <c r="A1730" s="98">
        <f t="shared" si="361"/>
        <v>577</v>
      </c>
      <c r="B1730" s="107" t="s">
        <v>47</v>
      </c>
    </row>
    <row r="1731" spans="1:2" x14ac:dyDescent="0.2">
      <c r="A1731" s="98">
        <f t="shared" si="362"/>
        <v>577</v>
      </c>
      <c r="B1731" s="107" t="s">
        <v>48</v>
      </c>
    </row>
    <row r="1732" spans="1:2" x14ac:dyDescent="0.2">
      <c r="A1732" s="98">
        <f t="shared" si="360"/>
        <v>578</v>
      </c>
      <c r="B1732" s="107" t="s">
        <v>46</v>
      </c>
    </row>
    <row r="1733" spans="1:2" x14ac:dyDescent="0.2">
      <c r="A1733" s="98">
        <f t="shared" si="361"/>
        <v>578</v>
      </c>
      <c r="B1733" s="107" t="s">
        <v>47</v>
      </c>
    </row>
    <row r="1734" spans="1:2" x14ac:dyDescent="0.2">
      <c r="A1734" s="98">
        <f t="shared" si="362"/>
        <v>578</v>
      </c>
      <c r="B1734" s="107" t="s">
        <v>48</v>
      </c>
    </row>
    <row r="1735" spans="1:2" x14ac:dyDescent="0.2">
      <c r="A1735" s="98">
        <f t="shared" si="360"/>
        <v>579</v>
      </c>
      <c r="B1735" s="107" t="s">
        <v>46</v>
      </c>
    </row>
    <row r="1736" spans="1:2" x14ac:dyDescent="0.2">
      <c r="A1736" s="98">
        <f t="shared" si="361"/>
        <v>579</v>
      </c>
      <c r="B1736" s="107" t="s">
        <v>47</v>
      </c>
    </row>
    <row r="1737" spans="1:2" x14ac:dyDescent="0.2">
      <c r="A1737" s="98">
        <f t="shared" si="362"/>
        <v>579</v>
      </c>
      <c r="B1737" s="107" t="s">
        <v>48</v>
      </c>
    </row>
    <row r="1738" spans="1:2" x14ac:dyDescent="0.2">
      <c r="A1738" s="98">
        <f t="shared" si="360"/>
        <v>580</v>
      </c>
      <c r="B1738" s="107" t="s">
        <v>46</v>
      </c>
    </row>
    <row r="1739" spans="1:2" x14ac:dyDescent="0.2">
      <c r="A1739" s="98">
        <f t="shared" si="361"/>
        <v>580</v>
      </c>
      <c r="B1739" s="107" t="s">
        <v>47</v>
      </c>
    </row>
    <row r="1740" spans="1:2" x14ac:dyDescent="0.2">
      <c r="A1740" s="98">
        <f t="shared" si="362"/>
        <v>580</v>
      </c>
      <c r="B1740" s="107" t="s">
        <v>48</v>
      </c>
    </row>
    <row r="1741" spans="1:2" x14ac:dyDescent="0.2">
      <c r="A1741" s="98">
        <f t="shared" si="360"/>
        <v>581</v>
      </c>
      <c r="B1741" s="107" t="s">
        <v>46</v>
      </c>
    </row>
    <row r="1742" spans="1:2" x14ac:dyDescent="0.2">
      <c r="A1742" s="98">
        <f t="shared" si="361"/>
        <v>581</v>
      </c>
      <c r="B1742" s="107" t="s">
        <v>47</v>
      </c>
    </row>
    <row r="1743" spans="1:2" x14ac:dyDescent="0.2">
      <c r="A1743" s="98">
        <f t="shared" si="362"/>
        <v>581</v>
      </c>
      <c r="B1743" s="107" t="s">
        <v>48</v>
      </c>
    </row>
    <row r="1744" spans="1:2" x14ac:dyDescent="0.2">
      <c r="A1744" s="98">
        <f t="shared" si="360"/>
        <v>582</v>
      </c>
      <c r="B1744" s="107" t="s">
        <v>46</v>
      </c>
    </row>
    <row r="1745" spans="1:2" x14ac:dyDescent="0.2">
      <c r="A1745" s="98">
        <f t="shared" si="361"/>
        <v>582</v>
      </c>
      <c r="B1745" s="107" t="s">
        <v>47</v>
      </c>
    </row>
    <row r="1746" spans="1:2" x14ac:dyDescent="0.2">
      <c r="A1746" s="98">
        <f t="shared" si="362"/>
        <v>582</v>
      </c>
      <c r="B1746" s="107" t="s">
        <v>48</v>
      </c>
    </row>
    <row r="1747" spans="1:2" x14ac:dyDescent="0.2">
      <c r="A1747" s="98">
        <f t="shared" si="360"/>
        <v>583</v>
      </c>
      <c r="B1747" s="107" t="s">
        <v>46</v>
      </c>
    </row>
    <row r="1748" spans="1:2" x14ac:dyDescent="0.2">
      <c r="A1748" s="98">
        <f t="shared" si="361"/>
        <v>583</v>
      </c>
      <c r="B1748" s="107" t="s">
        <v>47</v>
      </c>
    </row>
    <row r="1749" spans="1:2" x14ac:dyDescent="0.2">
      <c r="A1749" s="98">
        <f t="shared" si="362"/>
        <v>583</v>
      </c>
      <c r="B1749" s="107" t="s">
        <v>48</v>
      </c>
    </row>
    <row r="1750" spans="1:2" x14ac:dyDescent="0.2">
      <c r="A1750" s="98">
        <f t="shared" si="360"/>
        <v>584</v>
      </c>
      <c r="B1750" s="107" t="s">
        <v>46</v>
      </c>
    </row>
    <row r="1751" spans="1:2" x14ac:dyDescent="0.2">
      <c r="A1751" s="98">
        <f t="shared" si="361"/>
        <v>584</v>
      </c>
      <c r="B1751" s="107" t="s">
        <v>47</v>
      </c>
    </row>
    <row r="1752" spans="1:2" x14ac:dyDescent="0.2">
      <c r="A1752" s="98">
        <f t="shared" si="362"/>
        <v>584</v>
      </c>
      <c r="B1752" s="107" t="s">
        <v>48</v>
      </c>
    </row>
    <row r="1753" spans="1:2" x14ac:dyDescent="0.2">
      <c r="A1753" s="98">
        <f t="shared" si="360"/>
        <v>585</v>
      </c>
      <c r="B1753" s="107" t="s">
        <v>46</v>
      </c>
    </row>
    <row r="1754" spans="1:2" x14ac:dyDescent="0.2">
      <c r="A1754" s="98">
        <f t="shared" si="361"/>
        <v>585</v>
      </c>
      <c r="B1754" s="107" t="s">
        <v>47</v>
      </c>
    </row>
    <row r="1755" spans="1:2" x14ac:dyDescent="0.2">
      <c r="A1755" s="98">
        <f t="shared" si="362"/>
        <v>585</v>
      </c>
      <c r="B1755" s="107" t="s">
        <v>48</v>
      </c>
    </row>
    <row r="1756" spans="1:2" x14ac:dyDescent="0.2">
      <c r="A1756" s="98">
        <f t="shared" ref="A1756:A1819" si="363">A1755+1</f>
        <v>586</v>
      </c>
      <c r="B1756" s="107" t="s">
        <v>46</v>
      </c>
    </row>
    <row r="1757" spans="1:2" x14ac:dyDescent="0.2">
      <c r="A1757" s="98">
        <f t="shared" ref="A1757:A1820" si="364">A1756</f>
        <v>586</v>
      </c>
      <c r="B1757" s="107" t="s">
        <v>47</v>
      </c>
    </row>
    <row r="1758" spans="1:2" x14ac:dyDescent="0.2">
      <c r="A1758" s="98">
        <f t="shared" ref="A1758:A1821" si="365">A1756</f>
        <v>586</v>
      </c>
      <c r="B1758" s="107" t="s">
        <v>48</v>
      </c>
    </row>
    <row r="1759" spans="1:2" x14ac:dyDescent="0.2">
      <c r="A1759" s="98">
        <f t="shared" si="363"/>
        <v>587</v>
      </c>
      <c r="B1759" s="107" t="s">
        <v>46</v>
      </c>
    </row>
    <row r="1760" spans="1:2" x14ac:dyDescent="0.2">
      <c r="A1760" s="98">
        <f t="shared" si="364"/>
        <v>587</v>
      </c>
      <c r="B1760" s="107" t="s">
        <v>47</v>
      </c>
    </row>
    <row r="1761" spans="1:2" x14ac:dyDescent="0.2">
      <c r="A1761" s="98">
        <f t="shared" si="365"/>
        <v>587</v>
      </c>
      <c r="B1761" s="107" t="s">
        <v>48</v>
      </c>
    </row>
    <row r="1762" spans="1:2" x14ac:dyDescent="0.2">
      <c r="A1762" s="98">
        <f t="shared" si="363"/>
        <v>588</v>
      </c>
      <c r="B1762" s="107" t="s">
        <v>46</v>
      </c>
    </row>
    <row r="1763" spans="1:2" x14ac:dyDescent="0.2">
      <c r="A1763" s="98">
        <f t="shared" si="364"/>
        <v>588</v>
      </c>
      <c r="B1763" s="107" t="s">
        <v>47</v>
      </c>
    </row>
    <row r="1764" spans="1:2" x14ac:dyDescent="0.2">
      <c r="A1764" s="98">
        <f t="shared" si="365"/>
        <v>588</v>
      </c>
      <c r="B1764" s="107" t="s">
        <v>48</v>
      </c>
    </row>
    <row r="1765" spans="1:2" x14ac:dyDescent="0.2">
      <c r="A1765" s="98">
        <f t="shared" si="363"/>
        <v>589</v>
      </c>
      <c r="B1765" s="107" t="s">
        <v>46</v>
      </c>
    </row>
    <row r="1766" spans="1:2" x14ac:dyDescent="0.2">
      <c r="A1766" s="98">
        <f t="shared" si="364"/>
        <v>589</v>
      </c>
      <c r="B1766" s="107" t="s">
        <v>47</v>
      </c>
    </row>
    <row r="1767" spans="1:2" x14ac:dyDescent="0.2">
      <c r="A1767" s="98">
        <f t="shared" si="365"/>
        <v>589</v>
      </c>
      <c r="B1767" s="107" t="s">
        <v>48</v>
      </c>
    </row>
    <row r="1768" spans="1:2" x14ac:dyDescent="0.2">
      <c r="A1768" s="98">
        <f t="shared" si="363"/>
        <v>590</v>
      </c>
      <c r="B1768" s="107" t="s">
        <v>46</v>
      </c>
    </row>
    <row r="1769" spans="1:2" x14ac:dyDescent="0.2">
      <c r="A1769" s="98">
        <f t="shared" si="364"/>
        <v>590</v>
      </c>
      <c r="B1769" s="107" t="s">
        <v>47</v>
      </c>
    </row>
    <row r="1770" spans="1:2" x14ac:dyDescent="0.2">
      <c r="A1770" s="98">
        <f t="shared" si="365"/>
        <v>590</v>
      </c>
      <c r="B1770" s="107" t="s">
        <v>48</v>
      </c>
    </row>
    <row r="1771" spans="1:2" x14ac:dyDescent="0.2">
      <c r="A1771" s="98">
        <f t="shared" si="363"/>
        <v>591</v>
      </c>
      <c r="B1771" s="107" t="s">
        <v>46</v>
      </c>
    </row>
    <row r="1772" spans="1:2" x14ac:dyDescent="0.2">
      <c r="A1772" s="98">
        <f t="shared" si="364"/>
        <v>591</v>
      </c>
      <c r="B1772" s="107" t="s">
        <v>47</v>
      </c>
    </row>
    <row r="1773" spans="1:2" x14ac:dyDescent="0.2">
      <c r="A1773" s="98">
        <f t="shared" si="365"/>
        <v>591</v>
      </c>
      <c r="B1773" s="107" t="s">
        <v>48</v>
      </c>
    </row>
    <row r="1774" spans="1:2" x14ac:dyDescent="0.2">
      <c r="A1774" s="98">
        <f t="shared" si="363"/>
        <v>592</v>
      </c>
      <c r="B1774" s="107" t="s">
        <v>46</v>
      </c>
    </row>
    <row r="1775" spans="1:2" x14ac:dyDescent="0.2">
      <c r="A1775" s="98">
        <f t="shared" si="364"/>
        <v>592</v>
      </c>
      <c r="B1775" s="107" t="s">
        <v>47</v>
      </c>
    </row>
    <row r="1776" spans="1:2" x14ac:dyDescent="0.2">
      <c r="A1776" s="98">
        <f t="shared" si="365"/>
        <v>592</v>
      </c>
      <c r="B1776" s="107" t="s">
        <v>48</v>
      </c>
    </row>
    <row r="1777" spans="1:2" x14ac:dyDescent="0.2">
      <c r="A1777" s="98">
        <f t="shared" si="363"/>
        <v>593</v>
      </c>
      <c r="B1777" s="107" t="s">
        <v>46</v>
      </c>
    </row>
    <row r="1778" spans="1:2" x14ac:dyDescent="0.2">
      <c r="A1778" s="98">
        <f t="shared" si="364"/>
        <v>593</v>
      </c>
      <c r="B1778" s="107" t="s">
        <v>47</v>
      </c>
    </row>
    <row r="1779" spans="1:2" x14ac:dyDescent="0.2">
      <c r="A1779" s="98">
        <f t="shared" si="365"/>
        <v>593</v>
      </c>
      <c r="B1779" s="107" t="s">
        <v>48</v>
      </c>
    </row>
    <row r="1780" spans="1:2" x14ac:dyDescent="0.2">
      <c r="A1780" s="98">
        <f t="shared" si="363"/>
        <v>594</v>
      </c>
      <c r="B1780" s="107" t="s">
        <v>46</v>
      </c>
    </row>
    <row r="1781" spans="1:2" x14ac:dyDescent="0.2">
      <c r="A1781" s="98">
        <f t="shared" si="364"/>
        <v>594</v>
      </c>
      <c r="B1781" s="107" t="s">
        <v>47</v>
      </c>
    </row>
    <row r="1782" spans="1:2" x14ac:dyDescent="0.2">
      <c r="A1782" s="98">
        <f t="shared" si="365"/>
        <v>594</v>
      </c>
      <c r="B1782" s="107" t="s">
        <v>48</v>
      </c>
    </row>
    <row r="1783" spans="1:2" x14ac:dyDescent="0.2">
      <c r="A1783" s="98">
        <f t="shared" si="363"/>
        <v>595</v>
      </c>
      <c r="B1783" s="107" t="s">
        <v>46</v>
      </c>
    </row>
    <row r="1784" spans="1:2" x14ac:dyDescent="0.2">
      <c r="A1784" s="98">
        <f t="shared" si="364"/>
        <v>595</v>
      </c>
      <c r="B1784" s="107" t="s">
        <v>47</v>
      </c>
    </row>
    <row r="1785" spans="1:2" x14ac:dyDescent="0.2">
      <c r="A1785" s="98">
        <f t="shared" si="365"/>
        <v>595</v>
      </c>
      <c r="B1785" s="107" t="s">
        <v>48</v>
      </c>
    </row>
    <row r="1786" spans="1:2" x14ac:dyDescent="0.2">
      <c r="A1786" s="98">
        <f t="shared" si="363"/>
        <v>596</v>
      </c>
      <c r="B1786" s="107" t="s">
        <v>46</v>
      </c>
    </row>
    <row r="1787" spans="1:2" x14ac:dyDescent="0.2">
      <c r="A1787" s="98">
        <f t="shared" si="364"/>
        <v>596</v>
      </c>
      <c r="B1787" s="107" t="s">
        <v>47</v>
      </c>
    </row>
    <row r="1788" spans="1:2" x14ac:dyDescent="0.2">
      <c r="A1788" s="98">
        <f t="shared" si="365"/>
        <v>596</v>
      </c>
      <c r="B1788" s="107" t="s">
        <v>48</v>
      </c>
    </row>
    <row r="1789" spans="1:2" x14ac:dyDescent="0.2">
      <c r="A1789" s="98">
        <f t="shared" si="363"/>
        <v>597</v>
      </c>
      <c r="B1789" s="107" t="s">
        <v>46</v>
      </c>
    </row>
    <row r="1790" spans="1:2" x14ac:dyDescent="0.2">
      <c r="A1790" s="98">
        <f t="shared" si="364"/>
        <v>597</v>
      </c>
      <c r="B1790" s="107" t="s">
        <v>47</v>
      </c>
    </row>
    <row r="1791" spans="1:2" x14ac:dyDescent="0.2">
      <c r="A1791" s="98">
        <f t="shared" si="365"/>
        <v>597</v>
      </c>
      <c r="B1791" s="107" t="s">
        <v>48</v>
      </c>
    </row>
    <row r="1792" spans="1:2" x14ac:dyDescent="0.2">
      <c r="A1792" s="98">
        <f t="shared" si="363"/>
        <v>598</v>
      </c>
      <c r="B1792" s="107" t="s">
        <v>46</v>
      </c>
    </row>
    <row r="1793" spans="1:2" x14ac:dyDescent="0.2">
      <c r="A1793" s="98">
        <f t="shared" si="364"/>
        <v>598</v>
      </c>
      <c r="B1793" s="107" t="s">
        <v>47</v>
      </c>
    </row>
    <row r="1794" spans="1:2" x14ac:dyDescent="0.2">
      <c r="A1794" s="98">
        <f t="shared" si="365"/>
        <v>598</v>
      </c>
      <c r="B1794" s="107" t="s">
        <v>48</v>
      </c>
    </row>
    <row r="1795" spans="1:2" x14ac:dyDescent="0.2">
      <c r="A1795" s="98">
        <f t="shared" si="363"/>
        <v>599</v>
      </c>
      <c r="B1795" s="107" t="s">
        <v>46</v>
      </c>
    </row>
    <row r="1796" spans="1:2" x14ac:dyDescent="0.2">
      <c r="A1796" s="98">
        <f t="shared" si="364"/>
        <v>599</v>
      </c>
      <c r="B1796" s="107" t="s">
        <v>47</v>
      </c>
    </row>
    <row r="1797" spans="1:2" x14ac:dyDescent="0.2">
      <c r="A1797" s="98">
        <f t="shared" si="365"/>
        <v>599</v>
      </c>
      <c r="B1797" s="107" t="s">
        <v>48</v>
      </c>
    </row>
    <row r="1798" spans="1:2" x14ac:dyDescent="0.2">
      <c r="A1798" s="98">
        <f t="shared" si="363"/>
        <v>600</v>
      </c>
      <c r="B1798" s="107" t="s">
        <v>46</v>
      </c>
    </row>
    <row r="1799" spans="1:2" x14ac:dyDescent="0.2">
      <c r="A1799" s="98">
        <f t="shared" si="364"/>
        <v>600</v>
      </c>
      <c r="B1799" s="107" t="s">
        <v>47</v>
      </c>
    </row>
    <row r="1800" spans="1:2" x14ac:dyDescent="0.2">
      <c r="A1800" s="98">
        <f t="shared" si="365"/>
        <v>600</v>
      </c>
      <c r="B1800" s="107" t="s">
        <v>48</v>
      </c>
    </row>
    <row r="1801" spans="1:2" x14ac:dyDescent="0.2">
      <c r="A1801" s="98">
        <f t="shared" si="363"/>
        <v>601</v>
      </c>
      <c r="B1801" s="107" t="s">
        <v>46</v>
      </c>
    </row>
    <row r="1802" spans="1:2" x14ac:dyDescent="0.2">
      <c r="A1802" s="98">
        <f t="shared" si="364"/>
        <v>601</v>
      </c>
      <c r="B1802" s="107" t="s">
        <v>47</v>
      </c>
    </row>
    <row r="1803" spans="1:2" x14ac:dyDescent="0.2">
      <c r="A1803" s="98">
        <f t="shared" si="365"/>
        <v>601</v>
      </c>
      <c r="B1803" s="107" t="s">
        <v>48</v>
      </c>
    </row>
    <row r="1804" spans="1:2" x14ac:dyDescent="0.2">
      <c r="A1804" s="98">
        <f t="shared" si="363"/>
        <v>602</v>
      </c>
      <c r="B1804" s="107" t="s">
        <v>46</v>
      </c>
    </row>
    <row r="1805" spans="1:2" x14ac:dyDescent="0.2">
      <c r="A1805" s="98">
        <f t="shared" si="364"/>
        <v>602</v>
      </c>
      <c r="B1805" s="107" t="s">
        <v>47</v>
      </c>
    </row>
    <row r="1806" spans="1:2" x14ac:dyDescent="0.2">
      <c r="A1806" s="98">
        <f t="shared" si="365"/>
        <v>602</v>
      </c>
      <c r="B1806" s="107" t="s">
        <v>48</v>
      </c>
    </row>
    <row r="1807" spans="1:2" x14ac:dyDescent="0.2">
      <c r="A1807" s="98">
        <f t="shared" si="363"/>
        <v>603</v>
      </c>
      <c r="B1807" s="107" t="s">
        <v>46</v>
      </c>
    </row>
    <row r="1808" spans="1:2" x14ac:dyDescent="0.2">
      <c r="A1808" s="98">
        <f t="shared" si="364"/>
        <v>603</v>
      </c>
      <c r="B1808" s="107" t="s">
        <v>47</v>
      </c>
    </row>
    <row r="1809" spans="1:2" x14ac:dyDescent="0.2">
      <c r="A1809" s="98">
        <f t="shared" si="365"/>
        <v>603</v>
      </c>
      <c r="B1809" s="107" t="s">
        <v>48</v>
      </c>
    </row>
    <row r="1810" spans="1:2" x14ac:dyDescent="0.2">
      <c r="A1810" s="98">
        <f t="shared" si="363"/>
        <v>604</v>
      </c>
      <c r="B1810" s="107" t="s">
        <v>46</v>
      </c>
    </row>
    <row r="1811" spans="1:2" x14ac:dyDescent="0.2">
      <c r="A1811" s="98">
        <f t="shared" si="364"/>
        <v>604</v>
      </c>
      <c r="B1811" s="107" t="s">
        <v>47</v>
      </c>
    </row>
    <row r="1812" spans="1:2" x14ac:dyDescent="0.2">
      <c r="A1812" s="98">
        <f t="shared" si="365"/>
        <v>604</v>
      </c>
      <c r="B1812" s="107" t="s">
        <v>48</v>
      </c>
    </row>
    <row r="1813" spans="1:2" x14ac:dyDescent="0.2">
      <c r="A1813" s="98">
        <f t="shared" si="363"/>
        <v>605</v>
      </c>
      <c r="B1813" s="107" t="s">
        <v>46</v>
      </c>
    </row>
    <row r="1814" spans="1:2" x14ac:dyDescent="0.2">
      <c r="A1814" s="98">
        <f t="shared" si="364"/>
        <v>605</v>
      </c>
      <c r="B1814" s="107" t="s">
        <v>47</v>
      </c>
    </row>
    <row r="1815" spans="1:2" x14ac:dyDescent="0.2">
      <c r="A1815" s="98">
        <f t="shared" si="365"/>
        <v>605</v>
      </c>
      <c r="B1815" s="107" t="s">
        <v>48</v>
      </c>
    </row>
    <row r="1816" spans="1:2" x14ac:dyDescent="0.2">
      <c r="A1816" s="98">
        <f t="shared" si="363"/>
        <v>606</v>
      </c>
      <c r="B1816" s="107" t="s">
        <v>46</v>
      </c>
    </row>
    <row r="1817" spans="1:2" x14ac:dyDescent="0.2">
      <c r="A1817" s="98">
        <f t="shared" si="364"/>
        <v>606</v>
      </c>
      <c r="B1817" s="107" t="s">
        <v>47</v>
      </c>
    </row>
    <row r="1818" spans="1:2" x14ac:dyDescent="0.2">
      <c r="A1818" s="98">
        <f t="shared" si="365"/>
        <v>606</v>
      </c>
      <c r="B1818" s="107" t="s">
        <v>48</v>
      </c>
    </row>
    <row r="1819" spans="1:2" x14ac:dyDescent="0.2">
      <c r="A1819" s="98">
        <f t="shared" si="363"/>
        <v>607</v>
      </c>
      <c r="B1819" s="107" t="s">
        <v>46</v>
      </c>
    </row>
    <row r="1820" spans="1:2" x14ac:dyDescent="0.2">
      <c r="A1820" s="98">
        <f t="shared" si="364"/>
        <v>607</v>
      </c>
      <c r="B1820" s="107" t="s">
        <v>47</v>
      </c>
    </row>
    <row r="1821" spans="1:2" x14ac:dyDescent="0.2">
      <c r="A1821" s="98">
        <f t="shared" si="365"/>
        <v>607</v>
      </c>
      <c r="B1821" s="107" t="s">
        <v>48</v>
      </c>
    </row>
    <row r="1822" spans="1:2" x14ac:dyDescent="0.2">
      <c r="A1822" s="98">
        <f t="shared" ref="A1822:A1885" si="366">A1821+1</f>
        <v>608</v>
      </c>
      <c r="B1822" s="107" t="s">
        <v>46</v>
      </c>
    </row>
    <row r="1823" spans="1:2" x14ac:dyDescent="0.2">
      <c r="A1823" s="98">
        <f t="shared" ref="A1823:A1886" si="367">A1822</f>
        <v>608</v>
      </c>
      <c r="B1823" s="107" t="s">
        <v>47</v>
      </c>
    </row>
    <row r="1824" spans="1:2" x14ac:dyDescent="0.2">
      <c r="A1824" s="98">
        <f t="shared" ref="A1824:A1887" si="368">A1822</f>
        <v>608</v>
      </c>
      <c r="B1824" s="107" t="s">
        <v>48</v>
      </c>
    </row>
    <row r="1825" spans="1:2" x14ac:dyDescent="0.2">
      <c r="A1825" s="98">
        <f t="shared" si="366"/>
        <v>609</v>
      </c>
      <c r="B1825" s="107" t="s">
        <v>46</v>
      </c>
    </row>
    <row r="1826" spans="1:2" x14ac:dyDescent="0.2">
      <c r="A1826" s="98">
        <f t="shared" si="367"/>
        <v>609</v>
      </c>
      <c r="B1826" s="107" t="s">
        <v>47</v>
      </c>
    </row>
    <row r="1827" spans="1:2" x14ac:dyDescent="0.2">
      <c r="A1827" s="98">
        <f t="shared" si="368"/>
        <v>609</v>
      </c>
      <c r="B1827" s="107" t="s">
        <v>48</v>
      </c>
    </row>
    <row r="1828" spans="1:2" x14ac:dyDescent="0.2">
      <c r="A1828" s="98">
        <f t="shared" si="366"/>
        <v>610</v>
      </c>
      <c r="B1828" s="107" t="s">
        <v>46</v>
      </c>
    </row>
    <row r="1829" spans="1:2" x14ac:dyDescent="0.2">
      <c r="A1829" s="98">
        <f t="shared" si="367"/>
        <v>610</v>
      </c>
      <c r="B1829" s="107" t="s">
        <v>47</v>
      </c>
    </row>
    <row r="1830" spans="1:2" x14ac:dyDescent="0.2">
      <c r="A1830" s="98">
        <f t="shared" si="368"/>
        <v>610</v>
      </c>
      <c r="B1830" s="107" t="s">
        <v>48</v>
      </c>
    </row>
    <row r="1831" spans="1:2" x14ac:dyDescent="0.2">
      <c r="A1831" s="98">
        <f t="shared" si="366"/>
        <v>611</v>
      </c>
      <c r="B1831" s="107" t="s">
        <v>46</v>
      </c>
    </row>
    <row r="1832" spans="1:2" x14ac:dyDescent="0.2">
      <c r="A1832" s="98">
        <f t="shared" si="367"/>
        <v>611</v>
      </c>
      <c r="B1832" s="107" t="s">
        <v>47</v>
      </c>
    </row>
    <row r="1833" spans="1:2" x14ac:dyDescent="0.2">
      <c r="A1833" s="98">
        <f t="shared" si="368"/>
        <v>611</v>
      </c>
      <c r="B1833" s="107" t="s">
        <v>48</v>
      </c>
    </row>
    <row r="1834" spans="1:2" x14ac:dyDescent="0.2">
      <c r="A1834" s="98">
        <f t="shared" si="366"/>
        <v>612</v>
      </c>
      <c r="B1834" s="107" t="s">
        <v>46</v>
      </c>
    </row>
    <row r="1835" spans="1:2" x14ac:dyDescent="0.2">
      <c r="A1835" s="98">
        <f t="shared" si="367"/>
        <v>612</v>
      </c>
      <c r="B1835" s="107" t="s">
        <v>47</v>
      </c>
    </row>
    <row r="1836" spans="1:2" x14ac:dyDescent="0.2">
      <c r="A1836" s="98">
        <f t="shared" si="368"/>
        <v>612</v>
      </c>
      <c r="B1836" s="107" t="s">
        <v>48</v>
      </c>
    </row>
    <row r="1837" spans="1:2" x14ac:dyDescent="0.2">
      <c r="A1837" s="98">
        <f t="shared" si="366"/>
        <v>613</v>
      </c>
      <c r="B1837" s="107" t="s">
        <v>46</v>
      </c>
    </row>
    <row r="1838" spans="1:2" x14ac:dyDescent="0.2">
      <c r="A1838" s="98">
        <f t="shared" si="367"/>
        <v>613</v>
      </c>
      <c r="B1838" s="107" t="s">
        <v>47</v>
      </c>
    </row>
    <row r="1839" spans="1:2" x14ac:dyDescent="0.2">
      <c r="A1839" s="98">
        <f t="shared" si="368"/>
        <v>613</v>
      </c>
      <c r="B1839" s="107" t="s">
        <v>48</v>
      </c>
    </row>
    <row r="1840" spans="1:2" x14ac:dyDescent="0.2">
      <c r="A1840" s="98">
        <f t="shared" si="366"/>
        <v>614</v>
      </c>
      <c r="B1840" s="107" t="s">
        <v>46</v>
      </c>
    </row>
    <row r="1841" spans="1:2" x14ac:dyDescent="0.2">
      <c r="A1841" s="98">
        <f t="shared" si="367"/>
        <v>614</v>
      </c>
      <c r="B1841" s="107" t="s">
        <v>47</v>
      </c>
    </row>
    <row r="1842" spans="1:2" x14ac:dyDescent="0.2">
      <c r="A1842" s="98">
        <f t="shared" si="368"/>
        <v>614</v>
      </c>
      <c r="B1842" s="107" t="s">
        <v>48</v>
      </c>
    </row>
    <row r="1843" spans="1:2" x14ac:dyDescent="0.2">
      <c r="A1843" s="98">
        <f t="shared" si="366"/>
        <v>615</v>
      </c>
      <c r="B1843" s="107" t="s">
        <v>46</v>
      </c>
    </row>
    <row r="1844" spans="1:2" x14ac:dyDescent="0.2">
      <c r="A1844" s="98">
        <f t="shared" si="367"/>
        <v>615</v>
      </c>
      <c r="B1844" s="107" t="s">
        <v>47</v>
      </c>
    </row>
    <row r="1845" spans="1:2" x14ac:dyDescent="0.2">
      <c r="A1845" s="98">
        <f t="shared" si="368"/>
        <v>615</v>
      </c>
      <c r="B1845" s="107" t="s">
        <v>48</v>
      </c>
    </row>
    <row r="1846" spans="1:2" x14ac:dyDescent="0.2">
      <c r="A1846" s="98">
        <f t="shared" si="366"/>
        <v>616</v>
      </c>
      <c r="B1846" s="107" t="s">
        <v>46</v>
      </c>
    </row>
    <row r="1847" spans="1:2" x14ac:dyDescent="0.2">
      <c r="A1847" s="98">
        <f t="shared" si="367"/>
        <v>616</v>
      </c>
      <c r="B1847" s="107" t="s">
        <v>47</v>
      </c>
    </row>
    <row r="1848" spans="1:2" x14ac:dyDescent="0.2">
      <c r="A1848" s="98">
        <f t="shared" si="368"/>
        <v>616</v>
      </c>
      <c r="B1848" s="107" t="s">
        <v>48</v>
      </c>
    </row>
    <row r="1849" spans="1:2" x14ac:dyDescent="0.2">
      <c r="A1849" s="98">
        <f t="shared" si="366"/>
        <v>617</v>
      </c>
      <c r="B1849" s="107" t="s">
        <v>46</v>
      </c>
    </row>
    <row r="1850" spans="1:2" x14ac:dyDescent="0.2">
      <c r="A1850" s="98">
        <f t="shared" si="367"/>
        <v>617</v>
      </c>
      <c r="B1850" s="107" t="s">
        <v>47</v>
      </c>
    </row>
    <row r="1851" spans="1:2" x14ac:dyDescent="0.2">
      <c r="A1851" s="98">
        <f t="shared" si="368"/>
        <v>617</v>
      </c>
      <c r="B1851" s="107" t="s">
        <v>48</v>
      </c>
    </row>
    <row r="1852" spans="1:2" x14ac:dyDescent="0.2">
      <c r="A1852" s="98">
        <f t="shared" si="366"/>
        <v>618</v>
      </c>
      <c r="B1852" s="107" t="s">
        <v>46</v>
      </c>
    </row>
    <row r="1853" spans="1:2" x14ac:dyDescent="0.2">
      <c r="A1853" s="98">
        <f t="shared" si="367"/>
        <v>618</v>
      </c>
      <c r="B1853" s="107" t="s">
        <v>47</v>
      </c>
    </row>
    <row r="1854" spans="1:2" x14ac:dyDescent="0.2">
      <c r="A1854" s="98">
        <f t="shared" si="368"/>
        <v>618</v>
      </c>
      <c r="B1854" s="107" t="s">
        <v>48</v>
      </c>
    </row>
    <row r="1855" spans="1:2" x14ac:dyDescent="0.2">
      <c r="A1855" s="98">
        <f t="shared" si="366"/>
        <v>619</v>
      </c>
      <c r="B1855" s="107" t="s">
        <v>46</v>
      </c>
    </row>
    <row r="1856" spans="1:2" x14ac:dyDescent="0.2">
      <c r="A1856" s="98">
        <f t="shared" si="367"/>
        <v>619</v>
      </c>
      <c r="B1856" s="107" t="s">
        <v>47</v>
      </c>
    </row>
    <row r="1857" spans="1:2" x14ac:dyDescent="0.2">
      <c r="A1857" s="98">
        <f t="shared" si="368"/>
        <v>619</v>
      </c>
      <c r="B1857" s="107" t="s">
        <v>48</v>
      </c>
    </row>
    <row r="1858" spans="1:2" x14ac:dyDescent="0.2">
      <c r="A1858" s="98">
        <f t="shared" si="366"/>
        <v>620</v>
      </c>
      <c r="B1858" s="107" t="s">
        <v>46</v>
      </c>
    </row>
    <row r="1859" spans="1:2" x14ac:dyDescent="0.2">
      <c r="A1859" s="98">
        <f t="shared" si="367"/>
        <v>620</v>
      </c>
      <c r="B1859" s="107" t="s">
        <v>47</v>
      </c>
    </row>
    <row r="1860" spans="1:2" x14ac:dyDescent="0.2">
      <c r="A1860" s="98">
        <f t="shared" si="368"/>
        <v>620</v>
      </c>
      <c r="B1860" s="107" t="s">
        <v>48</v>
      </c>
    </row>
    <row r="1861" spans="1:2" x14ac:dyDescent="0.2">
      <c r="A1861" s="98">
        <f t="shared" si="366"/>
        <v>621</v>
      </c>
      <c r="B1861" s="107" t="s">
        <v>46</v>
      </c>
    </row>
    <row r="1862" spans="1:2" x14ac:dyDescent="0.2">
      <c r="A1862" s="98">
        <f t="shared" si="367"/>
        <v>621</v>
      </c>
      <c r="B1862" s="107" t="s">
        <v>47</v>
      </c>
    </row>
    <row r="1863" spans="1:2" x14ac:dyDescent="0.2">
      <c r="A1863" s="98">
        <f t="shared" si="368"/>
        <v>621</v>
      </c>
      <c r="B1863" s="107" t="s">
        <v>48</v>
      </c>
    </row>
    <row r="1864" spans="1:2" x14ac:dyDescent="0.2">
      <c r="A1864" s="98">
        <f t="shared" si="366"/>
        <v>622</v>
      </c>
      <c r="B1864" s="107" t="s">
        <v>46</v>
      </c>
    </row>
    <row r="1865" spans="1:2" x14ac:dyDescent="0.2">
      <c r="A1865" s="98">
        <f t="shared" si="367"/>
        <v>622</v>
      </c>
      <c r="B1865" s="107" t="s">
        <v>47</v>
      </c>
    </row>
    <row r="1866" spans="1:2" x14ac:dyDescent="0.2">
      <c r="A1866" s="98">
        <f t="shared" si="368"/>
        <v>622</v>
      </c>
      <c r="B1866" s="107" t="s">
        <v>48</v>
      </c>
    </row>
    <row r="1867" spans="1:2" x14ac:dyDescent="0.2">
      <c r="A1867" s="98">
        <f t="shared" si="366"/>
        <v>623</v>
      </c>
      <c r="B1867" s="107" t="s">
        <v>46</v>
      </c>
    </row>
    <row r="1868" spans="1:2" x14ac:dyDescent="0.2">
      <c r="A1868" s="98">
        <f t="shared" si="367"/>
        <v>623</v>
      </c>
      <c r="B1868" s="107" t="s">
        <v>47</v>
      </c>
    </row>
    <row r="1869" spans="1:2" x14ac:dyDescent="0.2">
      <c r="A1869" s="98">
        <f t="shared" si="368"/>
        <v>623</v>
      </c>
      <c r="B1869" s="107" t="s">
        <v>48</v>
      </c>
    </row>
    <row r="1870" spans="1:2" x14ac:dyDescent="0.2">
      <c r="A1870" s="98">
        <f t="shared" si="366"/>
        <v>624</v>
      </c>
      <c r="B1870" s="107" t="s">
        <v>46</v>
      </c>
    </row>
    <row r="1871" spans="1:2" x14ac:dyDescent="0.2">
      <c r="A1871" s="98">
        <f t="shared" si="367"/>
        <v>624</v>
      </c>
      <c r="B1871" s="107" t="s">
        <v>47</v>
      </c>
    </row>
    <row r="1872" spans="1:2" x14ac:dyDescent="0.2">
      <c r="A1872" s="98">
        <f t="shared" si="368"/>
        <v>624</v>
      </c>
      <c r="B1872" s="107" t="s">
        <v>48</v>
      </c>
    </row>
    <row r="1873" spans="1:2" x14ac:dyDescent="0.2">
      <c r="A1873" s="98">
        <f t="shared" si="366"/>
        <v>625</v>
      </c>
      <c r="B1873" s="107" t="s">
        <v>46</v>
      </c>
    </row>
    <row r="1874" spans="1:2" x14ac:dyDescent="0.2">
      <c r="A1874" s="98">
        <f t="shared" si="367"/>
        <v>625</v>
      </c>
      <c r="B1874" s="107" t="s">
        <v>47</v>
      </c>
    </row>
    <row r="1875" spans="1:2" x14ac:dyDescent="0.2">
      <c r="A1875" s="98">
        <f t="shared" si="368"/>
        <v>625</v>
      </c>
      <c r="B1875" s="107" t="s">
        <v>48</v>
      </c>
    </row>
    <row r="1876" spans="1:2" x14ac:dyDescent="0.2">
      <c r="A1876" s="98">
        <f t="shared" si="366"/>
        <v>626</v>
      </c>
      <c r="B1876" s="107" t="s">
        <v>46</v>
      </c>
    </row>
    <row r="1877" spans="1:2" x14ac:dyDescent="0.2">
      <c r="A1877" s="98">
        <f t="shared" si="367"/>
        <v>626</v>
      </c>
      <c r="B1877" s="107" t="s">
        <v>47</v>
      </c>
    </row>
    <row r="1878" spans="1:2" x14ac:dyDescent="0.2">
      <c r="A1878" s="98">
        <f t="shared" si="368"/>
        <v>626</v>
      </c>
      <c r="B1878" s="107" t="s">
        <v>48</v>
      </c>
    </row>
    <row r="1879" spans="1:2" x14ac:dyDescent="0.2">
      <c r="A1879" s="98">
        <f t="shared" si="366"/>
        <v>627</v>
      </c>
      <c r="B1879" s="107" t="s">
        <v>46</v>
      </c>
    </row>
    <row r="1880" spans="1:2" x14ac:dyDescent="0.2">
      <c r="A1880" s="98">
        <f t="shared" si="367"/>
        <v>627</v>
      </c>
      <c r="B1880" s="107" t="s">
        <v>47</v>
      </c>
    </row>
    <row r="1881" spans="1:2" x14ac:dyDescent="0.2">
      <c r="A1881" s="98">
        <f t="shared" si="368"/>
        <v>627</v>
      </c>
      <c r="B1881" s="107" t="s">
        <v>48</v>
      </c>
    </row>
    <row r="1882" spans="1:2" x14ac:dyDescent="0.2">
      <c r="A1882" s="98">
        <f t="shared" si="366"/>
        <v>628</v>
      </c>
      <c r="B1882" s="107" t="s">
        <v>46</v>
      </c>
    </row>
    <row r="1883" spans="1:2" x14ac:dyDescent="0.2">
      <c r="A1883" s="98">
        <f t="shared" si="367"/>
        <v>628</v>
      </c>
      <c r="B1883" s="107" t="s">
        <v>47</v>
      </c>
    </row>
    <row r="1884" spans="1:2" x14ac:dyDescent="0.2">
      <c r="A1884" s="98">
        <f t="shared" si="368"/>
        <v>628</v>
      </c>
      <c r="B1884" s="107" t="s">
        <v>48</v>
      </c>
    </row>
    <row r="1885" spans="1:2" x14ac:dyDescent="0.2">
      <c r="A1885" s="98">
        <f t="shared" si="366"/>
        <v>629</v>
      </c>
      <c r="B1885" s="107" t="s">
        <v>46</v>
      </c>
    </row>
    <row r="1886" spans="1:2" x14ac:dyDescent="0.2">
      <c r="A1886" s="98">
        <f t="shared" si="367"/>
        <v>629</v>
      </c>
      <c r="B1886" s="107" t="s">
        <v>47</v>
      </c>
    </row>
    <row r="1887" spans="1:2" x14ac:dyDescent="0.2">
      <c r="A1887" s="98">
        <f t="shared" si="368"/>
        <v>629</v>
      </c>
      <c r="B1887" s="107" t="s">
        <v>48</v>
      </c>
    </row>
    <row r="1888" spans="1:2" x14ac:dyDescent="0.2">
      <c r="A1888" s="98">
        <f t="shared" ref="A1888:A1951" si="369">A1887+1</f>
        <v>630</v>
      </c>
      <c r="B1888" s="107" t="s">
        <v>46</v>
      </c>
    </row>
    <row r="1889" spans="1:2" x14ac:dyDescent="0.2">
      <c r="A1889" s="98">
        <f t="shared" ref="A1889:A1952" si="370">A1888</f>
        <v>630</v>
      </c>
      <c r="B1889" s="107" t="s">
        <v>47</v>
      </c>
    </row>
    <row r="1890" spans="1:2" x14ac:dyDescent="0.2">
      <c r="A1890" s="98">
        <f t="shared" ref="A1890:A1953" si="371">A1888</f>
        <v>630</v>
      </c>
      <c r="B1890" s="107" t="s">
        <v>48</v>
      </c>
    </row>
    <row r="1891" spans="1:2" x14ac:dyDescent="0.2">
      <c r="A1891" s="98">
        <f t="shared" si="369"/>
        <v>631</v>
      </c>
      <c r="B1891" s="107" t="s">
        <v>46</v>
      </c>
    </row>
    <row r="1892" spans="1:2" x14ac:dyDescent="0.2">
      <c r="A1892" s="98">
        <f t="shared" si="370"/>
        <v>631</v>
      </c>
      <c r="B1892" s="107" t="s">
        <v>47</v>
      </c>
    </row>
    <row r="1893" spans="1:2" x14ac:dyDescent="0.2">
      <c r="A1893" s="98">
        <f t="shared" si="371"/>
        <v>631</v>
      </c>
      <c r="B1893" s="107" t="s">
        <v>48</v>
      </c>
    </row>
    <row r="1894" spans="1:2" x14ac:dyDescent="0.2">
      <c r="A1894" s="98">
        <f t="shared" si="369"/>
        <v>632</v>
      </c>
      <c r="B1894" s="107" t="s">
        <v>46</v>
      </c>
    </row>
    <row r="1895" spans="1:2" x14ac:dyDescent="0.2">
      <c r="A1895" s="98">
        <f t="shared" si="370"/>
        <v>632</v>
      </c>
      <c r="B1895" s="107" t="s">
        <v>47</v>
      </c>
    </row>
    <row r="1896" spans="1:2" x14ac:dyDescent="0.2">
      <c r="A1896" s="98">
        <f t="shared" si="371"/>
        <v>632</v>
      </c>
      <c r="B1896" s="107" t="s">
        <v>48</v>
      </c>
    </row>
    <row r="1897" spans="1:2" x14ac:dyDescent="0.2">
      <c r="A1897" s="98">
        <f t="shared" si="369"/>
        <v>633</v>
      </c>
      <c r="B1897" s="107" t="s">
        <v>46</v>
      </c>
    </row>
    <row r="1898" spans="1:2" x14ac:dyDescent="0.2">
      <c r="A1898" s="98">
        <f t="shared" si="370"/>
        <v>633</v>
      </c>
      <c r="B1898" s="107" t="s">
        <v>47</v>
      </c>
    </row>
    <row r="1899" spans="1:2" x14ac:dyDescent="0.2">
      <c r="A1899" s="98">
        <f t="shared" si="371"/>
        <v>633</v>
      </c>
      <c r="B1899" s="107" t="s">
        <v>48</v>
      </c>
    </row>
    <row r="1900" spans="1:2" x14ac:dyDescent="0.2">
      <c r="A1900" s="98">
        <f t="shared" si="369"/>
        <v>634</v>
      </c>
      <c r="B1900" s="107" t="s">
        <v>46</v>
      </c>
    </row>
    <row r="1901" spans="1:2" x14ac:dyDescent="0.2">
      <c r="A1901" s="98">
        <f t="shared" si="370"/>
        <v>634</v>
      </c>
      <c r="B1901" s="107" t="s">
        <v>47</v>
      </c>
    </row>
    <row r="1902" spans="1:2" x14ac:dyDescent="0.2">
      <c r="A1902" s="98">
        <f t="shared" si="371"/>
        <v>634</v>
      </c>
      <c r="B1902" s="107" t="s">
        <v>48</v>
      </c>
    </row>
    <row r="1903" spans="1:2" x14ac:dyDescent="0.2">
      <c r="A1903" s="98">
        <f t="shared" si="369"/>
        <v>635</v>
      </c>
      <c r="B1903" s="107" t="s">
        <v>46</v>
      </c>
    </row>
    <row r="1904" spans="1:2" x14ac:dyDescent="0.2">
      <c r="A1904" s="98">
        <f t="shared" si="370"/>
        <v>635</v>
      </c>
      <c r="B1904" s="107" t="s">
        <v>47</v>
      </c>
    </row>
    <row r="1905" spans="1:2" x14ac:dyDescent="0.2">
      <c r="A1905" s="98">
        <f t="shared" si="371"/>
        <v>635</v>
      </c>
      <c r="B1905" s="107" t="s">
        <v>48</v>
      </c>
    </row>
    <row r="1906" spans="1:2" x14ac:dyDescent="0.2">
      <c r="A1906" s="98">
        <f t="shared" si="369"/>
        <v>636</v>
      </c>
      <c r="B1906" s="107" t="s">
        <v>46</v>
      </c>
    </row>
    <row r="1907" spans="1:2" x14ac:dyDescent="0.2">
      <c r="A1907" s="98">
        <f t="shared" si="370"/>
        <v>636</v>
      </c>
      <c r="B1907" s="107" t="s">
        <v>47</v>
      </c>
    </row>
    <row r="1908" spans="1:2" x14ac:dyDescent="0.2">
      <c r="A1908" s="98">
        <f t="shared" si="371"/>
        <v>636</v>
      </c>
      <c r="B1908" s="107" t="s">
        <v>48</v>
      </c>
    </row>
    <row r="1909" spans="1:2" x14ac:dyDescent="0.2">
      <c r="A1909" s="98">
        <f t="shared" si="369"/>
        <v>637</v>
      </c>
      <c r="B1909" s="107" t="s">
        <v>46</v>
      </c>
    </row>
    <row r="1910" spans="1:2" x14ac:dyDescent="0.2">
      <c r="A1910" s="98">
        <f t="shared" si="370"/>
        <v>637</v>
      </c>
      <c r="B1910" s="107" t="s">
        <v>47</v>
      </c>
    </row>
    <row r="1911" spans="1:2" x14ac:dyDescent="0.2">
      <c r="A1911" s="98">
        <f t="shared" si="371"/>
        <v>637</v>
      </c>
      <c r="B1911" s="107" t="s">
        <v>48</v>
      </c>
    </row>
    <row r="1912" spans="1:2" x14ac:dyDescent="0.2">
      <c r="A1912" s="98">
        <f t="shared" si="369"/>
        <v>638</v>
      </c>
      <c r="B1912" s="107" t="s">
        <v>46</v>
      </c>
    </row>
    <row r="1913" spans="1:2" x14ac:dyDescent="0.2">
      <c r="A1913" s="98">
        <f t="shared" si="370"/>
        <v>638</v>
      </c>
      <c r="B1913" s="107" t="s">
        <v>47</v>
      </c>
    </row>
    <row r="1914" spans="1:2" x14ac:dyDescent="0.2">
      <c r="A1914" s="98">
        <f t="shared" si="371"/>
        <v>638</v>
      </c>
      <c r="B1914" s="107" t="s">
        <v>48</v>
      </c>
    </row>
    <row r="1915" spans="1:2" x14ac:dyDescent="0.2">
      <c r="A1915" s="98">
        <f t="shared" si="369"/>
        <v>639</v>
      </c>
      <c r="B1915" s="107" t="s">
        <v>46</v>
      </c>
    </row>
    <row r="1916" spans="1:2" x14ac:dyDescent="0.2">
      <c r="A1916" s="98">
        <f t="shared" si="370"/>
        <v>639</v>
      </c>
      <c r="B1916" s="107" t="s">
        <v>47</v>
      </c>
    </row>
    <row r="1917" spans="1:2" x14ac:dyDescent="0.2">
      <c r="A1917" s="98">
        <f t="shared" si="371"/>
        <v>639</v>
      </c>
      <c r="B1917" s="107" t="s">
        <v>48</v>
      </c>
    </row>
    <row r="1918" spans="1:2" x14ac:dyDescent="0.2">
      <c r="A1918" s="98">
        <f t="shared" si="369"/>
        <v>640</v>
      </c>
      <c r="B1918" s="107" t="s">
        <v>46</v>
      </c>
    </row>
    <row r="1919" spans="1:2" x14ac:dyDescent="0.2">
      <c r="A1919" s="98">
        <f t="shared" si="370"/>
        <v>640</v>
      </c>
      <c r="B1919" s="107" t="s">
        <v>47</v>
      </c>
    </row>
    <row r="1920" spans="1:2" x14ac:dyDescent="0.2">
      <c r="A1920" s="98">
        <f t="shared" si="371"/>
        <v>640</v>
      </c>
      <c r="B1920" s="107" t="s">
        <v>48</v>
      </c>
    </row>
    <row r="1921" spans="1:2" x14ac:dyDescent="0.2">
      <c r="A1921" s="98">
        <f t="shared" si="369"/>
        <v>641</v>
      </c>
      <c r="B1921" s="107" t="s">
        <v>46</v>
      </c>
    </row>
    <row r="1922" spans="1:2" x14ac:dyDescent="0.2">
      <c r="A1922" s="98">
        <f t="shared" si="370"/>
        <v>641</v>
      </c>
      <c r="B1922" s="107" t="s">
        <v>47</v>
      </c>
    </row>
    <row r="1923" spans="1:2" x14ac:dyDescent="0.2">
      <c r="A1923" s="98">
        <f t="shared" si="371"/>
        <v>641</v>
      </c>
      <c r="B1923" s="107" t="s">
        <v>48</v>
      </c>
    </row>
    <row r="1924" spans="1:2" x14ac:dyDescent="0.2">
      <c r="A1924" s="98">
        <f t="shared" si="369"/>
        <v>642</v>
      </c>
      <c r="B1924" s="107" t="s">
        <v>46</v>
      </c>
    </row>
    <row r="1925" spans="1:2" x14ac:dyDescent="0.2">
      <c r="A1925" s="98">
        <f t="shared" si="370"/>
        <v>642</v>
      </c>
      <c r="B1925" s="107" t="s">
        <v>47</v>
      </c>
    </row>
    <row r="1926" spans="1:2" x14ac:dyDescent="0.2">
      <c r="A1926" s="98">
        <f t="shared" si="371"/>
        <v>642</v>
      </c>
      <c r="B1926" s="107" t="s">
        <v>48</v>
      </c>
    </row>
    <row r="1927" spans="1:2" x14ac:dyDescent="0.2">
      <c r="A1927" s="98">
        <f t="shared" si="369"/>
        <v>643</v>
      </c>
      <c r="B1927" s="107" t="s">
        <v>46</v>
      </c>
    </row>
    <row r="1928" spans="1:2" x14ac:dyDescent="0.2">
      <c r="A1928" s="98">
        <f t="shared" si="370"/>
        <v>643</v>
      </c>
      <c r="B1928" s="107" t="s">
        <v>47</v>
      </c>
    </row>
    <row r="1929" spans="1:2" x14ac:dyDescent="0.2">
      <c r="A1929" s="98">
        <f t="shared" si="371"/>
        <v>643</v>
      </c>
      <c r="B1929" s="107" t="s">
        <v>48</v>
      </c>
    </row>
    <row r="1930" spans="1:2" x14ac:dyDescent="0.2">
      <c r="A1930" s="98">
        <f t="shared" si="369"/>
        <v>644</v>
      </c>
      <c r="B1930" s="107" t="s">
        <v>46</v>
      </c>
    </row>
    <row r="1931" spans="1:2" x14ac:dyDescent="0.2">
      <c r="A1931" s="98">
        <f t="shared" si="370"/>
        <v>644</v>
      </c>
      <c r="B1931" s="107" t="s">
        <v>47</v>
      </c>
    </row>
    <row r="1932" spans="1:2" x14ac:dyDescent="0.2">
      <c r="A1932" s="98">
        <f t="shared" si="371"/>
        <v>644</v>
      </c>
      <c r="B1932" s="107" t="s">
        <v>48</v>
      </c>
    </row>
    <row r="1933" spans="1:2" x14ac:dyDescent="0.2">
      <c r="A1933" s="98">
        <f t="shared" si="369"/>
        <v>645</v>
      </c>
      <c r="B1933" s="107" t="s">
        <v>46</v>
      </c>
    </row>
    <row r="1934" spans="1:2" x14ac:dyDescent="0.2">
      <c r="A1934" s="98">
        <f t="shared" si="370"/>
        <v>645</v>
      </c>
      <c r="B1934" s="107" t="s">
        <v>47</v>
      </c>
    </row>
    <row r="1935" spans="1:2" x14ac:dyDescent="0.2">
      <c r="A1935" s="98">
        <f t="shared" si="371"/>
        <v>645</v>
      </c>
      <c r="B1935" s="107" t="s">
        <v>48</v>
      </c>
    </row>
    <row r="1936" spans="1:2" x14ac:dyDescent="0.2">
      <c r="A1936" s="98">
        <f t="shared" si="369"/>
        <v>646</v>
      </c>
      <c r="B1936" s="107" t="s">
        <v>46</v>
      </c>
    </row>
    <row r="1937" spans="1:2" x14ac:dyDescent="0.2">
      <c r="A1937" s="98">
        <f t="shared" si="370"/>
        <v>646</v>
      </c>
      <c r="B1937" s="107" t="s">
        <v>47</v>
      </c>
    </row>
    <row r="1938" spans="1:2" x14ac:dyDescent="0.2">
      <c r="A1938" s="98">
        <f t="shared" si="371"/>
        <v>646</v>
      </c>
      <c r="B1938" s="107" t="s">
        <v>48</v>
      </c>
    </row>
    <row r="1939" spans="1:2" x14ac:dyDescent="0.2">
      <c r="A1939" s="98">
        <f t="shared" si="369"/>
        <v>647</v>
      </c>
      <c r="B1939" s="107" t="s">
        <v>46</v>
      </c>
    </row>
    <row r="1940" spans="1:2" x14ac:dyDescent="0.2">
      <c r="A1940" s="98">
        <f t="shared" si="370"/>
        <v>647</v>
      </c>
      <c r="B1940" s="107" t="s">
        <v>47</v>
      </c>
    </row>
    <row r="1941" spans="1:2" x14ac:dyDescent="0.2">
      <c r="A1941" s="98">
        <f t="shared" si="371"/>
        <v>647</v>
      </c>
      <c r="B1941" s="107" t="s">
        <v>48</v>
      </c>
    </row>
    <row r="1942" spans="1:2" x14ac:dyDescent="0.2">
      <c r="A1942" s="98">
        <f t="shared" si="369"/>
        <v>648</v>
      </c>
      <c r="B1942" s="107" t="s">
        <v>46</v>
      </c>
    </row>
    <row r="1943" spans="1:2" x14ac:dyDescent="0.2">
      <c r="A1943" s="98">
        <f t="shared" si="370"/>
        <v>648</v>
      </c>
      <c r="B1943" s="107" t="s">
        <v>47</v>
      </c>
    </row>
    <row r="1944" spans="1:2" x14ac:dyDescent="0.2">
      <c r="A1944" s="98">
        <f t="shared" si="371"/>
        <v>648</v>
      </c>
      <c r="B1944" s="107" t="s">
        <v>48</v>
      </c>
    </row>
    <row r="1945" spans="1:2" x14ac:dyDescent="0.2">
      <c r="A1945" s="98">
        <f t="shared" si="369"/>
        <v>649</v>
      </c>
      <c r="B1945" s="107" t="s">
        <v>46</v>
      </c>
    </row>
    <row r="1946" spans="1:2" x14ac:dyDescent="0.2">
      <c r="A1946" s="98">
        <f t="shared" si="370"/>
        <v>649</v>
      </c>
      <c r="B1946" s="107" t="s">
        <v>47</v>
      </c>
    </row>
    <row r="1947" spans="1:2" x14ac:dyDescent="0.2">
      <c r="A1947" s="98">
        <f t="shared" si="371"/>
        <v>649</v>
      </c>
      <c r="B1947" s="107" t="s">
        <v>48</v>
      </c>
    </row>
    <row r="1948" spans="1:2" x14ac:dyDescent="0.2">
      <c r="A1948" s="98">
        <f t="shared" si="369"/>
        <v>650</v>
      </c>
      <c r="B1948" s="107" t="s">
        <v>46</v>
      </c>
    </row>
    <row r="1949" spans="1:2" x14ac:dyDescent="0.2">
      <c r="A1949" s="98">
        <f t="shared" si="370"/>
        <v>650</v>
      </c>
      <c r="B1949" s="107" t="s">
        <v>47</v>
      </c>
    </row>
    <row r="1950" spans="1:2" x14ac:dyDescent="0.2">
      <c r="A1950" s="98">
        <f t="shared" si="371"/>
        <v>650</v>
      </c>
      <c r="B1950" s="107" t="s">
        <v>48</v>
      </c>
    </row>
    <row r="1951" spans="1:2" x14ac:dyDescent="0.2">
      <c r="A1951" s="98">
        <f t="shared" si="369"/>
        <v>651</v>
      </c>
      <c r="B1951" s="107" t="s">
        <v>46</v>
      </c>
    </row>
    <row r="1952" spans="1:2" x14ac:dyDescent="0.2">
      <c r="A1952" s="98">
        <f t="shared" si="370"/>
        <v>651</v>
      </c>
      <c r="B1952" s="107" t="s">
        <v>47</v>
      </c>
    </row>
    <row r="1953" spans="1:2" x14ac:dyDescent="0.2">
      <c r="A1953" s="98">
        <f t="shared" si="371"/>
        <v>651</v>
      </c>
      <c r="B1953" s="107" t="s">
        <v>48</v>
      </c>
    </row>
    <row r="1954" spans="1:2" x14ac:dyDescent="0.2">
      <c r="A1954" s="98">
        <f t="shared" ref="A1954:A2017" si="372">A1953+1</f>
        <v>652</v>
      </c>
      <c r="B1954" s="107" t="s">
        <v>46</v>
      </c>
    </row>
    <row r="1955" spans="1:2" x14ac:dyDescent="0.2">
      <c r="A1955" s="98">
        <f t="shared" ref="A1955:A2018" si="373">A1954</f>
        <v>652</v>
      </c>
      <c r="B1955" s="107" t="s">
        <v>47</v>
      </c>
    </row>
    <row r="1956" spans="1:2" x14ac:dyDescent="0.2">
      <c r="A1956" s="98">
        <f t="shared" ref="A1956:A2019" si="374">A1954</f>
        <v>652</v>
      </c>
      <c r="B1956" s="107" t="s">
        <v>48</v>
      </c>
    </row>
    <row r="1957" spans="1:2" x14ac:dyDescent="0.2">
      <c r="A1957" s="98">
        <f t="shared" si="372"/>
        <v>653</v>
      </c>
      <c r="B1957" s="107" t="s">
        <v>46</v>
      </c>
    </row>
    <row r="1958" spans="1:2" x14ac:dyDescent="0.2">
      <c r="A1958" s="98">
        <f t="shared" si="373"/>
        <v>653</v>
      </c>
      <c r="B1958" s="107" t="s">
        <v>47</v>
      </c>
    </row>
    <row r="1959" spans="1:2" x14ac:dyDescent="0.2">
      <c r="A1959" s="98">
        <f t="shared" si="374"/>
        <v>653</v>
      </c>
      <c r="B1959" s="107" t="s">
        <v>48</v>
      </c>
    </row>
    <row r="1960" spans="1:2" x14ac:dyDescent="0.2">
      <c r="A1960" s="98">
        <f t="shared" si="372"/>
        <v>654</v>
      </c>
      <c r="B1960" s="107" t="s">
        <v>46</v>
      </c>
    </row>
    <row r="1961" spans="1:2" x14ac:dyDescent="0.2">
      <c r="A1961" s="98">
        <f t="shared" si="373"/>
        <v>654</v>
      </c>
      <c r="B1961" s="107" t="s">
        <v>47</v>
      </c>
    </row>
    <row r="1962" spans="1:2" x14ac:dyDescent="0.2">
      <c r="A1962" s="98">
        <f t="shared" si="374"/>
        <v>654</v>
      </c>
      <c r="B1962" s="107" t="s">
        <v>48</v>
      </c>
    </row>
    <row r="1963" spans="1:2" x14ac:dyDescent="0.2">
      <c r="A1963" s="98">
        <f t="shared" si="372"/>
        <v>655</v>
      </c>
      <c r="B1963" s="107" t="s">
        <v>46</v>
      </c>
    </row>
    <row r="1964" spans="1:2" x14ac:dyDescent="0.2">
      <c r="A1964" s="98">
        <f t="shared" si="373"/>
        <v>655</v>
      </c>
      <c r="B1964" s="107" t="s">
        <v>47</v>
      </c>
    </row>
    <row r="1965" spans="1:2" x14ac:dyDescent="0.2">
      <c r="A1965" s="98">
        <f t="shared" si="374"/>
        <v>655</v>
      </c>
      <c r="B1965" s="107" t="s">
        <v>48</v>
      </c>
    </row>
    <row r="1966" spans="1:2" x14ac:dyDescent="0.2">
      <c r="A1966" s="98">
        <f t="shared" si="372"/>
        <v>656</v>
      </c>
      <c r="B1966" s="107" t="s">
        <v>46</v>
      </c>
    </row>
    <row r="1967" spans="1:2" x14ac:dyDescent="0.2">
      <c r="A1967" s="98">
        <f t="shared" si="373"/>
        <v>656</v>
      </c>
      <c r="B1967" s="107" t="s">
        <v>47</v>
      </c>
    </row>
    <row r="1968" spans="1:2" x14ac:dyDescent="0.2">
      <c r="A1968" s="98">
        <f t="shared" si="374"/>
        <v>656</v>
      </c>
      <c r="B1968" s="107" t="s">
        <v>48</v>
      </c>
    </row>
    <row r="1969" spans="1:2" x14ac:dyDescent="0.2">
      <c r="A1969" s="98">
        <f t="shared" si="372"/>
        <v>657</v>
      </c>
      <c r="B1969" s="107" t="s">
        <v>46</v>
      </c>
    </row>
    <row r="1970" spans="1:2" x14ac:dyDescent="0.2">
      <c r="A1970" s="98">
        <f t="shared" si="373"/>
        <v>657</v>
      </c>
      <c r="B1970" s="107" t="s">
        <v>47</v>
      </c>
    </row>
    <row r="1971" spans="1:2" x14ac:dyDescent="0.2">
      <c r="A1971" s="98">
        <f t="shared" si="374"/>
        <v>657</v>
      </c>
      <c r="B1971" s="107" t="s">
        <v>48</v>
      </c>
    </row>
    <row r="1972" spans="1:2" x14ac:dyDescent="0.2">
      <c r="A1972" s="98">
        <f t="shared" si="372"/>
        <v>658</v>
      </c>
      <c r="B1972" s="107" t="s">
        <v>46</v>
      </c>
    </row>
    <row r="1973" spans="1:2" x14ac:dyDescent="0.2">
      <c r="A1973" s="98">
        <f t="shared" si="373"/>
        <v>658</v>
      </c>
      <c r="B1973" s="107" t="s">
        <v>47</v>
      </c>
    </row>
    <row r="1974" spans="1:2" x14ac:dyDescent="0.2">
      <c r="A1974" s="98">
        <f t="shared" si="374"/>
        <v>658</v>
      </c>
      <c r="B1974" s="107" t="s">
        <v>48</v>
      </c>
    </row>
    <row r="1975" spans="1:2" x14ac:dyDescent="0.2">
      <c r="A1975" s="98">
        <f t="shared" si="372"/>
        <v>659</v>
      </c>
      <c r="B1975" s="107" t="s">
        <v>46</v>
      </c>
    </row>
    <row r="1976" spans="1:2" x14ac:dyDescent="0.2">
      <c r="A1976" s="98">
        <f t="shared" si="373"/>
        <v>659</v>
      </c>
      <c r="B1976" s="107" t="s">
        <v>47</v>
      </c>
    </row>
    <row r="1977" spans="1:2" x14ac:dyDescent="0.2">
      <c r="A1977" s="98">
        <f t="shared" si="374"/>
        <v>659</v>
      </c>
      <c r="B1977" s="107" t="s">
        <v>48</v>
      </c>
    </row>
    <row r="1978" spans="1:2" x14ac:dyDescent="0.2">
      <c r="A1978" s="98">
        <f t="shared" si="372"/>
        <v>660</v>
      </c>
      <c r="B1978" s="107" t="s">
        <v>46</v>
      </c>
    </row>
    <row r="1979" spans="1:2" x14ac:dyDescent="0.2">
      <c r="A1979" s="98">
        <f t="shared" si="373"/>
        <v>660</v>
      </c>
      <c r="B1979" s="107" t="s">
        <v>47</v>
      </c>
    </row>
    <row r="1980" spans="1:2" x14ac:dyDescent="0.2">
      <c r="A1980" s="98">
        <f t="shared" si="374"/>
        <v>660</v>
      </c>
      <c r="B1980" s="107" t="s">
        <v>48</v>
      </c>
    </row>
    <row r="1981" spans="1:2" x14ac:dyDescent="0.2">
      <c r="A1981" s="98">
        <f t="shared" si="372"/>
        <v>661</v>
      </c>
      <c r="B1981" s="107" t="s">
        <v>46</v>
      </c>
    </row>
    <row r="1982" spans="1:2" x14ac:dyDescent="0.2">
      <c r="A1982" s="98">
        <f t="shared" si="373"/>
        <v>661</v>
      </c>
      <c r="B1982" s="107" t="s">
        <v>47</v>
      </c>
    </row>
    <row r="1983" spans="1:2" x14ac:dyDescent="0.2">
      <c r="A1983" s="98">
        <f t="shared" si="374"/>
        <v>661</v>
      </c>
      <c r="B1983" s="107" t="s">
        <v>48</v>
      </c>
    </row>
    <row r="1984" spans="1:2" x14ac:dyDescent="0.2">
      <c r="A1984" s="98">
        <f t="shared" si="372"/>
        <v>662</v>
      </c>
      <c r="B1984" s="107" t="s">
        <v>46</v>
      </c>
    </row>
    <row r="1985" spans="1:2" x14ac:dyDescent="0.2">
      <c r="A1985" s="98">
        <f t="shared" si="373"/>
        <v>662</v>
      </c>
      <c r="B1985" s="107" t="s">
        <v>47</v>
      </c>
    </row>
    <row r="1986" spans="1:2" x14ac:dyDescent="0.2">
      <c r="A1986" s="98">
        <f t="shared" si="374"/>
        <v>662</v>
      </c>
      <c r="B1986" s="107" t="s">
        <v>48</v>
      </c>
    </row>
    <row r="1987" spans="1:2" x14ac:dyDescent="0.2">
      <c r="A1987" s="98">
        <f t="shared" si="372"/>
        <v>663</v>
      </c>
      <c r="B1987" s="107" t="s">
        <v>46</v>
      </c>
    </row>
    <row r="1988" spans="1:2" x14ac:dyDescent="0.2">
      <c r="A1988" s="98">
        <f t="shared" si="373"/>
        <v>663</v>
      </c>
      <c r="B1988" s="107" t="s">
        <v>47</v>
      </c>
    </row>
    <row r="1989" spans="1:2" x14ac:dyDescent="0.2">
      <c r="A1989" s="98">
        <f t="shared" si="374"/>
        <v>663</v>
      </c>
      <c r="B1989" s="107" t="s">
        <v>48</v>
      </c>
    </row>
    <row r="1990" spans="1:2" x14ac:dyDescent="0.2">
      <c r="A1990" s="98">
        <f t="shared" si="372"/>
        <v>664</v>
      </c>
      <c r="B1990" s="107" t="s">
        <v>46</v>
      </c>
    </row>
    <row r="1991" spans="1:2" x14ac:dyDescent="0.2">
      <c r="A1991" s="98">
        <f t="shared" si="373"/>
        <v>664</v>
      </c>
      <c r="B1991" s="107" t="s">
        <v>47</v>
      </c>
    </row>
    <row r="1992" spans="1:2" x14ac:dyDescent="0.2">
      <c r="A1992" s="98">
        <f t="shared" si="374"/>
        <v>664</v>
      </c>
      <c r="B1992" s="107" t="s">
        <v>48</v>
      </c>
    </row>
    <row r="1993" spans="1:2" x14ac:dyDescent="0.2">
      <c r="A1993" s="98">
        <f t="shared" si="372"/>
        <v>665</v>
      </c>
      <c r="B1993" s="107" t="s">
        <v>46</v>
      </c>
    </row>
    <row r="1994" spans="1:2" x14ac:dyDescent="0.2">
      <c r="A1994" s="98">
        <f t="shared" si="373"/>
        <v>665</v>
      </c>
      <c r="B1994" s="107" t="s">
        <v>47</v>
      </c>
    </row>
    <row r="1995" spans="1:2" x14ac:dyDescent="0.2">
      <c r="A1995" s="98">
        <f t="shared" si="374"/>
        <v>665</v>
      </c>
      <c r="B1995" s="107" t="s">
        <v>48</v>
      </c>
    </row>
    <row r="1996" spans="1:2" x14ac:dyDescent="0.2">
      <c r="A1996" s="98">
        <f t="shared" si="372"/>
        <v>666</v>
      </c>
      <c r="B1996" s="107" t="s">
        <v>46</v>
      </c>
    </row>
    <row r="1997" spans="1:2" x14ac:dyDescent="0.2">
      <c r="A1997" s="98">
        <f t="shared" si="373"/>
        <v>666</v>
      </c>
      <c r="B1997" s="107" t="s">
        <v>47</v>
      </c>
    </row>
    <row r="1998" spans="1:2" x14ac:dyDescent="0.2">
      <c r="A1998" s="98">
        <f t="shared" si="374"/>
        <v>666</v>
      </c>
      <c r="B1998" s="107" t="s">
        <v>48</v>
      </c>
    </row>
    <row r="1999" spans="1:2" x14ac:dyDescent="0.2">
      <c r="A1999" s="98">
        <f t="shared" si="372"/>
        <v>667</v>
      </c>
      <c r="B1999" s="107" t="s">
        <v>46</v>
      </c>
    </row>
    <row r="2000" spans="1:2" x14ac:dyDescent="0.2">
      <c r="A2000" s="98">
        <f t="shared" si="373"/>
        <v>667</v>
      </c>
      <c r="B2000" s="107" t="s">
        <v>47</v>
      </c>
    </row>
    <row r="2001" spans="1:2" x14ac:dyDescent="0.2">
      <c r="A2001" s="98">
        <f t="shared" si="374"/>
        <v>667</v>
      </c>
      <c r="B2001" s="107" t="s">
        <v>48</v>
      </c>
    </row>
    <row r="2002" spans="1:2" x14ac:dyDescent="0.2">
      <c r="A2002" s="98">
        <f t="shared" si="372"/>
        <v>668</v>
      </c>
      <c r="B2002" s="107" t="s">
        <v>46</v>
      </c>
    </row>
    <row r="2003" spans="1:2" x14ac:dyDescent="0.2">
      <c r="A2003" s="98">
        <f t="shared" si="373"/>
        <v>668</v>
      </c>
      <c r="B2003" s="107" t="s">
        <v>47</v>
      </c>
    </row>
    <row r="2004" spans="1:2" x14ac:dyDescent="0.2">
      <c r="A2004" s="98">
        <f t="shared" si="374"/>
        <v>668</v>
      </c>
      <c r="B2004" s="107" t="s">
        <v>48</v>
      </c>
    </row>
    <row r="2005" spans="1:2" x14ac:dyDescent="0.2">
      <c r="A2005" s="98">
        <f t="shared" si="372"/>
        <v>669</v>
      </c>
      <c r="B2005" s="107" t="s">
        <v>46</v>
      </c>
    </row>
    <row r="2006" spans="1:2" x14ac:dyDescent="0.2">
      <c r="A2006" s="98">
        <f t="shared" si="373"/>
        <v>669</v>
      </c>
      <c r="B2006" s="107" t="s">
        <v>47</v>
      </c>
    </row>
    <row r="2007" spans="1:2" x14ac:dyDescent="0.2">
      <c r="A2007" s="98">
        <f t="shared" si="374"/>
        <v>669</v>
      </c>
      <c r="B2007" s="107" t="s">
        <v>48</v>
      </c>
    </row>
    <row r="2008" spans="1:2" x14ac:dyDescent="0.2">
      <c r="A2008" s="98">
        <f t="shared" si="372"/>
        <v>670</v>
      </c>
      <c r="B2008" s="107" t="s">
        <v>46</v>
      </c>
    </row>
    <row r="2009" spans="1:2" x14ac:dyDescent="0.2">
      <c r="A2009" s="98">
        <f t="shared" si="373"/>
        <v>670</v>
      </c>
      <c r="B2009" s="107" t="s">
        <v>47</v>
      </c>
    </row>
    <row r="2010" spans="1:2" x14ac:dyDescent="0.2">
      <c r="A2010" s="98">
        <f t="shared" si="374"/>
        <v>670</v>
      </c>
      <c r="B2010" s="107" t="s">
        <v>48</v>
      </c>
    </row>
    <row r="2011" spans="1:2" x14ac:dyDescent="0.2">
      <c r="A2011" s="98">
        <f t="shared" si="372"/>
        <v>671</v>
      </c>
      <c r="B2011" s="107" t="s">
        <v>46</v>
      </c>
    </row>
    <row r="2012" spans="1:2" x14ac:dyDescent="0.2">
      <c r="A2012" s="98">
        <f t="shared" si="373"/>
        <v>671</v>
      </c>
      <c r="B2012" s="107" t="s">
        <v>47</v>
      </c>
    </row>
    <row r="2013" spans="1:2" x14ac:dyDescent="0.2">
      <c r="A2013" s="98">
        <f t="shared" si="374"/>
        <v>671</v>
      </c>
      <c r="B2013" s="107" t="s">
        <v>48</v>
      </c>
    </row>
    <row r="2014" spans="1:2" x14ac:dyDescent="0.2">
      <c r="A2014" s="98">
        <f t="shared" si="372"/>
        <v>672</v>
      </c>
      <c r="B2014" s="107" t="s">
        <v>46</v>
      </c>
    </row>
    <row r="2015" spans="1:2" x14ac:dyDescent="0.2">
      <c r="A2015" s="98">
        <f t="shared" si="373"/>
        <v>672</v>
      </c>
      <c r="B2015" s="107" t="s">
        <v>47</v>
      </c>
    </row>
    <row r="2016" spans="1:2" x14ac:dyDescent="0.2">
      <c r="A2016" s="98">
        <f t="shared" si="374"/>
        <v>672</v>
      </c>
      <c r="B2016" s="107" t="s">
        <v>48</v>
      </c>
    </row>
    <row r="2017" spans="1:2" x14ac:dyDescent="0.2">
      <c r="A2017" s="98">
        <f t="shared" si="372"/>
        <v>673</v>
      </c>
      <c r="B2017" s="107" t="s">
        <v>46</v>
      </c>
    </row>
    <row r="2018" spans="1:2" x14ac:dyDescent="0.2">
      <c r="A2018" s="98">
        <f t="shared" si="373"/>
        <v>673</v>
      </c>
      <c r="B2018" s="107" t="s">
        <v>47</v>
      </c>
    </row>
    <row r="2019" spans="1:2" x14ac:dyDescent="0.2">
      <c r="A2019" s="98">
        <f t="shared" si="374"/>
        <v>673</v>
      </c>
      <c r="B2019" s="107" t="s">
        <v>48</v>
      </c>
    </row>
    <row r="2020" spans="1:2" x14ac:dyDescent="0.2">
      <c r="A2020" s="98">
        <f t="shared" ref="A2020:A2083" si="375">A2019+1</f>
        <v>674</v>
      </c>
      <c r="B2020" s="107" t="s">
        <v>46</v>
      </c>
    </row>
    <row r="2021" spans="1:2" x14ac:dyDescent="0.2">
      <c r="A2021" s="98">
        <f t="shared" ref="A2021:A2084" si="376">A2020</f>
        <v>674</v>
      </c>
      <c r="B2021" s="107" t="s">
        <v>47</v>
      </c>
    </row>
    <row r="2022" spans="1:2" x14ac:dyDescent="0.2">
      <c r="A2022" s="98">
        <f t="shared" ref="A2022:A2085" si="377">A2020</f>
        <v>674</v>
      </c>
      <c r="B2022" s="107" t="s">
        <v>48</v>
      </c>
    </row>
    <row r="2023" spans="1:2" x14ac:dyDescent="0.2">
      <c r="A2023" s="98">
        <f t="shared" si="375"/>
        <v>675</v>
      </c>
      <c r="B2023" s="107" t="s">
        <v>46</v>
      </c>
    </row>
    <row r="2024" spans="1:2" x14ac:dyDescent="0.2">
      <c r="A2024" s="98">
        <f t="shared" si="376"/>
        <v>675</v>
      </c>
      <c r="B2024" s="107" t="s">
        <v>47</v>
      </c>
    </row>
    <row r="2025" spans="1:2" x14ac:dyDescent="0.2">
      <c r="A2025" s="98">
        <f t="shared" si="377"/>
        <v>675</v>
      </c>
      <c r="B2025" s="107" t="s">
        <v>48</v>
      </c>
    </row>
    <row r="2026" spans="1:2" x14ac:dyDescent="0.2">
      <c r="A2026" s="98">
        <f t="shared" si="375"/>
        <v>676</v>
      </c>
      <c r="B2026" s="107" t="s">
        <v>46</v>
      </c>
    </row>
    <row r="2027" spans="1:2" x14ac:dyDescent="0.2">
      <c r="A2027" s="98">
        <f t="shared" si="376"/>
        <v>676</v>
      </c>
      <c r="B2027" s="107" t="s">
        <v>47</v>
      </c>
    </row>
    <row r="2028" spans="1:2" x14ac:dyDescent="0.2">
      <c r="A2028" s="98">
        <f t="shared" si="377"/>
        <v>676</v>
      </c>
      <c r="B2028" s="107" t="s">
        <v>48</v>
      </c>
    </row>
    <row r="2029" spans="1:2" x14ac:dyDescent="0.2">
      <c r="A2029" s="98">
        <f t="shared" si="375"/>
        <v>677</v>
      </c>
      <c r="B2029" s="107" t="s">
        <v>46</v>
      </c>
    </row>
    <row r="2030" spans="1:2" x14ac:dyDescent="0.2">
      <c r="A2030" s="98">
        <f t="shared" si="376"/>
        <v>677</v>
      </c>
      <c r="B2030" s="107" t="s">
        <v>47</v>
      </c>
    </row>
    <row r="2031" spans="1:2" x14ac:dyDescent="0.2">
      <c r="A2031" s="98">
        <f t="shared" si="377"/>
        <v>677</v>
      </c>
      <c r="B2031" s="107" t="s">
        <v>48</v>
      </c>
    </row>
    <row r="2032" spans="1:2" x14ac:dyDescent="0.2">
      <c r="A2032" s="98">
        <f t="shared" si="375"/>
        <v>678</v>
      </c>
      <c r="B2032" s="107" t="s">
        <v>46</v>
      </c>
    </row>
    <row r="2033" spans="1:2" x14ac:dyDescent="0.2">
      <c r="A2033" s="98">
        <f t="shared" si="376"/>
        <v>678</v>
      </c>
      <c r="B2033" s="107" t="s">
        <v>47</v>
      </c>
    </row>
    <row r="2034" spans="1:2" x14ac:dyDescent="0.2">
      <c r="A2034" s="98">
        <f t="shared" si="377"/>
        <v>678</v>
      </c>
      <c r="B2034" s="107" t="s">
        <v>48</v>
      </c>
    </row>
    <row r="2035" spans="1:2" x14ac:dyDescent="0.2">
      <c r="A2035" s="98">
        <f t="shared" si="375"/>
        <v>679</v>
      </c>
      <c r="B2035" s="107" t="s">
        <v>46</v>
      </c>
    </row>
    <row r="2036" spans="1:2" x14ac:dyDescent="0.2">
      <c r="A2036" s="98">
        <f t="shared" si="376"/>
        <v>679</v>
      </c>
      <c r="B2036" s="107" t="s">
        <v>47</v>
      </c>
    </row>
    <row r="2037" spans="1:2" x14ac:dyDescent="0.2">
      <c r="A2037" s="98">
        <f t="shared" si="377"/>
        <v>679</v>
      </c>
      <c r="B2037" s="107" t="s">
        <v>48</v>
      </c>
    </row>
    <row r="2038" spans="1:2" x14ac:dyDescent="0.2">
      <c r="A2038" s="98">
        <f t="shared" si="375"/>
        <v>680</v>
      </c>
      <c r="B2038" s="107" t="s">
        <v>46</v>
      </c>
    </row>
    <row r="2039" spans="1:2" x14ac:dyDescent="0.2">
      <c r="A2039" s="98">
        <f t="shared" si="376"/>
        <v>680</v>
      </c>
      <c r="B2039" s="107" t="s">
        <v>47</v>
      </c>
    </row>
    <row r="2040" spans="1:2" x14ac:dyDescent="0.2">
      <c r="A2040" s="98">
        <f t="shared" si="377"/>
        <v>680</v>
      </c>
      <c r="B2040" s="107" t="s">
        <v>48</v>
      </c>
    </row>
    <row r="2041" spans="1:2" x14ac:dyDescent="0.2">
      <c r="A2041" s="98">
        <f t="shared" si="375"/>
        <v>681</v>
      </c>
      <c r="B2041" s="107" t="s">
        <v>46</v>
      </c>
    </row>
    <row r="2042" spans="1:2" x14ac:dyDescent="0.2">
      <c r="A2042" s="98">
        <f t="shared" si="376"/>
        <v>681</v>
      </c>
      <c r="B2042" s="107" t="s">
        <v>47</v>
      </c>
    </row>
    <row r="2043" spans="1:2" x14ac:dyDescent="0.2">
      <c r="A2043" s="98">
        <f t="shared" si="377"/>
        <v>681</v>
      </c>
      <c r="B2043" s="107" t="s">
        <v>48</v>
      </c>
    </row>
    <row r="2044" spans="1:2" x14ac:dyDescent="0.2">
      <c r="A2044" s="98">
        <f t="shared" si="375"/>
        <v>682</v>
      </c>
      <c r="B2044" s="107" t="s">
        <v>46</v>
      </c>
    </row>
    <row r="2045" spans="1:2" x14ac:dyDescent="0.2">
      <c r="A2045" s="98">
        <f t="shared" si="376"/>
        <v>682</v>
      </c>
      <c r="B2045" s="107" t="s">
        <v>47</v>
      </c>
    </row>
    <row r="2046" spans="1:2" x14ac:dyDescent="0.2">
      <c r="A2046" s="98">
        <f t="shared" si="377"/>
        <v>682</v>
      </c>
      <c r="B2046" s="107" t="s">
        <v>48</v>
      </c>
    </row>
    <row r="2047" spans="1:2" x14ac:dyDescent="0.2">
      <c r="A2047" s="98">
        <f t="shared" si="375"/>
        <v>683</v>
      </c>
      <c r="B2047" s="107" t="s">
        <v>46</v>
      </c>
    </row>
    <row r="2048" spans="1:2" x14ac:dyDescent="0.2">
      <c r="A2048" s="98">
        <f t="shared" si="376"/>
        <v>683</v>
      </c>
      <c r="B2048" s="107" t="s">
        <v>47</v>
      </c>
    </row>
    <row r="2049" spans="1:2" x14ac:dyDescent="0.2">
      <c r="A2049" s="98">
        <f t="shared" si="377"/>
        <v>683</v>
      </c>
      <c r="B2049" s="107" t="s">
        <v>48</v>
      </c>
    </row>
    <row r="2050" spans="1:2" x14ac:dyDescent="0.2">
      <c r="A2050" s="98">
        <f t="shared" si="375"/>
        <v>684</v>
      </c>
      <c r="B2050" s="107" t="s">
        <v>46</v>
      </c>
    </row>
    <row r="2051" spans="1:2" x14ac:dyDescent="0.2">
      <c r="A2051" s="98">
        <f t="shared" si="376"/>
        <v>684</v>
      </c>
      <c r="B2051" s="107" t="s">
        <v>47</v>
      </c>
    </row>
    <row r="2052" spans="1:2" x14ac:dyDescent="0.2">
      <c r="A2052" s="98">
        <f t="shared" si="377"/>
        <v>684</v>
      </c>
      <c r="B2052" s="107" t="s">
        <v>48</v>
      </c>
    </row>
    <row r="2053" spans="1:2" x14ac:dyDescent="0.2">
      <c r="A2053" s="98">
        <f t="shared" si="375"/>
        <v>685</v>
      </c>
      <c r="B2053" s="107" t="s">
        <v>46</v>
      </c>
    </row>
    <row r="2054" spans="1:2" x14ac:dyDescent="0.2">
      <c r="A2054" s="98">
        <f t="shared" si="376"/>
        <v>685</v>
      </c>
      <c r="B2054" s="107" t="s">
        <v>47</v>
      </c>
    </row>
    <row r="2055" spans="1:2" x14ac:dyDescent="0.2">
      <c r="A2055" s="98">
        <f t="shared" si="377"/>
        <v>685</v>
      </c>
      <c r="B2055" s="107" t="s">
        <v>48</v>
      </c>
    </row>
    <row r="2056" spans="1:2" x14ac:dyDescent="0.2">
      <c r="A2056" s="98">
        <f t="shared" si="375"/>
        <v>686</v>
      </c>
      <c r="B2056" s="107" t="s">
        <v>46</v>
      </c>
    </row>
    <row r="2057" spans="1:2" x14ac:dyDescent="0.2">
      <c r="A2057" s="98">
        <f t="shared" si="376"/>
        <v>686</v>
      </c>
      <c r="B2057" s="107" t="s">
        <v>47</v>
      </c>
    </row>
    <row r="2058" spans="1:2" x14ac:dyDescent="0.2">
      <c r="A2058" s="98">
        <f t="shared" si="377"/>
        <v>686</v>
      </c>
      <c r="B2058" s="107" t="s">
        <v>48</v>
      </c>
    </row>
    <row r="2059" spans="1:2" x14ac:dyDescent="0.2">
      <c r="A2059" s="98">
        <f t="shared" si="375"/>
        <v>687</v>
      </c>
      <c r="B2059" s="107" t="s">
        <v>46</v>
      </c>
    </row>
    <row r="2060" spans="1:2" x14ac:dyDescent="0.2">
      <c r="A2060" s="98">
        <f t="shared" si="376"/>
        <v>687</v>
      </c>
      <c r="B2060" s="107" t="s">
        <v>47</v>
      </c>
    </row>
    <row r="2061" spans="1:2" x14ac:dyDescent="0.2">
      <c r="A2061" s="98">
        <f t="shared" si="377"/>
        <v>687</v>
      </c>
      <c r="B2061" s="107" t="s">
        <v>48</v>
      </c>
    </row>
    <row r="2062" spans="1:2" x14ac:dyDescent="0.2">
      <c r="A2062" s="98">
        <f t="shared" si="375"/>
        <v>688</v>
      </c>
      <c r="B2062" s="107" t="s">
        <v>46</v>
      </c>
    </row>
    <row r="2063" spans="1:2" x14ac:dyDescent="0.2">
      <c r="A2063" s="98">
        <f t="shared" si="376"/>
        <v>688</v>
      </c>
      <c r="B2063" s="107" t="s">
        <v>47</v>
      </c>
    </row>
    <row r="2064" spans="1:2" x14ac:dyDescent="0.2">
      <c r="A2064" s="98">
        <f t="shared" si="377"/>
        <v>688</v>
      </c>
      <c r="B2064" s="107" t="s">
        <v>48</v>
      </c>
    </row>
    <row r="2065" spans="1:2" x14ac:dyDescent="0.2">
      <c r="A2065" s="98">
        <f t="shared" si="375"/>
        <v>689</v>
      </c>
      <c r="B2065" s="107" t="s">
        <v>46</v>
      </c>
    </row>
    <row r="2066" spans="1:2" x14ac:dyDescent="0.2">
      <c r="A2066" s="98">
        <f t="shared" si="376"/>
        <v>689</v>
      </c>
      <c r="B2066" s="107" t="s">
        <v>47</v>
      </c>
    </row>
    <row r="2067" spans="1:2" x14ac:dyDescent="0.2">
      <c r="A2067" s="98">
        <f t="shared" si="377"/>
        <v>689</v>
      </c>
      <c r="B2067" s="107" t="s">
        <v>48</v>
      </c>
    </row>
    <row r="2068" spans="1:2" x14ac:dyDescent="0.2">
      <c r="A2068" s="98">
        <f t="shared" si="375"/>
        <v>690</v>
      </c>
      <c r="B2068" s="107" t="s">
        <v>46</v>
      </c>
    </row>
    <row r="2069" spans="1:2" x14ac:dyDescent="0.2">
      <c r="A2069" s="98">
        <f t="shared" si="376"/>
        <v>690</v>
      </c>
      <c r="B2069" s="107" t="s">
        <v>47</v>
      </c>
    </row>
    <row r="2070" spans="1:2" x14ac:dyDescent="0.2">
      <c r="A2070" s="98">
        <f t="shared" si="377"/>
        <v>690</v>
      </c>
      <c r="B2070" s="107" t="s">
        <v>48</v>
      </c>
    </row>
    <row r="2071" spans="1:2" x14ac:dyDescent="0.2">
      <c r="A2071" s="98">
        <f t="shared" si="375"/>
        <v>691</v>
      </c>
      <c r="B2071" s="107" t="s">
        <v>46</v>
      </c>
    </row>
    <row r="2072" spans="1:2" x14ac:dyDescent="0.2">
      <c r="A2072" s="98">
        <f t="shared" si="376"/>
        <v>691</v>
      </c>
      <c r="B2072" s="107" t="s">
        <v>47</v>
      </c>
    </row>
    <row r="2073" spans="1:2" x14ac:dyDescent="0.2">
      <c r="A2073" s="98">
        <f t="shared" si="377"/>
        <v>691</v>
      </c>
      <c r="B2073" s="107" t="s">
        <v>48</v>
      </c>
    </row>
    <row r="2074" spans="1:2" x14ac:dyDescent="0.2">
      <c r="A2074" s="98">
        <f t="shared" si="375"/>
        <v>692</v>
      </c>
      <c r="B2074" s="107" t="s">
        <v>46</v>
      </c>
    </row>
    <row r="2075" spans="1:2" x14ac:dyDescent="0.2">
      <c r="A2075" s="98">
        <f t="shared" si="376"/>
        <v>692</v>
      </c>
      <c r="B2075" s="107" t="s">
        <v>47</v>
      </c>
    </row>
    <row r="2076" spans="1:2" x14ac:dyDescent="0.2">
      <c r="A2076" s="98">
        <f t="shared" si="377"/>
        <v>692</v>
      </c>
      <c r="B2076" s="107" t="s">
        <v>48</v>
      </c>
    </row>
    <row r="2077" spans="1:2" x14ac:dyDescent="0.2">
      <c r="A2077" s="98">
        <f t="shared" si="375"/>
        <v>693</v>
      </c>
      <c r="B2077" s="107" t="s">
        <v>46</v>
      </c>
    </row>
    <row r="2078" spans="1:2" x14ac:dyDescent="0.2">
      <c r="A2078" s="98">
        <f t="shared" si="376"/>
        <v>693</v>
      </c>
      <c r="B2078" s="107" t="s">
        <v>47</v>
      </c>
    </row>
    <row r="2079" spans="1:2" x14ac:dyDescent="0.2">
      <c r="A2079" s="98">
        <f t="shared" si="377"/>
        <v>693</v>
      </c>
      <c r="B2079" s="107" t="s">
        <v>48</v>
      </c>
    </row>
    <row r="2080" spans="1:2" x14ac:dyDescent="0.2">
      <c r="A2080" s="98">
        <f t="shared" si="375"/>
        <v>694</v>
      </c>
      <c r="B2080" s="107" t="s">
        <v>46</v>
      </c>
    </row>
    <row r="2081" spans="1:2" x14ac:dyDescent="0.2">
      <c r="A2081" s="98">
        <f t="shared" si="376"/>
        <v>694</v>
      </c>
      <c r="B2081" s="107" t="s">
        <v>47</v>
      </c>
    </row>
    <row r="2082" spans="1:2" x14ac:dyDescent="0.2">
      <c r="A2082" s="98">
        <f t="shared" si="377"/>
        <v>694</v>
      </c>
      <c r="B2082" s="107" t="s">
        <v>48</v>
      </c>
    </row>
    <row r="2083" spans="1:2" x14ac:dyDescent="0.2">
      <c r="A2083" s="98">
        <f t="shared" si="375"/>
        <v>695</v>
      </c>
      <c r="B2083" s="107" t="s">
        <v>46</v>
      </c>
    </row>
    <row r="2084" spans="1:2" x14ac:dyDescent="0.2">
      <c r="A2084" s="98">
        <f t="shared" si="376"/>
        <v>695</v>
      </c>
      <c r="B2084" s="107" t="s">
        <v>47</v>
      </c>
    </row>
    <row r="2085" spans="1:2" x14ac:dyDescent="0.2">
      <c r="A2085" s="98">
        <f t="shared" si="377"/>
        <v>695</v>
      </c>
      <c r="B2085" s="107" t="s">
        <v>48</v>
      </c>
    </row>
    <row r="2086" spans="1:2" x14ac:dyDescent="0.2">
      <c r="A2086" s="98">
        <f t="shared" ref="A2086:A2149" si="378">A2085+1</f>
        <v>696</v>
      </c>
      <c r="B2086" s="107" t="s">
        <v>46</v>
      </c>
    </row>
    <row r="2087" spans="1:2" x14ac:dyDescent="0.2">
      <c r="A2087" s="98">
        <f t="shared" ref="A2087:A2150" si="379">A2086</f>
        <v>696</v>
      </c>
      <c r="B2087" s="107" t="s">
        <v>47</v>
      </c>
    </row>
    <row r="2088" spans="1:2" x14ac:dyDescent="0.2">
      <c r="A2088" s="98">
        <f t="shared" ref="A2088:A2151" si="380">A2086</f>
        <v>696</v>
      </c>
      <c r="B2088" s="107" t="s">
        <v>48</v>
      </c>
    </row>
    <row r="2089" spans="1:2" x14ac:dyDescent="0.2">
      <c r="A2089" s="98">
        <f t="shared" si="378"/>
        <v>697</v>
      </c>
      <c r="B2089" s="107" t="s">
        <v>46</v>
      </c>
    </row>
    <row r="2090" spans="1:2" x14ac:dyDescent="0.2">
      <c r="A2090" s="98">
        <f t="shared" si="379"/>
        <v>697</v>
      </c>
      <c r="B2090" s="107" t="s">
        <v>47</v>
      </c>
    </row>
    <row r="2091" spans="1:2" x14ac:dyDescent="0.2">
      <c r="A2091" s="98">
        <f t="shared" si="380"/>
        <v>697</v>
      </c>
      <c r="B2091" s="107" t="s">
        <v>48</v>
      </c>
    </row>
    <row r="2092" spans="1:2" x14ac:dyDescent="0.2">
      <c r="A2092" s="98">
        <f t="shared" si="378"/>
        <v>698</v>
      </c>
      <c r="B2092" s="107" t="s">
        <v>46</v>
      </c>
    </row>
    <row r="2093" spans="1:2" x14ac:dyDescent="0.2">
      <c r="A2093" s="98">
        <f t="shared" si="379"/>
        <v>698</v>
      </c>
      <c r="B2093" s="107" t="s">
        <v>47</v>
      </c>
    </row>
    <row r="2094" spans="1:2" x14ac:dyDescent="0.2">
      <c r="A2094" s="98">
        <f t="shared" si="380"/>
        <v>698</v>
      </c>
      <c r="B2094" s="107" t="s">
        <v>48</v>
      </c>
    </row>
    <row r="2095" spans="1:2" x14ac:dyDescent="0.2">
      <c r="A2095" s="98">
        <f t="shared" si="378"/>
        <v>699</v>
      </c>
      <c r="B2095" s="107" t="s">
        <v>46</v>
      </c>
    </row>
    <row r="2096" spans="1:2" x14ac:dyDescent="0.2">
      <c r="A2096" s="98">
        <f t="shared" si="379"/>
        <v>699</v>
      </c>
      <c r="B2096" s="107" t="s">
        <v>47</v>
      </c>
    </row>
    <row r="2097" spans="1:2" x14ac:dyDescent="0.2">
      <c r="A2097" s="98">
        <f t="shared" si="380"/>
        <v>699</v>
      </c>
      <c r="B2097" s="107" t="s">
        <v>48</v>
      </c>
    </row>
    <row r="2098" spans="1:2" x14ac:dyDescent="0.2">
      <c r="A2098" s="98">
        <f t="shared" si="378"/>
        <v>700</v>
      </c>
      <c r="B2098" s="107" t="s">
        <v>46</v>
      </c>
    </row>
    <row r="2099" spans="1:2" x14ac:dyDescent="0.2">
      <c r="A2099" s="98">
        <f t="shared" si="379"/>
        <v>700</v>
      </c>
      <c r="B2099" s="107" t="s">
        <v>47</v>
      </c>
    </row>
    <row r="2100" spans="1:2" x14ac:dyDescent="0.2">
      <c r="A2100" s="98">
        <f t="shared" si="380"/>
        <v>700</v>
      </c>
      <c r="B2100" s="107" t="s">
        <v>48</v>
      </c>
    </row>
    <row r="2101" spans="1:2" x14ac:dyDescent="0.2">
      <c r="A2101" s="98">
        <f t="shared" si="378"/>
        <v>701</v>
      </c>
      <c r="B2101" s="107" t="s">
        <v>46</v>
      </c>
    </row>
    <row r="2102" spans="1:2" x14ac:dyDescent="0.2">
      <c r="A2102" s="98">
        <f t="shared" si="379"/>
        <v>701</v>
      </c>
      <c r="B2102" s="107" t="s">
        <v>47</v>
      </c>
    </row>
    <row r="2103" spans="1:2" x14ac:dyDescent="0.2">
      <c r="A2103" s="98">
        <f t="shared" si="380"/>
        <v>701</v>
      </c>
      <c r="B2103" s="107" t="s">
        <v>48</v>
      </c>
    </row>
    <row r="2104" spans="1:2" x14ac:dyDescent="0.2">
      <c r="A2104" s="98">
        <f t="shared" si="378"/>
        <v>702</v>
      </c>
      <c r="B2104" s="107" t="s">
        <v>46</v>
      </c>
    </row>
    <row r="2105" spans="1:2" x14ac:dyDescent="0.2">
      <c r="A2105" s="98">
        <f t="shared" si="379"/>
        <v>702</v>
      </c>
      <c r="B2105" s="107" t="s">
        <v>47</v>
      </c>
    </row>
    <row r="2106" spans="1:2" x14ac:dyDescent="0.2">
      <c r="A2106" s="98">
        <f t="shared" si="380"/>
        <v>702</v>
      </c>
      <c r="B2106" s="107" t="s">
        <v>48</v>
      </c>
    </row>
    <row r="2107" spans="1:2" x14ac:dyDescent="0.2">
      <c r="A2107" s="98">
        <f t="shared" si="378"/>
        <v>703</v>
      </c>
      <c r="B2107" s="107" t="s">
        <v>46</v>
      </c>
    </row>
    <row r="2108" spans="1:2" x14ac:dyDescent="0.2">
      <c r="A2108" s="98">
        <f t="shared" si="379"/>
        <v>703</v>
      </c>
      <c r="B2108" s="107" t="s">
        <v>47</v>
      </c>
    </row>
    <row r="2109" spans="1:2" x14ac:dyDescent="0.2">
      <c r="A2109" s="98">
        <f t="shared" si="380"/>
        <v>703</v>
      </c>
      <c r="B2109" s="107" t="s">
        <v>48</v>
      </c>
    </row>
    <row r="2110" spans="1:2" x14ac:dyDescent="0.2">
      <c r="A2110" s="98">
        <f t="shared" si="378"/>
        <v>704</v>
      </c>
      <c r="B2110" s="107" t="s">
        <v>46</v>
      </c>
    </row>
    <row r="2111" spans="1:2" x14ac:dyDescent="0.2">
      <c r="A2111" s="98">
        <f t="shared" si="379"/>
        <v>704</v>
      </c>
      <c r="B2111" s="107" t="s">
        <v>47</v>
      </c>
    </row>
    <row r="2112" spans="1:2" x14ac:dyDescent="0.2">
      <c r="A2112" s="98">
        <f t="shared" si="380"/>
        <v>704</v>
      </c>
      <c r="B2112" s="107" t="s">
        <v>48</v>
      </c>
    </row>
    <row r="2113" spans="1:2" x14ac:dyDescent="0.2">
      <c r="A2113" s="98">
        <f t="shared" si="378"/>
        <v>705</v>
      </c>
      <c r="B2113" s="107" t="s">
        <v>46</v>
      </c>
    </row>
    <row r="2114" spans="1:2" x14ac:dyDescent="0.2">
      <c r="A2114" s="98">
        <f t="shared" si="379"/>
        <v>705</v>
      </c>
      <c r="B2114" s="107" t="s">
        <v>47</v>
      </c>
    </row>
    <row r="2115" spans="1:2" x14ac:dyDescent="0.2">
      <c r="A2115" s="98">
        <f t="shared" si="380"/>
        <v>705</v>
      </c>
      <c r="B2115" s="107" t="s">
        <v>48</v>
      </c>
    </row>
    <row r="2116" spans="1:2" x14ac:dyDescent="0.2">
      <c r="A2116" s="98">
        <f t="shared" si="378"/>
        <v>706</v>
      </c>
      <c r="B2116" s="107" t="s">
        <v>46</v>
      </c>
    </row>
    <row r="2117" spans="1:2" x14ac:dyDescent="0.2">
      <c r="A2117" s="98">
        <f t="shared" si="379"/>
        <v>706</v>
      </c>
      <c r="B2117" s="107" t="s">
        <v>47</v>
      </c>
    </row>
    <row r="2118" spans="1:2" x14ac:dyDescent="0.2">
      <c r="A2118" s="98">
        <f t="shared" si="380"/>
        <v>706</v>
      </c>
      <c r="B2118" s="107" t="s">
        <v>48</v>
      </c>
    </row>
    <row r="2119" spans="1:2" x14ac:dyDescent="0.2">
      <c r="A2119" s="98">
        <f t="shared" si="378"/>
        <v>707</v>
      </c>
      <c r="B2119" s="107" t="s">
        <v>46</v>
      </c>
    </row>
    <row r="2120" spans="1:2" x14ac:dyDescent="0.2">
      <c r="A2120" s="98">
        <f t="shared" si="379"/>
        <v>707</v>
      </c>
      <c r="B2120" s="107" t="s">
        <v>47</v>
      </c>
    </row>
    <row r="2121" spans="1:2" x14ac:dyDescent="0.2">
      <c r="A2121" s="98">
        <f t="shared" si="380"/>
        <v>707</v>
      </c>
      <c r="B2121" s="107" t="s">
        <v>48</v>
      </c>
    </row>
    <row r="2122" spans="1:2" x14ac:dyDescent="0.2">
      <c r="A2122" s="98">
        <f t="shared" si="378"/>
        <v>708</v>
      </c>
      <c r="B2122" s="107" t="s">
        <v>46</v>
      </c>
    </row>
    <row r="2123" spans="1:2" x14ac:dyDescent="0.2">
      <c r="A2123" s="98">
        <f t="shared" si="379"/>
        <v>708</v>
      </c>
      <c r="B2123" s="107" t="s">
        <v>47</v>
      </c>
    </row>
    <row r="2124" spans="1:2" x14ac:dyDescent="0.2">
      <c r="A2124" s="98">
        <f t="shared" si="380"/>
        <v>708</v>
      </c>
      <c r="B2124" s="107" t="s">
        <v>48</v>
      </c>
    </row>
    <row r="2125" spans="1:2" x14ac:dyDescent="0.2">
      <c r="A2125" s="98">
        <f t="shared" si="378"/>
        <v>709</v>
      </c>
      <c r="B2125" s="107" t="s">
        <v>46</v>
      </c>
    </row>
    <row r="2126" spans="1:2" x14ac:dyDescent="0.2">
      <c r="A2126" s="98">
        <f t="shared" si="379"/>
        <v>709</v>
      </c>
      <c r="B2126" s="107" t="s">
        <v>47</v>
      </c>
    </row>
    <row r="2127" spans="1:2" x14ac:dyDescent="0.2">
      <c r="A2127" s="98">
        <f t="shared" si="380"/>
        <v>709</v>
      </c>
      <c r="B2127" s="107" t="s">
        <v>48</v>
      </c>
    </row>
    <row r="2128" spans="1:2" x14ac:dyDescent="0.2">
      <c r="A2128" s="98">
        <f t="shared" si="378"/>
        <v>710</v>
      </c>
      <c r="B2128" s="107" t="s">
        <v>46</v>
      </c>
    </row>
    <row r="2129" spans="1:2" x14ac:dyDescent="0.2">
      <c r="A2129" s="98">
        <f t="shared" si="379"/>
        <v>710</v>
      </c>
      <c r="B2129" s="107" t="s">
        <v>47</v>
      </c>
    </row>
    <row r="2130" spans="1:2" x14ac:dyDescent="0.2">
      <c r="A2130" s="98">
        <f t="shared" si="380"/>
        <v>710</v>
      </c>
      <c r="B2130" s="107" t="s">
        <v>48</v>
      </c>
    </row>
    <row r="2131" spans="1:2" x14ac:dyDescent="0.2">
      <c r="A2131" s="98">
        <f t="shared" si="378"/>
        <v>711</v>
      </c>
      <c r="B2131" s="107" t="s">
        <v>46</v>
      </c>
    </row>
    <row r="2132" spans="1:2" x14ac:dyDescent="0.2">
      <c r="A2132" s="98">
        <f t="shared" si="379"/>
        <v>711</v>
      </c>
      <c r="B2132" s="107" t="s">
        <v>47</v>
      </c>
    </row>
    <row r="2133" spans="1:2" x14ac:dyDescent="0.2">
      <c r="A2133" s="98">
        <f t="shared" si="380"/>
        <v>711</v>
      </c>
      <c r="B2133" s="107" t="s">
        <v>48</v>
      </c>
    </row>
    <row r="2134" spans="1:2" x14ac:dyDescent="0.2">
      <c r="A2134" s="98">
        <f t="shared" si="378"/>
        <v>712</v>
      </c>
      <c r="B2134" s="107" t="s">
        <v>46</v>
      </c>
    </row>
    <row r="2135" spans="1:2" x14ac:dyDescent="0.2">
      <c r="A2135" s="98">
        <f t="shared" si="379"/>
        <v>712</v>
      </c>
      <c r="B2135" s="107" t="s">
        <v>47</v>
      </c>
    </row>
    <row r="2136" spans="1:2" x14ac:dyDescent="0.2">
      <c r="A2136" s="98">
        <f t="shared" si="380"/>
        <v>712</v>
      </c>
      <c r="B2136" s="107" t="s">
        <v>48</v>
      </c>
    </row>
    <row r="2137" spans="1:2" x14ac:dyDescent="0.2">
      <c r="A2137" s="98">
        <f t="shared" si="378"/>
        <v>713</v>
      </c>
      <c r="B2137" s="107" t="s">
        <v>46</v>
      </c>
    </row>
    <row r="2138" spans="1:2" x14ac:dyDescent="0.2">
      <c r="A2138" s="98">
        <f t="shared" si="379"/>
        <v>713</v>
      </c>
      <c r="B2138" s="107" t="s">
        <v>47</v>
      </c>
    </row>
    <row r="2139" spans="1:2" x14ac:dyDescent="0.2">
      <c r="A2139" s="98">
        <f t="shared" si="380"/>
        <v>713</v>
      </c>
      <c r="B2139" s="107" t="s">
        <v>48</v>
      </c>
    </row>
    <row r="2140" spans="1:2" x14ac:dyDescent="0.2">
      <c r="A2140" s="98">
        <f t="shared" si="378"/>
        <v>714</v>
      </c>
      <c r="B2140" s="107" t="s">
        <v>46</v>
      </c>
    </row>
    <row r="2141" spans="1:2" x14ac:dyDescent="0.2">
      <c r="A2141" s="98">
        <f t="shared" si="379"/>
        <v>714</v>
      </c>
      <c r="B2141" s="107" t="s">
        <v>47</v>
      </c>
    </row>
    <row r="2142" spans="1:2" x14ac:dyDescent="0.2">
      <c r="A2142" s="98">
        <f t="shared" si="380"/>
        <v>714</v>
      </c>
      <c r="B2142" s="107" t="s">
        <v>48</v>
      </c>
    </row>
    <row r="2143" spans="1:2" x14ac:dyDescent="0.2">
      <c r="A2143" s="98">
        <f t="shared" si="378"/>
        <v>715</v>
      </c>
      <c r="B2143" s="107" t="s">
        <v>46</v>
      </c>
    </row>
    <row r="2144" spans="1:2" x14ac:dyDescent="0.2">
      <c r="A2144" s="98">
        <f t="shared" si="379"/>
        <v>715</v>
      </c>
      <c r="B2144" s="107" t="s">
        <v>47</v>
      </c>
    </row>
    <row r="2145" spans="1:2" x14ac:dyDescent="0.2">
      <c r="A2145" s="98">
        <f t="shared" si="380"/>
        <v>715</v>
      </c>
      <c r="B2145" s="107" t="s">
        <v>48</v>
      </c>
    </row>
    <row r="2146" spans="1:2" x14ac:dyDescent="0.2">
      <c r="A2146" s="98">
        <f t="shared" si="378"/>
        <v>716</v>
      </c>
      <c r="B2146" s="107" t="s">
        <v>46</v>
      </c>
    </row>
    <row r="2147" spans="1:2" x14ac:dyDescent="0.2">
      <c r="A2147" s="98">
        <f t="shared" si="379"/>
        <v>716</v>
      </c>
      <c r="B2147" s="107" t="s">
        <v>47</v>
      </c>
    </row>
    <row r="2148" spans="1:2" x14ac:dyDescent="0.2">
      <c r="A2148" s="98">
        <f t="shared" si="380"/>
        <v>716</v>
      </c>
      <c r="B2148" s="107" t="s">
        <v>48</v>
      </c>
    </row>
    <row r="2149" spans="1:2" x14ac:dyDescent="0.2">
      <c r="A2149" s="98">
        <f t="shared" si="378"/>
        <v>717</v>
      </c>
      <c r="B2149" s="107" t="s">
        <v>46</v>
      </c>
    </row>
    <row r="2150" spans="1:2" x14ac:dyDescent="0.2">
      <c r="A2150" s="98">
        <f t="shared" si="379"/>
        <v>717</v>
      </c>
      <c r="B2150" s="107" t="s">
        <v>47</v>
      </c>
    </row>
    <row r="2151" spans="1:2" x14ac:dyDescent="0.2">
      <c r="A2151" s="98">
        <f t="shared" si="380"/>
        <v>717</v>
      </c>
      <c r="B2151" s="107" t="s">
        <v>48</v>
      </c>
    </row>
    <row r="2152" spans="1:2" x14ac:dyDescent="0.2">
      <c r="A2152" s="98">
        <f t="shared" ref="A2152:A2215" si="381">A2151+1</f>
        <v>718</v>
      </c>
      <c r="B2152" s="107" t="s">
        <v>46</v>
      </c>
    </row>
    <row r="2153" spans="1:2" x14ac:dyDescent="0.2">
      <c r="A2153" s="98">
        <f t="shared" ref="A2153:A2216" si="382">A2152</f>
        <v>718</v>
      </c>
      <c r="B2153" s="107" t="s">
        <v>47</v>
      </c>
    </row>
    <row r="2154" spans="1:2" x14ac:dyDescent="0.2">
      <c r="A2154" s="98">
        <f t="shared" ref="A2154:A2217" si="383">A2152</f>
        <v>718</v>
      </c>
      <c r="B2154" s="107" t="s">
        <v>48</v>
      </c>
    </row>
    <row r="2155" spans="1:2" x14ac:dyDescent="0.2">
      <c r="A2155" s="98">
        <f t="shared" si="381"/>
        <v>719</v>
      </c>
      <c r="B2155" s="107" t="s">
        <v>46</v>
      </c>
    </row>
    <row r="2156" spans="1:2" x14ac:dyDescent="0.2">
      <c r="A2156" s="98">
        <f t="shared" si="382"/>
        <v>719</v>
      </c>
      <c r="B2156" s="107" t="s">
        <v>47</v>
      </c>
    </row>
    <row r="2157" spans="1:2" x14ac:dyDescent="0.2">
      <c r="A2157" s="98">
        <f t="shared" si="383"/>
        <v>719</v>
      </c>
      <c r="B2157" s="107" t="s">
        <v>48</v>
      </c>
    </row>
    <row r="2158" spans="1:2" x14ac:dyDescent="0.2">
      <c r="A2158" s="98">
        <f t="shared" si="381"/>
        <v>720</v>
      </c>
      <c r="B2158" s="107" t="s">
        <v>46</v>
      </c>
    </row>
    <row r="2159" spans="1:2" x14ac:dyDescent="0.2">
      <c r="A2159" s="98">
        <f t="shared" si="382"/>
        <v>720</v>
      </c>
      <c r="B2159" s="107" t="s">
        <v>47</v>
      </c>
    </row>
    <row r="2160" spans="1:2" x14ac:dyDescent="0.2">
      <c r="A2160" s="98">
        <f t="shared" si="383"/>
        <v>720</v>
      </c>
      <c r="B2160" s="107" t="s">
        <v>48</v>
      </c>
    </row>
    <row r="2161" spans="1:2" x14ac:dyDescent="0.2">
      <c r="A2161" s="98">
        <f t="shared" si="381"/>
        <v>721</v>
      </c>
      <c r="B2161" s="107" t="s">
        <v>46</v>
      </c>
    </row>
    <row r="2162" spans="1:2" x14ac:dyDescent="0.2">
      <c r="A2162" s="98">
        <f t="shared" si="382"/>
        <v>721</v>
      </c>
      <c r="B2162" s="107" t="s">
        <v>47</v>
      </c>
    </row>
    <row r="2163" spans="1:2" x14ac:dyDescent="0.2">
      <c r="A2163" s="98">
        <f t="shared" si="383"/>
        <v>721</v>
      </c>
      <c r="B2163" s="107" t="s">
        <v>48</v>
      </c>
    </row>
    <row r="2164" spans="1:2" x14ac:dyDescent="0.2">
      <c r="A2164" s="98">
        <f t="shared" si="381"/>
        <v>722</v>
      </c>
      <c r="B2164" s="107" t="s">
        <v>46</v>
      </c>
    </row>
    <row r="2165" spans="1:2" x14ac:dyDescent="0.2">
      <c r="A2165" s="98">
        <f t="shared" si="382"/>
        <v>722</v>
      </c>
      <c r="B2165" s="107" t="s">
        <v>47</v>
      </c>
    </row>
    <row r="2166" spans="1:2" x14ac:dyDescent="0.2">
      <c r="A2166" s="98">
        <f t="shared" si="383"/>
        <v>722</v>
      </c>
      <c r="B2166" s="107" t="s">
        <v>48</v>
      </c>
    </row>
    <row r="2167" spans="1:2" x14ac:dyDescent="0.2">
      <c r="A2167" s="98">
        <f t="shared" si="381"/>
        <v>723</v>
      </c>
      <c r="B2167" s="107" t="s">
        <v>46</v>
      </c>
    </row>
    <row r="2168" spans="1:2" x14ac:dyDescent="0.2">
      <c r="A2168" s="98">
        <f t="shared" si="382"/>
        <v>723</v>
      </c>
      <c r="B2168" s="107" t="s">
        <v>47</v>
      </c>
    </row>
    <row r="2169" spans="1:2" x14ac:dyDescent="0.2">
      <c r="A2169" s="98">
        <f t="shared" si="383"/>
        <v>723</v>
      </c>
      <c r="B2169" s="107" t="s">
        <v>48</v>
      </c>
    </row>
    <row r="2170" spans="1:2" x14ac:dyDescent="0.2">
      <c r="A2170" s="98">
        <f t="shared" si="381"/>
        <v>724</v>
      </c>
      <c r="B2170" s="107" t="s">
        <v>46</v>
      </c>
    </row>
    <row r="2171" spans="1:2" x14ac:dyDescent="0.2">
      <c r="A2171" s="98">
        <f t="shared" si="382"/>
        <v>724</v>
      </c>
      <c r="B2171" s="107" t="s">
        <v>47</v>
      </c>
    </row>
    <row r="2172" spans="1:2" x14ac:dyDescent="0.2">
      <c r="A2172" s="98">
        <f t="shared" si="383"/>
        <v>724</v>
      </c>
      <c r="B2172" s="107" t="s">
        <v>48</v>
      </c>
    </row>
    <row r="2173" spans="1:2" x14ac:dyDescent="0.2">
      <c r="A2173" s="98">
        <f t="shared" si="381"/>
        <v>725</v>
      </c>
      <c r="B2173" s="107" t="s">
        <v>46</v>
      </c>
    </row>
    <row r="2174" spans="1:2" x14ac:dyDescent="0.2">
      <c r="A2174" s="98">
        <f t="shared" si="382"/>
        <v>725</v>
      </c>
      <c r="B2174" s="107" t="s">
        <v>47</v>
      </c>
    </row>
    <row r="2175" spans="1:2" x14ac:dyDescent="0.2">
      <c r="A2175" s="98">
        <f t="shared" si="383"/>
        <v>725</v>
      </c>
      <c r="B2175" s="107" t="s">
        <v>48</v>
      </c>
    </row>
    <row r="2176" spans="1:2" x14ac:dyDescent="0.2">
      <c r="A2176" s="98">
        <f t="shared" si="381"/>
        <v>726</v>
      </c>
      <c r="B2176" s="107" t="s">
        <v>46</v>
      </c>
    </row>
    <row r="2177" spans="1:2" x14ac:dyDescent="0.2">
      <c r="A2177" s="98">
        <f t="shared" si="382"/>
        <v>726</v>
      </c>
      <c r="B2177" s="107" t="s">
        <v>47</v>
      </c>
    </row>
    <row r="2178" spans="1:2" x14ac:dyDescent="0.2">
      <c r="A2178" s="98">
        <f t="shared" si="383"/>
        <v>726</v>
      </c>
      <c r="B2178" s="107" t="s">
        <v>48</v>
      </c>
    </row>
    <row r="2179" spans="1:2" x14ac:dyDescent="0.2">
      <c r="A2179" s="98">
        <f t="shared" si="381"/>
        <v>727</v>
      </c>
      <c r="B2179" s="107" t="s">
        <v>46</v>
      </c>
    </row>
    <row r="2180" spans="1:2" x14ac:dyDescent="0.2">
      <c r="A2180" s="98">
        <f t="shared" si="382"/>
        <v>727</v>
      </c>
      <c r="B2180" s="107" t="s">
        <v>47</v>
      </c>
    </row>
    <row r="2181" spans="1:2" x14ac:dyDescent="0.2">
      <c r="A2181" s="98">
        <f t="shared" si="383"/>
        <v>727</v>
      </c>
      <c r="B2181" s="107" t="s">
        <v>48</v>
      </c>
    </row>
    <row r="2182" spans="1:2" x14ac:dyDescent="0.2">
      <c r="A2182" s="98">
        <f t="shared" si="381"/>
        <v>728</v>
      </c>
      <c r="B2182" s="107" t="s">
        <v>46</v>
      </c>
    </row>
    <row r="2183" spans="1:2" x14ac:dyDescent="0.2">
      <c r="A2183" s="98">
        <f t="shared" si="382"/>
        <v>728</v>
      </c>
      <c r="B2183" s="107" t="s">
        <v>47</v>
      </c>
    </row>
    <row r="2184" spans="1:2" x14ac:dyDescent="0.2">
      <c r="A2184" s="98">
        <f t="shared" si="383"/>
        <v>728</v>
      </c>
      <c r="B2184" s="107" t="s">
        <v>48</v>
      </c>
    </row>
    <row r="2185" spans="1:2" x14ac:dyDescent="0.2">
      <c r="A2185" s="98">
        <f t="shared" si="381"/>
        <v>729</v>
      </c>
      <c r="B2185" s="107" t="s">
        <v>46</v>
      </c>
    </row>
    <row r="2186" spans="1:2" x14ac:dyDescent="0.2">
      <c r="A2186" s="98">
        <f t="shared" si="382"/>
        <v>729</v>
      </c>
      <c r="B2186" s="107" t="s">
        <v>47</v>
      </c>
    </row>
    <row r="2187" spans="1:2" x14ac:dyDescent="0.2">
      <c r="A2187" s="98">
        <f t="shared" si="383"/>
        <v>729</v>
      </c>
      <c r="B2187" s="107" t="s">
        <v>48</v>
      </c>
    </row>
    <row r="2188" spans="1:2" x14ac:dyDescent="0.2">
      <c r="A2188" s="98">
        <f t="shared" si="381"/>
        <v>730</v>
      </c>
      <c r="B2188" s="107" t="s">
        <v>46</v>
      </c>
    </row>
    <row r="2189" spans="1:2" x14ac:dyDescent="0.2">
      <c r="A2189" s="98">
        <f t="shared" si="382"/>
        <v>730</v>
      </c>
      <c r="B2189" s="107" t="s">
        <v>47</v>
      </c>
    </row>
    <row r="2190" spans="1:2" x14ac:dyDescent="0.2">
      <c r="A2190" s="98">
        <f t="shared" si="383"/>
        <v>730</v>
      </c>
      <c r="B2190" s="107" t="s">
        <v>48</v>
      </c>
    </row>
    <row r="2191" spans="1:2" x14ac:dyDescent="0.2">
      <c r="A2191" s="98">
        <f t="shared" si="381"/>
        <v>731</v>
      </c>
      <c r="B2191" s="107" t="s">
        <v>46</v>
      </c>
    </row>
    <row r="2192" spans="1:2" x14ac:dyDescent="0.2">
      <c r="A2192" s="98">
        <f t="shared" si="382"/>
        <v>731</v>
      </c>
      <c r="B2192" s="107" t="s">
        <v>47</v>
      </c>
    </row>
    <row r="2193" spans="1:2" x14ac:dyDescent="0.2">
      <c r="A2193" s="98">
        <f t="shared" si="383"/>
        <v>731</v>
      </c>
      <c r="B2193" s="107" t="s">
        <v>48</v>
      </c>
    </row>
    <row r="2194" spans="1:2" x14ac:dyDescent="0.2">
      <c r="A2194" s="98">
        <f t="shared" si="381"/>
        <v>732</v>
      </c>
      <c r="B2194" s="107" t="s">
        <v>46</v>
      </c>
    </row>
    <row r="2195" spans="1:2" x14ac:dyDescent="0.2">
      <c r="A2195" s="98">
        <f t="shared" si="382"/>
        <v>732</v>
      </c>
      <c r="B2195" s="107" t="s">
        <v>47</v>
      </c>
    </row>
    <row r="2196" spans="1:2" x14ac:dyDescent="0.2">
      <c r="A2196" s="98">
        <f t="shared" si="383"/>
        <v>732</v>
      </c>
      <c r="B2196" s="107" t="s">
        <v>48</v>
      </c>
    </row>
    <row r="2197" spans="1:2" x14ac:dyDescent="0.2">
      <c r="A2197" s="98">
        <f t="shared" si="381"/>
        <v>733</v>
      </c>
      <c r="B2197" s="107" t="s">
        <v>46</v>
      </c>
    </row>
    <row r="2198" spans="1:2" x14ac:dyDescent="0.2">
      <c r="A2198" s="98">
        <f t="shared" si="382"/>
        <v>733</v>
      </c>
      <c r="B2198" s="107" t="s">
        <v>47</v>
      </c>
    </row>
    <row r="2199" spans="1:2" x14ac:dyDescent="0.2">
      <c r="A2199" s="98">
        <f t="shared" si="383"/>
        <v>733</v>
      </c>
      <c r="B2199" s="107" t="s">
        <v>48</v>
      </c>
    </row>
    <row r="2200" spans="1:2" x14ac:dyDescent="0.2">
      <c r="A2200" s="98">
        <f t="shared" si="381"/>
        <v>734</v>
      </c>
      <c r="B2200" s="107" t="s">
        <v>46</v>
      </c>
    </row>
    <row r="2201" spans="1:2" x14ac:dyDescent="0.2">
      <c r="A2201" s="98">
        <f t="shared" si="382"/>
        <v>734</v>
      </c>
      <c r="B2201" s="107" t="s">
        <v>47</v>
      </c>
    </row>
    <row r="2202" spans="1:2" x14ac:dyDescent="0.2">
      <c r="A2202" s="98">
        <f t="shared" si="383"/>
        <v>734</v>
      </c>
      <c r="B2202" s="107" t="s">
        <v>48</v>
      </c>
    </row>
    <row r="2203" spans="1:2" x14ac:dyDescent="0.2">
      <c r="A2203" s="98">
        <f t="shared" si="381"/>
        <v>735</v>
      </c>
      <c r="B2203" s="107" t="s">
        <v>46</v>
      </c>
    </row>
    <row r="2204" spans="1:2" x14ac:dyDescent="0.2">
      <c r="A2204" s="98">
        <f t="shared" si="382"/>
        <v>735</v>
      </c>
      <c r="B2204" s="107" t="s">
        <v>47</v>
      </c>
    </row>
    <row r="2205" spans="1:2" x14ac:dyDescent="0.2">
      <c r="A2205" s="98">
        <f t="shared" si="383"/>
        <v>735</v>
      </c>
      <c r="B2205" s="107" t="s">
        <v>48</v>
      </c>
    </row>
    <row r="2206" spans="1:2" x14ac:dyDescent="0.2">
      <c r="A2206" s="98">
        <f t="shared" si="381"/>
        <v>736</v>
      </c>
      <c r="B2206" s="107" t="s">
        <v>46</v>
      </c>
    </row>
    <row r="2207" spans="1:2" x14ac:dyDescent="0.2">
      <c r="A2207" s="98">
        <f t="shared" si="382"/>
        <v>736</v>
      </c>
      <c r="B2207" s="107" t="s">
        <v>47</v>
      </c>
    </row>
    <row r="2208" spans="1:2" x14ac:dyDescent="0.2">
      <c r="A2208" s="98">
        <f t="shared" si="383"/>
        <v>736</v>
      </c>
      <c r="B2208" s="107" t="s">
        <v>48</v>
      </c>
    </row>
    <row r="2209" spans="1:2" x14ac:dyDescent="0.2">
      <c r="A2209" s="98">
        <f t="shared" si="381"/>
        <v>737</v>
      </c>
      <c r="B2209" s="107" t="s">
        <v>46</v>
      </c>
    </row>
    <row r="2210" spans="1:2" x14ac:dyDescent="0.2">
      <c r="A2210" s="98">
        <f t="shared" si="382"/>
        <v>737</v>
      </c>
      <c r="B2210" s="107" t="s">
        <v>47</v>
      </c>
    </row>
    <row r="2211" spans="1:2" x14ac:dyDescent="0.2">
      <c r="A2211" s="98">
        <f t="shared" si="383"/>
        <v>737</v>
      </c>
      <c r="B2211" s="107" t="s">
        <v>48</v>
      </c>
    </row>
    <row r="2212" spans="1:2" x14ac:dyDescent="0.2">
      <c r="A2212" s="98">
        <f t="shared" si="381"/>
        <v>738</v>
      </c>
      <c r="B2212" s="107" t="s">
        <v>46</v>
      </c>
    </row>
    <row r="2213" spans="1:2" x14ac:dyDescent="0.2">
      <c r="A2213" s="98">
        <f t="shared" si="382"/>
        <v>738</v>
      </c>
      <c r="B2213" s="107" t="s">
        <v>47</v>
      </c>
    </row>
    <row r="2214" spans="1:2" x14ac:dyDescent="0.2">
      <c r="A2214" s="98">
        <f t="shared" si="383"/>
        <v>738</v>
      </c>
      <c r="B2214" s="107" t="s">
        <v>48</v>
      </c>
    </row>
    <row r="2215" spans="1:2" x14ac:dyDescent="0.2">
      <c r="A2215" s="98">
        <f t="shared" si="381"/>
        <v>739</v>
      </c>
      <c r="B2215" s="107" t="s">
        <v>46</v>
      </c>
    </row>
    <row r="2216" spans="1:2" x14ac:dyDescent="0.2">
      <c r="A2216" s="98">
        <f t="shared" si="382"/>
        <v>739</v>
      </c>
      <c r="B2216" s="107" t="s">
        <v>47</v>
      </c>
    </row>
    <row r="2217" spans="1:2" x14ac:dyDescent="0.2">
      <c r="A2217" s="98">
        <f t="shared" si="383"/>
        <v>739</v>
      </c>
      <c r="B2217" s="107" t="s">
        <v>48</v>
      </c>
    </row>
    <row r="2218" spans="1:2" x14ac:dyDescent="0.2">
      <c r="A2218" s="98">
        <f t="shared" ref="A2218:A2281" si="384">A2217+1</f>
        <v>740</v>
      </c>
      <c r="B2218" s="107" t="s">
        <v>46</v>
      </c>
    </row>
    <row r="2219" spans="1:2" x14ac:dyDescent="0.2">
      <c r="A2219" s="98">
        <f t="shared" ref="A2219:A2282" si="385">A2218</f>
        <v>740</v>
      </c>
      <c r="B2219" s="107" t="s">
        <v>47</v>
      </c>
    </row>
    <row r="2220" spans="1:2" x14ac:dyDescent="0.2">
      <c r="A2220" s="98">
        <f t="shared" ref="A2220:A2283" si="386">A2218</f>
        <v>740</v>
      </c>
      <c r="B2220" s="107" t="s">
        <v>48</v>
      </c>
    </row>
    <row r="2221" spans="1:2" x14ac:dyDescent="0.2">
      <c r="A2221" s="98">
        <f t="shared" si="384"/>
        <v>741</v>
      </c>
      <c r="B2221" s="107" t="s">
        <v>46</v>
      </c>
    </row>
    <row r="2222" spans="1:2" x14ac:dyDescent="0.2">
      <c r="A2222" s="98">
        <f t="shared" si="385"/>
        <v>741</v>
      </c>
      <c r="B2222" s="107" t="s">
        <v>47</v>
      </c>
    </row>
    <row r="2223" spans="1:2" x14ac:dyDescent="0.2">
      <c r="A2223" s="98">
        <f t="shared" si="386"/>
        <v>741</v>
      </c>
      <c r="B2223" s="107" t="s">
        <v>48</v>
      </c>
    </row>
    <row r="2224" spans="1:2" x14ac:dyDescent="0.2">
      <c r="A2224" s="98">
        <f t="shared" si="384"/>
        <v>742</v>
      </c>
      <c r="B2224" s="107" t="s">
        <v>46</v>
      </c>
    </row>
    <row r="2225" spans="1:2" x14ac:dyDescent="0.2">
      <c r="A2225" s="98">
        <f t="shared" si="385"/>
        <v>742</v>
      </c>
      <c r="B2225" s="107" t="s">
        <v>47</v>
      </c>
    </row>
    <row r="2226" spans="1:2" x14ac:dyDescent="0.2">
      <c r="A2226" s="98">
        <f t="shared" si="386"/>
        <v>742</v>
      </c>
      <c r="B2226" s="107" t="s">
        <v>48</v>
      </c>
    </row>
    <row r="2227" spans="1:2" x14ac:dyDescent="0.2">
      <c r="A2227" s="98">
        <f t="shared" si="384"/>
        <v>743</v>
      </c>
      <c r="B2227" s="107" t="s">
        <v>46</v>
      </c>
    </row>
    <row r="2228" spans="1:2" x14ac:dyDescent="0.2">
      <c r="A2228" s="98">
        <f t="shared" si="385"/>
        <v>743</v>
      </c>
      <c r="B2228" s="107" t="s">
        <v>47</v>
      </c>
    </row>
    <row r="2229" spans="1:2" x14ac:dyDescent="0.2">
      <c r="A2229" s="98">
        <f t="shared" si="386"/>
        <v>743</v>
      </c>
      <c r="B2229" s="107" t="s">
        <v>48</v>
      </c>
    </row>
    <row r="2230" spans="1:2" x14ac:dyDescent="0.2">
      <c r="A2230" s="98">
        <f t="shared" si="384"/>
        <v>744</v>
      </c>
      <c r="B2230" s="107" t="s">
        <v>46</v>
      </c>
    </row>
    <row r="2231" spans="1:2" x14ac:dyDescent="0.2">
      <c r="A2231" s="98">
        <f t="shared" si="385"/>
        <v>744</v>
      </c>
      <c r="B2231" s="107" t="s">
        <v>47</v>
      </c>
    </row>
    <row r="2232" spans="1:2" x14ac:dyDescent="0.2">
      <c r="A2232" s="98">
        <f t="shared" si="386"/>
        <v>744</v>
      </c>
      <c r="B2232" s="107" t="s">
        <v>48</v>
      </c>
    </row>
    <row r="2233" spans="1:2" x14ac:dyDescent="0.2">
      <c r="A2233" s="98">
        <f t="shared" si="384"/>
        <v>745</v>
      </c>
      <c r="B2233" s="107" t="s">
        <v>46</v>
      </c>
    </row>
    <row r="2234" spans="1:2" x14ac:dyDescent="0.2">
      <c r="A2234" s="98">
        <f t="shared" si="385"/>
        <v>745</v>
      </c>
      <c r="B2234" s="107" t="s">
        <v>47</v>
      </c>
    </row>
    <row r="2235" spans="1:2" x14ac:dyDescent="0.2">
      <c r="A2235" s="98">
        <f t="shared" si="386"/>
        <v>745</v>
      </c>
      <c r="B2235" s="107" t="s">
        <v>48</v>
      </c>
    </row>
    <row r="2236" spans="1:2" x14ac:dyDescent="0.2">
      <c r="A2236" s="98">
        <f t="shared" si="384"/>
        <v>746</v>
      </c>
      <c r="B2236" s="107" t="s">
        <v>46</v>
      </c>
    </row>
    <row r="2237" spans="1:2" x14ac:dyDescent="0.2">
      <c r="A2237" s="98">
        <f t="shared" si="385"/>
        <v>746</v>
      </c>
      <c r="B2237" s="107" t="s">
        <v>47</v>
      </c>
    </row>
    <row r="2238" spans="1:2" x14ac:dyDescent="0.2">
      <c r="A2238" s="98">
        <f t="shared" si="386"/>
        <v>746</v>
      </c>
      <c r="B2238" s="107" t="s">
        <v>48</v>
      </c>
    </row>
    <row r="2239" spans="1:2" x14ac:dyDescent="0.2">
      <c r="A2239" s="98">
        <f t="shared" si="384"/>
        <v>747</v>
      </c>
      <c r="B2239" s="107" t="s">
        <v>46</v>
      </c>
    </row>
    <row r="2240" spans="1:2" x14ac:dyDescent="0.2">
      <c r="A2240" s="98">
        <f t="shared" si="385"/>
        <v>747</v>
      </c>
      <c r="B2240" s="107" t="s">
        <v>47</v>
      </c>
    </row>
    <row r="2241" spans="1:2" x14ac:dyDescent="0.2">
      <c r="A2241" s="98">
        <f t="shared" si="386"/>
        <v>747</v>
      </c>
      <c r="B2241" s="107" t="s">
        <v>48</v>
      </c>
    </row>
    <row r="2242" spans="1:2" x14ac:dyDescent="0.2">
      <c r="A2242" s="98">
        <f t="shared" si="384"/>
        <v>748</v>
      </c>
      <c r="B2242" s="107" t="s">
        <v>46</v>
      </c>
    </row>
    <row r="2243" spans="1:2" x14ac:dyDescent="0.2">
      <c r="A2243" s="98">
        <f t="shared" si="385"/>
        <v>748</v>
      </c>
      <c r="B2243" s="107" t="s">
        <v>47</v>
      </c>
    </row>
    <row r="2244" spans="1:2" x14ac:dyDescent="0.2">
      <c r="A2244" s="98">
        <f t="shared" si="386"/>
        <v>748</v>
      </c>
      <c r="B2244" s="107" t="s">
        <v>48</v>
      </c>
    </row>
    <row r="2245" spans="1:2" x14ac:dyDescent="0.2">
      <c r="A2245" s="98">
        <f t="shared" si="384"/>
        <v>749</v>
      </c>
      <c r="B2245" s="107" t="s">
        <v>46</v>
      </c>
    </row>
    <row r="2246" spans="1:2" x14ac:dyDescent="0.2">
      <c r="A2246" s="98">
        <f t="shared" si="385"/>
        <v>749</v>
      </c>
      <c r="B2246" s="107" t="s">
        <v>47</v>
      </c>
    </row>
    <row r="2247" spans="1:2" x14ac:dyDescent="0.2">
      <c r="A2247" s="98">
        <f t="shared" si="386"/>
        <v>749</v>
      </c>
      <c r="B2247" s="107" t="s">
        <v>48</v>
      </c>
    </row>
    <row r="2248" spans="1:2" x14ac:dyDescent="0.2">
      <c r="A2248" s="98">
        <f t="shared" si="384"/>
        <v>750</v>
      </c>
      <c r="B2248" s="107" t="s">
        <v>46</v>
      </c>
    </row>
    <row r="2249" spans="1:2" x14ac:dyDescent="0.2">
      <c r="A2249" s="98">
        <f t="shared" si="385"/>
        <v>750</v>
      </c>
      <c r="B2249" s="107" t="s">
        <v>47</v>
      </c>
    </row>
    <row r="2250" spans="1:2" x14ac:dyDescent="0.2">
      <c r="A2250" s="98">
        <f t="shared" si="386"/>
        <v>750</v>
      </c>
      <c r="B2250" s="107" t="s">
        <v>48</v>
      </c>
    </row>
    <row r="2251" spans="1:2" x14ac:dyDescent="0.2">
      <c r="A2251" s="98">
        <f t="shared" si="384"/>
        <v>751</v>
      </c>
      <c r="B2251" s="107" t="s">
        <v>46</v>
      </c>
    </row>
    <row r="2252" spans="1:2" x14ac:dyDescent="0.2">
      <c r="A2252" s="98">
        <f t="shared" si="385"/>
        <v>751</v>
      </c>
      <c r="B2252" s="107" t="s">
        <v>47</v>
      </c>
    </row>
    <row r="2253" spans="1:2" x14ac:dyDescent="0.2">
      <c r="A2253" s="98">
        <f t="shared" si="386"/>
        <v>751</v>
      </c>
      <c r="B2253" s="107" t="s">
        <v>48</v>
      </c>
    </row>
    <row r="2254" spans="1:2" x14ac:dyDescent="0.2">
      <c r="A2254" s="98">
        <f t="shared" si="384"/>
        <v>752</v>
      </c>
      <c r="B2254" s="107" t="s">
        <v>46</v>
      </c>
    </row>
    <row r="2255" spans="1:2" x14ac:dyDescent="0.2">
      <c r="A2255" s="98">
        <f t="shared" si="385"/>
        <v>752</v>
      </c>
      <c r="B2255" s="107" t="s">
        <v>47</v>
      </c>
    </row>
    <row r="2256" spans="1:2" x14ac:dyDescent="0.2">
      <c r="A2256" s="98">
        <f t="shared" si="386"/>
        <v>752</v>
      </c>
      <c r="B2256" s="107" t="s">
        <v>48</v>
      </c>
    </row>
    <row r="2257" spans="1:2" x14ac:dyDescent="0.2">
      <c r="A2257" s="98">
        <f t="shared" si="384"/>
        <v>753</v>
      </c>
      <c r="B2257" s="107" t="s">
        <v>46</v>
      </c>
    </row>
    <row r="2258" spans="1:2" x14ac:dyDescent="0.2">
      <c r="A2258" s="98">
        <f t="shared" si="385"/>
        <v>753</v>
      </c>
      <c r="B2258" s="107" t="s">
        <v>47</v>
      </c>
    </row>
    <row r="2259" spans="1:2" x14ac:dyDescent="0.2">
      <c r="A2259" s="98">
        <f t="shared" si="386"/>
        <v>753</v>
      </c>
      <c r="B2259" s="107" t="s">
        <v>48</v>
      </c>
    </row>
    <row r="2260" spans="1:2" x14ac:dyDescent="0.2">
      <c r="A2260" s="98">
        <f t="shared" si="384"/>
        <v>754</v>
      </c>
      <c r="B2260" s="107" t="s">
        <v>46</v>
      </c>
    </row>
    <row r="2261" spans="1:2" x14ac:dyDescent="0.2">
      <c r="A2261" s="98">
        <f t="shared" si="385"/>
        <v>754</v>
      </c>
      <c r="B2261" s="107" t="s">
        <v>47</v>
      </c>
    </row>
    <row r="2262" spans="1:2" x14ac:dyDescent="0.2">
      <c r="A2262" s="98">
        <f t="shared" si="386"/>
        <v>754</v>
      </c>
      <c r="B2262" s="107" t="s">
        <v>48</v>
      </c>
    </row>
    <row r="2263" spans="1:2" x14ac:dyDescent="0.2">
      <c r="A2263" s="98">
        <f t="shared" si="384"/>
        <v>755</v>
      </c>
      <c r="B2263" s="107" t="s">
        <v>46</v>
      </c>
    </row>
    <row r="2264" spans="1:2" x14ac:dyDescent="0.2">
      <c r="A2264" s="98">
        <f t="shared" si="385"/>
        <v>755</v>
      </c>
      <c r="B2264" s="107" t="s">
        <v>47</v>
      </c>
    </row>
    <row r="2265" spans="1:2" x14ac:dyDescent="0.2">
      <c r="A2265" s="98">
        <f t="shared" si="386"/>
        <v>755</v>
      </c>
      <c r="B2265" s="107" t="s">
        <v>48</v>
      </c>
    </row>
    <row r="2266" spans="1:2" x14ac:dyDescent="0.2">
      <c r="A2266" s="98">
        <f t="shared" si="384"/>
        <v>756</v>
      </c>
      <c r="B2266" s="107" t="s">
        <v>46</v>
      </c>
    </row>
    <row r="2267" spans="1:2" x14ac:dyDescent="0.2">
      <c r="A2267" s="98">
        <f t="shared" si="385"/>
        <v>756</v>
      </c>
      <c r="B2267" s="107" t="s">
        <v>47</v>
      </c>
    </row>
    <row r="2268" spans="1:2" x14ac:dyDescent="0.2">
      <c r="A2268" s="98">
        <f t="shared" si="386"/>
        <v>756</v>
      </c>
      <c r="B2268" s="107" t="s">
        <v>48</v>
      </c>
    </row>
    <row r="2269" spans="1:2" x14ac:dyDescent="0.2">
      <c r="A2269" s="98">
        <f t="shared" si="384"/>
        <v>757</v>
      </c>
      <c r="B2269" s="107" t="s">
        <v>46</v>
      </c>
    </row>
    <row r="2270" spans="1:2" x14ac:dyDescent="0.2">
      <c r="A2270" s="98">
        <f t="shared" si="385"/>
        <v>757</v>
      </c>
      <c r="B2270" s="107" t="s">
        <v>47</v>
      </c>
    </row>
    <row r="2271" spans="1:2" x14ac:dyDescent="0.2">
      <c r="A2271" s="98">
        <f t="shared" si="386"/>
        <v>757</v>
      </c>
      <c r="B2271" s="107" t="s">
        <v>48</v>
      </c>
    </row>
    <row r="2272" spans="1:2" x14ac:dyDescent="0.2">
      <c r="A2272" s="98">
        <f t="shared" si="384"/>
        <v>758</v>
      </c>
      <c r="B2272" s="107" t="s">
        <v>46</v>
      </c>
    </row>
    <row r="2273" spans="1:2" x14ac:dyDescent="0.2">
      <c r="A2273" s="98">
        <f t="shared" si="385"/>
        <v>758</v>
      </c>
      <c r="B2273" s="107" t="s">
        <v>47</v>
      </c>
    </row>
    <row r="2274" spans="1:2" x14ac:dyDescent="0.2">
      <c r="A2274" s="98">
        <f t="shared" si="386"/>
        <v>758</v>
      </c>
      <c r="B2274" s="107" t="s">
        <v>48</v>
      </c>
    </row>
    <row r="2275" spans="1:2" x14ac:dyDescent="0.2">
      <c r="A2275" s="98">
        <f t="shared" si="384"/>
        <v>759</v>
      </c>
      <c r="B2275" s="107" t="s">
        <v>46</v>
      </c>
    </row>
    <row r="2276" spans="1:2" x14ac:dyDescent="0.2">
      <c r="A2276" s="98">
        <f t="shared" si="385"/>
        <v>759</v>
      </c>
      <c r="B2276" s="107" t="s">
        <v>47</v>
      </c>
    </row>
    <row r="2277" spans="1:2" x14ac:dyDescent="0.2">
      <c r="A2277" s="98">
        <f t="shared" si="386"/>
        <v>759</v>
      </c>
      <c r="B2277" s="107" t="s">
        <v>48</v>
      </c>
    </row>
    <row r="2278" spans="1:2" x14ac:dyDescent="0.2">
      <c r="A2278" s="98">
        <f t="shared" si="384"/>
        <v>760</v>
      </c>
      <c r="B2278" s="107" t="s">
        <v>46</v>
      </c>
    </row>
    <row r="2279" spans="1:2" x14ac:dyDescent="0.2">
      <c r="A2279" s="98">
        <f t="shared" si="385"/>
        <v>760</v>
      </c>
      <c r="B2279" s="107" t="s">
        <v>47</v>
      </c>
    </row>
    <row r="2280" spans="1:2" x14ac:dyDescent="0.2">
      <c r="A2280" s="98">
        <f t="shared" si="386"/>
        <v>760</v>
      </c>
      <c r="B2280" s="107" t="s">
        <v>48</v>
      </c>
    </row>
    <row r="2281" spans="1:2" x14ac:dyDescent="0.2">
      <c r="A2281" s="98">
        <f t="shared" si="384"/>
        <v>761</v>
      </c>
      <c r="B2281" s="107" t="s">
        <v>46</v>
      </c>
    </row>
    <row r="2282" spans="1:2" x14ac:dyDescent="0.2">
      <c r="A2282" s="98">
        <f t="shared" si="385"/>
        <v>761</v>
      </c>
      <c r="B2282" s="107" t="s">
        <v>47</v>
      </c>
    </row>
    <row r="2283" spans="1:2" x14ac:dyDescent="0.2">
      <c r="A2283" s="98">
        <f t="shared" si="386"/>
        <v>761</v>
      </c>
      <c r="B2283" s="107" t="s">
        <v>48</v>
      </c>
    </row>
    <row r="2284" spans="1:2" x14ac:dyDescent="0.2">
      <c r="A2284" s="98">
        <f t="shared" ref="A2284:A2347" si="387">A2283+1</f>
        <v>762</v>
      </c>
      <c r="B2284" s="107" t="s">
        <v>46</v>
      </c>
    </row>
    <row r="2285" spans="1:2" x14ac:dyDescent="0.2">
      <c r="A2285" s="98">
        <f t="shared" ref="A2285:A2348" si="388">A2284</f>
        <v>762</v>
      </c>
      <c r="B2285" s="107" t="s">
        <v>47</v>
      </c>
    </row>
    <row r="2286" spans="1:2" x14ac:dyDescent="0.2">
      <c r="A2286" s="98">
        <f t="shared" ref="A2286:A2349" si="389">A2284</f>
        <v>762</v>
      </c>
      <c r="B2286" s="107" t="s">
        <v>48</v>
      </c>
    </row>
    <row r="2287" spans="1:2" x14ac:dyDescent="0.2">
      <c r="A2287" s="98">
        <f t="shared" si="387"/>
        <v>763</v>
      </c>
      <c r="B2287" s="107" t="s">
        <v>46</v>
      </c>
    </row>
    <row r="2288" spans="1:2" x14ac:dyDescent="0.2">
      <c r="A2288" s="98">
        <f t="shared" si="388"/>
        <v>763</v>
      </c>
      <c r="B2288" s="107" t="s">
        <v>47</v>
      </c>
    </row>
    <row r="2289" spans="1:2" x14ac:dyDescent="0.2">
      <c r="A2289" s="98">
        <f t="shared" si="389"/>
        <v>763</v>
      </c>
      <c r="B2289" s="107" t="s">
        <v>48</v>
      </c>
    </row>
    <row r="2290" spans="1:2" x14ac:dyDescent="0.2">
      <c r="A2290" s="98">
        <f t="shared" si="387"/>
        <v>764</v>
      </c>
      <c r="B2290" s="107" t="s">
        <v>46</v>
      </c>
    </row>
    <row r="2291" spans="1:2" x14ac:dyDescent="0.2">
      <c r="A2291" s="98">
        <f t="shared" si="388"/>
        <v>764</v>
      </c>
      <c r="B2291" s="107" t="s">
        <v>47</v>
      </c>
    </row>
    <row r="2292" spans="1:2" x14ac:dyDescent="0.2">
      <c r="A2292" s="98">
        <f t="shared" si="389"/>
        <v>764</v>
      </c>
      <c r="B2292" s="107" t="s">
        <v>48</v>
      </c>
    </row>
    <row r="2293" spans="1:2" x14ac:dyDescent="0.2">
      <c r="A2293" s="98">
        <f t="shared" si="387"/>
        <v>765</v>
      </c>
      <c r="B2293" s="107" t="s">
        <v>46</v>
      </c>
    </row>
    <row r="2294" spans="1:2" x14ac:dyDescent="0.2">
      <c r="A2294" s="98">
        <f t="shared" si="388"/>
        <v>765</v>
      </c>
      <c r="B2294" s="107" t="s">
        <v>47</v>
      </c>
    </row>
    <row r="2295" spans="1:2" x14ac:dyDescent="0.2">
      <c r="A2295" s="98">
        <f t="shared" si="389"/>
        <v>765</v>
      </c>
      <c r="B2295" s="107" t="s">
        <v>48</v>
      </c>
    </row>
    <row r="2296" spans="1:2" x14ac:dyDescent="0.2">
      <c r="A2296" s="98">
        <f t="shared" si="387"/>
        <v>766</v>
      </c>
      <c r="B2296" s="107" t="s">
        <v>46</v>
      </c>
    </row>
    <row r="2297" spans="1:2" x14ac:dyDescent="0.2">
      <c r="A2297" s="98">
        <f t="shared" si="388"/>
        <v>766</v>
      </c>
      <c r="B2297" s="107" t="s">
        <v>47</v>
      </c>
    </row>
    <row r="2298" spans="1:2" x14ac:dyDescent="0.2">
      <c r="A2298" s="98">
        <f t="shared" si="389"/>
        <v>766</v>
      </c>
      <c r="B2298" s="107" t="s">
        <v>48</v>
      </c>
    </row>
    <row r="2299" spans="1:2" x14ac:dyDescent="0.2">
      <c r="A2299" s="98">
        <f t="shared" si="387"/>
        <v>767</v>
      </c>
      <c r="B2299" s="107" t="s">
        <v>46</v>
      </c>
    </row>
    <row r="2300" spans="1:2" x14ac:dyDescent="0.2">
      <c r="A2300" s="98">
        <f t="shared" si="388"/>
        <v>767</v>
      </c>
      <c r="B2300" s="107" t="s">
        <v>47</v>
      </c>
    </row>
    <row r="2301" spans="1:2" x14ac:dyDescent="0.2">
      <c r="A2301" s="98">
        <f t="shared" si="389"/>
        <v>767</v>
      </c>
      <c r="B2301" s="107" t="s">
        <v>48</v>
      </c>
    </row>
    <row r="2302" spans="1:2" x14ac:dyDescent="0.2">
      <c r="A2302" s="98">
        <f t="shared" si="387"/>
        <v>768</v>
      </c>
      <c r="B2302" s="107" t="s">
        <v>46</v>
      </c>
    </row>
    <row r="2303" spans="1:2" x14ac:dyDescent="0.2">
      <c r="A2303" s="98">
        <f t="shared" si="388"/>
        <v>768</v>
      </c>
      <c r="B2303" s="107" t="s">
        <v>47</v>
      </c>
    </row>
    <row r="2304" spans="1:2" x14ac:dyDescent="0.2">
      <c r="A2304" s="98">
        <f t="shared" si="389"/>
        <v>768</v>
      </c>
      <c r="B2304" s="107" t="s">
        <v>48</v>
      </c>
    </row>
    <row r="2305" spans="1:2" x14ac:dyDescent="0.2">
      <c r="A2305" s="98">
        <f t="shared" si="387"/>
        <v>769</v>
      </c>
      <c r="B2305" s="107" t="s">
        <v>46</v>
      </c>
    </row>
    <row r="2306" spans="1:2" x14ac:dyDescent="0.2">
      <c r="A2306" s="98">
        <f t="shared" si="388"/>
        <v>769</v>
      </c>
      <c r="B2306" s="107" t="s">
        <v>47</v>
      </c>
    </row>
    <row r="2307" spans="1:2" x14ac:dyDescent="0.2">
      <c r="A2307" s="98">
        <f t="shared" si="389"/>
        <v>769</v>
      </c>
      <c r="B2307" s="107" t="s">
        <v>48</v>
      </c>
    </row>
    <row r="2308" spans="1:2" x14ac:dyDescent="0.2">
      <c r="A2308" s="98">
        <f t="shared" si="387"/>
        <v>770</v>
      </c>
      <c r="B2308" s="107" t="s">
        <v>46</v>
      </c>
    </row>
    <row r="2309" spans="1:2" x14ac:dyDescent="0.2">
      <c r="A2309" s="98">
        <f t="shared" si="388"/>
        <v>770</v>
      </c>
      <c r="B2309" s="107" t="s">
        <v>47</v>
      </c>
    </row>
    <row r="2310" spans="1:2" x14ac:dyDescent="0.2">
      <c r="A2310" s="98">
        <f t="shared" si="389"/>
        <v>770</v>
      </c>
      <c r="B2310" s="107" t="s">
        <v>48</v>
      </c>
    </row>
    <row r="2311" spans="1:2" x14ac:dyDescent="0.2">
      <c r="A2311" s="98">
        <f t="shared" si="387"/>
        <v>771</v>
      </c>
      <c r="B2311" s="107" t="s">
        <v>46</v>
      </c>
    </row>
    <row r="2312" spans="1:2" x14ac:dyDescent="0.2">
      <c r="A2312" s="98">
        <f t="shared" si="388"/>
        <v>771</v>
      </c>
      <c r="B2312" s="107" t="s">
        <v>47</v>
      </c>
    </row>
    <row r="2313" spans="1:2" x14ac:dyDescent="0.2">
      <c r="A2313" s="98">
        <f t="shared" si="389"/>
        <v>771</v>
      </c>
      <c r="B2313" s="107" t="s">
        <v>48</v>
      </c>
    </row>
    <row r="2314" spans="1:2" x14ac:dyDescent="0.2">
      <c r="A2314" s="98">
        <f t="shared" si="387"/>
        <v>772</v>
      </c>
      <c r="B2314" s="107" t="s">
        <v>46</v>
      </c>
    </row>
    <row r="2315" spans="1:2" x14ac:dyDescent="0.2">
      <c r="A2315" s="98">
        <f t="shared" si="388"/>
        <v>772</v>
      </c>
      <c r="B2315" s="107" t="s">
        <v>47</v>
      </c>
    </row>
    <row r="2316" spans="1:2" x14ac:dyDescent="0.2">
      <c r="A2316" s="98">
        <f t="shared" si="389"/>
        <v>772</v>
      </c>
      <c r="B2316" s="107" t="s">
        <v>48</v>
      </c>
    </row>
    <row r="2317" spans="1:2" x14ac:dyDescent="0.2">
      <c r="A2317" s="98">
        <f t="shared" si="387"/>
        <v>773</v>
      </c>
      <c r="B2317" s="107" t="s">
        <v>46</v>
      </c>
    </row>
    <row r="2318" spans="1:2" x14ac:dyDescent="0.2">
      <c r="A2318" s="98">
        <f t="shared" si="388"/>
        <v>773</v>
      </c>
      <c r="B2318" s="107" t="s">
        <v>47</v>
      </c>
    </row>
    <row r="2319" spans="1:2" x14ac:dyDescent="0.2">
      <c r="A2319" s="98">
        <f t="shared" si="389"/>
        <v>773</v>
      </c>
      <c r="B2319" s="107" t="s">
        <v>48</v>
      </c>
    </row>
    <row r="2320" spans="1:2" x14ac:dyDescent="0.2">
      <c r="A2320" s="98">
        <f t="shared" si="387"/>
        <v>774</v>
      </c>
      <c r="B2320" s="107" t="s">
        <v>46</v>
      </c>
    </row>
    <row r="2321" spans="1:2" x14ac:dyDescent="0.2">
      <c r="A2321" s="98">
        <f t="shared" si="388"/>
        <v>774</v>
      </c>
      <c r="B2321" s="107" t="s">
        <v>47</v>
      </c>
    </row>
    <row r="2322" spans="1:2" x14ac:dyDescent="0.2">
      <c r="A2322" s="98">
        <f t="shared" si="389"/>
        <v>774</v>
      </c>
      <c r="B2322" s="107" t="s">
        <v>48</v>
      </c>
    </row>
    <row r="2323" spans="1:2" x14ac:dyDescent="0.2">
      <c r="A2323" s="98">
        <f t="shared" si="387"/>
        <v>775</v>
      </c>
      <c r="B2323" s="107" t="s">
        <v>46</v>
      </c>
    </row>
    <row r="2324" spans="1:2" x14ac:dyDescent="0.2">
      <c r="A2324" s="98">
        <f t="shared" si="388"/>
        <v>775</v>
      </c>
      <c r="B2324" s="107" t="s">
        <v>47</v>
      </c>
    </row>
    <row r="2325" spans="1:2" x14ac:dyDescent="0.2">
      <c r="A2325" s="98">
        <f t="shared" si="389"/>
        <v>775</v>
      </c>
      <c r="B2325" s="107" t="s">
        <v>48</v>
      </c>
    </row>
    <row r="2326" spans="1:2" x14ac:dyDescent="0.2">
      <c r="A2326" s="98">
        <f t="shared" si="387"/>
        <v>776</v>
      </c>
      <c r="B2326" s="107" t="s">
        <v>46</v>
      </c>
    </row>
    <row r="2327" spans="1:2" x14ac:dyDescent="0.2">
      <c r="A2327" s="98">
        <f t="shared" si="388"/>
        <v>776</v>
      </c>
      <c r="B2327" s="107" t="s">
        <v>47</v>
      </c>
    </row>
    <row r="2328" spans="1:2" x14ac:dyDescent="0.2">
      <c r="A2328" s="98">
        <f t="shared" si="389"/>
        <v>776</v>
      </c>
      <c r="B2328" s="107" t="s">
        <v>48</v>
      </c>
    </row>
    <row r="2329" spans="1:2" x14ac:dyDescent="0.2">
      <c r="A2329" s="98">
        <f t="shared" si="387"/>
        <v>777</v>
      </c>
      <c r="B2329" s="107" t="s">
        <v>46</v>
      </c>
    </row>
    <row r="2330" spans="1:2" x14ac:dyDescent="0.2">
      <c r="A2330" s="98">
        <f t="shared" si="388"/>
        <v>777</v>
      </c>
      <c r="B2330" s="107" t="s">
        <v>47</v>
      </c>
    </row>
    <row r="2331" spans="1:2" x14ac:dyDescent="0.2">
      <c r="A2331" s="98">
        <f t="shared" si="389"/>
        <v>777</v>
      </c>
      <c r="B2331" s="107" t="s">
        <v>48</v>
      </c>
    </row>
    <row r="2332" spans="1:2" x14ac:dyDescent="0.2">
      <c r="A2332" s="98">
        <f t="shared" si="387"/>
        <v>778</v>
      </c>
      <c r="B2332" s="107" t="s">
        <v>46</v>
      </c>
    </row>
    <row r="2333" spans="1:2" x14ac:dyDescent="0.2">
      <c r="A2333" s="98">
        <f t="shared" si="388"/>
        <v>778</v>
      </c>
      <c r="B2333" s="107" t="s">
        <v>47</v>
      </c>
    </row>
    <row r="2334" spans="1:2" x14ac:dyDescent="0.2">
      <c r="A2334" s="98">
        <f t="shared" si="389"/>
        <v>778</v>
      </c>
      <c r="B2334" s="107" t="s">
        <v>48</v>
      </c>
    </row>
    <row r="2335" spans="1:2" x14ac:dyDescent="0.2">
      <c r="A2335" s="98">
        <f t="shared" si="387"/>
        <v>779</v>
      </c>
      <c r="B2335" s="107" t="s">
        <v>46</v>
      </c>
    </row>
    <row r="2336" spans="1:2" x14ac:dyDescent="0.2">
      <c r="A2336" s="98">
        <f t="shared" si="388"/>
        <v>779</v>
      </c>
      <c r="B2336" s="107" t="s">
        <v>47</v>
      </c>
    </row>
    <row r="2337" spans="1:2" x14ac:dyDescent="0.2">
      <c r="A2337" s="98">
        <f t="shared" si="389"/>
        <v>779</v>
      </c>
      <c r="B2337" s="107" t="s">
        <v>48</v>
      </c>
    </row>
    <row r="2338" spans="1:2" x14ac:dyDescent="0.2">
      <c r="A2338" s="98">
        <f t="shared" si="387"/>
        <v>780</v>
      </c>
      <c r="B2338" s="107" t="s">
        <v>46</v>
      </c>
    </row>
    <row r="2339" spans="1:2" x14ac:dyDescent="0.2">
      <c r="A2339" s="98">
        <f t="shared" si="388"/>
        <v>780</v>
      </c>
      <c r="B2339" s="107" t="s">
        <v>47</v>
      </c>
    </row>
    <row r="2340" spans="1:2" x14ac:dyDescent="0.2">
      <c r="A2340" s="98">
        <f t="shared" si="389"/>
        <v>780</v>
      </c>
      <c r="B2340" s="107" t="s">
        <v>48</v>
      </c>
    </row>
    <row r="2341" spans="1:2" x14ac:dyDescent="0.2">
      <c r="A2341" s="98">
        <f t="shared" si="387"/>
        <v>781</v>
      </c>
      <c r="B2341" s="107" t="s">
        <v>46</v>
      </c>
    </row>
    <row r="2342" spans="1:2" x14ac:dyDescent="0.2">
      <c r="A2342" s="98">
        <f t="shared" si="388"/>
        <v>781</v>
      </c>
      <c r="B2342" s="107" t="s">
        <v>47</v>
      </c>
    </row>
    <row r="2343" spans="1:2" x14ac:dyDescent="0.2">
      <c r="A2343" s="98">
        <f t="shared" si="389"/>
        <v>781</v>
      </c>
      <c r="B2343" s="107" t="s">
        <v>48</v>
      </c>
    </row>
    <row r="2344" spans="1:2" x14ac:dyDescent="0.2">
      <c r="A2344" s="98">
        <f t="shared" si="387"/>
        <v>782</v>
      </c>
      <c r="B2344" s="107" t="s">
        <v>46</v>
      </c>
    </row>
    <row r="2345" spans="1:2" x14ac:dyDescent="0.2">
      <c r="A2345" s="98">
        <f t="shared" si="388"/>
        <v>782</v>
      </c>
      <c r="B2345" s="107" t="s">
        <v>47</v>
      </c>
    </row>
    <row r="2346" spans="1:2" x14ac:dyDescent="0.2">
      <c r="A2346" s="98">
        <f t="shared" si="389"/>
        <v>782</v>
      </c>
      <c r="B2346" s="107" t="s">
        <v>48</v>
      </c>
    </row>
    <row r="2347" spans="1:2" x14ac:dyDescent="0.2">
      <c r="A2347" s="98">
        <f t="shared" si="387"/>
        <v>783</v>
      </c>
      <c r="B2347" s="107" t="s">
        <v>46</v>
      </c>
    </row>
    <row r="2348" spans="1:2" x14ac:dyDescent="0.2">
      <c r="A2348" s="98">
        <f t="shared" si="388"/>
        <v>783</v>
      </c>
      <c r="B2348" s="107" t="s">
        <v>47</v>
      </c>
    </row>
    <row r="2349" spans="1:2" x14ac:dyDescent="0.2">
      <c r="A2349" s="98">
        <f t="shared" si="389"/>
        <v>783</v>
      </c>
      <c r="B2349" s="107" t="s">
        <v>48</v>
      </c>
    </row>
    <row r="2350" spans="1:2" x14ac:dyDescent="0.2">
      <c r="A2350" s="98">
        <f t="shared" ref="A2350:A2413" si="390">A2349+1</f>
        <v>784</v>
      </c>
      <c r="B2350" s="107" t="s">
        <v>46</v>
      </c>
    </row>
    <row r="2351" spans="1:2" x14ac:dyDescent="0.2">
      <c r="A2351" s="98">
        <f t="shared" ref="A2351:A2414" si="391">A2350</f>
        <v>784</v>
      </c>
      <c r="B2351" s="107" t="s">
        <v>47</v>
      </c>
    </row>
    <row r="2352" spans="1:2" x14ac:dyDescent="0.2">
      <c r="A2352" s="98">
        <f t="shared" ref="A2352:A2415" si="392">A2350</f>
        <v>784</v>
      </c>
      <c r="B2352" s="107" t="s">
        <v>48</v>
      </c>
    </row>
    <row r="2353" spans="1:2" x14ac:dyDescent="0.2">
      <c r="A2353" s="98">
        <f t="shared" si="390"/>
        <v>785</v>
      </c>
      <c r="B2353" s="107" t="s">
        <v>46</v>
      </c>
    </row>
    <row r="2354" spans="1:2" x14ac:dyDescent="0.2">
      <c r="A2354" s="98">
        <f t="shared" si="391"/>
        <v>785</v>
      </c>
      <c r="B2354" s="107" t="s">
        <v>47</v>
      </c>
    </row>
    <row r="2355" spans="1:2" x14ac:dyDescent="0.2">
      <c r="A2355" s="98">
        <f t="shared" si="392"/>
        <v>785</v>
      </c>
      <c r="B2355" s="107" t="s">
        <v>48</v>
      </c>
    </row>
    <row r="2356" spans="1:2" x14ac:dyDescent="0.2">
      <c r="A2356" s="98">
        <f t="shared" si="390"/>
        <v>786</v>
      </c>
      <c r="B2356" s="107" t="s">
        <v>46</v>
      </c>
    </row>
    <row r="2357" spans="1:2" x14ac:dyDescent="0.2">
      <c r="A2357" s="98">
        <f t="shared" si="391"/>
        <v>786</v>
      </c>
      <c r="B2357" s="107" t="s">
        <v>47</v>
      </c>
    </row>
    <row r="2358" spans="1:2" x14ac:dyDescent="0.2">
      <c r="A2358" s="98">
        <f t="shared" si="392"/>
        <v>786</v>
      </c>
      <c r="B2358" s="107" t="s">
        <v>48</v>
      </c>
    </row>
    <row r="2359" spans="1:2" x14ac:dyDescent="0.2">
      <c r="A2359" s="98">
        <f t="shared" si="390"/>
        <v>787</v>
      </c>
      <c r="B2359" s="107" t="s">
        <v>46</v>
      </c>
    </row>
    <row r="2360" spans="1:2" x14ac:dyDescent="0.2">
      <c r="A2360" s="98">
        <f t="shared" si="391"/>
        <v>787</v>
      </c>
      <c r="B2360" s="107" t="s">
        <v>47</v>
      </c>
    </row>
    <row r="2361" spans="1:2" x14ac:dyDescent="0.2">
      <c r="A2361" s="98">
        <f t="shared" si="392"/>
        <v>787</v>
      </c>
      <c r="B2361" s="107" t="s">
        <v>48</v>
      </c>
    </row>
    <row r="2362" spans="1:2" x14ac:dyDescent="0.2">
      <c r="A2362" s="98">
        <f t="shared" si="390"/>
        <v>788</v>
      </c>
      <c r="B2362" s="107" t="s">
        <v>46</v>
      </c>
    </row>
    <row r="2363" spans="1:2" x14ac:dyDescent="0.2">
      <c r="A2363" s="98">
        <f t="shared" si="391"/>
        <v>788</v>
      </c>
      <c r="B2363" s="107" t="s">
        <v>47</v>
      </c>
    </row>
    <row r="2364" spans="1:2" x14ac:dyDescent="0.2">
      <c r="A2364" s="98">
        <f t="shared" si="392"/>
        <v>788</v>
      </c>
      <c r="B2364" s="107" t="s">
        <v>48</v>
      </c>
    </row>
    <row r="2365" spans="1:2" x14ac:dyDescent="0.2">
      <c r="A2365" s="98">
        <f t="shared" si="390"/>
        <v>789</v>
      </c>
      <c r="B2365" s="107" t="s">
        <v>46</v>
      </c>
    </row>
    <row r="2366" spans="1:2" x14ac:dyDescent="0.2">
      <c r="A2366" s="98">
        <f t="shared" si="391"/>
        <v>789</v>
      </c>
      <c r="B2366" s="107" t="s">
        <v>47</v>
      </c>
    </row>
    <row r="2367" spans="1:2" x14ac:dyDescent="0.2">
      <c r="A2367" s="98">
        <f t="shared" si="392"/>
        <v>789</v>
      </c>
      <c r="B2367" s="107" t="s">
        <v>48</v>
      </c>
    </row>
    <row r="2368" spans="1:2" x14ac:dyDescent="0.2">
      <c r="A2368" s="98">
        <f t="shared" si="390"/>
        <v>790</v>
      </c>
      <c r="B2368" s="107" t="s">
        <v>46</v>
      </c>
    </row>
    <row r="2369" spans="1:2" x14ac:dyDescent="0.2">
      <c r="A2369" s="98">
        <f t="shared" si="391"/>
        <v>790</v>
      </c>
      <c r="B2369" s="107" t="s">
        <v>47</v>
      </c>
    </row>
    <row r="2370" spans="1:2" x14ac:dyDescent="0.2">
      <c r="A2370" s="98">
        <f t="shared" si="392"/>
        <v>790</v>
      </c>
      <c r="B2370" s="107" t="s">
        <v>48</v>
      </c>
    </row>
    <row r="2371" spans="1:2" x14ac:dyDescent="0.2">
      <c r="A2371" s="98">
        <f t="shared" si="390"/>
        <v>791</v>
      </c>
      <c r="B2371" s="107" t="s">
        <v>46</v>
      </c>
    </row>
    <row r="2372" spans="1:2" x14ac:dyDescent="0.2">
      <c r="A2372" s="98">
        <f t="shared" si="391"/>
        <v>791</v>
      </c>
      <c r="B2372" s="107" t="s">
        <v>47</v>
      </c>
    </row>
    <row r="2373" spans="1:2" x14ac:dyDescent="0.2">
      <c r="A2373" s="98">
        <f t="shared" si="392"/>
        <v>791</v>
      </c>
      <c r="B2373" s="107" t="s">
        <v>48</v>
      </c>
    </row>
    <row r="2374" spans="1:2" x14ac:dyDescent="0.2">
      <c r="A2374" s="98">
        <f t="shared" si="390"/>
        <v>792</v>
      </c>
      <c r="B2374" s="107" t="s">
        <v>46</v>
      </c>
    </row>
    <row r="2375" spans="1:2" x14ac:dyDescent="0.2">
      <c r="A2375" s="98">
        <f t="shared" si="391"/>
        <v>792</v>
      </c>
      <c r="B2375" s="107" t="s">
        <v>47</v>
      </c>
    </row>
    <row r="2376" spans="1:2" x14ac:dyDescent="0.2">
      <c r="A2376" s="98">
        <f t="shared" si="392"/>
        <v>792</v>
      </c>
      <c r="B2376" s="107" t="s">
        <v>48</v>
      </c>
    </row>
    <row r="2377" spans="1:2" x14ac:dyDescent="0.2">
      <c r="A2377" s="98">
        <f t="shared" si="390"/>
        <v>793</v>
      </c>
      <c r="B2377" s="107" t="s">
        <v>46</v>
      </c>
    </row>
    <row r="2378" spans="1:2" x14ac:dyDescent="0.2">
      <c r="A2378" s="98">
        <f t="shared" si="391"/>
        <v>793</v>
      </c>
      <c r="B2378" s="107" t="s">
        <v>47</v>
      </c>
    </row>
    <row r="2379" spans="1:2" x14ac:dyDescent="0.2">
      <c r="A2379" s="98">
        <f t="shared" si="392"/>
        <v>793</v>
      </c>
      <c r="B2379" s="107" t="s">
        <v>48</v>
      </c>
    </row>
    <row r="2380" spans="1:2" x14ac:dyDescent="0.2">
      <c r="A2380" s="98">
        <f t="shared" si="390"/>
        <v>794</v>
      </c>
      <c r="B2380" s="107" t="s">
        <v>46</v>
      </c>
    </row>
    <row r="2381" spans="1:2" x14ac:dyDescent="0.2">
      <c r="A2381" s="98">
        <f t="shared" si="391"/>
        <v>794</v>
      </c>
      <c r="B2381" s="107" t="s">
        <v>47</v>
      </c>
    </row>
    <row r="2382" spans="1:2" x14ac:dyDescent="0.2">
      <c r="A2382" s="98">
        <f t="shared" si="392"/>
        <v>794</v>
      </c>
      <c r="B2382" s="107" t="s">
        <v>48</v>
      </c>
    </row>
    <row r="2383" spans="1:2" x14ac:dyDescent="0.2">
      <c r="A2383" s="98">
        <f t="shared" si="390"/>
        <v>795</v>
      </c>
      <c r="B2383" s="107" t="s">
        <v>46</v>
      </c>
    </row>
    <row r="2384" spans="1:2" x14ac:dyDescent="0.2">
      <c r="A2384" s="98">
        <f t="shared" si="391"/>
        <v>795</v>
      </c>
      <c r="B2384" s="107" t="s">
        <v>47</v>
      </c>
    </row>
    <row r="2385" spans="1:2" x14ac:dyDescent="0.2">
      <c r="A2385" s="98">
        <f t="shared" si="392"/>
        <v>795</v>
      </c>
      <c r="B2385" s="107" t="s">
        <v>48</v>
      </c>
    </row>
    <row r="2386" spans="1:2" x14ac:dyDescent="0.2">
      <c r="A2386" s="98">
        <f t="shared" si="390"/>
        <v>796</v>
      </c>
      <c r="B2386" s="107" t="s">
        <v>46</v>
      </c>
    </row>
    <row r="2387" spans="1:2" x14ac:dyDescent="0.2">
      <c r="A2387" s="98">
        <f t="shared" si="391"/>
        <v>796</v>
      </c>
      <c r="B2387" s="107" t="s">
        <v>47</v>
      </c>
    </row>
    <row r="2388" spans="1:2" x14ac:dyDescent="0.2">
      <c r="A2388" s="98">
        <f t="shared" si="392"/>
        <v>796</v>
      </c>
      <c r="B2388" s="107" t="s">
        <v>48</v>
      </c>
    </row>
    <row r="2389" spans="1:2" x14ac:dyDescent="0.2">
      <c r="A2389" s="98">
        <f t="shared" si="390"/>
        <v>797</v>
      </c>
      <c r="B2389" s="107" t="s">
        <v>46</v>
      </c>
    </row>
    <row r="2390" spans="1:2" x14ac:dyDescent="0.2">
      <c r="A2390" s="98">
        <f t="shared" si="391"/>
        <v>797</v>
      </c>
      <c r="B2390" s="107" t="s">
        <v>47</v>
      </c>
    </row>
    <row r="2391" spans="1:2" x14ac:dyDescent="0.2">
      <c r="A2391" s="98">
        <f t="shared" si="392"/>
        <v>797</v>
      </c>
      <c r="B2391" s="107" t="s">
        <v>48</v>
      </c>
    </row>
    <row r="2392" spans="1:2" x14ac:dyDescent="0.2">
      <c r="A2392" s="98">
        <f t="shared" si="390"/>
        <v>798</v>
      </c>
      <c r="B2392" s="107" t="s">
        <v>46</v>
      </c>
    </row>
    <row r="2393" spans="1:2" x14ac:dyDescent="0.2">
      <c r="A2393" s="98">
        <f t="shared" si="391"/>
        <v>798</v>
      </c>
      <c r="B2393" s="107" t="s">
        <v>47</v>
      </c>
    </row>
    <row r="2394" spans="1:2" x14ac:dyDescent="0.2">
      <c r="A2394" s="98">
        <f t="shared" si="392"/>
        <v>798</v>
      </c>
      <c r="B2394" s="107" t="s">
        <v>48</v>
      </c>
    </row>
    <row r="2395" spans="1:2" x14ac:dyDescent="0.2">
      <c r="A2395" s="98">
        <f t="shared" si="390"/>
        <v>799</v>
      </c>
      <c r="B2395" s="107" t="s">
        <v>46</v>
      </c>
    </row>
    <row r="2396" spans="1:2" x14ac:dyDescent="0.2">
      <c r="A2396" s="98">
        <f t="shared" si="391"/>
        <v>799</v>
      </c>
      <c r="B2396" s="107" t="s">
        <v>47</v>
      </c>
    </row>
    <row r="2397" spans="1:2" x14ac:dyDescent="0.2">
      <c r="A2397" s="98">
        <f t="shared" si="392"/>
        <v>799</v>
      </c>
      <c r="B2397" s="107" t="s">
        <v>48</v>
      </c>
    </row>
    <row r="2398" spans="1:2" x14ac:dyDescent="0.2">
      <c r="A2398" s="98">
        <f t="shared" si="390"/>
        <v>800</v>
      </c>
      <c r="B2398" s="107" t="s">
        <v>46</v>
      </c>
    </row>
    <row r="2399" spans="1:2" x14ac:dyDescent="0.2">
      <c r="A2399" s="98">
        <f t="shared" si="391"/>
        <v>800</v>
      </c>
      <c r="B2399" s="107" t="s">
        <v>47</v>
      </c>
    </row>
    <row r="2400" spans="1:2" x14ac:dyDescent="0.2">
      <c r="A2400" s="98">
        <f t="shared" si="392"/>
        <v>800</v>
      </c>
      <c r="B2400" s="107" t="s">
        <v>48</v>
      </c>
    </row>
    <row r="2401" spans="1:2" x14ac:dyDescent="0.2">
      <c r="A2401" s="98">
        <f t="shared" si="390"/>
        <v>801</v>
      </c>
      <c r="B2401" s="107" t="s">
        <v>46</v>
      </c>
    </row>
    <row r="2402" spans="1:2" x14ac:dyDescent="0.2">
      <c r="A2402" s="98">
        <f t="shared" si="391"/>
        <v>801</v>
      </c>
      <c r="B2402" s="107" t="s">
        <v>47</v>
      </c>
    </row>
    <row r="2403" spans="1:2" x14ac:dyDescent="0.2">
      <c r="A2403" s="98">
        <f t="shared" si="392"/>
        <v>801</v>
      </c>
      <c r="B2403" s="107" t="s">
        <v>48</v>
      </c>
    </row>
    <row r="2404" spans="1:2" x14ac:dyDescent="0.2">
      <c r="A2404" s="98">
        <f t="shared" si="390"/>
        <v>802</v>
      </c>
      <c r="B2404" s="107" t="s">
        <v>46</v>
      </c>
    </row>
    <row r="2405" spans="1:2" x14ac:dyDescent="0.2">
      <c r="A2405" s="98">
        <f t="shared" si="391"/>
        <v>802</v>
      </c>
      <c r="B2405" s="107" t="s">
        <v>47</v>
      </c>
    </row>
    <row r="2406" spans="1:2" x14ac:dyDescent="0.2">
      <c r="A2406" s="98">
        <f t="shared" si="392"/>
        <v>802</v>
      </c>
      <c r="B2406" s="107" t="s">
        <v>48</v>
      </c>
    </row>
    <row r="2407" spans="1:2" x14ac:dyDescent="0.2">
      <c r="A2407" s="98">
        <f t="shared" si="390"/>
        <v>803</v>
      </c>
      <c r="B2407" s="107" t="s">
        <v>46</v>
      </c>
    </row>
    <row r="2408" spans="1:2" x14ac:dyDescent="0.2">
      <c r="A2408" s="98">
        <f t="shared" si="391"/>
        <v>803</v>
      </c>
      <c r="B2408" s="107" t="s">
        <v>47</v>
      </c>
    </row>
    <row r="2409" spans="1:2" x14ac:dyDescent="0.2">
      <c r="A2409" s="98">
        <f t="shared" si="392"/>
        <v>803</v>
      </c>
      <c r="B2409" s="107" t="s">
        <v>48</v>
      </c>
    </row>
    <row r="2410" spans="1:2" x14ac:dyDescent="0.2">
      <c r="A2410" s="98">
        <f t="shared" si="390"/>
        <v>804</v>
      </c>
      <c r="B2410" s="107" t="s">
        <v>46</v>
      </c>
    </row>
    <row r="2411" spans="1:2" x14ac:dyDescent="0.2">
      <c r="A2411" s="98">
        <f t="shared" si="391"/>
        <v>804</v>
      </c>
      <c r="B2411" s="107" t="s">
        <v>47</v>
      </c>
    </row>
    <row r="2412" spans="1:2" x14ac:dyDescent="0.2">
      <c r="A2412" s="98">
        <f t="shared" si="392"/>
        <v>804</v>
      </c>
      <c r="B2412" s="107" t="s">
        <v>48</v>
      </c>
    </row>
    <row r="2413" spans="1:2" x14ac:dyDescent="0.2">
      <c r="A2413" s="98">
        <f t="shared" si="390"/>
        <v>805</v>
      </c>
      <c r="B2413" s="107" t="s">
        <v>46</v>
      </c>
    </row>
    <row r="2414" spans="1:2" x14ac:dyDescent="0.2">
      <c r="A2414" s="98">
        <f t="shared" si="391"/>
        <v>805</v>
      </c>
      <c r="B2414" s="107" t="s">
        <v>47</v>
      </c>
    </row>
    <row r="2415" spans="1:2" x14ac:dyDescent="0.2">
      <c r="A2415" s="98">
        <f t="shared" si="392"/>
        <v>805</v>
      </c>
      <c r="B2415" s="107" t="s">
        <v>48</v>
      </c>
    </row>
    <row r="2416" spans="1:2" x14ac:dyDescent="0.2">
      <c r="A2416" s="98">
        <f t="shared" ref="A2416:A2479" si="393">A2415+1</f>
        <v>806</v>
      </c>
      <c r="B2416" s="107" t="s">
        <v>46</v>
      </c>
    </row>
    <row r="2417" spans="1:2" x14ac:dyDescent="0.2">
      <c r="A2417" s="98">
        <f t="shared" ref="A2417:A2480" si="394">A2416</f>
        <v>806</v>
      </c>
      <c r="B2417" s="107" t="s">
        <v>47</v>
      </c>
    </row>
    <row r="2418" spans="1:2" x14ac:dyDescent="0.2">
      <c r="A2418" s="98">
        <f t="shared" ref="A2418:A2481" si="395">A2416</f>
        <v>806</v>
      </c>
      <c r="B2418" s="107" t="s">
        <v>48</v>
      </c>
    </row>
    <row r="2419" spans="1:2" x14ac:dyDescent="0.2">
      <c r="A2419" s="98">
        <f t="shared" si="393"/>
        <v>807</v>
      </c>
      <c r="B2419" s="107" t="s">
        <v>46</v>
      </c>
    </row>
    <row r="2420" spans="1:2" x14ac:dyDescent="0.2">
      <c r="A2420" s="98">
        <f t="shared" si="394"/>
        <v>807</v>
      </c>
      <c r="B2420" s="107" t="s">
        <v>47</v>
      </c>
    </row>
    <row r="2421" spans="1:2" x14ac:dyDescent="0.2">
      <c r="A2421" s="98">
        <f t="shared" si="395"/>
        <v>807</v>
      </c>
      <c r="B2421" s="107" t="s">
        <v>48</v>
      </c>
    </row>
    <row r="2422" spans="1:2" x14ac:dyDescent="0.2">
      <c r="A2422" s="98">
        <f t="shared" si="393"/>
        <v>808</v>
      </c>
      <c r="B2422" s="107" t="s">
        <v>46</v>
      </c>
    </row>
    <row r="2423" spans="1:2" x14ac:dyDescent="0.2">
      <c r="A2423" s="98">
        <f t="shared" si="394"/>
        <v>808</v>
      </c>
      <c r="B2423" s="107" t="s">
        <v>47</v>
      </c>
    </row>
    <row r="2424" spans="1:2" x14ac:dyDescent="0.2">
      <c r="A2424" s="98">
        <f t="shared" si="395"/>
        <v>808</v>
      </c>
      <c r="B2424" s="107" t="s">
        <v>48</v>
      </c>
    </row>
    <row r="2425" spans="1:2" x14ac:dyDescent="0.2">
      <c r="A2425" s="98">
        <f t="shared" si="393"/>
        <v>809</v>
      </c>
      <c r="B2425" s="107" t="s">
        <v>46</v>
      </c>
    </row>
    <row r="2426" spans="1:2" x14ac:dyDescent="0.2">
      <c r="A2426" s="98">
        <f t="shared" si="394"/>
        <v>809</v>
      </c>
      <c r="B2426" s="107" t="s">
        <v>47</v>
      </c>
    </row>
    <row r="2427" spans="1:2" x14ac:dyDescent="0.2">
      <c r="A2427" s="98">
        <f t="shared" si="395"/>
        <v>809</v>
      </c>
      <c r="B2427" s="107" t="s">
        <v>48</v>
      </c>
    </row>
    <row r="2428" spans="1:2" x14ac:dyDescent="0.2">
      <c r="A2428" s="98">
        <f t="shared" si="393"/>
        <v>810</v>
      </c>
      <c r="B2428" s="107" t="s">
        <v>46</v>
      </c>
    </row>
    <row r="2429" spans="1:2" x14ac:dyDescent="0.2">
      <c r="A2429" s="98">
        <f t="shared" si="394"/>
        <v>810</v>
      </c>
      <c r="B2429" s="107" t="s">
        <v>47</v>
      </c>
    </row>
    <row r="2430" spans="1:2" x14ac:dyDescent="0.2">
      <c r="A2430" s="98">
        <f t="shared" si="395"/>
        <v>810</v>
      </c>
      <c r="B2430" s="107" t="s">
        <v>48</v>
      </c>
    </row>
    <row r="2431" spans="1:2" x14ac:dyDescent="0.2">
      <c r="A2431" s="98">
        <f t="shared" si="393"/>
        <v>811</v>
      </c>
      <c r="B2431" s="107" t="s">
        <v>46</v>
      </c>
    </row>
    <row r="2432" spans="1:2" x14ac:dyDescent="0.2">
      <c r="A2432" s="98">
        <f t="shared" si="394"/>
        <v>811</v>
      </c>
      <c r="B2432" s="107" t="s">
        <v>47</v>
      </c>
    </row>
    <row r="2433" spans="1:2" x14ac:dyDescent="0.2">
      <c r="A2433" s="98">
        <f t="shared" si="395"/>
        <v>811</v>
      </c>
      <c r="B2433" s="107" t="s">
        <v>48</v>
      </c>
    </row>
    <row r="2434" spans="1:2" x14ac:dyDescent="0.2">
      <c r="A2434" s="98">
        <f t="shared" si="393"/>
        <v>812</v>
      </c>
      <c r="B2434" s="107" t="s">
        <v>46</v>
      </c>
    </row>
    <row r="2435" spans="1:2" x14ac:dyDescent="0.2">
      <c r="A2435" s="98">
        <f t="shared" si="394"/>
        <v>812</v>
      </c>
      <c r="B2435" s="107" t="s">
        <v>47</v>
      </c>
    </row>
    <row r="2436" spans="1:2" x14ac:dyDescent="0.2">
      <c r="A2436" s="98">
        <f t="shared" si="395"/>
        <v>812</v>
      </c>
      <c r="B2436" s="107" t="s">
        <v>48</v>
      </c>
    </row>
    <row r="2437" spans="1:2" x14ac:dyDescent="0.2">
      <c r="A2437" s="98">
        <f t="shared" si="393"/>
        <v>813</v>
      </c>
      <c r="B2437" s="107" t="s">
        <v>46</v>
      </c>
    </row>
    <row r="2438" spans="1:2" x14ac:dyDescent="0.2">
      <c r="A2438" s="98">
        <f t="shared" si="394"/>
        <v>813</v>
      </c>
      <c r="B2438" s="107" t="s">
        <v>47</v>
      </c>
    </row>
    <row r="2439" spans="1:2" x14ac:dyDescent="0.2">
      <c r="A2439" s="98">
        <f t="shared" si="395"/>
        <v>813</v>
      </c>
      <c r="B2439" s="107" t="s">
        <v>48</v>
      </c>
    </row>
    <row r="2440" spans="1:2" x14ac:dyDescent="0.2">
      <c r="A2440" s="98">
        <f t="shared" si="393"/>
        <v>814</v>
      </c>
      <c r="B2440" s="107" t="s">
        <v>46</v>
      </c>
    </row>
    <row r="2441" spans="1:2" x14ac:dyDescent="0.2">
      <c r="A2441" s="98">
        <f t="shared" si="394"/>
        <v>814</v>
      </c>
      <c r="B2441" s="107" t="s">
        <v>47</v>
      </c>
    </row>
    <row r="2442" spans="1:2" x14ac:dyDescent="0.2">
      <c r="A2442" s="98">
        <f t="shared" si="395"/>
        <v>814</v>
      </c>
      <c r="B2442" s="107" t="s">
        <v>48</v>
      </c>
    </row>
    <row r="2443" spans="1:2" x14ac:dyDescent="0.2">
      <c r="A2443" s="98">
        <f t="shared" si="393"/>
        <v>815</v>
      </c>
      <c r="B2443" s="107" t="s">
        <v>46</v>
      </c>
    </row>
    <row r="2444" spans="1:2" x14ac:dyDescent="0.2">
      <c r="A2444" s="98">
        <f t="shared" si="394"/>
        <v>815</v>
      </c>
      <c r="B2444" s="107" t="s">
        <v>47</v>
      </c>
    </row>
    <row r="2445" spans="1:2" x14ac:dyDescent="0.2">
      <c r="A2445" s="98">
        <f t="shared" si="395"/>
        <v>815</v>
      </c>
      <c r="B2445" s="107" t="s">
        <v>48</v>
      </c>
    </row>
    <row r="2446" spans="1:2" x14ac:dyDescent="0.2">
      <c r="A2446" s="98">
        <f t="shared" si="393"/>
        <v>816</v>
      </c>
      <c r="B2446" s="107" t="s">
        <v>46</v>
      </c>
    </row>
    <row r="2447" spans="1:2" x14ac:dyDescent="0.2">
      <c r="A2447" s="98">
        <f t="shared" si="394"/>
        <v>816</v>
      </c>
      <c r="B2447" s="107" t="s">
        <v>47</v>
      </c>
    </row>
    <row r="2448" spans="1:2" x14ac:dyDescent="0.2">
      <c r="A2448" s="98">
        <f t="shared" si="395"/>
        <v>816</v>
      </c>
      <c r="B2448" s="107" t="s">
        <v>48</v>
      </c>
    </row>
    <row r="2449" spans="1:2" x14ac:dyDescent="0.2">
      <c r="A2449" s="98">
        <f t="shared" si="393"/>
        <v>817</v>
      </c>
      <c r="B2449" s="107" t="s">
        <v>46</v>
      </c>
    </row>
    <row r="2450" spans="1:2" x14ac:dyDescent="0.2">
      <c r="A2450" s="98">
        <f t="shared" si="394"/>
        <v>817</v>
      </c>
      <c r="B2450" s="107" t="s">
        <v>47</v>
      </c>
    </row>
    <row r="2451" spans="1:2" x14ac:dyDescent="0.2">
      <c r="A2451" s="98">
        <f t="shared" si="395"/>
        <v>817</v>
      </c>
      <c r="B2451" s="107" t="s">
        <v>48</v>
      </c>
    </row>
    <row r="2452" spans="1:2" x14ac:dyDescent="0.2">
      <c r="A2452" s="98">
        <f t="shared" si="393"/>
        <v>818</v>
      </c>
      <c r="B2452" s="107" t="s">
        <v>46</v>
      </c>
    </row>
    <row r="2453" spans="1:2" x14ac:dyDescent="0.2">
      <c r="A2453" s="98">
        <f t="shared" si="394"/>
        <v>818</v>
      </c>
      <c r="B2453" s="107" t="s">
        <v>47</v>
      </c>
    </row>
    <row r="2454" spans="1:2" x14ac:dyDescent="0.2">
      <c r="A2454" s="98">
        <f t="shared" si="395"/>
        <v>818</v>
      </c>
      <c r="B2454" s="107" t="s">
        <v>48</v>
      </c>
    </row>
    <row r="2455" spans="1:2" x14ac:dyDescent="0.2">
      <c r="A2455" s="98">
        <f t="shared" si="393"/>
        <v>819</v>
      </c>
      <c r="B2455" s="107" t="s">
        <v>46</v>
      </c>
    </row>
    <row r="2456" spans="1:2" x14ac:dyDescent="0.2">
      <c r="A2456" s="98">
        <f t="shared" si="394"/>
        <v>819</v>
      </c>
      <c r="B2456" s="107" t="s">
        <v>47</v>
      </c>
    </row>
    <row r="2457" spans="1:2" x14ac:dyDescent="0.2">
      <c r="A2457" s="98">
        <f t="shared" si="395"/>
        <v>819</v>
      </c>
      <c r="B2457" s="107" t="s">
        <v>48</v>
      </c>
    </row>
    <row r="2458" spans="1:2" x14ac:dyDescent="0.2">
      <c r="A2458" s="98">
        <f t="shared" si="393"/>
        <v>820</v>
      </c>
      <c r="B2458" s="107" t="s">
        <v>46</v>
      </c>
    </row>
    <row r="2459" spans="1:2" x14ac:dyDescent="0.2">
      <c r="A2459" s="98">
        <f t="shared" si="394"/>
        <v>820</v>
      </c>
      <c r="B2459" s="107" t="s">
        <v>47</v>
      </c>
    </row>
    <row r="2460" spans="1:2" x14ac:dyDescent="0.2">
      <c r="A2460" s="98">
        <f t="shared" si="395"/>
        <v>820</v>
      </c>
      <c r="B2460" s="107" t="s">
        <v>48</v>
      </c>
    </row>
    <row r="2461" spans="1:2" x14ac:dyDescent="0.2">
      <c r="A2461" s="98">
        <f t="shared" si="393"/>
        <v>821</v>
      </c>
      <c r="B2461" s="107" t="s">
        <v>46</v>
      </c>
    </row>
    <row r="2462" spans="1:2" x14ac:dyDescent="0.2">
      <c r="A2462" s="98">
        <f t="shared" si="394"/>
        <v>821</v>
      </c>
      <c r="B2462" s="107" t="s">
        <v>47</v>
      </c>
    </row>
    <row r="2463" spans="1:2" x14ac:dyDescent="0.2">
      <c r="A2463" s="98">
        <f t="shared" si="395"/>
        <v>821</v>
      </c>
      <c r="B2463" s="107" t="s">
        <v>48</v>
      </c>
    </row>
    <row r="2464" spans="1:2" x14ac:dyDescent="0.2">
      <c r="A2464" s="98">
        <f t="shared" si="393"/>
        <v>822</v>
      </c>
      <c r="B2464" s="107" t="s">
        <v>46</v>
      </c>
    </row>
    <row r="2465" spans="1:2" x14ac:dyDescent="0.2">
      <c r="A2465" s="98">
        <f t="shared" si="394"/>
        <v>822</v>
      </c>
      <c r="B2465" s="107" t="s">
        <v>47</v>
      </c>
    </row>
    <row r="2466" spans="1:2" x14ac:dyDescent="0.2">
      <c r="A2466" s="98">
        <f t="shared" si="395"/>
        <v>822</v>
      </c>
      <c r="B2466" s="107" t="s">
        <v>48</v>
      </c>
    </row>
    <row r="2467" spans="1:2" x14ac:dyDescent="0.2">
      <c r="A2467" s="98">
        <f t="shared" si="393"/>
        <v>823</v>
      </c>
      <c r="B2467" s="107" t="s">
        <v>46</v>
      </c>
    </row>
    <row r="2468" spans="1:2" x14ac:dyDescent="0.2">
      <c r="A2468" s="98">
        <f t="shared" si="394"/>
        <v>823</v>
      </c>
      <c r="B2468" s="107" t="s">
        <v>47</v>
      </c>
    </row>
    <row r="2469" spans="1:2" x14ac:dyDescent="0.2">
      <c r="A2469" s="98">
        <f t="shared" si="395"/>
        <v>823</v>
      </c>
      <c r="B2469" s="107" t="s">
        <v>48</v>
      </c>
    </row>
    <row r="2470" spans="1:2" x14ac:dyDescent="0.2">
      <c r="A2470" s="98">
        <f t="shared" si="393"/>
        <v>824</v>
      </c>
      <c r="B2470" s="107" t="s">
        <v>46</v>
      </c>
    </row>
    <row r="2471" spans="1:2" x14ac:dyDescent="0.2">
      <c r="A2471" s="98">
        <f t="shared" si="394"/>
        <v>824</v>
      </c>
      <c r="B2471" s="107" t="s">
        <v>47</v>
      </c>
    </row>
    <row r="2472" spans="1:2" x14ac:dyDescent="0.2">
      <c r="A2472" s="98">
        <f t="shared" si="395"/>
        <v>824</v>
      </c>
      <c r="B2472" s="107" t="s">
        <v>48</v>
      </c>
    </row>
    <row r="2473" spans="1:2" x14ac:dyDescent="0.2">
      <c r="A2473" s="98">
        <f t="shared" si="393"/>
        <v>825</v>
      </c>
      <c r="B2473" s="107" t="s">
        <v>46</v>
      </c>
    </row>
    <row r="2474" spans="1:2" x14ac:dyDescent="0.2">
      <c r="A2474" s="98">
        <f t="shared" si="394"/>
        <v>825</v>
      </c>
      <c r="B2474" s="107" t="s">
        <v>47</v>
      </c>
    </row>
    <row r="2475" spans="1:2" x14ac:dyDescent="0.2">
      <c r="A2475" s="98">
        <f t="shared" si="395"/>
        <v>825</v>
      </c>
      <c r="B2475" s="107" t="s">
        <v>48</v>
      </c>
    </row>
    <row r="2476" spans="1:2" x14ac:dyDescent="0.2">
      <c r="A2476" s="98">
        <f t="shared" si="393"/>
        <v>826</v>
      </c>
      <c r="B2476" s="107" t="s">
        <v>46</v>
      </c>
    </row>
    <row r="2477" spans="1:2" x14ac:dyDescent="0.2">
      <c r="A2477" s="98">
        <f t="shared" si="394"/>
        <v>826</v>
      </c>
      <c r="B2477" s="107" t="s">
        <v>47</v>
      </c>
    </row>
    <row r="2478" spans="1:2" x14ac:dyDescent="0.2">
      <c r="A2478" s="98">
        <f t="shared" si="395"/>
        <v>826</v>
      </c>
      <c r="B2478" s="107" t="s">
        <v>48</v>
      </c>
    </row>
    <row r="2479" spans="1:2" x14ac:dyDescent="0.2">
      <c r="A2479" s="98">
        <f t="shared" si="393"/>
        <v>827</v>
      </c>
      <c r="B2479" s="107" t="s">
        <v>46</v>
      </c>
    </row>
    <row r="2480" spans="1:2" x14ac:dyDescent="0.2">
      <c r="A2480" s="98">
        <f t="shared" si="394"/>
        <v>827</v>
      </c>
      <c r="B2480" s="107" t="s">
        <v>47</v>
      </c>
    </row>
    <row r="2481" spans="1:2" x14ac:dyDescent="0.2">
      <c r="A2481" s="98">
        <f t="shared" si="395"/>
        <v>827</v>
      </c>
      <c r="B2481" s="107" t="s">
        <v>48</v>
      </c>
    </row>
    <row r="2482" spans="1:2" x14ac:dyDescent="0.2">
      <c r="A2482" s="98">
        <f t="shared" ref="A2482:A2545" si="396">A2481+1</f>
        <v>828</v>
      </c>
      <c r="B2482" s="107" t="s">
        <v>46</v>
      </c>
    </row>
    <row r="2483" spans="1:2" x14ac:dyDescent="0.2">
      <c r="A2483" s="98">
        <f t="shared" ref="A2483:A2546" si="397">A2482</f>
        <v>828</v>
      </c>
      <c r="B2483" s="107" t="s">
        <v>47</v>
      </c>
    </row>
    <row r="2484" spans="1:2" x14ac:dyDescent="0.2">
      <c r="A2484" s="98">
        <f t="shared" ref="A2484:A2547" si="398">A2482</f>
        <v>828</v>
      </c>
      <c r="B2484" s="107" t="s">
        <v>48</v>
      </c>
    </row>
    <row r="2485" spans="1:2" x14ac:dyDescent="0.2">
      <c r="A2485" s="98">
        <f t="shared" si="396"/>
        <v>829</v>
      </c>
      <c r="B2485" s="107" t="s">
        <v>46</v>
      </c>
    </row>
    <row r="2486" spans="1:2" x14ac:dyDescent="0.2">
      <c r="A2486" s="98">
        <f t="shared" si="397"/>
        <v>829</v>
      </c>
      <c r="B2486" s="107" t="s">
        <v>47</v>
      </c>
    </row>
    <row r="2487" spans="1:2" x14ac:dyDescent="0.2">
      <c r="A2487" s="98">
        <f t="shared" si="398"/>
        <v>829</v>
      </c>
      <c r="B2487" s="107" t="s">
        <v>48</v>
      </c>
    </row>
    <row r="2488" spans="1:2" x14ac:dyDescent="0.2">
      <c r="A2488" s="98">
        <f t="shared" si="396"/>
        <v>830</v>
      </c>
      <c r="B2488" s="107" t="s">
        <v>46</v>
      </c>
    </row>
    <row r="2489" spans="1:2" x14ac:dyDescent="0.2">
      <c r="A2489" s="98">
        <f t="shared" si="397"/>
        <v>830</v>
      </c>
      <c r="B2489" s="107" t="s">
        <v>47</v>
      </c>
    </row>
    <row r="2490" spans="1:2" x14ac:dyDescent="0.2">
      <c r="A2490" s="98">
        <f t="shared" si="398"/>
        <v>830</v>
      </c>
      <c r="B2490" s="107" t="s">
        <v>48</v>
      </c>
    </row>
    <row r="2491" spans="1:2" x14ac:dyDescent="0.2">
      <c r="A2491" s="98">
        <f t="shared" si="396"/>
        <v>831</v>
      </c>
      <c r="B2491" s="107" t="s">
        <v>46</v>
      </c>
    </row>
    <row r="2492" spans="1:2" x14ac:dyDescent="0.2">
      <c r="A2492" s="98">
        <f t="shared" si="397"/>
        <v>831</v>
      </c>
      <c r="B2492" s="107" t="s">
        <v>47</v>
      </c>
    </row>
    <row r="2493" spans="1:2" x14ac:dyDescent="0.2">
      <c r="A2493" s="98">
        <f t="shared" si="398"/>
        <v>831</v>
      </c>
      <c r="B2493" s="107" t="s">
        <v>48</v>
      </c>
    </row>
    <row r="2494" spans="1:2" x14ac:dyDescent="0.2">
      <c r="A2494" s="98">
        <f t="shared" si="396"/>
        <v>832</v>
      </c>
      <c r="B2494" s="107" t="s">
        <v>46</v>
      </c>
    </row>
    <row r="2495" spans="1:2" x14ac:dyDescent="0.2">
      <c r="A2495" s="98">
        <f t="shared" si="397"/>
        <v>832</v>
      </c>
      <c r="B2495" s="107" t="s">
        <v>47</v>
      </c>
    </row>
    <row r="2496" spans="1:2" x14ac:dyDescent="0.2">
      <c r="A2496" s="98">
        <f t="shared" si="398"/>
        <v>832</v>
      </c>
      <c r="B2496" s="107" t="s">
        <v>48</v>
      </c>
    </row>
    <row r="2497" spans="1:2" x14ac:dyDescent="0.2">
      <c r="A2497" s="98">
        <f t="shared" si="396"/>
        <v>833</v>
      </c>
      <c r="B2497" s="107" t="s">
        <v>46</v>
      </c>
    </row>
    <row r="2498" spans="1:2" x14ac:dyDescent="0.2">
      <c r="A2498" s="98">
        <f t="shared" si="397"/>
        <v>833</v>
      </c>
      <c r="B2498" s="107" t="s">
        <v>47</v>
      </c>
    </row>
    <row r="2499" spans="1:2" x14ac:dyDescent="0.2">
      <c r="A2499" s="98">
        <f t="shared" si="398"/>
        <v>833</v>
      </c>
      <c r="B2499" s="107" t="s">
        <v>48</v>
      </c>
    </row>
    <row r="2500" spans="1:2" x14ac:dyDescent="0.2">
      <c r="A2500" s="98">
        <f t="shared" si="396"/>
        <v>834</v>
      </c>
      <c r="B2500" s="107" t="s">
        <v>46</v>
      </c>
    </row>
    <row r="2501" spans="1:2" x14ac:dyDescent="0.2">
      <c r="A2501" s="98">
        <f t="shared" si="397"/>
        <v>834</v>
      </c>
      <c r="B2501" s="107" t="s">
        <v>47</v>
      </c>
    </row>
    <row r="2502" spans="1:2" x14ac:dyDescent="0.2">
      <c r="A2502" s="98">
        <f t="shared" si="398"/>
        <v>834</v>
      </c>
      <c r="B2502" s="107" t="s">
        <v>48</v>
      </c>
    </row>
    <row r="2503" spans="1:2" x14ac:dyDescent="0.2">
      <c r="A2503" s="98">
        <f t="shared" si="396"/>
        <v>835</v>
      </c>
      <c r="B2503" s="107" t="s">
        <v>46</v>
      </c>
    </row>
    <row r="2504" spans="1:2" x14ac:dyDescent="0.2">
      <c r="A2504" s="98">
        <f t="shared" si="397"/>
        <v>835</v>
      </c>
      <c r="B2504" s="107" t="s">
        <v>47</v>
      </c>
    </row>
    <row r="2505" spans="1:2" x14ac:dyDescent="0.2">
      <c r="A2505" s="98">
        <f t="shared" si="398"/>
        <v>835</v>
      </c>
      <c r="B2505" s="107" t="s">
        <v>48</v>
      </c>
    </row>
    <row r="2506" spans="1:2" x14ac:dyDescent="0.2">
      <c r="A2506" s="98">
        <f t="shared" si="396"/>
        <v>836</v>
      </c>
      <c r="B2506" s="107" t="s">
        <v>46</v>
      </c>
    </row>
    <row r="2507" spans="1:2" x14ac:dyDescent="0.2">
      <c r="A2507" s="98">
        <f t="shared" si="397"/>
        <v>836</v>
      </c>
      <c r="B2507" s="107" t="s">
        <v>47</v>
      </c>
    </row>
    <row r="2508" spans="1:2" x14ac:dyDescent="0.2">
      <c r="A2508" s="98">
        <f t="shared" si="398"/>
        <v>836</v>
      </c>
      <c r="B2508" s="107" t="s">
        <v>48</v>
      </c>
    </row>
    <row r="2509" spans="1:2" x14ac:dyDescent="0.2">
      <c r="A2509" s="98">
        <f t="shared" si="396"/>
        <v>837</v>
      </c>
      <c r="B2509" s="107" t="s">
        <v>46</v>
      </c>
    </row>
    <row r="2510" spans="1:2" x14ac:dyDescent="0.2">
      <c r="A2510" s="98">
        <f t="shared" si="397"/>
        <v>837</v>
      </c>
      <c r="B2510" s="107" t="s">
        <v>47</v>
      </c>
    </row>
    <row r="2511" spans="1:2" x14ac:dyDescent="0.2">
      <c r="A2511" s="98">
        <f t="shared" si="398"/>
        <v>837</v>
      </c>
      <c r="B2511" s="107" t="s">
        <v>48</v>
      </c>
    </row>
    <row r="2512" spans="1:2" x14ac:dyDescent="0.2">
      <c r="A2512" s="98">
        <f t="shared" si="396"/>
        <v>838</v>
      </c>
      <c r="B2512" s="107" t="s">
        <v>46</v>
      </c>
    </row>
    <row r="2513" spans="1:2" x14ac:dyDescent="0.2">
      <c r="A2513" s="98">
        <f t="shared" si="397"/>
        <v>838</v>
      </c>
      <c r="B2513" s="107" t="s">
        <v>47</v>
      </c>
    </row>
    <row r="2514" spans="1:2" x14ac:dyDescent="0.2">
      <c r="A2514" s="98">
        <f t="shared" si="398"/>
        <v>838</v>
      </c>
      <c r="B2514" s="107" t="s">
        <v>48</v>
      </c>
    </row>
    <row r="2515" spans="1:2" x14ac:dyDescent="0.2">
      <c r="A2515" s="98">
        <f t="shared" si="396"/>
        <v>839</v>
      </c>
      <c r="B2515" s="107" t="s">
        <v>46</v>
      </c>
    </row>
    <row r="2516" spans="1:2" x14ac:dyDescent="0.2">
      <c r="A2516" s="98">
        <f t="shared" si="397"/>
        <v>839</v>
      </c>
      <c r="B2516" s="107" t="s">
        <v>47</v>
      </c>
    </row>
    <row r="2517" spans="1:2" x14ac:dyDescent="0.2">
      <c r="A2517" s="98">
        <f t="shared" si="398"/>
        <v>839</v>
      </c>
      <c r="B2517" s="107" t="s">
        <v>48</v>
      </c>
    </row>
    <row r="2518" spans="1:2" x14ac:dyDescent="0.2">
      <c r="A2518" s="98">
        <f t="shared" si="396"/>
        <v>840</v>
      </c>
      <c r="B2518" s="107" t="s">
        <v>46</v>
      </c>
    </row>
    <row r="2519" spans="1:2" x14ac:dyDescent="0.2">
      <c r="A2519" s="98">
        <f t="shared" si="397"/>
        <v>840</v>
      </c>
      <c r="B2519" s="107" t="s">
        <v>47</v>
      </c>
    </row>
    <row r="2520" spans="1:2" x14ac:dyDescent="0.2">
      <c r="A2520" s="98">
        <f t="shared" si="398"/>
        <v>840</v>
      </c>
      <c r="B2520" s="107" t="s">
        <v>48</v>
      </c>
    </row>
    <row r="2521" spans="1:2" x14ac:dyDescent="0.2">
      <c r="A2521" s="98">
        <f t="shared" si="396"/>
        <v>841</v>
      </c>
      <c r="B2521" s="107" t="s">
        <v>46</v>
      </c>
    </row>
    <row r="2522" spans="1:2" x14ac:dyDescent="0.2">
      <c r="A2522" s="98">
        <f t="shared" si="397"/>
        <v>841</v>
      </c>
      <c r="B2522" s="107" t="s">
        <v>47</v>
      </c>
    </row>
    <row r="2523" spans="1:2" x14ac:dyDescent="0.2">
      <c r="A2523" s="98">
        <f t="shared" si="398"/>
        <v>841</v>
      </c>
      <c r="B2523" s="107" t="s">
        <v>48</v>
      </c>
    </row>
    <row r="2524" spans="1:2" x14ac:dyDescent="0.2">
      <c r="A2524" s="98">
        <f t="shared" si="396"/>
        <v>842</v>
      </c>
      <c r="B2524" s="107" t="s">
        <v>46</v>
      </c>
    </row>
    <row r="2525" spans="1:2" x14ac:dyDescent="0.2">
      <c r="A2525" s="98">
        <f t="shared" si="397"/>
        <v>842</v>
      </c>
      <c r="B2525" s="107" t="s">
        <v>47</v>
      </c>
    </row>
    <row r="2526" spans="1:2" x14ac:dyDescent="0.2">
      <c r="A2526" s="98">
        <f t="shared" si="398"/>
        <v>842</v>
      </c>
      <c r="B2526" s="107" t="s">
        <v>48</v>
      </c>
    </row>
    <row r="2527" spans="1:2" x14ac:dyDescent="0.2">
      <c r="A2527" s="98">
        <f t="shared" si="396"/>
        <v>843</v>
      </c>
      <c r="B2527" s="107" t="s">
        <v>46</v>
      </c>
    </row>
    <row r="2528" spans="1:2" x14ac:dyDescent="0.2">
      <c r="A2528" s="98">
        <f t="shared" si="397"/>
        <v>843</v>
      </c>
      <c r="B2528" s="107" t="s">
        <v>47</v>
      </c>
    </row>
    <row r="2529" spans="1:2" x14ac:dyDescent="0.2">
      <c r="A2529" s="98">
        <f t="shared" si="398"/>
        <v>843</v>
      </c>
      <c r="B2529" s="107" t="s">
        <v>48</v>
      </c>
    </row>
    <row r="2530" spans="1:2" x14ac:dyDescent="0.2">
      <c r="A2530" s="98">
        <f t="shared" si="396"/>
        <v>844</v>
      </c>
      <c r="B2530" s="107" t="s">
        <v>46</v>
      </c>
    </row>
    <row r="2531" spans="1:2" x14ac:dyDescent="0.2">
      <c r="A2531" s="98">
        <f t="shared" si="397"/>
        <v>844</v>
      </c>
      <c r="B2531" s="107" t="s">
        <v>47</v>
      </c>
    </row>
    <row r="2532" spans="1:2" x14ac:dyDescent="0.2">
      <c r="A2532" s="98">
        <f t="shared" si="398"/>
        <v>844</v>
      </c>
      <c r="B2532" s="107" t="s">
        <v>48</v>
      </c>
    </row>
    <row r="2533" spans="1:2" x14ac:dyDescent="0.2">
      <c r="A2533" s="98">
        <f t="shared" si="396"/>
        <v>845</v>
      </c>
      <c r="B2533" s="107" t="s">
        <v>46</v>
      </c>
    </row>
    <row r="2534" spans="1:2" x14ac:dyDescent="0.2">
      <c r="A2534" s="98">
        <f t="shared" si="397"/>
        <v>845</v>
      </c>
      <c r="B2534" s="107" t="s">
        <v>47</v>
      </c>
    </row>
    <row r="2535" spans="1:2" x14ac:dyDescent="0.2">
      <c r="A2535" s="98">
        <f t="shared" si="398"/>
        <v>845</v>
      </c>
      <c r="B2535" s="107" t="s">
        <v>48</v>
      </c>
    </row>
    <row r="2536" spans="1:2" x14ac:dyDescent="0.2">
      <c r="A2536" s="98">
        <f t="shared" si="396"/>
        <v>846</v>
      </c>
      <c r="B2536" s="107" t="s">
        <v>46</v>
      </c>
    </row>
    <row r="2537" spans="1:2" x14ac:dyDescent="0.2">
      <c r="A2537" s="98">
        <f t="shared" si="397"/>
        <v>846</v>
      </c>
      <c r="B2537" s="107" t="s">
        <v>47</v>
      </c>
    </row>
    <row r="2538" spans="1:2" x14ac:dyDescent="0.2">
      <c r="A2538" s="98">
        <f t="shared" si="398"/>
        <v>846</v>
      </c>
      <c r="B2538" s="107" t="s">
        <v>48</v>
      </c>
    </row>
    <row r="2539" spans="1:2" x14ac:dyDescent="0.2">
      <c r="A2539" s="98">
        <f t="shared" si="396"/>
        <v>847</v>
      </c>
      <c r="B2539" s="107" t="s">
        <v>46</v>
      </c>
    </row>
    <row r="2540" spans="1:2" x14ac:dyDescent="0.2">
      <c r="A2540" s="98">
        <f t="shared" si="397"/>
        <v>847</v>
      </c>
      <c r="B2540" s="107" t="s">
        <v>47</v>
      </c>
    </row>
    <row r="2541" spans="1:2" x14ac:dyDescent="0.2">
      <c r="A2541" s="98">
        <f t="shared" si="398"/>
        <v>847</v>
      </c>
      <c r="B2541" s="107" t="s">
        <v>48</v>
      </c>
    </row>
    <row r="2542" spans="1:2" x14ac:dyDescent="0.2">
      <c r="A2542" s="98">
        <f t="shared" si="396"/>
        <v>848</v>
      </c>
      <c r="B2542" s="107" t="s">
        <v>46</v>
      </c>
    </row>
    <row r="2543" spans="1:2" x14ac:dyDescent="0.2">
      <c r="A2543" s="98">
        <f t="shared" si="397"/>
        <v>848</v>
      </c>
      <c r="B2543" s="107" t="s">
        <v>47</v>
      </c>
    </row>
    <row r="2544" spans="1:2" x14ac:dyDescent="0.2">
      <c r="A2544" s="98">
        <f t="shared" si="398"/>
        <v>848</v>
      </c>
      <c r="B2544" s="107" t="s">
        <v>48</v>
      </c>
    </row>
    <row r="2545" spans="1:2" x14ac:dyDescent="0.2">
      <c r="A2545" s="98">
        <f t="shared" si="396"/>
        <v>849</v>
      </c>
      <c r="B2545" s="107" t="s">
        <v>46</v>
      </c>
    </row>
    <row r="2546" spans="1:2" x14ac:dyDescent="0.2">
      <c r="A2546" s="98">
        <f t="shared" si="397"/>
        <v>849</v>
      </c>
      <c r="B2546" s="107" t="s">
        <v>47</v>
      </c>
    </row>
    <row r="2547" spans="1:2" x14ac:dyDescent="0.2">
      <c r="A2547" s="98">
        <f t="shared" si="398"/>
        <v>849</v>
      </c>
      <c r="B2547" s="107" t="s">
        <v>48</v>
      </c>
    </row>
    <row r="2548" spans="1:2" x14ac:dyDescent="0.2">
      <c r="A2548" s="98">
        <f t="shared" ref="A2548:A2611" si="399">A2547+1</f>
        <v>850</v>
      </c>
      <c r="B2548" s="107" t="s">
        <v>46</v>
      </c>
    </row>
    <row r="2549" spans="1:2" x14ac:dyDescent="0.2">
      <c r="A2549" s="98">
        <f t="shared" ref="A2549:A2612" si="400">A2548</f>
        <v>850</v>
      </c>
      <c r="B2549" s="107" t="s">
        <v>47</v>
      </c>
    </row>
    <row r="2550" spans="1:2" x14ac:dyDescent="0.2">
      <c r="A2550" s="98">
        <f t="shared" ref="A2550:A2613" si="401">A2548</f>
        <v>850</v>
      </c>
      <c r="B2550" s="107" t="s">
        <v>48</v>
      </c>
    </row>
    <row r="2551" spans="1:2" x14ac:dyDescent="0.2">
      <c r="A2551" s="98">
        <f t="shared" si="399"/>
        <v>851</v>
      </c>
      <c r="B2551" s="107" t="s">
        <v>46</v>
      </c>
    </row>
    <row r="2552" spans="1:2" x14ac:dyDescent="0.2">
      <c r="A2552" s="98">
        <f t="shared" si="400"/>
        <v>851</v>
      </c>
      <c r="B2552" s="107" t="s">
        <v>47</v>
      </c>
    </row>
    <row r="2553" spans="1:2" x14ac:dyDescent="0.2">
      <c r="A2553" s="98">
        <f t="shared" si="401"/>
        <v>851</v>
      </c>
      <c r="B2553" s="107" t="s">
        <v>48</v>
      </c>
    </row>
    <row r="2554" spans="1:2" x14ac:dyDescent="0.2">
      <c r="A2554" s="98">
        <f t="shared" si="399"/>
        <v>852</v>
      </c>
      <c r="B2554" s="107" t="s">
        <v>46</v>
      </c>
    </row>
    <row r="2555" spans="1:2" x14ac:dyDescent="0.2">
      <c r="A2555" s="98">
        <f t="shared" si="400"/>
        <v>852</v>
      </c>
      <c r="B2555" s="107" t="s">
        <v>47</v>
      </c>
    </row>
    <row r="2556" spans="1:2" x14ac:dyDescent="0.2">
      <c r="A2556" s="98">
        <f t="shared" si="401"/>
        <v>852</v>
      </c>
      <c r="B2556" s="107" t="s">
        <v>48</v>
      </c>
    </row>
    <row r="2557" spans="1:2" x14ac:dyDescent="0.2">
      <c r="A2557" s="98">
        <f t="shared" si="399"/>
        <v>853</v>
      </c>
      <c r="B2557" s="107" t="s">
        <v>46</v>
      </c>
    </row>
    <row r="2558" spans="1:2" x14ac:dyDescent="0.2">
      <c r="A2558" s="98">
        <f t="shared" si="400"/>
        <v>853</v>
      </c>
      <c r="B2558" s="107" t="s">
        <v>47</v>
      </c>
    </row>
    <row r="2559" spans="1:2" x14ac:dyDescent="0.2">
      <c r="A2559" s="98">
        <f t="shared" si="401"/>
        <v>853</v>
      </c>
      <c r="B2559" s="107" t="s">
        <v>48</v>
      </c>
    </row>
    <row r="2560" spans="1:2" x14ac:dyDescent="0.2">
      <c r="A2560" s="98">
        <f t="shared" si="399"/>
        <v>854</v>
      </c>
      <c r="B2560" s="107" t="s">
        <v>46</v>
      </c>
    </row>
    <row r="2561" spans="1:2" x14ac:dyDescent="0.2">
      <c r="A2561" s="98">
        <f t="shared" si="400"/>
        <v>854</v>
      </c>
      <c r="B2561" s="107" t="s">
        <v>47</v>
      </c>
    </row>
    <row r="2562" spans="1:2" x14ac:dyDescent="0.2">
      <c r="A2562" s="98">
        <f t="shared" si="401"/>
        <v>854</v>
      </c>
      <c r="B2562" s="107" t="s">
        <v>48</v>
      </c>
    </row>
    <row r="2563" spans="1:2" x14ac:dyDescent="0.2">
      <c r="A2563" s="98">
        <f t="shared" si="399"/>
        <v>855</v>
      </c>
      <c r="B2563" s="107" t="s">
        <v>46</v>
      </c>
    </row>
    <row r="2564" spans="1:2" x14ac:dyDescent="0.2">
      <c r="A2564" s="98">
        <f t="shared" si="400"/>
        <v>855</v>
      </c>
      <c r="B2564" s="107" t="s">
        <v>47</v>
      </c>
    </row>
    <row r="2565" spans="1:2" x14ac:dyDescent="0.2">
      <c r="A2565" s="98">
        <f t="shared" si="401"/>
        <v>855</v>
      </c>
      <c r="B2565" s="107" t="s">
        <v>48</v>
      </c>
    </row>
    <row r="2566" spans="1:2" x14ac:dyDescent="0.2">
      <c r="A2566" s="98">
        <f t="shared" si="399"/>
        <v>856</v>
      </c>
      <c r="B2566" s="107" t="s">
        <v>46</v>
      </c>
    </row>
    <row r="2567" spans="1:2" x14ac:dyDescent="0.2">
      <c r="A2567" s="98">
        <f t="shared" si="400"/>
        <v>856</v>
      </c>
      <c r="B2567" s="107" t="s">
        <v>47</v>
      </c>
    </row>
    <row r="2568" spans="1:2" x14ac:dyDescent="0.2">
      <c r="A2568" s="98">
        <f t="shared" si="401"/>
        <v>856</v>
      </c>
      <c r="B2568" s="107" t="s">
        <v>48</v>
      </c>
    </row>
    <row r="2569" spans="1:2" x14ac:dyDescent="0.2">
      <c r="A2569" s="98">
        <f t="shared" si="399"/>
        <v>857</v>
      </c>
      <c r="B2569" s="107" t="s">
        <v>46</v>
      </c>
    </row>
    <row r="2570" spans="1:2" x14ac:dyDescent="0.2">
      <c r="A2570" s="98">
        <f t="shared" si="400"/>
        <v>857</v>
      </c>
      <c r="B2570" s="107" t="s">
        <v>47</v>
      </c>
    </row>
    <row r="2571" spans="1:2" x14ac:dyDescent="0.2">
      <c r="A2571" s="98">
        <f t="shared" si="401"/>
        <v>857</v>
      </c>
      <c r="B2571" s="107" t="s">
        <v>48</v>
      </c>
    </row>
    <row r="2572" spans="1:2" x14ac:dyDescent="0.2">
      <c r="A2572" s="98">
        <f t="shared" si="399"/>
        <v>858</v>
      </c>
      <c r="B2572" s="107" t="s">
        <v>46</v>
      </c>
    </row>
    <row r="2573" spans="1:2" x14ac:dyDescent="0.2">
      <c r="A2573" s="98">
        <f t="shared" si="400"/>
        <v>858</v>
      </c>
      <c r="B2573" s="107" t="s">
        <v>47</v>
      </c>
    </row>
    <row r="2574" spans="1:2" x14ac:dyDescent="0.2">
      <c r="A2574" s="98">
        <f t="shared" si="401"/>
        <v>858</v>
      </c>
      <c r="B2574" s="107" t="s">
        <v>48</v>
      </c>
    </row>
    <row r="2575" spans="1:2" x14ac:dyDescent="0.2">
      <c r="A2575" s="98">
        <f t="shared" si="399"/>
        <v>859</v>
      </c>
      <c r="B2575" s="107" t="s">
        <v>46</v>
      </c>
    </row>
    <row r="2576" spans="1:2" x14ac:dyDescent="0.2">
      <c r="A2576" s="98">
        <f t="shared" si="400"/>
        <v>859</v>
      </c>
      <c r="B2576" s="107" t="s">
        <v>47</v>
      </c>
    </row>
    <row r="2577" spans="1:2" x14ac:dyDescent="0.2">
      <c r="A2577" s="98">
        <f t="shared" si="401"/>
        <v>859</v>
      </c>
      <c r="B2577" s="107" t="s">
        <v>48</v>
      </c>
    </row>
    <row r="2578" spans="1:2" x14ac:dyDescent="0.2">
      <c r="A2578" s="98">
        <f t="shared" si="399"/>
        <v>860</v>
      </c>
      <c r="B2578" s="107" t="s">
        <v>46</v>
      </c>
    </row>
    <row r="2579" spans="1:2" x14ac:dyDescent="0.2">
      <c r="A2579" s="98">
        <f t="shared" si="400"/>
        <v>860</v>
      </c>
      <c r="B2579" s="107" t="s">
        <v>47</v>
      </c>
    </row>
    <row r="2580" spans="1:2" x14ac:dyDescent="0.2">
      <c r="A2580" s="98">
        <f t="shared" si="401"/>
        <v>860</v>
      </c>
      <c r="B2580" s="107" t="s">
        <v>48</v>
      </c>
    </row>
    <row r="2581" spans="1:2" x14ac:dyDescent="0.2">
      <c r="A2581" s="98">
        <f t="shared" si="399"/>
        <v>861</v>
      </c>
      <c r="B2581" s="107" t="s">
        <v>46</v>
      </c>
    </row>
    <row r="2582" spans="1:2" x14ac:dyDescent="0.2">
      <c r="A2582" s="98">
        <f t="shared" si="400"/>
        <v>861</v>
      </c>
      <c r="B2582" s="107" t="s">
        <v>47</v>
      </c>
    </row>
    <row r="2583" spans="1:2" x14ac:dyDescent="0.2">
      <c r="A2583" s="98">
        <f t="shared" si="401"/>
        <v>861</v>
      </c>
      <c r="B2583" s="107" t="s">
        <v>48</v>
      </c>
    </row>
    <row r="2584" spans="1:2" x14ac:dyDescent="0.2">
      <c r="A2584" s="98">
        <f t="shared" si="399"/>
        <v>862</v>
      </c>
      <c r="B2584" s="107" t="s">
        <v>46</v>
      </c>
    </row>
    <row r="2585" spans="1:2" x14ac:dyDescent="0.2">
      <c r="A2585" s="98">
        <f t="shared" si="400"/>
        <v>862</v>
      </c>
      <c r="B2585" s="107" t="s">
        <v>47</v>
      </c>
    </row>
    <row r="2586" spans="1:2" x14ac:dyDescent="0.2">
      <c r="A2586" s="98">
        <f t="shared" si="401"/>
        <v>862</v>
      </c>
      <c r="B2586" s="107" t="s">
        <v>48</v>
      </c>
    </row>
    <row r="2587" spans="1:2" x14ac:dyDescent="0.2">
      <c r="A2587" s="98">
        <f t="shared" si="399"/>
        <v>863</v>
      </c>
      <c r="B2587" s="107" t="s">
        <v>46</v>
      </c>
    </row>
    <row r="2588" spans="1:2" x14ac:dyDescent="0.2">
      <c r="A2588" s="98">
        <f t="shared" si="400"/>
        <v>863</v>
      </c>
      <c r="B2588" s="107" t="s">
        <v>47</v>
      </c>
    </row>
    <row r="2589" spans="1:2" x14ac:dyDescent="0.2">
      <c r="A2589" s="98">
        <f t="shared" si="401"/>
        <v>863</v>
      </c>
      <c r="B2589" s="107" t="s">
        <v>48</v>
      </c>
    </row>
    <row r="2590" spans="1:2" x14ac:dyDescent="0.2">
      <c r="A2590" s="98">
        <f t="shared" si="399"/>
        <v>864</v>
      </c>
      <c r="B2590" s="107" t="s">
        <v>46</v>
      </c>
    </row>
    <row r="2591" spans="1:2" x14ac:dyDescent="0.2">
      <c r="A2591" s="98">
        <f t="shared" si="400"/>
        <v>864</v>
      </c>
      <c r="B2591" s="107" t="s">
        <v>47</v>
      </c>
    </row>
    <row r="2592" spans="1:2" x14ac:dyDescent="0.2">
      <c r="A2592" s="98">
        <f t="shared" si="401"/>
        <v>864</v>
      </c>
      <c r="B2592" s="107" t="s">
        <v>48</v>
      </c>
    </row>
    <row r="2593" spans="1:2" x14ac:dyDescent="0.2">
      <c r="A2593" s="98">
        <f t="shared" si="399"/>
        <v>865</v>
      </c>
      <c r="B2593" s="107" t="s">
        <v>46</v>
      </c>
    </row>
    <row r="2594" spans="1:2" x14ac:dyDescent="0.2">
      <c r="A2594" s="98">
        <f t="shared" si="400"/>
        <v>865</v>
      </c>
      <c r="B2594" s="107" t="s">
        <v>47</v>
      </c>
    </row>
    <row r="2595" spans="1:2" x14ac:dyDescent="0.2">
      <c r="A2595" s="98">
        <f t="shared" si="401"/>
        <v>865</v>
      </c>
      <c r="B2595" s="107" t="s">
        <v>48</v>
      </c>
    </row>
    <row r="2596" spans="1:2" x14ac:dyDescent="0.2">
      <c r="A2596" s="98">
        <f t="shared" si="399"/>
        <v>866</v>
      </c>
      <c r="B2596" s="107" t="s">
        <v>46</v>
      </c>
    </row>
    <row r="2597" spans="1:2" x14ac:dyDescent="0.2">
      <c r="A2597" s="98">
        <f t="shared" si="400"/>
        <v>866</v>
      </c>
      <c r="B2597" s="107" t="s">
        <v>47</v>
      </c>
    </row>
    <row r="2598" spans="1:2" x14ac:dyDescent="0.2">
      <c r="A2598" s="98">
        <f t="shared" si="401"/>
        <v>866</v>
      </c>
      <c r="B2598" s="107" t="s">
        <v>48</v>
      </c>
    </row>
    <row r="2599" spans="1:2" x14ac:dyDescent="0.2">
      <c r="A2599" s="98">
        <f t="shared" si="399"/>
        <v>867</v>
      </c>
      <c r="B2599" s="107" t="s">
        <v>46</v>
      </c>
    </row>
    <row r="2600" spans="1:2" x14ac:dyDescent="0.2">
      <c r="A2600" s="98">
        <f t="shared" si="400"/>
        <v>867</v>
      </c>
      <c r="B2600" s="107" t="s">
        <v>47</v>
      </c>
    </row>
    <row r="2601" spans="1:2" x14ac:dyDescent="0.2">
      <c r="A2601" s="98">
        <f t="shared" si="401"/>
        <v>867</v>
      </c>
      <c r="B2601" s="107" t="s">
        <v>48</v>
      </c>
    </row>
    <row r="2602" spans="1:2" x14ac:dyDescent="0.2">
      <c r="A2602" s="98">
        <f t="shared" si="399"/>
        <v>868</v>
      </c>
      <c r="B2602" s="107" t="s">
        <v>46</v>
      </c>
    </row>
    <row r="2603" spans="1:2" x14ac:dyDescent="0.2">
      <c r="A2603" s="98">
        <f t="shared" si="400"/>
        <v>868</v>
      </c>
      <c r="B2603" s="107" t="s">
        <v>47</v>
      </c>
    </row>
    <row r="2604" spans="1:2" x14ac:dyDescent="0.2">
      <c r="A2604" s="98">
        <f t="shared" si="401"/>
        <v>868</v>
      </c>
      <c r="B2604" s="107" t="s">
        <v>48</v>
      </c>
    </row>
    <row r="2605" spans="1:2" x14ac:dyDescent="0.2">
      <c r="A2605" s="98">
        <f t="shared" si="399"/>
        <v>869</v>
      </c>
      <c r="B2605" s="107" t="s">
        <v>46</v>
      </c>
    </row>
    <row r="2606" spans="1:2" x14ac:dyDescent="0.2">
      <c r="A2606" s="98">
        <f t="shared" si="400"/>
        <v>869</v>
      </c>
      <c r="B2606" s="107" t="s">
        <v>47</v>
      </c>
    </row>
    <row r="2607" spans="1:2" x14ac:dyDescent="0.2">
      <c r="A2607" s="98">
        <f t="shared" si="401"/>
        <v>869</v>
      </c>
      <c r="B2607" s="107" t="s">
        <v>48</v>
      </c>
    </row>
    <row r="2608" spans="1:2" x14ac:dyDescent="0.2">
      <c r="A2608" s="98">
        <f t="shared" si="399"/>
        <v>870</v>
      </c>
      <c r="B2608" s="107" t="s">
        <v>46</v>
      </c>
    </row>
    <row r="2609" spans="1:2" x14ac:dyDescent="0.2">
      <c r="A2609" s="98">
        <f t="shared" si="400"/>
        <v>870</v>
      </c>
      <c r="B2609" s="107" t="s">
        <v>47</v>
      </c>
    </row>
    <row r="2610" spans="1:2" x14ac:dyDescent="0.2">
      <c r="A2610" s="98">
        <f t="shared" si="401"/>
        <v>870</v>
      </c>
      <c r="B2610" s="107" t="s">
        <v>48</v>
      </c>
    </row>
    <row r="2611" spans="1:2" x14ac:dyDescent="0.2">
      <c r="A2611" s="98">
        <f t="shared" si="399"/>
        <v>871</v>
      </c>
      <c r="B2611" s="107" t="s">
        <v>46</v>
      </c>
    </row>
    <row r="2612" spans="1:2" x14ac:dyDescent="0.2">
      <c r="A2612" s="98">
        <f t="shared" si="400"/>
        <v>871</v>
      </c>
      <c r="B2612" s="107" t="s">
        <v>47</v>
      </c>
    </row>
    <row r="2613" spans="1:2" x14ac:dyDescent="0.2">
      <c r="A2613" s="98">
        <f t="shared" si="401"/>
        <v>871</v>
      </c>
      <c r="B2613" s="107" t="s">
        <v>48</v>
      </c>
    </row>
    <row r="2614" spans="1:2" x14ac:dyDescent="0.2">
      <c r="A2614" s="98">
        <f t="shared" ref="A2614:A2677" si="402">A2613+1</f>
        <v>872</v>
      </c>
      <c r="B2614" s="107" t="s">
        <v>46</v>
      </c>
    </row>
    <row r="2615" spans="1:2" x14ac:dyDescent="0.2">
      <c r="A2615" s="98">
        <f t="shared" ref="A2615:A2678" si="403">A2614</f>
        <v>872</v>
      </c>
      <c r="B2615" s="107" t="s">
        <v>47</v>
      </c>
    </row>
    <row r="2616" spans="1:2" x14ac:dyDescent="0.2">
      <c r="A2616" s="98">
        <f t="shared" ref="A2616:A2679" si="404">A2614</f>
        <v>872</v>
      </c>
      <c r="B2616" s="107" t="s">
        <v>48</v>
      </c>
    </row>
    <row r="2617" spans="1:2" x14ac:dyDescent="0.2">
      <c r="A2617" s="98">
        <f t="shared" si="402"/>
        <v>873</v>
      </c>
      <c r="B2617" s="107" t="s">
        <v>46</v>
      </c>
    </row>
    <row r="2618" spans="1:2" x14ac:dyDescent="0.2">
      <c r="A2618" s="98">
        <f t="shared" si="403"/>
        <v>873</v>
      </c>
      <c r="B2618" s="107" t="s">
        <v>47</v>
      </c>
    </row>
    <row r="2619" spans="1:2" x14ac:dyDescent="0.2">
      <c r="A2619" s="98">
        <f t="shared" si="404"/>
        <v>873</v>
      </c>
      <c r="B2619" s="107" t="s">
        <v>48</v>
      </c>
    </row>
    <row r="2620" spans="1:2" x14ac:dyDescent="0.2">
      <c r="A2620" s="98">
        <f t="shared" si="402"/>
        <v>874</v>
      </c>
      <c r="B2620" s="107" t="s">
        <v>46</v>
      </c>
    </row>
    <row r="2621" spans="1:2" x14ac:dyDescent="0.2">
      <c r="A2621" s="98">
        <f t="shared" si="403"/>
        <v>874</v>
      </c>
      <c r="B2621" s="107" t="s">
        <v>47</v>
      </c>
    </row>
    <row r="2622" spans="1:2" x14ac:dyDescent="0.2">
      <c r="A2622" s="98">
        <f t="shared" si="404"/>
        <v>874</v>
      </c>
      <c r="B2622" s="107" t="s">
        <v>48</v>
      </c>
    </row>
    <row r="2623" spans="1:2" x14ac:dyDescent="0.2">
      <c r="A2623" s="98">
        <f t="shared" si="402"/>
        <v>875</v>
      </c>
      <c r="B2623" s="107" t="s">
        <v>46</v>
      </c>
    </row>
    <row r="2624" spans="1:2" x14ac:dyDescent="0.2">
      <c r="A2624" s="98">
        <f t="shared" si="403"/>
        <v>875</v>
      </c>
      <c r="B2624" s="107" t="s">
        <v>47</v>
      </c>
    </row>
    <row r="2625" spans="1:2" x14ac:dyDescent="0.2">
      <c r="A2625" s="98">
        <f t="shared" si="404"/>
        <v>875</v>
      </c>
      <c r="B2625" s="107" t="s">
        <v>48</v>
      </c>
    </row>
    <row r="2626" spans="1:2" x14ac:dyDescent="0.2">
      <c r="A2626" s="98">
        <f t="shared" si="402"/>
        <v>876</v>
      </c>
      <c r="B2626" s="107" t="s">
        <v>46</v>
      </c>
    </row>
    <row r="2627" spans="1:2" x14ac:dyDescent="0.2">
      <c r="A2627" s="98">
        <f t="shared" si="403"/>
        <v>876</v>
      </c>
      <c r="B2627" s="107" t="s">
        <v>47</v>
      </c>
    </row>
    <row r="2628" spans="1:2" x14ac:dyDescent="0.2">
      <c r="A2628" s="98">
        <f t="shared" si="404"/>
        <v>876</v>
      </c>
      <c r="B2628" s="107" t="s">
        <v>48</v>
      </c>
    </row>
    <row r="2629" spans="1:2" x14ac:dyDescent="0.2">
      <c r="A2629" s="98">
        <f t="shared" si="402"/>
        <v>877</v>
      </c>
      <c r="B2629" s="107" t="s">
        <v>46</v>
      </c>
    </row>
    <row r="2630" spans="1:2" x14ac:dyDescent="0.2">
      <c r="A2630" s="98">
        <f t="shared" si="403"/>
        <v>877</v>
      </c>
      <c r="B2630" s="107" t="s">
        <v>47</v>
      </c>
    </row>
    <row r="2631" spans="1:2" x14ac:dyDescent="0.2">
      <c r="A2631" s="98">
        <f t="shared" si="404"/>
        <v>877</v>
      </c>
      <c r="B2631" s="107" t="s">
        <v>48</v>
      </c>
    </row>
    <row r="2632" spans="1:2" x14ac:dyDescent="0.2">
      <c r="A2632" s="98">
        <f t="shared" si="402"/>
        <v>878</v>
      </c>
      <c r="B2632" s="107" t="s">
        <v>46</v>
      </c>
    </row>
    <row r="2633" spans="1:2" x14ac:dyDescent="0.2">
      <c r="A2633" s="98">
        <f t="shared" si="403"/>
        <v>878</v>
      </c>
      <c r="B2633" s="107" t="s">
        <v>47</v>
      </c>
    </row>
    <row r="2634" spans="1:2" x14ac:dyDescent="0.2">
      <c r="A2634" s="98">
        <f t="shared" si="404"/>
        <v>878</v>
      </c>
      <c r="B2634" s="107" t="s">
        <v>48</v>
      </c>
    </row>
    <row r="2635" spans="1:2" x14ac:dyDescent="0.2">
      <c r="A2635" s="98">
        <f t="shared" si="402"/>
        <v>879</v>
      </c>
      <c r="B2635" s="107" t="s">
        <v>46</v>
      </c>
    </row>
    <row r="2636" spans="1:2" x14ac:dyDescent="0.2">
      <c r="A2636" s="98">
        <f t="shared" si="403"/>
        <v>879</v>
      </c>
      <c r="B2636" s="107" t="s">
        <v>47</v>
      </c>
    </row>
    <row r="2637" spans="1:2" x14ac:dyDescent="0.2">
      <c r="A2637" s="98">
        <f t="shared" si="404"/>
        <v>879</v>
      </c>
      <c r="B2637" s="107" t="s">
        <v>48</v>
      </c>
    </row>
    <row r="2638" spans="1:2" x14ac:dyDescent="0.2">
      <c r="A2638" s="98">
        <f t="shared" si="402"/>
        <v>880</v>
      </c>
      <c r="B2638" s="107" t="s">
        <v>46</v>
      </c>
    </row>
    <row r="2639" spans="1:2" x14ac:dyDescent="0.2">
      <c r="A2639" s="98">
        <f t="shared" si="403"/>
        <v>880</v>
      </c>
      <c r="B2639" s="107" t="s">
        <v>47</v>
      </c>
    </row>
    <row r="2640" spans="1:2" x14ac:dyDescent="0.2">
      <c r="A2640" s="98">
        <f t="shared" si="404"/>
        <v>880</v>
      </c>
      <c r="B2640" s="107" t="s">
        <v>48</v>
      </c>
    </row>
    <row r="2641" spans="1:2" x14ac:dyDescent="0.2">
      <c r="A2641" s="98">
        <f t="shared" si="402"/>
        <v>881</v>
      </c>
      <c r="B2641" s="107" t="s">
        <v>46</v>
      </c>
    </row>
    <row r="2642" spans="1:2" x14ac:dyDescent="0.2">
      <c r="A2642" s="98">
        <f t="shared" si="403"/>
        <v>881</v>
      </c>
      <c r="B2642" s="107" t="s">
        <v>47</v>
      </c>
    </row>
    <row r="2643" spans="1:2" x14ac:dyDescent="0.2">
      <c r="A2643" s="98">
        <f t="shared" si="404"/>
        <v>881</v>
      </c>
      <c r="B2643" s="107" t="s">
        <v>48</v>
      </c>
    </row>
    <row r="2644" spans="1:2" x14ac:dyDescent="0.2">
      <c r="A2644" s="98">
        <f t="shared" si="402"/>
        <v>882</v>
      </c>
      <c r="B2644" s="107" t="s">
        <v>46</v>
      </c>
    </row>
    <row r="2645" spans="1:2" x14ac:dyDescent="0.2">
      <c r="A2645" s="98">
        <f t="shared" si="403"/>
        <v>882</v>
      </c>
      <c r="B2645" s="107" t="s">
        <v>47</v>
      </c>
    </row>
    <row r="2646" spans="1:2" x14ac:dyDescent="0.2">
      <c r="A2646" s="98">
        <f t="shared" si="404"/>
        <v>882</v>
      </c>
      <c r="B2646" s="107" t="s">
        <v>48</v>
      </c>
    </row>
    <row r="2647" spans="1:2" x14ac:dyDescent="0.2">
      <c r="A2647" s="98">
        <f t="shared" si="402"/>
        <v>883</v>
      </c>
      <c r="B2647" s="107" t="s">
        <v>46</v>
      </c>
    </row>
    <row r="2648" spans="1:2" x14ac:dyDescent="0.2">
      <c r="A2648" s="98">
        <f t="shared" si="403"/>
        <v>883</v>
      </c>
      <c r="B2648" s="107" t="s">
        <v>47</v>
      </c>
    </row>
    <row r="2649" spans="1:2" x14ac:dyDescent="0.2">
      <c r="A2649" s="98">
        <f t="shared" si="404"/>
        <v>883</v>
      </c>
      <c r="B2649" s="107" t="s">
        <v>48</v>
      </c>
    </row>
    <row r="2650" spans="1:2" x14ac:dyDescent="0.2">
      <c r="A2650" s="98">
        <f t="shared" si="402"/>
        <v>884</v>
      </c>
      <c r="B2650" s="107" t="s">
        <v>46</v>
      </c>
    </row>
    <row r="2651" spans="1:2" x14ac:dyDescent="0.2">
      <c r="A2651" s="98">
        <f t="shared" si="403"/>
        <v>884</v>
      </c>
      <c r="B2651" s="107" t="s">
        <v>47</v>
      </c>
    </row>
    <row r="2652" spans="1:2" x14ac:dyDescent="0.2">
      <c r="A2652" s="98">
        <f t="shared" si="404"/>
        <v>884</v>
      </c>
      <c r="B2652" s="107" t="s">
        <v>48</v>
      </c>
    </row>
    <row r="2653" spans="1:2" x14ac:dyDescent="0.2">
      <c r="A2653" s="98">
        <f t="shared" si="402"/>
        <v>885</v>
      </c>
      <c r="B2653" s="107" t="s">
        <v>46</v>
      </c>
    </row>
    <row r="2654" spans="1:2" x14ac:dyDescent="0.2">
      <c r="A2654" s="98">
        <f t="shared" si="403"/>
        <v>885</v>
      </c>
      <c r="B2654" s="107" t="s">
        <v>47</v>
      </c>
    </row>
    <row r="2655" spans="1:2" x14ac:dyDescent="0.2">
      <c r="A2655" s="98">
        <f t="shared" si="404"/>
        <v>885</v>
      </c>
      <c r="B2655" s="107" t="s">
        <v>48</v>
      </c>
    </row>
    <row r="2656" spans="1:2" x14ac:dyDescent="0.2">
      <c r="A2656" s="98">
        <f t="shared" si="402"/>
        <v>886</v>
      </c>
      <c r="B2656" s="107" t="s">
        <v>46</v>
      </c>
    </row>
    <row r="2657" spans="1:2" x14ac:dyDescent="0.2">
      <c r="A2657" s="98">
        <f t="shared" si="403"/>
        <v>886</v>
      </c>
      <c r="B2657" s="107" t="s">
        <v>47</v>
      </c>
    </row>
    <row r="2658" spans="1:2" x14ac:dyDescent="0.2">
      <c r="A2658" s="98">
        <f t="shared" si="404"/>
        <v>886</v>
      </c>
      <c r="B2658" s="107" t="s">
        <v>48</v>
      </c>
    </row>
    <row r="2659" spans="1:2" x14ac:dyDescent="0.2">
      <c r="A2659" s="98">
        <f t="shared" si="402"/>
        <v>887</v>
      </c>
      <c r="B2659" s="107" t="s">
        <v>46</v>
      </c>
    </row>
    <row r="2660" spans="1:2" x14ac:dyDescent="0.2">
      <c r="A2660" s="98">
        <f t="shared" si="403"/>
        <v>887</v>
      </c>
      <c r="B2660" s="107" t="s">
        <v>47</v>
      </c>
    </row>
    <row r="2661" spans="1:2" x14ac:dyDescent="0.2">
      <c r="A2661" s="98">
        <f t="shared" si="404"/>
        <v>887</v>
      </c>
      <c r="B2661" s="107" t="s">
        <v>48</v>
      </c>
    </row>
    <row r="2662" spans="1:2" x14ac:dyDescent="0.2">
      <c r="A2662" s="98">
        <f t="shared" si="402"/>
        <v>888</v>
      </c>
      <c r="B2662" s="107" t="s">
        <v>46</v>
      </c>
    </row>
    <row r="2663" spans="1:2" x14ac:dyDescent="0.2">
      <c r="A2663" s="98">
        <f t="shared" si="403"/>
        <v>888</v>
      </c>
      <c r="B2663" s="107" t="s">
        <v>47</v>
      </c>
    </row>
    <row r="2664" spans="1:2" x14ac:dyDescent="0.2">
      <c r="A2664" s="98">
        <f t="shared" si="404"/>
        <v>888</v>
      </c>
      <c r="B2664" s="107" t="s">
        <v>48</v>
      </c>
    </row>
    <row r="2665" spans="1:2" x14ac:dyDescent="0.2">
      <c r="A2665" s="98">
        <f t="shared" si="402"/>
        <v>889</v>
      </c>
      <c r="B2665" s="107" t="s">
        <v>46</v>
      </c>
    </row>
    <row r="2666" spans="1:2" x14ac:dyDescent="0.2">
      <c r="A2666" s="98">
        <f t="shared" si="403"/>
        <v>889</v>
      </c>
      <c r="B2666" s="107" t="s">
        <v>47</v>
      </c>
    </row>
    <row r="2667" spans="1:2" x14ac:dyDescent="0.2">
      <c r="A2667" s="98">
        <f t="shared" si="404"/>
        <v>889</v>
      </c>
      <c r="B2667" s="107" t="s">
        <v>48</v>
      </c>
    </row>
    <row r="2668" spans="1:2" x14ac:dyDescent="0.2">
      <c r="A2668" s="98">
        <f t="shared" si="402"/>
        <v>890</v>
      </c>
      <c r="B2668" s="107" t="s">
        <v>46</v>
      </c>
    </row>
    <row r="2669" spans="1:2" x14ac:dyDescent="0.2">
      <c r="A2669" s="98">
        <f t="shared" si="403"/>
        <v>890</v>
      </c>
      <c r="B2669" s="107" t="s">
        <v>47</v>
      </c>
    </row>
    <row r="2670" spans="1:2" x14ac:dyDescent="0.2">
      <c r="A2670" s="98">
        <f t="shared" si="404"/>
        <v>890</v>
      </c>
      <c r="B2670" s="107" t="s">
        <v>48</v>
      </c>
    </row>
    <row r="2671" spans="1:2" x14ac:dyDescent="0.2">
      <c r="A2671" s="98">
        <f t="shared" si="402"/>
        <v>891</v>
      </c>
      <c r="B2671" s="107" t="s">
        <v>46</v>
      </c>
    </row>
    <row r="2672" spans="1:2" x14ac:dyDescent="0.2">
      <c r="A2672" s="98">
        <f t="shared" si="403"/>
        <v>891</v>
      </c>
      <c r="B2672" s="107" t="s">
        <v>47</v>
      </c>
    </row>
    <row r="2673" spans="1:2" x14ac:dyDescent="0.2">
      <c r="A2673" s="98">
        <f t="shared" si="404"/>
        <v>891</v>
      </c>
      <c r="B2673" s="107" t="s">
        <v>48</v>
      </c>
    </row>
    <row r="2674" spans="1:2" x14ac:dyDescent="0.2">
      <c r="A2674" s="98">
        <f t="shared" si="402"/>
        <v>892</v>
      </c>
      <c r="B2674" s="107" t="s">
        <v>46</v>
      </c>
    </row>
    <row r="2675" spans="1:2" x14ac:dyDescent="0.2">
      <c r="A2675" s="98">
        <f t="shared" si="403"/>
        <v>892</v>
      </c>
      <c r="B2675" s="107" t="s">
        <v>47</v>
      </c>
    </row>
    <row r="2676" spans="1:2" x14ac:dyDescent="0.2">
      <c r="A2676" s="98">
        <f t="shared" si="404"/>
        <v>892</v>
      </c>
      <c r="B2676" s="107" t="s">
        <v>48</v>
      </c>
    </row>
    <row r="2677" spans="1:2" x14ac:dyDescent="0.2">
      <c r="A2677" s="98">
        <f t="shared" si="402"/>
        <v>893</v>
      </c>
      <c r="B2677" s="107" t="s">
        <v>46</v>
      </c>
    </row>
    <row r="2678" spans="1:2" x14ac:dyDescent="0.2">
      <c r="A2678" s="98">
        <f t="shared" si="403"/>
        <v>893</v>
      </c>
      <c r="B2678" s="107" t="s">
        <v>47</v>
      </c>
    </row>
    <row r="2679" spans="1:2" x14ac:dyDescent="0.2">
      <c r="A2679" s="98">
        <f t="shared" si="404"/>
        <v>893</v>
      </c>
      <c r="B2679" s="107" t="s">
        <v>48</v>
      </c>
    </row>
    <row r="2680" spans="1:2" x14ac:dyDescent="0.2">
      <c r="A2680" s="98">
        <f t="shared" ref="A2680:A2743" si="405">A2679+1</f>
        <v>894</v>
      </c>
      <c r="B2680" s="107" t="s">
        <v>46</v>
      </c>
    </row>
    <row r="2681" spans="1:2" x14ac:dyDescent="0.2">
      <c r="A2681" s="98">
        <f t="shared" ref="A2681:A2744" si="406">A2680</f>
        <v>894</v>
      </c>
      <c r="B2681" s="107" t="s">
        <v>47</v>
      </c>
    </row>
    <row r="2682" spans="1:2" x14ac:dyDescent="0.2">
      <c r="A2682" s="98">
        <f t="shared" ref="A2682:A2745" si="407">A2680</f>
        <v>894</v>
      </c>
      <c r="B2682" s="107" t="s">
        <v>48</v>
      </c>
    </row>
    <row r="2683" spans="1:2" x14ac:dyDescent="0.2">
      <c r="A2683" s="98">
        <f t="shared" si="405"/>
        <v>895</v>
      </c>
      <c r="B2683" s="107" t="s">
        <v>46</v>
      </c>
    </row>
    <row r="2684" spans="1:2" x14ac:dyDescent="0.2">
      <c r="A2684" s="98">
        <f t="shared" si="406"/>
        <v>895</v>
      </c>
      <c r="B2684" s="107" t="s">
        <v>47</v>
      </c>
    </row>
    <row r="2685" spans="1:2" x14ac:dyDescent="0.2">
      <c r="A2685" s="98">
        <f t="shared" si="407"/>
        <v>895</v>
      </c>
      <c r="B2685" s="107" t="s">
        <v>48</v>
      </c>
    </row>
    <row r="2686" spans="1:2" x14ac:dyDescent="0.2">
      <c r="A2686" s="98">
        <f t="shared" si="405"/>
        <v>896</v>
      </c>
      <c r="B2686" s="107" t="s">
        <v>46</v>
      </c>
    </row>
    <row r="2687" spans="1:2" x14ac:dyDescent="0.2">
      <c r="A2687" s="98">
        <f t="shared" si="406"/>
        <v>896</v>
      </c>
      <c r="B2687" s="107" t="s">
        <v>47</v>
      </c>
    </row>
    <row r="2688" spans="1:2" x14ac:dyDescent="0.2">
      <c r="A2688" s="98">
        <f t="shared" si="407"/>
        <v>896</v>
      </c>
      <c r="B2688" s="107" t="s">
        <v>48</v>
      </c>
    </row>
    <row r="2689" spans="1:2" x14ac:dyDescent="0.2">
      <c r="A2689" s="98">
        <f t="shared" si="405"/>
        <v>897</v>
      </c>
      <c r="B2689" s="107" t="s">
        <v>46</v>
      </c>
    </row>
    <row r="2690" spans="1:2" x14ac:dyDescent="0.2">
      <c r="A2690" s="98">
        <f t="shared" si="406"/>
        <v>897</v>
      </c>
      <c r="B2690" s="107" t="s">
        <v>47</v>
      </c>
    </row>
    <row r="2691" spans="1:2" x14ac:dyDescent="0.2">
      <c r="A2691" s="98">
        <f t="shared" si="407"/>
        <v>897</v>
      </c>
      <c r="B2691" s="107" t="s">
        <v>48</v>
      </c>
    </row>
    <row r="2692" spans="1:2" x14ac:dyDescent="0.2">
      <c r="A2692" s="98">
        <f t="shared" si="405"/>
        <v>898</v>
      </c>
      <c r="B2692" s="107" t="s">
        <v>46</v>
      </c>
    </row>
    <row r="2693" spans="1:2" x14ac:dyDescent="0.2">
      <c r="A2693" s="98">
        <f t="shared" si="406"/>
        <v>898</v>
      </c>
      <c r="B2693" s="107" t="s">
        <v>47</v>
      </c>
    </row>
    <row r="2694" spans="1:2" x14ac:dyDescent="0.2">
      <c r="A2694" s="98">
        <f t="shared" si="407"/>
        <v>898</v>
      </c>
      <c r="B2694" s="107" t="s">
        <v>48</v>
      </c>
    </row>
    <row r="2695" spans="1:2" x14ac:dyDescent="0.2">
      <c r="A2695" s="98">
        <f t="shared" si="405"/>
        <v>899</v>
      </c>
      <c r="B2695" s="107" t="s">
        <v>46</v>
      </c>
    </row>
    <row r="2696" spans="1:2" x14ac:dyDescent="0.2">
      <c r="A2696" s="98">
        <f t="shared" si="406"/>
        <v>899</v>
      </c>
      <c r="B2696" s="107" t="s">
        <v>47</v>
      </c>
    </row>
    <row r="2697" spans="1:2" x14ac:dyDescent="0.2">
      <c r="A2697" s="98">
        <f t="shared" si="407"/>
        <v>899</v>
      </c>
      <c r="B2697" s="107" t="s">
        <v>48</v>
      </c>
    </row>
    <row r="2698" spans="1:2" x14ac:dyDescent="0.2">
      <c r="A2698" s="98">
        <f t="shared" si="405"/>
        <v>900</v>
      </c>
      <c r="B2698" s="107" t="s">
        <v>46</v>
      </c>
    </row>
    <row r="2699" spans="1:2" x14ac:dyDescent="0.2">
      <c r="A2699" s="98">
        <f t="shared" si="406"/>
        <v>900</v>
      </c>
      <c r="B2699" s="107" t="s">
        <v>47</v>
      </c>
    </row>
    <row r="2700" spans="1:2" x14ac:dyDescent="0.2">
      <c r="A2700" s="98">
        <f t="shared" si="407"/>
        <v>900</v>
      </c>
      <c r="B2700" s="107" t="s">
        <v>48</v>
      </c>
    </row>
    <row r="2701" spans="1:2" x14ac:dyDescent="0.2">
      <c r="A2701" s="98">
        <f t="shared" si="405"/>
        <v>901</v>
      </c>
      <c r="B2701" s="107" t="s">
        <v>46</v>
      </c>
    </row>
    <row r="2702" spans="1:2" x14ac:dyDescent="0.2">
      <c r="A2702" s="98">
        <f t="shared" si="406"/>
        <v>901</v>
      </c>
      <c r="B2702" s="107" t="s">
        <v>47</v>
      </c>
    </row>
    <row r="2703" spans="1:2" x14ac:dyDescent="0.2">
      <c r="A2703" s="98">
        <f t="shared" si="407"/>
        <v>901</v>
      </c>
      <c r="B2703" s="107" t="s">
        <v>48</v>
      </c>
    </row>
    <row r="2704" spans="1:2" x14ac:dyDescent="0.2">
      <c r="A2704" s="98">
        <f t="shared" si="405"/>
        <v>902</v>
      </c>
      <c r="B2704" s="107" t="s">
        <v>46</v>
      </c>
    </row>
    <row r="2705" spans="1:2" x14ac:dyDescent="0.2">
      <c r="A2705" s="98">
        <f t="shared" si="406"/>
        <v>902</v>
      </c>
      <c r="B2705" s="107" t="s">
        <v>47</v>
      </c>
    </row>
    <row r="2706" spans="1:2" x14ac:dyDescent="0.2">
      <c r="A2706" s="98">
        <f t="shared" si="407"/>
        <v>902</v>
      </c>
      <c r="B2706" s="107" t="s">
        <v>48</v>
      </c>
    </row>
    <row r="2707" spans="1:2" x14ac:dyDescent="0.2">
      <c r="A2707" s="98">
        <f t="shared" si="405"/>
        <v>903</v>
      </c>
      <c r="B2707" s="107" t="s">
        <v>46</v>
      </c>
    </row>
    <row r="2708" spans="1:2" x14ac:dyDescent="0.2">
      <c r="A2708" s="98">
        <f t="shared" si="406"/>
        <v>903</v>
      </c>
      <c r="B2708" s="107" t="s">
        <v>47</v>
      </c>
    </row>
    <row r="2709" spans="1:2" x14ac:dyDescent="0.2">
      <c r="A2709" s="98">
        <f t="shared" si="407"/>
        <v>903</v>
      </c>
      <c r="B2709" s="107" t="s">
        <v>48</v>
      </c>
    </row>
    <row r="2710" spans="1:2" x14ac:dyDescent="0.2">
      <c r="A2710" s="98">
        <f t="shared" si="405"/>
        <v>904</v>
      </c>
      <c r="B2710" s="107" t="s">
        <v>46</v>
      </c>
    </row>
    <row r="2711" spans="1:2" x14ac:dyDescent="0.2">
      <c r="A2711" s="98">
        <f t="shared" si="406"/>
        <v>904</v>
      </c>
      <c r="B2711" s="107" t="s">
        <v>47</v>
      </c>
    </row>
    <row r="2712" spans="1:2" x14ac:dyDescent="0.2">
      <c r="A2712" s="98">
        <f t="shared" si="407"/>
        <v>904</v>
      </c>
      <c r="B2712" s="107" t="s">
        <v>48</v>
      </c>
    </row>
    <row r="2713" spans="1:2" x14ac:dyDescent="0.2">
      <c r="A2713" s="98">
        <f t="shared" si="405"/>
        <v>905</v>
      </c>
      <c r="B2713" s="107" t="s">
        <v>46</v>
      </c>
    </row>
    <row r="2714" spans="1:2" x14ac:dyDescent="0.2">
      <c r="A2714" s="98">
        <f t="shared" si="406"/>
        <v>905</v>
      </c>
      <c r="B2714" s="107" t="s">
        <v>47</v>
      </c>
    </row>
    <row r="2715" spans="1:2" x14ac:dyDescent="0.2">
      <c r="A2715" s="98">
        <f t="shared" si="407"/>
        <v>905</v>
      </c>
      <c r="B2715" s="107" t="s">
        <v>48</v>
      </c>
    </row>
    <row r="2716" spans="1:2" x14ac:dyDescent="0.2">
      <c r="A2716" s="98">
        <f t="shared" si="405"/>
        <v>906</v>
      </c>
      <c r="B2716" s="107" t="s">
        <v>46</v>
      </c>
    </row>
    <row r="2717" spans="1:2" x14ac:dyDescent="0.2">
      <c r="A2717" s="98">
        <f t="shared" si="406"/>
        <v>906</v>
      </c>
      <c r="B2717" s="107" t="s">
        <v>47</v>
      </c>
    </row>
    <row r="2718" spans="1:2" x14ac:dyDescent="0.2">
      <c r="A2718" s="98">
        <f t="shared" si="407"/>
        <v>906</v>
      </c>
      <c r="B2718" s="107" t="s">
        <v>48</v>
      </c>
    </row>
    <row r="2719" spans="1:2" x14ac:dyDescent="0.2">
      <c r="A2719" s="98">
        <f t="shared" si="405"/>
        <v>907</v>
      </c>
      <c r="B2719" s="107" t="s">
        <v>46</v>
      </c>
    </row>
    <row r="2720" spans="1:2" x14ac:dyDescent="0.2">
      <c r="A2720" s="98">
        <f t="shared" si="406"/>
        <v>907</v>
      </c>
      <c r="B2720" s="107" t="s">
        <v>47</v>
      </c>
    </row>
    <row r="2721" spans="1:2" x14ac:dyDescent="0.2">
      <c r="A2721" s="98">
        <f t="shared" si="407"/>
        <v>907</v>
      </c>
      <c r="B2721" s="107" t="s">
        <v>48</v>
      </c>
    </row>
    <row r="2722" spans="1:2" x14ac:dyDescent="0.2">
      <c r="A2722" s="98">
        <f t="shared" si="405"/>
        <v>908</v>
      </c>
      <c r="B2722" s="107" t="s">
        <v>46</v>
      </c>
    </row>
    <row r="2723" spans="1:2" x14ac:dyDescent="0.2">
      <c r="A2723" s="98">
        <f t="shared" si="406"/>
        <v>908</v>
      </c>
      <c r="B2723" s="107" t="s">
        <v>47</v>
      </c>
    </row>
    <row r="2724" spans="1:2" x14ac:dyDescent="0.2">
      <c r="A2724" s="98">
        <f t="shared" si="407"/>
        <v>908</v>
      </c>
      <c r="B2724" s="107" t="s">
        <v>48</v>
      </c>
    </row>
    <row r="2725" spans="1:2" x14ac:dyDescent="0.2">
      <c r="A2725" s="98">
        <f t="shared" si="405"/>
        <v>909</v>
      </c>
      <c r="B2725" s="107" t="s">
        <v>46</v>
      </c>
    </row>
    <row r="2726" spans="1:2" x14ac:dyDescent="0.2">
      <c r="A2726" s="98">
        <f t="shared" si="406"/>
        <v>909</v>
      </c>
      <c r="B2726" s="107" t="s">
        <v>47</v>
      </c>
    </row>
    <row r="2727" spans="1:2" x14ac:dyDescent="0.2">
      <c r="A2727" s="98">
        <f t="shared" si="407"/>
        <v>909</v>
      </c>
      <c r="B2727" s="107" t="s">
        <v>48</v>
      </c>
    </row>
    <row r="2728" spans="1:2" x14ac:dyDescent="0.2">
      <c r="A2728" s="98">
        <f t="shared" si="405"/>
        <v>910</v>
      </c>
      <c r="B2728" s="107" t="s">
        <v>46</v>
      </c>
    </row>
    <row r="2729" spans="1:2" x14ac:dyDescent="0.2">
      <c r="A2729" s="98">
        <f t="shared" si="406"/>
        <v>910</v>
      </c>
      <c r="B2729" s="107" t="s">
        <v>47</v>
      </c>
    </row>
    <row r="2730" spans="1:2" x14ac:dyDescent="0.2">
      <c r="A2730" s="98">
        <f t="shared" si="407"/>
        <v>910</v>
      </c>
      <c r="B2730" s="107" t="s">
        <v>48</v>
      </c>
    </row>
    <row r="2731" spans="1:2" x14ac:dyDescent="0.2">
      <c r="A2731" s="98">
        <f t="shared" si="405"/>
        <v>911</v>
      </c>
      <c r="B2731" s="107" t="s">
        <v>46</v>
      </c>
    </row>
    <row r="2732" spans="1:2" x14ac:dyDescent="0.2">
      <c r="A2732" s="98">
        <f t="shared" si="406"/>
        <v>911</v>
      </c>
      <c r="B2732" s="107" t="s">
        <v>47</v>
      </c>
    </row>
    <row r="2733" spans="1:2" x14ac:dyDescent="0.2">
      <c r="A2733" s="98">
        <f t="shared" si="407"/>
        <v>911</v>
      </c>
      <c r="B2733" s="107" t="s">
        <v>48</v>
      </c>
    </row>
    <row r="2734" spans="1:2" x14ac:dyDescent="0.2">
      <c r="A2734" s="98">
        <f t="shared" si="405"/>
        <v>912</v>
      </c>
      <c r="B2734" s="107" t="s">
        <v>46</v>
      </c>
    </row>
    <row r="2735" spans="1:2" x14ac:dyDescent="0.2">
      <c r="A2735" s="98">
        <f t="shared" si="406"/>
        <v>912</v>
      </c>
      <c r="B2735" s="107" t="s">
        <v>47</v>
      </c>
    </row>
    <row r="2736" spans="1:2" x14ac:dyDescent="0.2">
      <c r="A2736" s="98">
        <f t="shared" si="407"/>
        <v>912</v>
      </c>
      <c r="B2736" s="107" t="s">
        <v>48</v>
      </c>
    </row>
    <row r="2737" spans="1:2" x14ac:dyDescent="0.2">
      <c r="A2737" s="98">
        <f t="shared" si="405"/>
        <v>913</v>
      </c>
      <c r="B2737" s="107" t="s">
        <v>46</v>
      </c>
    </row>
    <row r="2738" spans="1:2" x14ac:dyDescent="0.2">
      <c r="A2738" s="98">
        <f t="shared" si="406"/>
        <v>913</v>
      </c>
      <c r="B2738" s="107" t="s">
        <v>47</v>
      </c>
    </row>
    <row r="2739" spans="1:2" x14ac:dyDescent="0.2">
      <c r="A2739" s="98">
        <f t="shared" si="407"/>
        <v>913</v>
      </c>
      <c r="B2739" s="107" t="s">
        <v>48</v>
      </c>
    </row>
    <row r="2740" spans="1:2" x14ac:dyDescent="0.2">
      <c r="A2740" s="98">
        <f t="shared" si="405"/>
        <v>914</v>
      </c>
      <c r="B2740" s="107" t="s">
        <v>46</v>
      </c>
    </row>
    <row r="2741" spans="1:2" x14ac:dyDescent="0.2">
      <c r="A2741" s="98">
        <f t="shared" si="406"/>
        <v>914</v>
      </c>
      <c r="B2741" s="107" t="s">
        <v>47</v>
      </c>
    </row>
    <row r="2742" spans="1:2" x14ac:dyDescent="0.2">
      <c r="A2742" s="98">
        <f t="shared" si="407"/>
        <v>914</v>
      </c>
      <c r="B2742" s="107" t="s">
        <v>48</v>
      </c>
    </row>
    <row r="2743" spans="1:2" x14ac:dyDescent="0.2">
      <c r="A2743" s="98">
        <f t="shared" si="405"/>
        <v>915</v>
      </c>
      <c r="B2743" s="107" t="s">
        <v>46</v>
      </c>
    </row>
    <row r="2744" spans="1:2" x14ac:dyDescent="0.2">
      <c r="A2744" s="98">
        <f t="shared" si="406"/>
        <v>915</v>
      </c>
      <c r="B2744" s="107" t="s">
        <v>47</v>
      </c>
    </row>
    <row r="2745" spans="1:2" x14ac:dyDescent="0.2">
      <c r="A2745" s="98">
        <f t="shared" si="407"/>
        <v>915</v>
      </c>
      <c r="B2745" s="107" t="s">
        <v>48</v>
      </c>
    </row>
    <row r="2746" spans="1:2" x14ac:dyDescent="0.2">
      <c r="A2746" s="98">
        <f t="shared" ref="A2746:A2809" si="408">A2745+1</f>
        <v>916</v>
      </c>
      <c r="B2746" s="107" t="s">
        <v>46</v>
      </c>
    </row>
    <row r="2747" spans="1:2" x14ac:dyDescent="0.2">
      <c r="A2747" s="98">
        <f t="shared" ref="A2747:A2810" si="409">A2746</f>
        <v>916</v>
      </c>
      <c r="B2747" s="107" t="s">
        <v>47</v>
      </c>
    </row>
    <row r="2748" spans="1:2" x14ac:dyDescent="0.2">
      <c r="A2748" s="98">
        <f t="shared" ref="A2748:A2811" si="410">A2746</f>
        <v>916</v>
      </c>
      <c r="B2748" s="107" t="s">
        <v>48</v>
      </c>
    </row>
    <row r="2749" spans="1:2" x14ac:dyDescent="0.2">
      <c r="A2749" s="98">
        <f t="shared" si="408"/>
        <v>917</v>
      </c>
      <c r="B2749" s="107" t="s">
        <v>46</v>
      </c>
    </row>
    <row r="2750" spans="1:2" x14ac:dyDescent="0.2">
      <c r="A2750" s="98">
        <f t="shared" si="409"/>
        <v>917</v>
      </c>
      <c r="B2750" s="107" t="s">
        <v>47</v>
      </c>
    </row>
    <row r="2751" spans="1:2" x14ac:dyDescent="0.2">
      <c r="A2751" s="98">
        <f t="shared" si="410"/>
        <v>917</v>
      </c>
      <c r="B2751" s="107" t="s">
        <v>48</v>
      </c>
    </row>
    <row r="2752" spans="1:2" x14ac:dyDescent="0.2">
      <c r="A2752" s="98">
        <f t="shared" si="408"/>
        <v>918</v>
      </c>
      <c r="B2752" s="107" t="s">
        <v>46</v>
      </c>
    </row>
    <row r="2753" spans="1:2" x14ac:dyDescent="0.2">
      <c r="A2753" s="98">
        <f t="shared" si="409"/>
        <v>918</v>
      </c>
      <c r="B2753" s="107" t="s">
        <v>47</v>
      </c>
    </row>
    <row r="2754" spans="1:2" x14ac:dyDescent="0.2">
      <c r="A2754" s="98">
        <f t="shared" si="410"/>
        <v>918</v>
      </c>
      <c r="B2754" s="107" t="s">
        <v>48</v>
      </c>
    </row>
    <row r="2755" spans="1:2" x14ac:dyDescent="0.2">
      <c r="A2755" s="98">
        <f t="shared" si="408"/>
        <v>919</v>
      </c>
      <c r="B2755" s="107" t="s">
        <v>46</v>
      </c>
    </row>
    <row r="2756" spans="1:2" x14ac:dyDescent="0.2">
      <c r="A2756" s="98">
        <f t="shared" si="409"/>
        <v>919</v>
      </c>
      <c r="B2756" s="107" t="s">
        <v>47</v>
      </c>
    </row>
    <row r="2757" spans="1:2" x14ac:dyDescent="0.2">
      <c r="A2757" s="98">
        <f t="shared" si="410"/>
        <v>919</v>
      </c>
      <c r="B2757" s="107" t="s">
        <v>48</v>
      </c>
    </row>
    <row r="2758" spans="1:2" x14ac:dyDescent="0.2">
      <c r="A2758" s="98">
        <f t="shared" si="408"/>
        <v>920</v>
      </c>
      <c r="B2758" s="107" t="s">
        <v>46</v>
      </c>
    </row>
    <row r="2759" spans="1:2" x14ac:dyDescent="0.2">
      <c r="A2759" s="98">
        <f t="shared" si="409"/>
        <v>920</v>
      </c>
      <c r="B2759" s="107" t="s">
        <v>47</v>
      </c>
    </row>
    <row r="2760" spans="1:2" x14ac:dyDescent="0.2">
      <c r="A2760" s="98">
        <f t="shared" si="410"/>
        <v>920</v>
      </c>
      <c r="B2760" s="107" t="s">
        <v>48</v>
      </c>
    </row>
    <row r="2761" spans="1:2" x14ac:dyDescent="0.2">
      <c r="A2761" s="98">
        <f t="shared" si="408"/>
        <v>921</v>
      </c>
      <c r="B2761" s="107" t="s">
        <v>46</v>
      </c>
    </row>
    <row r="2762" spans="1:2" x14ac:dyDescent="0.2">
      <c r="A2762" s="98">
        <f t="shared" si="409"/>
        <v>921</v>
      </c>
      <c r="B2762" s="107" t="s">
        <v>47</v>
      </c>
    </row>
    <row r="2763" spans="1:2" x14ac:dyDescent="0.2">
      <c r="A2763" s="98">
        <f t="shared" si="410"/>
        <v>921</v>
      </c>
      <c r="B2763" s="107" t="s">
        <v>48</v>
      </c>
    </row>
    <row r="2764" spans="1:2" x14ac:dyDescent="0.2">
      <c r="A2764" s="98">
        <f t="shared" si="408"/>
        <v>922</v>
      </c>
      <c r="B2764" s="107" t="s">
        <v>46</v>
      </c>
    </row>
    <row r="2765" spans="1:2" x14ac:dyDescent="0.2">
      <c r="A2765" s="98">
        <f t="shared" si="409"/>
        <v>922</v>
      </c>
      <c r="B2765" s="107" t="s">
        <v>47</v>
      </c>
    </row>
    <row r="2766" spans="1:2" x14ac:dyDescent="0.2">
      <c r="A2766" s="98">
        <f t="shared" si="410"/>
        <v>922</v>
      </c>
      <c r="B2766" s="107" t="s">
        <v>48</v>
      </c>
    </row>
    <row r="2767" spans="1:2" x14ac:dyDescent="0.2">
      <c r="A2767" s="98">
        <f t="shared" si="408"/>
        <v>923</v>
      </c>
      <c r="B2767" s="107" t="s">
        <v>46</v>
      </c>
    </row>
    <row r="2768" spans="1:2" x14ac:dyDescent="0.2">
      <c r="A2768" s="98">
        <f t="shared" si="409"/>
        <v>923</v>
      </c>
      <c r="B2768" s="107" t="s">
        <v>47</v>
      </c>
    </row>
    <row r="2769" spans="1:2" x14ac:dyDescent="0.2">
      <c r="A2769" s="98">
        <f t="shared" si="410"/>
        <v>923</v>
      </c>
      <c r="B2769" s="107" t="s">
        <v>48</v>
      </c>
    </row>
    <row r="2770" spans="1:2" x14ac:dyDescent="0.2">
      <c r="A2770" s="98">
        <f t="shared" si="408"/>
        <v>924</v>
      </c>
      <c r="B2770" s="107" t="s">
        <v>46</v>
      </c>
    </row>
    <row r="2771" spans="1:2" x14ac:dyDescent="0.2">
      <c r="A2771" s="98">
        <f t="shared" si="409"/>
        <v>924</v>
      </c>
      <c r="B2771" s="107" t="s">
        <v>47</v>
      </c>
    </row>
    <row r="2772" spans="1:2" x14ac:dyDescent="0.2">
      <c r="A2772" s="98">
        <f t="shared" si="410"/>
        <v>924</v>
      </c>
      <c r="B2772" s="107" t="s">
        <v>48</v>
      </c>
    </row>
    <row r="2773" spans="1:2" x14ac:dyDescent="0.2">
      <c r="A2773" s="98">
        <f t="shared" si="408"/>
        <v>925</v>
      </c>
      <c r="B2773" s="107" t="s">
        <v>46</v>
      </c>
    </row>
    <row r="2774" spans="1:2" x14ac:dyDescent="0.2">
      <c r="A2774" s="98">
        <f t="shared" si="409"/>
        <v>925</v>
      </c>
      <c r="B2774" s="107" t="s">
        <v>47</v>
      </c>
    </row>
    <row r="2775" spans="1:2" x14ac:dyDescent="0.2">
      <c r="A2775" s="98">
        <f t="shared" si="410"/>
        <v>925</v>
      </c>
      <c r="B2775" s="107" t="s">
        <v>48</v>
      </c>
    </row>
    <row r="2776" spans="1:2" x14ac:dyDescent="0.2">
      <c r="A2776" s="98">
        <f t="shared" si="408"/>
        <v>926</v>
      </c>
      <c r="B2776" s="107" t="s">
        <v>46</v>
      </c>
    </row>
    <row r="2777" spans="1:2" x14ac:dyDescent="0.2">
      <c r="A2777" s="98">
        <f t="shared" si="409"/>
        <v>926</v>
      </c>
      <c r="B2777" s="107" t="s">
        <v>47</v>
      </c>
    </row>
    <row r="2778" spans="1:2" x14ac:dyDescent="0.2">
      <c r="A2778" s="98">
        <f t="shared" si="410"/>
        <v>926</v>
      </c>
      <c r="B2778" s="107" t="s">
        <v>48</v>
      </c>
    </row>
    <row r="2779" spans="1:2" x14ac:dyDescent="0.2">
      <c r="A2779" s="98">
        <f t="shared" si="408"/>
        <v>927</v>
      </c>
      <c r="B2779" s="107" t="s">
        <v>46</v>
      </c>
    </row>
    <row r="2780" spans="1:2" x14ac:dyDescent="0.2">
      <c r="A2780" s="98">
        <f t="shared" si="409"/>
        <v>927</v>
      </c>
      <c r="B2780" s="107" t="s">
        <v>47</v>
      </c>
    </row>
    <row r="2781" spans="1:2" x14ac:dyDescent="0.2">
      <c r="A2781" s="98">
        <f t="shared" si="410"/>
        <v>927</v>
      </c>
      <c r="B2781" s="107" t="s">
        <v>48</v>
      </c>
    </row>
    <row r="2782" spans="1:2" x14ac:dyDescent="0.2">
      <c r="A2782" s="98">
        <f t="shared" si="408"/>
        <v>928</v>
      </c>
      <c r="B2782" s="107" t="s">
        <v>46</v>
      </c>
    </row>
    <row r="2783" spans="1:2" x14ac:dyDescent="0.2">
      <c r="A2783" s="98">
        <f t="shared" si="409"/>
        <v>928</v>
      </c>
      <c r="B2783" s="107" t="s">
        <v>47</v>
      </c>
    </row>
    <row r="2784" spans="1:2" x14ac:dyDescent="0.2">
      <c r="A2784" s="98">
        <f t="shared" si="410"/>
        <v>928</v>
      </c>
      <c r="B2784" s="107" t="s">
        <v>48</v>
      </c>
    </row>
    <row r="2785" spans="1:2" x14ac:dyDescent="0.2">
      <c r="A2785" s="98">
        <f t="shared" si="408"/>
        <v>929</v>
      </c>
      <c r="B2785" s="107" t="s">
        <v>46</v>
      </c>
    </row>
    <row r="2786" spans="1:2" x14ac:dyDescent="0.2">
      <c r="A2786" s="98">
        <f t="shared" si="409"/>
        <v>929</v>
      </c>
      <c r="B2786" s="107" t="s">
        <v>47</v>
      </c>
    </row>
    <row r="2787" spans="1:2" x14ac:dyDescent="0.2">
      <c r="A2787" s="98">
        <f t="shared" si="410"/>
        <v>929</v>
      </c>
      <c r="B2787" s="107" t="s">
        <v>48</v>
      </c>
    </row>
    <row r="2788" spans="1:2" x14ac:dyDescent="0.2">
      <c r="A2788" s="98">
        <f t="shared" si="408"/>
        <v>930</v>
      </c>
      <c r="B2788" s="107" t="s">
        <v>46</v>
      </c>
    </row>
    <row r="2789" spans="1:2" x14ac:dyDescent="0.2">
      <c r="A2789" s="98">
        <f t="shared" si="409"/>
        <v>930</v>
      </c>
      <c r="B2789" s="107" t="s">
        <v>47</v>
      </c>
    </row>
    <row r="2790" spans="1:2" x14ac:dyDescent="0.2">
      <c r="A2790" s="98">
        <f t="shared" si="410"/>
        <v>930</v>
      </c>
      <c r="B2790" s="107" t="s">
        <v>48</v>
      </c>
    </row>
    <row r="2791" spans="1:2" x14ac:dyDescent="0.2">
      <c r="A2791" s="98">
        <f t="shared" si="408"/>
        <v>931</v>
      </c>
      <c r="B2791" s="107" t="s">
        <v>46</v>
      </c>
    </row>
    <row r="2792" spans="1:2" x14ac:dyDescent="0.2">
      <c r="A2792" s="98">
        <f t="shared" si="409"/>
        <v>931</v>
      </c>
      <c r="B2792" s="107" t="s">
        <v>47</v>
      </c>
    </row>
    <row r="2793" spans="1:2" x14ac:dyDescent="0.2">
      <c r="A2793" s="98">
        <f t="shared" si="410"/>
        <v>931</v>
      </c>
      <c r="B2793" s="107" t="s">
        <v>48</v>
      </c>
    </row>
    <row r="2794" spans="1:2" x14ac:dyDescent="0.2">
      <c r="A2794" s="98">
        <f t="shared" si="408"/>
        <v>932</v>
      </c>
      <c r="B2794" s="107" t="s">
        <v>46</v>
      </c>
    </row>
    <row r="2795" spans="1:2" x14ac:dyDescent="0.2">
      <c r="A2795" s="98">
        <f t="shared" si="409"/>
        <v>932</v>
      </c>
      <c r="B2795" s="107" t="s">
        <v>47</v>
      </c>
    </row>
    <row r="2796" spans="1:2" x14ac:dyDescent="0.2">
      <c r="A2796" s="98">
        <f t="shared" si="410"/>
        <v>932</v>
      </c>
      <c r="B2796" s="107" t="s">
        <v>48</v>
      </c>
    </row>
    <row r="2797" spans="1:2" x14ac:dyDescent="0.2">
      <c r="A2797" s="98">
        <f t="shared" si="408"/>
        <v>933</v>
      </c>
      <c r="B2797" s="107" t="s">
        <v>46</v>
      </c>
    </row>
    <row r="2798" spans="1:2" x14ac:dyDescent="0.2">
      <c r="A2798" s="98">
        <f t="shared" si="409"/>
        <v>933</v>
      </c>
      <c r="B2798" s="107" t="s">
        <v>47</v>
      </c>
    </row>
    <row r="2799" spans="1:2" x14ac:dyDescent="0.2">
      <c r="A2799" s="98">
        <f t="shared" si="410"/>
        <v>933</v>
      </c>
      <c r="B2799" s="107" t="s">
        <v>48</v>
      </c>
    </row>
    <row r="2800" spans="1:2" x14ac:dyDescent="0.2">
      <c r="A2800" s="98">
        <f t="shared" si="408"/>
        <v>934</v>
      </c>
      <c r="B2800" s="107" t="s">
        <v>46</v>
      </c>
    </row>
    <row r="2801" spans="1:2" x14ac:dyDescent="0.2">
      <c r="A2801" s="98">
        <f t="shared" si="409"/>
        <v>934</v>
      </c>
      <c r="B2801" s="107" t="s">
        <v>47</v>
      </c>
    </row>
    <row r="2802" spans="1:2" x14ac:dyDescent="0.2">
      <c r="A2802" s="98">
        <f t="shared" si="410"/>
        <v>934</v>
      </c>
      <c r="B2802" s="107" t="s">
        <v>48</v>
      </c>
    </row>
    <row r="2803" spans="1:2" x14ac:dyDescent="0.2">
      <c r="A2803" s="98">
        <f t="shared" si="408"/>
        <v>935</v>
      </c>
      <c r="B2803" s="107" t="s">
        <v>46</v>
      </c>
    </row>
    <row r="2804" spans="1:2" x14ac:dyDescent="0.2">
      <c r="A2804" s="98">
        <f t="shared" si="409"/>
        <v>935</v>
      </c>
      <c r="B2804" s="107" t="s">
        <v>47</v>
      </c>
    </row>
    <row r="2805" spans="1:2" x14ac:dyDescent="0.2">
      <c r="A2805" s="98">
        <f t="shared" si="410"/>
        <v>935</v>
      </c>
      <c r="B2805" s="107" t="s">
        <v>48</v>
      </c>
    </row>
    <row r="2806" spans="1:2" x14ac:dyDescent="0.2">
      <c r="A2806" s="98">
        <f t="shared" si="408"/>
        <v>936</v>
      </c>
      <c r="B2806" s="107" t="s">
        <v>46</v>
      </c>
    </row>
    <row r="2807" spans="1:2" x14ac:dyDescent="0.2">
      <c r="A2807" s="98">
        <f t="shared" si="409"/>
        <v>936</v>
      </c>
      <c r="B2807" s="107" t="s">
        <v>47</v>
      </c>
    </row>
    <row r="2808" spans="1:2" x14ac:dyDescent="0.2">
      <c r="A2808" s="98">
        <f t="shared" si="410"/>
        <v>936</v>
      </c>
      <c r="B2808" s="107" t="s">
        <v>48</v>
      </c>
    </row>
    <row r="2809" spans="1:2" x14ac:dyDescent="0.2">
      <c r="A2809" s="98">
        <f t="shared" si="408"/>
        <v>937</v>
      </c>
      <c r="B2809" s="107" t="s">
        <v>46</v>
      </c>
    </row>
    <row r="2810" spans="1:2" x14ac:dyDescent="0.2">
      <c r="A2810" s="98">
        <f t="shared" si="409"/>
        <v>937</v>
      </c>
      <c r="B2810" s="107" t="s">
        <v>47</v>
      </c>
    </row>
    <row r="2811" spans="1:2" x14ac:dyDescent="0.2">
      <c r="A2811" s="98">
        <f t="shared" si="410"/>
        <v>937</v>
      </c>
      <c r="B2811" s="107" t="s">
        <v>48</v>
      </c>
    </row>
    <row r="2812" spans="1:2" x14ac:dyDescent="0.2">
      <c r="A2812" s="98">
        <f t="shared" ref="A2812:A2875" si="411">A2811+1</f>
        <v>938</v>
      </c>
      <c r="B2812" s="107" t="s">
        <v>46</v>
      </c>
    </row>
    <row r="2813" spans="1:2" x14ac:dyDescent="0.2">
      <c r="A2813" s="98">
        <f t="shared" ref="A2813:A2876" si="412">A2812</f>
        <v>938</v>
      </c>
      <c r="B2813" s="107" t="s">
        <v>47</v>
      </c>
    </row>
    <row r="2814" spans="1:2" x14ac:dyDescent="0.2">
      <c r="A2814" s="98">
        <f t="shared" ref="A2814:A2877" si="413">A2812</f>
        <v>938</v>
      </c>
      <c r="B2814" s="107" t="s">
        <v>48</v>
      </c>
    </row>
    <row r="2815" spans="1:2" x14ac:dyDescent="0.2">
      <c r="A2815" s="98">
        <f t="shared" si="411"/>
        <v>939</v>
      </c>
      <c r="B2815" s="107" t="s">
        <v>46</v>
      </c>
    </row>
    <row r="2816" spans="1:2" x14ac:dyDescent="0.2">
      <c r="A2816" s="98">
        <f t="shared" si="412"/>
        <v>939</v>
      </c>
      <c r="B2816" s="107" t="s">
        <v>47</v>
      </c>
    </row>
    <row r="2817" spans="1:2" x14ac:dyDescent="0.2">
      <c r="A2817" s="98">
        <f t="shared" si="413"/>
        <v>939</v>
      </c>
      <c r="B2817" s="107" t="s">
        <v>48</v>
      </c>
    </row>
    <row r="2818" spans="1:2" x14ac:dyDescent="0.2">
      <c r="A2818" s="98">
        <f t="shared" si="411"/>
        <v>940</v>
      </c>
      <c r="B2818" s="107" t="s">
        <v>46</v>
      </c>
    </row>
    <row r="2819" spans="1:2" x14ac:dyDescent="0.2">
      <c r="A2819" s="98">
        <f t="shared" si="412"/>
        <v>940</v>
      </c>
      <c r="B2819" s="107" t="s">
        <v>47</v>
      </c>
    </row>
    <row r="2820" spans="1:2" x14ac:dyDescent="0.2">
      <c r="A2820" s="98">
        <f t="shared" si="413"/>
        <v>940</v>
      </c>
      <c r="B2820" s="107" t="s">
        <v>48</v>
      </c>
    </row>
    <row r="2821" spans="1:2" x14ac:dyDescent="0.2">
      <c r="A2821" s="98">
        <f t="shared" si="411"/>
        <v>941</v>
      </c>
      <c r="B2821" s="107" t="s">
        <v>46</v>
      </c>
    </row>
    <row r="2822" spans="1:2" x14ac:dyDescent="0.2">
      <c r="A2822" s="98">
        <f t="shared" si="412"/>
        <v>941</v>
      </c>
      <c r="B2822" s="107" t="s">
        <v>47</v>
      </c>
    </row>
    <row r="2823" spans="1:2" x14ac:dyDescent="0.2">
      <c r="A2823" s="98">
        <f t="shared" si="413"/>
        <v>941</v>
      </c>
      <c r="B2823" s="107" t="s">
        <v>48</v>
      </c>
    </row>
    <row r="2824" spans="1:2" x14ac:dyDescent="0.2">
      <c r="A2824" s="98">
        <f t="shared" si="411"/>
        <v>942</v>
      </c>
      <c r="B2824" s="107" t="s">
        <v>46</v>
      </c>
    </row>
    <row r="2825" spans="1:2" x14ac:dyDescent="0.2">
      <c r="A2825" s="98">
        <f t="shared" si="412"/>
        <v>942</v>
      </c>
      <c r="B2825" s="107" t="s">
        <v>47</v>
      </c>
    </row>
    <row r="2826" spans="1:2" x14ac:dyDescent="0.2">
      <c r="A2826" s="98">
        <f t="shared" si="413"/>
        <v>942</v>
      </c>
      <c r="B2826" s="107" t="s">
        <v>48</v>
      </c>
    </row>
    <row r="2827" spans="1:2" x14ac:dyDescent="0.2">
      <c r="A2827" s="98">
        <f t="shared" si="411"/>
        <v>943</v>
      </c>
      <c r="B2827" s="107" t="s">
        <v>46</v>
      </c>
    </row>
    <row r="2828" spans="1:2" x14ac:dyDescent="0.2">
      <c r="A2828" s="98">
        <f t="shared" si="412"/>
        <v>943</v>
      </c>
      <c r="B2828" s="107" t="s">
        <v>47</v>
      </c>
    </row>
    <row r="2829" spans="1:2" x14ac:dyDescent="0.2">
      <c r="A2829" s="98">
        <f t="shared" si="413"/>
        <v>943</v>
      </c>
      <c r="B2829" s="107" t="s">
        <v>48</v>
      </c>
    </row>
    <row r="2830" spans="1:2" x14ac:dyDescent="0.2">
      <c r="A2830" s="98">
        <f t="shared" si="411"/>
        <v>944</v>
      </c>
      <c r="B2830" s="107" t="s">
        <v>46</v>
      </c>
    </row>
    <row r="2831" spans="1:2" x14ac:dyDescent="0.2">
      <c r="A2831" s="98">
        <f t="shared" si="412"/>
        <v>944</v>
      </c>
      <c r="B2831" s="107" t="s">
        <v>47</v>
      </c>
    </row>
    <row r="2832" spans="1:2" x14ac:dyDescent="0.2">
      <c r="A2832" s="98">
        <f t="shared" si="413"/>
        <v>944</v>
      </c>
      <c r="B2832" s="107" t="s">
        <v>48</v>
      </c>
    </row>
    <row r="2833" spans="1:2" x14ac:dyDescent="0.2">
      <c r="A2833" s="98">
        <f t="shared" si="411"/>
        <v>945</v>
      </c>
      <c r="B2833" s="107" t="s">
        <v>46</v>
      </c>
    </row>
    <row r="2834" spans="1:2" x14ac:dyDescent="0.2">
      <c r="A2834" s="98">
        <f t="shared" si="412"/>
        <v>945</v>
      </c>
      <c r="B2834" s="107" t="s">
        <v>47</v>
      </c>
    </row>
    <row r="2835" spans="1:2" x14ac:dyDescent="0.2">
      <c r="A2835" s="98">
        <f t="shared" si="413"/>
        <v>945</v>
      </c>
      <c r="B2835" s="107" t="s">
        <v>48</v>
      </c>
    </row>
    <row r="2836" spans="1:2" x14ac:dyDescent="0.2">
      <c r="A2836" s="98">
        <f t="shared" si="411"/>
        <v>946</v>
      </c>
      <c r="B2836" s="107" t="s">
        <v>46</v>
      </c>
    </row>
    <row r="2837" spans="1:2" x14ac:dyDescent="0.2">
      <c r="A2837" s="98">
        <f t="shared" si="412"/>
        <v>946</v>
      </c>
      <c r="B2837" s="107" t="s">
        <v>47</v>
      </c>
    </row>
    <row r="2838" spans="1:2" x14ac:dyDescent="0.2">
      <c r="A2838" s="98">
        <f t="shared" si="413"/>
        <v>946</v>
      </c>
      <c r="B2838" s="107" t="s">
        <v>48</v>
      </c>
    </row>
    <row r="2839" spans="1:2" x14ac:dyDescent="0.2">
      <c r="A2839" s="98">
        <f t="shared" si="411"/>
        <v>947</v>
      </c>
      <c r="B2839" s="107" t="s">
        <v>46</v>
      </c>
    </row>
    <row r="2840" spans="1:2" x14ac:dyDescent="0.2">
      <c r="A2840" s="98">
        <f t="shared" si="412"/>
        <v>947</v>
      </c>
      <c r="B2840" s="107" t="s">
        <v>47</v>
      </c>
    </row>
    <row r="2841" spans="1:2" x14ac:dyDescent="0.2">
      <c r="A2841" s="98">
        <f t="shared" si="413"/>
        <v>947</v>
      </c>
      <c r="B2841" s="107" t="s">
        <v>48</v>
      </c>
    </row>
    <row r="2842" spans="1:2" x14ac:dyDescent="0.2">
      <c r="A2842" s="98">
        <f t="shared" si="411"/>
        <v>948</v>
      </c>
      <c r="B2842" s="107" t="s">
        <v>46</v>
      </c>
    </row>
    <row r="2843" spans="1:2" x14ac:dyDescent="0.2">
      <c r="A2843" s="98">
        <f t="shared" si="412"/>
        <v>948</v>
      </c>
      <c r="B2843" s="107" t="s">
        <v>47</v>
      </c>
    </row>
    <row r="2844" spans="1:2" x14ac:dyDescent="0.2">
      <c r="A2844" s="98">
        <f t="shared" si="413"/>
        <v>948</v>
      </c>
      <c r="B2844" s="107" t="s">
        <v>48</v>
      </c>
    </row>
    <row r="2845" spans="1:2" x14ac:dyDescent="0.2">
      <c r="A2845" s="98">
        <f t="shared" si="411"/>
        <v>949</v>
      </c>
      <c r="B2845" s="107" t="s">
        <v>46</v>
      </c>
    </row>
    <row r="2846" spans="1:2" x14ac:dyDescent="0.2">
      <c r="A2846" s="98">
        <f t="shared" si="412"/>
        <v>949</v>
      </c>
      <c r="B2846" s="107" t="s">
        <v>47</v>
      </c>
    </row>
    <row r="2847" spans="1:2" x14ac:dyDescent="0.2">
      <c r="A2847" s="98">
        <f t="shared" si="413"/>
        <v>949</v>
      </c>
      <c r="B2847" s="107" t="s">
        <v>48</v>
      </c>
    </row>
    <row r="2848" spans="1:2" x14ac:dyDescent="0.2">
      <c r="A2848" s="98">
        <f t="shared" si="411"/>
        <v>950</v>
      </c>
      <c r="B2848" s="107" t="s">
        <v>46</v>
      </c>
    </row>
    <row r="2849" spans="1:2" x14ac:dyDescent="0.2">
      <c r="A2849" s="98">
        <f t="shared" si="412"/>
        <v>950</v>
      </c>
      <c r="B2849" s="107" t="s">
        <v>47</v>
      </c>
    </row>
    <row r="2850" spans="1:2" x14ac:dyDescent="0.2">
      <c r="A2850" s="98">
        <f t="shared" si="413"/>
        <v>950</v>
      </c>
      <c r="B2850" s="107" t="s">
        <v>48</v>
      </c>
    </row>
    <row r="2851" spans="1:2" x14ac:dyDescent="0.2">
      <c r="A2851" s="98">
        <f t="shared" si="411"/>
        <v>951</v>
      </c>
      <c r="B2851" s="107" t="s">
        <v>46</v>
      </c>
    </row>
    <row r="2852" spans="1:2" x14ac:dyDescent="0.2">
      <c r="A2852" s="98">
        <f t="shared" si="412"/>
        <v>951</v>
      </c>
      <c r="B2852" s="107" t="s">
        <v>47</v>
      </c>
    </row>
    <row r="2853" spans="1:2" x14ac:dyDescent="0.2">
      <c r="A2853" s="98">
        <f t="shared" si="413"/>
        <v>951</v>
      </c>
      <c r="B2853" s="107" t="s">
        <v>48</v>
      </c>
    </row>
    <row r="2854" spans="1:2" x14ac:dyDescent="0.2">
      <c r="A2854" s="98">
        <f t="shared" si="411"/>
        <v>952</v>
      </c>
      <c r="B2854" s="107" t="s">
        <v>46</v>
      </c>
    </row>
    <row r="2855" spans="1:2" x14ac:dyDescent="0.2">
      <c r="A2855" s="98">
        <f t="shared" si="412"/>
        <v>952</v>
      </c>
      <c r="B2855" s="107" t="s">
        <v>47</v>
      </c>
    </row>
    <row r="2856" spans="1:2" x14ac:dyDescent="0.2">
      <c r="A2856" s="98">
        <f t="shared" si="413"/>
        <v>952</v>
      </c>
      <c r="B2856" s="107" t="s">
        <v>48</v>
      </c>
    </row>
    <row r="2857" spans="1:2" x14ac:dyDescent="0.2">
      <c r="A2857" s="98">
        <f t="shared" si="411"/>
        <v>953</v>
      </c>
      <c r="B2857" s="107" t="s">
        <v>46</v>
      </c>
    </row>
    <row r="2858" spans="1:2" x14ac:dyDescent="0.2">
      <c r="A2858" s="98">
        <f t="shared" si="412"/>
        <v>953</v>
      </c>
      <c r="B2858" s="107" t="s">
        <v>47</v>
      </c>
    </row>
    <row r="2859" spans="1:2" x14ac:dyDescent="0.2">
      <c r="A2859" s="98">
        <f t="shared" si="413"/>
        <v>953</v>
      </c>
      <c r="B2859" s="107" t="s">
        <v>48</v>
      </c>
    </row>
    <row r="2860" spans="1:2" x14ac:dyDescent="0.2">
      <c r="A2860" s="98">
        <f t="shared" si="411"/>
        <v>954</v>
      </c>
      <c r="B2860" s="107" t="s">
        <v>46</v>
      </c>
    </row>
    <row r="2861" spans="1:2" x14ac:dyDescent="0.2">
      <c r="A2861" s="98">
        <f t="shared" si="412"/>
        <v>954</v>
      </c>
      <c r="B2861" s="107" t="s">
        <v>47</v>
      </c>
    </row>
    <row r="2862" spans="1:2" x14ac:dyDescent="0.2">
      <c r="A2862" s="98">
        <f t="shared" si="413"/>
        <v>954</v>
      </c>
      <c r="B2862" s="107" t="s">
        <v>48</v>
      </c>
    </row>
    <row r="2863" spans="1:2" x14ac:dyDescent="0.2">
      <c r="A2863" s="98">
        <f t="shared" si="411"/>
        <v>955</v>
      </c>
      <c r="B2863" s="107" t="s">
        <v>46</v>
      </c>
    </row>
    <row r="2864" spans="1:2" x14ac:dyDescent="0.2">
      <c r="A2864" s="98">
        <f t="shared" si="412"/>
        <v>955</v>
      </c>
      <c r="B2864" s="107" t="s">
        <v>47</v>
      </c>
    </row>
    <row r="2865" spans="1:2" x14ac:dyDescent="0.2">
      <c r="A2865" s="98">
        <f t="shared" si="413"/>
        <v>955</v>
      </c>
      <c r="B2865" s="107" t="s">
        <v>48</v>
      </c>
    </row>
    <row r="2866" spans="1:2" x14ac:dyDescent="0.2">
      <c r="A2866" s="98">
        <f t="shared" si="411"/>
        <v>956</v>
      </c>
      <c r="B2866" s="107" t="s">
        <v>46</v>
      </c>
    </row>
    <row r="2867" spans="1:2" x14ac:dyDescent="0.2">
      <c r="A2867" s="98">
        <f t="shared" si="412"/>
        <v>956</v>
      </c>
      <c r="B2867" s="107" t="s">
        <v>47</v>
      </c>
    </row>
    <row r="2868" spans="1:2" x14ac:dyDescent="0.2">
      <c r="A2868" s="98">
        <f t="shared" si="413"/>
        <v>956</v>
      </c>
      <c r="B2868" s="107" t="s">
        <v>48</v>
      </c>
    </row>
    <row r="2869" spans="1:2" x14ac:dyDescent="0.2">
      <c r="A2869" s="98">
        <f t="shared" si="411"/>
        <v>957</v>
      </c>
      <c r="B2869" s="107" t="s">
        <v>46</v>
      </c>
    </row>
    <row r="2870" spans="1:2" x14ac:dyDescent="0.2">
      <c r="A2870" s="98">
        <f t="shared" si="412"/>
        <v>957</v>
      </c>
      <c r="B2870" s="107" t="s">
        <v>47</v>
      </c>
    </row>
    <row r="2871" spans="1:2" x14ac:dyDescent="0.2">
      <c r="A2871" s="98">
        <f t="shared" si="413"/>
        <v>957</v>
      </c>
      <c r="B2871" s="107" t="s">
        <v>48</v>
      </c>
    </row>
    <row r="2872" spans="1:2" x14ac:dyDescent="0.2">
      <c r="A2872" s="98">
        <f t="shared" si="411"/>
        <v>958</v>
      </c>
      <c r="B2872" s="107" t="s">
        <v>46</v>
      </c>
    </row>
    <row r="2873" spans="1:2" x14ac:dyDescent="0.2">
      <c r="A2873" s="98">
        <f t="shared" si="412"/>
        <v>958</v>
      </c>
      <c r="B2873" s="107" t="s">
        <v>47</v>
      </c>
    </row>
    <row r="2874" spans="1:2" x14ac:dyDescent="0.2">
      <c r="A2874" s="98">
        <f t="shared" si="413"/>
        <v>958</v>
      </c>
      <c r="B2874" s="107" t="s">
        <v>48</v>
      </c>
    </row>
    <row r="2875" spans="1:2" x14ac:dyDescent="0.2">
      <c r="A2875" s="98">
        <f t="shared" si="411"/>
        <v>959</v>
      </c>
      <c r="B2875" s="107" t="s">
        <v>46</v>
      </c>
    </row>
    <row r="2876" spans="1:2" x14ac:dyDescent="0.2">
      <c r="A2876" s="98">
        <f t="shared" si="412"/>
        <v>959</v>
      </c>
      <c r="B2876" s="107" t="s">
        <v>47</v>
      </c>
    </row>
    <row r="2877" spans="1:2" x14ac:dyDescent="0.2">
      <c r="A2877" s="98">
        <f t="shared" si="413"/>
        <v>959</v>
      </c>
      <c r="B2877" s="107" t="s">
        <v>48</v>
      </c>
    </row>
    <row r="2878" spans="1:2" x14ac:dyDescent="0.2">
      <c r="A2878" s="98">
        <f t="shared" ref="A2878:A2941" si="414">A2877+1</f>
        <v>960</v>
      </c>
      <c r="B2878" s="107" t="s">
        <v>46</v>
      </c>
    </row>
    <row r="2879" spans="1:2" x14ac:dyDescent="0.2">
      <c r="A2879" s="98">
        <f t="shared" ref="A2879:A2942" si="415">A2878</f>
        <v>960</v>
      </c>
      <c r="B2879" s="107" t="s">
        <v>47</v>
      </c>
    </row>
    <row r="2880" spans="1:2" x14ac:dyDescent="0.2">
      <c r="A2880" s="98">
        <f t="shared" ref="A2880:A2943" si="416">A2878</f>
        <v>960</v>
      </c>
      <c r="B2880" s="107" t="s">
        <v>48</v>
      </c>
    </row>
    <row r="2881" spans="1:2" x14ac:dyDescent="0.2">
      <c r="A2881" s="98">
        <f t="shared" si="414"/>
        <v>961</v>
      </c>
      <c r="B2881" s="107" t="s">
        <v>46</v>
      </c>
    </row>
    <row r="2882" spans="1:2" x14ac:dyDescent="0.2">
      <c r="A2882" s="98">
        <f t="shared" si="415"/>
        <v>961</v>
      </c>
      <c r="B2882" s="107" t="s">
        <v>47</v>
      </c>
    </row>
    <row r="2883" spans="1:2" x14ac:dyDescent="0.2">
      <c r="A2883" s="98">
        <f t="shared" si="416"/>
        <v>961</v>
      </c>
      <c r="B2883" s="107" t="s">
        <v>48</v>
      </c>
    </row>
    <row r="2884" spans="1:2" x14ac:dyDescent="0.2">
      <c r="A2884" s="98">
        <f t="shared" si="414"/>
        <v>962</v>
      </c>
      <c r="B2884" s="107" t="s">
        <v>46</v>
      </c>
    </row>
    <row r="2885" spans="1:2" x14ac:dyDescent="0.2">
      <c r="A2885" s="98">
        <f t="shared" si="415"/>
        <v>962</v>
      </c>
      <c r="B2885" s="107" t="s">
        <v>47</v>
      </c>
    </row>
    <row r="2886" spans="1:2" x14ac:dyDescent="0.2">
      <c r="A2886" s="98">
        <f t="shared" si="416"/>
        <v>962</v>
      </c>
      <c r="B2886" s="107" t="s">
        <v>48</v>
      </c>
    </row>
    <row r="2887" spans="1:2" x14ac:dyDescent="0.2">
      <c r="A2887" s="98">
        <f t="shared" si="414"/>
        <v>963</v>
      </c>
      <c r="B2887" s="107" t="s">
        <v>46</v>
      </c>
    </row>
    <row r="2888" spans="1:2" x14ac:dyDescent="0.2">
      <c r="A2888" s="98">
        <f t="shared" si="415"/>
        <v>963</v>
      </c>
      <c r="B2888" s="107" t="s">
        <v>47</v>
      </c>
    </row>
    <row r="2889" spans="1:2" x14ac:dyDescent="0.2">
      <c r="A2889" s="98">
        <f t="shared" si="416"/>
        <v>963</v>
      </c>
      <c r="B2889" s="107" t="s">
        <v>48</v>
      </c>
    </row>
    <row r="2890" spans="1:2" x14ac:dyDescent="0.2">
      <c r="A2890" s="98">
        <f t="shared" si="414"/>
        <v>964</v>
      </c>
      <c r="B2890" s="107" t="s">
        <v>46</v>
      </c>
    </row>
    <row r="2891" spans="1:2" x14ac:dyDescent="0.2">
      <c r="A2891" s="98">
        <f t="shared" si="415"/>
        <v>964</v>
      </c>
      <c r="B2891" s="107" t="s">
        <v>47</v>
      </c>
    </row>
    <row r="2892" spans="1:2" x14ac:dyDescent="0.2">
      <c r="A2892" s="98">
        <f t="shared" si="416"/>
        <v>964</v>
      </c>
      <c r="B2892" s="107" t="s">
        <v>48</v>
      </c>
    </row>
    <row r="2893" spans="1:2" x14ac:dyDescent="0.2">
      <c r="A2893" s="98">
        <f t="shared" si="414"/>
        <v>965</v>
      </c>
      <c r="B2893" s="107" t="s">
        <v>46</v>
      </c>
    </row>
    <row r="2894" spans="1:2" x14ac:dyDescent="0.2">
      <c r="A2894" s="98">
        <f t="shared" si="415"/>
        <v>965</v>
      </c>
      <c r="B2894" s="107" t="s">
        <v>47</v>
      </c>
    </row>
    <row r="2895" spans="1:2" x14ac:dyDescent="0.2">
      <c r="A2895" s="98">
        <f t="shared" si="416"/>
        <v>965</v>
      </c>
      <c r="B2895" s="107" t="s">
        <v>48</v>
      </c>
    </row>
    <row r="2896" spans="1:2" x14ac:dyDescent="0.2">
      <c r="A2896" s="98">
        <f t="shared" si="414"/>
        <v>966</v>
      </c>
      <c r="B2896" s="107" t="s">
        <v>46</v>
      </c>
    </row>
    <row r="2897" spans="1:2" x14ac:dyDescent="0.2">
      <c r="A2897" s="98">
        <f t="shared" si="415"/>
        <v>966</v>
      </c>
      <c r="B2897" s="107" t="s">
        <v>47</v>
      </c>
    </row>
    <row r="2898" spans="1:2" x14ac:dyDescent="0.2">
      <c r="A2898" s="98">
        <f t="shared" si="416"/>
        <v>966</v>
      </c>
      <c r="B2898" s="107" t="s">
        <v>48</v>
      </c>
    </row>
    <row r="2899" spans="1:2" x14ac:dyDescent="0.2">
      <c r="A2899" s="98">
        <f t="shared" si="414"/>
        <v>967</v>
      </c>
      <c r="B2899" s="107" t="s">
        <v>46</v>
      </c>
    </row>
    <row r="2900" spans="1:2" x14ac:dyDescent="0.2">
      <c r="A2900" s="98">
        <f t="shared" si="415"/>
        <v>967</v>
      </c>
      <c r="B2900" s="107" t="s">
        <v>47</v>
      </c>
    </row>
    <row r="2901" spans="1:2" x14ac:dyDescent="0.2">
      <c r="A2901" s="98">
        <f t="shared" si="416"/>
        <v>967</v>
      </c>
      <c r="B2901" s="107" t="s">
        <v>48</v>
      </c>
    </row>
    <row r="2902" spans="1:2" x14ac:dyDescent="0.2">
      <c r="A2902" s="98">
        <f t="shared" si="414"/>
        <v>968</v>
      </c>
      <c r="B2902" s="107" t="s">
        <v>46</v>
      </c>
    </row>
    <row r="2903" spans="1:2" x14ac:dyDescent="0.2">
      <c r="A2903" s="98">
        <f t="shared" si="415"/>
        <v>968</v>
      </c>
      <c r="B2903" s="107" t="s">
        <v>47</v>
      </c>
    </row>
    <row r="2904" spans="1:2" x14ac:dyDescent="0.2">
      <c r="A2904" s="98">
        <f t="shared" si="416"/>
        <v>968</v>
      </c>
      <c r="B2904" s="107" t="s">
        <v>48</v>
      </c>
    </row>
    <row r="2905" spans="1:2" x14ac:dyDescent="0.2">
      <c r="A2905" s="98">
        <f t="shared" si="414"/>
        <v>969</v>
      </c>
      <c r="B2905" s="107" t="s">
        <v>46</v>
      </c>
    </row>
    <row r="2906" spans="1:2" x14ac:dyDescent="0.2">
      <c r="A2906" s="98">
        <f t="shared" si="415"/>
        <v>969</v>
      </c>
      <c r="B2906" s="107" t="s">
        <v>47</v>
      </c>
    </row>
    <row r="2907" spans="1:2" x14ac:dyDescent="0.2">
      <c r="A2907" s="98">
        <f t="shared" si="416"/>
        <v>969</v>
      </c>
      <c r="B2907" s="107" t="s">
        <v>48</v>
      </c>
    </row>
    <row r="2908" spans="1:2" x14ac:dyDescent="0.2">
      <c r="A2908" s="98">
        <f t="shared" si="414"/>
        <v>970</v>
      </c>
      <c r="B2908" s="107" t="s">
        <v>46</v>
      </c>
    </row>
    <row r="2909" spans="1:2" x14ac:dyDescent="0.2">
      <c r="A2909" s="98">
        <f t="shared" si="415"/>
        <v>970</v>
      </c>
      <c r="B2909" s="107" t="s">
        <v>47</v>
      </c>
    </row>
    <row r="2910" spans="1:2" x14ac:dyDescent="0.2">
      <c r="A2910" s="98">
        <f t="shared" si="416"/>
        <v>970</v>
      </c>
      <c r="B2910" s="107" t="s">
        <v>48</v>
      </c>
    </row>
    <row r="2911" spans="1:2" x14ac:dyDescent="0.2">
      <c r="A2911" s="98">
        <f t="shared" si="414"/>
        <v>971</v>
      </c>
      <c r="B2911" s="107" t="s">
        <v>46</v>
      </c>
    </row>
    <row r="2912" spans="1:2" x14ac:dyDescent="0.2">
      <c r="A2912" s="98">
        <f t="shared" si="415"/>
        <v>971</v>
      </c>
      <c r="B2912" s="107" t="s">
        <v>47</v>
      </c>
    </row>
    <row r="2913" spans="1:2" x14ac:dyDescent="0.2">
      <c r="A2913" s="98">
        <f t="shared" si="416"/>
        <v>971</v>
      </c>
      <c r="B2913" s="107" t="s">
        <v>48</v>
      </c>
    </row>
    <row r="2914" spans="1:2" x14ac:dyDescent="0.2">
      <c r="A2914" s="98">
        <f t="shared" si="414"/>
        <v>972</v>
      </c>
      <c r="B2914" s="107" t="s">
        <v>46</v>
      </c>
    </row>
    <row r="2915" spans="1:2" x14ac:dyDescent="0.2">
      <c r="A2915" s="98">
        <f t="shared" si="415"/>
        <v>972</v>
      </c>
      <c r="B2915" s="107" t="s">
        <v>47</v>
      </c>
    </row>
    <row r="2916" spans="1:2" x14ac:dyDescent="0.2">
      <c r="A2916" s="98">
        <f t="shared" si="416"/>
        <v>972</v>
      </c>
      <c r="B2916" s="107" t="s">
        <v>48</v>
      </c>
    </row>
    <row r="2917" spans="1:2" x14ac:dyDescent="0.2">
      <c r="A2917" s="98">
        <f t="shared" si="414"/>
        <v>973</v>
      </c>
      <c r="B2917" s="107" t="s">
        <v>46</v>
      </c>
    </row>
    <row r="2918" spans="1:2" x14ac:dyDescent="0.2">
      <c r="A2918" s="98">
        <f t="shared" si="415"/>
        <v>973</v>
      </c>
      <c r="B2918" s="107" t="s">
        <v>47</v>
      </c>
    </row>
    <row r="2919" spans="1:2" x14ac:dyDescent="0.2">
      <c r="A2919" s="98">
        <f t="shared" si="416"/>
        <v>973</v>
      </c>
      <c r="B2919" s="107" t="s">
        <v>48</v>
      </c>
    </row>
    <row r="2920" spans="1:2" x14ac:dyDescent="0.2">
      <c r="A2920" s="98">
        <f t="shared" si="414"/>
        <v>974</v>
      </c>
      <c r="B2920" s="107" t="s">
        <v>46</v>
      </c>
    </row>
    <row r="2921" spans="1:2" x14ac:dyDescent="0.2">
      <c r="A2921" s="98">
        <f t="shared" si="415"/>
        <v>974</v>
      </c>
      <c r="B2921" s="107" t="s">
        <v>47</v>
      </c>
    </row>
    <row r="2922" spans="1:2" x14ac:dyDescent="0.2">
      <c r="A2922" s="98">
        <f t="shared" si="416"/>
        <v>974</v>
      </c>
      <c r="B2922" s="107" t="s">
        <v>48</v>
      </c>
    </row>
    <row r="2923" spans="1:2" x14ac:dyDescent="0.2">
      <c r="A2923" s="98">
        <f t="shared" si="414"/>
        <v>975</v>
      </c>
      <c r="B2923" s="107" t="s">
        <v>46</v>
      </c>
    </row>
    <row r="2924" spans="1:2" x14ac:dyDescent="0.2">
      <c r="A2924" s="98">
        <f t="shared" si="415"/>
        <v>975</v>
      </c>
      <c r="B2924" s="107" t="s">
        <v>47</v>
      </c>
    </row>
    <row r="2925" spans="1:2" x14ac:dyDescent="0.2">
      <c r="A2925" s="98">
        <f t="shared" si="416"/>
        <v>975</v>
      </c>
      <c r="B2925" s="107" t="s">
        <v>48</v>
      </c>
    </row>
    <row r="2926" spans="1:2" x14ac:dyDescent="0.2">
      <c r="A2926" s="98">
        <f t="shared" si="414"/>
        <v>976</v>
      </c>
      <c r="B2926" s="107" t="s">
        <v>46</v>
      </c>
    </row>
    <row r="2927" spans="1:2" x14ac:dyDescent="0.2">
      <c r="A2927" s="98">
        <f t="shared" si="415"/>
        <v>976</v>
      </c>
      <c r="B2927" s="107" t="s">
        <v>47</v>
      </c>
    </row>
    <row r="2928" spans="1:2" x14ac:dyDescent="0.2">
      <c r="A2928" s="98">
        <f t="shared" si="416"/>
        <v>976</v>
      </c>
      <c r="B2928" s="107" t="s">
        <v>48</v>
      </c>
    </row>
    <row r="2929" spans="1:2" x14ac:dyDescent="0.2">
      <c r="A2929" s="98">
        <f t="shared" si="414"/>
        <v>977</v>
      </c>
      <c r="B2929" s="107" t="s">
        <v>46</v>
      </c>
    </row>
    <row r="2930" spans="1:2" x14ac:dyDescent="0.2">
      <c r="A2930" s="98">
        <f t="shared" si="415"/>
        <v>977</v>
      </c>
      <c r="B2930" s="107" t="s">
        <v>47</v>
      </c>
    </row>
    <row r="2931" spans="1:2" x14ac:dyDescent="0.2">
      <c r="A2931" s="98">
        <f t="shared" si="416"/>
        <v>977</v>
      </c>
      <c r="B2931" s="107" t="s">
        <v>48</v>
      </c>
    </row>
    <row r="2932" spans="1:2" x14ac:dyDescent="0.2">
      <c r="A2932" s="98">
        <f t="shared" si="414"/>
        <v>978</v>
      </c>
      <c r="B2932" s="107" t="s">
        <v>46</v>
      </c>
    </row>
    <row r="2933" spans="1:2" x14ac:dyDescent="0.2">
      <c r="A2933" s="98">
        <f t="shared" si="415"/>
        <v>978</v>
      </c>
      <c r="B2933" s="107" t="s">
        <v>47</v>
      </c>
    </row>
    <row r="2934" spans="1:2" x14ac:dyDescent="0.2">
      <c r="A2934" s="98">
        <f t="shared" si="416"/>
        <v>978</v>
      </c>
      <c r="B2934" s="107" t="s">
        <v>48</v>
      </c>
    </row>
    <row r="2935" spans="1:2" x14ac:dyDescent="0.2">
      <c r="A2935" s="98">
        <f t="shared" si="414"/>
        <v>979</v>
      </c>
      <c r="B2935" s="107" t="s">
        <v>46</v>
      </c>
    </row>
    <row r="2936" spans="1:2" x14ac:dyDescent="0.2">
      <c r="A2936" s="98">
        <f t="shared" si="415"/>
        <v>979</v>
      </c>
      <c r="B2936" s="107" t="s">
        <v>47</v>
      </c>
    </row>
    <row r="2937" spans="1:2" x14ac:dyDescent="0.2">
      <c r="A2937" s="98">
        <f t="shared" si="416"/>
        <v>979</v>
      </c>
      <c r="B2937" s="107" t="s">
        <v>48</v>
      </c>
    </row>
    <row r="2938" spans="1:2" x14ac:dyDescent="0.2">
      <c r="A2938" s="98">
        <f t="shared" si="414"/>
        <v>980</v>
      </c>
      <c r="B2938" s="107" t="s">
        <v>46</v>
      </c>
    </row>
    <row r="2939" spans="1:2" x14ac:dyDescent="0.2">
      <c r="A2939" s="98">
        <f t="shared" si="415"/>
        <v>980</v>
      </c>
      <c r="B2939" s="107" t="s">
        <v>47</v>
      </c>
    </row>
    <row r="2940" spans="1:2" x14ac:dyDescent="0.2">
      <c r="A2940" s="98">
        <f t="shared" si="416"/>
        <v>980</v>
      </c>
      <c r="B2940" s="107" t="s">
        <v>48</v>
      </c>
    </row>
    <row r="2941" spans="1:2" x14ac:dyDescent="0.2">
      <c r="A2941" s="98">
        <f t="shared" si="414"/>
        <v>981</v>
      </c>
      <c r="B2941" s="107" t="s">
        <v>46</v>
      </c>
    </row>
    <row r="2942" spans="1:2" x14ac:dyDescent="0.2">
      <c r="A2942" s="98">
        <f t="shared" si="415"/>
        <v>981</v>
      </c>
      <c r="B2942" s="107" t="s">
        <v>47</v>
      </c>
    </row>
    <row r="2943" spans="1:2" x14ac:dyDescent="0.2">
      <c r="A2943" s="98">
        <f t="shared" si="416"/>
        <v>981</v>
      </c>
      <c r="B2943" s="107" t="s">
        <v>48</v>
      </c>
    </row>
    <row r="2944" spans="1:2" x14ac:dyDescent="0.2">
      <c r="A2944" s="98">
        <f t="shared" ref="A2944:A2998" si="417">A2943+1</f>
        <v>982</v>
      </c>
      <c r="B2944" s="107" t="s">
        <v>46</v>
      </c>
    </row>
    <row r="2945" spans="1:2" x14ac:dyDescent="0.2">
      <c r="A2945" s="98">
        <f t="shared" ref="A2945:A2999" si="418">A2944</f>
        <v>982</v>
      </c>
      <c r="B2945" s="107" t="s">
        <v>47</v>
      </c>
    </row>
    <row r="2946" spans="1:2" x14ac:dyDescent="0.2">
      <c r="A2946" s="98">
        <f t="shared" ref="A2946:A3000" si="419">A2944</f>
        <v>982</v>
      </c>
      <c r="B2946" s="107" t="s">
        <v>48</v>
      </c>
    </row>
    <row r="2947" spans="1:2" x14ac:dyDescent="0.2">
      <c r="A2947" s="98">
        <f t="shared" si="417"/>
        <v>983</v>
      </c>
      <c r="B2947" s="107" t="s">
        <v>46</v>
      </c>
    </row>
    <row r="2948" spans="1:2" x14ac:dyDescent="0.2">
      <c r="A2948" s="98">
        <f t="shared" si="418"/>
        <v>983</v>
      </c>
      <c r="B2948" s="107" t="s">
        <v>47</v>
      </c>
    </row>
    <row r="2949" spans="1:2" x14ac:dyDescent="0.2">
      <c r="A2949" s="98">
        <f t="shared" si="419"/>
        <v>983</v>
      </c>
      <c r="B2949" s="107" t="s">
        <v>48</v>
      </c>
    </row>
    <row r="2950" spans="1:2" x14ac:dyDescent="0.2">
      <c r="A2950" s="98">
        <f t="shared" si="417"/>
        <v>984</v>
      </c>
      <c r="B2950" s="107" t="s">
        <v>46</v>
      </c>
    </row>
    <row r="2951" spans="1:2" x14ac:dyDescent="0.2">
      <c r="A2951" s="98">
        <f t="shared" si="418"/>
        <v>984</v>
      </c>
      <c r="B2951" s="107" t="s">
        <v>47</v>
      </c>
    </row>
    <row r="2952" spans="1:2" x14ac:dyDescent="0.2">
      <c r="A2952" s="98">
        <f t="shared" si="419"/>
        <v>984</v>
      </c>
      <c r="B2952" s="107" t="s">
        <v>48</v>
      </c>
    </row>
    <row r="2953" spans="1:2" x14ac:dyDescent="0.2">
      <c r="A2953" s="98">
        <f t="shared" si="417"/>
        <v>985</v>
      </c>
      <c r="B2953" s="107" t="s">
        <v>46</v>
      </c>
    </row>
    <row r="2954" spans="1:2" x14ac:dyDescent="0.2">
      <c r="A2954" s="98">
        <f t="shared" si="418"/>
        <v>985</v>
      </c>
      <c r="B2954" s="107" t="s">
        <v>47</v>
      </c>
    </row>
    <row r="2955" spans="1:2" x14ac:dyDescent="0.2">
      <c r="A2955" s="98">
        <f t="shared" si="419"/>
        <v>985</v>
      </c>
      <c r="B2955" s="107" t="s">
        <v>48</v>
      </c>
    </row>
    <row r="2956" spans="1:2" x14ac:dyDescent="0.2">
      <c r="A2956" s="98">
        <f t="shared" si="417"/>
        <v>986</v>
      </c>
      <c r="B2956" s="107" t="s">
        <v>46</v>
      </c>
    </row>
    <row r="2957" spans="1:2" x14ac:dyDescent="0.2">
      <c r="A2957" s="98">
        <f t="shared" si="418"/>
        <v>986</v>
      </c>
      <c r="B2957" s="107" t="s">
        <v>47</v>
      </c>
    </row>
    <row r="2958" spans="1:2" x14ac:dyDescent="0.2">
      <c r="A2958" s="98">
        <f t="shared" si="419"/>
        <v>986</v>
      </c>
      <c r="B2958" s="107" t="s">
        <v>48</v>
      </c>
    </row>
    <row r="2959" spans="1:2" x14ac:dyDescent="0.2">
      <c r="A2959" s="98">
        <f t="shared" si="417"/>
        <v>987</v>
      </c>
      <c r="B2959" s="107" t="s">
        <v>46</v>
      </c>
    </row>
    <row r="2960" spans="1:2" x14ac:dyDescent="0.2">
      <c r="A2960" s="98">
        <f t="shared" si="418"/>
        <v>987</v>
      </c>
      <c r="B2960" s="107" t="s">
        <v>47</v>
      </c>
    </row>
    <row r="2961" spans="1:2" x14ac:dyDescent="0.2">
      <c r="A2961" s="98">
        <f t="shared" si="419"/>
        <v>987</v>
      </c>
      <c r="B2961" s="107" t="s">
        <v>48</v>
      </c>
    </row>
    <row r="2962" spans="1:2" x14ac:dyDescent="0.2">
      <c r="A2962" s="98">
        <f t="shared" si="417"/>
        <v>988</v>
      </c>
      <c r="B2962" s="107" t="s">
        <v>46</v>
      </c>
    </row>
    <row r="2963" spans="1:2" x14ac:dyDescent="0.2">
      <c r="A2963" s="98">
        <f t="shared" si="418"/>
        <v>988</v>
      </c>
      <c r="B2963" s="107" t="s">
        <v>47</v>
      </c>
    </row>
    <row r="2964" spans="1:2" x14ac:dyDescent="0.2">
      <c r="A2964" s="98">
        <f t="shared" si="419"/>
        <v>988</v>
      </c>
      <c r="B2964" s="107" t="s">
        <v>48</v>
      </c>
    </row>
    <row r="2965" spans="1:2" x14ac:dyDescent="0.2">
      <c r="A2965" s="98">
        <f t="shared" si="417"/>
        <v>989</v>
      </c>
      <c r="B2965" s="107" t="s">
        <v>46</v>
      </c>
    </row>
    <row r="2966" spans="1:2" x14ac:dyDescent="0.2">
      <c r="A2966" s="98">
        <f t="shared" si="418"/>
        <v>989</v>
      </c>
      <c r="B2966" s="107" t="s">
        <v>47</v>
      </c>
    </row>
    <row r="2967" spans="1:2" x14ac:dyDescent="0.2">
      <c r="A2967" s="98">
        <f t="shared" si="419"/>
        <v>989</v>
      </c>
      <c r="B2967" s="107" t="s">
        <v>48</v>
      </c>
    </row>
    <row r="2968" spans="1:2" x14ac:dyDescent="0.2">
      <c r="A2968" s="98">
        <f t="shared" si="417"/>
        <v>990</v>
      </c>
      <c r="B2968" s="107" t="s">
        <v>46</v>
      </c>
    </row>
    <row r="2969" spans="1:2" x14ac:dyDescent="0.2">
      <c r="A2969" s="98">
        <f t="shared" si="418"/>
        <v>990</v>
      </c>
      <c r="B2969" s="107" t="s">
        <v>47</v>
      </c>
    </row>
    <row r="2970" spans="1:2" x14ac:dyDescent="0.2">
      <c r="A2970" s="98">
        <f t="shared" si="419"/>
        <v>990</v>
      </c>
      <c r="B2970" s="107" t="s">
        <v>48</v>
      </c>
    </row>
    <row r="2971" spans="1:2" x14ac:dyDescent="0.2">
      <c r="A2971" s="98">
        <f t="shared" si="417"/>
        <v>991</v>
      </c>
      <c r="B2971" s="107" t="s">
        <v>46</v>
      </c>
    </row>
    <row r="2972" spans="1:2" x14ac:dyDescent="0.2">
      <c r="A2972" s="98">
        <f t="shared" si="418"/>
        <v>991</v>
      </c>
      <c r="B2972" s="107" t="s">
        <v>47</v>
      </c>
    </row>
    <row r="2973" spans="1:2" x14ac:dyDescent="0.2">
      <c r="A2973" s="98">
        <f t="shared" si="419"/>
        <v>991</v>
      </c>
      <c r="B2973" s="107" t="s">
        <v>48</v>
      </c>
    </row>
    <row r="2974" spans="1:2" x14ac:dyDescent="0.2">
      <c r="A2974" s="98">
        <f t="shared" si="417"/>
        <v>992</v>
      </c>
      <c r="B2974" s="107" t="s">
        <v>46</v>
      </c>
    </row>
    <row r="2975" spans="1:2" x14ac:dyDescent="0.2">
      <c r="A2975" s="98">
        <f t="shared" si="418"/>
        <v>992</v>
      </c>
      <c r="B2975" s="107" t="s">
        <v>47</v>
      </c>
    </row>
    <row r="2976" spans="1:2" x14ac:dyDescent="0.2">
      <c r="A2976" s="98">
        <f t="shared" si="419"/>
        <v>992</v>
      </c>
      <c r="B2976" s="107" t="s">
        <v>48</v>
      </c>
    </row>
    <row r="2977" spans="1:2" x14ac:dyDescent="0.2">
      <c r="A2977" s="98">
        <f t="shared" si="417"/>
        <v>993</v>
      </c>
      <c r="B2977" s="107" t="s">
        <v>46</v>
      </c>
    </row>
    <row r="2978" spans="1:2" x14ac:dyDescent="0.2">
      <c r="A2978" s="98">
        <f t="shared" si="418"/>
        <v>993</v>
      </c>
      <c r="B2978" s="107" t="s">
        <v>47</v>
      </c>
    </row>
    <row r="2979" spans="1:2" x14ac:dyDescent="0.2">
      <c r="A2979" s="98">
        <f t="shared" si="419"/>
        <v>993</v>
      </c>
      <c r="B2979" s="107" t="s">
        <v>48</v>
      </c>
    </row>
    <row r="2980" spans="1:2" x14ac:dyDescent="0.2">
      <c r="A2980" s="98">
        <f t="shared" si="417"/>
        <v>994</v>
      </c>
      <c r="B2980" s="107" t="s">
        <v>46</v>
      </c>
    </row>
    <row r="2981" spans="1:2" x14ac:dyDescent="0.2">
      <c r="A2981" s="98">
        <f t="shared" si="418"/>
        <v>994</v>
      </c>
      <c r="B2981" s="107" t="s">
        <v>47</v>
      </c>
    </row>
    <row r="2982" spans="1:2" x14ac:dyDescent="0.2">
      <c r="A2982" s="98">
        <f t="shared" si="419"/>
        <v>994</v>
      </c>
      <c r="B2982" s="107" t="s">
        <v>48</v>
      </c>
    </row>
    <row r="2983" spans="1:2" x14ac:dyDescent="0.2">
      <c r="A2983" s="98">
        <f t="shared" si="417"/>
        <v>995</v>
      </c>
      <c r="B2983" s="107" t="s">
        <v>46</v>
      </c>
    </row>
    <row r="2984" spans="1:2" x14ac:dyDescent="0.2">
      <c r="A2984" s="98">
        <f t="shared" si="418"/>
        <v>995</v>
      </c>
      <c r="B2984" s="107" t="s">
        <v>47</v>
      </c>
    </row>
    <row r="2985" spans="1:2" x14ac:dyDescent="0.2">
      <c r="A2985" s="98">
        <f t="shared" si="419"/>
        <v>995</v>
      </c>
      <c r="B2985" s="107" t="s">
        <v>48</v>
      </c>
    </row>
    <row r="2986" spans="1:2" x14ac:dyDescent="0.2">
      <c r="A2986" s="98">
        <f t="shared" si="417"/>
        <v>996</v>
      </c>
      <c r="B2986" s="107" t="s">
        <v>46</v>
      </c>
    </row>
    <row r="2987" spans="1:2" x14ac:dyDescent="0.2">
      <c r="A2987" s="98">
        <f t="shared" si="418"/>
        <v>996</v>
      </c>
      <c r="B2987" s="107" t="s">
        <v>47</v>
      </c>
    </row>
    <row r="2988" spans="1:2" x14ac:dyDescent="0.2">
      <c r="A2988" s="98">
        <f t="shared" si="419"/>
        <v>996</v>
      </c>
      <c r="B2988" s="107" t="s">
        <v>48</v>
      </c>
    </row>
    <row r="2989" spans="1:2" x14ac:dyDescent="0.2">
      <c r="A2989" s="98">
        <f t="shared" si="417"/>
        <v>997</v>
      </c>
      <c r="B2989" s="107" t="s">
        <v>46</v>
      </c>
    </row>
    <row r="2990" spans="1:2" x14ac:dyDescent="0.2">
      <c r="A2990" s="98">
        <f t="shared" si="418"/>
        <v>997</v>
      </c>
      <c r="B2990" s="107" t="s">
        <v>47</v>
      </c>
    </row>
    <row r="2991" spans="1:2" x14ac:dyDescent="0.2">
      <c r="A2991" s="98">
        <f t="shared" si="419"/>
        <v>997</v>
      </c>
      <c r="B2991" s="107" t="s">
        <v>48</v>
      </c>
    </row>
    <row r="2992" spans="1:2" x14ac:dyDescent="0.2">
      <c r="A2992" s="98">
        <f t="shared" si="417"/>
        <v>998</v>
      </c>
      <c r="B2992" s="107" t="s">
        <v>46</v>
      </c>
    </row>
    <row r="2993" spans="1:2" x14ac:dyDescent="0.2">
      <c r="A2993" s="98">
        <f t="shared" si="418"/>
        <v>998</v>
      </c>
      <c r="B2993" s="107" t="s">
        <v>47</v>
      </c>
    </row>
    <row r="2994" spans="1:2" x14ac:dyDescent="0.2">
      <c r="A2994" s="98">
        <f t="shared" si="419"/>
        <v>998</v>
      </c>
      <c r="B2994" s="107" t="s">
        <v>48</v>
      </c>
    </row>
    <row r="2995" spans="1:2" x14ac:dyDescent="0.2">
      <c r="A2995" s="98">
        <f t="shared" si="417"/>
        <v>999</v>
      </c>
      <c r="B2995" s="107" t="s">
        <v>46</v>
      </c>
    </row>
    <row r="2996" spans="1:2" x14ac:dyDescent="0.2">
      <c r="A2996" s="98">
        <f t="shared" si="418"/>
        <v>999</v>
      </c>
      <c r="B2996" s="107" t="s">
        <v>47</v>
      </c>
    </row>
    <row r="2997" spans="1:2" x14ac:dyDescent="0.2">
      <c r="A2997" s="98">
        <f t="shared" si="419"/>
        <v>999</v>
      </c>
      <c r="B2997" s="107" t="s">
        <v>48</v>
      </c>
    </row>
    <row r="2998" spans="1:2" x14ac:dyDescent="0.2">
      <c r="A2998" s="98">
        <f t="shared" si="417"/>
        <v>1000</v>
      </c>
      <c r="B2998" s="107" t="s">
        <v>46</v>
      </c>
    </row>
    <row r="2999" spans="1:2" x14ac:dyDescent="0.2">
      <c r="A2999" s="98">
        <f t="shared" si="418"/>
        <v>1000</v>
      </c>
      <c r="B2999" s="107" t="s">
        <v>47</v>
      </c>
    </row>
    <row r="3000" spans="1:2" x14ac:dyDescent="0.2">
      <c r="A3000" s="98">
        <f t="shared" si="419"/>
        <v>1000</v>
      </c>
      <c r="B3000" s="107" t="s">
        <v>48</v>
      </c>
    </row>
  </sheetData>
  <sheetProtection password="D62E" sheet="1" objects="1" scenarios="1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Änderungsdoku</vt:lpstr>
      <vt:lpstr>Importdatei</vt:lpstr>
      <vt:lpstr>Nachweis Ausgaben</vt:lpstr>
      <vt:lpstr>Kataloge</vt:lpstr>
      <vt:lpstr>Kataloge_Import</vt:lpstr>
      <vt:lpstr>Änderungsdoku!Druckbereich</vt:lpstr>
      <vt:lpstr>Importdatei!Druckbereich</vt:lpstr>
      <vt:lpstr>Änderungsdoku!Drucktitel</vt:lpstr>
      <vt:lpstr>Importdatei!Drucktitel</vt:lpstr>
      <vt:lpstr>'Nachweis Ausgaben'!Drucktitel</vt:lpstr>
      <vt:lpstr>HHJ</vt:lpstr>
      <vt:lpstr>Lehrgangstyp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Davina Krismann</cp:lastModifiedBy>
  <cp:lastPrinted>2023-08-30T08:41:53Z</cp:lastPrinted>
  <dcterms:created xsi:type="dcterms:W3CDTF">2005-02-25T07:34:45Z</dcterms:created>
  <dcterms:modified xsi:type="dcterms:W3CDTF">2023-09-11T04:09:26Z</dcterms:modified>
</cp:coreProperties>
</file>